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uz.conde\Desktop\"/>
    </mc:Choice>
  </mc:AlternateContent>
  <bookViews>
    <workbookView xWindow="0" yWindow="0" windowWidth="24000" windowHeight="9735"/>
  </bookViews>
  <sheets>
    <sheet name="ANALISIS COTIZACION SERVICIO" sheetId="2" r:id="rId1"/>
    <sheet name="Hoja1" sheetId="1" r:id="rId2"/>
  </sheets>
  <definedNames>
    <definedName name="_xlnm._FilterDatabase" localSheetId="0" hidden="1">'ANALISIS COTIZACION SERVICIO'!$A$3:$AR$2399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 i="2" l="1"/>
  <c r="K4" i="2" s="1"/>
  <c r="L4" i="2" s="1"/>
  <c r="AC4" i="2"/>
  <c r="AD4" i="2" s="1"/>
  <c r="AE4" i="2" s="1"/>
  <c r="J5" i="2"/>
  <c r="K5" i="2" s="1"/>
  <c r="L5" i="2" s="1"/>
  <c r="AC5" i="2"/>
  <c r="AD5" i="2" s="1"/>
  <c r="AE5" i="2" s="1"/>
  <c r="J6" i="2"/>
  <c r="K6" i="2" s="1"/>
  <c r="L6" i="2" s="1"/>
  <c r="AC6" i="2"/>
  <c r="AD6" i="2" s="1"/>
  <c r="J7" i="2"/>
  <c r="K7" i="2" s="1"/>
  <c r="L7" i="2" s="1"/>
  <c r="AM7" i="2" s="1"/>
  <c r="AP7" i="2" s="1"/>
  <c r="AC7" i="2"/>
  <c r="AD7" i="2" s="1"/>
  <c r="J8" i="2"/>
  <c r="K8" i="2" s="1"/>
  <c r="L8" i="2" s="1"/>
  <c r="AC8" i="2"/>
  <c r="AD8" i="2" s="1"/>
  <c r="J9" i="2"/>
  <c r="K9" i="2" s="1"/>
  <c r="L9" i="2" s="1"/>
  <c r="AC9" i="2"/>
  <c r="AD9" i="2" s="1"/>
  <c r="J10" i="2"/>
  <c r="K10" i="2" s="1"/>
  <c r="L10" i="2" s="1"/>
  <c r="AC10" i="2"/>
  <c r="AD10" i="2" s="1"/>
  <c r="AE10" i="2" s="1"/>
  <c r="J11" i="2"/>
  <c r="K11" i="2" s="1"/>
  <c r="L11" i="2" s="1"/>
  <c r="AC11" i="2"/>
  <c r="AD11" i="2" s="1"/>
  <c r="J12" i="2"/>
  <c r="K12" i="2" s="1"/>
  <c r="L12" i="2" s="1"/>
  <c r="AC12" i="2"/>
  <c r="AD12" i="2" s="1"/>
  <c r="AE12" i="2" s="1"/>
  <c r="J13" i="2"/>
  <c r="K13" i="2" s="1"/>
  <c r="L13" i="2" s="1"/>
  <c r="AM13" i="2" s="1"/>
  <c r="AP13" i="2" s="1"/>
  <c r="AC13" i="2"/>
  <c r="AD13" i="2" s="1"/>
  <c r="AE13" i="2" s="1"/>
  <c r="AF13" i="2" s="1"/>
  <c r="J14" i="2"/>
  <c r="K14" i="2" s="1"/>
  <c r="L14" i="2" s="1"/>
  <c r="AC14" i="2"/>
  <c r="AD14" i="2" s="1"/>
  <c r="AE14" i="2" s="1"/>
  <c r="J15" i="2"/>
  <c r="K15" i="2" s="1"/>
  <c r="L15" i="2" s="1"/>
  <c r="AC15" i="2"/>
  <c r="AD15" i="2" s="1"/>
  <c r="J16" i="2"/>
  <c r="K16" i="2" s="1"/>
  <c r="L16" i="2" s="1"/>
  <c r="AC16" i="2"/>
  <c r="AD16" i="2" s="1"/>
  <c r="J17" i="2"/>
  <c r="K17" i="2" s="1"/>
  <c r="L17" i="2" s="1"/>
  <c r="AC17" i="2"/>
  <c r="AD17" i="2" s="1"/>
  <c r="J18" i="2"/>
  <c r="K18" i="2" s="1"/>
  <c r="L18" i="2" s="1"/>
  <c r="AC18" i="2"/>
  <c r="AD18" i="2" s="1"/>
  <c r="AE18" i="2" s="1"/>
  <c r="J19" i="2"/>
  <c r="K19" i="2" s="1"/>
  <c r="L19" i="2" s="1"/>
  <c r="AC19" i="2"/>
  <c r="AD19" i="2" s="1"/>
  <c r="J20" i="2"/>
  <c r="K20" i="2" s="1"/>
  <c r="L20" i="2" s="1"/>
  <c r="AC20" i="2"/>
  <c r="AD20" i="2" s="1"/>
  <c r="AE20" i="2" s="1"/>
  <c r="J21" i="2"/>
  <c r="K21" i="2" s="1"/>
  <c r="L21" i="2" s="1"/>
  <c r="AC21" i="2"/>
  <c r="AD21" i="2" s="1"/>
  <c r="AE21" i="2" s="1"/>
  <c r="AF21" i="2" s="1"/>
  <c r="J22" i="2"/>
  <c r="K22" i="2" s="1"/>
  <c r="L22" i="2" s="1"/>
  <c r="AC22" i="2"/>
  <c r="AD22" i="2" s="1"/>
  <c r="J23" i="2"/>
  <c r="K23" i="2" s="1"/>
  <c r="L23" i="2" s="1"/>
  <c r="AM23" i="2" s="1"/>
  <c r="AP23" i="2" s="1"/>
  <c r="AC23" i="2"/>
  <c r="AD23" i="2" s="1"/>
  <c r="AE23" i="2" s="1"/>
  <c r="J24" i="2"/>
  <c r="K24" i="2" s="1"/>
  <c r="L24" i="2" s="1"/>
  <c r="AC24" i="2"/>
  <c r="AD24" i="2" s="1"/>
  <c r="J25" i="2"/>
  <c r="K25" i="2" s="1"/>
  <c r="L25" i="2" s="1"/>
  <c r="AC25" i="2"/>
  <c r="AD25" i="2" s="1"/>
  <c r="J26" i="2"/>
  <c r="K26" i="2" s="1"/>
  <c r="L26" i="2" s="1"/>
  <c r="AC26" i="2"/>
  <c r="AD26" i="2" s="1"/>
  <c r="AE26" i="2" s="1"/>
  <c r="J27" i="2"/>
  <c r="K27" i="2" s="1"/>
  <c r="L27" i="2" s="1"/>
  <c r="AG27" i="2" s="1"/>
  <c r="AC27" i="2"/>
  <c r="AD27" i="2" s="1"/>
  <c r="J28" i="2"/>
  <c r="K28" i="2" s="1"/>
  <c r="L28" i="2" s="1"/>
  <c r="AC28" i="2"/>
  <c r="AD28" i="2" s="1"/>
  <c r="J29" i="2"/>
  <c r="K29" i="2" s="1"/>
  <c r="L29" i="2" s="1"/>
  <c r="AC29" i="2"/>
  <c r="AD29" i="2" s="1"/>
  <c r="AE29" i="2" s="1"/>
  <c r="AF29" i="2" s="1"/>
  <c r="J30" i="2"/>
  <c r="K30" i="2" s="1"/>
  <c r="L30" i="2" s="1"/>
  <c r="AC30" i="2"/>
  <c r="AD30" i="2" s="1"/>
  <c r="AE30" i="2" s="1"/>
  <c r="J31" i="2"/>
  <c r="K31" i="2" s="1"/>
  <c r="L31" i="2" s="1"/>
  <c r="AM31" i="2" s="1"/>
  <c r="AP31" i="2" s="1"/>
  <c r="AC31" i="2"/>
  <c r="AD31" i="2" s="1"/>
  <c r="AE31" i="2" s="1"/>
  <c r="J32" i="2"/>
  <c r="K32" i="2" s="1"/>
  <c r="L32" i="2" s="1"/>
  <c r="AC32" i="2"/>
  <c r="AD32" i="2" s="1"/>
  <c r="J33" i="2"/>
  <c r="K33" i="2" s="1"/>
  <c r="L33" i="2" s="1"/>
  <c r="AC33" i="2"/>
  <c r="AD33" i="2" s="1"/>
  <c r="J34" i="2"/>
  <c r="K34" i="2" s="1"/>
  <c r="L34" i="2" s="1"/>
  <c r="AC34" i="2"/>
  <c r="AD34" i="2" s="1"/>
  <c r="AE34" i="2" s="1"/>
  <c r="J35" i="2"/>
  <c r="K35" i="2" s="1"/>
  <c r="L35" i="2" s="1"/>
  <c r="AG35" i="2" s="1"/>
  <c r="AC35" i="2"/>
  <c r="AD35" i="2" s="1"/>
  <c r="J36" i="2"/>
  <c r="K36" i="2" s="1"/>
  <c r="L36" i="2" s="1"/>
  <c r="AC36" i="2"/>
  <c r="AD36" i="2" s="1"/>
  <c r="AE36" i="2" s="1"/>
  <c r="J37" i="2"/>
  <c r="K37" i="2" s="1"/>
  <c r="L37" i="2" s="1"/>
  <c r="AC37" i="2"/>
  <c r="AD37" i="2" s="1"/>
  <c r="J38" i="2"/>
  <c r="K38" i="2" s="1"/>
  <c r="L38" i="2" s="1"/>
  <c r="AC38" i="2"/>
  <c r="AD38" i="2" s="1"/>
  <c r="AE38" i="2" s="1"/>
  <c r="J39" i="2"/>
  <c r="K39" i="2" s="1"/>
  <c r="L39" i="2" s="1"/>
  <c r="AM39" i="2" s="1"/>
  <c r="AP39" i="2" s="1"/>
  <c r="AC39" i="2"/>
  <c r="AD39" i="2" s="1"/>
  <c r="AE39" i="2" s="1"/>
  <c r="J40" i="2"/>
  <c r="K40" i="2" s="1"/>
  <c r="L40" i="2" s="1"/>
  <c r="AC40" i="2"/>
  <c r="AD40" i="2" s="1"/>
  <c r="J41" i="2"/>
  <c r="K41" i="2" s="1"/>
  <c r="L41" i="2" s="1"/>
  <c r="AC41" i="2"/>
  <c r="AD41" i="2" s="1"/>
  <c r="J42" i="2"/>
  <c r="K42" i="2" s="1"/>
  <c r="L42" i="2" s="1"/>
  <c r="AC42" i="2"/>
  <c r="AD42" i="2" s="1"/>
  <c r="J43" i="2"/>
  <c r="K43" i="2" s="1"/>
  <c r="L43" i="2" s="1"/>
  <c r="AG43" i="2" s="1"/>
  <c r="AC43" i="2"/>
  <c r="AD43" i="2" s="1"/>
  <c r="J46" i="2"/>
  <c r="K46" i="2" s="1"/>
  <c r="L46" i="2" s="1"/>
  <c r="AC46" i="2"/>
  <c r="AD46" i="2" s="1"/>
  <c r="AE46" i="2" s="1"/>
  <c r="J47" i="2"/>
  <c r="K47" i="2" s="1"/>
  <c r="L47" i="2" s="1"/>
  <c r="AC47" i="2"/>
  <c r="AD47" i="2" s="1"/>
  <c r="AE47" i="2" s="1"/>
  <c r="J48" i="2"/>
  <c r="K48" i="2" s="1"/>
  <c r="L48" i="2" s="1"/>
  <c r="AC48" i="2"/>
  <c r="AD48" i="2"/>
  <c r="J49" i="2"/>
  <c r="K49" i="2" s="1"/>
  <c r="L49" i="2" s="1"/>
  <c r="AC49" i="2"/>
  <c r="AD49" i="2" s="1"/>
  <c r="AE49" i="2" s="1"/>
  <c r="J50" i="2"/>
  <c r="K50" i="2" s="1"/>
  <c r="L50" i="2" s="1"/>
  <c r="AC50" i="2"/>
  <c r="AD50" i="2" s="1"/>
  <c r="AE50" i="2" s="1"/>
  <c r="J51" i="2"/>
  <c r="K51" i="2" s="1"/>
  <c r="L51" i="2" s="1"/>
  <c r="AC51" i="2"/>
  <c r="AD51" i="2" s="1"/>
  <c r="AE51" i="2" s="1"/>
  <c r="AF51" i="2" s="1"/>
  <c r="J52" i="2"/>
  <c r="K52" i="2" s="1"/>
  <c r="L52" i="2" s="1"/>
  <c r="AC52" i="2"/>
  <c r="AD52" i="2" s="1"/>
  <c r="AE52" i="2" s="1"/>
  <c r="AF52" i="2" s="1"/>
  <c r="J53" i="2"/>
  <c r="K53" i="2" s="1"/>
  <c r="L53" i="2" s="1"/>
  <c r="AM53" i="2" s="1"/>
  <c r="AP53" i="2" s="1"/>
  <c r="AC53" i="2"/>
  <c r="AD53" i="2" s="1"/>
  <c r="J54" i="2"/>
  <c r="K54" i="2" s="1"/>
  <c r="L54" i="2" s="1"/>
  <c r="AC54" i="2"/>
  <c r="AD54" i="2" s="1"/>
  <c r="J55" i="2"/>
  <c r="K55" i="2" s="1"/>
  <c r="L55" i="2" s="1"/>
  <c r="AM55" i="2" s="1"/>
  <c r="AP55" i="2" s="1"/>
  <c r="AC55" i="2"/>
  <c r="AD55" i="2" s="1"/>
  <c r="AE55" i="2" s="1"/>
  <c r="J56" i="2"/>
  <c r="K56" i="2" s="1"/>
  <c r="L56" i="2" s="1"/>
  <c r="AC56" i="2"/>
  <c r="AD56" i="2" s="1"/>
  <c r="J57" i="2"/>
  <c r="K57" i="2" s="1"/>
  <c r="L57" i="2" s="1"/>
  <c r="AC57" i="2"/>
  <c r="AD57" i="2" s="1"/>
  <c r="J58" i="2"/>
  <c r="K58" i="2" s="1"/>
  <c r="L58" i="2" s="1"/>
  <c r="AC58" i="2"/>
  <c r="AD58" i="2" s="1"/>
  <c r="AE58" i="2" s="1"/>
  <c r="J59" i="2"/>
  <c r="K59" i="2" s="1"/>
  <c r="L59" i="2" s="1"/>
  <c r="AC59" i="2"/>
  <c r="AD59" i="2" s="1"/>
  <c r="AE59" i="2" s="1"/>
  <c r="AF59" i="2" s="1"/>
  <c r="J60" i="2"/>
  <c r="K60" i="2" s="1"/>
  <c r="L60" i="2" s="1"/>
  <c r="AC60" i="2"/>
  <c r="AD60" i="2" s="1"/>
  <c r="AE60" i="2" s="1"/>
  <c r="AF60" i="2" s="1"/>
  <c r="AN60" i="2" s="1"/>
  <c r="J61" i="2"/>
  <c r="K61" i="2" s="1"/>
  <c r="L61" i="2" s="1"/>
  <c r="AC61" i="2"/>
  <c r="AD61" i="2" s="1"/>
  <c r="J62" i="2"/>
  <c r="K62" i="2" s="1"/>
  <c r="L62" i="2" s="1"/>
  <c r="AC62" i="2"/>
  <c r="AD62" i="2" s="1"/>
  <c r="J63" i="2"/>
  <c r="K63" i="2" s="1"/>
  <c r="L63" i="2" s="1"/>
  <c r="AC63" i="2"/>
  <c r="AD63" i="2" s="1"/>
  <c r="J64" i="2"/>
  <c r="K64" i="2" s="1"/>
  <c r="L64" i="2" s="1"/>
  <c r="AC64" i="2"/>
  <c r="AD64" i="2" s="1"/>
  <c r="J65" i="2"/>
  <c r="K65" i="2" s="1"/>
  <c r="L65" i="2" s="1"/>
  <c r="AC65" i="2"/>
  <c r="AD65" i="2" s="1"/>
  <c r="J66" i="2"/>
  <c r="K66" i="2" s="1"/>
  <c r="L66" i="2" s="1"/>
  <c r="AC66" i="2"/>
  <c r="AD66" i="2" s="1"/>
  <c r="AE66" i="2" s="1"/>
  <c r="J67" i="2"/>
  <c r="K67" i="2" s="1"/>
  <c r="L67" i="2" s="1"/>
  <c r="AG67" i="2" s="1"/>
  <c r="AC67" i="2"/>
  <c r="AD67" i="2" s="1"/>
  <c r="AE67" i="2" s="1"/>
  <c r="J68" i="2"/>
  <c r="K68" i="2" s="1"/>
  <c r="L68" i="2" s="1"/>
  <c r="AM68" i="2" s="1"/>
  <c r="AP68" i="2" s="1"/>
  <c r="AC68" i="2"/>
  <c r="AD68" i="2" s="1"/>
  <c r="AE68" i="2" s="1"/>
  <c r="J69" i="2"/>
  <c r="K69" i="2" s="1"/>
  <c r="L69" i="2" s="1"/>
  <c r="AC69" i="2"/>
  <c r="AD69" i="2" s="1"/>
  <c r="J70" i="2"/>
  <c r="K70" i="2" s="1"/>
  <c r="L70" i="2" s="1"/>
  <c r="AM70" i="2" s="1"/>
  <c r="AP70" i="2" s="1"/>
  <c r="AC70" i="2"/>
  <c r="AD70" i="2" s="1"/>
  <c r="J73" i="2"/>
  <c r="K73" i="2" s="1"/>
  <c r="L73" i="2" s="1"/>
  <c r="AC73" i="2"/>
  <c r="AD73" i="2" s="1"/>
  <c r="J74" i="2"/>
  <c r="K74" i="2" s="1"/>
  <c r="L74" i="2" s="1"/>
  <c r="AC74" i="2"/>
  <c r="AD74" i="2" s="1"/>
  <c r="J75" i="2"/>
  <c r="K75" i="2" s="1"/>
  <c r="L75" i="2" s="1"/>
  <c r="AG75" i="2" s="1"/>
  <c r="AC75" i="2"/>
  <c r="AD75" i="2" s="1"/>
  <c r="J76" i="2"/>
  <c r="K76" i="2" s="1"/>
  <c r="L76" i="2" s="1"/>
  <c r="AC76" i="2"/>
  <c r="AD76" i="2" s="1"/>
  <c r="AE76" i="2" s="1"/>
  <c r="J77" i="2"/>
  <c r="K77" i="2" s="1"/>
  <c r="L77" i="2" s="1"/>
  <c r="AC77" i="2"/>
  <c r="AD77" i="2" s="1"/>
  <c r="AE77" i="2" s="1"/>
  <c r="J78" i="2"/>
  <c r="K78" i="2" s="1"/>
  <c r="L78" i="2" s="1"/>
  <c r="AC78" i="2"/>
  <c r="AD78" i="2" s="1"/>
  <c r="AE78" i="2" s="1"/>
  <c r="AF78" i="2" s="1"/>
  <c r="J79" i="2"/>
  <c r="K79" i="2" s="1"/>
  <c r="L79" i="2" s="1"/>
  <c r="AC79" i="2"/>
  <c r="AD79" i="2" s="1"/>
  <c r="J80" i="2"/>
  <c r="K80" i="2" s="1"/>
  <c r="L80" i="2" s="1"/>
  <c r="AC80" i="2"/>
  <c r="AD80" i="2" s="1"/>
  <c r="J81" i="2"/>
  <c r="K81" i="2" s="1"/>
  <c r="L81" i="2" s="1"/>
  <c r="AC81" i="2"/>
  <c r="AD81" i="2" s="1"/>
  <c r="J82" i="2"/>
  <c r="K82" i="2" s="1"/>
  <c r="L82" i="2" s="1"/>
  <c r="AC82" i="2"/>
  <c r="AD82" i="2" s="1"/>
  <c r="J83" i="2"/>
  <c r="K83" i="2" s="1"/>
  <c r="L83" i="2" s="1"/>
  <c r="AC83" i="2"/>
  <c r="AD83" i="2" s="1"/>
  <c r="J84" i="2"/>
  <c r="K84" i="2" s="1"/>
  <c r="L84" i="2" s="1"/>
  <c r="AC84" i="2"/>
  <c r="AD84" i="2" s="1"/>
  <c r="J85" i="2"/>
  <c r="K85" i="2" s="1"/>
  <c r="L85" i="2" s="1"/>
  <c r="AC85" i="2"/>
  <c r="AD85" i="2" s="1"/>
  <c r="AE85" i="2" s="1"/>
  <c r="AF85" i="2" s="1"/>
  <c r="J86" i="2"/>
  <c r="K86" i="2"/>
  <c r="L86" i="2" s="1"/>
  <c r="AM86" i="2" s="1"/>
  <c r="AP86" i="2" s="1"/>
  <c r="AC86" i="2"/>
  <c r="AD86" i="2" s="1"/>
  <c r="AE86" i="2" s="1"/>
  <c r="J87" i="2"/>
  <c r="K87" i="2" s="1"/>
  <c r="L87" i="2" s="1"/>
  <c r="AC87" i="2"/>
  <c r="AD87" i="2" s="1"/>
  <c r="J88" i="2"/>
  <c r="K88" i="2" s="1"/>
  <c r="L88" i="2" s="1"/>
  <c r="AC88" i="2"/>
  <c r="AD88" i="2" s="1"/>
  <c r="AE88" i="2" s="1"/>
  <c r="J89" i="2"/>
  <c r="K89" i="2" s="1"/>
  <c r="L89" i="2" s="1"/>
  <c r="AC89" i="2"/>
  <c r="AD89" i="2" s="1"/>
  <c r="J90" i="2"/>
  <c r="K90" i="2" s="1"/>
  <c r="L90" i="2" s="1"/>
  <c r="AC90" i="2"/>
  <c r="AD90" i="2" s="1"/>
  <c r="J91" i="2"/>
  <c r="K91" i="2" s="1"/>
  <c r="L91" i="2" s="1"/>
  <c r="AC91" i="2"/>
  <c r="AD91" i="2" s="1"/>
  <c r="AE91" i="2" s="1"/>
  <c r="AF91" i="2" s="1"/>
  <c r="J92" i="2"/>
  <c r="K92" i="2" s="1"/>
  <c r="L92" i="2" s="1"/>
  <c r="AC92" i="2"/>
  <c r="AD92" i="2" s="1"/>
  <c r="AE92" i="2" s="1"/>
  <c r="J93" i="2"/>
  <c r="K93" i="2" s="1"/>
  <c r="L93" i="2" s="1"/>
  <c r="AC93" i="2"/>
  <c r="AD93" i="2" s="1"/>
  <c r="J94" i="2"/>
  <c r="K94" i="2" s="1"/>
  <c r="L94" i="2" s="1"/>
  <c r="AC94" i="2"/>
  <c r="AD94" i="2" s="1"/>
  <c r="J95" i="2"/>
  <c r="K95" i="2" s="1"/>
  <c r="L95" i="2" s="1"/>
  <c r="AC95" i="2"/>
  <c r="AD95" i="2" s="1"/>
  <c r="AE95" i="2" s="1"/>
  <c r="AF95" i="2" s="1"/>
  <c r="J96" i="2"/>
  <c r="K96" i="2" s="1"/>
  <c r="L96" i="2" s="1"/>
  <c r="AC96" i="2"/>
  <c r="AD96" i="2" s="1"/>
  <c r="J97" i="2"/>
  <c r="K97" i="2" s="1"/>
  <c r="L97" i="2" s="1"/>
  <c r="AC97" i="2"/>
  <c r="AD97" i="2" s="1"/>
  <c r="AE97" i="2" s="1"/>
  <c r="J98" i="2"/>
  <c r="K98" i="2" s="1"/>
  <c r="L98" i="2" s="1"/>
  <c r="AC98" i="2"/>
  <c r="AD98" i="2" s="1"/>
  <c r="J99" i="2"/>
  <c r="K99" i="2" s="1"/>
  <c r="L99" i="2" s="1"/>
  <c r="AC99" i="2"/>
  <c r="AD99" i="2" s="1"/>
  <c r="J100" i="2"/>
  <c r="K100" i="2" s="1"/>
  <c r="L100" i="2" s="1"/>
  <c r="AC100" i="2"/>
  <c r="AD100" i="2" s="1"/>
  <c r="AE100" i="2" s="1"/>
  <c r="J101" i="2"/>
  <c r="K101" i="2" s="1"/>
  <c r="L101" i="2" s="1"/>
  <c r="AC101" i="2"/>
  <c r="AD101" i="2" s="1"/>
  <c r="J102" i="2"/>
  <c r="K102" i="2" s="1"/>
  <c r="L102" i="2" s="1"/>
  <c r="AC102" i="2"/>
  <c r="AD102" i="2" s="1"/>
  <c r="AE102" i="2" s="1"/>
  <c r="J103" i="2"/>
  <c r="K103" i="2" s="1"/>
  <c r="L103" i="2" s="1"/>
  <c r="AC103" i="2"/>
  <c r="AD103" i="2" s="1"/>
  <c r="J104" i="2"/>
  <c r="K104" i="2" s="1"/>
  <c r="L104" i="2" s="1"/>
  <c r="AC104" i="2"/>
  <c r="AD104" i="2" s="1"/>
  <c r="AE104" i="2" s="1"/>
  <c r="J105" i="2"/>
  <c r="K105" i="2" s="1"/>
  <c r="L105" i="2" s="1"/>
  <c r="AC105" i="2"/>
  <c r="AD105" i="2" s="1"/>
  <c r="J106" i="2"/>
  <c r="K106" i="2" s="1"/>
  <c r="L106" i="2" s="1"/>
  <c r="AC106" i="2"/>
  <c r="AD106" i="2" s="1"/>
  <c r="J107" i="2"/>
  <c r="K107" i="2" s="1"/>
  <c r="L107" i="2" s="1"/>
  <c r="AC107" i="2"/>
  <c r="AD107" i="2" s="1"/>
  <c r="AE107" i="2" s="1"/>
  <c r="J108" i="2"/>
  <c r="K108" i="2" s="1"/>
  <c r="L108" i="2" s="1"/>
  <c r="AC108" i="2"/>
  <c r="AD108" i="2" s="1"/>
  <c r="AE108" i="2" s="1"/>
  <c r="J109" i="2"/>
  <c r="K109" i="2" s="1"/>
  <c r="L109" i="2" s="1"/>
  <c r="AM109" i="2" s="1"/>
  <c r="AP109" i="2" s="1"/>
  <c r="AC109" i="2"/>
  <c r="AD109" i="2" s="1"/>
  <c r="AE109" i="2" s="1"/>
  <c r="AF109" i="2" s="1"/>
  <c r="J110" i="2"/>
  <c r="K110" i="2" s="1"/>
  <c r="L110" i="2" s="1"/>
  <c r="AC110" i="2"/>
  <c r="AD110" i="2" s="1"/>
  <c r="J111" i="2"/>
  <c r="K111" i="2" s="1"/>
  <c r="L111" i="2" s="1"/>
  <c r="AC111" i="2"/>
  <c r="AD111" i="2" s="1"/>
  <c r="J112" i="2"/>
  <c r="K112" i="2" s="1"/>
  <c r="L112" i="2" s="1"/>
  <c r="AC112" i="2"/>
  <c r="AD112" i="2" s="1"/>
  <c r="J113" i="2"/>
  <c r="K113" i="2" s="1"/>
  <c r="L113" i="2" s="1"/>
  <c r="AC113" i="2"/>
  <c r="AD113" i="2" s="1"/>
  <c r="J114" i="2"/>
  <c r="K114" i="2" s="1"/>
  <c r="L114" i="2" s="1"/>
  <c r="AC114" i="2"/>
  <c r="AD114" i="2" s="1"/>
  <c r="J115" i="2"/>
  <c r="K115" i="2" s="1"/>
  <c r="L115" i="2" s="1"/>
  <c r="AG115" i="2" s="1"/>
  <c r="AC115" i="2"/>
  <c r="AD115" i="2" s="1"/>
  <c r="AE115" i="2" s="1"/>
  <c r="J116" i="2"/>
  <c r="K116" i="2" s="1"/>
  <c r="L116" i="2" s="1"/>
  <c r="AC116" i="2"/>
  <c r="AD116" i="2" s="1"/>
  <c r="AE116" i="2" s="1"/>
  <c r="J117" i="2"/>
  <c r="K117" i="2" s="1"/>
  <c r="L117" i="2" s="1"/>
  <c r="AC117" i="2"/>
  <c r="AD117" i="2" s="1"/>
  <c r="AE117" i="2" s="1"/>
  <c r="AF117" i="2" s="1"/>
  <c r="J118" i="2"/>
  <c r="K118" i="2" s="1"/>
  <c r="L118" i="2" s="1"/>
  <c r="AC118" i="2"/>
  <c r="AD118" i="2" s="1"/>
  <c r="J119" i="2"/>
  <c r="K119" i="2" s="1"/>
  <c r="L119" i="2" s="1"/>
  <c r="AC119" i="2"/>
  <c r="AD119" i="2" s="1"/>
  <c r="J120" i="2"/>
  <c r="K120" i="2" s="1"/>
  <c r="L120" i="2" s="1"/>
  <c r="AC120" i="2"/>
  <c r="AD120" i="2" s="1"/>
  <c r="J121" i="2"/>
  <c r="K121" i="2" s="1"/>
  <c r="L121" i="2" s="1"/>
  <c r="AC121" i="2"/>
  <c r="AD121" i="2" s="1"/>
  <c r="J122" i="2"/>
  <c r="K122" i="2" s="1"/>
  <c r="L122" i="2" s="1"/>
  <c r="AC122" i="2"/>
  <c r="AD122" i="2" s="1"/>
  <c r="J123" i="2"/>
  <c r="K123" i="2" s="1"/>
  <c r="L123" i="2" s="1"/>
  <c r="AC123" i="2"/>
  <c r="AD123" i="2" s="1"/>
  <c r="AE123" i="2" s="1"/>
  <c r="J124" i="2"/>
  <c r="K124" i="2" s="1"/>
  <c r="L124" i="2" s="1"/>
  <c r="AN124" i="2" s="1"/>
  <c r="AC124" i="2"/>
  <c r="AD124" i="2" s="1"/>
  <c r="AE124" i="2" s="1"/>
  <c r="J125" i="2"/>
  <c r="K125" i="2" s="1"/>
  <c r="L125" i="2" s="1"/>
  <c r="AC125" i="2"/>
  <c r="AD125" i="2" s="1"/>
  <c r="AE125" i="2" s="1"/>
  <c r="AF125" i="2" s="1"/>
  <c r="J126" i="2"/>
  <c r="K126" i="2" s="1"/>
  <c r="L126" i="2" s="1"/>
  <c r="AC126" i="2"/>
  <c r="AD126" i="2" s="1"/>
  <c r="J127" i="2"/>
  <c r="K127" i="2" s="1"/>
  <c r="L127" i="2" s="1"/>
  <c r="AC127" i="2"/>
  <c r="AD127" i="2" s="1"/>
  <c r="J128" i="2"/>
  <c r="K128" i="2" s="1"/>
  <c r="L128" i="2" s="1"/>
  <c r="AC128" i="2"/>
  <c r="AD128" i="2" s="1"/>
  <c r="AE128" i="2" s="1"/>
  <c r="J129" i="2"/>
  <c r="K129" i="2" s="1"/>
  <c r="L129" i="2" s="1"/>
  <c r="AC129" i="2"/>
  <c r="AD129" i="2" s="1"/>
  <c r="J130" i="2"/>
  <c r="K130" i="2" s="1"/>
  <c r="L130" i="2" s="1"/>
  <c r="AH130" i="2" s="1"/>
  <c r="AC130" i="2"/>
  <c r="AD130" i="2" s="1"/>
  <c r="J131" i="2"/>
  <c r="K131" i="2" s="1"/>
  <c r="L131" i="2" s="1"/>
  <c r="AG131" i="2" s="1"/>
  <c r="AC131" i="2"/>
  <c r="AD131" i="2" s="1"/>
  <c r="AE131" i="2" s="1"/>
  <c r="J132" i="2"/>
  <c r="K132" i="2" s="1"/>
  <c r="L132" i="2" s="1"/>
  <c r="AC132" i="2"/>
  <c r="AD132" i="2" s="1"/>
  <c r="AE132" i="2" s="1"/>
  <c r="J133" i="2"/>
  <c r="K133" i="2" s="1"/>
  <c r="L133" i="2" s="1"/>
  <c r="AC133" i="2"/>
  <c r="AD133" i="2" s="1"/>
  <c r="AE133" i="2" s="1"/>
  <c r="AF133" i="2" s="1"/>
  <c r="J134" i="2"/>
  <c r="K134" i="2" s="1"/>
  <c r="L134" i="2" s="1"/>
  <c r="AC134" i="2"/>
  <c r="AD134" i="2" s="1"/>
  <c r="J135" i="2"/>
  <c r="K135" i="2" s="1"/>
  <c r="L135" i="2" s="1"/>
  <c r="AC135" i="2"/>
  <c r="AD135" i="2" s="1"/>
  <c r="J136" i="2"/>
  <c r="K136" i="2" s="1"/>
  <c r="L136" i="2" s="1"/>
  <c r="AC136" i="2"/>
  <c r="AD136" i="2" s="1"/>
  <c r="J137" i="2"/>
  <c r="K137" i="2" s="1"/>
  <c r="L137" i="2" s="1"/>
  <c r="AC137" i="2"/>
  <c r="AD137" i="2" s="1"/>
  <c r="J138" i="2"/>
  <c r="K138" i="2" s="1"/>
  <c r="L138" i="2" s="1"/>
  <c r="AC138" i="2"/>
  <c r="AD138" i="2" s="1"/>
  <c r="J139" i="2"/>
  <c r="K139" i="2" s="1"/>
  <c r="L139" i="2" s="1"/>
  <c r="AC139" i="2"/>
  <c r="AD139" i="2" s="1"/>
  <c r="AE139" i="2" s="1"/>
  <c r="J140" i="2"/>
  <c r="K140" i="2" s="1"/>
  <c r="L140" i="2" s="1"/>
  <c r="AC140" i="2"/>
  <c r="AD140" i="2" s="1"/>
  <c r="AE140" i="2" s="1"/>
  <c r="J141" i="2"/>
  <c r="K141" i="2" s="1"/>
  <c r="L141" i="2" s="1"/>
  <c r="AG141" i="2" s="1"/>
  <c r="AC141" i="2"/>
  <c r="AD141" i="2" s="1"/>
  <c r="AE141" i="2" s="1"/>
  <c r="J142" i="2"/>
  <c r="K142" i="2" s="1"/>
  <c r="L142" i="2" s="1"/>
  <c r="AC142" i="2"/>
  <c r="AD142" i="2" s="1"/>
  <c r="J143" i="2"/>
  <c r="K143" i="2" s="1"/>
  <c r="L143" i="2" s="1"/>
  <c r="AC143" i="2"/>
  <c r="AD143" i="2" s="1"/>
  <c r="J146" i="2"/>
  <c r="K146" i="2" s="1"/>
  <c r="L146" i="2" s="1"/>
  <c r="AC146" i="2"/>
  <c r="AD146" i="2" s="1"/>
  <c r="AE146" i="2" s="1"/>
  <c r="J147" i="2"/>
  <c r="K147" i="2" s="1"/>
  <c r="L147" i="2" s="1"/>
  <c r="AC147" i="2"/>
  <c r="AD147" i="2" s="1"/>
  <c r="AE147" i="2" s="1"/>
  <c r="J148" i="2"/>
  <c r="K148" i="2" s="1"/>
  <c r="L148" i="2" s="1"/>
  <c r="AC148" i="2"/>
  <c r="AD148" i="2" s="1"/>
  <c r="J149" i="2"/>
  <c r="K149" i="2" s="1"/>
  <c r="L149" i="2" s="1"/>
  <c r="AC149" i="2"/>
  <c r="AD149" i="2" s="1"/>
  <c r="J150" i="2"/>
  <c r="K150" i="2" s="1"/>
  <c r="L150" i="2" s="1"/>
  <c r="AC150" i="2"/>
  <c r="AD150" i="2" s="1"/>
  <c r="AE150" i="2" s="1"/>
  <c r="J151" i="2"/>
  <c r="K151" i="2" s="1"/>
  <c r="L151" i="2" s="1"/>
  <c r="AC151" i="2"/>
  <c r="AD151" i="2" s="1"/>
  <c r="J152" i="2"/>
  <c r="K152" i="2" s="1"/>
  <c r="L152" i="2" s="1"/>
  <c r="AC152" i="2"/>
  <c r="AD152" i="2" s="1"/>
  <c r="AE152" i="2" s="1"/>
  <c r="J153" i="2"/>
  <c r="K153" i="2" s="1"/>
  <c r="L153" i="2" s="1"/>
  <c r="AC153" i="2"/>
  <c r="AD153" i="2" s="1"/>
  <c r="J154" i="2"/>
  <c r="K154" i="2" s="1"/>
  <c r="L154" i="2" s="1"/>
  <c r="AC154" i="2"/>
  <c r="AD154" i="2" s="1"/>
  <c r="J155" i="2"/>
  <c r="K155" i="2" s="1"/>
  <c r="L155" i="2" s="1"/>
  <c r="AC155" i="2"/>
  <c r="AD155" i="2" s="1"/>
  <c r="J156" i="2"/>
  <c r="K156" i="2" s="1"/>
  <c r="L156" i="2" s="1"/>
  <c r="AC156" i="2"/>
  <c r="AD156" i="2" s="1"/>
  <c r="AE156" i="2" s="1"/>
  <c r="AF156" i="2" s="1"/>
  <c r="J157" i="2"/>
  <c r="K157" i="2" s="1"/>
  <c r="L157" i="2" s="1"/>
  <c r="AC157" i="2"/>
  <c r="AD157" i="2" s="1"/>
  <c r="J158" i="2"/>
  <c r="K158" i="2" s="1"/>
  <c r="L158" i="2" s="1"/>
  <c r="AC158" i="2"/>
  <c r="AD158" i="2" s="1"/>
  <c r="AE158" i="2" s="1"/>
  <c r="J159" i="2"/>
  <c r="K159" i="2" s="1"/>
  <c r="L159" i="2" s="1"/>
  <c r="AC159" i="2"/>
  <c r="AD159" i="2" s="1"/>
  <c r="J160" i="2"/>
  <c r="K160" i="2" s="1"/>
  <c r="L160" i="2" s="1"/>
  <c r="AC160" i="2"/>
  <c r="AD160" i="2" s="1"/>
  <c r="AE160" i="2" s="1"/>
  <c r="J161" i="2"/>
  <c r="K161" i="2" s="1"/>
  <c r="L161" i="2" s="1"/>
  <c r="AC161" i="2"/>
  <c r="AD161" i="2" s="1"/>
  <c r="J162" i="2"/>
  <c r="K162" i="2" s="1"/>
  <c r="L162" i="2" s="1"/>
  <c r="AC162" i="2"/>
  <c r="AD162" i="2" s="1"/>
  <c r="J163" i="2"/>
  <c r="K163" i="2" s="1"/>
  <c r="L163" i="2" s="1"/>
  <c r="AC163" i="2"/>
  <c r="AD163" i="2" s="1"/>
  <c r="AE163" i="2" s="1"/>
  <c r="J164" i="2"/>
  <c r="K164" i="2" s="1"/>
  <c r="L164" i="2" s="1"/>
  <c r="AC164" i="2"/>
  <c r="AD164" i="2" s="1"/>
  <c r="AE164" i="2" s="1"/>
  <c r="J165" i="2"/>
  <c r="K165" i="2" s="1"/>
  <c r="L165" i="2" s="1"/>
  <c r="AM165" i="2" s="1"/>
  <c r="AP165" i="2" s="1"/>
  <c r="AC165" i="2"/>
  <c r="AD165" i="2" s="1"/>
  <c r="J166" i="2"/>
  <c r="K166" i="2" s="1"/>
  <c r="L166" i="2" s="1"/>
  <c r="AC166" i="2"/>
  <c r="AD166" i="2" s="1"/>
  <c r="AE166" i="2" s="1"/>
  <c r="J167" i="2"/>
  <c r="K167" i="2" s="1"/>
  <c r="L167" i="2" s="1"/>
  <c r="AC167" i="2"/>
  <c r="AD167" i="2" s="1"/>
  <c r="J168" i="2"/>
  <c r="K168" i="2" s="1"/>
  <c r="L168" i="2" s="1"/>
  <c r="AC168" i="2"/>
  <c r="AD168" i="2" s="1"/>
  <c r="J169" i="2"/>
  <c r="K169" i="2" s="1"/>
  <c r="L169" i="2" s="1"/>
  <c r="AC169" i="2"/>
  <c r="AD169" i="2" s="1"/>
  <c r="J170" i="2"/>
  <c r="K170" i="2" s="1"/>
  <c r="L170" i="2" s="1"/>
  <c r="AC170" i="2"/>
  <c r="AD170" i="2" s="1"/>
  <c r="J171" i="2"/>
  <c r="K171" i="2" s="1"/>
  <c r="L171" i="2" s="1"/>
  <c r="AC171" i="2"/>
  <c r="AD171" i="2" s="1"/>
  <c r="J172" i="2"/>
  <c r="K172" i="2" s="1"/>
  <c r="L172" i="2" s="1"/>
  <c r="AC172" i="2"/>
  <c r="AD172" i="2" s="1"/>
  <c r="AE172" i="2" s="1"/>
  <c r="J173" i="2"/>
  <c r="K173" i="2" s="1"/>
  <c r="L173" i="2" s="1"/>
  <c r="AC173" i="2"/>
  <c r="AD173" i="2" s="1"/>
  <c r="J174" i="2"/>
  <c r="K174" i="2" s="1"/>
  <c r="L174" i="2" s="1"/>
  <c r="AM174" i="2" s="1"/>
  <c r="AP174" i="2" s="1"/>
  <c r="AC174" i="2"/>
  <c r="AD174" i="2" s="1"/>
  <c r="AE174" i="2" s="1"/>
  <c r="J175" i="2"/>
  <c r="K175" i="2" s="1"/>
  <c r="L175" i="2" s="1"/>
  <c r="AC175" i="2"/>
  <c r="AD175" i="2" s="1"/>
  <c r="J176" i="2"/>
  <c r="K176" i="2" s="1"/>
  <c r="L176" i="2" s="1"/>
  <c r="AC176" i="2"/>
  <c r="AD176" i="2" s="1"/>
  <c r="AE176" i="2" s="1"/>
  <c r="J177" i="2"/>
  <c r="K177" i="2" s="1"/>
  <c r="L177" i="2" s="1"/>
  <c r="AC177" i="2"/>
  <c r="AD177" i="2" s="1"/>
  <c r="J178" i="2"/>
  <c r="K178" i="2" s="1"/>
  <c r="L178" i="2" s="1"/>
  <c r="AC178" i="2"/>
  <c r="AD178" i="2" s="1"/>
  <c r="J179" i="2"/>
  <c r="K179" i="2" s="1"/>
  <c r="L179" i="2" s="1"/>
  <c r="AC179" i="2"/>
  <c r="AD179" i="2" s="1"/>
  <c r="AE179" i="2" s="1"/>
  <c r="J180" i="2"/>
  <c r="K180" i="2" s="1"/>
  <c r="L180" i="2" s="1"/>
  <c r="AC180" i="2"/>
  <c r="AD180" i="2" s="1"/>
  <c r="AE180" i="2" s="1"/>
  <c r="J181" i="2"/>
  <c r="K181" i="2" s="1"/>
  <c r="L181" i="2" s="1"/>
  <c r="AC181" i="2"/>
  <c r="AD181" i="2" s="1"/>
  <c r="J182" i="2"/>
  <c r="K182" i="2" s="1"/>
  <c r="L182" i="2" s="1"/>
  <c r="AM182" i="2" s="1"/>
  <c r="AP182" i="2" s="1"/>
  <c r="AC182" i="2"/>
  <c r="AD182" i="2" s="1"/>
  <c r="AE182" i="2" s="1"/>
  <c r="J183" i="2"/>
  <c r="K183" i="2" s="1"/>
  <c r="L183" i="2" s="1"/>
  <c r="AC183" i="2"/>
  <c r="AD183" i="2" s="1"/>
  <c r="J184" i="2"/>
  <c r="K184" i="2" s="1"/>
  <c r="L184" i="2" s="1"/>
  <c r="AC184" i="2"/>
  <c r="AD184" i="2" s="1"/>
  <c r="AE184" i="2" s="1"/>
  <c r="J185" i="2"/>
  <c r="K185" i="2" s="1"/>
  <c r="L185" i="2" s="1"/>
  <c r="AC185" i="2"/>
  <c r="AD185" i="2" s="1"/>
  <c r="J188" i="2"/>
  <c r="K188" i="2" s="1"/>
  <c r="L188" i="2" s="1"/>
  <c r="AM188" i="2" s="1"/>
  <c r="AP188" i="2" s="1"/>
  <c r="AC188" i="2"/>
  <c r="AD188" i="2" s="1"/>
  <c r="AE188" i="2" s="1"/>
  <c r="J189" i="2"/>
  <c r="K189" i="2" s="1"/>
  <c r="L189" i="2" s="1"/>
  <c r="AC189" i="2"/>
  <c r="AD189" i="2" s="1"/>
  <c r="J190" i="2"/>
  <c r="K190" i="2" s="1"/>
  <c r="L190" i="2" s="1"/>
  <c r="AC190" i="2"/>
  <c r="AD190" i="2" s="1"/>
  <c r="J191" i="2"/>
  <c r="K191" i="2" s="1"/>
  <c r="L191" i="2" s="1"/>
  <c r="AC191" i="2"/>
  <c r="AD191" i="2" s="1"/>
  <c r="AE191" i="2" s="1"/>
  <c r="J192" i="2"/>
  <c r="K192" i="2" s="1"/>
  <c r="L192" i="2" s="1"/>
  <c r="AC192" i="2"/>
  <c r="AD192" i="2" s="1"/>
  <c r="J193" i="2"/>
  <c r="K193" i="2" s="1"/>
  <c r="L193" i="2" s="1"/>
  <c r="AC193" i="2"/>
  <c r="AD193" i="2" s="1"/>
  <c r="AE193" i="2" s="1"/>
  <c r="J194" i="2"/>
  <c r="K194" i="2" s="1"/>
  <c r="L194" i="2" s="1"/>
  <c r="AC194" i="2"/>
  <c r="AD194" i="2" s="1"/>
  <c r="AE194" i="2" s="1"/>
  <c r="J195" i="2"/>
  <c r="K195" i="2" s="1"/>
  <c r="L195" i="2" s="1"/>
  <c r="AC195" i="2"/>
  <c r="AD195" i="2" s="1"/>
  <c r="J196" i="2"/>
  <c r="K196" i="2" s="1"/>
  <c r="L196" i="2" s="1"/>
  <c r="AC196" i="2"/>
  <c r="AD196" i="2" s="1"/>
  <c r="AE196" i="2" s="1"/>
  <c r="J197" i="2"/>
  <c r="K197" i="2" s="1"/>
  <c r="L197" i="2" s="1"/>
  <c r="AC197" i="2"/>
  <c r="AD197" i="2" s="1"/>
  <c r="J198" i="2"/>
  <c r="K198" i="2" s="1"/>
  <c r="L198" i="2" s="1"/>
  <c r="AC198" i="2"/>
  <c r="AD198" i="2" s="1"/>
  <c r="J199" i="2"/>
  <c r="K199" i="2" s="1"/>
  <c r="L199" i="2" s="1"/>
  <c r="AC199" i="2"/>
  <c r="AD199" i="2" s="1"/>
  <c r="AE199" i="2" s="1"/>
  <c r="J200" i="2"/>
  <c r="K200" i="2" s="1"/>
  <c r="L200" i="2" s="1"/>
  <c r="AC200" i="2"/>
  <c r="AD200" i="2" s="1"/>
  <c r="J201" i="2"/>
  <c r="K201" i="2" s="1"/>
  <c r="L201" i="2" s="1"/>
  <c r="AM201" i="2" s="1"/>
  <c r="AP201" i="2" s="1"/>
  <c r="AC201" i="2"/>
  <c r="AD201" i="2" s="1"/>
  <c r="J202" i="2"/>
  <c r="K202" i="2" s="1"/>
  <c r="L202" i="2" s="1"/>
  <c r="AC202" i="2"/>
  <c r="AD202" i="2" s="1"/>
  <c r="AE202" i="2" s="1"/>
  <c r="J203" i="2"/>
  <c r="K203" i="2" s="1"/>
  <c r="L203" i="2" s="1"/>
  <c r="AC203" i="2"/>
  <c r="AD203" i="2" s="1"/>
  <c r="J204" i="2"/>
  <c r="K204" i="2" s="1"/>
  <c r="L204" i="2" s="1"/>
  <c r="AM204" i="2" s="1"/>
  <c r="AP204" i="2" s="1"/>
  <c r="AC204" i="2"/>
  <c r="AD204" i="2" s="1"/>
  <c r="J205" i="2"/>
  <c r="K205" i="2" s="1"/>
  <c r="L205" i="2" s="1"/>
  <c r="AC205" i="2"/>
  <c r="AD205" i="2" s="1"/>
  <c r="J206" i="2"/>
  <c r="K206" i="2" s="1"/>
  <c r="L206" i="2" s="1"/>
  <c r="AC206" i="2"/>
  <c r="AD206" i="2" s="1"/>
  <c r="J207" i="2"/>
  <c r="K207" i="2" s="1"/>
  <c r="L207" i="2" s="1"/>
  <c r="AC207" i="2"/>
  <c r="AD207" i="2" s="1"/>
  <c r="AE207" i="2" s="1"/>
  <c r="J208" i="2"/>
  <c r="K208" i="2" s="1"/>
  <c r="L208" i="2" s="1"/>
  <c r="AC208" i="2"/>
  <c r="AD208" i="2" s="1"/>
  <c r="J209" i="2"/>
  <c r="K209" i="2" s="1"/>
  <c r="L209" i="2" s="1"/>
  <c r="AC209" i="2"/>
  <c r="AD209" i="2" s="1"/>
  <c r="J210" i="2"/>
  <c r="K210" i="2" s="1"/>
  <c r="L210" i="2" s="1"/>
  <c r="AC210" i="2"/>
  <c r="AD210" i="2" s="1"/>
  <c r="AE210" i="2" s="1"/>
  <c r="J211" i="2"/>
  <c r="K211" i="2" s="1"/>
  <c r="L211" i="2" s="1"/>
  <c r="AC211" i="2"/>
  <c r="AD211" i="2" s="1"/>
  <c r="J212" i="2"/>
  <c r="K212" i="2" s="1"/>
  <c r="L212" i="2" s="1"/>
  <c r="AC212" i="2"/>
  <c r="AD212" i="2" s="1"/>
  <c r="J213" i="2"/>
  <c r="K213" i="2" s="1"/>
  <c r="L213" i="2" s="1"/>
  <c r="AC213" i="2"/>
  <c r="AD213" i="2" s="1"/>
  <c r="J214" i="2"/>
  <c r="K214" i="2" s="1"/>
  <c r="L214" i="2" s="1"/>
  <c r="AC214" i="2"/>
  <c r="AD214" i="2" s="1"/>
  <c r="AE214" i="2" s="1"/>
  <c r="J215" i="2"/>
  <c r="K215" i="2" s="1"/>
  <c r="L215" i="2" s="1"/>
  <c r="AC215" i="2"/>
  <c r="AD215" i="2" s="1"/>
  <c r="AE215" i="2" s="1"/>
  <c r="J216" i="2"/>
  <c r="K216" i="2" s="1"/>
  <c r="L216" i="2" s="1"/>
  <c r="AC216" i="2"/>
  <c r="AD216" i="2" s="1"/>
  <c r="J217" i="2"/>
  <c r="K217" i="2" s="1"/>
  <c r="L217" i="2" s="1"/>
  <c r="AC217" i="2"/>
  <c r="AD217" i="2" s="1"/>
  <c r="J218" i="2"/>
  <c r="K218" i="2" s="1"/>
  <c r="L218" i="2" s="1"/>
  <c r="AC218" i="2"/>
  <c r="AD218" i="2" s="1"/>
  <c r="AE218" i="2" s="1"/>
  <c r="J219" i="2"/>
  <c r="K219" i="2" s="1"/>
  <c r="L219" i="2" s="1"/>
  <c r="AC219" i="2"/>
  <c r="AD219" i="2" s="1"/>
  <c r="J220" i="2"/>
  <c r="K220" i="2" s="1"/>
  <c r="L220" i="2" s="1"/>
  <c r="AC220" i="2"/>
  <c r="AD220" i="2" s="1"/>
  <c r="AE220" i="2" s="1"/>
  <c r="J221" i="2"/>
  <c r="K221" i="2" s="1"/>
  <c r="L221" i="2" s="1"/>
  <c r="AC221" i="2"/>
  <c r="AD221" i="2" s="1"/>
  <c r="J222" i="2"/>
  <c r="K222" i="2" s="1"/>
  <c r="L222" i="2" s="1"/>
  <c r="AC222" i="2"/>
  <c r="AD222" i="2" s="1"/>
  <c r="J223" i="2"/>
  <c r="K223" i="2" s="1"/>
  <c r="L223" i="2" s="1"/>
  <c r="AC223" i="2"/>
  <c r="AD223" i="2" s="1"/>
  <c r="J224" i="2"/>
  <c r="K224" i="2" s="1"/>
  <c r="L224" i="2" s="1"/>
  <c r="AC224" i="2"/>
  <c r="AD224" i="2" s="1"/>
  <c r="J227" i="2"/>
  <c r="K227" i="2" s="1"/>
  <c r="L227" i="2" s="1"/>
  <c r="AC227" i="2"/>
  <c r="AD227" i="2"/>
  <c r="AE227" i="2" s="1"/>
  <c r="AF227" i="2" s="1"/>
  <c r="J228" i="2"/>
  <c r="K228" i="2" s="1"/>
  <c r="L228" i="2" s="1"/>
  <c r="AC228" i="2"/>
  <c r="AD228" i="2" s="1"/>
  <c r="AE228" i="2" s="1"/>
  <c r="J229" i="2"/>
  <c r="K229" i="2" s="1"/>
  <c r="L229" i="2" s="1"/>
  <c r="AC229" i="2"/>
  <c r="AD229" i="2" s="1"/>
  <c r="J230" i="2"/>
  <c r="K230" i="2" s="1"/>
  <c r="L230" i="2" s="1"/>
  <c r="AC230" i="2"/>
  <c r="AD230" i="2" s="1"/>
  <c r="J231" i="2"/>
  <c r="K231" i="2" s="1"/>
  <c r="L231" i="2" s="1"/>
  <c r="AC231" i="2"/>
  <c r="AD231" i="2" s="1"/>
  <c r="AE231" i="2" s="1"/>
  <c r="J232" i="2"/>
  <c r="K232" i="2" s="1"/>
  <c r="L232" i="2" s="1"/>
  <c r="AG232" i="2" s="1"/>
  <c r="AC232" i="2"/>
  <c r="AD232" i="2" s="1"/>
  <c r="J233" i="2"/>
  <c r="K233" i="2" s="1"/>
  <c r="L233" i="2" s="1"/>
  <c r="AC233" i="2"/>
  <c r="AD233" i="2" s="1"/>
  <c r="J234" i="2"/>
  <c r="K234" i="2" s="1"/>
  <c r="L234" i="2" s="1"/>
  <c r="AC234" i="2"/>
  <c r="AD234" i="2" s="1"/>
  <c r="J235" i="2"/>
  <c r="K235" i="2" s="1"/>
  <c r="L235" i="2" s="1"/>
  <c r="AC235" i="2"/>
  <c r="AD235" i="2" s="1"/>
  <c r="AE235" i="2" s="1"/>
  <c r="J236" i="2"/>
  <c r="K236" i="2" s="1"/>
  <c r="L236" i="2" s="1"/>
  <c r="AC236" i="2"/>
  <c r="AD236" i="2" s="1"/>
  <c r="J237" i="2"/>
  <c r="K237" i="2" s="1"/>
  <c r="L237" i="2" s="1"/>
  <c r="AC237" i="2"/>
  <c r="AD237" i="2" s="1"/>
  <c r="J238" i="2"/>
  <c r="K238" i="2" s="1"/>
  <c r="L238" i="2" s="1"/>
  <c r="AC238" i="2"/>
  <c r="AD238" i="2" s="1"/>
  <c r="AE238" i="2" s="1"/>
  <c r="J239" i="2"/>
  <c r="K239" i="2" s="1"/>
  <c r="L239" i="2" s="1"/>
  <c r="AC239" i="2"/>
  <c r="AD239" i="2" s="1"/>
  <c r="J240" i="2"/>
  <c r="K240" i="2" s="1"/>
  <c r="L240" i="2" s="1"/>
  <c r="AC240" i="2"/>
  <c r="AD240" i="2" s="1"/>
  <c r="J241" i="2"/>
  <c r="K241" i="2" s="1"/>
  <c r="L241" i="2" s="1"/>
  <c r="AC241" i="2"/>
  <c r="AD241" i="2" s="1"/>
  <c r="AE241" i="2" s="1"/>
  <c r="J242" i="2"/>
  <c r="K242" i="2" s="1"/>
  <c r="L242" i="2" s="1"/>
  <c r="AC242" i="2"/>
  <c r="AD242" i="2" s="1"/>
  <c r="J243" i="2"/>
  <c r="K243" i="2" s="1"/>
  <c r="L243" i="2" s="1"/>
  <c r="AC243" i="2"/>
  <c r="AD243" i="2" s="1"/>
  <c r="AE243" i="2" s="1"/>
  <c r="J244" i="2"/>
  <c r="K244" i="2" s="1"/>
  <c r="L244" i="2" s="1"/>
  <c r="AC244" i="2"/>
  <c r="AD244" i="2" s="1"/>
  <c r="J245" i="2"/>
  <c r="K245" i="2" s="1"/>
  <c r="L245" i="2" s="1"/>
  <c r="AC245" i="2"/>
  <c r="AD245" i="2" s="1"/>
  <c r="J246" i="2"/>
  <c r="K246" i="2" s="1"/>
  <c r="L246" i="2" s="1"/>
  <c r="AC246" i="2"/>
  <c r="AD246" i="2" s="1"/>
  <c r="AE246" i="2" s="1"/>
  <c r="J249" i="2"/>
  <c r="K249" i="2" s="1"/>
  <c r="L249" i="2" s="1"/>
  <c r="AC249" i="2"/>
  <c r="AD249" i="2" s="1"/>
  <c r="J250" i="2"/>
  <c r="K250" i="2" s="1"/>
  <c r="L250" i="2" s="1"/>
  <c r="AC250" i="2"/>
  <c r="AD250" i="2" s="1"/>
  <c r="AE250" i="2" s="1"/>
  <c r="J251" i="2"/>
  <c r="K251" i="2" s="1"/>
  <c r="L251" i="2" s="1"/>
  <c r="AC251" i="2"/>
  <c r="AD251" i="2" s="1"/>
  <c r="AE251" i="2" s="1"/>
  <c r="J252" i="2"/>
  <c r="K252" i="2" s="1"/>
  <c r="L252" i="2" s="1"/>
  <c r="AC252" i="2"/>
  <c r="AD252" i="2" s="1"/>
  <c r="J253" i="2"/>
  <c r="K253" i="2" s="1"/>
  <c r="L253" i="2" s="1"/>
  <c r="AM253" i="2" s="1"/>
  <c r="AP253" i="2" s="1"/>
  <c r="AC253" i="2"/>
  <c r="AD253" i="2" s="1"/>
  <c r="AE253" i="2" s="1"/>
  <c r="J254" i="2"/>
  <c r="K254" i="2" s="1"/>
  <c r="L254" i="2" s="1"/>
  <c r="AC254" i="2"/>
  <c r="AD254" i="2" s="1"/>
  <c r="J255" i="2"/>
  <c r="K255" i="2" s="1"/>
  <c r="L255" i="2" s="1"/>
  <c r="AC255" i="2"/>
  <c r="AD255" i="2" s="1"/>
  <c r="J256" i="2"/>
  <c r="K256" i="2" s="1"/>
  <c r="L256" i="2" s="1"/>
  <c r="AC256" i="2"/>
  <c r="AD256" i="2" s="1"/>
  <c r="AE256" i="2" s="1"/>
  <c r="J257" i="2"/>
  <c r="K257" i="2" s="1"/>
  <c r="L257" i="2" s="1"/>
  <c r="AC257" i="2"/>
  <c r="AD257" i="2" s="1"/>
  <c r="J258" i="2"/>
  <c r="K258" i="2" s="1"/>
  <c r="L258" i="2" s="1"/>
  <c r="AC258" i="2"/>
  <c r="AD258" i="2" s="1"/>
  <c r="J259" i="2"/>
  <c r="K259" i="2" s="1"/>
  <c r="L259" i="2" s="1"/>
  <c r="AC259" i="2"/>
  <c r="AD259" i="2" s="1"/>
  <c r="AE259" i="2" s="1"/>
  <c r="J260" i="2"/>
  <c r="K260" i="2" s="1"/>
  <c r="L260" i="2" s="1"/>
  <c r="AC260" i="2"/>
  <c r="AD260" i="2" s="1"/>
  <c r="J261" i="2"/>
  <c r="K261" i="2" s="1"/>
  <c r="L261" i="2" s="1"/>
  <c r="AC261" i="2"/>
  <c r="AD261" i="2" s="1"/>
  <c r="AE261" i="2" s="1"/>
  <c r="J262" i="2"/>
  <c r="K262" i="2" s="1"/>
  <c r="L262" i="2" s="1"/>
  <c r="AC262" i="2"/>
  <c r="AD262" i="2" s="1"/>
  <c r="J263" i="2"/>
  <c r="K263" i="2" s="1"/>
  <c r="L263" i="2" s="1"/>
  <c r="AC263" i="2"/>
  <c r="AD263" i="2" s="1"/>
  <c r="J264" i="2"/>
  <c r="K264" i="2" s="1"/>
  <c r="L264" i="2" s="1"/>
  <c r="AC264" i="2"/>
  <c r="AD264" i="2" s="1"/>
  <c r="AE264" i="2" s="1"/>
  <c r="J265" i="2"/>
  <c r="K265" i="2" s="1"/>
  <c r="L265" i="2" s="1"/>
  <c r="AC265" i="2"/>
  <c r="AD265" i="2" s="1"/>
  <c r="J266" i="2"/>
  <c r="K266" i="2" s="1"/>
  <c r="L266" i="2" s="1"/>
  <c r="AC266" i="2"/>
  <c r="AD266" i="2" s="1"/>
  <c r="J267" i="2"/>
  <c r="K267" i="2" s="1"/>
  <c r="L267" i="2" s="1"/>
  <c r="AC267" i="2"/>
  <c r="AD267" i="2" s="1"/>
  <c r="J270" i="2"/>
  <c r="K270" i="2" s="1"/>
  <c r="L270" i="2" s="1"/>
  <c r="AC270" i="2"/>
  <c r="AD270" i="2" s="1"/>
  <c r="J271" i="2"/>
  <c r="K271" i="2" s="1"/>
  <c r="L271" i="2" s="1"/>
  <c r="AC271" i="2"/>
  <c r="AD271" i="2" s="1"/>
  <c r="AE271" i="2" s="1"/>
  <c r="J272" i="2"/>
  <c r="K272" i="2" s="1"/>
  <c r="L272" i="2" s="1"/>
  <c r="AC272" i="2"/>
  <c r="AD272" i="2" s="1"/>
  <c r="J273" i="2"/>
  <c r="K273" i="2" s="1"/>
  <c r="L273" i="2" s="1"/>
  <c r="AC273" i="2"/>
  <c r="AD273" i="2" s="1"/>
  <c r="J274" i="2"/>
  <c r="K274" i="2" s="1"/>
  <c r="L274" i="2" s="1"/>
  <c r="AC274" i="2"/>
  <c r="AD274" i="2" s="1"/>
  <c r="AE274" i="2" s="1"/>
  <c r="J275" i="2"/>
  <c r="K275" i="2" s="1"/>
  <c r="L275" i="2" s="1"/>
  <c r="AC275" i="2"/>
  <c r="AD275" i="2" s="1"/>
  <c r="J276" i="2"/>
  <c r="K276" i="2" s="1"/>
  <c r="L276" i="2" s="1"/>
  <c r="AC276" i="2"/>
  <c r="AD276" i="2" s="1"/>
  <c r="J277" i="2"/>
  <c r="K277" i="2" s="1"/>
  <c r="L277" i="2" s="1"/>
  <c r="AC277" i="2"/>
  <c r="AD277" i="2" s="1"/>
  <c r="J278" i="2"/>
  <c r="K278" i="2" s="1"/>
  <c r="L278" i="2" s="1"/>
  <c r="AC278" i="2"/>
  <c r="AD278" i="2" s="1"/>
  <c r="J279" i="2"/>
  <c r="K279" i="2" s="1"/>
  <c r="L279" i="2" s="1"/>
  <c r="AC279" i="2"/>
  <c r="AD279" i="2" s="1"/>
  <c r="AE279" i="2" s="1"/>
  <c r="J280" i="2"/>
  <c r="K280" i="2" s="1"/>
  <c r="L280" i="2" s="1"/>
  <c r="AC280" i="2"/>
  <c r="AD280" i="2" s="1"/>
  <c r="J281" i="2"/>
  <c r="K281" i="2" s="1"/>
  <c r="L281" i="2" s="1"/>
  <c r="AC281" i="2"/>
  <c r="AD281" i="2" s="1"/>
  <c r="J282" i="2"/>
  <c r="K282" i="2" s="1"/>
  <c r="L282" i="2" s="1"/>
  <c r="AC282" i="2"/>
  <c r="AD282" i="2" s="1"/>
  <c r="AE282" i="2" s="1"/>
  <c r="J283" i="2"/>
  <c r="K283" i="2" s="1"/>
  <c r="L283" i="2" s="1"/>
  <c r="AC283" i="2"/>
  <c r="AD283" i="2" s="1"/>
  <c r="J284" i="2"/>
  <c r="K284" i="2" s="1"/>
  <c r="L284" i="2" s="1"/>
  <c r="AC284" i="2"/>
  <c r="AD284" i="2" s="1"/>
  <c r="J285" i="2"/>
  <c r="K285" i="2" s="1"/>
  <c r="L285" i="2" s="1"/>
  <c r="AC285" i="2"/>
  <c r="AD285" i="2" s="1"/>
  <c r="J286" i="2"/>
  <c r="K286" i="2" s="1"/>
  <c r="L286" i="2" s="1"/>
  <c r="AG286" i="2" s="1"/>
  <c r="AC286" i="2"/>
  <c r="AD286" i="2" s="1"/>
  <c r="AE286" i="2" s="1"/>
  <c r="J289" i="2"/>
  <c r="K289" i="2" s="1"/>
  <c r="L289" i="2" s="1"/>
  <c r="AC289" i="2"/>
  <c r="AD289" i="2" s="1"/>
  <c r="AE289" i="2" s="1"/>
  <c r="J290" i="2"/>
  <c r="K290" i="2" s="1"/>
  <c r="L290" i="2" s="1"/>
  <c r="AC290" i="2"/>
  <c r="AD290" i="2" s="1"/>
  <c r="J291" i="2"/>
  <c r="K291" i="2" s="1"/>
  <c r="L291" i="2" s="1"/>
  <c r="AC291" i="2"/>
  <c r="AD291" i="2" s="1"/>
  <c r="J292" i="2"/>
  <c r="K292" i="2" s="1"/>
  <c r="L292" i="2" s="1"/>
  <c r="AC292" i="2"/>
  <c r="AD292" i="2" s="1"/>
  <c r="AE292" i="2" s="1"/>
  <c r="J293" i="2"/>
  <c r="K293" i="2" s="1"/>
  <c r="L293" i="2" s="1"/>
  <c r="AC293" i="2"/>
  <c r="AD293" i="2" s="1"/>
  <c r="AE293" i="2" s="1"/>
  <c r="J294" i="2"/>
  <c r="K294" i="2" s="1"/>
  <c r="L294" i="2" s="1"/>
  <c r="AC294" i="2"/>
  <c r="AD294" i="2" s="1"/>
  <c r="J297" i="2"/>
  <c r="K297" i="2" s="1"/>
  <c r="L297" i="2" s="1"/>
  <c r="AC297" i="2"/>
  <c r="AD297" i="2" s="1"/>
  <c r="J298" i="2"/>
  <c r="K298" i="2" s="1"/>
  <c r="L298" i="2" s="1"/>
  <c r="AC298" i="2"/>
  <c r="AD298" i="2" s="1"/>
  <c r="AE298" i="2" s="1"/>
  <c r="J299" i="2"/>
  <c r="K299" i="2" s="1"/>
  <c r="L299" i="2" s="1"/>
  <c r="AC299" i="2"/>
  <c r="AD299" i="2" s="1"/>
  <c r="AE299" i="2" s="1"/>
  <c r="J300" i="2"/>
  <c r="K300" i="2" s="1"/>
  <c r="L300" i="2" s="1"/>
  <c r="AC300" i="2"/>
  <c r="AD300" i="2" s="1"/>
  <c r="J301" i="2"/>
  <c r="K301" i="2" s="1"/>
  <c r="L301" i="2" s="1"/>
  <c r="AC301" i="2"/>
  <c r="AD301" i="2" s="1"/>
  <c r="AE301" i="2" s="1"/>
  <c r="AF301" i="2" s="1"/>
  <c r="J302" i="2"/>
  <c r="K302" i="2" s="1"/>
  <c r="L302" i="2" s="1"/>
  <c r="AC302" i="2"/>
  <c r="AD302" i="2" s="1"/>
  <c r="AE302" i="2" s="1"/>
  <c r="J303" i="2"/>
  <c r="K303" i="2" s="1"/>
  <c r="L303" i="2" s="1"/>
  <c r="AC303" i="2"/>
  <c r="AD303" i="2" s="1"/>
  <c r="AE303" i="2" s="1"/>
  <c r="J304" i="2"/>
  <c r="K304" i="2" s="1"/>
  <c r="L304" i="2" s="1"/>
  <c r="AC304" i="2"/>
  <c r="AD304" i="2" s="1"/>
  <c r="J307" i="2"/>
  <c r="K307" i="2" s="1"/>
  <c r="L307" i="2" s="1"/>
  <c r="AC307" i="2"/>
  <c r="AD307" i="2" s="1"/>
  <c r="J308" i="2"/>
  <c r="K308" i="2" s="1"/>
  <c r="L308" i="2" s="1"/>
  <c r="AC308" i="2"/>
  <c r="AD308" i="2" s="1"/>
  <c r="AE308" i="2" s="1"/>
  <c r="J309" i="2"/>
  <c r="K309" i="2" s="1"/>
  <c r="L309" i="2" s="1"/>
  <c r="AC309" i="2"/>
  <c r="AD309" i="2" s="1"/>
  <c r="AE309" i="2" s="1"/>
  <c r="J310" i="2"/>
  <c r="K310" i="2" s="1"/>
  <c r="L310" i="2" s="1"/>
  <c r="AC310" i="2"/>
  <c r="AD310" i="2" s="1"/>
  <c r="J311" i="2"/>
  <c r="K311" i="2" s="1"/>
  <c r="L311" i="2" s="1"/>
  <c r="AC311" i="2"/>
  <c r="AD311" i="2" s="1"/>
  <c r="AE311" i="2" s="1"/>
  <c r="AF311" i="2" s="1"/>
  <c r="J312" i="2"/>
  <c r="K312" i="2" s="1"/>
  <c r="L312" i="2" s="1"/>
  <c r="AC312" i="2"/>
  <c r="AD312" i="2" s="1"/>
  <c r="AE312" i="2" s="1"/>
  <c r="J313" i="2"/>
  <c r="K313" i="2" s="1"/>
  <c r="L313" i="2" s="1"/>
  <c r="AM313" i="2" s="1"/>
  <c r="AP313" i="2" s="1"/>
  <c r="AC313" i="2"/>
  <c r="AD313" i="2" s="1"/>
  <c r="AE313" i="2" s="1"/>
  <c r="J314" i="2"/>
  <c r="K314" i="2" s="1"/>
  <c r="L314" i="2" s="1"/>
  <c r="AC314" i="2"/>
  <c r="AD314" i="2" s="1"/>
  <c r="J315" i="2"/>
  <c r="K315" i="2" s="1"/>
  <c r="L315" i="2" s="1"/>
  <c r="AC315" i="2"/>
  <c r="AD315" i="2" s="1"/>
  <c r="AE315" i="2" s="1"/>
  <c r="J316" i="2"/>
  <c r="K316" i="2" s="1"/>
  <c r="L316" i="2" s="1"/>
  <c r="AC316" i="2"/>
  <c r="AD316" i="2" s="1"/>
  <c r="AE316" i="2" s="1"/>
  <c r="J319" i="2"/>
  <c r="K319" i="2" s="1"/>
  <c r="L319" i="2" s="1"/>
  <c r="AC319" i="2"/>
  <c r="AD319" i="2" s="1"/>
  <c r="J320" i="2"/>
  <c r="K320" i="2" s="1"/>
  <c r="L320" i="2" s="1"/>
  <c r="AC320" i="2"/>
  <c r="AD320" i="2" s="1"/>
  <c r="J321" i="2"/>
  <c r="K321" i="2" s="1"/>
  <c r="L321" i="2" s="1"/>
  <c r="AN321" i="2" s="1"/>
  <c r="AC321" i="2"/>
  <c r="AD321" i="2" s="1"/>
  <c r="J324" i="2"/>
  <c r="K324" i="2" s="1"/>
  <c r="L324" i="2" s="1"/>
  <c r="AC324" i="2"/>
  <c r="AD324" i="2" s="1"/>
  <c r="J325" i="2"/>
  <c r="K325" i="2" s="1"/>
  <c r="L325" i="2" s="1"/>
  <c r="AC325" i="2"/>
  <c r="AD325" i="2" s="1"/>
  <c r="J326" i="2"/>
  <c r="K326" i="2" s="1"/>
  <c r="L326" i="2" s="1"/>
  <c r="AC326" i="2"/>
  <c r="AD326" i="2" s="1"/>
  <c r="AE326" i="2" s="1"/>
  <c r="J327" i="2"/>
  <c r="K327" i="2" s="1"/>
  <c r="L327" i="2" s="1"/>
  <c r="AC327" i="2"/>
  <c r="AD327" i="2" s="1"/>
  <c r="J328" i="2"/>
  <c r="K328" i="2" s="1"/>
  <c r="L328" i="2" s="1"/>
  <c r="AC328" i="2"/>
  <c r="AD328" i="2" s="1"/>
  <c r="AE328" i="2" s="1"/>
  <c r="J329" i="2"/>
  <c r="K329" i="2" s="1"/>
  <c r="L329" i="2" s="1"/>
  <c r="AC329" i="2"/>
  <c r="AD329" i="2" s="1"/>
  <c r="AE329" i="2" s="1"/>
  <c r="J330" i="2"/>
  <c r="K330" i="2" s="1"/>
  <c r="L330" i="2" s="1"/>
  <c r="AC330" i="2"/>
  <c r="AD330" i="2" s="1"/>
  <c r="J333" i="2"/>
  <c r="K333" i="2" s="1"/>
  <c r="L333" i="2" s="1"/>
  <c r="AG333" i="2" s="1"/>
  <c r="AC333" i="2"/>
  <c r="AD333" i="2" s="1"/>
  <c r="J334" i="2"/>
  <c r="K334" i="2" s="1"/>
  <c r="L334" i="2" s="1"/>
  <c r="AC334" i="2"/>
  <c r="AD334" i="2" s="1"/>
  <c r="AE334" i="2" s="1"/>
  <c r="J335" i="2"/>
  <c r="K335" i="2" s="1"/>
  <c r="L335" i="2" s="1"/>
  <c r="AC335" i="2"/>
  <c r="AD335" i="2" s="1"/>
  <c r="AE335" i="2" s="1"/>
  <c r="J336" i="2"/>
  <c r="K336" i="2" s="1"/>
  <c r="L336" i="2" s="1"/>
  <c r="AC336" i="2"/>
  <c r="AD336" i="2" s="1"/>
  <c r="J337" i="2"/>
  <c r="K337" i="2" s="1"/>
  <c r="L337" i="2" s="1"/>
  <c r="AC337" i="2"/>
  <c r="AD337" i="2" s="1"/>
  <c r="J338" i="2"/>
  <c r="K338" i="2" s="1"/>
  <c r="L338" i="2" s="1"/>
  <c r="AC338" i="2"/>
  <c r="AD338" i="2" s="1"/>
  <c r="AE338" i="2" s="1"/>
  <c r="J339" i="2"/>
  <c r="K339" i="2" s="1"/>
  <c r="L339" i="2" s="1"/>
  <c r="AC339" i="2"/>
  <c r="AD339" i="2" s="1"/>
  <c r="J340" i="2"/>
  <c r="K340" i="2" s="1"/>
  <c r="L340" i="2" s="1"/>
  <c r="AC340" i="2"/>
  <c r="AD340" i="2" s="1"/>
  <c r="J341" i="2"/>
  <c r="K341" i="2" s="1"/>
  <c r="L341" i="2" s="1"/>
  <c r="AG341" i="2" s="1"/>
  <c r="AC341" i="2"/>
  <c r="AD341" i="2" s="1"/>
  <c r="J342" i="2"/>
  <c r="K342" i="2" s="1"/>
  <c r="L342" i="2" s="1"/>
  <c r="AC342" i="2"/>
  <c r="AD342" i="2" s="1"/>
  <c r="AE342" i="2" s="1"/>
  <c r="J343" i="2"/>
  <c r="K343" i="2" s="1"/>
  <c r="L343" i="2" s="1"/>
  <c r="AC343" i="2"/>
  <c r="AD343" i="2" s="1"/>
  <c r="AE343" i="2" s="1"/>
  <c r="J344" i="2"/>
  <c r="K344" i="2" s="1"/>
  <c r="L344" i="2" s="1"/>
  <c r="AM344" i="2" s="1"/>
  <c r="AP344" i="2" s="1"/>
  <c r="AC344" i="2"/>
  <c r="AD344" i="2" s="1"/>
  <c r="AE344" i="2" s="1"/>
  <c r="J345" i="2"/>
  <c r="K345" i="2" s="1"/>
  <c r="L345" i="2" s="1"/>
  <c r="AC345" i="2"/>
  <c r="AD345" i="2" s="1"/>
  <c r="AE345" i="2" s="1"/>
  <c r="J346" i="2"/>
  <c r="K346" i="2" s="1"/>
  <c r="L346" i="2" s="1"/>
  <c r="AM346" i="2" s="1"/>
  <c r="AP346" i="2" s="1"/>
  <c r="AC346" i="2"/>
  <c r="AD346" i="2" s="1"/>
  <c r="AE346" i="2" s="1"/>
  <c r="AF346" i="2" s="1"/>
  <c r="J347" i="2"/>
  <c r="K347" i="2" s="1"/>
  <c r="L347" i="2" s="1"/>
  <c r="AC347" i="2"/>
  <c r="AD347" i="2" s="1"/>
  <c r="AE347" i="2" s="1"/>
  <c r="J348" i="2"/>
  <c r="K348" i="2" s="1"/>
  <c r="L348" i="2" s="1"/>
  <c r="AC348" i="2"/>
  <c r="AD348" i="2" s="1"/>
  <c r="J349" i="2"/>
  <c r="K349" i="2" s="1"/>
  <c r="L349" i="2" s="1"/>
  <c r="AG349" i="2" s="1"/>
  <c r="AC349" i="2"/>
  <c r="AD349" i="2" s="1"/>
  <c r="J350" i="2"/>
  <c r="K350" i="2" s="1"/>
  <c r="L350" i="2" s="1"/>
  <c r="AC350" i="2"/>
  <c r="AD350" i="2" s="1"/>
  <c r="J351" i="2"/>
  <c r="K351" i="2" s="1"/>
  <c r="L351" i="2" s="1"/>
  <c r="AC351" i="2"/>
  <c r="AD351" i="2" s="1"/>
  <c r="J352" i="2"/>
  <c r="K352" i="2" s="1"/>
  <c r="L352" i="2" s="1"/>
  <c r="AC352" i="2"/>
  <c r="AD352" i="2" s="1"/>
  <c r="AE352" i="2" s="1"/>
  <c r="AF352" i="2" s="1"/>
  <c r="J353" i="2"/>
  <c r="K353" i="2" s="1"/>
  <c r="L353" i="2" s="1"/>
  <c r="AC353" i="2"/>
  <c r="AD353" i="2" s="1"/>
  <c r="J356" i="2"/>
  <c r="K356" i="2" s="1"/>
  <c r="L356" i="2" s="1"/>
  <c r="AC356" i="2"/>
  <c r="AD356" i="2" s="1"/>
  <c r="AE356" i="2" s="1"/>
  <c r="AF356" i="2" s="1"/>
  <c r="J357" i="2"/>
  <c r="K357" i="2" s="1"/>
  <c r="L357" i="2" s="1"/>
  <c r="AC357" i="2"/>
  <c r="AD357" i="2" s="1"/>
  <c r="J358" i="2"/>
  <c r="K358" i="2" s="1"/>
  <c r="L358" i="2" s="1"/>
  <c r="AC358" i="2"/>
  <c r="AD358" i="2" s="1"/>
  <c r="AE358" i="2" s="1"/>
  <c r="J359" i="2"/>
  <c r="K359" i="2" s="1"/>
  <c r="L359" i="2" s="1"/>
  <c r="AC359" i="2"/>
  <c r="AD359" i="2" s="1"/>
  <c r="J360" i="2"/>
  <c r="K360" i="2" s="1"/>
  <c r="L360" i="2" s="1"/>
  <c r="AC360" i="2"/>
  <c r="AD360" i="2" s="1"/>
  <c r="AE360" i="2" s="1"/>
  <c r="J361" i="2"/>
  <c r="K361" i="2" s="1"/>
  <c r="L361" i="2" s="1"/>
  <c r="AC361" i="2"/>
  <c r="AD361" i="2" s="1"/>
  <c r="J362" i="2"/>
  <c r="K362" i="2" s="1"/>
  <c r="L362" i="2" s="1"/>
  <c r="AC362" i="2"/>
  <c r="AD362" i="2" s="1"/>
  <c r="J363" i="2"/>
  <c r="K363" i="2" s="1"/>
  <c r="L363" i="2" s="1"/>
  <c r="AC363" i="2"/>
  <c r="AD363" i="2" s="1"/>
  <c r="AE363" i="2" s="1"/>
  <c r="J364" i="2"/>
  <c r="K364" i="2" s="1"/>
  <c r="L364" i="2" s="1"/>
  <c r="AC364" i="2"/>
  <c r="AD364" i="2" s="1"/>
  <c r="J367" i="2"/>
  <c r="K367" i="2" s="1"/>
  <c r="L367" i="2" s="1"/>
  <c r="AC367" i="2"/>
  <c r="AD367" i="2" s="1"/>
  <c r="J368" i="2"/>
  <c r="K368" i="2" s="1"/>
  <c r="L368" i="2" s="1"/>
  <c r="AC368" i="2"/>
  <c r="AD368" i="2" s="1"/>
  <c r="AE368" i="2" s="1"/>
  <c r="AC369" i="2"/>
  <c r="AD369" i="2" s="1"/>
  <c r="J371" i="2"/>
  <c r="K371" i="2" s="1"/>
  <c r="L371" i="2" s="1"/>
  <c r="AC371" i="2"/>
  <c r="AD371" i="2" s="1"/>
  <c r="J372" i="2"/>
  <c r="K372" i="2" s="1"/>
  <c r="L372" i="2" s="1"/>
  <c r="AC372" i="2"/>
  <c r="AD372" i="2" s="1"/>
  <c r="J373" i="2"/>
  <c r="K373" i="2" s="1"/>
  <c r="L373" i="2" s="1"/>
  <c r="AC373" i="2"/>
  <c r="AD373" i="2" s="1"/>
  <c r="AE373" i="2" s="1"/>
  <c r="J374" i="2"/>
  <c r="K374" i="2" s="1"/>
  <c r="L374" i="2" s="1"/>
  <c r="AC374" i="2"/>
  <c r="AD374" i="2" s="1"/>
  <c r="J375" i="2"/>
  <c r="K375" i="2" s="1"/>
  <c r="L375" i="2" s="1"/>
  <c r="AC375" i="2"/>
  <c r="AD375" i="2" s="1"/>
  <c r="J376" i="2"/>
  <c r="K376" i="2" s="1"/>
  <c r="L376" i="2" s="1"/>
  <c r="AC376" i="2"/>
  <c r="AD376" i="2" s="1"/>
  <c r="J377" i="2"/>
  <c r="K377" i="2" s="1"/>
  <c r="L377" i="2" s="1"/>
  <c r="AC377" i="2"/>
  <c r="AD377" i="2" s="1"/>
  <c r="J378" i="2"/>
  <c r="K378" i="2" s="1"/>
  <c r="L378" i="2" s="1"/>
  <c r="AC378" i="2"/>
  <c r="AD378" i="2" s="1"/>
  <c r="AE378" i="2" s="1"/>
  <c r="J381" i="2"/>
  <c r="K381" i="2" s="1"/>
  <c r="L381" i="2" s="1"/>
  <c r="AC381" i="2"/>
  <c r="AD381" i="2" s="1"/>
  <c r="J382" i="2"/>
  <c r="K382" i="2" s="1"/>
  <c r="L382" i="2" s="1"/>
  <c r="AM382" i="2" s="1"/>
  <c r="AP382" i="2" s="1"/>
  <c r="AC382" i="2"/>
  <c r="AD382" i="2" s="1"/>
  <c r="J383" i="2"/>
  <c r="K383" i="2" s="1"/>
  <c r="L383" i="2" s="1"/>
  <c r="AC383" i="2"/>
  <c r="AD383" i="2" s="1"/>
  <c r="AE383" i="2" s="1"/>
  <c r="J384" i="2"/>
  <c r="K384" i="2" s="1"/>
  <c r="L384" i="2" s="1"/>
  <c r="AC384" i="2"/>
  <c r="AD384" i="2" s="1"/>
  <c r="J385" i="2"/>
  <c r="K385" i="2" s="1"/>
  <c r="L385" i="2" s="1"/>
  <c r="AC385" i="2"/>
  <c r="AD385" i="2"/>
  <c r="AE385" i="2" s="1"/>
  <c r="J386" i="2"/>
  <c r="K386" i="2" s="1"/>
  <c r="L386" i="2" s="1"/>
  <c r="AC386" i="2"/>
  <c r="AD386" i="2" s="1"/>
  <c r="J389" i="2"/>
  <c r="K389" i="2" s="1"/>
  <c r="L389" i="2" s="1"/>
  <c r="AC389" i="2"/>
  <c r="AD389" i="2" s="1"/>
  <c r="AE389" i="2" s="1"/>
  <c r="AF389" i="2" s="1"/>
  <c r="J390" i="2"/>
  <c r="K390" i="2" s="1"/>
  <c r="L390" i="2" s="1"/>
  <c r="AC390" i="2"/>
  <c r="AD390" i="2" s="1"/>
  <c r="AE390" i="2" s="1"/>
  <c r="J391" i="2"/>
  <c r="K391" i="2" s="1"/>
  <c r="L391" i="2" s="1"/>
  <c r="AC391" i="2"/>
  <c r="AD391" i="2" s="1"/>
  <c r="J392" i="2"/>
  <c r="K392" i="2" s="1"/>
  <c r="L392" i="2" s="1"/>
  <c r="AM392" i="2" s="1"/>
  <c r="AP392" i="2" s="1"/>
  <c r="AC392" i="2"/>
  <c r="AD392" i="2" s="1"/>
  <c r="J393" i="2"/>
  <c r="K393" i="2" s="1"/>
  <c r="L393" i="2" s="1"/>
  <c r="AC393" i="2"/>
  <c r="AD393" i="2" s="1"/>
  <c r="AE393" i="2" s="1"/>
  <c r="J394" i="2"/>
  <c r="K394" i="2" s="1"/>
  <c r="L394" i="2" s="1"/>
  <c r="AC394" i="2"/>
  <c r="AD394" i="2" s="1"/>
  <c r="J395" i="2"/>
  <c r="K395" i="2" s="1"/>
  <c r="L395" i="2" s="1"/>
  <c r="AC395" i="2"/>
  <c r="AD395" i="2" s="1"/>
  <c r="J396" i="2"/>
  <c r="K396" i="2" s="1"/>
  <c r="L396" i="2" s="1"/>
  <c r="AC396" i="2"/>
  <c r="AD396" i="2" s="1"/>
  <c r="J397" i="2"/>
  <c r="K397" i="2" s="1"/>
  <c r="L397" i="2" s="1"/>
  <c r="AC397" i="2"/>
  <c r="AD397" i="2" s="1"/>
  <c r="AE397" i="2" s="1"/>
  <c r="AF397" i="2" s="1"/>
  <c r="J398" i="2"/>
  <c r="K398" i="2" s="1"/>
  <c r="L398" i="2" s="1"/>
  <c r="AC398" i="2"/>
  <c r="AD398" i="2" s="1"/>
  <c r="AE398" i="2" s="1"/>
  <c r="J399" i="2"/>
  <c r="K399" i="2" s="1"/>
  <c r="L399" i="2" s="1"/>
  <c r="AC399" i="2"/>
  <c r="AD399" i="2" s="1"/>
  <c r="J400" i="2"/>
  <c r="K400" i="2" s="1"/>
  <c r="L400" i="2" s="1"/>
  <c r="AM400" i="2" s="1"/>
  <c r="AP400" i="2" s="1"/>
  <c r="AC400" i="2"/>
  <c r="AD400" i="2" s="1"/>
  <c r="J401" i="2"/>
  <c r="K401" i="2" s="1"/>
  <c r="L401" i="2" s="1"/>
  <c r="AC401" i="2"/>
  <c r="AD401" i="2" s="1"/>
  <c r="AE401" i="2" s="1"/>
  <c r="J404" i="2"/>
  <c r="K404" i="2" s="1"/>
  <c r="L404" i="2" s="1"/>
  <c r="P404" i="2"/>
  <c r="T404" i="2"/>
  <c r="AC404" i="2"/>
  <c r="AD404" i="2" s="1"/>
  <c r="J405" i="2"/>
  <c r="K405" i="2" s="1"/>
  <c r="L405" i="2" s="1"/>
  <c r="P405" i="2"/>
  <c r="T405" i="2"/>
  <c r="AC405" i="2"/>
  <c r="AD405" i="2" s="1"/>
  <c r="AE405" i="2" s="1"/>
  <c r="AF405" i="2" s="1"/>
  <c r="J406" i="2"/>
  <c r="K406" i="2" s="1"/>
  <c r="L406" i="2" s="1"/>
  <c r="P406" i="2"/>
  <c r="T406" i="2"/>
  <c r="AC406" i="2"/>
  <c r="AD406" i="2" s="1"/>
  <c r="AE406" i="2" s="1"/>
  <c r="J407" i="2"/>
  <c r="K407" i="2" s="1"/>
  <c r="L407" i="2" s="1"/>
  <c r="P407" i="2"/>
  <c r="T407" i="2"/>
  <c r="AC407" i="2"/>
  <c r="AD407" i="2" s="1"/>
  <c r="J408" i="2"/>
  <c r="K408" i="2" s="1"/>
  <c r="L408" i="2" s="1"/>
  <c r="P408" i="2"/>
  <c r="T408" i="2"/>
  <c r="AC408" i="2"/>
  <c r="AD408" i="2" s="1"/>
  <c r="AE408" i="2" s="1"/>
  <c r="J409" i="2"/>
  <c r="K409" i="2" s="1"/>
  <c r="L409" i="2" s="1"/>
  <c r="P409" i="2"/>
  <c r="T409" i="2"/>
  <c r="AC409" i="2"/>
  <c r="AD409" i="2" s="1"/>
  <c r="J410" i="2"/>
  <c r="K410" i="2" s="1"/>
  <c r="L410" i="2" s="1"/>
  <c r="P410" i="2"/>
  <c r="T410" i="2"/>
  <c r="AC410" i="2"/>
  <c r="AD410" i="2" s="1"/>
  <c r="J411" i="2"/>
  <c r="K411" i="2" s="1"/>
  <c r="L411" i="2" s="1"/>
  <c r="P411" i="2"/>
  <c r="T411" i="2"/>
  <c r="AC411" i="2"/>
  <c r="AD411" i="2" s="1"/>
  <c r="AE411" i="2" s="1"/>
  <c r="J412" i="2"/>
  <c r="K412" i="2" s="1"/>
  <c r="L412" i="2" s="1"/>
  <c r="P412" i="2"/>
  <c r="T412" i="2"/>
  <c r="AC412" i="2"/>
  <c r="AD412" i="2" s="1"/>
  <c r="J413" i="2"/>
  <c r="K413" i="2" s="1"/>
  <c r="L413" i="2" s="1"/>
  <c r="P413" i="2"/>
  <c r="T413" i="2"/>
  <c r="AC413" i="2"/>
  <c r="AD413" i="2" s="1"/>
  <c r="AE413" i="2" s="1"/>
  <c r="AF413" i="2" s="1"/>
  <c r="J414" i="2"/>
  <c r="K414" i="2" s="1"/>
  <c r="L414" i="2" s="1"/>
  <c r="P414" i="2"/>
  <c r="T414" i="2"/>
  <c r="AC414" i="2"/>
  <c r="AD414" i="2" s="1"/>
  <c r="J415" i="2"/>
  <c r="K415" i="2" s="1"/>
  <c r="L415" i="2" s="1"/>
  <c r="P415" i="2"/>
  <c r="T415" i="2"/>
  <c r="AC415" i="2"/>
  <c r="AD415" i="2" s="1"/>
  <c r="J416" i="2"/>
  <c r="K416" i="2" s="1"/>
  <c r="L416" i="2" s="1"/>
  <c r="P416" i="2"/>
  <c r="T416" i="2"/>
  <c r="AC416" i="2"/>
  <c r="AD416" i="2" s="1"/>
  <c r="AE416" i="2" s="1"/>
  <c r="J417" i="2"/>
  <c r="K417" i="2" s="1"/>
  <c r="L417" i="2" s="1"/>
  <c r="P417" i="2"/>
  <c r="T417" i="2"/>
  <c r="AC417" i="2"/>
  <c r="AD417" i="2" s="1"/>
  <c r="J418" i="2"/>
  <c r="K418" i="2" s="1"/>
  <c r="L418" i="2" s="1"/>
  <c r="P418" i="2"/>
  <c r="T418" i="2"/>
  <c r="AC418" i="2"/>
  <c r="AD418" i="2" s="1"/>
  <c r="AE418" i="2" s="1"/>
  <c r="J419" i="2"/>
  <c r="K419" i="2" s="1"/>
  <c r="L419" i="2" s="1"/>
  <c r="P419" i="2"/>
  <c r="T419" i="2"/>
  <c r="AC419" i="2"/>
  <c r="AD419" i="2" s="1"/>
  <c r="AE419" i="2" s="1"/>
  <c r="AF419" i="2" s="1"/>
  <c r="J420" i="2"/>
  <c r="K420" i="2" s="1"/>
  <c r="L420" i="2" s="1"/>
  <c r="P420" i="2"/>
  <c r="T420" i="2"/>
  <c r="AC420" i="2"/>
  <c r="AD420" i="2" s="1"/>
  <c r="J421" i="2"/>
  <c r="K421" i="2" s="1"/>
  <c r="L421" i="2" s="1"/>
  <c r="P421" i="2"/>
  <c r="T421" i="2"/>
  <c r="AC421" i="2"/>
  <c r="AD421" i="2" s="1"/>
  <c r="AE421" i="2" s="1"/>
  <c r="AF421" i="2" s="1"/>
  <c r="J422" i="2"/>
  <c r="K422" i="2" s="1"/>
  <c r="L422" i="2" s="1"/>
  <c r="P422" i="2"/>
  <c r="T422" i="2"/>
  <c r="AC422" i="2"/>
  <c r="AD422" i="2" s="1"/>
  <c r="AE422" i="2" s="1"/>
  <c r="J423" i="2"/>
  <c r="K423" i="2" s="1"/>
  <c r="L423" i="2" s="1"/>
  <c r="P423" i="2"/>
  <c r="T423" i="2"/>
  <c r="AC423" i="2"/>
  <c r="AD423" i="2" s="1"/>
  <c r="J424" i="2"/>
  <c r="K424" i="2" s="1"/>
  <c r="L424" i="2" s="1"/>
  <c r="P424" i="2"/>
  <c r="T424" i="2"/>
  <c r="AC424" i="2"/>
  <c r="AD424" i="2" s="1"/>
  <c r="AE424" i="2" s="1"/>
  <c r="J425" i="2"/>
  <c r="K425" i="2" s="1"/>
  <c r="L425" i="2" s="1"/>
  <c r="P425" i="2"/>
  <c r="T425" i="2"/>
  <c r="AC425" i="2"/>
  <c r="AD425" i="2" s="1"/>
  <c r="J426" i="2"/>
  <c r="K426" i="2" s="1"/>
  <c r="L426" i="2" s="1"/>
  <c r="P426" i="2"/>
  <c r="T426" i="2"/>
  <c r="AC426" i="2"/>
  <c r="AD426" i="2" s="1"/>
  <c r="J427" i="2"/>
  <c r="K427" i="2" s="1"/>
  <c r="L427" i="2" s="1"/>
  <c r="P427" i="2"/>
  <c r="T427" i="2"/>
  <c r="AC427" i="2"/>
  <c r="AD427" i="2" s="1"/>
  <c r="J428" i="2"/>
  <c r="K428" i="2" s="1"/>
  <c r="L428" i="2" s="1"/>
  <c r="P428" i="2"/>
  <c r="T428" i="2"/>
  <c r="AC428" i="2"/>
  <c r="AD428" i="2" s="1"/>
  <c r="J429" i="2"/>
  <c r="K429" i="2" s="1"/>
  <c r="L429" i="2" s="1"/>
  <c r="P429" i="2"/>
  <c r="T429" i="2"/>
  <c r="AC429" i="2"/>
  <c r="AD429" i="2" s="1"/>
  <c r="J430" i="2"/>
  <c r="K430" i="2" s="1"/>
  <c r="L430" i="2" s="1"/>
  <c r="P430" i="2"/>
  <c r="T430" i="2"/>
  <c r="AC430" i="2"/>
  <c r="AD430" i="2" s="1"/>
  <c r="J431" i="2"/>
  <c r="K431" i="2" s="1"/>
  <c r="L431" i="2" s="1"/>
  <c r="P431" i="2"/>
  <c r="T431" i="2"/>
  <c r="AC431" i="2"/>
  <c r="AD431" i="2" s="1"/>
  <c r="J432" i="2"/>
  <c r="K432" i="2" s="1"/>
  <c r="L432" i="2" s="1"/>
  <c r="P432" i="2"/>
  <c r="T432" i="2"/>
  <c r="AC432" i="2"/>
  <c r="AD432" i="2" s="1"/>
  <c r="AE432" i="2" s="1"/>
  <c r="J433" i="2"/>
  <c r="K433" i="2" s="1"/>
  <c r="L433" i="2" s="1"/>
  <c r="P433" i="2"/>
  <c r="T433" i="2"/>
  <c r="AC433" i="2"/>
  <c r="AD433" i="2" s="1"/>
  <c r="J434" i="2"/>
  <c r="K434" i="2" s="1"/>
  <c r="L434" i="2" s="1"/>
  <c r="P434" i="2"/>
  <c r="T434" i="2"/>
  <c r="AC434" i="2"/>
  <c r="AD434" i="2" s="1"/>
  <c r="AE434" i="2" s="1"/>
  <c r="AF434" i="2" s="1"/>
  <c r="J435" i="2"/>
  <c r="K435" i="2" s="1"/>
  <c r="L435" i="2" s="1"/>
  <c r="P435" i="2"/>
  <c r="T435" i="2"/>
  <c r="AC435" i="2"/>
  <c r="AD435" i="2" s="1"/>
  <c r="AE435" i="2" s="1"/>
  <c r="J436" i="2"/>
  <c r="K436" i="2" s="1"/>
  <c r="L436" i="2" s="1"/>
  <c r="P436" i="2"/>
  <c r="T436" i="2"/>
  <c r="AC436" i="2"/>
  <c r="AD436" i="2" s="1"/>
  <c r="AE436" i="2" s="1"/>
  <c r="J437" i="2"/>
  <c r="K437" i="2" s="1"/>
  <c r="L437" i="2" s="1"/>
  <c r="P437" i="2"/>
  <c r="T437" i="2"/>
  <c r="AC437" i="2"/>
  <c r="AD437" i="2" s="1"/>
  <c r="J438" i="2"/>
  <c r="K438" i="2" s="1"/>
  <c r="L438" i="2" s="1"/>
  <c r="P438" i="2"/>
  <c r="T438" i="2"/>
  <c r="AC438" i="2"/>
  <c r="AD438" i="2" s="1"/>
  <c r="J439" i="2"/>
  <c r="K439" i="2" s="1"/>
  <c r="L439" i="2" s="1"/>
  <c r="P439" i="2"/>
  <c r="T439" i="2"/>
  <c r="AC439" i="2"/>
  <c r="AD439" i="2" s="1"/>
  <c r="AE439" i="2" s="1"/>
  <c r="J440" i="2"/>
  <c r="K440" i="2" s="1"/>
  <c r="L440" i="2" s="1"/>
  <c r="P440" i="2"/>
  <c r="T440" i="2"/>
  <c r="AC440" i="2"/>
  <c r="AD440" i="2" s="1"/>
  <c r="AE440" i="2" s="1"/>
  <c r="AF440" i="2" s="1"/>
  <c r="J441" i="2"/>
  <c r="K441" i="2" s="1"/>
  <c r="L441" i="2" s="1"/>
  <c r="P441" i="2"/>
  <c r="T441" i="2"/>
  <c r="AC441" i="2"/>
  <c r="AD441" i="2" s="1"/>
  <c r="AE441" i="2" s="1"/>
  <c r="J442" i="2"/>
  <c r="K442" i="2" s="1"/>
  <c r="L442" i="2" s="1"/>
  <c r="P442" i="2"/>
  <c r="T442" i="2"/>
  <c r="AC442" i="2"/>
  <c r="AD442" i="2" s="1"/>
  <c r="J443" i="2"/>
  <c r="K443" i="2" s="1"/>
  <c r="L443" i="2" s="1"/>
  <c r="P443" i="2"/>
  <c r="T443" i="2"/>
  <c r="AC443" i="2"/>
  <c r="AD443" i="2" s="1"/>
  <c r="J444" i="2"/>
  <c r="K444" i="2" s="1"/>
  <c r="L444" i="2" s="1"/>
  <c r="P444" i="2"/>
  <c r="T444" i="2"/>
  <c r="AC444" i="2"/>
  <c r="AD444" i="2" s="1"/>
  <c r="J445" i="2"/>
  <c r="K445" i="2" s="1"/>
  <c r="L445" i="2" s="1"/>
  <c r="P445" i="2"/>
  <c r="T445" i="2"/>
  <c r="AC445" i="2"/>
  <c r="AD445" i="2" s="1"/>
  <c r="J446" i="2"/>
  <c r="K446" i="2" s="1"/>
  <c r="L446" i="2" s="1"/>
  <c r="P446" i="2"/>
  <c r="T446" i="2"/>
  <c r="AC446" i="2"/>
  <c r="AD446" i="2" s="1"/>
  <c r="J447" i="2"/>
  <c r="K447" i="2" s="1"/>
  <c r="L447" i="2" s="1"/>
  <c r="P447" i="2"/>
  <c r="T447" i="2"/>
  <c r="AC447" i="2"/>
  <c r="AD447" i="2" s="1"/>
  <c r="AE447" i="2" s="1"/>
  <c r="J448" i="2"/>
  <c r="K448" i="2" s="1"/>
  <c r="L448" i="2" s="1"/>
  <c r="P448" i="2"/>
  <c r="T448" i="2"/>
  <c r="AC448" i="2"/>
  <c r="AD448" i="2" s="1"/>
  <c r="J449" i="2"/>
  <c r="K449" i="2" s="1"/>
  <c r="L449" i="2" s="1"/>
  <c r="P449" i="2"/>
  <c r="T449" i="2"/>
  <c r="AC449" i="2"/>
  <c r="AD449" i="2" s="1"/>
  <c r="AE449" i="2" s="1"/>
  <c r="J450" i="2"/>
  <c r="K450" i="2" s="1"/>
  <c r="L450" i="2" s="1"/>
  <c r="P450" i="2"/>
  <c r="T450" i="2"/>
  <c r="AC450" i="2"/>
  <c r="AD450" i="2" s="1"/>
  <c r="J451" i="2"/>
  <c r="K451" i="2" s="1"/>
  <c r="L451" i="2" s="1"/>
  <c r="P451" i="2"/>
  <c r="T451" i="2"/>
  <c r="AC451" i="2"/>
  <c r="AD451" i="2" s="1"/>
  <c r="J452" i="2"/>
  <c r="K452" i="2" s="1"/>
  <c r="L452" i="2" s="1"/>
  <c r="P452" i="2"/>
  <c r="T452" i="2"/>
  <c r="AC452" i="2"/>
  <c r="AD452" i="2" s="1"/>
  <c r="AE452" i="2" s="1"/>
  <c r="J453" i="2"/>
  <c r="K453" i="2" s="1"/>
  <c r="L453" i="2" s="1"/>
  <c r="P453" i="2"/>
  <c r="T453" i="2"/>
  <c r="AC453" i="2"/>
  <c r="AD453" i="2" s="1"/>
  <c r="J454" i="2"/>
  <c r="K454" i="2" s="1"/>
  <c r="L454" i="2" s="1"/>
  <c r="P454" i="2"/>
  <c r="T454" i="2"/>
  <c r="AC454" i="2"/>
  <c r="AD454" i="2" s="1"/>
  <c r="J455" i="2"/>
  <c r="K455" i="2" s="1"/>
  <c r="L455" i="2" s="1"/>
  <c r="P455" i="2"/>
  <c r="T455" i="2"/>
  <c r="AC455" i="2"/>
  <c r="AD455" i="2" s="1"/>
  <c r="J456" i="2"/>
  <c r="K456" i="2" s="1"/>
  <c r="L456" i="2" s="1"/>
  <c r="P456" i="2"/>
  <c r="T456" i="2"/>
  <c r="AC456" i="2"/>
  <c r="AD456" i="2" s="1"/>
  <c r="J457" i="2"/>
  <c r="K457" i="2" s="1"/>
  <c r="L457" i="2" s="1"/>
  <c r="P457" i="2"/>
  <c r="T457" i="2"/>
  <c r="AC457" i="2"/>
  <c r="AD457" i="2" s="1"/>
  <c r="J458" i="2"/>
  <c r="K458" i="2" s="1"/>
  <c r="L458" i="2" s="1"/>
  <c r="P458" i="2"/>
  <c r="T458" i="2"/>
  <c r="AC458" i="2"/>
  <c r="AD458" i="2" s="1"/>
  <c r="J459" i="2"/>
  <c r="K459" i="2" s="1"/>
  <c r="L459" i="2" s="1"/>
  <c r="P459" i="2"/>
  <c r="T459" i="2"/>
  <c r="AC459" i="2"/>
  <c r="AD459" i="2" s="1"/>
  <c r="J460" i="2"/>
  <c r="K460" i="2" s="1"/>
  <c r="L460" i="2" s="1"/>
  <c r="P460" i="2"/>
  <c r="T460" i="2"/>
  <c r="AC460" i="2"/>
  <c r="AD460" i="2" s="1"/>
  <c r="J461" i="2"/>
  <c r="K461" i="2" s="1"/>
  <c r="L461" i="2" s="1"/>
  <c r="P461" i="2"/>
  <c r="T461" i="2"/>
  <c r="AC461" i="2"/>
  <c r="AD461" i="2" s="1"/>
  <c r="J462" i="2"/>
  <c r="K462" i="2" s="1"/>
  <c r="L462" i="2" s="1"/>
  <c r="P462" i="2"/>
  <c r="T462" i="2"/>
  <c r="AC462" i="2"/>
  <c r="AD462" i="2" s="1"/>
  <c r="AE462" i="2" s="1"/>
  <c r="J463" i="2"/>
  <c r="K463" i="2" s="1"/>
  <c r="L463" i="2" s="1"/>
  <c r="P463" i="2"/>
  <c r="T463" i="2"/>
  <c r="AC463" i="2"/>
  <c r="AD463" i="2" s="1"/>
  <c r="AE463" i="2" s="1"/>
  <c r="J464" i="2"/>
  <c r="K464" i="2" s="1"/>
  <c r="L464" i="2" s="1"/>
  <c r="P464" i="2"/>
  <c r="T464" i="2"/>
  <c r="AC464" i="2"/>
  <c r="AD464" i="2" s="1"/>
  <c r="J465" i="2"/>
  <c r="K465" i="2" s="1"/>
  <c r="L465" i="2" s="1"/>
  <c r="P465" i="2"/>
  <c r="T465" i="2"/>
  <c r="AC465" i="2"/>
  <c r="AD465" i="2" s="1"/>
  <c r="AE465" i="2" s="1"/>
  <c r="J466" i="2"/>
  <c r="K466" i="2" s="1"/>
  <c r="L466" i="2" s="1"/>
  <c r="P466" i="2"/>
  <c r="T466" i="2"/>
  <c r="AC466" i="2"/>
  <c r="AD466" i="2" s="1"/>
  <c r="J467" i="2"/>
  <c r="K467" i="2" s="1"/>
  <c r="L467" i="2" s="1"/>
  <c r="P467" i="2"/>
  <c r="T467" i="2"/>
  <c r="AC467" i="2"/>
  <c r="AD467" i="2" s="1"/>
  <c r="J468" i="2"/>
  <c r="K468" i="2" s="1"/>
  <c r="L468" i="2" s="1"/>
  <c r="P468" i="2"/>
  <c r="T468" i="2"/>
  <c r="AC468" i="2"/>
  <c r="AD468" i="2" s="1"/>
  <c r="AE468" i="2" s="1"/>
  <c r="J469" i="2"/>
  <c r="K469" i="2" s="1"/>
  <c r="L469" i="2" s="1"/>
  <c r="P469" i="2"/>
  <c r="T469" i="2"/>
  <c r="AC469" i="2"/>
  <c r="AD469" i="2" s="1"/>
  <c r="J470" i="2"/>
  <c r="K470" i="2" s="1"/>
  <c r="L470" i="2" s="1"/>
  <c r="P470" i="2"/>
  <c r="T470" i="2"/>
  <c r="AC470" i="2"/>
  <c r="AD470" i="2" s="1"/>
  <c r="AE470" i="2" s="1"/>
  <c r="J471" i="2"/>
  <c r="K471" i="2" s="1"/>
  <c r="L471" i="2" s="1"/>
  <c r="P471" i="2"/>
  <c r="T471" i="2"/>
  <c r="AC471" i="2"/>
  <c r="AD471" i="2" s="1"/>
  <c r="AE471" i="2" s="1"/>
  <c r="J472" i="2"/>
  <c r="K472" i="2" s="1"/>
  <c r="L472" i="2" s="1"/>
  <c r="P472" i="2"/>
  <c r="T472" i="2"/>
  <c r="AC472" i="2"/>
  <c r="AD472" i="2" s="1"/>
  <c r="J473" i="2"/>
  <c r="K473" i="2" s="1"/>
  <c r="L473" i="2" s="1"/>
  <c r="P473" i="2"/>
  <c r="T473" i="2"/>
  <c r="AC473" i="2"/>
  <c r="AD473" i="2" s="1"/>
  <c r="AE473" i="2" s="1"/>
  <c r="J474" i="2"/>
  <c r="K474" i="2" s="1"/>
  <c r="L474" i="2" s="1"/>
  <c r="P474" i="2"/>
  <c r="T474" i="2"/>
  <c r="AC474" i="2"/>
  <c r="AD474" i="2" s="1"/>
  <c r="J475" i="2"/>
  <c r="K475" i="2" s="1"/>
  <c r="L475" i="2" s="1"/>
  <c r="P475" i="2"/>
  <c r="T475" i="2"/>
  <c r="AC475" i="2"/>
  <c r="AD475" i="2" s="1"/>
  <c r="J476" i="2"/>
  <c r="K476" i="2" s="1"/>
  <c r="L476" i="2" s="1"/>
  <c r="P476" i="2"/>
  <c r="T476" i="2"/>
  <c r="AC476" i="2"/>
  <c r="AD476" i="2" s="1"/>
  <c r="J477" i="2"/>
  <c r="K477" i="2" s="1"/>
  <c r="L477" i="2" s="1"/>
  <c r="P477" i="2"/>
  <c r="T477" i="2"/>
  <c r="AC477" i="2"/>
  <c r="AD477" i="2" s="1"/>
  <c r="J478" i="2"/>
  <c r="K478" i="2" s="1"/>
  <c r="L478" i="2" s="1"/>
  <c r="P478" i="2"/>
  <c r="T478" i="2"/>
  <c r="AC478" i="2"/>
  <c r="AD478" i="2" s="1"/>
  <c r="AE478" i="2" s="1"/>
  <c r="J479" i="2"/>
  <c r="K479" i="2" s="1"/>
  <c r="L479" i="2" s="1"/>
  <c r="P479" i="2"/>
  <c r="T479" i="2"/>
  <c r="AC479" i="2"/>
  <c r="AD479" i="2" s="1"/>
  <c r="AE479" i="2" s="1"/>
  <c r="J480" i="2"/>
  <c r="K480" i="2" s="1"/>
  <c r="L480" i="2" s="1"/>
  <c r="P480" i="2"/>
  <c r="T480" i="2"/>
  <c r="AC480" i="2"/>
  <c r="AD480" i="2" s="1"/>
  <c r="J481" i="2"/>
  <c r="K481" i="2" s="1"/>
  <c r="L481" i="2" s="1"/>
  <c r="P481" i="2"/>
  <c r="T481" i="2"/>
  <c r="AC481" i="2"/>
  <c r="AD481" i="2" s="1"/>
  <c r="AE481" i="2" s="1"/>
  <c r="J482" i="2"/>
  <c r="K482" i="2" s="1"/>
  <c r="L482" i="2" s="1"/>
  <c r="P482" i="2"/>
  <c r="T482" i="2"/>
  <c r="AC482" i="2"/>
  <c r="AD482" i="2" s="1"/>
  <c r="J483" i="2"/>
  <c r="K483" i="2" s="1"/>
  <c r="L483" i="2" s="1"/>
  <c r="P483" i="2"/>
  <c r="T483" i="2"/>
  <c r="AC483" i="2"/>
  <c r="AD483" i="2" s="1"/>
  <c r="J484" i="2"/>
  <c r="K484" i="2" s="1"/>
  <c r="L484" i="2" s="1"/>
  <c r="P484" i="2"/>
  <c r="T484" i="2"/>
  <c r="AC484" i="2"/>
  <c r="AD484" i="2" s="1"/>
  <c r="J485" i="2"/>
  <c r="K485" i="2" s="1"/>
  <c r="L485" i="2" s="1"/>
  <c r="P485" i="2"/>
  <c r="T485" i="2"/>
  <c r="AC485" i="2"/>
  <c r="AD485" i="2" s="1"/>
  <c r="J486" i="2"/>
  <c r="K486" i="2" s="1"/>
  <c r="L486" i="2" s="1"/>
  <c r="P486" i="2"/>
  <c r="T486" i="2"/>
  <c r="AC486" i="2"/>
  <c r="AD486" i="2" s="1"/>
  <c r="AE486" i="2" s="1"/>
  <c r="AF486" i="2" s="1"/>
  <c r="J487" i="2"/>
  <c r="K487" i="2" s="1"/>
  <c r="L487" i="2" s="1"/>
  <c r="P487" i="2"/>
  <c r="T487" i="2"/>
  <c r="AC487" i="2"/>
  <c r="AD487" i="2" s="1"/>
  <c r="J488" i="2"/>
  <c r="K488" i="2" s="1"/>
  <c r="L488" i="2" s="1"/>
  <c r="P488" i="2"/>
  <c r="T488" i="2"/>
  <c r="AC488" i="2"/>
  <c r="AD488" i="2" s="1"/>
  <c r="J489" i="2"/>
  <c r="K489" i="2" s="1"/>
  <c r="L489" i="2" s="1"/>
  <c r="P489" i="2"/>
  <c r="T489" i="2"/>
  <c r="AC489" i="2"/>
  <c r="AD489" i="2" s="1"/>
  <c r="J490" i="2"/>
  <c r="K490" i="2" s="1"/>
  <c r="L490" i="2" s="1"/>
  <c r="P490" i="2"/>
  <c r="T490" i="2"/>
  <c r="AC490" i="2"/>
  <c r="AD490" i="2" s="1"/>
  <c r="J491" i="2"/>
  <c r="K491" i="2" s="1"/>
  <c r="L491" i="2" s="1"/>
  <c r="P491" i="2"/>
  <c r="T491" i="2"/>
  <c r="AC491" i="2"/>
  <c r="AD491" i="2" s="1"/>
  <c r="AE491" i="2" s="1"/>
  <c r="J492" i="2"/>
  <c r="K492" i="2" s="1"/>
  <c r="L492" i="2" s="1"/>
  <c r="P492" i="2"/>
  <c r="T492" i="2"/>
  <c r="AC492" i="2"/>
  <c r="AD492" i="2" s="1"/>
  <c r="AE492" i="2" s="1"/>
  <c r="J493" i="2"/>
  <c r="K493" i="2" s="1"/>
  <c r="L493" i="2" s="1"/>
  <c r="P493" i="2"/>
  <c r="T493" i="2"/>
  <c r="AC493" i="2"/>
  <c r="AD493" i="2" s="1"/>
  <c r="J494" i="2"/>
  <c r="K494" i="2" s="1"/>
  <c r="L494" i="2" s="1"/>
  <c r="P494" i="2"/>
  <c r="T494" i="2"/>
  <c r="AC494" i="2"/>
  <c r="AD494" i="2" s="1"/>
  <c r="AE494" i="2" s="1"/>
  <c r="AF494" i="2" s="1"/>
  <c r="J495" i="2"/>
  <c r="K495" i="2" s="1"/>
  <c r="L495" i="2" s="1"/>
  <c r="P495" i="2"/>
  <c r="T495" i="2"/>
  <c r="AC495" i="2"/>
  <c r="AD495" i="2" s="1"/>
  <c r="AE495" i="2" s="1"/>
  <c r="J496" i="2"/>
  <c r="K496" i="2" s="1"/>
  <c r="L496" i="2" s="1"/>
  <c r="P496" i="2"/>
  <c r="T496" i="2"/>
  <c r="AC496" i="2"/>
  <c r="AD496" i="2" s="1"/>
  <c r="J497" i="2"/>
  <c r="K497" i="2" s="1"/>
  <c r="L497" i="2" s="1"/>
  <c r="P497" i="2"/>
  <c r="T497" i="2"/>
  <c r="AC497" i="2"/>
  <c r="AD497" i="2" s="1"/>
  <c r="AE497" i="2" s="1"/>
  <c r="J498" i="2"/>
  <c r="K498" i="2" s="1"/>
  <c r="L498" i="2" s="1"/>
  <c r="P498" i="2"/>
  <c r="T498" i="2"/>
  <c r="AC498" i="2"/>
  <c r="AD498" i="2" s="1"/>
  <c r="J499" i="2"/>
  <c r="K499" i="2" s="1"/>
  <c r="L499" i="2" s="1"/>
  <c r="P499" i="2"/>
  <c r="T499" i="2"/>
  <c r="AC499" i="2"/>
  <c r="AD499" i="2" s="1"/>
  <c r="AE499" i="2" s="1"/>
  <c r="J500" i="2"/>
  <c r="K500" i="2" s="1"/>
  <c r="L500" i="2" s="1"/>
  <c r="P500" i="2"/>
  <c r="T500" i="2"/>
  <c r="AC500" i="2"/>
  <c r="AD500" i="2" s="1"/>
  <c r="AE500" i="2" s="1"/>
  <c r="J501" i="2"/>
  <c r="K501" i="2" s="1"/>
  <c r="L501" i="2" s="1"/>
  <c r="P501" i="2"/>
  <c r="T501" i="2"/>
  <c r="AC501" i="2"/>
  <c r="AD501" i="2" s="1"/>
  <c r="J502" i="2"/>
  <c r="K502" i="2" s="1"/>
  <c r="L502" i="2" s="1"/>
  <c r="P502" i="2"/>
  <c r="T502" i="2"/>
  <c r="AC502" i="2"/>
  <c r="AD502" i="2" s="1"/>
  <c r="AE502" i="2" s="1"/>
  <c r="P503" i="2"/>
  <c r="T503" i="2"/>
  <c r="J504" i="2"/>
  <c r="K504" i="2" s="1"/>
  <c r="L504" i="2" s="1"/>
  <c r="P504" i="2"/>
  <c r="T504" i="2"/>
  <c r="AC504" i="2"/>
  <c r="AD504" i="2" s="1"/>
  <c r="J505" i="2"/>
  <c r="K505" i="2" s="1"/>
  <c r="L505" i="2" s="1"/>
  <c r="P505" i="2"/>
  <c r="T505" i="2"/>
  <c r="AC505" i="2"/>
  <c r="AD505" i="2" s="1"/>
  <c r="J506" i="2"/>
  <c r="K506" i="2" s="1"/>
  <c r="L506" i="2" s="1"/>
  <c r="P506" i="2"/>
  <c r="T506" i="2"/>
  <c r="AC506" i="2"/>
  <c r="AD506" i="2" s="1"/>
  <c r="J507" i="2"/>
  <c r="K507" i="2" s="1"/>
  <c r="L507" i="2" s="1"/>
  <c r="P507" i="2"/>
  <c r="T507" i="2"/>
  <c r="AC507" i="2"/>
  <c r="AD507" i="2" s="1"/>
  <c r="J508" i="2"/>
  <c r="K508" i="2" s="1"/>
  <c r="L508" i="2" s="1"/>
  <c r="P508" i="2"/>
  <c r="T508" i="2"/>
  <c r="AC508" i="2"/>
  <c r="AD508" i="2" s="1"/>
  <c r="J509" i="2"/>
  <c r="K509" i="2" s="1"/>
  <c r="L509" i="2" s="1"/>
  <c r="P509" i="2"/>
  <c r="T509" i="2"/>
  <c r="AC509" i="2"/>
  <c r="AD509" i="2" s="1"/>
  <c r="J510" i="2"/>
  <c r="K510" i="2" s="1"/>
  <c r="L510" i="2" s="1"/>
  <c r="P510" i="2"/>
  <c r="T510" i="2"/>
  <c r="AC510" i="2"/>
  <c r="AD510" i="2" s="1"/>
  <c r="AE510" i="2" s="1"/>
  <c r="AF510" i="2" s="1"/>
  <c r="J511" i="2"/>
  <c r="K511" i="2" s="1"/>
  <c r="L511" i="2" s="1"/>
  <c r="P511" i="2"/>
  <c r="T511" i="2"/>
  <c r="AC511" i="2"/>
  <c r="AD511" i="2" s="1"/>
  <c r="J512" i="2"/>
  <c r="K512" i="2" s="1"/>
  <c r="L512" i="2" s="1"/>
  <c r="P512" i="2"/>
  <c r="T512" i="2"/>
  <c r="AC512" i="2"/>
  <c r="AD512" i="2" s="1"/>
  <c r="J513" i="2"/>
  <c r="K513" i="2" s="1"/>
  <c r="L513" i="2" s="1"/>
  <c r="P513" i="2"/>
  <c r="T513" i="2"/>
  <c r="AC513" i="2"/>
  <c r="AD513" i="2" s="1"/>
  <c r="J514" i="2"/>
  <c r="K514" i="2" s="1"/>
  <c r="L514" i="2" s="1"/>
  <c r="P514" i="2"/>
  <c r="T514" i="2"/>
  <c r="AC514" i="2"/>
  <c r="AD514" i="2" s="1"/>
  <c r="J515" i="2"/>
  <c r="K515" i="2" s="1"/>
  <c r="L515" i="2" s="1"/>
  <c r="P515" i="2"/>
  <c r="T515" i="2"/>
  <c r="AC515" i="2"/>
  <c r="AD515" i="2" s="1"/>
  <c r="AE515" i="2" s="1"/>
  <c r="J516" i="2"/>
  <c r="K516" i="2" s="1"/>
  <c r="L516" i="2" s="1"/>
  <c r="P516" i="2"/>
  <c r="T516" i="2"/>
  <c r="AC516" i="2"/>
  <c r="AD516" i="2" s="1"/>
  <c r="AE516" i="2" s="1"/>
  <c r="J517" i="2"/>
  <c r="K517" i="2" s="1"/>
  <c r="L517" i="2" s="1"/>
  <c r="P517" i="2"/>
  <c r="T517" i="2"/>
  <c r="AC517" i="2"/>
  <c r="AD517" i="2" s="1"/>
  <c r="J518" i="2"/>
  <c r="K518" i="2" s="1"/>
  <c r="L518" i="2" s="1"/>
  <c r="P518" i="2"/>
  <c r="T518" i="2"/>
  <c r="AC518" i="2"/>
  <c r="AD518" i="2" s="1"/>
  <c r="AE518" i="2" s="1"/>
  <c r="J519" i="2"/>
  <c r="K519" i="2" s="1"/>
  <c r="L519" i="2" s="1"/>
  <c r="P519" i="2"/>
  <c r="T519" i="2"/>
  <c r="AC519" i="2"/>
  <c r="AD519" i="2" s="1"/>
  <c r="J520" i="2"/>
  <c r="K520" i="2" s="1"/>
  <c r="L520" i="2" s="1"/>
  <c r="P520" i="2"/>
  <c r="T520" i="2"/>
  <c r="AC520" i="2"/>
  <c r="AD520" i="2" s="1"/>
  <c r="J521" i="2"/>
  <c r="K521" i="2" s="1"/>
  <c r="L521" i="2" s="1"/>
  <c r="P521" i="2"/>
  <c r="T521" i="2"/>
  <c r="AC521" i="2"/>
  <c r="AD521" i="2" s="1"/>
  <c r="AE521" i="2" s="1"/>
  <c r="AF521" i="2" s="1"/>
  <c r="J522" i="2"/>
  <c r="K522" i="2" s="1"/>
  <c r="L522" i="2" s="1"/>
  <c r="P522" i="2"/>
  <c r="T522" i="2"/>
  <c r="AC522" i="2"/>
  <c r="AD522" i="2" s="1"/>
  <c r="J523" i="2"/>
  <c r="K523" i="2" s="1"/>
  <c r="L523" i="2" s="1"/>
  <c r="P523" i="2"/>
  <c r="T523" i="2"/>
  <c r="AC523" i="2"/>
  <c r="AD523" i="2" s="1"/>
  <c r="AE523" i="2" s="1"/>
  <c r="J524" i="2"/>
  <c r="K524" i="2" s="1"/>
  <c r="L524" i="2" s="1"/>
  <c r="P524" i="2"/>
  <c r="T524" i="2"/>
  <c r="AC524" i="2"/>
  <c r="AD524" i="2" s="1"/>
  <c r="J525" i="2"/>
  <c r="K525" i="2" s="1"/>
  <c r="L525" i="2" s="1"/>
  <c r="P525" i="2"/>
  <c r="T525" i="2"/>
  <c r="AC525" i="2"/>
  <c r="AD525" i="2" s="1"/>
  <c r="J526" i="2"/>
  <c r="K526" i="2" s="1"/>
  <c r="L526" i="2" s="1"/>
  <c r="P526" i="2"/>
  <c r="T526" i="2"/>
  <c r="AC526" i="2"/>
  <c r="AD526" i="2" s="1"/>
  <c r="J527" i="2"/>
  <c r="K527" i="2" s="1"/>
  <c r="L527" i="2" s="1"/>
  <c r="P527" i="2"/>
  <c r="T527" i="2"/>
  <c r="AC527" i="2"/>
  <c r="AD527" i="2" s="1"/>
  <c r="J528" i="2"/>
  <c r="K528" i="2" s="1"/>
  <c r="L528" i="2" s="1"/>
  <c r="P528" i="2"/>
  <c r="T528" i="2"/>
  <c r="AC528" i="2"/>
  <c r="AD528" i="2" s="1"/>
  <c r="J529" i="2"/>
  <c r="K529" i="2" s="1"/>
  <c r="L529" i="2" s="1"/>
  <c r="P529" i="2"/>
  <c r="T529" i="2"/>
  <c r="AC529" i="2"/>
  <c r="AD529" i="2" s="1"/>
  <c r="AE529" i="2" s="1"/>
  <c r="AF529" i="2" s="1"/>
  <c r="J530" i="2"/>
  <c r="K530" i="2" s="1"/>
  <c r="L530" i="2" s="1"/>
  <c r="P530" i="2"/>
  <c r="T530" i="2"/>
  <c r="AC530" i="2"/>
  <c r="AD530" i="2" s="1"/>
  <c r="AE530" i="2" s="1"/>
  <c r="J531" i="2"/>
  <c r="K531" i="2" s="1"/>
  <c r="L531" i="2" s="1"/>
  <c r="P531" i="2"/>
  <c r="T531" i="2"/>
  <c r="AC531" i="2"/>
  <c r="AD531" i="2" s="1"/>
  <c r="AE531" i="2" s="1"/>
  <c r="J532" i="2"/>
  <c r="K532" i="2" s="1"/>
  <c r="L532" i="2" s="1"/>
  <c r="P532" i="2"/>
  <c r="T532" i="2"/>
  <c r="AC532" i="2"/>
  <c r="AD532" i="2" s="1"/>
  <c r="AE532" i="2" s="1"/>
  <c r="J533" i="2"/>
  <c r="K533" i="2" s="1"/>
  <c r="L533" i="2" s="1"/>
  <c r="P533" i="2"/>
  <c r="T533" i="2"/>
  <c r="AC533" i="2"/>
  <c r="AD533" i="2" s="1"/>
  <c r="J534" i="2"/>
  <c r="K534" i="2" s="1"/>
  <c r="L534" i="2" s="1"/>
  <c r="P534" i="2"/>
  <c r="T534" i="2"/>
  <c r="AC534" i="2"/>
  <c r="AD534" i="2" s="1"/>
  <c r="J535" i="2"/>
  <c r="K535" i="2" s="1"/>
  <c r="L535" i="2" s="1"/>
  <c r="P535" i="2"/>
  <c r="T535" i="2"/>
  <c r="AC535" i="2"/>
  <c r="AD535" i="2" s="1"/>
  <c r="J536" i="2"/>
  <c r="K536" i="2" s="1"/>
  <c r="L536" i="2" s="1"/>
  <c r="P536" i="2"/>
  <c r="T536" i="2"/>
  <c r="AC536" i="2"/>
  <c r="AD536" i="2" s="1"/>
  <c r="J537" i="2"/>
  <c r="K537" i="2" s="1"/>
  <c r="L537" i="2" s="1"/>
  <c r="P537" i="2"/>
  <c r="T537" i="2"/>
  <c r="AC537" i="2"/>
  <c r="AD537" i="2" s="1"/>
  <c r="AE537" i="2" s="1"/>
  <c r="J538" i="2"/>
  <c r="K538" i="2" s="1"/>
  <c r="L538" i="2" s="1"/>
  <c r="P538" i="2"/>
  <c r="T538" i="2"/>
  <c r="AC538" i="2"/>
  <c r="AD538" i="2" s="1"/>
  <c r="J539" i="2"/>
  <c r="K539" i="2" s="1"/>
  <c r="L539" i="2" s="1"/>
  <c r="P539" i="2"/>
  <c r="T539" i="2"/>
  <c r="AC539" i="2"/>
  <c r="AD539" i="2" s="1"/>
  <c r="AE539" i="2" s="1"/>
  <c r="J540" i="2"/>
  <c r="K540" i="2" s="1"/>
  <c r="L540" i="2" s="1"/>
  <c r="P540" i="2"/>
  <c r="T540" i="2"/>
  <c r="AC540" i="2"/>
  <c r="AD540" i="2" s="1"/>
  <c r="AE540" i="2" s="1"/>
  <c r="J541" i="2"/>
  <c r="K541" i="2" s="1"/>
  <c r="L541" i="2" s="1"/>
  <c r="P541" i="2"/>
  <c r="T541" i="2"/>
  <c r="AC541" i="2"/>
  <c r="AD541" i="2" s="1"/>
  <c r="J542" i="2"/>
  <c r="K542" i="2" s="1"/>
  <c r="L542" i="2" s="1"/>
  <c r="P542" i="2"/>
  <c r="T542" i="2"/>
  <c r="AC542" i="2"/>
  <c r="AD542" i="2" s="1"/>
  <c r="J543" i="2"/>
  <c r="K543" i="2" s="1"/>
  <c r="L543" i="2" s="1"/>
  <c r="P543" i="2"/>
  <c r="T543" i="2"/>
  <c r="AC543" i="2"/>
  <c r="AD543" i="2" s="1"/>
  <c r="J544" i="2"/>
  <c r="K544" i="2" s="1"/>
  <c r="L544" i="2" s="1"/>
  <c r="P544" i="2"/>
  <c r="T544" i="2"/>
  <c r="AC544" i="2"/>
  <c r="AD544" i="2" s="1"/>
  <c r="J545" i="2"/>
  <c r="K545" i="2" s="1"/>
  <c r="L545" i="2" s="1"/>
  <c r="P545" i="2"/>
  <c r="T545" i="2"/>
  <c r="AC545" i="2"/>
  <c r="AD545" i="2" s="1"/>
  <c r="AE545" i="2" s="1"/>
  <c r="J546" i="2"/>
  <c r="K546" i="2" s="1"/>
  <c r="L546" i="2" s="1"/>
  <c r="P546" i="2"/>
  <c r="T546" i="2"/>
  <c r="AC546" i="2"/>
  <c r="AD546" i="2" s="1"/>
  <c r="J547" i="2"/>
  <c r="K547" i="2" s="1"/>
  <c r="L547" i="2" s="1"/>
  <c r="P547" i="2"/>
  <c r="T547" i="2"/>
  <c r="AC547" i="2"/>
  <c r="AD547" i="2" s="1"/>
  <c r="J548" i="2"/>
  <c r="K548" i="2" s="1"/>
  <c r="L548" i="2" s="1"/>
  <c r="P548" i="2"/>
  <c r="T548" i="2"/>
  <c r="AC548" i="2"/>
  <c r="AD548" i="2" s="1"/>
  <c r="AE548" i="2" s="1"/>
  <c r="J549" i="2"/>
  <c r="K549" i="2" s="1"/>
  <c r="L549" i="2" s="1"/>
  <c r="P549" i="2"/>
  <c r="T549" i="2"/>
  <c r="AC549" i="2"/>
  <c r="AD549" i="2" s="1"/>
  <c r="J550" i="2"/>
  <c r="K550" i="2" s="1"/>
  <c r="L550" i="2" s="1"/>
  <c r="P550" i="2"/>
  <c r="T550" i="2"/>
  <c r="AC550" i="2"/>
  <c r="AD550" i="2" s="1"/>
  <c r="J551" i="2"/>
  <c r="K551" i="2" s="1"/>
  <c r="L551" i="2" s="1"/>
  <c r="P551" i="2"/>
  <c r="T551" i="2"/>
  <c r="AC551" i="2"/>
  <c r="AD551" i="2" s="1"/>
  <c r="J552" i="2"/>
  <c r="K552" i="2" s="1"/>
  <c r="L552" i="2" s="1"/>
  <c r="P552" i="2"/>
  <c r="T552" i="2"/>
  <c r="AC552" i="2"/>
  <c r="AD552" i="2" s="1"/>
  <c r="J553" i="2"/>
  <c r="K553" i="2" s="1"/>
  <c r="L553" i="2" s="1"/>
  <c r="P553" i="2"/>
  <c r="T553" i="2"/>
  <c r="AC553" i="2"/>
  <c r="AD553" i="2" s="1"/>
  <c r="AE553" i="2" s="1"/>
  <c r="J554" i="2"/>
  <c r="K554" i="2" s="1"/>
  <c r="L554" i="2" s="1"/>
  <c r="P554" i="2"/>
  <c r="T554" i="2"/>
  <c r="AC554" i="2"/>
  <c r="AD554" i="2" s="1"/>
  <c r="AE554" i="2" s="1"/>
  <c r="J555" i="2"/>
  <c r="K555" i="2" s="1"/>
  <c r="L555" i="2" s="1"/>
  <c r="P555" i="2"/>
  <c r="T555" i="2"/>
  <c r="AC555" i="2"/>
  <c r="AD555" i="2" s="1"/>
  <c r="J556" i="2"/>
  <c r="K556" i="2" s="1"/>
  <c r="L556" i="2" s="1"/>
  <c r="P556" i="2"/>
  <c r="T556" i="2"/>
  <c r="AC556" i="2"/>
  <c r="AD556" i="2" s="1"/>
  <c r="J557" i="2"/>
  <c r="K557" i="2" s="1"/>
  <c r="L557" i="2" s="1"/>
  <c r="P557" i="2"/>
  <c r="T557" i="2"/>
  <c r="AC557" i="2"/>
  <c r="AD557" i="2" s="1"/>
  <c r="J558" i="2"/>
  <c r="K558" i="2" s="1"/>
  <c r="L558" i="2" s="1"/>
  <c r="P558" i="2"/>
  <c r="T558" i="2"/>
  <c r="AC558" i="2"/>
  <c r="AD558" i="2" s="1"/>
  <c r="AE558" i="2" s="1"/>
  <c r="J559" i="2"/>
  <c r="K559" i="2" s="1"/>
  <c r="L559" i="2" s="1"/>
  <c r="P559" i="2"/>
  <c r="T559" i="2"/>
  <c r="AC559" i="2"/>
  <c r="AD559" i="2" s="1"/>
  <c r="AE559" i="2" s="1"/>
  <c r="J560" i="2"/>
  <c r="K560" i="2" s="1"/>
  <c r="L560" i="2" s="1"/>
  <c r="P560" i="2"/>
  <c r="T560" i="2"/>
  <c r="AC560" i="2"/>
  <c r="AD560" i="2" s="1"/>
  <c r="J561" i="2"/>
  <c r="K561" i="2" s="1"/>
  <c r="L561" i="2" s="1"/>
  <c r="P561" i="2"/>
  <c r="T561" i="2"/>
  <c r="AC561" i="2"/>
  <c r="AD561" i="2" s="1"/>
  <c r="AE561" i="2" s="1"/>
  <c r="J562" i="2"/>
  <c r="K562" i="2" s="1"/>
  <c r="L562" i="2" s="1"/>
  <c r="P562" i="2"/>
  <c r="T562" i="2"/>
  <c r="AC562" i="2"/>
  <c r="AD562" i="2" s="1"/>
  <c r="AE562" i="2" s="1"/>
  <c r="J563" i="2"/>
  <c r="K563" i="2" s="1"/>
  <c r="L563" i="2" s="1"/>
  <c r="P563" i="2"/>
  <c r="T563" i="2"/>
  <c r="AC563" i="2"/>
  <c r="AD563" i="2" s="1"/>
  <c r="AE563" i="2" s="1"/>
  <c r="J564" i="2"/>
  <c r="K564" i="2" s="1"/>
  <c r="L564" i="2" s="1"/>
  <c r="P564" i="2"/>
  <c r="T564" i="2"/>
  <c r="AC564" i="2"/>
  <c r="AD564" i="2" s="1"/>
  <c r="AE564" i="2" s="1"/>
  <c r="J565" i="2"/>
  <c r="K565" i="2" s="1"/>
  <c r="L565" i="2" s="1"/>
  <c r="P565" i="2"/>
  <c r="T565" i="2"/>
  <c r="AC565" i="2"/>
  <c r="AD565" i="2" s="1"/>
  <c r="J566" i="2"/>
  <c r="K566" i="2" s="1"/>
  <c r="L566" i="2" s="1"/>
  <c r="P566" i="2"/>
  <c r="T566" i="2"/>
  <c r="AC566" i="2"/>
  <c r="AD566" i="2" s="1"/>
  <c r="AE566" i="2" s="1"/>
  <c r="J567" i="2"/>
  <c r="K567" i="2" s="1"/>
  <c r="L567" i="2" s="1"/>
  <c r="P567" i="2"/>
  <c r="T567" i="2"/>
  <c r="AC567" i="2"/>
  <c r="AD567" i="2" s="1"/>
  <c r="J568" i="2"/>
  <c r="K568" i="2" s="1"/>
  <c r="L568" i="2" s="1"/>
  <c r="P568" i="2"/>
  <c r="T568" i="2"/>
  <c r="AC568" i="2"/>
  <c r="AD568" i="2" s="1"/>
  <c r="J569" i="2"/>
  <c r="K569" i="2" s="1"/>
  <c r="L569" i="2" s="1"/>
  <c r="P569" i="2"/>
  <c r="T569" i="2"/>
  <c r="AC569" i="2"/>
  <c r="AD569" i="2" s="1"/>
  <c r="J570" i="2"/>
  <c r="K570" i="2" s="1"/>
  <c r="L570" i="2" s="1"/>
  <c r="P570" i="2"/>
  <c r="T570" i="2"/>
  <c r="AC570" i="2"/>
  <c r="AD570" i="2" s="1"/>
  <c r="J571" i="2"/>
  <c r="K571" i="2" s="1"/>
  <c r="L571" i="2" s="1"/>
  <c r="P571" i="2"/>
  <c r="T571" i="2"/>
  <c r="AC571" i="2"/>
  <c r="AD571" i="2" s="1"/>
  <c r="AE571" i="2" s="1"/>
  <c r="J572" i="2"/>
  <c r="K572" i="2" s="1"/>
  <c r="L572" i="2" s="1"/>
  <c r="P572" i="2"/>
  <c r="T572" i="2"/>
  <c r="AC572" i="2"/>
  <c r="AD572" i="2" s="1"/>
  <c r="J573" i="2"/>
  <c r="K573" i="2" s="1"/>
  <c r="L573" i="2" s="1"/>
  <c r="P573" i="2"/>
  <c r="T573" i="2"/>
  <c r="AC573" i="2"/>
  <c r="AD573" i="2" s="1"/>
  <c r="J574" i="2"/>
  <c r="K574" i="2" s="1"/>
  <c r="L574" i="2" s="1"/>
  <c r="P574" i="2"/>
  <c r="T574" i="2"/>
  <c r="AC574" i="2"/>
  <c r="AD574" i="2" s="1"/>
  <c r="J575" i="2"/>
  <c r="K575" i="2" s="1"/>
  <c r="L575" i="2" s="1"/>
  <c r="P575" i="2"/>
  <c r="T575" i="2"/>
  <c r="AC575" i="2"/>
  <c r="AD575" i="2" s="1"/>
  <c r="J576" i="2"/>
  <c r="K576" i="2" s="1"/>
  <c r="L576" i="2" s="1"/>
  <c r="P576" i="2"/>
  <c r="T576" i="2"/>
  <c r="AC576" i="2"/>
  <c r="AD576" i="2" s="1"/>
  <c r="J577" i="2"/>
  <c r="K577" i="2" s="1"/>
  <c r="L577" i="2" s="1"/>
  <c r="P577" i="2"/>
  <c r="T577" i="2"/>
  <c r="AC577" i="2"/>
  <c r="AD577" i="2" s="1"/>
  <c r="AE577" i="2" s="1"/>
  <c r="J578" i="2"/>
  <c r="K578" i="2" s="1"/>
  <c r="L578" i="2" s="1"/>
  <c r="P578" i="2"/>
  <c r="T578" i="2"/>
  <c r="AC578" i="2"/>
  <c r="AD578" i="2" s="1"/>
  <c r="AE578" i="2" s="1"/>
  <c r="J579" i="2"/>
  <c r="K579" i="2" s="1"/>
  <c r="L579" i="2" s="1"/>
  <c r="P579" i="2"/>
  <c r="T579" i="2"/>
  <c r="AC579" i="2"/>
  <c r="AD579" i="2" s="1"/>
  <c r="J580" i="2"/>
  <c r="K580" i="2" s="1"/>
  <c r="L580" i="2" s="1"/>
  <c r="P580" i="2"/>
  <c r="T580" i="2"/>
  <c r="AC580" i="2"/>
  <c r="AD580" i="2" s="1"/>
  <c r="J581" i="2"/>
  <c r="K581" i="2" s="1"/>
  <c r="L581" i="2" s="1"/>
  <c r="P581" i="2"/>
  <c r="T581" i="2"/>
  <c r="AC581" i="2"/>
  <c r="AD581" i="2" s="1"/>
  <c r="AE581" i="2" s="1"/>
  <c r="J582" i="2"/>
  <c r="K582" i="2" s="1"/>
  <c r="L582" i="2" s="1"/>
  <c r="P582" i="2"/>
  <c r="T582" i="2"/>
  <c r="AC582" i="2"/>
  <c r="AD582" i="2" s="1"/>
  <c r="AE582" i="2" s="1"/>
  <c r="J583" i="2"/>
  <c r="K583" i="2" s="1"/>
  <c r="L583" i="2" s="1"/>
  <c r="P583" i="2"/>
  <c r="T583" i="2"/>
  <c r="AC583" i="2"/>
  <c r="AD583" i="2" s="1"/>
  <c r="J584" i="2"/>
  <c r="K584" i="2" s="1"/>
  <c r="L584" i="2" s="1"/>
  <c r="P584" i="2"/>
  <c r="T584" i="2"/>
  <c r="AC584" i="2"/>
  <c r="AD584" i="2" s="1"/>
  <c r="AE584" i="2" s="1"/>
  <c r="J585" i="2"/>
  <c r="K585" i="2" s="1"/>
  <c r="L585" i="2" s="1"/>
  <c r="P585" i="2"/>
  <c r="T585" i="2"/>
  <c r="AC585" i="2"/>
  <c r="AD585" i="2" s="1"/>
  <c r="J586" i="2"/>
  <c r="K586" i="2" s="1"/>
  <c r="L586" i="2" s="1"/>
  <c r="P586" i="2"/>
  <c r="T586" i="2"/>
  <c r="AC586" i="2"/>
  <c r="AD586" i="2" s="1"/>
  <c r="AE586" i="2" s="1"/>
  <c r="J587" i="2"/>
  <c r="K587" i="2" s="1"/>
  <c r="L587" i="2" s="1"/>
  <c r="P587" i="2"/>
  <c r="T587" i="2"/>
  <c r="AC587" i="2"/>
  <c r="AD587" i="2" s="1"/>
  <c r="AE587" i="2" s="1"/>
  <c r="J588" i="2"/>
  <c r="K588" i="2" s="1"/>
  <c r="L588" i="2" s="1"/>
  <c r="P588" i="2"/>
  <c r="T588" i="2"/>
  <c r="AC588" i="2"/>
  <c r="AD588" i="2" s="1"/>
  <c r="J589" i="2"/>
  <c r="K589" i="2" s="1"/>
  <c r="L589" i="2" s="1"/>
  <c r="P589" i="2"/>
  <c r="T589" i="2"/>
  <c r="AC589" i="2"/>
  <c r="AD589" i="2" s="1"/>
  <c r="AE589" i="2" s="1"/>
  <c r="AF589" i="2" s="1"/>
  <c r="J590" i="2"/>
  <c r="K590" i="2" s="1"/>
  <c r="L590" i="2" s="1"/>
  <c r="P590" i="2"/>
  <c r="T590" i="2"/>
  <c r="AC590" i="2"/>
  <c r="AD590" i="2" s="1"/>
  <c r="AE590" i="2" s="1"/>
  <c r="J591" i="2"/>
  <c r="K591" i="2" s="1"/>
  <c r="L591" i="2" s="1"/>
  <c r="P591" i="2"/>
  <c r="T591" i="2"/>
  <c r="AC591" i="2"/>
  <c r="AD591" i="2" s="1"/>
  <c r="J592" i="2"/>
  <c r="K592" i="2" s="1"/>
  <c r="L592" i="2" s="1"/>
  <c r="P592" i="2"/>
  <c r="T592" i="2"/>
  <c r="AC592" i="2"/>
  <c r="AD592" i="2" s="1"/>
  <c r="J593" i="2"/>
  <c r="K593" i="2" s="1"/>
  <c r="L593" i="2" s="1"/>
  <c r="P593" i="2"/>
  <c r="T593" i="2"/>
  <c r="AC593" i="2"/>
  <c r="AD593" i="2" s="1"/>
  <c r="J594" i="2"/>
  <c r="K594" i="2" s="1"/>
  <c r="L594" i="2" s="1"/>
  <c r="P594" i="2"/>
  <c r="T594" i="2"/>
  <c r="AC594" i="2"/>
  <c r="AD594" i="2" s="1"/>
  <c r="AE594" i="2" s="1"/>
  <c r="J595" i="2"/>
  <c r="K595" i="2" s="1"/>
  <c r="L595" i="2" s="1"/>
  <c r="P595" i="2"/>
  <c r="T595" i="2"/>
  <c r="AC595" i="2"/>
  <c r="AD595" i="2" s="1"/>
  <c r="AE595" i="2" s="1"/>
  <c r="J596" i="2"/>
  <c r="K596" i="2" s="1"/>
  <c r="L596" i="2" s="1"/>
  <c r="P596" i="2"/>
  <c r="T596" i="2"/>
  <c r="AC596" i="2"/>
  <c r="AD596" i="2" s="1"/>
  <c r="J597" i="2"/>
  <c r="K597" i="2" s="1"/>
  <c r="L597" i="2" s="1"/>
  <c r="P597" i="2"/>
  <c r="T597" i="2"/>
  <c r="AC597" i="2"/>
  <c r="AD597" i="2" s="1"/>
  <c r="J598" i="2"/>
  <c r="K598" i="2" s="1"/>
  <c r="L598" i="2" s="1"/>
  <c r="P598" i="2"/>
  <c r="T598" i="2"/>
  <c r="AC598" i="2"/>
  <c r="AD598" i="2" s="1"/>
  <c r="AE598" i="2" s="1"/>
  <c r="J599" i="2"/>
  <c r="K599" i="2" s="1"/>
  <c r="L599" i="2" s="1"/>
  <c r="P599" i="2"/>
  <c r="T599" i="2"/>
  <c r="AC599" i="2"/>
  <c r="AD599" i="2" s="1"/>
  <c r="J600" i="2"/>
  <c r="K600" i="2" s="1"/>
  <c r="L600" i="2" s="1"/>
  <c r="P600" i="2"/>
  <c r="T600" i="2"/>
  <c r="AC600" i="2"/>
  <c r="AD600" i="2" s="1"/>
  <c r="AE600" i="2" s="1"/>
  <c r="J601" i="2"/>
  <c r="K601" i="2" s="1"/>
  <c r="L601" i="2" s="1"/>
  <c r="P601" i="2"/>
  <c r="T601" i="2"/>
  <c r="AC601" i="2"/>
  <c r="AD601" i="2" s="1"/>
  <c r="J602" i="2"/>
  <c r="K602" i="2" s="1"/>
  <c r="L602" i="2" s="1"/>
  <c r="P602" i="2"/>
  <c r="T602" i="2"/>
  <c r="AC602" i="2"/>
  <c r="AD602" i="2" s="1"/>
  <c r="AE602" i="2" s="1"/>
  <c r="J603" i="2"/>
  <c r="K603" i="2" s="1"/>
  <c r="L603" i="2" s="1"/>
  <c r="P603" i="2"/>
  <c r="T603" i="2"/>
  <c r="AC603" i="2"/>
  <c r="AD603" i="2" s="1"/>
  <c r="J604" i="2"/>
  <c r="K604" i="2" s="1"/>
  <c r="L604" i="2" s="1"/>
  <c r="P604" i="2"/>
  <c r="T604" i="2"/>
  <c r="AC604" i="2"/>
  <c r="AD604" i="2" s="1"/>
  <c r="J605" i="2"/>
  <c r="K605" i="2" s="1"/>
  <c r="L605" i="2" s="1"/>
  <c r="P605" i="2"/>
  <c r="T605" i="2"/>
  <c r="AC605" i="2"/>
  <c r="AD605" i="2" s="1"/>
  <c r="AE605" i="2" s="1"/>
  <c r="AF605" i="2" s="1"/>
  <c r="J606" i="2"/>
  <c r="K606" i="2" s="1"/>
  <c r="L606" i="2" s="1"/>
  <c r="P606" i="2"/>
  <c r="T606" i="2"/>
  <c r="AC606" i="2"/>
  <c r="AD606" i="2" s="1"/>
  <c r="AE606" i="2" s="1"/>
  <c r="J607" i="2"/>
  <c r="K607" i="2" s="1"/>
  <c r="L607" i="2" s="1"/>
  <c r="P607" i="2"/>
  <c r="T607" i="2"/>
  <c r="AC607" i="2"/>
  <c r="AD607" i="2" s="1"/>
  <c r="J608" i="2"/>
  <c r="K608" i="2" s="1"/>
  <c r="L608" i="2" s="1"/>
  <c r="P608" i="2"/>
  <c r="T608" i="2"/>
  <c r="AC608" i="2"/>
  <c r="AD608" i="2" s="1"/>
  <c r="J609" i="2"/>
  <c r="K609" i="2" s="1"/>
  <c r="L609" i="2" s="1"/>
  <c r="P609" i="2"/>
  <c r="T609" i="2"/>
  <c r="AC609" i="2"/>
  <c r="AD609" i="2" s="1"/>
  <c r="J610" i="2"/>
  <c r="K610" i="2" s="1"/>
  <c r="L610" i="2" s="1"/>
  <c r="P610" i="2"/>
  <c r="T610" i="2"/>
  <c r="AC610" i="2"/>
  <c r="AD610" i="2" s="1"/>
  <c r="J611" i="2"/>
  <c r="K611" i="2" s="1"/>
  <c r="L611" i="2" s="1"/>
  <c r="P611" i="2"/>
  <c r="T611" i="2"/>
  <c r="AC611" i="2"/>
  <c r="AD611" i="2" s="1"/>
  <c r="AE611" i="2" s="1"/>
  <c r="J612" i="2"/>
  <c r="K612" i="2" s="1"/>
  <c r="L612" i="2" s="1"/>
  <c r="P612" i="2"/>
  <c r="T612" i="2"/>
  <c r="AC612" i="2"/>
  <c r="AD612" i="2" s="1"/>
  <c r="J613" i="2"/>
  <c r="K613" i="2" s="1"/>
  <c r="L613" i="2" s="1"/>
  <c r="P613" i="2"/>
  <c r="T613" i="2"/>
  <c r="AC613" i="2"/>
  <c r="AD613" i="2" s="1"/>
  <c r="P614" i="2"/>
  <c r="T614" i="2"/>
  <c r="J615" i="2"/>
  <c r="K615" i="2" s="1"/>
  <c r="L615" i="2" s="1"/>
  <c r="P615" i="2"/>
  <c r="T615" i="2"/>
  <c r="AC615" i="2"/>
  <c r="AD615" i="2" s="1"/>
  <c r="J616" i="2"/>
  <c r="K616" i="2" s="1"/>
  <c r="L616" i="2" s="1"/>
  <c r="P616" i="2"/>
  <c r="T616" i="2"/>
  <c r="AC616" i="2"/>
  <c r="AD616" i="2" s="1"/>
  <c r="AE616" i="2" s="1"/>
  <c r="J617" i="2"/>
  <c r="K617" i="2" s="1"/>
  <c r="L617" i="2" s="1"/>
  <c r="P617" i="2"/>
  <c r="T617" i="2"/>
  <c r="AC617" i="2"/>
  <c r="AD617" i="2" s="1"/>
  <c r="J618" i="2"/>
  <c r="K618" i="2" s="1"/>
  <c r="L618" i="2" s="1"/>
  <c r="P618" i="2"/>
  <c r="T618" i="2"/>
  <c r="AC618" i="2"/>
  <c r="AD618" i="2" s="1"/>
  <c r="J619" i="2"/>
  <c r="K619" i="2" s="1"/>
  <c r="L619" i="2" s="1"/>
  <c r="P619" i="2"/>
  <c r="T619" i="2"/>
  <c r="AC619" i="2"/>
  <c r="AD619" i="2" s="1"/>
  <c r="J620" i="2"/>
  <c r="K620" i="2" s="1"/>
  <c r="L620" i="2" s="1"/>
  <c r="P620" i="2"/>
  <c r="T620" i="2"/>
  <c r="AC620" i="2"/>
  <c r="AD620" i="2" s="1"/>
  <c r="J621" i="2"/>
  <c r="K621" i="2" s="1"/>
  <c r="L621" i="2" s="1"/>
  <c r="P621" i="2"/>
  <c r="T621" i="2"/>
  <c r="AC621" i="2"/>
  <c r="AD621" i="2" s="1"/>
  <c r="J622" i="2"/>
  <c r="K622" i="2" s="1"/>
  <c r="L622" i="2" s="1"/>
  <c r="P622" i="2"/>
  <c r="T622" i="2"/>
  <c r="AC622" i="2"/>
  <c r="AD622" i="2" s="1"/>
  <c r="J623" i="2"/>
  <c r="K623" i="2" s="1"/>
  <c r="L623" i="2" s="1"/>
  <c r="P623" i="2"/>
  <c r="T623" i="2"/>
  <c r="AC623" i="2"/>
  <c r="AD623" i="2" s="1"/>
  <c r="J624" i="2"/>
  <c r="K624" i="2" s="1"/>
  <c r="L624" i="2" s="1"/>
  <c r="P624" i="2"/>
  <c r="T624" i="2"/>
  <c r="AC624" i="2"/>
  <c r="AD624" i="2" s="1"/>
  <c r="AE624" i="2" s="1"/>
  <c r="J625" i="2"/>
  <c r="K625" i="2" s="1"/>
  <c r="L625" i="2" s="1"/>
  <c r="P625" i="2"/>
  <c r="T625" i="2"/>
  <c r="AC625" i="2"/>
  <c r="AD625" i="2" s="1"/>
  <c r="J626" i="2"/>
  <c r="K626" i="2" s="1"/>
  <c r="L626" i="2" s="1"/>
  <c r="P626" i="2"/>
  <c r="T626" i="2"/>
  <c r="AC626" i="2"/>
  <c r="AD626" i="2" s="1"/>
  <c r="AE626" i="2" s="1"/>
  <c r="J627" i="2"/>
  <c r="K627" i="2" s="1"/>
  <c r="L627" i="2" s="1"/>
  <c r="P627" i="2"/>
  <c r="T627" i="2"/>
  <c r="AC627" i="2"/>
  <c r="AD627" i="2" s="1"/>
  <c r="AE627" i="2" s="1"/>
  <c r="J628" i="2"/>
  <c r="K628" i="2" s="1"/>
  <c r="L628" i="2" s="1"/>
  <c r="P628" i="2"/>
  <c r="T628" i="2"/>
  <c r="AC628" i="2"/>
  <c r="AD628" i="2" s="1"/>
  <c r="J629" i="2"/>
  <c r="K629" i="2" s="1"/>
  <c r="L629" i="2" s="1"/>
  <c r="P629" i="2"/>
  <c r="T629" i="2"/>
  <c r="AC629" i="2"/>
  <c r="AD629" i="2" s="1"/>
  <c r="AE629" i="2" s="1"/>
  <c r="AF629" i="2" s="1"/>
  <c r="J630" i="2"/>
  <c r="K630" i="2" s="1"/>
  <c r="L630" i="2" s="1"/>
  <c r="P630" i="2"/>
  <c r="T630" i="2"/>
  <c r="AC630" i="2"/>
  <c r="AD630" i="2" s="1"/>
  <c r="J631" i="2"/>
  <c r="K631" i="2" s="1"/>
  <c r="L631" i="2" s="1"/>
  <c r="P631" i="2"/>
  <c r="T631" i="2"/>
  <c r="AC631" i="2"/>
  <c r="AD631" i="2" s="1"/>
  <c r="J632" i="2"/>
  <c r="K632" i="2" s="1"/>
  <c r="L632" i="2" s="1"/>
  <c r="P632" i="2"/>
  <c r="T632" i="2"/>
  <c r="AC632" i="2"/>
  <c r="AD632" i="2" s="1"/>
  <c r="AE632" i="2" s="1"/>
  <c r="J633" i="2"/>
  <c r="K633" i="2" s="1"/>
  <c r="L633" i="2" s="1"/>
  <c r="P633" i="2"/>
  <c r="T633" i="2"/>
  <c r="AC633" i="2"/>
  <c r="AD633" i="2" s="1"/>
  <c r="J634" i="2"/>
  <c r="K634" i="2" s="1"/>
  <c r="L634" i="2" s="1"/>
  <c r="P634" i="2"/>
  <c r="T634" i="2"/>
  <c r="AC634" i="2"/>
  <c r="AD634" i="2" s="1"/>
  <c r="AE634" i="2" s="1"/>
  <c r="J635" i="2"/>
  <c r="K635" i="2" s="1"/>
  <c r="L635" i="2" s="1"/>
  <c r="P635" i="2"/>
  <c r="T635" i="2"/>
  <c r="AC635" i="2"/>
  <c r="AD635" i="2" s="1"/>
  <c r="J636" i="2"/>
  <c r="K636" i="2" s="1"/>
  <c r="L636" i="2" s="1"/>
  <c r="P636" i="2"/>
  <c r="T636" i="2"/>
  <c r="AC636" i="2"/>
  <c r="AD636" i="2" s="1"/>
  <c r="J637" i="2"/>
  <c r="K637" i="2" s="1"/>
  <c r="L637" i="2" s="1"/>
  <c r="P637" i="2"/>
  <c r="T637" i="2"/>
  <c r="AC637" i="2"/>
  <c r="AD637" i="2" s="1"/>
  <c r="AE637" i="2" s="1"/>
  <c r="J638" i="2"/>
  <c r="K638" i="2" s="1"/>
  <c r="L638" i="2" s="1"/>
  <c r="P638" i="2"/>
  <c r="T638" i="2"/>
  <c r="AC638" i="2"/>
  <c r="AD638" i="2" s="1"/>
  <c r="AE638" i="2" s="1"/>
  <c r="AF638" i="2" s="1"/>
  <c r="J639" i="2"/>
  <c r="K639" i="2" s="1"/>
  <c r="L639" i="2" s="1"/>
  <c r="P639" i="2"/>
  <c r="T639" i="2"/>
  <c r="AC639" i="2"/>
  <c r="AD639" i="2" s="1"/>
  <c r="J640" i="2"/>
  <c r="K640" i="2" s="1"/>
  <c r="L640" i="2" s="1"/>
  <c r="P640" i="2"/>
  <c r="T640" i="2"/>
  <c r="AC640" i="2"/>
  <c r="AD640" i="2" s="1"/>
  <c r="J641" i="2"/>
  <c r="K641" i="2" s="1"/>
  <c r="L641" i="2" s="1"/>
  <c r="P641" i="2"/>
  <c r="T641" i="2"/>
  <c r="AC641" i="2"/>
  <c r="AD641" i="2" s="1"/>
  <c r="J642" i="2"/>
  <c r="K642" i="2" s="1"/>
  <c r="L642" i="2" s="1"/>
  <c r="P642" i="2"/>
  <c r="T642" i="2"/>
  <c r="AC642" i="2"/>
  <c r="AD642" i="2" s="1"/>
  <c r="J643" i="2"/>
  <c r="K643" i="2" s="1"/>
  <c r="L643" i="2" s="1"/>
  <c r="P643" i="2"/>
  <c r="T643" i="2"/>
  <c r="AC643" i="2"/>
  <c r="AD643" i="2" s="1"/>
  <c r="J644" i="2"/>
  <c r="K644" i="2" s="1"/>
  <c r="L644" i="2" s="1"/>
  <c r="P644" i="2"/>
  <c r="T644" i="2"/>
  <c r="AC644" i="2"/>
  <c r="AD644" i="2" s="1"/>
  <c r="J645" i="2"/>
  <c r="K645" i="2" s="1"/>
  <c r="L645" i="2" s="1"/>
  <c r="P645" i="2"/>
  <c r="T645" i="2"/>
  <c r="AC645" i="2"/>
  <c r="AD645" i="2" s="1"/>
  <c r="AE645" i="2" s="1"/>
  <c r="J646" i="2"/>
  <c r="K646" i="2" s="1"/>
  <c r="L646" i="2" s="1"/>
  <c r="P646" i="2"/>
  <c r="T646" i="2"/>
  <c r="AC646" i="2"/>
  <c r="AD646" i="2" s="1"/>
  <c r="AE646" i="2" s="1"/>
  <c r="J647" i="2"/>
  <c r="K647" i="2" s="1"/>
  <c r="L647" i="2" s="1"/>
  <c r="P647" i="2"/>
  <c r="T647" i="2"/>
  <c r="AC647" i="2"/>
  <c r="AD647" i="2" s="1"/>
  <c r="J648" i="2"/>
  <c r="K648" i="2" s="1"/>
  <c r="L648" i="2" s="1"/>
  <c r="P648" i="2"/>
  <c r="T648" i="2"/>
  <c r="AC648" i="2"/>
  <c r="AD648" i="2" s="1"/>
  <c r="J649" i="2"/>
  <c r="K649" i="2" s="1"/>
  <c r="L649" i="2" s="1"/>
  <c r="P649" i="2"/>
  <c r="T649" i="2"/>
  <c r="AC649" i="2"/>
  <c r="AD649" i="2" s="1"/>
  <c r="J650" i="2"/>
  <c r="K650" i="2" s="1"/>
  <c r="L650" i="2" s="1"/>
  <c r="P650" i="2"/>
  <c r="T650" i="2"/>
  <c r="AC650" i="2"/>
  <c r="AD650" i="2" s="1"/>
  <c r="J651" i="2"/>
  <c r="K651" i="2" s="1"/>
  <c r="L651" i="2" s="1"/>
  <c r="P651" i="2"/>
  <c r="T651" i="2"/>
  <c r="AC651" i="2"/>
  <c r="AD651" i="2" s="1"/>
  <c r="AE651" i="2" s="1"/>
  <c r="J652" i="2"/>
  <c r="K652" i="2" s="1"/>
  <c r="L652" i="2" s="1"/>
  <c r="P652" i="2"/>
  <c r="T652" i="2"/>
  <c r="AC652" i="2"/>
  <c r="AD652" i="2" s="1"/>
  <c r="AE652" i="2" s="1"/>
  <c r="J653" i="2"/>
  <c r="K653" i="2" s="1"/>
  <c r="L653" i="2" s="1"/>
  <c r="P653" i="2"/>
  <c r="T653" i="2"/>
  <c r="AC653" i="2"/>
  <c r="AD653" i="2" s="1"/>
  <c r="J654" i="2"/>
  <c r="K654" i="2" s="1"/>
  <c r="L654" i="2" s="1"/>
  <c r="P654" i="2"/>
  <c r="T654" i="2"/>
  <c r="AC654" i="2"/>
  <c r="AD654" i="2" s="1"/>
  <c r="AE654" i="2" s="1"/>
  <c r="J655" i="2"/>
  <c r="K655" i="2" s="1"/>
  <c r="L655" i="2" s="1"/>
  <c r="P655" i="2"/>
  <c r="T655" i="2"/>
  <c r="AC655" i="2"/>
  <c r="AD655" i="2" s="1"/>
  <c r="J656" i="2"/>
  <c r="K656" i="2" s="1"/>
  <c r="L656" i="2" s="1"/>
  <c r="P656" i="2"/>
  <c r="T656" i="2"/>
  <c r="AC656" i="2"/>
  <c r="AD656" i="2" s="1"/>
  <c r="AE656" i="2" s="1"/>
  <c r="J657" i="2"/>
  <c r="K657" i="2" s="1"/>
  <c r="L657" i="2" s="1"/>
  <c r="P657" i="2"/>
  <c r="T657" i="2"/>
  <c r="AC657" i="2"/>
  <c r="AD657" i="2" s="1"/>
  <c r="J658" i="2"/>
  <c r="K658" i="2" s="1"/>
  <c r="L658" i="2" s="1"/>
  <c r="P658" i="2"/>
  <c r="T658" i="2"/>
  <c r="AC658" i="2"/>
  <c r="AD658" i="2" s="1"/>
  <c r="J659" i="2"/>
  <c r="K659" i="2" s="1"/>
  <c r="L659" i="2" s="1"/>
  <c r="P659" i="2"/>
  <c r="T659" i="2"/>
  <c r="AC659" i="2"/>
  <c r="AD659" i="2" s="1"/>
  <c r="AE659" i="2" s="1"/>
  <c r="J660" i="2"/>
  <c r="K660" i="2" s="1"/>
  <c r="L660" i="2" s="1"/>
  <c r="P660" i="2"/>
  <c r="T660" i="2"/>
  <c r="AC660" i="2"/>
  <c r="AD660" i="2" s="1"/>
  <c r="AE660" i="2" s="1"/>
  <c r="J661" i="2"/>
  <c r="K661" i="2" s="1"/>
  <c r="L661" i="2" s="1"/>
  <c r="P661" i="2"/>
  <c r="T661" i="2"/>
  <c r="AC661" i="2"/>
  <c r="AD661" i="2" s="1"/>
  <c r="J662" i="2"/>
  <c r="K662" i="2" s="1"/>
  <c r="L662" i="2" s="1"/>
  <c r="P662" i="2"/>
  <c r="T662" i="2"/>
  <c r="AC662" i="2"/>
  <c r="AD662" i="2" s="1"/>
  <c r="J663" i="2"/>
  <c r="K663" i="2" s="1"/>
  <c r="L663" i="2" s="1"/>
  <c r="P663" i="2"/>
  <c r="T663" i="2"/>
  <c r="AC663" i="2"/>
  <c r="AD663" i="2" s="1"/>
  <c r="J664" i="2"/>
  <c r="K664" i="2" s="1"/>
  <c r="L664" i="2" s="1"/>
  <c r="P664" i="2"/>
  <c r="T664" i="2"/>
  <c r="AC664" i="2"/>
  <c r="AD664" i="2" s="1"/>
  <c r="J665" i="2"/>
  <c r="K665" i="2" s="1"/>
  <c r="L665" i="2" s="1"/>
  <c r="P665" i="2"/>
  <c r="T665" i="2"/>
  <c r="AC665" i="2"/>
  <c r="AD665" i="2" s="1"/>
  <c r="AE665" i="2" s="1"/>
  <c r="J666" i="2"/>
  <c r="K666" i="2" s="1"/>
  <c r="L666" i="2" s="1"/>
  <c r="P666" i="2"/>
  <c r="T666" i="2"/>
  <c r="AC666" i="2"/>
  <c r="AD666" i="2" s="1"/>
  <c r="J667" i="2"/>
  <c r="K667" i="2" s="1"/>
  <c r="L667" i="2" s="1"/>
  <c r="P667" i="2"/>
  <c r="T667" i="2"/>
  <c r="AC667" i="2"/>
  <c r="AD667" i="2" s="1"/>
  <c r="AE667" i="2" s="1"/>
  <c r="AF667" i="2" s="1"/>
  <c r="J668" i="2"/>
  <c r="K668" i="2" s="1"/>
  <c r="L668" i="2" s="1"/>
  <c r="P668" i="2"/>
  <c r="T668" i="2"/>
  <c r="AC668" i="2"/>
  <c r="AD668" i="2" s="1"/>
  <c r="AE668" i="2" s="1"/>
  <c r="J669" i="2"/>
  <c r="K669" i="2" s="1"/>
  <c r="L669" i="2" s="1"/>
  <c r="P669" i="2"/>
  <c r="T669" i="2"/>
  <c r="AC669" i="2"/>
  <c r="AD669" i="2" s="1"/>
  <c r="AE669" i="2" s="1"/>
  <c r="J670" i="2"/>
  <c r="K670" i="2" s="1"/>
  <c r="L670" i="2" s="1"/>
  <c r="P670" i="2"/>
  <c r="T670" i="2"/>
  <c r="AC670" i="2"/>
  <c r="AD670" i="2" s="1"/>
  <c r="AE670" i="2" s="1"/>
  <c r="J671" i="2"/>
  <c r="K671" i="2" s="1"/>
  <c r="L671" i="2" s="1"/>
  <c r="P671" i="2"/>
  <c r="T671" i="2"/>
  <c r="AC671" i="2"/>
  <c r="AD671" i="2" s="1"/>
  <c r="J672" i="2"/>
  <c r="K672" i="2" s="1"/>
  <c r="L672" i="2" s="1"/>
  <c r="P672" i="2"/>
  <c r="T672" i="2"/>
  <c r="AC672" i="2"/>
  <c r="AD672" i="2" s="1"/>
  <c r="J673" i="2"/>
  <c r="K673" i="2" s="1"/>
  <c r="L673" i="2" s="1"/>
  <c r="P673" i="2"/>
  <c r="T673" i="2"/>
  <c r="AC673" i="2"/>
  <c r="AD673" i="2" s="1"/>
  <c r="J674" i="2"/>
  <c r="K674" i="2" s="1"/>
  <c r="L674" i="2" s="1"/>
  <c r="P674" i="2"/>
  <c r="T674" i="2"/>
  <c r="AC674" i="2"/>
  <c r="AD674" i="2" s="1"/>
  <c r="J675" i="2"/>
  <c r="K675" i="2" s="1"/>
  <c r="L675" i="2" s="1"/>
  <c r="P675" i="2"/>
  <c r="T675" i="2"/>
  <c r="AC675" i="2"/>
  <c r="AD675" i="2" s="1"/>
  <c r="AE675" i="2" s="1"/>
  <c r="AF675" i="2" s="1"/>
  <c r="J676" i="2"/>
  <c r="K676" i="2" s="1"/>
  <c r="L676" i="2" s="1"/>
  <c r="P676" i="2"/>
  <c r="T676" i="2"/>
  <c r="AC676" i="2"/>
  <c r="AD676" i="2" s="1"/>
  <c r="AE676" i="2" s="1"/>
  <c r="J677" i="2"/>
  <c r="K677" i="2" s="1"/>
  <c r="L677" i="2" s="1"/>
  <c r="P677" i="2"/>
  <c r="T677" i="2"/>
  <c r="AC677" i="2"/>
  <c r="AD677" i="2" s="1"/>
  <c r="J678" i="2"/>
  <c r="K678" i="2" s="1"/>
  <c r="L678" i="2" s="1"/>
  <c r="P678" i="2"/>
  <c r="T678" i="2"/>
  <c r="AC678" i="2"/>
  <c r="AD678" i="2" s="1"/>
  <c r="AE678" i="2" s="1"/>
  <c r="J679" i="2"/>
  <c r="K679" i="2" s="1"/>
  <c r="L679" i="2" s="1"/>
  <c r="P679" i="2"/>
  <c r="T679" i="2"/>
  <c r="AC679" i="2"/>
  <c r="AD679" i="2" s="1"/>
  <c r="J680" i="2"/>
  <c r="K680" i="2" s="1"/>
  <c r="L680" i="2" s="1"/>
  <c r="P680" i="2"/>
  <c r="T680" i="2"/>
  <c r="AC680" i="2"/>
  <c r="AD680" i="2" s="1"/>
  <c r="J681" i="2"/>
  <c r="K681" i="2" s="1"/>
  <c r="L681" i="2" s="1"/>
  <c r="P681" i="2"/>
  <c r="T681" i="2"/>
  <c r="AC681" i="2"/>
  <c r="AD681" i="2" s="1"/>
  <c r="J682" i="2"/>
  <c r="K682" i="2" s="1"/>
  <c r="L682" i="2" s="1"/>
  <c r="P682" i="2"/>
  <c r="T682" i="2"/>
  <c r="AC682" i="2"/>
  <c r="AD682" i="2" s="1"/>
  <c r="J683" i="2"/>
  <c r="K683" i="2" s="1"/>
  <c r="L683" i="2" s="1"/>
  <c r="P683" i="2"/>
  <c r="T683" i="2"/>
  <c r="AC683" i="2"/>
  <c r="AD683" i="2" s="1"/>
  <c r="J684" i="2"/>
  <c r="K684" i="2" s="1"/>
  <c r="L684" i="2" s="1"/>
  <c r="P684" i="2"/>
  <c r="T684" i="2"/>
  <c r="AC684" i="2"/>
  <c r="AD684" i="2" s="1"/>
  <c r="AE684" i="2" s="1"/>
  <c r="J685" i="2"/>
  <c r="K685" i="2" s="1"/>
  <c r="L685" i="2" s="1"/>
  <c r="P685" i="2"/>
  <c r="T685" i="2"/>
  <c r="AC685" i="2"/>
  <c r="AD685" i="2" s="1"/>
  <c r="J686" i="2"/>
  <c r="K686" i="2" s="1"/>
  <c r="L686" i="2" s="1"/>
  <c r="P686" i="2"/>
  <c r="T686" i="2"/>
  <c r="AC686" i="2"/>
  <c r="AD686" i="2" s="1"/>
  <c r="AE686" i="2" s="1"/>
  <c r="J687" i="2"/>
  <c r="K687" i="2" s="1"/>
  <c r="L687" i="2" s="1"/>
  <c r="P687" i="2"/>
  <c r="T687" i="2"/>
  <c r="AC687" i="2"/>
  <c r="AD687" i="2" s="1"/>
  <c r="J688" i="2"/>
  <c r="K688" i="2" s="1"/>
  <c r="L688" i="2" s="1"/>
  <c r="P688" i="2"/>
  <c r="T688" i="2"/>
  <c r="AC688" i="2"/>
  <c r="AD688" i="2" s="1"/>
  <c r="AE688" i="2" s="1"/>
  <c r="J689" i="2"/>
  <c r="K689" i="2" s="1"/>
  <c r="L689" i="2" s="1"/>
  <c r="P689" i="2"/>
  <c r="T689" i="2"/>
  <c r="AC689" i="2"/>
  <c r="AD689" i="2" s="1"/>
  <c r="J690" i="2"/>
  <c r="K690" i="2" s="1"/>
  <c r="L690" i="2" s="1"/>
  <c r="P690" i="2"/>
  <c r="T690" i="2"/>
  <c r="AC690" i="2"/>
  <c r="AD690" i="2" s="1"/>
  <c r="J691" i="2"/>
  <c r="K691" i="2" s="1"/>
  <c r="L691" i="2" s="1"/>
  <c r="P691" i="2"/>
  <c r="T691" i="2"/>
  <c r="AC691" i="2"/>
  <c r="AD691" i="2" s="1"/>
  <c r="AE691" i="2" s="1"/>
  <c r="AF691" i="2" s="1"/>
  <c r="J692" i="2"/>
  <c r="K692" i="2" s="1"/>
  <c r="L692" i="2" s="1"/>
  <c r="P692" i="2"/>
  <c r="T692" i="2"/>
  <c r="AC692" i="2"/>
  <c r="AD692" i="2" s="1"/>
  <c r="AE692" i="2" s="1"/>
  <c r="J693" i="2"/>
  <c r="K693" i="2" s="1"/>
  <c r="L693" i="2" s="1"/>
  <c r="P693" i="2"/>
  <c r="T693" i="2"/>
  <c r="AC693" i="2"/>
  <c r="AD693" i="2" s="1"/>
  <c r="AE693" i="2" s="1"/>
  <c r="J694" i="2"/>
  <c r="K694" i="2" s="1"/>
  <c r="L694" i="2" s="1"/>
  <c r="P694" i="2"/>
  <c r="T694" i="2"/>
  <c r="AC694" i="2"/>
  <c r="AD694" i="2" s="1"/>
  <c r="J695" i="2"/>
  <c r="K695" i="2" s="1"/>
  <c r="L695" i="2" s="1"/>
  <c r="P695" i="2"/>
  <c r="T695" i="2"/>
  <c r="AC695" i="2"/>
  <c r="AD695" i="2" s="1"/>
  <c r="J696" i="2"/>
  <c r="K696" i="2" s="1"/>
  <c r="L696" i="2" s="1"/>
  <c r="P696" i="2"/>
  <c r="T696" i="2"/>
  <c r="AC696" i="2"/>
  <c r="AD696" i="2" s="1"/>
  <c r="AE696" i="2" s="1"/>
  <c r="J697" i="2"/>
  <c r="K697" i="2" s="1"/>
  <c r="L697" i="2" s="1"/>
  <c r="P697" i="2"/>
  <c r="T697" i="2"/>
  <c r="AC697" i="2"/>
  <c r="AD697" i="2" s="1"/>
  <c r="AE697" i="2" s="1"/>
  <c r="J698" i="2"/>
  <c r="K698" i="2" s="1"/>
  <c r="L698" i="2" s="1"/>
  <c r="P698" i="2"/>
  <c r="T698" i="2"/>
  <c r="AC698" i="2"/>
  <c r="AD698" i="2" s="1"/>
  <c r="J699" i="2"/>
  <c r="K699" i="2" s="1"/>
  <c r="L699" i="2" s="1"/>
  <c r="P699" i="2"/>
  <c r="T699" i="2"/>
  <c r="AC699" i="2"/>
  <c r="AD699" i="2" s="1"/>
  <c r="J700" i="2"/>
  <c r="K700" i="2" s="1"/>
  <c r="L700" i="2" s="1"/>
  <c r="P700" i="2"/>
  <c r="T700" i="2"/>
  <c r="AC700" i="2"/>
  <c r="AD700" i="2" s="1"/>
  <c r="AE700" i="2" s="1"/>
  <c r="J701" i="2"/>
  <c r="K701" i="2" s="1"/>
  <c r="L701" i="2" s="1"/>
  <c r="P701" i="2"/>
  <c r="T701" i="2"/>
  <c r="AC701" i="2"/>
  <c r="AD701" i="2" s="1"/>
  <c r="J702" i="2"/>
  <c r="K702" i="2" s="1"/>
  <c r="L702" i="2" s="1"/>
  <c r="P702" i="2"/>
  <c r="T702" i="2"/>
  <c r="AC702" i="2"/>
  <c r="AD702" i="2" s="1"/>
  <c r="AE702" i="2" s="1"/>
  <c r="J703" i="2"/>
  <c r="K703" i="2" s="1"/>
  <c r="L703" i="2" s="1"/>
  <c r="P703" i="2"/>
  <c r="T703" i="2"/>
  <c r="AC703" i="2"/>
  <c r="AD703" i="2" s="1"/>
  <c r="J704" i="2"/>
  <c r="K704" i="2" s="1"/>
  <c r="L704" i="2" s="1"/>
  <c r="P704" i="2"/>
  <c r="T704" i="2"/>
  <c r="AC704" i="2"/>
  <c r="AD704" i="2" s="1"/>
  <c r="J705" i="2"/>
  <c r="K705" i="2" s="1"/>
  <c r="L705" i="2" s="1"/>
  <c r="P705" i="2"/>
  <c r="T705" i="2"/>
  <c r="AC705" i="2"/>
  <c r="AD705" i="2" s="1"/>
  <c r="J706" i="2"/>
  <c r="K706" i="2" s="1"/>
  <c r="L706" i="2" s="1"/>
  <c r="P706" i="2"/>
  <c r="T706" i="2"/>
  <c r="AC706" i="2"/>
  <c r="AD706" i="2" s="1"/>
  <c r="AE706" i="2" s="1"/>
  <c r="J707" i="2"/>
  <c r="K707" i="2" s="1"/>
  <c r="L707" i="2" s="1"/>
  <c r="P707" i="2"/>
  <c r="T707" i="2"/>
  <c r="AC707" i="2"/>
  <c r="AD707" i="2" s="1"/>
  <c r="AE707" i="2" s="1"/>
  <c r="J708" i="2"/>
  <c r="K708" i="2" s="1"/>
  <c r="L708" i="2" s="1"/>
  <c r="P708" i="2"/>
  <c r="T708" i="2"/>
  <c r="AC708" i="2"/>
  <c r="AD708" i="2" s="1"/>
  <c r="AE708" i="2" s="1"/>
  <c r="J709" i="2"/>
  <c r="K709" i="2" s="1"/>
  <c r="L709" i="2" s="1"/>
  <c r="P709" i="2"/>
  <c r="T709" i="2"/>
  <c r="AC709" i="2"/>
  <c r="AD709" i="2" s="1"/>
  <c r="J710" i="2"/>
  <c r="K710" i="2" s="1"/>
  <c r="L710" i="2" s="1"/>
  <c r="P710" i="2"/>
  <c r="T710" i="2"/>
  <c r="AC710" i="2"/>
  <c r="AD710" i="2" s="1"/>
  <c r="AE710" i="2" s="1"/>
  <c r="J711" i="2"/>
  <c r="K711" i="2" s="1"/>
  <c r="L711" i="2" s="1"/>
  <c r="P711" i="2"/>
  <c r="T711" i="2"/>
  <c r="AC711" i="2"/>
  <c r="AD711" i="2" s="1"/>
  <c r="J712" i="2"/>
  <c r="K712" i="2" s="1"/>
  <c r="L712" i="2" s="1"/>
  <c r="P712" i="2"/>
  <c r="T712" i="2"/>
  <c r="AC712" i="2"/>
  <c r="AD712" i="2" s="1"/>
  <c r="J713" i="2"/>
  <c r="K713" i="2" s="1"/>
  <c r="L713" i="2" s="1"/>
  <c r="P713" i="2"/>
  <c r="T713" i="2"/>
  <c r="AC713" i="2"/>
  <c r="AD713" i="2" s="1"/>
  <c r="AE713" i="2" s="1"/>
  <c r="J714" i="2"/>
  <c r="K714" i="2" s="1"/>
  <c r="L714" i="2" s="1"/>
  <c r="P714" i="2"/>
  <c r="T714" i="2"/>
  <c r="AC714" i="2"/>
  <c r="AD714" i="2" s="1"/>
  <c r="AE714" i="2" s="1"/>
  <c r="J715" i="2"/>
  <c r="K715" i="2" s="1"/>
  <c r="L715" i="2" s="1"/>
  <c r="P715" i="2"/>
  <c r="T715" i="2"/>
  <c r="AC715" i="2"/>
  <c r="AD715" i="2" s="1"/>
  <c r="AE715" i="2" s="1"/>
  <c r="J716" i="2"/>
  <c r="K716" i="2" s="1"/>
  <c r="L716" i="2" s="1"/>
  <c r="P716" i="2"/>
  <c r="T716" i="2"/>
  <c r="AC716" i="2"/>
  <c r="AD716" i="2" s="1"/>
  <c r="AE716" i="2" s="1"/>
  <c r="J717" i="2"/>
  <c r="K717" i="2" s="1"/>
  <c r="L717" i="2" s="1"/>
  <c r="P717" i="2"/>
  <c r="T717" i="2"/>
  <c r="AC717" i="2"/>
  <c r="AD717" i="2" s="1"/>
  <c r="J718" i="2"/>
  <c r="K718" i="2" s="1"/>
  <c r="L718" i="2" s="1"/>
  <c r="P718" i="2"/>
  <c r="T718" i="2"/>
  <c r="AC718" i="2"/>
  <c r="AD718" i="2" s="1"/>
  <c r="AE718" i="2" s="1"/>
  <c r="J719" i="2"/>
  <c r="K719" i="2" s="1"/>
  <c r="L719" i="2" s="1"/>
  <c r="P719" i="2"/>
  <c r="T719" i="2"/>
  <c r="AC719" i="2"/>
  <c r="AD719" i="2" s="1"/>
  <c r="AE719" i="2" s="1"/>
  <c r="J720" i="2"/>
  <c r="K720" i="2" s="1"/>
  <c r="L720" i="2" s="1"/>
  <c r="P720" i="2"/>
  <c r="T720" i="2"/>
  <c r="AC720" i="2"/>
  <c r="AD720" i="2" s="1"/>
  <c r="J721" i="2"/>
  <c r="K721" i="2" s="1"/>
  <c r="L721" i="2" s="1"/>
  <c r="P721" i="2"/>
  <c r="T721" i="2"/>
  <c r="AC721" i="2"/>
  <c r="AD721" i="2" s="1"/>
  <c r="AE721" i="2" s="1"/>
  <c r="AF721" i="2" s="1"/>
  <c r="J722" i="2"/>
  <c r="K722" i="2" s="1"/>
  <c r="L722" i="2" s="1"/>
  <c r="P722" i="2"/>
  <c r="T722" i="2"/>
  <c r="AC722" i="2"/>
  <c r="AD722" i="2" s="1"/>
  <c r="AE722" i="2" s="1"/>
  <c r="J723" i="2"/>
  <c r="K723" i="2" s="1"/>
  <c r="L723" i="2" s="1"/>
  <c r="P723" i="2"/>
  <c r="T723" i="2"/>
  <c r="AC723" i="2"/>
  <c r="AD723" i="2" s="1"/>
  <c r="AE723" i="2" s="1"/>
  <c r="J724" i="2"/>
  <c r="K724" i="2" s="1"/>
  <c r="L724" i="2" s="1"/>
  <c r="P724" i="2"/>
  <c r="T724" i="2"/>
  <c r="AC724" i="2"/>
  <c r="AD724" i="2" s="1"/>
  <c r="AE724" i="2" s="1"/>
  <c r="J725" i="2"/>
  <c r="K725" i="2" s="1"/>
  <c r="L725" i="2" s="1"/>
  <c r="P725" i="2"/>
  <c r="T725" i="2"/>
  <c r="AC725" i="2"/>
  <c r="AD725" i="2" s="1"/>
  <c r="J726" i="2"/>
  <c r="K726" i="2" s="1"/>
  <c r="L726" i="2" s="1"/>
  <c r="P726" i="2"/>
  <c r="T726" i="2"/>
  <c r="AC726" i="2"/>
  <c r="AD726" i="2" s="1"/>
  <c r="AE726" i="2" s="1"/>
  <c r="J727" i="2"/>
  <c r="K727" i="2" s="1"/>
  <c r="L727" i="2" s="1"/>
  <c r="P727" i="2"/>
  <c r="T727" i="2"/>
  <c r="AC727" i="2"/>
  <c r="AD727" i="2" s="1"/>
  <c r="J728" i="2"/>
  <c r="K728" i="2" s="1"/>
  <c r="L728" i="2" s="1"/>
  <c r="P728" i="2"/>
  <c r="T728" i="2"/>
  <c r="AC728" i="2"/>
  <c r="AD728" i="2" s="1"/>
  <c r="J729" i="2"/>
  <c r="K729" i="2" s="1"/>
  <c r="L729" i="2" s="1"/>
  <c r="P729" i="2"/>
  <c r="T729" i="2"/>
  <c r="AC729" i="2"/>
  <c r="AD729" i="2" s="1"/>
  <c r="J730" i="2"/>
  <c r="K730" i="2" s="1"/>
  <c r="L730" i="2" s="1"/>
  <c r="P730" i="2"/>
  <c r="T730" i="2"/>
  <c r="AC730" i="2"/>
  <c r="AD730" i="2" s="1"/>
  <c r="AE730" i="2" s="1"/>
  <c r="J731" i="2"/>
  <c r="K731" i="2" s="1"/>
  <c r="L731" i="2" s="1"/>
  <c r="P731" i="2"/>
  <c r="T731" i="2"/>
  <c r="AC731" i="2"/>
  <c r="AD731" i="2" s="1"/>
  <c r="AE731" i="2" s="1"/>
  <c r="J732" i="2"/>
  <c r="K732" i="2" s="1"/>
  <c r="L732" i="2" s="1"/>
  <c r="P732" i="2"/>
  <c r="T732" i="2"/>
  <c r="AC732" i="2"/>
  <c r="AD732" i="2" s="1"/>
  <c r="AE732" i="2" s="1"/>
  <c r="J733" i="2"/>
  <c r="K733" i="2" s="1"/>
  <c r="L733" i="2" s="1"/>
  <c r="P733" i="2"/>
  <c r="T733" i="2"/>
  <c r="AC733" i="2"/>
  <c r="AD733" i="2" s="1"/>
  <c r="J734" i="2"/>
  <c r="K734" i="2" s="1"/>
  <c r="L734" i="2" s="1"/>
  <c r="P734" i="2"/>
  <c r="T734" i="2"/>
  <c r="AC734" i="2"/>
  <c r="AD734" i="2" s="1"/>
  <c r="AE734" i="2" s="1"/>
  <c r="J735" i="2"/>
  <c r="K735" i="2" s="1"/>
  <c r="L735" i="2" s="1"/>
  <c r="P735" i="2"/>
  <c r="T735" i="2"/>
  <c r="AC735" i="2"/>
  <c r="AD735" i="2" s="1"/>
  <c r="J736" i="2"/>
  <c r="K736" i="2" s="1"/>
  <c r="L736" i="2" s="1"/>
  <c r="P736" i="2"/>
  <c r="T736" i="2"/>
  <c r="AC736" i="2"/>
  <c r="AD736" i="2" s="1"/>
  <c r="J737" i="2"/>
  <c r="K737" i="2" s="1"/>
  <c r="L737" i="2" s="1"/>
  <c r="P737" i="2"/>
  <c r="T737" i="2"/>
  <c r="AC737" i="2"/>
  <c r="AD737" i="2" s="1"/>
  <c r="AE737" i="2" s="1"/>
  <c r="J738" i="2"/>
  <c r="K738" i="2" s="1"/>
  <c r="L738" i="2" s="1"/>
  <c r="P738" i="2"/>
  <c r="T738" i="2"/>
  <c r="AC738" i="2"/>
  <c r="AD738" i="2" s="1"/>
  <c r="AE738" i="2" s="1"/>
  <c r="J739" i="2"/>
  <c r="K739" i="2" s="1"/>
  <c r="L739" i="2" s="1"/>
  <c r="P739" i="2"/>
  <c r="T739" i="2"/>
  <c r="AC739" i="2"/>
  <c r="AD739" i="2" s="1"/>
  <c r="AE739" i="2" s="1"/>
  <c r="J740" i="2"/>
  <c r="K740" i="2" s="1"/>
  <c r="L740" i="2" s="1"/>
  <c r="P740" i="2"/>
  <c r="T740" i="2"/>
  <c r="AC740" i="2"/>
  <c r="AD740" i="2" s="1"/>
  <c r="AE740" i="2" s="1"/>
  <c r="J741" i="2"/>
  <c r="K741" i="2" s="1"/>
  <c r="L741" i="2" s="1"/>
  <c r="P741" i="2"/>
  <c r="T741" i="2"/>
  <c r="AC741" i="2"/>
  <c r="AD741" i="2" s="1"/>
  <c r="J742" i="2"/>
  <c r="K742" i="2" s="1"/>
  <c r="L742" i="2" s="1"/>
  <c r="P742" i="2"/>
  <c r="T742" i="2"/>
  <c r="AC742" i="2"/>
  <c r="AD742" i="2" s="1"/>
  <c r="AE742" i="2" s="1"/>
  <c r="J743" i="2"/>
  <c r="K743" i="2" s="1"/>
  <c r="L743" i="2" s="1"/>
  <c r="P743" i="2"/>
  <c r="T743" i="2"/>
  <c r="AC743" i="2"/>
  <c r="AD743" i="2" s="1"/>
  <c r="AE743" i="2" s="1"/>
  <c r="AF743" i="2" s="1"/>
  <c r="J744" i="2"/>
  <c r="K744" i="2" s="1"/>
  <c r="L744" i="2" s="1"/>
  <c r="P744" i="2"/>
  <c r="T744" i="2"/>
  <c r="AC744" i="2"/>
  <c r="AD744" i="2" s="1"/>
  <c r="J745" i="2"/>
  <c r="K745" i="2" s="1"/>
  <c r="L745" i="2" s="1"/>
  <c r="P745" i="2"/>
  <c r="T745" i="2"/>
  <c r="AC745" i="2"/>
  <c r="AD745" i="2" s="1"/>
  <c r="J746" i="2"/>
  <c r="K746" i="2" s="1"/>
  <c r="L746" i="2" s="1"/>
  <c r="P746" i="2"/>
  <c r="T746" i="2"/>
  <c r="AC746" i="2"/>
  <c r="AD746" i="2" s="1"/>
  <c r="AE746" i="2" s="1"/>
  <c r="J747" i="2"/>
  <c r="K747" i="2" s="1"/>
  <c r="L747" i="2" s="1"/>
  <c r="P747" i="2"/>
  <c r="T747" i="2"/>
  <c r="AC747" i="2"/>
  <c r="AD747" i="2" s="1"/>
  <c r="AE747" i="2" s="1"/>
  <c r="J748" i="2"/>
  <c r="K748" i="2" s="1"/>
  <c r="L748" i="2" s="1"/>
  <c r="P748" i="2"/>
  <c r="T748" i="2"/>
  <c r="AC748" i="2"/>
  <c r="AD748" i="2" s="1"/>
  <c r="AE748" i="2" s="1"/>
  <c r="J749" i="2"/>
  <c r="K749" i="2" s="1"/>
  <c r="L749" i="2" s="1"/>
  <c r="P749" i="2"/>
  <c r="T749" i="2"/>
  <c r="AC749" i="2"/>
  <c r="AD749" i="2" s="1"/>
  <c r="J750" i="2"/>
  <c r="K750" i="2" s="1"/>
  <c r="L750" i="2" s="1"/>
  <c r="P750" i="2"/>
  <c r="T750" i="2"/>
  <c r="AC750" i="2"/>
  <c r="AD750" i="2" s="1"/>
  <c r="J751" i="2"/>
  <c r="K751" i="2" s="1"/>
  <c r="L751" i="2" s="1"/>
  <c r="P751" i="2"/>
  <c r="T751" i="2"/>
  <c r="AC751" i="2"/>
  <c r="AD751" i="2" s="1"/>
  <c r="J754" i="2"/>
  <c r="K754" i="2" s="1"/>
  <c r="L754" i="2" s="1"/>
  <c r="AC754" i="2"/>
  <c r="AD754" i="2" s="1"/>
  <c r="AE754" i="2" s="1"/>
  <c r="J755" i="2"/>
  <c r="K755" i="2" s="1"/>
  <c r="L755" i="2" s="1"/>
  <c r="AC755" i="2"/>
  <c r="AD755" i="2" s="1"/>
  <c r="J756" i="2"/>
  <c r="K756" i="2" s="1"/>
  <c r="L756" i="2" s="1"/>
  <c r="AC756" i="2"/>
  <c r="AD756" i="2" s="1"/>
  <c r="J757" i="2"/>
  <c r="K757" i="2" s="1"/>
  <c r="L757" i="2" s="1"/>
  <c r="AC757" i="2"/>
  <c r="AD757" i="2" s="1"/>
  <c r="AE757" i="2" s="1"/>
  <c r="J758" i="2"/>
  <c r="K758" i="2" s="1"/>
  <c r="L758" i="2" s="1"/>
  <c r="AG758" i="2" s="1"/>
  <c r="AC758" i="2"/>
  <c r="AD758" i="2" s="1"/>
  <c r="AE758" i="2" s="1"/>
  <c r="J759" i="2"/>
  <c r="K759" i="2" s="1"/>
  <c r="L759" i="2" s="1"/>
  <c r="AM759" i="2" s="1"/>
  <c r="AP759" i="2" s="1"/>
  <c r="AC759" i="2"/>
  <c r="AD759" i="2" s="1"/>
  <c r="AE759" i="2" s="1"/>
  <c r="AF759" i="2" s="1"/>
  <c r="J760" i="2"/>
  <c r="K760" i="2" s="1"/>
  <c r="L760" i="2" s="1"/>
  <c r="AM760" i="2" s="1"/>
  <c r="AP760" i="2" s="1"/>
  <c r="AC760" i="2"/>
  <c r="AD760" i="2" s="1"/>
  <c r="AE760" i="2" s="1"/>
  <c r="J761" i="2"/>
  <c r="K761" i="2" s="1"/>
  <c r="L761" i="2" s="1"/>
  <c r="AC761" i="2"/>
  <c r="AD761" i="2" s="1"/>
  <c r="J762" i="2"/>
  <c r="K762" i="2" s="1"/>
  <c r="L762" i="2" s="1"/>
  <c r="AM762" i="2" s="1"/>
  <c r="AP762" i="2" s="1"/>
  <c r="AC762" i="2"/>
  <c r="AD762" i="2" s="1"/>
  <c r="AE762" i="2" s="1"/>
  <c r="J763" i="2"/>
  <c r="K763" i="2" s="1"/>
  <c r="L763" i="2" s="1"/>
  <c r="AC763" i="2"/>
  <c r="AD763" i="2" s="1"/>
  <c r="J764" i="2"/>
  <c r="K764" i="2" s="1"/>
  <c r="L764" i="2" s="1"/>
  <c r="AC764" i="2"/>
  <c r="AD764" i="2" s="1"/>
  <c r="J765" i="2"/>
  <c r="K765" i="2" s="1"/>
  <c r="L765" i="2" s="1"/>
  <c r="AG765" i="2" s="1"/>
  <c r="AC765" i="2"/>
  <c r="AD765" i="2" s="1"/>
  <c r="AE765" i="2" s="1"/>
  <c r="J766" i="2"/>
  <c r="K766" i="2" s="1"/>
  <c r="L766" i="2" s="1"/>
  <c r="AG766" i="2" s="1"/>
  <c r="AC766" i="2"/>
  <c r="AD766" i="2" s="1"/>
  <c r="J767" i="2"/>
  <c r="K767" i="2" s="1"/>
  <c r="L767" i="2" s="1"/>
  <c r="AC767" i="2"/>
  <c r="AD767" i="2" s="1"/>
  <c r="J768" i="2"/>
  <c r="K768" i="2" s="1"/>
  <c r="L768" i="2" s="1"/>
  <c r="AC768" i="2"/>
  <c r="AD768" i="2" s="1"/>
  <c r="AE768" i="2" s="1"/>
  <c r="J769" i="2"/>
  <c r="K769" i="2" s="1"/>
  <c r="L769" i="2" s="1"/>
  <c r="AC769" i="2"/>
  <c r="AD769" i="2" s="1"/>
  <c r="AE769" i="2" s="1"/>
  <c r="J770" i="2"/>
  <c r="K770" i="2" s="1"/>
  <c r="L770" i="2" s="1"/>
  <c r="AC770" i="2"/>
  <c r="AD770" i="2" s="1"/>
  <c r="AE770" i="2" s="1"/>
  <c r="J771" i="2"/>
  <c r="K771" i="2" s="1"/>
  <c r="L771" i="2" s="1"/>
  <c r="AC771" i="2"/>
  <c r="AD771" i="2" s="1"/>
  <c r="J772" i="2"/>
  <c r="K772" i="2" s="1"/>
  <c r="L772" i="2" s="1"/>
  <c r="AC772" i="2"/>
  <c r="AD772" i="2" s="1"/>
  <c r="J773" i="2"/>
  <c r="K773" i="2" s="1"/>
  <c r="L773" i="2" s="1"/>
  <c r="AC773" i="2"/>
  <c r="AD773" i="2" s="1"/>
  <c r="AE773" i="2" s="1"/>
  <c r="J774" i="2"/>
  <c r="K774" i="2" s="1"/>
  <c r="L774" i="2" s="1"/>
  <c r="AC774" i="2"/>
  <c r="AD774" i="2" s="1"/>
  <c r="AE774" i="2" s="1"/>
  <c r="J775" i="2"/>
  <c r="K775" i="2" s="1"/>
  <c r="L775" i="2" s="1"/>
  <c r="AM775" i="2" s="1"/>
  <c r="AP775" i="2" s="1"/>
  <c r="AC775" i="2"/>
  <c r="AD775" i="2" s="1"/>
  <c r="AE775" i="2" s="1"/>
  <c r="J776" i="2"/>
  <c r="K776" i="2" s="1"/>
  <c r="L776" i="2" s="1"/>
  <c r="AG776" i="2" s="1"/>
  <c r="AC776" i="2"/>
  <c r="AD776" i="2" s="1"/>
  <c r="AE776" i="2" s="1"/>
  <c r="J777" i="2"/>
  <c r="K777" i="2" s="1"/>
  <c r="L777" i="2" s="1"/>
  <c r="AC777" i="2"/>
  <c r="AD777" i="2" s="1"/>
  <c r="J778" i="2"/>
  <c r="K778" i="2" s="1"/>
  <c r="L778" i="2" s="1"/>
  <c r="AM778" i="2" s="1"/>
  <c r="AP778" i="2" s="1"/>
  <c r="AC778" i="2"/>
  <c r="AD778" i="2" s="1"/>
  <c r="AE778" i="2" s="1"/>
  <c r="J779" i="2"/>
  <c r="K779" i="2" s="1"/>
  <c r="L779" i="2" s="1"/>
  <c r="AC779" i="2"/>
  <c r="AD779" i="2" s="1"/>
  <c r="J780" i="2"/>
  <c r="K780" i="2" s="1"/>
  <c r="L780" i="2" s="1"/>
  <c r="AC780" i="2"/>
  <c r="AD780" i="2" s="1"/>
  <c r="J781" i="2"/>
  <c r="K781" i="2" s="1"/>
  <c r="L781" i="2" s="1"/>
  <c r="AC781" i="2"/>
  <c r="AD781" i="2" s="1"/>
  <c r="AE781" i="2" s="1"/>
  <c r="J782" i="2"/>
  <c r="K782" i="2" s="1"/>
  <c r="L782" i="2" s="1"/>
  <c r="AC782" i="2"/>
  <c r="AD782" i="2" s="1"/>
  <c r="J783" i="2"/>
  <c r="K783" i="2" s="1"/>
  <c r="L783" i="2" s="1"/>
  <c r="AM783" i="2" s="1"/>
  <c r="AP783" i="2" s="1"/>
  <c r="AC783" i="2"/>
  <c r="AD783" i="2" s="1"/>
  <c r="J784" i="2"/>
  <c r="K784" i="2" s="1"/>
  <c r="L784" i="2" s="1"/>
  <c r="AM784" i="2" s="1"/>
  <c r="AP784" i="2" s="1"/>
  <c r="AC784" i="2"/>
  <c r="AD784" i="2" s="1"/>
  <c r="AE784" i="2" s="1"/>
  <c r="J785" i="2"/>
  <c r="K785" i="2" s="1"/>
  <c r="L785" i="2" s="1"/>
  <c r="AC785" i="2"/>
  <c r="AD785" i="2" s="1"/>
  <c r="AE785" i="2" s="1"/>
  <c r="J786" i="2"/>
  <c r="K786" i="2" s="1"/>
  <c r="L786" i="2" s="1"/>
  <c r="AM786" i="2" s="1"/>
  <c r="AP786" i="2" s="1"/>
  <c r="AC786" i="2"/>
  <c r="AD786" i="2" s="1"/>
  <c r="AE786" i="2" s="1"/>
  <c r="J787" i="2"/>
  <c r="K787" i="2" s="1"/>
  <c r="L787" i="2" s="1"/>
  <c r="AC787" i="2"/>
  <c r="AD787" i="2" s="1"/>
  <c r="J788" i="2"/>
  <c r="K788" i="2" s="1"/>
  <c r="L788" i="2" s="1"/>
  <c r="AC788" i="2"/>
  <c r="AD788" i="2" s="1"/>
  <c r="J789" i="2"/>
  <c r="K789" i="2" s="1"/>
  <c r="L789" i="2" s="1"/>
  <c r="AG789" i="2" s="1"/>
  <c r="AC789" i="2"/>
  <c r="AD789" i="2" s="1"/>
  <c r="AE789" i="2" s="1"/>
  <c r="J790" i="2"/>
  <c r="K790" i="2" s="1"/>
  <c r="L790" i="2" s="1"/>
  <c r="AC790" i="2"/>
  <c r="AD790" i="2" s="1"/>
  <c r="J791" i="2"/>
  <c r="K791" i="2" s="1"/>
  <c r="L791" i="2" s="1"/>
  <c r="AM791" i="2" s="1"/>
  <c r="AP791" i="2" s="1"/>
  <c r="AC791" i="2"/>
  <c r="AD791" i="2" s="1"/>
  <c r="AE791" i="2" s="1"/>
  <c r="AF791" i="2" s="1"/>
  <c r="J792" i="2"/>
  <c r="K792" i="2" s="1"/>
  <c r="L792" i="2" s="1"/>
  <c r="AC792" i="2"/>
  <c r="AD792" i="2" s="1"/>
  <c r="AE792" i="2" s="1"/>
  <c r="J793" i="2"/>
  <c r="K793" i="2" s="1"/>
  <c r="L793" i="2" s="1"/>
  <c r="AC793" i="2"/>
  <c r="AD793" i="2" s="1"/>
  <c r="AE793" i="2" s="1"/>
  <c r="J794" i="2"/>
  <c r="K794" i="2" s="1"/>
  <c r="L794" i="2" s="1"/>
  <c r="AM794" i="2" s="1"/>
  <c r="AP794" i="2" s="1"/>
  <c r="AC794" i="2"/>
  <c r="AD794" i="2" s="1"/>
  <c r="AE794" i="2" s="1"/>
  <c r="J795" i="2"/>
  <c r="K795" i="2" s="1"/>
  <c r="L795" i="2" s="1"/>
  <c r="AC795" i="2"/>
  <c r="AD795" i="2" s="1"/>
  <c r="J796" i="2"/>
  <c r="K796" i="2" s="1"/>
  <c r="L796" i="2" s="1"/>
  <c r="AC796" i="2"/>
  <c r="AD796" i="2" s="1"/>
  <c r="J797" i="2"/>
  <c r="K797" i="2" s="1"/>
  <c r="L797" i="2" s="1"/>
  <c r="AC797" i="2"/>
  <c r="AD797" i="2" s="1"/>
  <c r="AE797" i="2" s="1"/>
  <c r="J798" i="2"/>
  <c r="K798" i="2" s="1"/>
  <c r="L798" i="2" s="1"/>
  <c r="AC798" i="2"/>
  <c r="AD798" i="2" s="1"/>
  <c r="AE798" i="2" s="1"/>
  <c r="J799" i="2"/>
  <c r="K799" i="2" s="1"/>
  <c r="L799" i="2" s="1"/>
  <c r="AM799" i="2" s="1"/>
  <c r="AP799" i="2" s="1"/>
  <c r="AC799" i="2"/>
  <c r="AD799" i="2" s="1"/>
  <c r="J800" i="2"/>
  <c r="K800" i="2" s="1"/>
  <c r="L800" i="2" s="1"/>
  <c r="AG800" i="2" s="1"/>
  <c r="AC800" i="2"/>
  <c r="AD800" i="2" s="1"/>
  <c r="AE800" i="2" s="1"/>
  <c r="J801" i="2"/>
  <c r="K801" i="2" s="1"/>
  <c r="L801" i="2" s="1"/>
  <c r="AC801" i="2"/>
  <c r="AD801" i="2" s="1"/>
  <c r="AE801" i="2" s="1"/>
  <c r="J802" i="2"/>
  <c r="K802" i="2" s="1"/>
  <c r="L802" i="2" s="1"/>
  <c r="AM802" i="2" s="1"/>
  <c r="AP802" i="2" s="1"/>
  <c r="AC802" i="2"/>
  <c r="AD802" i="2" s="1"/>
  <c r="AE802" i="2" s="1"/>
  <c r="J803" i="2"/>
  <c r="K803" i="2" s="1"/>
  <c r="L803" i="2" s="1"/>
  <c r="AC803" i="2"/>
  <c r="AD803" i="2" s="1"/>
  <c r="J804" i="2"/>
  <c r="K804" i="2" s="1"/>
  <c r="L804" i="2" s="1"/>
  <c r="AC804" i="2"/>
  <c r="AD804" i="2" s="1"/>
  <c r="J805" i="2"/>
  <c r="K805" i="2" s="1"/>
  <c r="L805" i="2" s="1"/>
  <c r="AC805" i="2"/>
  <c r="AD805" i="2" s="1"/>
  <c r="AE805" i="2" s="1"/>
  <c r="J806" i="2"/>
  <c r="K806" i="2" s="1"/>
  <c r="L806" i="2" s="1"/>
  <c r="AC806" i="2"/>
  <c r="AD806" i="2" s="1"/>
  <c r="AE806" i="2" s="1"/>
  <c r="J807" i="2"/>
  <c r="K807" i="2" s="1"/>
  <c r="L807" i="2" s="1"/>
  <c r="AM807" i="2" s="1"/>
  <c r="AP807" i="2" s="1"/>
  <c r="AC807" i="2"/>
  <c r="AD807" i="2" s="1"/>
  <c r="AE807" i="2" s="1"/>
  <c r="J808" i="2"/>
  <c r="K808" i="2" s="1"/>
  <c r="L808" i="2" s="1"/>
  <c r="AG808" i="2" s="1"/>
  <c r="AC808" i="2"/>
  <c r="AD808" i="2" s="1"/>
  <c r="AE808" i="2" s="1"/>
  <c r="J809" i="2"/>
  <c r="K809" i="2" s="1"/>
  <c r="L809" i="2" s="1"/>
  <c r="AC809" i="2"/>
  <c r="AD809" i="2" s="1"/>
  <c r="AE809" i="2" s="1"/>
  <c r="J810" i="2"/>
  <c r="K810" i="2" s="1"/>
  <c r="L810" i="2" s="1"/>
  <c r="AM810" i="2" s="1"/>
  <c r="AP810" i="2" s="1"/>
  <c r="AC810" i="2"/>
  <c r="AD810" i="2" s="1"/>
  <c r="AE810" i="2" s="1"/>
  <c r="J811" i="2"/>
  <c r="K811" i="2" s="1"/>
  <c r="L811" i="2" s="1"/>
  <c r="AC811" i="2"/>
  <c r="AD811" i="2" s="1"/>
  <c r="J812" i="2"/>
  <c r="K812" i="2" s="1"/>
  <c r="L812" i="2" s="1"/>
  <c r="AC812" i="2"/>
  <c r="AD812" i="2" s="1"/>
  <c r="J813" i="2"/>
  <c r="K813" i="2" s="1"/>
  <c r="L813" i="2" s="1"/>
  <c r="AC813" i="2"/>
  <c r="AD813" i="2" s="1"/>
  <c r="AE813" i="2" s="1"/>
  <c r="J814" i="2"/>
  <c r="K814" i="2" s="1"/>
  <c r="L814" i="2" s="1"/>
  <c r="AC814" i="2"/>
  <c r="AD814" i="2" s="1"/>
  <c r="J815" i="2"/>
  <c r="K815" i="2" s="1"/>
  <c r="L815" i="2" s="1"/>
  <c r="AM815" i="2" s="1"/>
  <c r="AP815" i="2" s="1"/>
  <c r="AC815" i="2"/>
  <c r="AD815" i="2" s="1"/>
  <c r="J816" i="2"/>
  <c r="K816" i="2" s="1"/>
  <c r="L816" i="2" s="1"/>
  <c r="AC816" i="2"/>
  <c r="AD816" i="2" s="1"/>
  <c r="AE816" i="2" s="1"/>
  <c r="J817" i="2"/>
  <c r="K817" i="2" s="1"/>
  <c r="L817" i="2" s="1"/>
  <c r="AC817" i="2"/>
  <c r="AD817" i="2" s="1"/>
  <c r="AE817" i="2" s="1"/>
  <c r="J818" i="2"/>
  <c r="K818" i="2" s="1"/>
  <c r="L818" i="2" s="1"/>
  <c r="AC818" i="2"/>
  <c r="AD818" i="2" s="1"/>
  <c r="AE818" i="2" s="1"/>
  <c r="J819" i="2"/>
  <c r="K819" i="2" s="1"/>
  <c r="L819" i="2" s="1"/>
  <c r="AC819" i="2"/>
  <c r="AD819" i="2" s="1"/>
  <c r="J820" i="2"/>
  <c r="K820" i="2" s="1"/>
  <c r="L820" i="2" s="1"/>
  <c r="AC820" i="2"/>
  <c r="AD820" i="2" s="1"/>
  <c r="J821" i="2"/>
  <c r="K821" i="2" s="1"/>
  <c r="L821" i="2" s="1"/>
  <c r="AC821" i="2"/>
  <c r="AD821" i="2" s="1"/>
  <c r="AE821" i="2" s="1"/>
  <c r="J822" i="2"/>
  <c r="K822" i="2" s="1"/>
  <c r="L822" i="2" s="1"/>
  <c r="T822" i="2"/>
  <c r="AC822" i="2"/>
  <c r="AD822" i="2" s="1"/>
  <c r="AE822" i="2" s="1"/>
  <c r="AF822" i="2" s="1"/>
  <c r="J823" i="2"/>
  <c r="K823" i="2" s="1"/>
  <c r="L823" i="2" s="1"/>
  <c r="T823" i="2"/>
  <c r="AC823" i="2"/>
  <c r="AD823" i="2" s="1"/>
  <c r="AE823" i="2" s="1"/>
  <c r="J824" i="2"/>
  <c r="K824" i="2" s="1"/>
  <c r="L824" i="2" s="1"/>
  <c r="T824" i="2"/>
  <c r="AC824" i="2"/>
  <c r="AD824" i="2" s="1"/>
  <c r="J825" i="2"/>
  <c r="K825" i="2" s="1"/>
  <c r="L825" i="2" s="1"/>
  <c r="T825" i="2"/>
  <c r="AC825" i="2"/>
  <c r="AD825" i="2" s="1"/>
  <c r="AE825" i="2" s="1"/>
  <c r="J826" i="2"/>
  <c r="K826" i="2" s="1"/>
  <c r="L826" i="2" s="1"/>
  <c r="T826" i="2"/>
  <c r="AC826" i="2"/>
  <c r="AD826" i="2" s="1"/>
  <c r="AE826" i="2" s="1"/>
  <c r="J827" i="2"/>
  <c r="K827" i="2" s="1"/>
  <c r="L827" i="2" s="1"/>
  <c r="T827" i="2"/>
  <c r="AC827" i="2"/>
  <c r="AD827" i="2" s="1"/>
  <c r="J828" i="2"/>
  <c r="K828" i="2" s="1"/>
  <c r="L828" i="2" s="1"/>
  <c r="T828" i="2"/>
  <c r="AC828" i="2"/>
  <c r="AD828" i="2" s="1"/>
  <c r="J829" i="2"/>
  <c r="K829" i="2" s="1"/>
  <c r="L829" i="2" s="1"/>
  <c r="T829" i="2"/>
  <c r="AC829" i="2"/>
  <c r="AD829" i="2" s="1"/>
  <c r="AE829" i="2" s="1"/>
  <c r="J830" i="2"/>
  <c r="K830" i="2" s="1"/>
  <c r="L830" i="2" s="1"/>
  <c r="T830" i="2"/>
  <c r="AC830" i="2"/>
  <c r="AD830" i="2" s="1"/>
  <c r="AE830" i="2" s="1"/>
  <c r="AF830" i="2" s="1"/>
  <c r="J831" i="2"/>
  <c r="K831" i="2" s="1"/>
  <c r="L831" i="2" s="1"/>
  <c r="T831" i="2"/>
  <c r="AC831" i="2"/>
  <c r="AD831" i="2" s="1"/>
  <c r="J832" i="2"/>
  <c r="K832" i="2" s="1"/>
  <c r="L832" i="2" s="1"/>
  <c r="T832" i="2"/>
  <c r="AC832" i="2"/>
  <c r="AD832" i="2" s="1"/>
  <c r="J833" i="2"/>
  <c r="K833" i="2" s="1"/>
  <c r="L833" i="2" s="1"/>
  <c r="T833" i="2"/>
  <c r="AC833" i="2"/>
  <c r="AD833" i="2" s="1"/>
  <c r="AE833" i="2" s="1"/>
  <c r="J834" i="2"/>
  <c r="K834" i="2" s="1"/>
  <c r="L834" i="2" s="1"/>
  <c r="T834" i="2"/>
  <c r="AC834" i="2"/>
  <c r="AD834" i="2" s="1"/>
  <c r="AE834" i="2" s="1"/>
  <c r="AF834" i="2" s="1"/>
  <c r="J835" i="2"/>
  <c r="K835" i="2" s="1"/>
  <c r="L835" i="2" s="1"/>
  <c r="T835" i="2"/>
  <c r="AC835" i="2"/>
  <c r="AD835" i="2" s="1"/>
  <c r="J836" i="2"/>
  <c r="K836" i="2" s="1"/>
  <c r="L836" i="2" s="1"/>
  <c r="T836" i="2"/>
  <c r="AC836" i="2"/>
  <c r="AD836" i="2" s="1"/>
  <c r="J837" i="2"/>
  <c r="K837" i="2" s="1"/>
  <c r="L837" i="2" s="1"/>
  <c r="T837" i="2"/>
  <c r="AC837" i="2"/>
  <c r="AD837" i="2" s="1"/>
  <c r="AE837" i="2" s="1"/>
  <c r="J838" i="2"/>
  <c r="K838" i="2" s="1"/>
  <c r="L838" i="2" s="1"/>
  <c r="T838" i="2"/>
  <c r="AC838" i="2"/>
  <c r="AD838" i="2" s="1"/>
  <c r="J839" i="2"/>
  <c r="K839" i="2" s="1"/>
  <c r="L839" i="2" s="1"/>
  <c r="T839" i="2"/>
  <c r="AC839" i="2"/>
  <c r="AD839" i="2" s="1"/>
  <c r="J840" i="2"/>
  <c r="K840" i="2" s="1"/>
  <c r="L840" i="2" s="1"/>
  <c r="T840" i="2"/>
  <c r="AC840" i="2"/>
  <c r="AD840" i="2" s="1"/>
  <c r="J841" i="2"/>
  <c r="K841" i="2" s="1"/>
  <c r="L841" i="2" s="1"/>
  <c r="T841" i="2"/>
  <c r="AC841" i="2"/>
  <c r="AD841" i="2" s="1"/>
  <c r="AE841" i="2" s="1"/>
  <c r="J842" i="2"/>
  <c r="K842" i="2" s="1"/>
  <c r="L842" i="2" s="1"/>
  <c r="T842" i="2"/>
  <c r="AC842" i="2"/>
  <c r="AD842" i="2" s="1"/>
  <c r="AE842" i="2" s="1"/>
  <c r="J843" i="2"/>
  <c r="K843" i="2" s="1"/>
  <c r="L843" i="2" s="1"/>
  <c r="T843" i="2"/>
  <c r="AC843" i="2"/>
  <c r="AD843" i="2" s="1"/>
  <c r="J844" i="2"/>
  <c r="K844" i="2" s="1"/>
  <c r="L844" i="2" s="1"/>
  <c r="T844" i="2"/>
  <c r="AC844" i="2"/>
  <c r="AD844" i="2" s="1"/>
  <c r="AE844" i="2" s="1"/>
  <c r="J845" i="2"/>
  <c r="K845" i="2" s="1"/>
  <c r="L845" i="2" s="1"/>
  <c r="T845" i="2"/>
  <c r="AC845" i="2"/>
  <c r="AD845" i="2" s="1"/>
  <c r="J846" i="2"/>
  <c r="K846" i="2" s="1"/>
  <c r="L846" i="2" s="1"/>
  <c r="T846" i="2"/>
  <c r="AC846" i="2"/>
  <c r="AD846" i="2" s="1"/>
  <c r="AE846" i="2" s="1"/>
  <c r="J847" i="2"/>
  <c r="K847" i="2" s="1"/>
  <c r="L847" i="2" s="1"/>
  <c r="T847" i="2"/>
  <c r="AC847" i="2"/>
  <c r="AD847" i="2" s="1"/>
  <c r="AE847" i="2" s="1"/>
  <c r="J848" i="2"/>
  <c r="K848" i="2" s="1"/>
  <c r="L848" i="2" s="1"/>
  <c r="T848" i="2"/>
  <c r="AC848" i="2"/>
  <c r="AD848" i="2" s="1"/>
  <c r="AE848" i="2" s="1"/>
  <c r="J849" i="2"/>
  <c r="K849" i="2" s="1"/>
  <c r="L849" i="2" s="1"/>
  <c r="T849" i="2"/>
  <c r="AC849" i="2"/>
  <c r="AD849" i="2" s="1"/>
  <c r="J850" i="2"/>
  <c r="K850" i="2" s="1"/>
  <c r="L850" i="2" s="1"/>
  <c r="T850" i="2"/>
  <c r="AC850" i="2"/>
  <c r="AD850" i="2" s="1"/>
  <c r="AE850" i="2" s="1"/>
  <c r="J851" i="2"/>
  <c r="K851" i="2" s="1"/>
  <c r="L851" i="2" s="1"/>
  <c r="T851" i="2"/>
  <c r="AC851" i="2"/>
  <c r="AD851" i="2" s="1"/>
  <c r="AE851" i="2" s="1"/>
  <c r="J852" i="2"/>
  <c r="K852" i="2" s="1"/>
  <c r="L852" i="2" s="1"/>
  <c r="T852" i="2"/>
  <c r="AC852" i="2"/>
  <c r="AD852" i="2" s="1"/>
  <c r="J853" i="2"/>
  <c r="K853" i="2" s="1"/>
  <c r="L853" i="2" s="1"/>
  <c r="T853" i="2"/>
  <c r="AC853" i="2"/>
  <c r="AD853" i="2" s="1"/>
  <c r="J854" i="2"/>
  <c r="K854" i="2" s="1"/>
  <c r="L854" i="2" s="1"/>
  <c r="T854" i="2"/>
  <c r="AC854" i="2"/>
  <c r="AD854" i="2" s="1"/>
  <c r="J855" i="2"/>
  <c r="K855" i="2" s="1"/>
  <c r="L855" i="2" s="1"/>
  <c r="T855" i="2"/>
  <c r="AC855" i="2"/>
  <c r="AD855" i="2" s="1"/>
  <c r="AE855" i="2" s="1"/>
  <c r="J856" i="2"/>
  <c r="K856" i="2" s="1"/>
  <c r="L856" i="2" s="1"/>
  <c r="T856" i="2"/>
  <c r="AC856" i="2"/>
  <c r="AD856" i="2" s="1"/>
  <c r="J857" i="2"/>
  <c r="K857" i="2" s="1"/>
  <c r="L857" i="2" s="1"/>
  <c r="T857" i="2"/>
  <c r="AC857" i="2"/>
  <c r="AD857" i="2" s="1"/>
  <c r="AE857" i="2" s="1"/>
  <c r="J858" i="2"/>
  <c r="K858" i="2" s="1"/>
  <c r="L858" i="2" s="1"/>
  <c r="T858" i="2"/>
  <c r="AC858" i="2"/>
  <c r="AD858" i="2" s="1"/>
  <c r="J859" i="2"/>
  <c r="K859" i="2" s="1"/>
  <c r="L859" i="2" s="1"/>
  <c r="T859" i="2"/>
  <c r="AC859" i="2"/>
  <c r="AD859" i="2" s="1"/>
  <c r="AE859" i="2" s="1"/>
  <c r="J860" i="2"/>
  <c r="K860" i="2" s="1"/>
  <c r="L860" i="2" s="1"/>
  <c r="T860" i="2"/>
  <c r="AC860" i="2"/>
  <c r="AD860" i="2" s="1"/>
  <c r="J861" i="2"/>
  <c r="K861" i="2" s="1"/>
  <c r="L861" i="2" s="1"/>
  <c r="T861" i="2"/>
  <c r="AC861" i="2"/>
  <c r="AD861" i="2" s="1"/>
  <c r="AE861" i="2" s="1"/>
  <c r="J862" i="2"/>
  <c r="K862" i="2" s="1"/>
  <c r="L862" i="2" s="1"/>
  <c r="T862" i="2"/>
  <c r="AC862" i="2"/>
  <c r="AD862" i="2" s="1"/>
  <c r="J863" i="2"/>
  <c r="K863" i="2" s="1"/>
  <c r="L863" i="2" s="1"/>
  <c r="T863" i="2"/>
  <c r="AC863" i="2"/>
  <c r="AD863" i="2" s="1"/>
  <c r="J864" i="2"/>
  <c r="K864" i="2" s="1"/>
  <c r="L864" i="2" s="1"/>
  <c r="T864" i="2"/>
  <c r="AC864" i="2"/>
  <c r="AD864" i="2" s="1"/>
  <c r="J865" i="2"/>
  <c r="K865" i="2" s="1"/>
  <c r="L865" i="2" s="1"/>
  <c r="T865" i="2"/>
  <c r="AC865" i="2"/>
  <c r="AD865" i="2" s="1"/>
  <c r="AE865" i="2" s="1"/>
  <c r="J866" i="2"/>
  <c r="K866" i="2" s="1"/>
  <c r="L866" i="2" s="1"/>
  <c r="T866" i="2"/>
  <c r="AC866" i="2"/>
  <c r="AD866" i="2" s="1"/>
  <c r="AE866" i="2" s="1"/>
  <c r="J867" i="2"/>
  <c r="K867" i="2" s="1"/>
  <c r="L867" i="2" s="1"/>
  <c r="T867" i="2"/>
  <c r="AC867" i="2"/>
  <c r="AD867" i="2" s="1"/>
  <c r="AE867" i="2" s="1"/>
  <c r="J868" i="2"/>
  <c r="K868" i="2" s="1"/>
  <c r="L868" i="2" s="1"/>
  <c r="T868" i="2"/>
  <c r="AC868" i="2"/>
  <c r="AD868" i="2" s="1"/>
  <c r="J869" i="2"/>
  <c r="K869" i="2" s="1"/>
  <c r="L869" i="2" s="1"/>
  <c r="T869" i="2"/>
  <c r="AC869" i="2"/>
  <c r="AD869" i="2" s="1"/>
  <c r="AE869" i="2" s="1"/>
  <c r="J870" i="2"/>
  <c r="K870" i="2" s="1"/>
  <c r="L870" i="2" s="1"/>
  <c r="T870" i="2"/>
  <c r="AC870" i="2"/>
  <c r="AD870" i="2" s="1"/>
  <c r="AE870" i="2" s="1"/>
  <c r="J871" i="2"/>
  <c r="K871" i="2" s="1"/>
  <c r="L871" i="2" s="1"/>
  <c r="T871" i="2"/>
  <c r="AC871" i="2"/>
  <c r="AD871" i="2" s="1"/>
  <c r="AE871" i="2" s="1"/>
  <c r="J872" i="2"/>
  <c r="K872" i="2" s="1"/>
  <c r="L872" i="2" s="1"/>
  <c r="T872" i="2"/>
  <c r="AC872" i="2"/>
  <c r="AD872" i="2" s="1"/>
  <c r="J873" i="2"/>
  <c r="K873" i="2" s="1"/>
  <c r="L873" i="2" s="1"/>
  <c r="T873" i="2"/>
  <c r="AC873" i="2"/>
  <c r="AD873" i="2" s="1"/>
  <c r="AE873" i="2" s="1"/>
  <c r="J874" i="2"/>
  <c r="K874" i="2" s="1"/>
  <c r="L874" i="2" s="1"/>
  <c r="T874" i="2"/>
  <c r="AC874" i="2"/>
  <c r="AD874" i="2" s="1"/>
  <c r="AE874" i="2" s="1"/>
  <c r="J875" i="2"/>
  <c r="K875" i="2" s="1"/>
  <c r="L875" i="2" s="1"/>
  <c r="T875" i="2"/>
  <c r="AC875" i="2"/>
  <c r="AD875" i="2" s="1"/>
  <c r="J876" i="2"/>
  <c r="K876" i="2" s="1"/>
  <c r="L876" i="2" s="1"/>
  <c r="T876" i="2"/>
  <c r="AC876" i="2"/>
  <c r="AD876" i="2" s="1"/>
  <c r="AE876" i="2" s="1"/>
  <c r="J877" i="2"/>
  <c r="K877" i="2" s="1"/>
  <c r="L877" i="2" s="1"/>
  <c r="T877" i="2"/>
  <c r="AC877" i="2"/>
  <c r="AD877" i="2" s="1"/>
  <c r="AE877" i="2" s="1"/>
  <c r="J878" i="2"/>
  <c r="K878" i="2" s="1"/>
  <c r="L878" i="2" s="1"/>
  <c r="T878" i="2"/>
  <c r="AC878" i="2"/>
  <c r="AD878" i="2" s="1"/>
  <c r="J879" i="2"/>
  <c r="K879" i="2" s="1"/>
  <c r="L879" i="2" s="1"/>
  <c r="T879" i="2"/>
  <c r="AC879" i="2"/>
  <c r="AD879" i="2" s="1"/>
  <c r="AE879" i="2" s="1"/>
  <c r="J880" i="2"/>
  <c r="K880" i="2" s="1"/>
  <c r="L880" i="2" s="1"/>
  <c r="T880" i="2"/>
  <c r="AC880" i="2"/>
  <c r="AD880" i="2" s="1"/>
  <c r="J881" i="2"/>
  <c r="K881" i="2" s="1"/>
  <c r="L881" i="2" s="1"/>
  <c r="T881" i="2"/>
  <c r="AC881" i="2"/>
  <c r="AD881" i="2" s="1"/>
  <c r="AE881" i="2" s="1"/>
  <c r="J882" i="2"/>
  <c r="K882" i="2" s="1"/>
  <c r="L882" i="2" s="1"/>
  <c r="T882" i="2"/>
  <c r="AC882" i="2"/>
  <c r="AD882" i="2" s="1"/>
  <c r="AE882" i="2" s="1"/>
  <c r="J883" i="2"/>
  <c r="K883" i="2" s="1"/>
  <c r="L883" i="2" s="1"/>
  <c r="AG883" i="2" s="1"/>
  <c r="T883" i="2"/>
  <c r="AC883" i="2"/>
  <c r="AD883" i="2" s="1"/>
  <c r="J884" i="2"/>
  <c r="K884" i="2" s="1"/>
  <c r="L884" i="2" s="1"/>
  <c r="T884" i="2"/>
  <c r="AC884" i="2"/>
  <c r="AD884" i="2" s="1"/>
  <c r="AE884" i="2" s="1"/>
  <c r="J885" i="2"/>
  <c r="K885" i="2" s="1"/>
  <c r="L885" i="2" s="1"/>
  <c r="T885" i="2"/>
  <c r="AC885" i="2"/>
  <c r="AD885" i="2" s="1"/>
  <c r="AE885" i="2" s="1"/>
  <c r="J886" i="2"/>
  <c r="K886" i="2" s="1"/>
  <c r="L886" i="2" s="1"/>
  <c r="T886" i="2"/>
  <c r="AC886" i="2"/>
  <c r="AD886" i="2" s="1"/>
  <c r="AE886" i="2" s="1"/>
  <c r="AF886" i="2" s="1"/>
  <c r="J887" i="2"/>
  <c r="K887" i="2" s="1"/>
  <c r="L887" i="2" s="1"/>
  <c r="T887" i="2"/>
  <c r="AC887" i="2"/>
  <c r="AD887" i="2" s="1"/>
  <c r="AE887" i="2" s="1"/>
  <c r="AF887" i="2" s="1"/>
  <c r="J888" i="2"/>
  <c r="K888" i="2" s="1"/>
  <c r="L888" i="2" s="1"/>
  <c r="T888" i="2"/>
  <c r="AC888" i="2"/>
  <c r="AD888" i="2" s="1"/>
  <c r="J889" i="2"/>
  <c r="K889" i="2" s="1"/>
  <c r="L889" i="2" s="1"/>
  <c r="T889" i="2"/>
  <c r="AC889" i="2"/>
  <c r="AD889" i="2" s="1"/>
  <c r="AE889" i="2" s="1"/>
  <c r="J890" i="2"/>
  <c r="K890" i="2" s="1"/>
  <c r="L890" i="2" s="1"/>
  <c r="T890" i="2"/>
  <c r="AC890" i="2"/>
  <c r="AD890" i="2" s="1"/>
  <c r="J891" i="2"/>
  <c r="K891" i="2" s="1"/>
  <c r="L891" i="2" s="1"/>
  <c r="T891" i="2"/>
  <c r="AC891" i="2"/>
  <c r="AD891" i="2" s="1"/>
  <c r="J892" i="2"/>
  <c r="K892" i="2" s="1"/>
  <c r="L892" i="2" s="1"/>
  <c r="T892" i="2"/>
  <c r="AC892" i="2"/>
  <c r="AD892" i="2" s="1"/>
  <c r="J893" i="2"/>
  <c r="K893" i="2" s="1"/>
  <c r="L893" i="2" s="1"/>
  <c r="T893" i="2"/>
  <c r="AC893" i="2"/>
  <c r="AD893" i="2" s="1"/>
  <c r="J894" i="2"/>
  <c r="K894" i="2" s="1"/>
  <c r="L894" i="2" s="1"/>
  <c r="T894" i="2"/>
  <c r="AC894" i="2"/>
  <c r="AD894" i="2" s="1"/>
  <c r="J895" i="2"/>
  <c r="K895" i="2" s="1"/>
  <c r="L895" i="2" s="1"/>
  <c r="T895" i="2"/>
  <c r="AC895" i="2"/>
  <c r="AD895" i="2" s="1"/>
  <c r="J896" i="2"/>
  <c r="K896" i="2" s="1"/>
  <c r="L896" i="2" s="1"/>
  <c r="T896" i="2"/>
  <c r="AC896" i="2"/>
  <c r="AD896" i="2" s="1"/>
  <c r="J897" i="2"/>
  <c r="K897" i="2" s="1"/>
  <c r="L897" i="2" s="1"/>
  <c r="T897" i="2"/>
  <c r="AC897" i="2"/>
  <c r="AD897" i="2" s="1"/>
  <c r="J898" i="2"/>
  <c r="K898" i="2" s="1"/>
  <c r="L898" i="2" s="1"/>
  <c r="T898" i="2"/>
  <c r="AC898" i="2"/>
  <c r="AD898" i="2" s="1"/>
  <c r="J899" i="2"/>
  <c r="K899" i="2" s="1"/>
  <c r="L899" i="2" s="1"/>
  <c r="T899" i="2"/>
  <c r="AC899" i="2"/>
  <c r="AD899" i="2" s="1"/>
  <c r="J900" i="2"/>
  <c r="K900" i="2" s="1"/>
  <c r="L900" i="2" s="1"/>
  <c r="T900" i="2"/>
  <c r="AC900" i="2"/>
  <c r="AD900" i="2" s="1"/>
  <c r="J901" i="2"/>
  <c r="K901" i="2" s="1"/>
  <c r="L901" i="2" s="1"/>
  <c r="T901" i="2"/>
  <c r="AC901" i="2"/>
  <c r="AD901" i="2" s="1"/>
  <c r="J902" i="2"/>
  <c r="K902" i="2" s="1"/>
  <c r="L902" i="2" s="1"/>
  <c r="T902" i="2"/>
  <c r="AC902" i="2"/>
  <c r="AD902" i="2" s="1"/>
  <c r="J903" i="2"/>
  <c r="K903" i="2" s="1"/>
  <c r="L903" i="2" s="1"/>
  <c r="T903" i="2"/>
  <c r="AC903" i="2"/>
  <c r="AD903" i="2" s="1"/>
  <c r="J904" i="2"/>
  <c r="K904" i="2" s="1"/>
  <c r="L904" i="2" s="1"/>
  <c r="T904" i="2"/>
  <c r="AC904" i="2"/>
  <c r="AD904" i="2" s="1"/>
  <c r="J905" i="2"/>
  <c r="K905" i="2" s="1"/>
  <c r="L905" i="2" s="1"/>
  <c r="T905" i="2"/>
  <c r="AC905" i="2"/>
  <c r="AD905" i="2" s="1"/>
  <c r="J906" i="2"/>
  <c r="K906" i="2" s="1"/>
  <c r="L906" i="2" s="1"/>
  <c r="T906" i="2"/>
  <c r="AC906" i="2"/>
  <c r="AD906" i="2" s="1"/>
  <c r="J907" i="2"/>
  <c r="K907" i="2" s="1"/>
  <c r="L907" i="2" s="1"/>
  <c r="T907" i="2"/>
  <c r="AC907" i="2"/>
  <c r="AD907" i="2" s="1"/>
  <c r="AE907" i="2" s="1"/>
  <c r="J908" i="2"/>
  <c r="K908" i="2" s="1"/>
  <c r="L908" i="2" s="1"/>
  <c r="T908" i="2"/>
  <c r="AC908" i="2"/>
  <c r="AD908" i="2" s="1"/>
  <c r="J909" i="2"/>
  <c r="K909" i="2" s="1"/>
  <c r="L909" i="2" s="1"/>
  <c r="T909" i="2"/>
  <c r="AC909" i="2"/>
  <c r="AD909" i="2" s="1"/>
  <c r="J910" i="2"/>
  <c r="K910" i="2" s="1"/>
  <c r="L910" i="2" s="1"/>
  <c r="T910" i="2"/>
  <c r="AC910" i="2"/>
  <c r="AD910" i="2" s="1"/>
  <c r="J911" i="2"/>
  <c r="K911" i="2" s="1"/>
  <c r="L911" i="2" s="1"/>
  <c r="T911" i="2"/>
  <c r="AC911" i="2"/>
  <c r="AD911" i="2" s="1"/>
  <c r="AE911" i="2" s="1"/>
  <c r="J912" i="2"/>
  <c r="K912" i="2" s="1"/>
  <c r="L912" i="2" s="1"/>
  <c r="T912" i="2"/>
  <c r="AC912" i="2"/>
  <c r="AD912" i="2" s="1"/>
  <c r="J913" i="2"/>
  <c r="K913" i="2" s="1"/>
  <c r="L913" i="2" s="1"/>
  <c r="T913" i="2"/>
  <c r="AC913" i="2"/>
  <c r="AD913" i="2" s="1"/>
  <c r="J914" i="2"/>
  <c r="K914" i="2" s="1"/>
  <c r="L914" i="2" s="1"/>
  <c r="AG914" i="2" s="1"/>
  <c r="T914" i="2"/>
  <c r="AC914" i="2"/>
  <c r="AD914" i="2" s="1"/>
  <c r="J915" i="2"/>
  <c r="K915" i="2" s="1"/>
  <c r="L915" i="2" s="1"/>
  <c r="T915" i="2"/>
  <c r="AC915" i="2"/>
  <c r="AD915" i="2" s="1"/>
  <c r="AE915" i="2" s="1"/>
  <c r="J916" i="2"/>
  <c r="K916" i="2" s="1"/>
  <c r="L916" i="2" s="1"/>
  <c r="T916" i="2"/>
  <c r="AC916" i="2"/>
  <c r="AD916" i="2" s="1"/>
  <c r="J917" i="2"/>
  <c r="K917" i="2" s="1"/>
  <c r="L917" i="2" s="1"/>
  <c r="T917" i="2"/>
  <c r="AC917" i="2"/>
  <c r="AD917" i="2" s="1"/>
  <c r="J918" i="2"/>
  <c r="K918" i="2" s="1"/>
  <c r="L918" i="2" s="1"/>
  <c r="T918" i="2"/>
  <c r="AC918" i="2"/>
  <c r="AD918" i="2" s="1"/>
  <c r="J919" i="2"/>
  <c r="K919" i="2" s="1"/>
  <c r="L919" i="2" s="1"/>
  <c r="T919" i="2"/>
  <c r="AC919" i="2"/>
  <c r="AD919" i="2" s="1"/>
  <c r="AE919" i="2" s="1"/>
  <c r="J920" i="2"/>
  <c r="K920" i="2" s="1"/>
  <c r="L920" i="2" s="1"/>
  <c r="T920" i="2"/>
  <c r="AC920" i="2"/>
  <c r="AD920" i="2" s="1"/>
  <c r="J921" i="2"/>
  <c r="K921" i="2" s="1"/>
  <c r="L921" i="2" s="1"/>
  <c r="T921" i="2"/>
  <c r="AC921" i="2"/>
  <c r="AD921" i="2" s="1"/>
  <c r="J922" i="2"/>
  <c r="K922" i="2" s="1"/>
  <c r="L922" i="2" s="1"/>
  <c r="T922" i="2"/>
  <c r="AC922" i="2"/>
  <c r="AD922" i="2" s="1"/>
  <c r="J923" i="2"/>
  <c r="K923" i="2" s="1"/>
  <c r="L923" i="2" s="1"/>
  <c r="AM923" i="2" s="1"/>
  <c r="AP923" i="2" s="1"/>
  <c r="T923" i="2"/>
  <c r="AC923" i="2"/>
  <c r="AD923" i="2" s="1"/>
  <c r="AE923" i="2" s="1"/>
  <c r="J924" i="2"/>
  <c r="K924" i="2" s="1"/>
  <c r="L924" i="2" s="1"/>
  <c r="T924" i="2"/>
  <c r="AC924" i="2"/>
  <c r="AD924" i="2" s="1"/>
  <c r="J925" i="2"/>
  <c r="K925" i="2" s="1"/>
  <c r="L925" i="2" s="1"/>
  <c r="T925" i="2"/>
  <c r="AC925" i="2"/>
  <c r="AD925" i="2" s="1"/>
  <c r="J928" i="2"/>
  <c r="K928" i="2" s="1"/>
  <c r="L928" i="2" s="1"/>
  <c r="P928" i="2"/>
  <c r="T928" i="2"/>
  <c r="AC928" i="2"/>
  <c r="AD928" i="2" s="1"/>
  <c r="AE928" i="2" s="1"/>
  <c r="J929" i="2"/>
  <c r="K929" i="2" s="1"/>
  <c r="L929" i="2" s="1"/>
  <c r="P929" i="2"/>
  <c r="T929" i="2"/>
  <c r="AC929" i="2"/>
  <c r="AD929" i="2" s="1"/>
  <c r="J930" i="2"/>
  <c r="K930" i="2" s="1"/>
  <c r="L930" i="2" s="1"/>
  <c r="P930" i="2"/>
  <c r="T930" i="2"/>
  <c r="AC930" i="2"/>
  <c r="AD930" i="2" s="1"/>
  <c r="AE930" i="2" s="1"/>
  <c r="AF930" i="2" s="1"/>
  <c r="J931" i="2"/>
  <c r="K931" i="2" s="1"/>
  <c r="L931" i="2" s="1"/>
  <c r="P931" i="2"/>
  <c r="T931" i="2"/>
  <c r="AC931" i="2"/>
  <c r="AD931" i="2" s="1"/>
  <c r="J932" i="2"/>
  <c r="K932" i="2" s="1"/>
  <c r="L932" i="2" s="1"/>
  <c r="P932" i="2"/>
  <c r="T932" i="2"/>
  <c r="AC932" i="2"/>
  <c r="AD932" i="2" s="1"/>
  <c r="AE932" i="2" s="1"/>
  <c r="AF932" i="2" s="1"/>
  <c r="J933" i="2"/>
  <c r="K933" i="2" s="1"/>
  <c r="L933" i="2" s="1"/>
  <c r="P933" i="2"/>
  <c r="T933" i="2"/>
  <c r="AC933" i="2"/>
  <c r="AD933" i="2" s="1"/>
  <c r="J934" i="2"/>
  <c r="K934" i="2" s="1"/>
  <c r="L934" i="2" s="1"/>
  <c r="P934" i="2"/>
  <c r="T934" i="2"/>
  <c r="AC934" i="2"/>
  <c r="AD934" i="2" s="1"/>
  <c r="J935" i="2"/>
  <c r="K935" i="2" s="1"/>
  <c r="L935" i="2" s="1"/>
  <c r="P935" i="2"/>
  <c r="T935" i="2"/>
  <c r="AC935" i="2"/>
  <c r="AD935" i="2" s="1"/>
  <c r="J936" i="2"/>
  <c r="K936" i="2" s="1"/>
  <c r="L936" i="2" s="1"/>
  <c r="P936" i="2"/>
  <c r="T936" i="2"/>
  <c r="AC936" i="2"/>
  <c r="AD936" i="2" s="1"/>
  <c r="J937" i="2"/>
  <c r="K937" i="2" s="1"/>
  <c r="L937" i="2" s="1"/>
  <c r="P937" i="2"/>
  <c r="T937" i="2"/>
  <c r="AC937" i="2"/>
  <c r="AD937" i="2" s="1"/>
  <c r="J938" i="2"/>
  <c r="K938" i="2" s="1"/>
  <c r="L938" i="2" s="1"/>
  <c r="P938" i="2"/>
  <c r="T938" i="2"/>
  <c r="AC938" i="2"/>
  <c r="AD938" i="2" s="1"/>
  <c r="AE938" i="2" s="1"/>
  <c r="AF938" i="2" s="1"/>
  <c r="J939" i="2"/>
  <c r="K939" i="2" s="1"/>
  <c r="L939" i="2" s="1"/>
  <c r="P939" i="2"/>
  <c r="T939" i="2"/>
  <c r="AC939" i="2"/>
  <c r="AD939" i="2" s="1"/>
  <c r="AE939" i="2" s="1"/>
  <c r="J940" i="2"/>
  <c r="K940" i="2" s="1"/>
  <c r="L940" i="2" s="1"/>
  <c r="P940" i="2"/>
  <c r="T940" i="2"/>
  <c r="AC940" i="2"/>
  <c r="AD940" i="2" s="1"/>
  <c r="J941" i="2"/>
  <c r="K941" i="2" s="1"/>
  <c r="L941" i="2" s="1"/>
  <c r="P941" i="2"/>
  <c r="T941" i="2"/>
  <c r="AC941" i="2"/>
  <c r="AD941" i="2" s="1"/>
  <c r="J942" i="2"/>
  <c r="K942" i="2" s="1"/>
  <c r="L942" i="2" s="1"/>
  <c r="P942" i="2"/>
  <c r="T942" i="2"/>
  <c r="AC942" i="2"/>
  <c r="AD942" i="2" s="1"/>
  <c r="J943" i="2"/>
  <c r="K943" i="2" s="1"/>
  <c r="L943" i="2" s="1"/>
  <c r="P943" i="2"/>
  <c r="T943" i="2"/>
  <c r="AC943" i="2"/>
  <c r="AD943" i="2" s="1"/>
  <c r="J944" i="2"/>
  <c r="K944" i="2" s="1"/>
  <c r="L944" i="2" s="1"/>
  <c r="P944" i="2"/>
  <c r="T944" i="2"/>
  <c r="AC944" i="2"/>
  <c r="AD944" i="2" s="1"/>
  <c r="AE944" i="2" s="1"/>
  <c r="J945" i="2"/>
  <c r="K945" i="2" s="1"/>
  <c r="L945" i="2" s="1"/>
  <c r="P945" i="2"/>
  <c r="T945" i="2"/>
  <c r="AC945" i="2"/>
  <c r="AD945" i="2" s="1"/>
  <c r="J946" i="2"/>
  <c r="K946" i="2" s="1"/>
  <c r="L946" i="2" s="1"/>
  <c r="P946" i="2"/>
  <c r="T946" i="2"/>
  <c r="AC946" i="2"/>
  <c r="AD946" i="2" s="1"/>
  <c r="AE946" i="2" s="1"/>
  <c r="AF946" i="2" s="1"/>
  <c r="J947" i="2"/>
  <c r="K947" i="2" s="1"/>
  <c r="L947" i="2" s="1"/>
  <c r="P947" i="2"/>
  <c r="T947" i="2"/>
  <c r="AC947" i="2"/>
  <c r="AD947" i="2" s="1"/>
  <c r="J948" i="2"/>
  <c r="K948" i="2" s="1"/>
  <c r="L948" i="2" s="1"/>
  <c r="P948" i="2"/>
  <c r="T948" i="2"/>
  <c r="AC948" i="2"/>
  <c r="AD948" i="2" s="1"/>
  <c r="AE948" i="2" s="1"/>
  <c r="AF948" i="2" s="1"/>
  <c r="J949" i="2"/>
  <c r="K949" i="2" s="1"/>
  <c r="L949" i="2" s="1"/>
  <c r="P949" i="2"/>
  <c r="T949" i="2"/>
  <c r="AC949" i="2"/>
  <c r="AD949" i="2" s="1"/>
  <c r="J950" i="2"/>
  <c r="K950" i="2" s="1"/>
  <c r="L950" i="2" s="1"/>
  <c r="P950" i="2"/>
  <c r="T950" i="2"/>
  <c r="AC950" i="2"/>
  <c r="AD950" i="2" s="1"/>
  <c r="J951" i="2"/>
  <c r="K951" i="2" s="1"/>
  <c r="L951" i="2" s="1"/>
  <c r="P951" i="2"/>
  <c r="T951" i="2"/>
  <c r="AC951" i="2"/>
  <c r="AD951" i="2" s="1"/>
  <c r="J952" i="2"/>
  <c r="K952" i="2" s="1"/>
  <c r="L952" i="2" s="1"/>
  <c r="P952" i="2"/>
  <c r="T952" i="2"/>
  <c r="AC952" i="2"/>
  <c r="AD952" i="2" s="1"/>
  <c r="AE952" i="2" s="1"/>
  <c r="AF952" i="2" s="1"/>
  <c r="J953" i="2"/>
  <c r="K953" i="2" s="1"/>
  <c r="L953" i="2" s="1"/>
  <c r="P953" i="2"/>
  <c r="T953" i="2"/>
  <c r="AC953" i="2"/>
  <c r="AD953" i="2" s="1"/>
  <c r="J954" i="2"/>
  <c r="K954" i="2" s="1"/>
  <c r="L954" i="2" s="1"/>
  <c r="P954" i="2"/>
  <c r="T954" i="2"/>
  <c r="AC954" i="2"/>
  <c r="AD954" i="2" s="1"/>
  <c r="AE954" i="2" s="1"/>
  <c r="AF954" i="2" s="1"/>
  <c r="J955" i="2"/>
  <c r="K955" i="2" s="1"/>
  <c r="L955" i="2" s="1"/>
  <c r="P955" i="2"/>
  <c r="T955" i="2"/>
  <c r="AC955" i="2"/>
  <c r="AD955" i="2" s="1"/>
  <c r="AE955" i="2" s="1"/>
  <c r="J956" i="2"/>
  <c r="K956" i="2" s="1"/>
  <c r="L956" i="2" s="1"/>
  <c r="P956" i="2"/>
  <c r="T956" i="2"/>
  <c r="AC956" i="2"/>
  <c r="AD956" i="2" s="1"/>
  <c r="AE956" i="2" s="1"/>
  <c r="AF956" i="2" s="1"/>
  <c r="J957" i="2"/>
  <c r="K957" i="2" s="1"/>
  <c r="L957" i="2" s="1"/>
  <c r="P957" i="2"/>
  <c r="T957" i="2"/>
  <c r="AC957" i="2"/>
  <c r="AD957" i="2" s="1"/>
  <c r="AE957" i="2" s="1"/>
  <c r="AF957" i="2" s="1"/>
  <c r="J958" i="2"/>
  <c r="K958" i="2" s="1"/>
  <c r="L958" i="2" s="1"/>
  <c r="P958" i="2"/>
  <c r="T958" i="2"/>
  <c r="AC958" i="2"/>
  <c r="AD958" i="2" s="1"/>
  <c r="J959" i="2"/>
  <c r="K959" i="2" s="1"/>
  <c r="L959" i="2" s="1"/>
  <c r="P959" i="2"/>
  <c r="T959" i="2"/>
  <c r="AC959" i="2"/>
  <c r="AD959" i="2" s="1"/>
  <c r="AE959" i="2" s="1"/>
  <c r="J960" i="2"/>
  <c r="K960" i="2" s="1"/>
  <c r="L960" i="2" s="1"/>
  <c r="P960" i="2"/>
  <c r="T960" i="2"/>
  <c r="AC960" i="2"/>
  <c r="AD960" i="2" s="1"/>
  <c r="AE960" i="2" s="1"/>
  <c r="J961" i="2"/>
  <c r="K961" i="2" s="1"/>
  <c r="L961" i="2" s="1"/>
  <c r="P961" i="2"/>
  <c r="T961" i="2"/>
  <c r="AC961" i="2"/>
  <c r="AD961" i="2" s="1"/>
  <c r="J962" i="2"/>
  <c r="K962" i="2" s="1"/>
  <c r="L962" i="2" s="1"/>
  <c r="P962" i="2"/>
  <c r="T962" i="2"/>
  <c r="AC962" i="2"/>
  <c r="AD962" i="2" s="1"/>
  <c r="AE962" i="2" s="1"/>
  <c r="J963" i="2"/>
  <c r="K963" i="2" s="1"/>
  <c r="L963" i="2" s="1"/>
  <c r="P963" i="2"/>
  <c r="T963" i="2"/>
  <c r="AC963" i="2"/>
  <c r="AD963" i="2" s="1"/>
  <c r="J964" i="2"/>
  <c r="K964" i="2" s="1"/>
  <c r="L964" i="2" s="1"/>
  <c r="P964" i="2"/>
  <c r="T964" i="2"/>
  <c r="AC964" i="2"/>
  <c r="AD964" i="2" s="1"/>
  <c r="J965" i="2"/>
  <c r="K965" i="2" s="1"/>
  <c r="L965" i="2" s="1"/>
  <c r="P965" i="2"/>
  <c r="T965" i="2"/>
  <c r="AC965" i="2"/>
  <c r="AD965" i="2" s="1"/>
  <c r="J966" i="2"/>
  <c r="K966" i="2" s="1"/>
  <c r="L966" i="2" s="1"/>
  <c r="P966" i="2"/>
  <c r="T966" i="2"/>
  <c r="AC966" i="2"/>
  <c r="AD966" i="2" s="1"/>
  <c r="J967" i="2"/>
  <c r="K967" i="2" s="1"/>
  <c r="L967" i="2" s="1"/>
  <c r="P967" i="2"/>
  <c r="T967" i="2"/>
  <c r="AC967" i="2"/>
  <c r="AD967" i="2" s="1"/>
  <c r="AE967" i="2" s="1"/>
  <c r="AF967" i="2" s="1"/>
  <c r="J968" i="2"/>
  <c r="K968" i="2" s="1"/>
  <c r="L968" i="2" s="1"/>
  <c r="P968" i="2"/>
  <c r="T968" i="2"/>
  <c r="AC968" i="2"/>
  <c r="AD968" i="2" s="1"/>
  <c r="J969" i="2"/>
  <c r="K969" i="2" s="1"/>
  <c r="L969" i="2" s="1"/>
  <c r="P969" i="2"/>
  <c r="T969" i="2"/>
  <c r="AC969" i="2"/>
  <c r="AD969" i="2" s="1"/>
  <c r="AE969" i="2" s="1"/>
  <c r="J970" i="2"/>
  <c r="K970" i="2" s="1"/>
  <c r="L970" i="2" s="1"/>
  <c r="P970" i="2"/>
  <c r="T970" i="2"/>
  <c r="AC970" i="2"/>
  <c r="AD970" i="2" s="1"/>
  <c r="AE970" i="2" s="1"/>
  <c r="J971" i="2"/>
  <c r="K971" i="2" s="1"/>
  <c r="L971" i="2" s="1"/>
  <c r="P971" i="2"/>
  <c r="T971" i="2"/>
  <c r="AC971" i="2"/>
  <c r="AD971" i="2" s="1"/>
  <c r="J972" i="2"/>
  <c r="K972" i="2" s="1"/>
  <c r="L972" i="2" s="1"/>
  <c r="P972" i="2"/>
  <c r="T972" i="2"/>
  <c r="AC972" i="2"/>
  <c r="AD972" i="2" s="1"/>
  <c r="J973" i="2"/>
  <c r="K973" i="2" s="1"/>
  <c r="L973" i="2" s="1"/>
  <c r="P973" i="2"/>
  <c r="T973" i="2"/>
  <c r="AC973" i="2"/>
  <c r="AD973" i="2" s="1"/>
  <c r="J974" i="2"/>
  <c r="K974" i="2" s="1"/>
  <c r="L974" i="2" s="1"/>
  <c r="P974" i="2"/>
  <c r="T974" i="2"/>
  <c r="AC974" i="2"/>
  <c r="AD974" i="2" s="1"/>
  <c r="J975" i="2"/>
  <c r="K975" i="2" s="1"/>
  <c r="L975" i="2" s="1"/>
  <c r="P975" i="2"/>
  <c r="T975" i="2"/>
  <c r="AC975" i="2"/>
  <c r="AD975" i="2" s="1"/>
  <c r="AE975" i="2" s="1"/>
  <c r="AF975" i="2" s="1"/>
  <c r="J976" i="2"/>
  <c r="K976" i="2" s="1"/>
  <c r="L976" i="2" s="1"/>
  <c r="P976" i="2"/>
  <c r="T976" i="2"/>
  <c r="AC976" i="2"/>
  <c r="AD976" i="2" s="1"/>
  <c r="J977" i="2"/>
  <c r="K977" i="2" s="1"/>
  <c r="L977" i="2" s="1"/>
  <c r="P977" i="2"/>
  <c r="T977" i="2"/>
  <c r="AC977" i="2"/>
  <c r="AD977" i="2" s="1"/>
  <c r="AE977" i="2" s="1"/>
  <c r="J978" i="2"/>
  <c r="K978" i="2" s="1"/>
  <c r="L978" i="2" s="1"/>
  <c r="P978" i="2"/>
  <c r="T978" i="2"/>
  <c r="AC978" i="2"/>
  <c r="AD978" i="2" s="1"/>
  <c r="AE978" i="2" s="1"/>
  <c r="J979" i="2"/>
  <c r="K979" i="2" s="1"/>
  <c r="L979" i="2" s="1"/>
  <c r="P979" i="2"/>
  <c r="T979" i="2"/>
  <c r="AC979" i="2"/>
  <c r="AD979" i="2" s="1"/>
  <c r="J980" i="2"/>
  <c r="K980" i="2" s="1"/>
  <c r="L980" i="2" s="1"/>
  <c r="P980" i="2"/>
  <c r="T980" i="2"/>
  <c r="AC980" i="2"/>
  <c r="AD980" i="2" s="1"/>
  <c r="J981" i="2"/>
  <c r="K981" i="2" s="1"/>
  <c r="L981" i="2" s="1"/>
  <c r="P981" i="2"/>
  <c r="T981" i="2"/>
  <c r="AC981" i="2"/>
  <c r="AD981" i="2" s="1"/>
  <c r="J982" i="2"/>
  <c r="K982" i="2" s="1"/>
  <c r="L982" i="2" s="1"/>
  <c r="P982" i="2"/>
  <c r="T982" i="2"/>
  <c r="AC982" i="2"/>
  <c r="AD982" i="2" s="1"/>
  <c r="J983" i="2"/>
  <c r="K983" i="2" s="1"/>
  <c r="L983" i="2" s="1"/>
  <c r="P983" i="2"/>
  <c r="T983" i="2"/>
  <c r="AC983" i="2"/>
  <c r="AD983" i="2" s="1"/>
  <c r="AE983" i="2" s="1"/>
  <c r="AF983" i="2" s="1"/>
  <c r="J984" i="2"/>
  <c r="K984" i="2" s="1"/>
  <c r="L984" i="2" s="1"/>
  <c r="P984" i="2"/>
  <c r="T984" i="2"/>
  <c r="AC984" i="2"/>
  <c r="AD984" i="2" s="1"/>
  <c r="J985" i="2"/>
  <c r="K985" i="2" s="1"/>
  <c r="L985" i="2" s="1"/>
  <c r="P985" i="2"/>
  <c r="T985" i="2"/>
  <c r="AC985" i="2"/>
  <c r="AD985" i="2" s="1"/>
  <c r="AE985" i="2" s="1"/>
  <c r="J986" i="2"/>
  <c r="K986" i="2" s="1"/>
  <c r="L986" i="2" s="1"/>
  <c r="P986" i="2"/>
  <c r="T986" i="2"/>
  <c r="AC986" i="2"/>
  <c r="AD986" i="2" s="1"/>
  <c r="AE986" i="2" s="1"/>
  <c r="J987" i="2"/>
  <c r="K987" i="2" s="1"/>
  <c r="L987" i="2" s="1"/>
  <c r="P987" i="2"/>
  <c r="T987" i="2"/>
  <c r="AC987" i="2"/>
  <c r="AD987" i="2" s="1"/>
  <c r="AE987" i="2" s="1"/>
  <c r="AF987" i="2" s="1"/>
  <c r="J988" i="2"/>
  <c r="K988" i="2" s="1"/>
  <c r="L988" i="2" s="1"/>
  <c r="P988" i="2"/>
  <c r="T988" i="2"/>
  <c r="AC988" i="2"/>
  <c r="AD988" i="2" s="1"/>
  <c r="J989" i="2"/>
  <c r="K989" i="2" s="1"/>
  <c r="L989" i="2" s="1"/>
  <c r="P989" i="2"/>
  <c r="T989" i="2"/>
  <c r="AC989" i="2"/>
  <c r="AD989" i="2" s="1"/>
  <c r="J990" i="2"/>
  <c r="K990" i="2" s="1"/>
  <c r="L990" i="2" s="1"/>
  <c r="P990" i="2"/>
  <c r="T990" i="2"/>
  <c r="AC990" i="2"/>
  <c r="AD990" i="2" s="1"/>
  <c r="J991" i="2"/>
  <c r="K991" i="2" s="1"/>
  <c r="L991" i="2" s="1"/>
  <c r="P991" i="2"/>
  <c r="T991" i="2"/>
  <c r="AC991" i="2"/>
  <c r="AD991" i="2" s="1"/>
  <c r="J992" i="2"/>
  <c r="K992" i="2" s="1"/>
  <c r="L992" i="2" s="1"/>
  <c r="P992" i="2"/>
  <c r="T992" i="2"/>
  <c r="AC992" i="2"/>
  <c r="AD992" i="2" s="1"/>
  <c r="J993" i="2"/>
  <c r="K993" i="2" s="1"/>
  <c r="L993" i="2" s="1"/>
  <c r="P993" i="2"/>
  <c r="T993" i="2"/>
  <c r="AC993" i="2"/>
  <c r="AD993" i="2" s="1"/>
  <c r="AE993" i="2" s="1"/>
  <c r="J994" i="2"/>
  <c r="K994" i="2" s="1"/>
  <c r="L994" i="2" s="1"/>
  <c r="P994" i="2"/>
  <c r="T994" i="2"/>
  <c r="AC994" i="2"/>
  <c r="AD994" i="2" s="1"/>
  <c r="AE994" i="2" s="1"/>
  <c r="J995" i="2"/>
  <c r="K995" i="2" s="1"/>
  <c r="L995" i="2" s="1"/>
  <c r="P995" i="2"/>
  <c r="T995" i="2"/>
  <c r="AC995" i="2"/>
  <c r="AD995" i="2" s="1"/>
  <c r="J996" i="2"/>
  <c r="K996" i="2" s="1"/>
  <c r="L996" i="2" s="1"/>
  <c r="P996" i="2"/>
  <c r="T996" i="2"/>
  <c r="AC996" i="2"/>
  <c r="AD996" i="2" s="1"/>
  <c r="J997" i="2"/>
  <c r="K997" i="2" s="1"/>
  <c r="L997" i="2" s="1"/>
  <c r="P997" i="2"/>
  <c r="T997" i="2"/>
  <c r="AC997" i="2"/>
  <c r="AD997" i="2" s="1"/>
  <c r="J998" i="2"/>
  <c r="K998" i="2" s="1"/>
  <c r="L998" i="2" s="1"/>
  <c r="P998" i="2"/>
  <c r="T998" i="2"/>
  <c r="AC998" i="2"/>
  <c r="AD998" i="2" s="1"/>
  <c r="J999" i="2"/>
  <c r="K999" i="2" s="1"/>
  <c r="L999" i="2" s="1"/>
  <c r="P999" i="2"/>
  <c r="T999" i="2"/>
  <c r="AC999" i="2"/>
  <c r="AD999" i="2" s="1"/>
  <c r="AE999" i="2" s="1"/>
  <c r="AF999" i="2" s="1"/>
  <c r="J1000" i="2"/>
  <c r="K1000" i="2" s="1"/>
  <c r="L1000" i="2" s="1"/>
  <c r="P1000" i="2"/>
  <c r="T1000" i="2"/>
  <c r="AC1000" i="2"/>
  <c r="AD1000" i="2" s="1"/>
  <c r="J1001" i="2"/>
  <c r="K1001" i="2" s="1"/>
  <c r="L1001" i="2" s="1"/>
  <c r="P1001" i="2"/>
  <c r="T1001" i="2"/>
  <c r="AC1001" i="2"/>
  <c r="AD1001" i="2" s="1"/>
  <c r="AE1001" i="2" s="1"/>
  <c r="J1002" i="2"/>
  <c r="K1002" i="2" s="1"/>
  <c r="L1002" i="2" s="1"/>
  <c r="P1002" i="2"/>
  <c r="T1002" i="2"/>
  <c r="AC1002" i="2"/>
  <c r="AD1002" i="2" s="1"/>
  <c r="AE1002" i="2" s="1"/>
  <c r="J1003" i="2"/>
  <c r="K1003" i="2" s="1"/>
  <c r="L1003" i="2" s="1"/>
  <c r="P1003" i="2"/>
  <c r="T1003" i="2"/>
  <c r="AC1003" i="2"/>
  <c r="AD1003" i="2" s="1"/>
  <c r="J1004" i="2"/>
  <c r="K1004" i="2" s="1"/>
  <c r="L1004" i="2" s="1"/>
  <c r="P1004" i="2"/>
  <c r="T1004" i="2"/>
  <c r="AC1004" i="2"/>
  <c r="AD1004" i="2" s="1"/>
  <c r="J1005" i="2"/>
  <c r="K1005" i="2" s="1"/>
  <c r="L1005" i="2" s="1"/>
  <c r="P1005" i="2"/>
  <c r="T1005" i="2"/>
  <c r="AC1005" i="2"/>
  <c r="AD1005" i="2" s="1"/>
  <c r="J1006" i="2"/>
  <c r="K1006" i="2" s="1"/>
  <c r="L1006" i="2" s="1"/>
  <c r="P1006" i="2"/>
  <c r="T1006" i="2"/>
  <c r="AC1006" i="2"/>
  <c r="AD1006" i="2" s="1"/>
  <c r="J1007" i="2"/>
  <c r="K1007" i="2" s="1"/>
  <c r="L1007" i="2" s="1"/>
  <c r="P1007" i="2"/>
  <c r="T1007" i="2"/>
  <c r="AC1007" i="2"/>
  <c r="AD1007" i="2" s="1"/>
  <c r="AE1007" i="2" s="1"/>
  <c r="AF1007" i="2" s="1"/>
  <c r="J1008" i="2"/>
  <c r="K1008" i="2" s="1"/>
  <c r="L1008" i="2" s="1"/>
  <c r="P1008" i="2"/>
  <c r="T1008" i="2"/>
  <c r="AC1008" i="2"/>
  <c r="AD1008" i="2" s="1"/>
  <c r="J1009" i="2"/>
  <c r="K1009" i="2" s="1"/>
  <c r="L1009" i="2" s="1"/>
  <c r="P1009" i="2"/>
  <c r="T1009" i="2"/>
  <c r="AC1009" i="2"/>
  <c r="AD1009" i="2" s="1"/>
  <c r="AE1009" i="2" s="1"/>
  <c r="J1010" i="2"/>
  <c r="K1010" i="2" s="1"/>
  <c r="L1010" i="2" s="1"/>
  <c r="P1010" i="2"/>
  <c r="T1010" i="2"/>
  <c r="AC1010" i="2"/>
  <c r="AD1010" i="2" s="1"/>
  <c r="AE1010" i="2" s="1"/>
  <c r="J1011" i="2"/>
  <c r="K1011" i="2" s="1"/>
  <c r="L1011" i="2" s="1"/>
  <c r="P1011" i="2"/>
  <c r="T1011" i="2"/>
  <c r="AC1011" i="2"/>
  <c r="AD1011" i="2" s="1"/>
  <c r="J1012" i="2"/>
  <c r="K1012" i="2" s="1"/>
  <c r="L1012" i="2" s="1"/>
  <c r="P1012" i="2"/>
  <c r="T1012" i="2"/>
  <c r="AC1012" i="2"/>
  <c r="AD1012" i="2" s="1"/>
  <c r="J1013" i="2"/>
  <c r="K1013" i="2" s="1"/>
  <c r="L1013" i="2" s="1"/>
  <c r="P1013" i="2"/>
  <c r="T1013" i="2"/>
  <c r="AC1013" i="2"/>
  <c r="AD1013" i="2" s="1"/>
  <c r="J1014" i="2"/>
  <c r="K1014" i="2" s="1"/>
  <c r="L1014" i="2" s="1"/>
  <c r="P1014" i="2"/>
  <c r="T1014" i="2"/>
  <c r="AC1014" i="2"/>
  <c r="AD1014" i="2" s="1"/>
  <c r="J1015" i="2"/>
  <c r="K1015" i="2" s="1"/>
  <c r="L1015" i="2" s="1"/>
  <c r="P1015" i="2"/>
  <c r="T1015" i="2"/>
  <c r="AC1015" i="2"/>
  <c r="AD1015" i="2" s="1"/>
  <c r="J1016" i="2"/>
  <c r="K1016" i="2" s="1"/>
  <c r="L1016" i="2" s="1"/>
  <c r="P1016" i="2"/>
  <c r="T1016" i="2"/>
  <c r="AC1016" i="2"/>
  <c r="AD1016" i="2" s="1"/>
  <c r="J1017" i="2"/>
  <c r="K1017" i="2" s="1"/>
  <c r="L1017" i="2" s="1"/>
  <c r="P1017" i="2"/>
  <c r="T1017" i="2"/>
  <c r="AC1017" i="2"/>
  <c r="AD1017" i="2" s="1"/>
  <c r="AE1017" i="2" s="1"/>
  <c r="J1018" i="2"/>
  <c r="K1018" i="2" s="1"/>
  <c r="L1018" i="2" s="1"/>
  <c r="P1018" i="2"/>
  <c r="T1018" i="2"/>
  <c r="AC1018" i="2"/>
  <c r="AD1018" i="2" s="1"/>
  <c r="AE1018" i="2" s="1"/>
  <c r="J1019" i="2"/>
  <c r="K1019" i="2" s="1"/>
  <c r="L1019" i="2" s="1"/>
  <c r="P1019" i="2"/>
  <c r="T1019" i="2"/>
  <c r="AC1019" i="2"/>
  <c r="AD1019" i="2" s="1"/>
  <c r="J1020" i="2"/>
  <c r="K1020" i="2" s="1"/>
  <c r="L1020" i="2" s="1"/>
  <c r="P1020" i="2"/>
  <c r="T1020" i="2"/>
  <c r="AC1020" i="2"/>
  <c r="AD1020" i="2" s="1"/>
  <c r="J1021" i="2"/>
  <c r="K1021" i="2" s="1"/>
  <c r="L1021" i="2" s="1"/>
  <c r="P1021" i="2"/>
  <c r="T1021" i="2"/>
  <c r="AC1021" i="2"/>
  <c r="AD1021" i="2" s="1"/>
  <c r="J1022" i="2"/>
  <c r="K1022" i="2" s="1"/>
  <c r="L1022" i="2" s="1"/>
  <c r="P1022" i="2"/>
  <c r="T1022" i="2"/>
  <c r="AC1022" i="2"/>
  <c r="AD1022" i="2" s="1"/>
  <c r="J1023" i="2"/>
  <c r="K1023" i="2" s="1"/>
  <c r="L1023" i="2" s="1"/>
  <c r="P1023" i="2"/>
  <c r="T1023" i="2"/>
  <c r="AC1023" i="2"/>
  <c r="AD1023" i="2" s="1"/>
  <c r="J1024" i="2"/>
  <c r="K1024" i="2" s="1"/>
  <c r="L1024" i="2" s="1"/>
  <c r="P1024" i="2"/>
  <c r="T1024" i="2"/>
  <c r="AC1024" i="2"/>
  <c r="AD1024" i="2" s="1"/>
  <c r="J1025" i="2"/>
  <c r="K1025" i="2" s="1"/>
  <c r="L1025" i="2" s="1"/>
  <c r="P1025" i="2"/>
  <c r="T1025" i="2"/>
  <c r="AC1025" i="2"/>
  <c r="AD1025" i="2" s="1"/>
  <c r="AE1025" i="2" s="1"/>
  <c r="J1026" i="2"/>
  <c r="K1026" i="2" s="1"/>
  <c r="L1026" i="2" s="1"/>
  <c r="P1026" i="2"/>
  <c r="T1026" i="2"/>
  <c r="AC1026" i="2"/>
  <c r="AD1026" i="2" s="1"/>
  <c r="AE1026" i="2" s="1"/>
  <c r="J1027" i="2"/>
  <c r="K1027" i="2" s="1"/>
  <c r="L1027" i="2" s="1"/>
  <c r="P1027" i="2"/>
  <c r="T1027" i="2"/>
  <c r="AC1027" i="2"/>
  <c r="AD1027" i="2" s="1"/>
  <c r="J1028" i="2"/>
  <c r="K1028" i="2" s="1"/>
  <c r="L1028" i="2" s="1"/>
  <c r="P1028" i="2"/>
  <c r="T1028" i="2"/>
  <c r="AC1028" i="2"/>
  <c r="AD1028" i="2" s="1"/>
  <c r="J1029" i="2"/>
  <c r="K1029" i="2" s="1"/>
  <c r="L1029" i="2" s="1"/>
  <c r="P1029" i="2"/>
  <c r="T1029" i="2"/>
  <c r="AC1029" i="2"/>
  <c r="AD1029" i="2" s="1"/>
  <c r="J1030" i="2"/>
  <c r="K1030" i="2" s="1"/>
  <c r="L1030" i="2" s="1"/>
  <c r="P1030" i="2"/>
  <c r="T1030" i="2"/>
  <c r="AC1030" i="2"/>
  <c r="AD1030" i="2" s="1"/>
  <c r="J1031" i="2"/>
  <c r="K1031" i="2" s="1"/>
  <c r="L1031" i="2" s="1"/>
  <c r="P1031" i="2"/>
  <c r="T1031" i="2"/>
  <c r="AC1031" i="2"/>
  <c r="AD1031" i="2" s="1"/>
  <c r="J1032" i="2"/>
  <c r="K1032" i="2" s="1"/>
  <c r="L1032" i="2" s="1"/>
  <c r="P1032" i="2"/>
  <c r="T1032" i="2"/>
  <c r="AC1032" i="2"/>
  <c r="AD1032" i="2" s="1"/>
  <c r="J1033" i="2"/>
  <c r="K1033" i="2" s="1"/>
  <c r="L1033" i="2" s="1"/>
  <c r="P1033" i="2"/>
  <c r="T1033" i="2"/>
  <c r="AC1033" i="2"/>
  <c r="AD1033" i="2" s="1"/>
  <c r="AE1033" i="2" s="1"/>
  <c r="J1034" i="2"/>
  <c r="K1034" i="2" s="1"/>
  <c r="L1034" i="2" s="1"/>
  <c r="P1034" i="2"/>
  <c r="T1034" i="2"/>
  <c r="AC1034" i="2"/>
  <c r="AD1034" i="2" s="1"/>
  <c r="AE1034" i="2" s="1"/>
  <c r="J1035" i="2"/>
  <c r="K1035" i="2" s="1"/>
  <c r="L1035" i="2" s="1"/>
  <c r="P1035" i="2"/>
  <c r="T1035" i="2"/>
  <c r="AC1035" i="2"/>
  <c r="AD1035" i="2" s="1"/>
  <c r="J1036" i="2"/>
  <c r="K1036" i="2" s="1"/>
  <c r="L1036" i="2" s="1"/>
  <c r="P1036" i="2"/>
  <c r="T1036" i="2"/>
  <c r="AC1036" i="2"/>
  <c r="AD1036" i="2" s="1"/>
  <c r="J1037" i="2"/>
  <c r="K1037" i="2" s="1"/>
  <c r="L1037" i="2" s="1"/>
  <c r="P1037" i="2"/>
  <c r="T1037" i="2"/>
  <c r="AC1037" i="2"/>
  <c r="AD1037" i="2" s="1"/>
  <c r="J1038" i="2"/>
  <c r="K1038" i="2" s="1"/>
  <c r="L1038" i="2" s="1"/>
  <c r="P1038" i="2"/>
  <c r="T1038" i="2"/>
  <c r="AC1038" i="2"/>
  <c r="AD1038" i="2" s="1"/>
  <c r="J1039" i="2"/>
  <c r="K1039" i="2" s="1"/>
  <c r="L1039" i="2" s="1"/>
  <c r="P1039" i="2"/>
  <c r="T1039" i="2"/>
  <c r="AC1039" i="2"/>
  <c r="AD1039" i="2" s="1"/>
  <c r="AE1039" i="2" s="1"/>
  <c r="J1040" i="2"/>
  <c r="K1040" i="2" s="1"/>
  <c r="L1040" i="2" s="1"/>
  <c r="P1040" i="2"/>
  <c r="T1040" i="2"/>
  <c r="AC1040" i="2"/>
  <c r="AD1040" i="2" s="1"/>
  <c r="AE1040" i="2" s="1"/>
  <c r="AF1040" i="2" s="1"/>
  <c r="J1041" i="2"/>
  <c r="K1041" i="2" s="1"/>
  <c r="L1041" i="2" s="1"/>
  <c r="P1041" i="2"/>
  <c r="T1041" i="2"/>
  <c r="AC1041" i="2"/>
  <c r="AD1041" i="2" s="1"/>
  <c r="AE1041" i="2" s="1"/>
  <c r="J1042" i="2"/>
  <c r="K1042" i="2" s="1"/>
  <c r="L1042" i="2" s="1"/>
  <c r="P1042" i="2"/>
  <c r="T1042" i="2"/>
  <c r="AC1042" i="2"/>
  <c r="AD1042" i="2" s="1"/>
  <c r="J1043" i="2"/>
  <c r="K1043" i="2" s="1"/>
  <c r="L1043" i="2" s="1"/>
  <c r="P1043" i="2"/>
  <c r="T1043" i="2"/>
  <c r="AC1043" i="2"/>
  <c r="AD1043" i="2" s="1"/>
  <c r="AE1043" i="2" s="1"/>
  <c r="J1044" i="2"/>
  <c r="K1044" i="2" s="1"/>
  <c r="L1044" i="2" s="1"/>
  <c r="P1044" i="2"/>
  <c r="T1044" i="2"/>
  <c r="AC1044" i="2"/>
  <c r="AD1044" i="2" s="1"/>
  <c r="J1045" i="2"/>
  <c r="K1045" i="2" s="1"/>
  <c r="L1045" i="2" s="1"/>
  <c r="P1045" i="2"/>
  <c r="T1045" i="2"/>
  <c r="AC1045" i="2"/>
  <c r="AD1045" i="2" s="1"/>
  <c r="AE1045" i="2" s="1"/>
  <c r="J1046" i="2"/>
  <c r="K1046" i="2" s="1"/>
  <c r="L1046" i="2" s="1"/>
  <c r="P1046" i="2"/>
  <c r="T1046" i="2"/>
  <c r="AC1046" i="2"/>
  <c r="AD1046" i="2" s="1"/>
  <c r="J1047" i="2"/>
  <c r="K1047" i="2" s="1"/>
  <c r="L1047" i="2" s="1"/>
  <c r="P1047" i="2"/>
  <c r="T1047" i="2"/>
  <c r="AC1047" i="2"/>
  <c r="AD1047" i="2" s="1"/>
  <c r="J1048" i="2"/>
  <c r="K1048" i="2" s="1"/>
  <c r="L1048" i="2" s="1"/>
  <c r="P1048" i="2"/>
  <c r="T1048" i="2"/>
  <c r="AC1048" i="2"/>
  <c r="AD1048" i="2" s="1"/>
  <c r="AE1048" i="2" s="1"/>
  <c r="AF1048" i="2" s="1"/>
  <c r="J1049" i="2"/>
  <c r="K1049" i="2" s="1"/>
  <c r="L1049" i="2" s="1"/>
  <c r="P1049" i="2"/>
  <c r="T1049" i="2"/>
  <c r="AC1049" i="2"/>
  <c r="AD1049" i="2" s="1"/>
  <c r="AE1049" i="2" s="1"/>
  <c r="J1050" i="2"/>
  <c r="K1050" i="2" s="1"/>
  <c r="L1050" i="2" s="1"/>
  <c r="P1050" i="2"/>
  <c r="T1050" i="2"/>
  <c r="AC1050" i="2"/>
  <c r="AD1050" i="2" s="1"/>
  <c r="J1051" i="2"/>
  <c r="K1051" i="2" s="1"/>
  <c r="L1051" i="2" s="1"/>
  <c r="P1051" i="2"/>
  <c r="T1051" i="2"/>
  <c r="AC1051" i="2"/>
  <c r="AD1051" i="2" s="1"/>
  <c r="J1052" i="2"/>
  <c r="K1052" i="2" s="1"/>
  <c r="L1052" i="2" s="1"/>
  <c r="P1052" i="2"/>
  <c r="T1052" i="2"/>
  <c r="AC1052" i="2"/>
  <c r="AD1052" i="2" s="1"/>
  <c r="J1053" i="2"/>
  <c r="K1053" i="2" s="1"/>
  <c r="L1053" i="2" s="1"/>
  <c r="P1053" i="2"/>
  <c r="T1053" i="2"/>
  <c r="AC1053" i="2"/>
  <c r="AD1053" i="2" s="1"/>
  <c r="AE1053" i="2" s="1"/>
  <c r="AF1053" i="2" s="1"/>
  <c r="J1054" i="2"/>
  <c r="K1054" i="2" s="1"/>
  <c r="L1054" i="2" s="1"/>
  <c r="P1054" i="2"/>
  <c r="T1054" i="2"/>
  <c r="AC1054" i="2"/>
  <c r="AD1054" i="2" s="1"/>
  <c r="AE1054" i="2" s="1"/>
  <c r="J1055" i="2"/>
  <c r="K1055" i="2" s="1"/>
  <c r="L1055" i="2" s="1"/>
  <c r="P1055" i="2"/>
  <c r="T1055" i="2"/>
  <c r="AC1055" i="2"/>
  <c r="AD1055" i="2" s="1"/>
  <c r="J1056" i="2"/>
  <c r="K1056" i="2" s="1"/>
  <c r="L1056" i="2" s="1"/>
  <c r="P1056" i="2"/>
  <c r="T1056" i="2"/>
  <c r="AC1056" i="2"/>
  <c r="AD1056" i="2" s="1"/>
  <c r="AE1056" i="2" s="1"/>
  <c r="J1057" i="2"/>
  <c r="K1057" i="2" s="1"/>
  <c r="L1057" i="2" s="1"/>
  <c r="P1057" i="2"/>
  <c r="T1057" i="2"/>
  <c r="AC1057" i="2"/>
  <c r="AD1057" i="2" s="1"/>
  <c r="AE1057" i="2" s="1"/>
  <c r="J1058" i="2"/>
  <c r="K1058" i="2" s="1"/>
  <c r="L1058" i="2" s="1"/>
  <c r="P1058" i="2"/>
  <c r="T1058" i="2"/>
  <c r="AC1058" i="2"/>
  <c r="AD1058" i="2" s="1"/>
  <c r="J1059" i="2"/>
  <c r="K1059" i="2" s="1"/>
  <c r="L1059" i="2" s="1"/>
  <c r="P1059" i="2"/>
  <c r="T1059" i="2"/>
  <c r="AC1059" i="2"/>
  <c r="AD1059" i="2" s="1"/>
  <c r="AE1059" i="2" s="1"/>
  <c r="J1060" i="2"/>
  <c r="K1060" i="2" s="1"/>
  <c r="L1060" i="2" s="1"/>
  <c r="P1060" i="2"/>
  <c r="T1060" i="2"/>
  <c r="AC1060" i="2"/>
  <c r="AD1060" i="2" s="1"/>
  <c r="J1061" i="2"/>
  <c r="K1061" i="2" s="1"/>
  <c r="L1061" i="2" s="1"/>
  <c r="P1061" i="2"/>
  <c r="T1061" i="2"/>
  <c r="AC1061" i="2"/>
  <c r="AD1061" i="2" s="1"/>
  <c r="J1062" i="2"/>
  <c r="K1062" i="2" s="1"/>
  <c r="L1062" i="2" s="1"/>
  <c r="P1062" i="2"/>
  <c r="T1062" i="2"/>
  <c r="AC1062" i="2"/>
  <c r="AD1062" i="2" s="1"/>
  <c r="J1063" i="2"/>
  <c r="K1063" i="2" s="1"/>
  <c r="L1063" i="2" s="1"/>
  <c r="P1063" i="2"/>
  <c r="T1063" i="2"/>
  <c r="AC1063" i="2"/>
  <c r="AD1063" i="2" s="1"/>
  <c r="J1064" i="2"/>
  <c r="K1064" i="2" s="1"/>
  <c r="L1064" i="2" s="1"/>
  <c r="P1064" i="2"/>
  <c r="T1064" i="2"/>
  <c r="AC1064" i="2"/>
  <c r="AD1064" i="2" s="1"/>
  <c r="AE1064" i="2" s="1"/>
  <c r="J1065" i="2"/>
  <c r="K1065" i="2" s="1"/>
  <c r="L1065" i="2" s="1"/>
  <c r="P1065" i="2"/>
  <c r="T1065" i="2"/>
  <c r="AC1065" i="2"/>
  <c r="AD1065" i="2" s="1"/>
  <c r="J1066" i="2"/>
  <c r="K1066" i="2" s="1"/>
  <c r="L1066" i="2" s="1"/>
  <c r="P1066" i="2"/>
  <c r="T1066" i="2"/>
  <c r="AC1066" i="2"/>
  <c r="AD1066" i="2" s="1"/>
  <c r="J1067" i="2"/>
  <c r="K1067" i="2" s="1"/>
  <c r="L1067" i="2" s="1"/>
  <c r="P1067" i="2"/>
  <c r="T1067" i="2"/>
  <c r="AC1067" i="2"/>
  <c r="AD1067" i="2" s="1"/>
  <c r="AE1067" i="2" s="1"/>
  <c r="J1068" i="2"/>
  <c r="K1068" i="2" s="1"/>
  <c r="L1068" i="2" s="1"/>
  <c r="P1068" i="2"/>
  <c r="T1068" i="2"/>
  <c r="AC1068" i="2"/>
  <c r="AD1068" i="2" s="1"/>
  <c r="J1069" i="2"/>
  <c r="K1069" i="2" s="1"/>
  <c r="L1069" i="2" s="1"/>
  <c r="P1069" i="2"/>
  <c r="T1069" i="2"/>
  <c r="AC1069" i="2"/>
  <c r="AD1069" i="2" s="1"/>
  <c r="AE1069" i="2" s="1"/>
  <c r="J1070" i="2"/>
  <c r="K1070" i="2" s="1"/>
  <c r="L1070" i="2" s="1"/>
  <c r="P1070" i="2"/>
  <c r="T1070" i="2"/>
  <c r="AC1070" i="2"/>
  <c r="AD1070" i="2" s="1"/>
  <c r="J1071" i="2"/>
  <c r="K1071" i="2" s="1"/>
  <c r="L1071" i="2" s="1"/>
  <c r="P1071" i="2"/>
  <c r="T1071" i="2"/>
  <c r="AC1071" i="2"/>
  <c r="AD1071" i="2" s="1"/>
  <c r="J1072" i="2"/>
  <c r="K1072" i="2" s="1"/>
  <c r="L1072" i="2" s="1"/>
  <c r="P1072" i="2"/>
  <c r="T1072" i="2"/>
  <c r="AC1072" i="2"/>
  <c r="AD1072" i="2" s="1"/>
  <c r="J1073" i="2"/>
  <c r="K1073" i="2" s="1"/>
  <c r="L1073" i="2" s="1"/>
  <c r="P1073" i="2"/>
  <c r="T1073" i="2"/>
  <c r="AC1073" i="2"/>
  <c r="AD1073" i="2" s="1"/>
  <c r="AE1073" i="2" s="1"/>
  <c r="J1074" i="2"/>
  <c r="K1074" i="2" s="1"/>
  <c r="L1074" i="2" s="1"/>
  <c r="P1074" i="2"/>
  <c r="T1074" i="2"/>
  <c r="AC1074" i="2"/>
  <c r="AD1074" i="2" s="1"/>
  <c r="J1075" i="2"/>
  <c r="K1075" i="2" s="1"/>
  <c r="L1075" i="2" s="1"/>
  <c r="P1075" i="2"/>
  <c r="T1075" i="2"/>
  <c r="AC1075" i="2"/>
  <c r="AD1075" i="2" s="1"/>
  <c r="AE1075" i="2" s="1"/>
  <c r="J1076" i="2"/>
  <c r="K1076" i="2" s="1"/>
  <c r="L1076" i="2" s="1"/>
  <c r="P1076" i="2"/>
  <c r="T1076" i="2"/>
  <c r="AC1076" i="2"/>
  <c r="AD1076" i="2" s="1"/>
  <c r="J1077" i="2"/>
  <c r="K1077" i="2" s="1"/>
  <c r="L1077" i="2" s="1"/>
  <c r="P1077" i="2"/>
  <c r="T1077" i="2"/>
  <c r="AC1077" i="2"/>
  <c r="AD1077" i="2" s="1"/>
  <c r="AE1077" i="2" s="1"/>
  <c r="J1078" i="2"/>
  <c r="K1078" i="2" s="1"/>
  <c r="L1078" i="2" s="1"/>
  <c r="P1078" i="2"/>
  <c r="T1078" i="2"/>
  <c r="AC1078" i="2"/>
  <c r="AD1078" i="2" s="1"/>
  <c r="AE1078" i="2" s="1"/>
  <c r="J1079" i="2"/>
  <c r="K1079" i="2" s="1"/>
  <c r="L1079" i="2" s="1"/>
  <c r="P1079" i="2"/>
  <c r="T1079" i="2"/>
  <c r="AC1079" i="2"/>
  <c r="AD1079" i="2" s="1"/>
  <c r="J1080" i="2"/>
  <c r="K1080" i="2" s="1"/>
  <c r="L1080" i="2" s="1"/>
  <c r="P1080" i="2"/>
  <c r="T1080" i="2"/>
  <c r="AC1080" i="2"/>
  <c r="AD1080" i="2" s="1"/>
  <c r="AE1080" i="2" s="1"/>
  <c r="J1081" i="2"/>
  <c r="K1081" i="2" s="1"/>
  <c r="L1081" i="2" s="1"/>
  <c r="P1081" i="2"/>
  <c r="T1081" i="2"/>
  <c r="AC1081" i="2"/>
  <c r="AD1081" i="2" s="1"/>
  <c r="AE1081" i="2" s="1"/>
  <c r="J1082" i="2"/>
  <c r="K1082" i="2" s="1"/>
  <c r="L1082" i="2" s="1"/>
  <c r="P1082" i="2"/>
  <c r="T1082" i="2"/>
  <c r="AC1082" i="2"/>
  <c r="AD1082" i="2" s="1"/>
  <c r="J1083" i="2"/>
  <c r="K1083" i="2" s="1"/>
  <c r="L1083" i="2" s="1"/>
  <c r="P1083" i="2"/>
  <c r="T1083" i="2"/>
  <c r="AC1083" i="2"/>
  <c r="AD1083" i="2" s="1"/>
  <c r="AE1083" i="2" s="1"/>
  <c r="J1084" i="2"/>
  <c r="K1084" i="2" s="1"/>
  <c r="L1084" i="2" s="1"/>
  <c r="P1084" i="2"/>
  <c r="T1084" i="2"/>
  <c r="AC1084" i="2"/>
  <c r="AD1084" i="2" s="1"/>
  <c r="J1085" i="2"/>
  <c r="K1085" i="2" s="1"/>
  <c r="L1085" i="2" s="1"/>
  <c r="P1085" i="2"/>
  <c r="T1085" i="2"/>
  <c r="AC1085" i="2"/>
  <c r="AD1085" i="2" s="1"/>
  <c r="J1086" i="2"/>
  <c r="K1086" i="2" s="1"/>
  <c r="L1086" i="2" s="1"/>
  <c r="P1086" i="2"/>
  <c r="T1086" i="2"/>
  <c r="AC1086" i="2"/>
  <c r="AD1086" i="2" s="1"/>
  <c r="J1087" i="2"/>
  <c r="K1087" i="2" s="1"/>
  <c r="L1087" i="2" s="1"/>
  <c r="P1087" i="2"/>
  <c r="T1087" i="2"/>
  <c r="AC1087" i="2"/>
  <c r="AD1087" i="2" s="1"/>
  <c r="J1088" i="2"/>
  <c r="K1088" i="2" s="1"/>
  <c r="L1088" i="2" s="1"/>
  <c r="P1088" i="2"/>
  <c r="T1088" i="2"/>
  <c r="AC1088" i="2"/>
  <c r="AD1088" i="2" s="1"/>
  <c r="AE1088" i="2" s="1"/>
  <c r="AF1088" i="2" s="1"/>
  <c r="J1089" i="2"/>
  <c r="K1089" i="2" s="1"/>
  <c r="L1089" i="2" s="1"/>
  <c r="P1089" i="2"/>
  <c r="T1089" i="2"/>
  <c r="AC1089" i="2"/>
  <c r="AD1089" i="2" s="1"/>
  <c r="AE1089" i="2" s="1"/>
  <c r="J1090" i="2"/>
  <c r="K1090" i="2" s="1"/>
  <c r="L1090" i="2" s="1"/>
  <c r="P1090" i="2"/>
  <c r="T1090" i="2"/>
  <c r="AC1090" i="2"/>
  <c r="AD1090" i="2" s="1"/>
  <c r="J1091" i="2"/>
  <c r="K1091" i="2" s="1"/>
  <c r="L1091" i="2" s="1"/>
  <c r="P1091" i="2"/>
  <c r="T1091" i="2"/>
  <c r="AC1091" i="2"/>
  <c r="AD1091" i="2" s="1"/>
  <c r="AE1091" i="2" s="1"/>
  <c r="J1092" i="2"/>
  <c r="K1092" i="2" s="1"/>
  <c r="L1092" i="2" s="1"/>
  <c r="P1092" i="2"/>
  <c r="T1092" i="2"/>
  <c r="AC1092" i="2"/>
  <c r="AD1092" i="2" s="1"/>
  <c r="J1093" i="2"/>
  <c r="K1093" i="2" s="1"/>
  <c r="L1093" i="2" s="1"/>
  <c r="P1093" i="2"/>
  <c r="T1093" i="2"/>
  <c r="AC1093" i="2"/>
  <c r="AD1093" i="2" s="1"/>
  <c r="AE1093" i="2" s="1"/>
  <c r="J1094" i="2"/>
  <c r="K1094" i="2" s="1"/>
  <c r="L1094" i="2" s="1"/>
  <c r="P1094" i="2"/>
  <c r="T1094" i="2"/>
  <c r="AC1094" i="2"/>
  <c r="AD1094" i="2" s="1"/>
  <c r="J1095" i="2"/>
  <c r="K1095" i="2" s="1"/>
  <c r="L1095" i="2" s="1"/>
  <c r="P1095" i="2"/>
  <c r="T1095" i="2"/>
  <c r="AC1095" i="2"/>
  <c r="AD1095" i="2" s="1"/>
  <c r="J1096" i="2"/>
  <c r="K1096" i="2" s="1"/>
  <c r="L1096" i="2" s="1"/>
  <c r="P1096" i="2"/>
  <c r="T1096" i="2"/>
  <c r="AC1096" i="2"/>
  <c r="AD1096" i="2" s="1"/>
  <c r="J1097" i="2"/>
  <c r="K1097" i="2" s="1"/>
  <c r="L1097" i="2" s="1"/>
  <c r="P1097" i="2"/>
  <c r="T1097" i="2"/>
  <c r="AC1097" i="2"/>
  <c r="AD1097" i="2" s="1"/>
  <c r="AE1097" i="2" s="1"/>
  <c r="J1098" i="2"/>
  <c r="K1098" i="2" s="1"/>
  <c r="L1098" i="2" s="1"/>
  <c r="P1098" i="2"/>
  <c r="T1098" i="2"/>
  <c r="AC1098" i="2"/>
  <c r="AD1098" i="2" s="1"/>
  <c r="J1099" i="2"/>
  <c r="K1099" i="2" s="1"/>
  <c r="L1099" i="2" s="1"/>
  <c r="P1099" i="2"/>
  <c r="T1099" i="2"/>
  <c r="AC1099" i="2"/>
  <c r="AD1099" i="2" s="1"/>
  <c r="J1100" i="2"/>
  <c r="K1100" i="2" s="1"/>
  <c r="L1100" i="2" s="1"/>
  <c r="P1100" i="2"/>
  <c r="T1100" i="2"/>
  <c r="AC1100" i="2"/>
  <c r="AD1100" i="2" s="1"/>
  <c r="J1101" i="2"/>
  <c r="K1101" i="2" s="1"/>
  <c r="L1101" i="2" s="1"/>
  <c r="P1101" i="2"/>
  <c r="T1101" i="2"/>
  <c r="AC1101" i="2"/>
  <c r="AD1101" i="2" s="1"/>
  <c r="J1102" i="2"/>
  <c r="K1102" i="2" s="1"/>
  <c r="L1102" i="2" s="1"/>
  <c r="P1102" i="2"/>
  <c r="T1102" i="2"/>
  <c r="AC1102" i="2"/>
  <c r="AD1102" i="2" s="1"/>
  <c r="J1103" i="2"/>
  <c r="K1103" i="2" s="1"/>
  <c r="L1103" i="2" s="1"/>
  <c r="P1103" i="2"/>
  <c r="T1103" i="2"/>
  <c r="AC1103" i="2"/>
  <c r="AD1103" i="2" s="1"/>
  <c r="J1104" i="2"/>
  <c r="K1104" i="2" s="1"/>
  <c r="L1104" i="2" s="1"/>
  <c r="P1104" i="2"/>
  <c r="T1104" i="2"/>
  <c r="AC1104" i="2"/>
  <c r="AD1104" i="2" s="1"/>
  <c r="J1105" i="2"/>
  <c r="K1105" i="2" s="1"/>
  <c r="L1105" i="2" s="1"/>
  <c r="P1105" i="2"/>
  <c r="T1105" i="2"/>
  <c r="AC1105" i="2"/>
  <c r="AD1105" i="2" s="1"/>
  <c r="AE1105" i="2" s="1"/>
  <c r="J1106" i="2"/>
  <c r="K1106" i="2" s="1"/>
  <c r="L1106" i="2" s="1"/>
  <c r="P1106" i="2"/>
  <c r="T1106" i="2"/>
  <c r="AC1106" i="2"/>
  <c r="AD1106" i="2" s="1"/>
  <c r="J1107" i="2"/>
  <c r="K1107" i="2" s="1"/>
  <c r="L1107" i="2" s="1"/>
  <c r="P1107" i="2"/>
  <c r="T1107" i="2"/>
  <c r="AC1107" i="2"/>
  <c r="AD1107" i="2" s="1"/>
  <c r="AE1107" i="2" s="1"/>
  <c r="J1108" i="2"/>
  <c r="K1108" i="2" s="1"/>
  <c r="L1108" i="2" s="1"/>
  <c r="P1108" i="2"/>
  <c r="T1108" i="2"/>
  <c r="AC1108" i="2"/>
  <c r="AD1108" i="2" s="1"/>
  <c r="J1109" i="2"/>
  <c r="K1109" i="2" s="1"/>
  <c r="L1109" i="2" s="1"/>
  <c r="P1109" i="2"/>
  <c r="T1109" i="2"/>
  <c r="AC1109" i="2"/>
  <c r="AD1109" i="2" s="1"/>
  <c r="AE1109" i="2" s="1"/>
  <c r="AF1109" i="2" s="1"/>
  <c r="J1110" i="2"/>
  <c r="K1110" i="2" s="1"/>
  <c r="L1110" i="2" s="1"/>
  <c r="P1110" i="2"/>
  <c r="T1110" i="2"/>
  <c r="AC1110" i="2"/>
  <c r="AD1110" i="2" s="1"/>
  <c r="AE1110" i="2" s="1"/>
  <c r="J1111" i="2"/>
  <c r="K1111" i="2" s="1"/>
  <c r="L1111" i="2" s="1"/>
  <c r="P1111" i="2"/>
  <c r="T1111" i="2"/>
  <c r="AC1111" i="2"/>
  <c r="AD1111" i="2" s="1"/>
  <c r="J1112" i="2"/>
  <c r="K1112" i="2" s="1"/>
  <c r="L1112" i="2" s="1"/>
  <c r="P1112" i="2"/>
  <c r="T1112" i="2"/>
  <c r="AC1112" i="2"/>
  <c r="AD1112" i="2" s="1"/>
  <c r="J1113" i="2"/>
  <c r="K1113" i="2" s="1"/>
  <c r="L1113" i="2" s="1"/>
  <c r="P1113" i="2"/>
  <c r="T1113" i="2"/>
  <c r="AC1113" i="2"/>
  <c r="AD1113" i="2" s="1"/>
  <c r="AE1113" i="2" s="1"/>
  <c r="J1114" i="2"/>
  <c r="K1114" i="2" s="1"/>
  <c r="L1114" i="2" s="1"/>
  <c r="P1114" i="2"/>
  <c r="T1114" i="2"/>
  <c r="AC1114" i="2"/>
  <c r="AD1114" i="2" s="1"/>
  <c r="J1115" i="2"/>
  <c r="K1115" i="2" s="1"/>
  <c r="L1115" i="2" s="1"/>
  <c r="P1115" i="2"/>
  <c r="T1115" i="2"/>
  <c r="AC1115" i="2"/>
  <c r="AD1115" i="2" s="1"/>
  <c r="AE1115" i="2" s="1"/>
  <c r="J1116" i="2"/>
  <c r="K1116" i="2" s="1"/>
  <c r="L1116" i="2" s="1"/>
  <c r="P1116" i="2"/>
  <c r="T1116" i="2"/>
  <c r="AC1116" i="2"/>
  <c r="AD1116" i="2" s="1"/>
  <c r="J1117" i="2"/>
  <c r="K1117" i="2" s="1"/>
  <c r="L1117" i="2" s="1"/>
  <c r="P1117" i="2"/>
  <c r="T1117" i="2"/>
  <c r="AC1117" i="2"/>
  <c r="AD1117" i="2" s="1"/>
  <c r="AE1117" i="2" s="1"/>
  <c r="J1118" i="2"/>
  <c r="K1118" i="2" s="1"/>
  <c r="L1118" i="2" s="1"/>
  <c r="P1118" i="2"/>
  <c r="T1118" i="2"/>
  <c r="AC1118" i="2"/>
  <c r="AD1118" i="2" s="1"/>
  <c r="AE1118" i="2" s="1"/>
  <c r="J1119" i="2"/>
  <c r="K1119" i="2" s="1"/>
  <c r="L1119" i="2" s="1"/>
  <c r="P1119" i="2"/>
  <c r="T1119" i="2"/>
  <c r="AC1119" i="2"/>
  <c r="AD1119" i="2" s="1"/>
  <c r="J1120" i="2"/>
  <c r="K1120" i="2" s="1"/>
  <c r="L1120" i="2" s="1"/>
  <c r="P1120" i="2"/>
  <c r="T1120" i="2"/>
  <c r="AC1120" i="2"/>
  <c r="AD1120" i="2" s="1"/>
  <c r="J1121" i="2"/>
  <c r="K1121" i="2" s="1"/>
  <c r="L1121" i="2" s="1"/>
  <c r="P1121" i="2"/>
  <c r="T1121" i="2"/>
  <c r="AC1121" i="2"/>
  <c r="AD1121" i="2" s="1"/>
  <c r="J1122" i="2"/>
  <c r="K1122" i="2" s="1"/>
  <c r="L1122" i="2" s="1"/>
  <c r="P1122" i="2"/>
  <c r="T1122" i="2"/>
  <c r="AC1122" i="2"/>
  <c r="AD1122" i="2" s="1"/>
  <c r="J1123" i="2"/>
  <c r="K1123" i="2" s="1"/>
  <c r="L1123" i="2" s="1"/>
  <c r="P1123" i="2"/>
  <c r="T1123" i="2"/>
  <c r="AC1123" i="2"/>
  <c r="AD1123" i="2" s="1"/>
  <c r="AE1123" i="2" s="1"/>
  <c r="J1124" i="2"/>
  <c r="K1124" i="2" s="1"/>
  <c r="L1124" i="2" s="1"/>
  <c r="P1124" i="2"/>
  <c r="T1124" i="2"/>
  <c r="AC1124" i="2"/>
  <c r="AD1124" i="2" s="1"/>
  <c r="J1125" i="2"/>
  <c r="K1125" i="2" s="1"/>
  <c r="L1125" i="2" s="1"/>
  <c r="P1125" i="2"/>
  <c r="T1125" i="2"/>
  <c r="AC1125" i="2"/>
  <c r="AD1125" i="2" s="1"/>
  <c r="J1126" i="2"/>
  <c r="K1126" i="2" s="1"/>
  <c r="L1126" i="2" s="1"/>
  <c r="P1126" i="2"/>
  <c r="T1126" i="2"/>
  <c r="AC1126" i="2"/>
  <c r="AD1126" i="2" s="1"/>
  <c r="J1127" i="2"/>
  <c r="K1127" i="2" s="1"/>
  <c r="L1127" i="2" s="1"/>
  <c r="P1127" i="2"/>
  <c r="T1127" i="2"/>
  <c r="AC1127" i="2"/>
  <c r="AD1127" i="2" s="1"/>
  <c r="J1128" i="2"/>
  <c r="K1128" i="2" s="1"/>
  <c r="L1128" i="2" s="1"/>
  <c r="P1128" i="2"/>
  <c r="T1128" i="2"/>
  <c r="AC1128" i="2"/>
  <c r="AD1128" i="2" s="1"/>
  <c r="AE1128" i="2" s="1"/>
  <c r="AF1128" i="2" s="1"/>
  <c r="J1129" i="2"/>
  <c r="K1129" i="2" s="1"/>
  <c r="L1129" i="2" s="1"/>
  <c r="P1129" i="2"/>
  <c r="T1129" i="2"/>
  <c r="AC1129" i="2"/>
  <c r="AD1129" i="2" s="1"/>
  <c r="J1130" i="2"/>
  <c r="K1130" i="2" s="1"/>
  <c r="L1130" i="2" s="1"/>
  <c r="P1130" i="2"/>
  <c r="T1130" i="2"/>
  <c r="AC1130" i="2"/>
  <c r="AD1130" i="2" s="1"/>
  <c r="J1131" i="2"/>
  <c r="K1131" i="2" s="1"/>
  <c r="L1131" i="2" s="1"/>
  <c r="P1131" i="2"/>
  <c r="T1131" i="2"/>
  <c r="AC1131" i="2"/>
  <c r="AD1131" i="2" s="1"/>
  <c r="AE1131" i="2" s="1"/>
  <c r="J1132" i="2"/>
  <c r="K1132" i="2" s="1"/>
  <c r="L1132" i="2" s="1"/>
  <c r="P1132" i="2"/>
  <c r="T1132" i="2"/>
  <c r="AC1132" i="2"/>
  <c r="AD1132" i="2" s="1"/>
  <c r="J1133" i="2"/>
  <c r="K1133" i="2" s="1"/>
  <c r="L1133" i="2" s="1"/>
  <c r="P1133" i="2"/>
  <c r="T1133" i="2"/>
  <c r="AC1133" i="2"/>
  <c r="AD1133" i="2" s="1"/>
  <c r="J1134" i="2"/>
  <c r="K1134" i="2" s="1"/>
  <c r="L1134" i="2" s="1"/>
  <c r="P1134" i="2"/>
  <c r="T1134" i="2"/>
  <c r="AC1134" i="2"/>
  <c r="AD1134" i="2" s="1"/>
  <c r="J1135" i="2"/>
  <c r="K1135" i="2" s="1"/>
  <c r="L1135" i="2" s="1"/>
  <c r="P1135" i="2"/>
  <c r="T1135" i="2"/>
  <c r="AC1135" i="2"/>
  <c r="AD1135" i="2" s="1"/>
  <c r="J1136" i="2"/>
  <c r="K1136" i="2" s="1"/>
  <c r="L1136" i="2" s="1"/>
  <c r="P1136" i="2"/>
  <c r="T1136" i="2"/>
  <c r="AC1136" i="2"/>
  <c r="AD1136" i="2" s="1"/>
  <c r="AE1136" i="2" s="1"/>
  <c r="AF1136" i="2" s="1"/>
  <c r="J1137" i="2"/>
  <c r="K1137" i="2" s="1"/>
  <c r="L1137" i="2" s="1"/>
  <c r="P1137" i="2"/>
  <c r="T1137" i="2"/>
  <c r="AC1137" i="2"/>
  <c r="AD1137" i="2" s="1"/>
  <c r="AE1137" i="2" s="1"/>
  <c r="J1138" i="2"/>
  <c r="K1138" i="2" s="1"/>
  <c r="L1138" i="2" s="1"/>
  <c r="P1138" i="2"/>
  <c r="T1138" i="2"/>
  <c r="AC1138" i="2"/>
  <c r="AD1138" i="2" s="1"/>
  <c r="J1139" i="2"/>
  <c r="K1139" i="2" s="1"/>
  <c r="L1139" i="2" s="1"/>
  <c r="P1139" i="2"/>
  <c r="T1139" i="2"/>
  <c r="AC1139" i="2"/>
  <c r="AD1139" i="2" s="1"/>
  <c r="AE1139" i="2" s="1"/>
  <c r="J1140" i="2"/>
  <c r="K1140" i="2" s="1"/>
  <c r="L1140" i="2" s="1"/>
  <c r="P1140" i="2"/>
  <c r="T1140" i="2"/>
  <c r="AC1140" i="2"/>
  <c r="AD1140" i="2" s="1"/>
  <c r="J1141" i="2"/>
  <c r="K1141" i="2" s="1"/>
  <c r="L1141" i="2" s="1"/>
  <c r="P1141" i="2"/>
  <c r="T1141" i="2"/>
  <c r="AC1141" i="2"/>
  <c r="AD1141" i="2" s="1"/>
  <c r="AE1141" i="2" s="1"/>
  <c r="J1142" i="2"/>
  <c r="K1142" i="2" s="1"/>
  <c r="L1142" i="2" s="1"/>
  <c r="P1142" i="2"/>
  <c r="T1142" i="2"/>
  <c r="AC1142" i="2"/>
  <c r="AD1142" i="2" s="1"/>
  <c r="J1143" i="2"/>
  <c r="K1143" i="2" s="1"/>
  <c r="L1143" i="2" s="1"/>
  <c r="P1143" i="2"/>
  <c r="T1143" i="2"/>
  <c r="AC1143" i="2"/>
  <c r="AD1143" i="2" s="1"/>
  <c r="J1144" i="2"/>
  <c r="K1144" i="2" s="1"/>
  <c r="L1144" i="2" s="1"/>
  <c r="P1144" i="2"/>
  <c r="T1144" i="2"/>
  <c r="AC1144" i="2"/>
  <c r="AD1144" i="2" s="1"/>
  <c r="J1145" i="2"/>
  <c r="K1145" i="2" s="1"/>
  <c r="L1145" i="2" s="1"/>
  <c r="P1145" i="2"/>
  <c r="T1145" i="2"/>
  <c r="AC1145" i="2"/>
  <c r="AD1145" i="2" s="1"/>
  <c r="AE1145" i="2" s="1"/>
  <c r="J1146" i="2"/>
  <c r="K1146" i="2" s="1"/>
  <c r="L1146" i="2" s="1"/>
  <c r="P1146" i="2"/>
  <c r="T1146" i="2"/>
  <c r="AC1146" i="2"/>
  <c r="AD1146" i="2" s="1"/>
  <c r="J1147" i="2"/>
  <c r="K1147" i="2" s="1"/>
  <c r="L1147" i="2" s="1"/>
  <c r="P1147" i="2"/>
  <c r="T1147" i="2"/>
  <c r="AC1147" i="2"/>
  <c r="AD1147" i="2" s="1"/>
  <c r="J1148" i="2"/>
  <c r="K1148" i="2" s="1"/>
  <c r="L1148" i="2" s="1"/>
  <c r="P1148" i="2"/>
  <c r="T1148" i="2"/>
  <c r="AC1148" i="2"/>
  <c r="AD1148" i="2" s="1"/>
  <c r="J1149" i="2"/>
  <c r="K1149" i="2" s="1"/>
  <c r="L1149" i="2" s="1"/>
  <c r="P1149" i="2"/>
  <c r="T1149" i="2"/>
  <c r="AC1149" i="2"/>
  <c r="AD1149" i="2" s="1"/>
  <c r="AE1149" i="2" s="1"/>
  <c r="J1150" i="2"/>
  <c r="K1150" i="2" s="1"/>
  <c r="L1150" i="2" s="1"/>
  <c r="P1150" i="2"/>
  <c r="T1150" i="2"/>
  <c r="AC1150" i="2"/>
  <c r="AD1150" i="2" s="1"/>
  <c r="J1151" i="2"/>
  <c r="K1151" i="2" s="1"/>
  <c r="L1151" i="2" s="1"/>
  <c r="P1151" i="2"/>
  <c r="T1151" i="2"/>
  <c r="AC1151" i="2"/>
  <c r="AD1151" i="2" s="1"/>
  <c r="J1152" i="2"/>
  <c r="K1152" i="2" s="1"/>
  <c r="L1152" i="2" s="1"/>
  <c r="P1152" i="2"/>
  <c r="T1152" i="2"/>
  <c r="AC1152" i="2"/>
  <c r="AD1152" i="2" s="1"/>
  <c r="AE1152" i="2" s="1"/>
  <c r="AF1152" i="2" s="1"/>
  <c r="J1153" i="2"/>
  <c r="K1153" i="2" s="1"/>
  <c r="L1153" i="2" s="1"/>
  <c r="P1153" i="2"/>
  <c r="T1153" i="2"/>
  <c r="AC1153" i="2"/>
  <c r="AD1153" i="2" s="1"/>
  <c r="AE1153" i="2" s="1"/>
  <c r="J1154" i="2"/>
  <c r="K1154" i="2" s="1"/>
  <c r="L1154" i="2" s="1"/>
  <c r="P1154" i="2"/>
  <c r="T1154" i="2"/>
  <c r="AC1154" i="2"/>
  <c r="AD1154" i="2" s="1"/>
  <c r="J1155" i="2"/>
  <c r="K1155" i="2" s="1"/>
  <c r="L1155" i="2" s="1"/>
  <c r="P1155" i="2"/>
  <c r="T1155" i="2"/>
  <c r="AC1155" i="2"/>
  <c r="AD1155" i="2" s="1"/>
  <c r="J1156" i="2"/>
  <c r="K1156" i="2" s="1"/>
  <c r="L1156" i="2" s="1"/>
  <c r="P1156" i="2"/>
  <c r="T1156" i="2"/>
  <c r="AC1156" i="2"/>
  <c r="AD1156" i="2" s="1"/>
  <c r="J1157" i="2"/>
  <c r="K1157" i="2" s="1"/>
  <c r="L1157" i="2" s="1"/>
  <c r="P1157" i="2"/>
  <c r="T1157" i="2"/>
  <c r="AC1157" i="2"/>
  <c r="AD1157" i="2" s="1"/>
  <c r="J1158" i="2"/>
  <c r="K1158" i="2" s="1"/>
  <c r="L1158" i="2" s="1"/>
  <c r="P1158" i="2"/>
  <c r="T1158" i="2"/>
  <c r="AC1158" i="2"/>
  <c r="AD1158" i="2" s="1"/>
  <c r="J1159" i="2"/>
  <c r="K1159" i="2" s="1"/>
  <c r="L1159" i="2" s="1"/>
  <c r="P1159" i="2"/>
  <c r="T1159" i="2"/>
  <c r="AC1159" i="2"/>
  <c r="AD1159" i="2" s="1"/>
  <c r="J1160" i="2"/>
  <c r="K1160" i="2" s="1"/>
  <c r="L1160" i="2" s="1"/>
  <c r="P1160" i="2"/>
  <c r="T1160" i="2"/>
  <c r="AC1160" i="2"/>
  <c r="AD1160" i="2" s="1"/>
  <c r="AE1160" i="2" s="1"/>
  <c r="AF1160" i="2" s="1"/>
  <c r="J1161" i="2"/>
  <c r="K1161" i="2" s="1"/>
  <c r="L1161" i="2" s="1"/>
  <c r="P1161" i="2"/>
  <c r="T1161" i="2"/>
  <c r="AC1161" i="2"/>
  <c r="AD1161" i="2" s="1"/>
  <c r="J1162" i="2"/>
  <c r="K1162" i="2" s="1"/>
  <c r="L1162" i="2" s="1"/>
  <c r="P1162" i="2"/>
  <c r="T1162" i="2"/>
  <c r="AC1162" i="2"/>
  <c r="AD1162" i="2" s="1"/>
  <c r="J1163" i="2"/>
  <c r="K1163" i="2" s="1"/>
  <c r="L1163" i="2" s="1"/>
  <c r="P1163" i="2"/>
  <c r="T1163" i="2"/>
  <c r="AC1163" i="2"/>
  <c r="AD1163" i="2" s="1"/>
  <c r="AE1163" i="2" s="1"/>
  <c r="J1164" i="2"/>
  <c r="K1164" i="2" s="1"/>
  <c r="L1164" i="2" s="1"/>
  <c r="P1164" i="2"/>
  <c r="T1164" i="2"/>
  <c r="AC1164" i="2"/>
  <c r="AD1164" i="2" s="1"/>
  <c r="J1165" i="2"/>
  <c r="K1165" i="2" s="1"/>
  <c r="L1165" i="2" s="1"/>
  <c r="P1165" i="2"/>
  <c r="T1165" i="2"/>
  <c r="AC1165" i="2"/>
  <c r="AD1165" i="2" s="1"/>
  <c r="J1166" i="2"/>
  <c r="K1166" i="2" s="1"/>
  <c r="L1166" i="2" s="1"/>
  <c r="P1166" i="2"/>
  <c r="T1166" i="2"/>
  <c r="AC1166" i="2"/>
  <c r="AD1166" i="2" s="1"/>
  <c r="J1167" i="2"/>
  <c r="K1167" i="2" s="1"/>
  <c r="L1167" i="2" s="1"/>
  <c r="P1167" i="2"/>
  <c r="T1167" i="2"/>
  <c r="AC1167" i="2"/>
  <c r="AD1167" i="2" s="1"/>
  <c r="J1168" i="2"/>
  <c r="K1168" i="2" s="1"/>
  <c r="L1168" i="2" s="1"/>
  <c r="P1168" i="2"/>
  <c r="T1168" i="2"/>
  <c r="AC1168" i="2"/>
  <c r="AD1168" i="2" s="1"/>
  <c r="AE1168" i="2" s="1"/>
  <c r="AF1168" i="2" s="1"/>
  <c r="J1169" i="2"/>
  <c r="K1169" i="2" s="1"/>
  <c r="L1169" i="2" s="1"/>
  <c r="P1169" i="2"/>
  <c r="T1169" i="2"/>
  <c r="AC1169" i="2"/>
  <c r="AD1169" i="2" s="1"/>
  <c r="AE1169" i="2" s="1"/>
  <c r="J1170" i="2"/>
  <c r="K1170" i="2" s="1"/>
  <c r="L1170" i="2" s="1"/>
  <c r="P1170" i="2"/>
  <c r="T1170" i="2"/>
  <c r="AC1170" i="2"/>
  <c r="AD1170" i="2" s="1"/>
  <c r="J1171" i="2"/>
  <c r="K1171" i="2" s="1"/>
  <c r="L1171" i="2" s="1"/>
  <c r="P1171" i="2"/>
  <c r="T1171" i="2"/>
  <c r="AC1171" i="2"/>
  <c r="AD1171" i="2" s="1"/>
  <c r="J1172" i="2"/>
  <c r="K1172" i="2" s="1"/>
  <c r="L1172" i="2" s="1"/>
  <c r="P1172" i="2"/>
  <c r="T1172" i="2"/>
  <c r="AC1172" i="2"/>
  <c r="AD1172" i="2" s="1"/>
  <c r="J1173" i="2"/>
  <c r="K1173" i="2" s="1"/>
  <c r="L1173" i="2" s="1"/>
  <c r="P1173" i="2"/>
  <c r="T1173" i="2"/>
  <c r="AC1173" i="2"/>
  <c r="AD1173" i="2" s="1"/>
  <c r="AE1173" i="2" s="1"/>
  <c r="J1174" i="2"/>
  <c r="K1174" i="2" s="1"/>
  <c r="L1174" i="2" s="1"/>
  <c r="P1174" i="2"/>
  <c r="T1174" i="2"/>
  <c r="AC1174" i="2"/>
  <c r="AD1174" i="2" s="1"/>
  <c r="AE1174" i="2" s="1"/>
  <c r="J1175" i="2"/>
  <c r="K1175" i="2" s="1"/>
  <c r="L1175" i="2" s="1"/>
  <c r="P1175" i="2"/>
  <c r="T1175" i="2"/>
  <c r="AC1175" i="2"/>
  <c r="AD1175" i="2" s="1"/>
  <c r="J1176" i="2"/>
  <c r="K1176" i="2" s="1"/>
  <c r="L1176" i="2" s="1"/>
  <c r="P1176" i="2"/>
  <c r="T1176" i="2"/>
  <c r="AC1176" i="2"/>
  <c r="AD1176" i="2" s="1"/>
  <c r="AE1176" i="2" s="1"/>
  <c r="J1177" i="2"/>
  <c r="K1177" i="2" s="1"/>
  <c r="L1177" i="2" s="1"/>
  <c r="P1177" i="2"/>
  <c r="T1177" i="2"/>
  <c r="AC1177" i="2"/>
  <c r="AD1177" i="2" s="1"/>
  <c r="J1178" i="2"/>
  <c r="K1178" i="2" s="1"/>
  <c r="L1178" i="2" s="1"/>
  <c r="P1178" i="2"/>
  <c r="T1178" i="2"/>
  <c r="AC1178" i="2"/>
  <c r="AD1178" i="2" s="1"/>
  <c r="J1179" i="2"/>
  <c r="K1179" i="2" s="1"/>
  <c r="L1179" i="2" s="1"/>
  <c r="P1179" i="2"/>
  <c r="T1179" i="2"/>
  <c r="AC1179" i="2"/>
  <c r="AD1179" i="2" s="1"/>
  <c r="AE1179" i="2" s="1"/>
  <c r="J1180" i="2"/>
  <c r="K1180" i="2" s="1"/>
  <c r="L1180" i="2" s="1"/>
  <c r="P1180" i="2"/>
  <c r="T1180" i="2"/>
  <c r="AC1180" i="2"/>
  <c r="AD1180" i="2" s="1"/>
  <c r="J1181" i="2"/>
  <c r="K1181" i="2" s="1"/>
  <c r="L1181" i="2" s="1"/>
  <c r="P1181" i="2"/>
  <c r="T1181" i="2"/>
  <c r="AC1181" i="2"/>
  <c r="AD1181" i="2" s="1"/>
  <c r="AE1181" i="2" s="1"/>
  <c r="J1182" i="2"/>
  <c r="K1182" i="2" s="1"/>
  <c r="L1182" i="2" s="1"/>
  <c r="P1182" i="2"/>
  <c r="T1182" i="2"/>
  <c r="AC1182" i="2"/>
  <c r="AD1182" i="2" s="1"/>
  <c r="J1183" i="2"/>
  <c r="K1183" i="2" s="1"/>
  <c r="L1183" i="2" s="1"/>
  <c r="P1183" i="2"/>
  <c r="T1183" i="2"/>
  <c r="AC1183" i="2"/>
  <c r="AD1183" i="2" s="1"/>
  <c r="J1184" i="2"/>
  <c r="K1184" i="2" s="1"/>
  <c r="L1184" i="2" s="1"/>
  <c r="P1184" i="2"/>
  <c r="T1184" i="2"/>
  <c r="AC1184" i="2"/>
  <c r="AD1184" i="2" s="1"/>
  <c r="AE1184" i="2" s="1"/>
  <c r="AF1184" i="2" s="1"/>
  <c r="J1185" i="2"/>
  <c r="K1185" i="2" s="1"/>
  <c r="L1185" i="2" s="1"/>
  <c r="P1185" i="2"/>
  <c r="T1185" i="2"/>
  <c r="AC1185" i="2"/>
  <c r="AD1185" i="2" s="1"/>
  <c r="AE1185" i="2" s="1"/>
  <c r="J1186" i="2"/>
  <c r="K1186" i="2" s="1"/>
  <c r="L1186" i="2" s="1"/>
  <c r="P1186" i="2"/>
  <c r="T1186" i="2"/>
  <c r="AC1186" i="2"/>
  <c r="AD1186" i="2" s="1"/>
  <c r="J1187" i="2"/>
  <c r="K1187" i="2" s="1"/>
  <c r="L1187" i="2" s="1"/>
  <c r="P1187" i="2"/>
  <c r="T1187" i="2"/>
  <c r="AC1187" i="2"/>
  <c r="AD1187" i="2" s="1"/>
  <c r="AE1187" i="2" s="1"/>
  <c r="J1188" i="2"/>
  <c r="K1188" i="2" s="1"/>
  <c r="L1188" i="2" s="1"/>
  <c r="P1188" i="2"/>
  <c r="T1188" i="2"/>
  <c r="AC1188" i="2"/>
  <c r="AD1188" i="2" s="1"/>
  <c r="J1189" i="2"/>
  <c r="K1189" i="2" s="1"/>
  <c r="L1189" i="2" s="1"/>
  <c r="P1189" i="2"/>
  <c r="T1189" i="2"/>
  <c r="AC1189" i="2"/>
  <c r="AD1189" i="2" s="1"/>
  <c r="J1190" i="2"/>
  <c r="K1190" i="2" s="1"/>
  <c r="L1190" i="2" s="1"/>
  <c r="P1190" i="2"/>
  <c r="T1190" i="2"/>
  <c r="AC1190" i="2"/>
  <c r="AD1190" i="2" s="1"/>
  <c r="J1191" i="2"/>
  <c r="K1191" i="2" s="1"/>
  <c r="L1191" i="2" s="1"/>
  <c r="P1191" i="2"/>
  <c r="T1191" i="2"/>
  <c r="AC1191" i="2"/>
  <c r="AD1191" i="2" s="1"/>
  <c r="J1192" i="2"/>
  <c r="K1192" i="2" s="1"/>
  <c r="L1192" i="2" s="1"/>
  <c r="P1192" i="2"/>
  <c r="T1192" i="2"/>
  <c r="AC1192" i="2"/>
  <c r="AD1192" i="2" s="1"/>
  <c r="J1193" i="2"/>
  <c r="K1193" i="2" s="1"/>
  <c r="L1193" i="2" s="1"/>
  <c r="P1193" i="2"/>
  <c r="T1193" i="2"/>
  <c r="AC1193" i="2"/>
  <c r="AD1193" i="2" s="1"/>
  <c r="AE1193" i="2" s="1"/>
  <c r="J1194" i="2"/>
  <c r="K1194" i="2" s="1"/>
  <c r="L1194" i="2" s="1"/>
  <c r="P1194" i="2"/>
  <c r="T1194" i="2"/>
  <c r="AC1194" i="2"/>
  <c r="AD1194" i="2" s="1"/>
  <c r="AE1194" i="2" s="1"/>
  <c r="J1195" i="2"/>
  <c r="K1195" i="2" s="1"/>
  <c r="L1195" i="2" s="1"/>
  <c r="P1195" i="2"/>
  <c r="T1195" i="2"/>
  <c r="AC1195" i="2"/>
  <c r="AD1195" i="2" s="1"/>
  <c r="J1196" i="2"/>
  <c r="K1196" i="2" s="1"/>
  <c r="L1196" i="2" s="1"/>
  <c r="P1196" i="2"/>
  <c r="T1196" i="2"/>
  <c r="AC1196" i="2"/>
  <c r="AD1196" i="2" s="1"/>
  <c r="J1197" i="2"/>
  <c r="K1197" i="2" s="1"/>
  <c r="L1197" i="2" s="1"/>
  <c r="P1197" i="2"/>
  <c r="T1197" i="2"/>
  <c r="AC1197" i="2"/>
  <c r="AD1197" i="2" s="1"/>
  <c r="AE1197" i="2" s="1"/>
  <c r="J1198" i="2"/>
  <c r="K1198" i="2" s="1"/>
  <c r="L1198" i="2" s="1"/>
  <c r="P1198" i="2"/>
  <c r="T1198" i="2"/>
  <c r="AC1198" i="2"/>
  <c r="AD1198" i="2" s="1"/>
  <c r="J1199" i="2"/>
  <c r="K1199" i="2" s="1"/>
  <c r="L1199" i="2" s="1"/>
  <c r="P1199" i="2"/>
  <c r="T1199" i="2"/>
  <c r="AC1199" i="2"/>
  <c r="AD1199" i="2" s="1"/>
  <c r="J1200" i="2"/>
  <c r="K1200" i="2" s="1"/>
  <c r="L1200" i="2" s="1"/>
  <c r="P1200" i="2"/>
  <c r="T1200" i="2"/>
  <c r="AC1200" i="2"/>
  <c r="AD1200" i="2" s="1"/>
  <c r="AE1200" i="2" s="1"/>
  <c r="J1201" i="2"/>
  <c r="K1201" i="2" s="1"/>
  <c r="L1201" i="2" s="1"/>
  <c r="P1201" i="2"/>
  <c r="T1201" i="2"/>
  <c r="AC1201" i="2"/>
  <c r="AD1201" i="2" s="1"/>
  <c r="AE1201" i="2" s="1"/>
  <c r="J1202" i="2"/>
  <c r="K1202" i="2" s="1"/>
  <c r="L1202" i="2" s="1"/>
  <c r="P1202" i="2"/>
  <c r="T1202" i="2"/>
  <c r="AC1202" i="2"/>
  <c r="AD1202" i="2" s="1"/>
  <c r="J1203" i="2"/>
  <c r="K1203" i="2" s="1"/>
  <c r="L1203" i="2" s="1"/>
  <c r="P1203" i="2"/>
  <c r="T1203" i="2"/>
  <c r="AC1203" i="2"/>
  <c r="AD1203" i="2" s="1"/>
  <c r="AE1203" i="2" s="1"/>
  <c r="AF1203" i="2" s="1"/>
  <c r="J1204" i="2"/>
  <c r="K1204" i="2" s="1"/>
  <c r="L1204" i="2" s="1"/>
  <c r="P1204" i="2"/>
  <c r="T1204" i="2"/>
  <c r="AC1204" i="2"/>
  <c r="AD1204" i="2" s="1"/>
  <c r="J1205" i="2"/>
  <c r="K1205" i="2" s="1"/>
  <c r="L1205" i="2" s="1"/>
  <c r="P1205" i="2"/>
  <c r="T1205" i="2"/>
  <c r="AC1205" i="2"/>
  <c r="AD1205" i="2" s="1"/>
  <c r="J1206" i="2"/>
  <c r="K1206" i="2" s="1"/>
  <c r="L1206" i="2" s="1"/>
  <c r="P1206" i="2"/>
  <c r="T1206" i="2"/>
  <c r="AC1206" i="2"/>
  <c r="AD1206" i="2" s="1"/>
  <c r="AE1206" i="2" s="1"/>
  <c r="AF1206" i="2" s="1"/>
  <c r="J1207" i="2"/>
  <c r="K1207" i="2" s="1"/>
  <c r="L1207" i="2" s="1"/>
  <c r="P1207" i="2"/>
  <c r="T1207" i="2"/>
  <c r="AC1207" i="2"/>
  <c r="AD1207" i="2" s="1"/>
  <c r="J1208" i="2"/>
  <c r="K1208" i="2" s="1"/>
  <c r="L1208" i="2" s="1"/>
  <c r="P1208" i="2"/>
  <c r="T1208" i="2"/>
  <c r="AC1208" i="2"/>
  <c r="AD1208" i="2" s="1"/>
  <c r="AE1208" i="2" s="1"/>
  <c r="J1209" i="2"/>
  <c r="K1209" i="2" s="1"/>
  <c r="L1209" i="2" s="1"/>
  <c r="P1209" i="2"/>
  <c r="T1209" i="2"/>
  <c r="AC1209" i="2"/>
  <c r="AD1209" i="2" s="1"/>
  <c r="AE1209" i="2" s="1"/>
  <c r="J1210" i="2"/>
  <c r="K1210" i="2" s="1"/>
  <c r="L1210" i="2" s="1"/>
  <c r="P1210" i="2"/>
  <c r="T1210" i="2"/>
  <c r="AC1210" i="2"/>
  <c r="AD1210" i="2" s="1"/>
  <c r="J1211" i="2"/>
  <c r="K1211" i="2" s="1"/>
  <c r="L1211" i="2" s="1"/>
  <c r="P1211" i="2"/>
  <c r="T1211" i="2"/>
  <c r="AC1211" i="2"/>
  <c r="AD1211" i="2" s="1"/>
  <c r="J1212" i="2"/>
  <c r="K1212" i="2" s="1"/>
  <c r="L1212" i="2" s="1"/>
  <c r="P1212" i="2"/>
  <c r="T1212" i="2"/>
  <c r="AC1212" i="2"/>
  <c r="AD1212" i="2" s="1"/>
  <c r="J1213" i="2"/>
  <c r="K1213" i="2" s="1"/>
  <c r="L1213" i="2" s="1"/>
  <c r="P1213" i="2"/>
  <c r="T1213" i="2"/>
  <c r="AC1213" i="2"/>
  <c r="AD1213" i="2" s="1"/>
  <c r="J1214" i="2"/>
  <c r="K1214" i="2" s="1"/>
  <c r="L1214" i="2" s="1"/>
  <c r="P1214" i="2"/>
  <c r="T1214" i="2"/>
  <c r="AC1214" i="2"/>
  <c r="AD1214" i="2" s="1"/>
  <c r="J1215" i="2"/>
  <c r="K1215" i="2" s="1"/>
  <c r="L1215" i="2" s="1"/>
  <c r="P1215" i="2"/>
  <c r="T1215" i="2"/>
  <c r="AC1215" i="2"/>
  <c r="AD1215" i="2" s="1"/>
  <c r="J1216" i="2"/>
  <c r="K1216" i="2" s="1"/>
  <c r="L1216" i="2" s="1"/>
  <c r="P1216" i="2"/>
  <c r="T1216" i="2"/>
  <c r="AC1216" i="2"/>
  <c r="AD1216" i="2" s="1"/>
  <c r="J1217" i="2"/>
  <c r="K1217" i="2" s="1"/>
  <c r="L1217" i="2" s="1"/>
  <c r="P1217" i="2"/>
  <c r="T1217" i="2"/>
  <c r="AC1217" i="2"/>
  <c r="AD1217" i="2" s="1"/>
  <c r="J1218" i="2"/>
  <c r="K1218" i="2" s="1"/>
  <c r="L1218" i="2" s="1"/>
  <c r="P1218" i="2"/>
  <c r="T1218" i="2"/>
  <c r="AC1218" i="2"/>
  <c r="AD1218" i="2" s="1"/>
  <c r="J1219" i="2"/>
  <c r="K1219" i="2" s="1"/>
  <c r="L1219" i="2" s="1"/>
  <c r="P1219" i="2"/>
  <c r="T1219" i="2"/>
  <c r="AC1219" i="2"/>
  <c r="AD1219" i="2" s="1"/>
  <c r="AE1219" i="2" s="1"/>
  <c r="J1220" i="2"/>
  <c r="K1220" i="2" s="1"/>
  <c r="L1220" i="2" s="1"/>
  <c r="P1220" i="2"/>
  <c r="T1220" i="2"/>
  <c r="AC1220" i="2"/>
  <c r="AD1220" i="2" s="1"/>
  <c r="J1221" i="2"/>
  <c r="K1221" i="2" s="1"/>
  <c r="L1221" i="2" s="1"/>
  <c r="P1221" i="2"/>
  <c r="T1221" i="2"/>
  <c r="AC1221" i="2"/>
  <c r="AD1221" i="2" s="1"/>
  <c r="AE1221" i="2" s="1"/>
  <c r="AF1221" i="2" s="1"/>
  <c r="J1222" i="2"/>
  <c r="K1222" i="2" s="1"/>
  <c r="L1222" i="2" s="1"/>
  <c r="P1222" i="2"/>
  <c r="T1222" i="2"/>
  <c r="AC1222" i="2"/>
  <c r="AD1222" i="2" s="1"/>
  <c r="J1223" i="2"/>
  <c r="K1223" i="2" s="1"/>
  <c r="L1223" i="2" s="1"/>
  <c r="P1223" i="2"/>
  <c r="T1223" i="2"/>
  <c r="AC1223" i="2"/>
  <c r="AD1223" i="2" s="1"/>
  <c r="J1224" i="2"/>
  <c r="K1224" i="2" s="1"/>
  <c r="L1224" i="2" s="1"/>
  <c r="P1224" i="2"/>
  <c r="T1224" i="2"/>
  <c r="AC1224" i="2"/>
  <c r="AD1224" i="2" s="1"/>
  <c r="AE1224" i="2" s="1"/>
  <c r="AF1224" i="2" s="1"/>
  <c r="J1225" i="2"/>
  <c r="K1225" i="2" s="1"/>
  <c r="L1225" i="2" s="1"/>
  <c r="P1225" i="2"/>
  <c r="T1225" i="2"/>
  <c r="AC1225" i="2"/>
  <c r="AD1225" i="2" s="1"/>
  <c r="AE1225" i="2" s="1"/>
  <c r="J1226" i="2"/>
  <c r="K1226" i="2" s="1"/>
  <c r="L1226" i="2" s="1"/>
  <c r="P1226" i="2"/>
  <c r="T1226" i="2"/>
  <c r="AC1226" i="2"/>
  <c r="AD1226" i="2" s="1"/>
  <c r="AE1226" i="2" s="1"/>
  <c r="AF1226" i="2" s="1"/>
  <c r="J1227" i="2"/>
  <c r="K1227" i="2" s="1"/>
  <c r="L1227" i="2" s="1"/>
  <c r="P1227" i="2"/>
  <c r="T1227" i="2"/>
  <c r="AC1227" i="2"/>
  <c r="AD1227" i="2" s="1"/>
  <c r="J1228" i="2"/>
  <c r="K1228" i="2" s="1"/>
  <c r="L1228" i="2" s="1"/>
  <c r="P1228" i="2"/>
  <c r="T1228" i="2"/>
  <c r="AC1228" i="2"/>
  <c r="AD1228" i="2" s="1"/>
  <c r="J1229" i="2"/>
  <c r="K1229" i="2" s="1"/>
  <c r="L1229" i="2" s="1"/>
  <c r="P1229" i="2"/>
  <c r="T1229" i="2"/>
  <c r="AC1229" i="2"/>
  <c r="AD1229" i="2" s="1"/>
  <c r="AE1229" i="2" s="1"/>
  <c r="AF1229" i="2" s="1"/>
  <c r="J1230" i="2"/>
  <c r="K1230" i="2" s="1"/>
  <c r="L1230" i="2" s="1"/>
  <c r="P1230" i="2"/>
  <c r="T1230" i="2"/>
  <c r="AC1230" i="2"/>
  <c r="AD1230" i="2" s="1"/>
  <c r="J1231" i="2"/>
  <c r="K1231" i="2" s="1"/>
  <c r="L1231" i="2" s="1"/>
  <c r="P1231" i="2"/>
  <c r="T1231" i="2"/>
  <c r="AC1231" i="2"/>
  <c r="AD1231" i="2" s="1"/>
  <c r="J1232" i="2"/>
  <c r="K1232" i="2" s="1"/>
  <c r="L1232" i="2" s="1"/>
  <c r="P1232" i="2"/>
  <c r="T1232" i="2"/>
  <c r="AC1232" i="2"/>
  <c r="AD1232" i="2" s="1"/>
  <c r="J1233" i="2"/>
  <c r="K1233" i="2" s="1"/>
  <c r="L1233" i="2" s="1"/>
  <c r="P1233" i="2"/>
  <c r="T1233" i="2"/>
  <c r="AC1233" i="2"/>
  <c r="AD1233" i="2" s="1"/>
  <c r="AE1233" i="2" s="1"/>
  <c r="J1234" i="2"/>
  <c r="K1234" i="2" s="1"/>
  <c r="L1234" i="2" s="1"/>
  <c r="P1234" i="2"/>
  <c r="T1234" i="2"/>
  <c r="AC1234" i="2"/>
  <c r="AD1234" i="2" s="1"/>
  <c r="J1235" i="2"/>
  <c r="K1235" i="2" s="1"/>
  <c r="L1235" i="2" s="1"/>
  <c r="P1235" i="2"/>
  <c r="T1235" i="2"/>
  <c r="AC1235" i="2"/>
  <c r="AD1235" i="2" s="1"/>
  <c r="AE1235" i="2" s="1"/>
  <c r="J1236" i="2"/>
  <c r="K1236" i="2" s="1"/>
  <c r="L1236" i="2" s="1"/>
  <c r="P1236" i="2"/>
  <c r="T1236" i="2"/>
  <c r="AC1236" i="2"/>
  <c r="AD1236" i="2" s="1"/>
  <c r="J1237" i="2"/>
  <c r="K1237" i="2" s="1"/>
  <c r="L1237" i="2" s="1"/>
  <c r="P1237" i="2"/>
  <c r="T1237" i="2"/>
  <c r="AC1237" i="2"/>
  <c r="AD1237" i="2" s="1"/>
  <c r="J1238" i="2"/>
  <c r="K1238" i="2" s="1"/>
  <c r="L1238" i="2" s="1"/>
  <c r="P1238" i="2"/>
  <c r="T1238" i="2"/>
  <c r="AC1238" i="2"/>
  <c r="AD1238" i="2" s="1"/>
  <c r="J1239" i="2"/>
  <c r="K1239" i="2" s="1"/>
  <c r="L1239" i="2" s="1"/>
  <c r="P1239" i="2"/>
  <c r="T1239" i="2"/>
  <c r="AC1239" i="2"/>
  <c r="AD1239" i="2" s="1"/>
  <c r="J1240" i="2"/>
  <c r="K1240" i="2" s="1"/>
  <c r="L1240" i="2" s="1"/>
  <c r="P1240" i="2"/>
  <c r="T1240" i="2"/>
  <c r="AC1240" i="2"/>
  <c r="AD1240" i="2" s="1"/>
  <c r="AE1240" i="2" s="1"/>
  <c r="J1241" i="2"/>
  <c r="K1241" i="2" s="1"/>
  <c r="L1241" i="2" s="1"/>
  <c r="P1241" i="2"/>
  <c r="T1241" i="2"/>
  <c r="AC1241" i="2"/>
  <c r="AD1241" i="2" s="1"/>
  <c r="AE1241" i="2" s="1"/>
  <c r="J1242" i="2"/>
  <c r="K1242" i="2" s="1"/>
  <c r="L1242" i="2" s="1"/>
  <c r="P1242" i="2"/>
  <c r="T1242" i="2"/>
  <c r="AC1242" i="2"/>
  <c r="AD1242" i="2" s="1"/>
  <c r="J1243" i="2"/>
  <c r="K1243" i="2" s="1"/>
  <c r="L1243" i="2" s="1"/>
  <c r="P1243" i="2"/>
  <c r="T1243" i="2"/>
  <c r="AC1243" i="2"/>
  <c r="AD1243" i="2" s="1"/>
  <c r="J1244" i="2"/>
  <c r="K1244" i="2" s="1"/>
  <c r="L1244" i="2" s="1"/>
  <c r="P1244" i="2"/>
  <c r="T1244" i="2"/>
  <c r="AC1244" i="2"/>
  <c r="AD1244" i="2" s="1"/>
  <c r="J1245" i="2"/>
  <c r="K1245" i="2" s="1"/>
  <c r="L1245" i="2" s="1"/>
  <c r="P1245" i="2"/>
  <c r="T1245" i="2"/>
  <c r="AC1245" i="2"/>
  <c r="AD1245" i="2" s="1"/>
  <c r="AE1245" i="2" s="1"/>
  <c r="AF1245" i="2" s="1"/>
  <c r="J1246" i="2"/>
  <c r="K1246" i="2" s="1"/>
  <c r="L1246" i="2" s="1"/>
  <c r="P1246" i="2"/>
  <c r="T1246" i="2"/>
  <c r="AC1246" i="2"/>
  <c r="AD1246" i="2" s="1"/>
  <c r="AE1246" i="2" s="1"/>
  <c r="J1247" i="2"/>
  <c r="K1247" i="2" s="1"/>
  <c r="L1247" i="2" s="1"/>
  <c r="P1247" i="2"/>
  <c r="T1247" i="2"/>
  <c r="AC1247" i="2"/>
  <c r="AD1247" i="2" s="1"/>
  <c r="J1248" i="2"/>
  <c r="K1248" i="2" s="1"/>
  <c r="L1248" i="2" s="1"/>
  <c r="P1248" i="2"/>
  <c r="T1248" i="2"/>
  <c r="AC1248" i="2"/>
  <c r="AD1248" i="2" s="1"/>
  <c r="AE1248" i="2" s="1"/>
  <c r="J1249" i="2"/>
  <c r="K1249" i="2" s="1"/>
  <c r="L1249" i="2" s="1"/>
  <c r="P1249" i="2"/>
  <c r="T1249" i="2"/>
  <c r="AC1249" i="2"/>
  <c r="AD1249" i="2" s="1"/>
  <c r="J1250" i="2"/>
  <c r="K1250" i="2" s="1"/>
  <c r="L1250" i="2" s="1"/>
  <c r="P1250" i="2"/>
  <c r="T1250" i="2"/>
  <c r="AC1250" i="2"/>
  <c r="AD1250" i="2" s="1"/>
  <c r="J1251" i="2"/>
  <c r="K1251" i="2" s="1"/>
  <c r="L1251" i="2" s="1"/>
  <c r="P1251" i="2"/>
  <c r="T1251" i="2"/>
  <c r="AC1251" i="2"/>
  <c r="AD1251" i="2" s="1"/>
  <c r="J1252" i="2"/>
  <c r="K1252" i="2" s="1"/>
  <c r="L1252" i="2" s="1"/>
  <c r="P1252" i="2"/>
  <c r="T1252" i="2"/>
  <c r="AC1252" i="2"/>
  <c r="AD1252" i="2" s="1"/>
  <c r="J1253" i="2"/>
  <c r="K1253" i="2" s="1"/>
  <c r="L1253" i="2" s="1"/>
  <c r="P1253" i="2"/>
  <c r="T1253" i="2"/>
  <c r="AC1253" i="2"/>
  <c r="AD1253" i="2" s="1"/>
  <c r="J1254" i="2"/>
  <c r="K1254" i="2" s="1"/>
  <c r="L1254" i="2" s="1"/>
  <c r="P1254" i="2"/>
  <c r="T1254" i="2"/>
  <c r="AC1254" i="2"/>
  <c r="AD1254" i="2" s="1"/>
  <c r="J1255" i="2"/>
  <c r="K1255" i="2" s="1"/>
  <c r="L1255" i="2" s="1"/>
  <c r="P1255" i="2"/>
  <c r="T1255" i="2"/>
  <c r="AC1255" i="2"/>
  <c r="AD1255" i="2" s="1"/>
  <c r="J1256" i="2"/>
  <c r="K1256" i="2" s="1"/>
  <c r="L1256" i="2" s="1"/>
  <c r="P1256" i="2"/>
  <c r="T1256" i="2"/>
  <c r="AC1256" i="2"/>
  <c r="AD1256" i="2" s="1"/>
  <c r="AE1256" i="2" s="1"/>
  <c r="J1257" i="2"/>
  <c r="K1257" i="2" s="1"/>
  <c r="L1257" i="2" s="1"/>
  <c r="P1257" i="2"/>
  <c r="T1257" i="2"/>
  <c r="AC1257" i="2"/>
  <c r="AD1257" i="2" s="1"/>
  <c r="AE1257" i="2" s="1"/>
  <c r="J1258" i="2"/>
  <c r="K1258" i="2" s="1"/>
  <c r="L1258" i="2" s="1"/>
  <c r="P1258" i="2"/>
  <c r="T1258" i="2"/>
  <c r="AC1258" i="2"/>
  <c r="AD1258" i="2" s="1"/>
  <c r="J1259" i="2"/>
  <c r="K1259" i="2" s="1"/>
  <c r="L1259" i="2" s="1"/>
  <c r="P1259" i="2"/>
  <c r="T1259" i="2"/>
  <c r="AC1259" i="2"/>
  <c r="AD1259" i="2" s="1"/>
  <c r="AE1259" i="2" s="1"/>
  <c r="J1260" i="2"/>
  <c r="K1260" i="2" s="1"/>
  <c r="L1260" i="2" s="1"/>
  <c r="P1260" i="2"/>
  <c r="T1260" i="2"/>
  <c r="AC1260" i="2"/>
  <c r="AD1260" i="2" s="1"/>
  <c r="J1261" i="2"/>
  <c r="K1261" i="2" s="1"/>
  <c r="L1261" i="2" s="1"/>
  <c r="P1261" i="2"/>
  <c r="T1261" i="2"/>
  <c r="AC1261" i="2"/>
  <c r="AD1261" i="2" s="1"/>
  <c r="AE1261" i="2" s="1"/>
  <c r="AF1261" i="2" s="1"/>
  <c r="J1262" i="2"/>
  <c r="K1262" i="2" s="1"/>
  <c r="L1262" i="2" s="1"/>
  <c r="P1262" i="2"/>
  <c r="T1262" i="2"/>
  <c r="AC1262" i="2"/>
  <c r="AD1262" i="2" s="1"/>
  <c r="J1265" i="2"/>
  <c r="K1265" i="2" s="1"/>
  <c r="L1265" i="2" s="1"/>
  <c r="P1265" i="2"/>
  <c r="T1265" i="2"/>
  <c r="AC1265" i="2"/>
  <c r="AD1265" i="2" s="1"/>
  <c r="AE1265" i="2" s="1"/>
  <c r="AF1265" i="2" s="1"/>
  <c r="J1266" i="2"/>
  <c r="K1266" i="2" s="1"/>
  <c r="L1266" i="2" s="1"/>
  <c r="P1266" i="2"/>
  <c r="AC1266" i="2"/>
  <c r="AD1266" i="2" s="1"/>
  <c r="AE1266" i="2" s="1"/>
  <c r="J1267" i="2"/>
  <c r="K1267" i="2" s="1"/>
  <c r="L1267" i="2" s="1"/>
  <c r="P1267" i="2"/>
  <c r="AC1267" i="2"/>
  <c r="AD1267" i="2" s="1"/>
  <c r="AE1267" i="2" s="1"/>
  <c r="J1268" i="2"/>
  <c r="K1268" i="2" s="1"/>
  <c r="L1268" i="2" s="1"/>
  <c r="P1268" i="2"/>
  <c r="AC1268" i="2"/>
  <c r="AD1268" i="2" s="1"/>
  <c r="J1269" i="2"/>
  <c r="K1269" i="2" s="1"/>
  <c r="L1269" i="2" s="1"/>
  <c r="P1269" i="2"/>
  <c r="AC1269" i="2"/>
  <c r="AD1269" i="2" s="1"/>
  <c r="AE1269" i="2" s="1"/>
  <c r="AF1269" i="2" s="1"/>
  <c r="J1270" i="2"/>
  <c r="K1270" i="2" s="1"/>
  <c r="L1270" i="2" s="1"/>
  <c r="P1270" i="2"/>
  <c r="AC1270" i="2"/>
  <c r="AD1270" i="2" s="1"/>
  <c r="AE1270" i="2" s="1"/>
  <c r="J1271" i="2"/>
  <c r="K1271" i="2" s="1"/>
  <c r="L1271" i="2" s="1"/>
  <c r="P1271" i="2"/>
  <c r="AC1271" i="2"/>
  <c r="AD1271" i="2" s="1"/>
  <c r="J1272" i="2"/>
  <c r="K1272" i="2" s="1"/>
  <c r="L1272" i="2" s="1"/>
  <c r="P1272" i="2"/>
  <c r="AC1272" i="2"/>
  <c r="AD1272" i="2" s="1"/>
  <c r="J1273" i="2"/>
  <c r="K1273" i="2" s="1"/>
  <c r="L1273" i="2" s="1"/>
  <c r="P1273" i="2"/>
  <c r="AC1273" i="2"/>
  <c r="AD1273" i="2" s="1"/>
  <c r="AE1273" i="2" s="1"/>
  <c r="AF1273" i="2" s="1"/>
  <c r="J1274" i="2"/>
  <c r="K1274" i="2" s="1"/>
  <c r="L1274" i="2" s="1"/>
  <c r="P1274" i="2"/>
  <c r="AC1274" i="2"/>
  <c r="AD1274" i="2" s="1"/>
  <c r="AE1274" i="2" s="1"/>
  <c r="J1275" i="2"/>
  <c r="K1275" i="2" s="1"/>
  <c r="L1275" i="2" s="1"/>
  <c r="P1275" i="2"/>
  <c r="AC1275" i="2"/>
  <c r="AD1275" i="2" s="1"/>
  <c r="AE1275" i="2" s="1"/>
  <c r="J1276" i="2"/>
  <c r="K1276" i="2" s="1"/>
  <c r="L1276" i="2" s="1"/>
  <c r="P1276" i="2"/>
  <c r="AC1276" i="2"/>
  <c r="AD1276" i="2" s="1"/>
  <c r="J1277" i="2"/>
  <c r="K1277" i="2" s="1"/>
  <c r="L1277" i="2" s="1"/>
  <c r="P1277" i="2"/>
  <c r="AC1277" i="2"/>
  <c r="AD1277" i="2" s="1"/>
  <c r="AE1277" i="2" s="1"/>
  <c r="AF1277" i="2" s="1"/>
  <c r="J1278" i="2"/>
  <c r="K1278" i="2" s="1"/>
  <c r="L1278" i="2" s="1"/>
  <c r="P1278" i="2"/>
  <c r="AC1278" i="2"/>
  <c r="AD1278" i="2" s="1"/>
  <c r="AE1278" i="2" s="1"/>
  <c r="J1279" i="2"/>
  <c r="K1279" i="2" s="1"/>
  <c r="L1279" i="2" s="1"/>
  <c r="P1279" i="2"/>
  <c r="AC1279" i="2"/>
  <c r="AD1279" i="2" s="1"/>
  <c r="J1280" i="2"/>
  <c r="K1280" i="2" s="1"/>
  <c r="L1280" i="2" s="1"/>
  <c r="P1280" i="2"/>
  <c r="AC1280" i="2"/>
  <c r="AD1280" i="2" s="1"/>
  <c r="J1281" i="2"/>
  <c r="K1281" i="2" s="1"/>
  <c r="L1281" i="2" s="1"/>
  <c r="P1281" i="2"/>
  <c r="AC1281" i="2"/>
  <c r="AD1281" i="2" s="1"/>
  <c r="AE1281" i="2" s="1"/>
  <c r="AF1281" i="2" s="1"/>
  <c r="J1282" i="2"/>
  <c r="K1282" i="2" s="1"/>
  <c r="L1282" i="2" s="1"/>
  <c r="P1282" i="2"/>
  <c r="AC1282" i="2"/>
  <c r="AD1282" i="2" s="1"/>
  <c r="AE1282" i="2" s="1"/>
  <c r="J1283" i="2"/>
  <c r="K1283" i="2" s="1"/>
  <c r="L1283" i="2" s="1"/>
  <c r="P1283" i="2"/>
  <c r="AC1283" i="2"/>
  <c r="AD1283" i="2" s="1"/>
  <c r="AE1283" i="2" s="1"/>
  <c r="J1284" i="2"/>
  <c r="K1284" i="2" s="1"/>
  <c r="L1284" i="2" s="1"/>
  <c r="P1284" i="2"/>
  <c r="AC1284" i="2"/>
  <c r="AD1284" i="2" s="1"/>
  <c r="J1285" i="2"/>
  <c r="K1285" i="2" s="1"/>
  <c r="L1285" i="2" s="1"/>
  <c r="P1285" i="2"/>
  <c r="AC1285" i="2"/>
  <c r="AD1285" i="2" s="1"/>
  <c r="AE1285" i="2" s="1"/>
  <c r="AF1285" i="2" s="1"/>
  <c r="J1286" i="2"/>
  <c r="K1286" i="2" s="1"/>
  <c r="L1286" i="2" s="1"/>
  <c r="P1286" i="2"/>
  <c r="AC1286" i="2"/>
  <c r="AD1286" i="2" s="1"/>
  <c r="AE1286" i="2" s="1"/>
  <c r="J1287" i="2"/>
  <c r="K1287" i="2" s="1"/>
  <c r="L1287" i="2" s="1"/>
  <c r="P1287" i="2"/>
  <c r="AC1287" i="2"/>
  <c r="AD1287" i="2" s="1"/>
  <c r="J1288" i="2"/>
  <c r="K1288" i="2" s="1"/>
  <c r="L1288" i="2" s="1"/>
  <c r="P1288" i="2"/>
  <c r="AC1288" i="2"/>
  <c r="AD1288" i="2" s="1"/>
  <c r="J1289" i="2"/>
  <c r="K1289" i="2" s="1"/>
  <c r="L1289" i="2" s="1"/>
  <c r="P1289" i="2"/>
  <c r="AC1289" i="2"/>
  <c r="AD1289" i="2" s="1"/>
  <c r="AE1289" i="2" s="1"/>
  <c r="AF1289" i="2" s="1"/>
  <c r="J1290" i="2"/>
  <c r="K1290" i="2" s="1"/>
  <c r="L1290" i="2" s="1"/>
  <c r="P1290" i="2"/>
  <c r="AC1290" i="2"/>
  <c r="AD1290" i="2" s="1"/>
  <c r="AE1290" i="2" s="1"/>
  <c r="J1291" i="2"/>
  <c r="K1291" i="2" s="1"/>
  <c r="L1291" i="2" s="1"/>
  <c r="P1291" i="2"/>
  <c r="AC1291" i="2"/>
  <c r="AD1291" i="2" s="1"/>
  <c r="AE1291" i="2" s="1"/>
  <c r="J1292" i="2"/>
  <c r="K1292" i="2" s="1"/>
  <c r="L1292" i="2" s="1"/>
  <c r="P1292" i="2"/>
  <c r="AC1292" i="2"/>
  <c r="AD1292" i="2" s="1"/>
  <c r="J1293" i="2"/>
  <c r="K1293" i="2" s="1"/>
  <c r="L1293" i="2" s="1"/>
  <c r="P1293" i="2"/>
  <c r="AC1293" i="2"/>
  <c r="AD1293" i="2" s="1"/>
  <c r="AE1293" i="2" s="1"/>
  <c r="AF1293" i="2" s="1"/>
  <c r="J1294" i="2"/>
  <c r="K1294" i="2" s="1"/>
  <c r="L1294" i="2" s="1"/>
  <c r="P1294" i="2"/>
  <c r="AC1294" i="2"/>
  <c r="AD1294" i="2" s="1"/>
  <c r="AE1294" i="2" s="1"/>
  <c r="J1295" i="2"/>
  <c r="K1295" i="2" s="1"/>
  <c r="L1295" i="2" s="1"/>
  <c r="P1295" i="2"/>
  <c r="AC1295" i="2"/>
  <c r="AD1295" i="2" s="1"/>
  <c r="J1296" i="2"/>
  <c r="K1296" i="2" s="1"/>
  <c r="L1296" i="2" s="1"/>
  <c r="P1296" i="2"/>
  <c r="AC1296" i="2"/>
  <c r="AD1296" i="2" s="1"/>
  <c r="J1297" i="2"/>
  <c r="K1297" i="2" s="1"/>
  <c r="L1297" i="2" s="1"/>
  <c r="P1297" i="2"/>
  <c r="AC1297" i="2"/>
  <c r="AD1297" i="2" s="1"/>
  <c r="AE1297" i="2" s="1"/>
  <c r="AF1297" i="2" s="1"/>
  <c r="J1298" i="2"/>
  <c r="K1298" i="2" s="1"/>
  <c r="L1298" i="2" s="1"/>
  <c r="P1298" i="2"/>
  <c r="AC1298" i="2"/>
  <c r="AD1298" i="2" s="1"/>
  <c r="AE1298" i="2" s="1"/>
  <c r="J1299" i="2"/>
  <c r="K1299" i="2" s="1"/>
  <c r="L1299" i="2" s="1"/>
  <c r="P1299" i="2"/>
  <c r="AC1299" i="2"/>
  <c r="AD1299" i="2" s="1"/>
  <c r="AE1299" i="2" s="1"/>
  <c r="J1300" i="2"/>
  <c r="K1300" i="2" s="1"/>
  <c r="L1300" i="2" s="1"/>
  <c r="P1300" i="2"/>
  <c r="AC1300" i="2"/>
  <c r="AD1300" i="2" s="1"/>
  <c r="J1301" i="2"/>
  <c r="K1301" i="2" s="1"/>
  <c r="L1301" i="2" s="1"/>
  <c r="P1301" i="2"/>
  <c r="AC1301" i="2"/>
  <c r="AD1301" i="2" s="1"/>
  <c r="AE1301" i="2" s="1"/>
  <c r="AF1301" i="2" s="1"/>
  <c r="J1302" i="2"/>
  <c r="K1302" i="2" s="1"/>
  <c r="L1302" i="2" s="1"/>
  <c r="P1302" i="2"/>
  <c r="AC1302" i="2"/>
  <c r="AD1302" i="2" s="1"/>
  <c r="AE1302" i="2" s="1"/>
  <c r="J1303" i="2"/>
  <c r="K1303" i="2" s="1"/>
  <c r="L1303" i="2" s="1"/>
  <c r="P1303" i="2"/>
  <c r="AC1303" i="2"/>
  <c r="AD1303" i="2" s="1"/>
  <c r="J1304" i="2"/>
  <c r="K1304" i="2" s="1"/>
  <c r="L1304" i="2" s="1"/>
  <c r="P1304" i="2"/>
  <c r="AC1304" i="2"/>
  <c r="AD1304" i="2" s="1"/>
  <c r="J1305" i="2"/>
  <c r="K1305" i="2" s="1"/>
  <c r="L1305" i="2" s="1"/>
  <c r="P1305" i="2"/>
  <c r="AC1305" i="2"/>
  <c r="AD1305" i="2" s="1"/>
  <c r="AE1305" i="2" s="1"/>
  <c r="AF1305" i="2" s="1"/>
  <c r="J1306" i="2"/>
  <c r="K1306" i="2" s="1"/>
  <c r="L1306" i="2" s="1"/>
  <c r="P1306" i="2"/>
  <c r="AC1306" i="2"/>
  <c r="AD1306" i="2" s="1"/>
  <c r="AE1306" i="2" s="1"/>
  <c r="J1307" i="2"/>
  <c r="K1307" i="2" s="1"/>
  <c r="L1307" i="2" s="1"/>
  <c r="P1307" i="2"/>
  <c r="AC1307" i="2"/>
  <c r="AD1307" i="2" s="1"/>
  <c r="AE1307" i="2" s="1"/>
  <c r="J1308" i="2"/>
  <c r="K1308" i="2" s="1"/>
  <c r="L1308" i="2" s="1"/>
  <c r="P1308" i="2"/>
  <c r="AC1308" i="2"/>
  <c r="AD1308" i="2" s="1"/>
  <c r="AE1308" i="2" s="1"/>
  <c r="J1309" i="2"/>
  <c r="K1309" i="2" s="1"/>
  <c r="L1309" i="2" s="1"/>
  <c r="P1309" i="2"/>
  <c r="AC1309" i="2"/>
  <c r="AD1309" i="2" s="1"/>
  <c r="J1310" i="2"/>
  <c r="K1310" i="2" s="1"/>
  <c r="L1310" i="2" s="1"/>
  <c r="P1310" i="2"/>
  <c r="AC1310" i="2"/>
  <c r="AD1310" i="2" s="1"/>
  <c r="AE1310" i="2" s="1"/>
  <c r="J1311" i="2"/>
  <c r="K1311" i="2" s="1"/>
  <c r="L1311" i="2" s="1"/>
  <c r="P1311" i="2"/>
  <c r="AC1311" i="2"/>
  <c r="AD1311" i="2" s="1"/>
  <c r="J1312" i="2"/>
  <c r="K1312" i="2" s="1"/>
  <c r="L1312" i="2" s="1"/>
  <c r="P1312" i="2"/>
  <c r="AC1312" i="2"/>
  <c r="AD1312" i="2" s="1"/>
  <c r="AE1312" i="2" s="1"/>
  <c r="J1313" i="2"/>
  <c r="K1313" i="2" s="1"/>
  <c r="L1313" i="2" s="1"/>
  <c r="P1313" i="2"/>
  <c r="AC1313" i="2"/>
  <c r="AD1313" i="2" s="1"/>
  <c r="AE1313" i="2" s="1"/>
  <c r="J1314" i="2"/>
  <c r="K1314" i="2" s="1"/>
  <c r="L1314" i="2" s="1"/>
  <c r="P1314" i="2"/>
  <c r="AC1314" i="2"/>
  <c r="AD1314" i="2" s="1"/>
  <c r="J1315" i="2"/>
  <c r="K1315" i="2" s="1"/>
  <c r="L1315" i="2" s="1"/>
  <c r="P1315" i="2"/>
  <c r="AC1315" i="2"/>
  <c r="AD1315" i="2" s="1"/>
  <c r="J1316" i="2"/>
  <c r="K1316" i="2" s="1"/>
  <c r="L1316" i="2" s="1"/>
  <c r="P1316" i="2"/>
  <c r="AC1316" i="2"/>
  <c r="AD1316" i="2" s="1"/>
  <c r="AE1316" i="2" s="1"/>
  <c r="J1317" i="2"/>
  <c r="K1317" i="2" s="1"/>
  <c r="L1317" i="2" s="1"/>
  <c r="P1317" i="2"/>
  <c r="AC1317" i="2"/>
  <c r="AD1317" i="2" s="1"/>
  <c r="J1318" i="2"/>
  <c r="K1318" i="2" s="1"/>
  <c r="L1318" i="2" s="1"/>
  <c r="P1318" i="2"/>
  <c r="AC1318" i="2"/>
  <c r="AD1318" i="2" s="1"/>
  <c r="AE1318" i="2" s="1"/>
  <c r="J1319" i="2"/>
  <c r="K1319" i="2" s="1"/>
  <c r="L1319" i="2" s="1"/>
  <c r="P1319" i="2"/>
  <c r="AC1319" i="2"/>
  <c r="AD1319" i="2" s="1"/>
  <c r="AE1319" i="2" s="1"/>
  <c r="J1320" i="2"/>
  <c r="K1320" i="2" s="1"/>
  <c r="L1320" i="2" s="1"/>
  <c r="P1320" i="2"/>
  <c r="AC1320" i="2"/>
  <c r="AD1320" i="2" s="1"/>
  <c r="J1321" i="2"/>
  <c r="K1321" i="2" s="1"/>
  <c r="L1321" i="2" s="1"/>
  <c r="P1321" i="2"/>
  <c r="AC1321" i="2"/>
  <c r="AD1321" i="2" s="1"/>
  <c r="AE1321" i="2" s="1"/>
  <c r="J1322" i="2"/>
  <c r="K1322" i="2" s="1"/>
  <c r="L1322" i="2" s="1"/>
  <c r="P1322" i="2"/>
  <c r="AC1322" i="2"/>
  <c r="AD1322" i="2" s="1"/>
  <c r="AE1322" i="2" s="1"/>
  <c r="J1323" i="2"/>
  <c r="K1323" i="2" s="1"/>
  <c r="L1323" i="2" s="1"/>
  <c r="P1323" i="2"/>
  <c r="AC1323" i="2"/>
  <c r="AD1323" i="2" s="1"/>
  <c r="J1324" i="2"/>
  <c r="K1324" i="2" s="1"/>
  <c r="L1324" i="2" s="1"/>
  <c r="P1324" i="2"/>
  <c r="AC1324" i="2"/>
  <c r="AD1324" i="2" s="1"/>
  <c r="AE1324" i="2" s="1"/>
  <c r="J1325" i="2"/>
  <c r="K1325" i="2" s="1"/>
  <c r="L1325" i="2" s="1"/>
  <c r="P1325" i="2"/>
  <c r="AC1325" i="2"/>
  <c r="AD1325" i="2" s="1"/>
  <c r="AE1325" i="2" s="1"/>
  <c r="J1326" i="2"/>
  <c r="K1326" i="2" s="1"/>
  <c r="L1326" i="2" s="1"/>
  <c r="P1326" i="2"/>
  <c r="AC1326" i="2"/>
  <c r="AD1326" i="2" s="1"/>
  <c r="AE1326" i="2" s="1"/>
  <c r="J1327" i="2"/>
  <c r="K1327" i="2" s="1"/>
  <c r="L1327" i="2" s="1"/>
  <c r="P1327" i="2"/>
  <c r="AC1327" i="2"/>
  <c r="AD1327" i="2" s="1"/>
  <c r="AE1327" i="2" s="1"/>
  <c r="J1328" i="2"/>
  <c r="K1328" i="2" s="1"/>
  <c r="L1328" i="2" s="1"/>
  <c r="P1328" i="2"/>
  <c r="AC1328" i="2"/>
  <c r="AD1328" i="2" s="1"/>
  <c r="AE1328" i="2" s="1"/>
  <c r="J1329" i="2"/>
  <c r="K1329" i="2" s="1"/>
  <c r="L1329" i="2" s="1"/>
  <c r="P1329" i="2"/>
  <c r="AC1329" i="2"/>
  <c r="AD1329" i="2" s="1"/>
  <c r="AE1329" i="2" s="1"/>
  <c r="J1330" i="2"/>
  <c r="K1330" i="2" s="1"/>
  <c r="L1330" i="2" s="1"/>
  <c r="P1330" i="2"/>
  <c r="AC1330" i="2"/>
  <c r="AD1330" i="2" s="1"/>
  <c r="AE1330" i="2" s="1"/>
  <c r="J1331" i="2"/>
  <c r="K1331" i="2" s="1"/>
  <c r="L1331" i="2" s="1"/>
  <c r="P1331" i="2"/>
  <c r="AC1331" i="2"/>
  <c r="AD1331" i="2" s="1"/>
  <c r="AE1331" i="2" s="1"/>
  <c r="J1332" i="2"/>
  <c r="K1332" i="2" s="1"/>
  <c r="L1332" i="2" s="1"/>
  <c r="P1332" i="2"/>
  <c r="AC1332" i="2"/>
  <c r="AD1332" i="2" s="1"/>
  <c r="AE1332" i="2" s="1"/>
  <c r="J1333" i="2"/>
  <c r="K1333" i="2" s="1"/>
  <c r="L1333" i="2" s="1"/>
  <c r="P1333" i="2"/>
  <c r="AC1333" i="2"/>
  <c r="AD1333" i="2" s="1"/>
  <c r="AE1333" i="2" s="1"/>
  <c r="J1334" i="2"/>
  <c r="K1334" i="2" s="1"/>
  <c r="L1334" i="2" s="1"/>
  <c r="P1334" i="2"/>
  <c r="AC1334" i="2"/>
  <c r="AD1334" i="2" s="1"/>
  <c r="J1335" i="2"/>
  <c r="K1335" i="2" s="1"/>
  <c r="L1335" i="2" s="1"/>
  <c r="P1335" i="2"/>
  <c r="AC1335" i="2"/>
  <c r="AD1335" i="2" s="1"/>
  <c r="AE1335" i="2" s="1"/>
  <c r="J1336" i="2"/>
  <c r="K1336" i="2" s="1"/>
  <c r="L1336" i="2" s="1"/>
  <c r="P1336" i="2"/>
  <c r="AC1336" i="2"/>
  <c r="AD1336" i="2" s="1"/>
  <c r="AE1336" i="2" s="1"/>
  <c r="J1337" i="2"/>
  <c r="K1337" i="2" s="1"/>
  <c r="L1337" i="2" s="1"/>
  <c r="P1337" i="2"/>
  <c r="AC1337" i="2"/>
  <c r="AD1337" i="2" s="1"/>
  <c r="AE1337" i="2" s="1"/>
  <c r="J1338" i="2"/>
  <c r="K1338" i="2" s="1"/>
  <c r="L1338" i="2" s="1"/>
  <c r="P1338" i="2"/>
  <c r="AC1338" i="2"/>
  <c r="AD1338" i="2" s="1"/>
  <c r="AE1338" i="2" s="1"/>
  <c r="J1339" i="2"/>
  <c r="K1339" i="2" s="1"/>
  <c r="L1339" i="2" s="1"/>
  <c r="P1339" i="2"/>
  <c r="AC1339" i="2"/>
  <c r="AD1339" i="2" s="1"/>
  <c r="AE1339" i="2" s="1"/>
  <c r="J1340" i="2"/>
  <c r="K1340" i="2" s="1"/>
  <c r="L1340" i="2" s="1"/>
  <c r="P1340" i="2"/>
  <c r="AC1340" i="2"/>
  <c r="AD1340" i="2" s="1"/>
  <c r="AE1340" i="2" s="1"/>
  <c r="J1341" i="2"/>
  <c r="K1341" i="2" s="1"/>
  <c r="L1341" i="2" s="1"/>
  <c r="P1341" i="2"/>
  <c r="AC1341" i="2"/>
  <c r="AD1341" i="2" s="1"/>
  <c r="J1342" i="2"/>
  <c r="K1342" i="2" s="1"/>
  <c r="L1342" i="2" s="1"/>
  <c r="P1342" i="2"/>
  <c r="AC1342" i="2"/>
  <c r="AD1342" i="2" s="1"/>
  <c r="AE1342" i="2" s="1"/>
  <c r="J1343" i="2"/>
  <c r="K1343" i="2" s="1"/>
  <c r="L1343" i="2" s="1"/>
  <c r="P1343" i="2"/>
  <c r="AC1343" i="2"/>
  <c r="AD1343" i="2" s="1"/>
  <c r="AE1343" i="2" s="1"/>
  <c r="J1344" i="2"/>
  <c r="K1344" i="2" s="1"/>
  <c r="L1344" i="2" s="1"/>
  <c r="P1344" i="2"/>
  <c r="AC1344" i="2"/>
  <c r="AD1344" i="2" s="1"/>
  <c r="AE1344" i="2" s="1"/>
  <c r="J1345" i="2"/>
  <c r="K1345" i="2" s="1"/>
  <c r="L1345" i="2" s="1"/>
  <c r="P1345" i="2"/>
  <c r="AC1345" i="2"/>
  <c r="AD1345" i="2" s="1"/>
  <c r="AE1345" i="2" s="1"/>
  <c r="J1346" i="2"/>
  <c r="K1346" i="2" s="1"/>
  <c r="L1346" i="2" s="1"/>
  <c r="P1346" i="2"/>
  <c r="AC1346" i="2"/>
  <c r="AD1346" i="2" s="1"/>
  <c r="AE1346" i="2" s="1"/>
  <c r="J1347" i="2"/>
  <c r="K1347" i="2" s="1"/>
  <c r="L1347" i="2" s="1"/>
  <c r="P1347" i="2"/>
  <c r="AC1347" i="2"/>
  <c r="AD1347" i="2" s="1"/>
  <c r="AE1347" i="2" s="1"/>
  <c r="J1348" i="2"/>
  <c r="K1348" i="2" s="1"/>
  <c r="L1348" i="2" s="1"/>
  <c r="P1348" i="2"/>
  <c r="AC1348" i="2"/>
  <c r="AD1348" i="2" s="1"/>
  <c r="AE1348" i="2" s="1"/>
  <c r="J1349" i="2"/>
  <c r="K1349" i="2" s="1"/>
  <c r="L1349" i="2" s="1"/>
  <c r="P1349" i="2"/>
  <c r="AC1349" i="2"/>
  <c r="AD1349" i="2" s="1"/>
  <c r="AE1349" i="2" s="1"/>
  <c r="J1350" i="2"/>
  <c r="K1350" i="2" s="1"/>
  <c r="L1350" i="2" s="1"/>
  <c r="P1350" i="2"/>
  <c r="AC1350" i="2"/>
  <c r="AD1350" i="2" s="1"/>
  <c r="AE1350" i="2" s="1"/>
  <c r="J1351" i="2"/>
  <c r="K1351" i="2" s="1"/>
  <c r="L1351" i="2" s="1"/>
  <c r="P1351" i="2"/>
  <c r="AC1351" i="2"/>
  <c r="AD1351" i="2" s="1"/>
  <c r="AE1351" i="2" s="1"/>
  <c r="J1352" i="2"/>
  <c r="K1352" i="2" s="1"/>
  <c r="L1352" i="2" s="1"/>
  <c r="P1352" i="2"/>
  <c r="AC1352" i="2"/>
  <c r="AD1352" i="2" s="1"/>
  <c r="J1353" i="2"/>
  <c r="K1353" i="2" s="1"/>
  <c r="L1353" i="2" s="1"/>
  <c r="P1353" i="2"/>
  <c r="AC1353" i="2"/>
  <c r="AD1353" i="2" s="1"/>
  <c r="AE1353" i="2" s="1"/>
  <c r="J1354" i="2"/>
  <c r="K1354" i="2" s="1"/>
  <c r="L1354" i="2" s="1"/>
  <c r="P1354" i="2"/>
  <c r="AC1354" i="2"/>
  <c r="AD1354" i="2" s="1"/>
  <c r="AE1354" i="2" s="1"/>
  <c r="J1355" i="2"/>
  <c r="K1355" i="2" s="1"/>
  <c r="L1355" i="2" s="1"/>
  <c r="P1355" i="2"/>
  <c r="AC1355" i="2"/>
  <c r="AD1355" i="2" s="1"/>
  <c r="J1356" i="2"/>
  <c r="K1356" i="2" s="1"/>
  <c r="L1356" i="2" s="1"/>
  <c r="P1356" i="2"/>
  <c r="AC1356" i="2"/>
  <c r="AD1356" i="2" s="1"/>
  <c r="AE1356" i="2" s="1"/>
  <c r="J1357" i="2"/>
  <c r="K1357" i="2" s="1"/>
  <c r="L1357" i="2" s="1"/>
  <c r="P1357" i="2"/>
  <c r="AC1357" i="2"/>
  <c r="AD1357" i="2" s="1"/>
  <c r="AE1357" i="2" s="1"/>
  <c r="J1358" i="2"/>
  <c r="K1358" i="2" s="1"/>
  <c r="L1358" i="2" s="1"/>
  <c r="P1358" i="2"/>
  <c r="AC1358" i="2"/>
  <c r="AD1358" i="2" s="1"/>
  <c r="AE1358" i="2" s="1"/>
  <c r="J1359" i="2"/>
  <c r="K1359" i="2" s="1"/>
  <c r="L1359" i="2" s="1"/>
  <c r="P1359" i="2"/>
  <c r="AC1359" i="2"/>
  <c r="AD1359" i="2" s="1"/>
  <c r="AE1359" i="2" s="1"/>
  <c r="J1360" i="2"/>
  <c r="K1360" i="2" s="1"/>
  <c r="L1360" i="2" s="1"/>
  <c r="P1360" i="2"/>
  <c r="AC1360" i="2"/>
  <c r="AD1360" i="2" s="1"/>
  <c r="AE1360" i="2" s="1"/>
  <c r="J1361" i="2"/>
  <c r="K1361" i="2" s="1"/>
  <c r="L1361" i="2" s="1"/>
  <c r="P1361" i="2"/>
  <c r="AC1361" i="2"/>
  <c r="AD1361" i="2" s="1"/>
  <c r="AE1361" i="2" s="1"/>
  <c r="J1362" i="2"/>
  <c r="K1362" i="2" s="1"/>
  <c r="L1362" i="2" s="1"/>
  <c r="P1362" i="2"/>
  <c r="AC1362" i="2"/>
  <c r="AD1362" i="2" s="1"/>
  <c r="AE1362" i="2" s="1"/>
  <c r="J1363" i="2"/>
  <c r="K1363" i="2" s="1"/>
  <c r="L1363" i="2" s="1"/>
  <c r="P1363" i="2"/>
  <c r="AC1363" i="2"/>
  <c r="AD1363" i="2" s="1"/>
  <c r="AE1363" i="2" s="1"/>
  <c r="J1364" i="2"/>
  <c r="K1364" i="2" s="1"/>
  <c r="L1364" i="2" s="1"/>
  <c r="P1364" i="2"/>
  <c r="AC1364" i="2"/>
  <c r="AD1364" i="2" s="1"/>
  <c r="AE1364" i="2" s="1"/>
  <c r="J1365" i="2"/>
  <c r="K1365" i="2" s="1"/>
  <c r="L1365" i="2" s="1"/>
  <c r="P1365" i="2"/>
  <c r="AC1365" i="2"/>
  <c r="AD1365" i="2" s="1"/>
  <c r="AE1365" i="2" s="1"/>
  <c r="J1366" i="2"/>
  <c r="K1366" i="2" s="1"/>
  <c r="L1366" i="2" s="1"/>
  <c r="P1366" i="2"/>
  <c r="AC1366" i="2"/>
  <c r="AD1366" i="2" s="1"/>
  <c r="J1367" i="2"/>
  <c r="K1367" i="2" s="1"/>
  <c r="L1367" i="2" s="1"/>
  <c r="P1367" i="2"/>
  <c r="AC1367" i="2"/>
  <c r="AD1367" i="2" s="1"/>
  <c r="AE1367" i="2" s="1"/>
  <c r="J1368" i="2"/>
  <c r="K1368" i="2" s="1"/>
  <c r="L1368" i="2" s="1"/>
  <c r="P1368" i="2"/>
  <c r="AC1368" i="2"/>
  <c r="AD1368" i="2" s="1"/>
  <c r="AE1368" i="2" s="1"/>
  <c r="J1369" i="2"/>
  <c r="K1369" i="2" s="1"/>
  <c r="L1369" i="2" s="1"/>
  <c r="P1369" i="2"/>
  <c r="AC1369" i="2"/>
  <c r="AD1369" i="2" s="1"/>
  <c r="AE1369" i="2" s="1"/>
  <c r="J1370" i="2"/>
  <c r="K1370" i="2" s="1"/>
  <c r="L1370" i="2" s="1"/>
  <c r="P1370" i="2"/>
  <c r="AC1370" i="2"/>
  <c r="AD1370" i="2" s="1"/>
  <c r="AE1370" i="2" s="1"/>
  <c r="J1371" i="2"/>
  <c r="K1371" i="2" s="1"/>
  <c r="L1371" i="2" s="1"/>
  <c r="P1371" i="2"/>
  <c r="AC1371" i="2"/>
  <c r="AD1371" i="2" s="1"/>
  <c r="AE1371" i="2" s="1"/>
  <c r="J1372" i="2"/>
  <c r="K1372" i="2" s="1"/>
  <c r="L1372" i="2" s="1"/>
  <c r="P1372" i="2"/>
  <c r="AC1372" i="2"/>
  <c r="AD1372" i="2" s="1"/>
  <c r="AE1372" i="2" s="1"/>
  <c r="J1373" i="2"/>
  <c r="K1373" i="2" s="1"/>
  <c r="L1373" i="2" s="1"/>
  <c r="P1373" i="2"/>
  <c r="AC1373" i="2"/>
  <c r="AD1373" i="2" s="1"/>
  <c r="J1374" i="2"/>
  <c r="K1374" i="2" s="1"/>
  <c r="L1374" i="2" s="1"/>
  <c r="P1374" i="2"/>
  <c r="AC1374" i="2"/>
  <c r="AD1374" i="2" s="1"/>
  <c r="J1375" i="2"/>
  <c r="K1375" i="2" s="1"/>
  <c r="L1375" i="2" s="1"/>
  <c r="P1375" i="2"/>
  <c r="AC1375" i="2"/>
  <c r="AD1375" i="2" s="1"/>
  <c r="AE1375" i="2" s="1"/>
  <c r="J1376" i="2"/>
  <c r="K1376" i="2" s="1"/>
  <c r="L1376" i="2" s="1"/>
  <c r="P1376" i="2"/>
  <c r="AC1376" i="2"/>
  <c r="AD1376" i="2" s="1"/>
  <c r="AE1376" i="2" s="1"/>
  <c r="J1377" i="2"/>
  <c r="K1377" i="2" s="1"/>
  <c r="L1377" i="2" s="1"/>
  <c r="P1377" i="2"/>
  <c r="AC1377" i="2"/>
  <c r="AD1377" i="2" s="1"/>
  <c r="AE1377" i="2" s="1"/>
  <c r="J1378" i="2"/>
  <c r="K1378" i="2" s="1"/>
  <c r="L1378" i="2" s="1"/>
  <c r="P1378" i="2"/>
  <c r="AC1378" i="2"/>
  <c r="AD1378" i="2" s="1"/>
  <c r="AE1378" i="2" s="1"/>
  <c r="J1379" i="2"/>
  <c r="K1379" i="2" s="1"/>
  <c r="L1379" i="2" s="1"/>
  <c r="P1379" i="2"/>
  <c r="AC1379" i="2"/>
  <c r="AD1379" i="2" s="1"/>
  <c r="AE1379" i="2" s="1"/>
  <c r="J1380" i="2"/>
  <c r="K1380" i="2" s="1"/>
  <c r="L1380" i="2" s="1"/>
  <c r="P1380" i="2"/>
  <c r="AC1380" i="2"/>
  <c r="AD1380" i="2" s="1"/>
  <c r="AE1380" i="2" s="1"/>
  <c r="J1381" i="2"/>
  <c r="K1381" i="2" s="1"/>
  <c r="L1381" i="2" s="1"/>
  <c r="P1381" i="2"/>
  <c r="AC1381" i="2"/>
  <c r="AD1381" i="2" s="1"/>
  <c r="AE1381" i="2" s="1"/>
  <c r="J1382" i="2"/>
  <c r="K1382" i="2" s="1"/>
  <c r="L1382" i="2" s="1"/>
  <c r="P1382" i="2"/>
  <c r="AC1382" i="2"/>
  <c r="AD1382" i="2" s="1"/>
  <c r="AE1382" i="2" s="1"/>
  <c r="J1383" i="2"/>
  <c r="K1383" i="2" s="1"/>
  <c r="L1383" i="2" s="1"/>
  <c r="P1383" i="2"/>
  <c r="AC1383" i="2"/>
  <c r="AD1383" i="2" s="1"/>
  <c r="AE1383" i="2" s="1"/>
  <c r="J1384" i="2"/>
  <c r="K1384" i="2" s="1"/>
  <c r="L1384" i="2" s="1"/>
  <c r="P1384" i="2"/>
  <c r="AC1384" i="2"/>
  <c r="AD1384" i="2" s="1"/>
  <c r="J1385" i="2"/>
  <c r="K1385" i="2" s="1"/>
  <c r="L1385" i="2" s="1"/>
  <c r="P1385" i="2"/>
  <c r="AC1385" i="2"/>
  <c r="AD1385" i="2" s="1"/>
  <c r="AE1385" i="2" s="1"/>
  <c r="J1386" i="2"/>
  <c r="K1386" i="2" s="1"/>
  <c r="L1386" i="2" s="1"/>
  <c r="P1386" i="2"/>
  <c r="AC1386" i="2"/>
  <c r="AD1386" i="2" s="1"/>
  <c r="AE1386" i="2" s="1"/>
  <c r="J1387" i="2"/>
  <c r="K1387" i="2" s="1"/>
  <c r="L1387" i="2" s="1"/>
  <c r="P1387" i="2"/>
  <c r="AC1387" i="2"/>
  <c r="AD1387" i="2" s="1"/>
  <c r="J1388" i="2"/>
  <c r="K1388" i="2" s="1"/>
  <c r="L1388" i="2" s="1"/>
  <c r="P1388" i="2"/>
  <c r="AC1388" i="2"/>
  <c r="AD1388" i="2" s="1"/>
  <c r="AE1388" i="2" s="1"/>
  <c r="J1389" i="2"/>
  <c r="K1389" i="2" s="1"/>
  <c r="L1389" i="2" s="1"/>
  <c r="P1389" i="2"/>
  <c r="AC1389" i="2"/>
  <c r="AD1389" i="2" s="1"/>
  <c r="AE1389" i="2" s="1"/>
  <c r="J1390" i="2"/>
  <c r="K1390" i="2" s="1"/>
  <c r="L1390" i="2" s="1"/>
  <c r="P1390" i="2"/>
  <c r="AC1390" i="2"/>
  <c r="AD1390" i="2" s="1"/>
  <c r="AE1390" i="2" s="1"/>
  <c r="J1391" i="2"/>
  <c r="K1391" i="2" s="1"/>
  <c r="L1391" i="2" s="1"/>
  <c r="P1391" i="2"/>
  <c r="AC1391" i="2"/>
  <c r="AD1391" i="2" s="1"/>
  <c r="AE1391" i="2" s="1"/>
  <c r="J1392" i="2"/>
  <c r="K1392" i="2" s="1"/>
  <c r="L1392" i="2" s="1"/>
  <c r="P1392" i="2"/>
  <c r="AC1392" i="2"/>
  <c r="AD1392" i="2" s="1"/>
  <c r="AE1392" i="2" s="1"/>
  <c r="J1393" i="2"/>
  <c r="K1393" i="2" s="1"/>
  <c r="L1393" i="2" s="1"/>
  <c r="P1393" i="2"/>
  <c r="AC1393" i="2"/>
  <c r="AD1393" i="2" s="1"/>
  <c r="AE1393" i="2" s="1"/>
  <c r="J1394" i="2"/>
  <c r="K1394" i="2" s="1"/>
  <c r="L1394" i="2" s="1"/>
  <c r="P1394" i="2"/>
  <c r="AC1394" i="2"/>
  <c r="AD1394" i="2" s="1"/>
  <c r="J1395" i="2"/>
  <c r="K1395" i="2" s="1"/>
  <c r="L1395" i="2" s="1"/>
  <c r="P1395" i="2"/>
  <c r="AC1395" i="2"/>
  <c r="AD1395" i="2" s="1"/>
  <c r="AE1395" i="2" s="1"/>
  <c r="J1396" i="2"/>
  <c r="K1396" i="2" s="1"/>
  <c r="L1396" i="2" s="1"/>
  <c r="P1396" i="2"/>
  <c r="AC1396" i="2"/>
  <c r="AD1396" i="2" s="1"/>
  <c r="AE1396" i="2" s="1"/>
  <c r="J1397" i="2"/>
  <c r="K1397" i="2" s="1"/>
  <c r="L1397" i="2" s="1"/>
  <c r="P1397" i="2"/>
  <c r="AC1397" i="2"/>
  <c r="AD1397" i="2" s="1"/>
  <c r="AE1397" i="2" s="1"/>
  <c r="J1398" i="2"/>
  <c r="K1398" i="2" s="1"/>
  <c r="L1398" i="2" s="1"/>
  <c r="P1398" i="2"/>
  <c r="AC1398" i="2"/>
  <c r="AD1398" i="2" s="1"/>
  <c r="J1399" i="2"/>
  <c r="K1399" i="2" s="1"/>
  <c r="L1399" i="2" s="1"/>
  <c r="P1399" i="2"/>
  <c r="AC1399" i="2"/>
  <c r="AD1399" i="2" s="1"/>
  <c r="AE1399" i="2" s="1"/>
  <c r="J1400" i="2"/>
  <c r="K1400" i="2" s="1"/>
  <c r="L1400" i="2" s="1"/>
  <c r="P1400" i="2"/>
  <c r="AC1400" i="2"/>
  <c r="AD1400" i="2" s="1"/>
  <c r="AE1400" i="2" s="1"/>
  <c r="J1401" i="2"/>
  <c r="K1401" i="2" s="1"/>
  <c r="L1401" i="2" s="1"/>
  <c r="P1401" i="2"/>
  <c r="AC1401" i="2"/>
  <c r="AD1401" i="2" s="1"/>
  <c r="AE1401" i="2" s="1"/>
  <c r="J1402" i="2"/>
  <c r="K1402" i="2" s="1"/>
  <c r="L1402" i="2" s="1"/>
  <c r="P1402" i="2"/>
  <c r="AC1402" i="2"/>
  <c r="AD1402" i="2" s="1"/>
  <c r="AE1402" i="2" s="1"/>
  <c r="J1403" i="2"/>
  <c r="K1403" i="2" s="1"/>
  <c r="L1403" i="2" s="1"/>
  <c r="P1403" i="2"/>
  <c r="AC1403" i="2"/>
  <c r="AD1403" i="2" s="1"/>
  <c r="AE1403" i="2" s="1"/>
  <c r="J1404" i="2"/>
  <c r="K1404" i="2" s="1"/>
  <c r="L1404" i="2" s="1"/>
  <c r="P1404" i="2"/>
  <c r="AC1404" i="2"/>
  <c r="AD1404" i="2" s="1"/>
  <c r="AE1404" i="2" s="1"/>
  <c r="J1405" i="2"/>
  <c r="K1405" i="2" s="1"/>
  <c r="L1405" i="2" s="1"/>
  <c r="P1405" i="2"/>
  <c r="AC1405" i="2"/>
  <c r="AD1405" i="2" s="1"/>
  <c r="J1406" i="2"/>
  <c r="K1406" i="2" s="1"/>
  <c r="L1406" i="2" s="1"/>
  <c r="P1406" i="2"/>
  <c r="AC1406" i="2"/>
  <c r="AD1406" i="2" s="1"/>
  <c r="AE1406" i="2" s="1"/>
  <c r="J1407" i="2"/>
  <c r="K1407" i="2" s="1"/>
  <c r="L1407" i="2" s="1"/>
  <c r="P1407" i="2"/>
  <c r="AC1407" i="2"/>
  <c r="AD1407" i="2" s="1"/>
  <c r="AE1407" i="2" s="1"/>
  <c r="J1408" i="2"/>
  <c r="K1408" i="2" s="1"/>
  <c r="L1408" i="2" s="1"/>
  <c r="P1408" i="2"/>
  <c r="AC1408" i="2"/>
  <c r="AD1408" i="2" s="1"/>
  <c r="AE1408" i="2" s="1"/>
  <c r="J1409" i="2"/>
  <c r="K1409" i="2" s="1"/>
  <c r="L1409" i="2" s="1"/>
  <c r="P1409" i="2"/>
  <c r="AC1409" i="2"/>
  <c r="AD1409" i="2" s="1"/>
  <c r="AE1409" i="2" s="1"/>
  <c r="J1410" i="2"/>
  <c r="K1410" i="2" s="1"/>
  <c r="L1410" i="2" s="1"/>
  <c r="P1410" i="2"/>
  <c r="AC1410" i="2"/>
  <c r="AD1410" i="2" s="1"/>
  <c r="AE1410" i="2" s="1"/>
  <c r="J1411" i="2"/>
  <c r="K1411" i="2" s="1"/>
  <c r="L1411" i="2" s="1"/>
  <c r="P1411" i="2"/>
  <c r="AC1411" i="2"/>
  <c r="AD1411" i="2" s="1"/>
  <c r="AE1411" i="2" s="1"/>
  <c r="J1412" i="2"/>
  <c r="K1412" i="2" s="1"/>
  <c r="L1412" i="2" s="1"/>
  <c r="P1412" i="2"/>
  <c r="AC1412" i="2"/>
  <c r="AD1412" i="2" s="1"/>
  <c r="AE1412" i="2" s="1"/>
  <c r="J1413" i="2"/>
  <c r="K1413" i="2" s="1"/>
  <c r="L1413" i="2" s="1"/>
  <c r="P1413" i="2"/>
  <c r="AC1413" i="2"/>
  <c r="AD1413" i="2" s="1"/>
  <c r="AE1413" i="2" s="1"/>
  <c r="J1414" i="2"/>
  <c r="K1414" i="2" s="1"/>
  <c r="L1414" i="2" s="1"/>
  <c r="P1414" i="2"/>
  <c r="AC1414" i="2"/>
  <c r="AD1414" i="2" s="1"/>
  <c r="AE1414" i="2" s="1"/>
  <c r="J1415" i="2"/>
  <c r="K1415" i="2" s="1"/>
  <c r="L1415" i="2" s="1"/>
  <c r="P1415" i="2"/>
  <c r="AC1415" i="2"/>
  <c r="AD1415" i="2" s="1"/>
  <c r="AE1415" i="2" s="1"/>
  <c r="J1416" i="2"/>
  <c r="K1416" i="2" s="1"/>
  <c r="L1416" i="2" s="1"/>
  <c r="P1416" i="2"/>
  <c r="AC1416" i="2"/>
  <c r="AD1416" i="2" s="1"/>
  <c r="J1417" i="2"/>
  <c r="K1417" i="2" s="1"/>
  <c r="L1417" i="2" s="1"/>
  <c r="P1417" i="2"/>
  <c r="AC1417" i="2"/>
  <c r="AD1417" i="2" s="1"/>
  <c r="AE1417" i="2" s="1"/>
  <c r="J1418" i="2"/>
  <c r="K1418" i="2" s="1"/>
  <c r="L1418" i="2" s="1"/>
  <c r="P1418" i="2"/>
  <c r="AC1418" i="2"/>
  <c r="AD1418" i="2" s="1"/>
  <c r="AE1418" i="2" s="1"/>
  <c r="J1419" i="2"/>
  <c r="K1419" i="2" s="1"/>
  <c r="L1419" i="2" s="1"/>
  <c r="P1419" i="2"/>
  <c r="AC1419" i="2"/>
  <c r="AD1419" i="2" s="1"/>
  <c r="J1420" i="2"/>
  <c r="K1420" i="2" s="1"/>
  <c r="L1420" i="2" s="1"/>
  <c r="P1420" i="2"/>
  <c r="AC1420" i="2"/>
  <c r="AD1420" i="2" s="1"/>
  <c r="J1421" i="2"/>
  <c r="K1421" i="2" s="1"/>
  <c r="L1421" i="2" s="1"/>
  <c r="P1421" i="2"/>
  <c r="AC1421" i="2"/>
  <c r="AD1421" i="2" s="1"/>
  <c r="J1422" i="2"/>
  <c r="K1422" i="2" s="1"/>
  <c r="L1422" i="2" s="1"/>
  <c r="P1422" i="2"/>
  <c r="AC1422" i="2"/>
  <c r="AD1422" i="2" s="1"/>
  <c r="J1423" i="2"/>
  <c r="K1423" i="2" s="1"/>
  <c r="L1423" i="2" s="1"/>
  <c r="P1423" i="2"/>
  <c r="AC1423" i="2"/>
  <c r="AD1423" i="2" s="1"/>
  <c r="J1424" i="2"/>
  <c r="K1424" i="2" s="1"/>
  <c r="L1424" i="2" s="1"/>
  <c r="P1424" i="2"/>
  <c r="AC1424" i="2"/>
  <c r="AD1424" i="2" s="1"/>
  <c r="J1425" i="2"/>
  <c r="K1425" i="2" s="1"/>
  <c r="L1425" i="2" s="1"/>
  <c r="P1425" i="2"/>
  <c r="AC1425" i="2"/>
  <c r="AD1425" i="2" s="1"/>
  <c r="AE1425" i="2" s="1"/>
  <c r="J1426" i="2"/>
  <c r="K1426" i="2" s="1"/>
  <c r="L1426" i="2" s="1"/>
  <c r="P1426" i="2"/>
  <c r="AC1426" i="2"/>
  <c r="AD1426" i="2" s="1"/>
  <c r="J1427" i="2"/>
  <c r="K1427" i="2" s="1"/>
  <c r="L1427" i="2" s="1"/>
  <c r="P1427" i="2"/>
  <c r="AC1427" i="2"/>
  <c r="AD1427" i="2" s="1"/>
  <c r="J1428" i="2"/>
  <c r="K1428" i="2" s="1"/>
  <c r="L1428" i="2" s="1"/>
  <c r="P1428" i="2"/>
  <c r="AC1428" i="2"/>
  <c r="AD1428" i="2" s="1"/>
  <c r="J1429" i="2"/>
  <c r="K1429" i="2" s="1"/>
  <c r="L1429" i="2" s="1"/>
  <c r="P1429" i="2"/>
  <c r="AC1429" i="2"/>
  <c r="AD1429" i="2" s="1"/>
  <c r="AE1429" i="2" s="1"/>
  <c r="J1430" i="2"/>
  <c r="K1430" i="2" s="1"/>
  <c r="L1430" i="2" s="1"/>
  <c r="P1430" i="2"/>
  <c r="AC1430" i="2"/>
  <c r="AD1430" i="2" s="1"/>
  <c r="J1431" i="2"/>
  <c r="K1431" i="2" s="1"/>
  <c r="L1431" i="2" s="1"/>
  <c r="P1431" i="2"/>
  <c r="AC1431" i="2"/>
  <c r="AD1431" i="2" s="1"/>
  <c r="J1432" i="2"/>
  <c r="K1432" i="2" s="1"/>
  <c r="L1432" i="2" s="1"/>
  <c r="P1432" i="2"/>
  <c r="AC1432" i="2"/>
  <c r="AD1432" i="2" s="1"/>
  <c r="J1433" i="2"/>
  <c r="K1433" i="2" s="1"/>
  <c r="L1433" i="2" s="1"/>
  <c r="P1433" i="2"/>
  <c r="AC1433" i="2"/>
  <c r="AD1433" i="2" s="1"/>
  <c r="AE1433" i="2" s="1"/>
  <c r="AF1433" i="2" s="1"/>
  <c r="J1434" i="2"/>
  <c r="K1434" i="2" s="1"/>
  <c r="L1434" i="2" s="1"/>
  <c r="P1434" i="2"/>
  <c r="AC1434" i="2"/>
  <c r="AD1434" i="2" s="1"/>
  <c r="J1435" i="2"/>
  <c r="K1435" i="2" s="1"/>
  <c r="L1435" i="2" s="1"/>
  <c r="P1435" i="2"/>
  <c r="AC1435" i="2"/>
  <c r="AD1435" i="2" s="1"/>
  <c r="J1436" i="2"/>
  <c r="K1436" i="2" s="1"/>
  <c r="L1436" i="2" s="1"/>
  <c r="P1436" i="2"/>
  <c r="AC1436" i="2"/>
  <c r="AD1436" i="2" s="1"/>
  <c r="J1437" i="2"/>
  <c r="K1437" i="2" s="1"/>
  <c r="L1437" i="2" s="1"/>
  <c r="P1437" i="2"/>
  <c r="AC1437" i="2"/>
  <c r="AD1437" i="2" s="1"/>
  <c r="AE1437" i="2" s="1"/>
  <c r="AF1437" i="2" s="1"/>
  <c r="J1438" i="2"/>
  <c r="K1438" i="2" s="1"/>
  <c r="L1438" i="2" s="1"/>
  <c r="P1438" i="2"/>
  <c r="AC1438" i="2"/>
  <c r="AD1438" i="2" s="1"/>
  <c r="J1439" i="2"/>
  <c r="K1439" i="2" s="1"/>
  <c r="L1439" i="2" s="1"/>
  <c r="P1439" i="2"/>
  <c r="AC1439" i="2"/>
  <c r="AD1439" i="2" s="1"/>
  <c r="J1440" i="2"/>
  <c r="K1440" i="2" s="1"/>
  <c r="L1440" i="2" s="1"/>
  <c r="P1440" i="2"/>
  <c r="AC1440" i="2"/>
  <c r="AD1440" i="2" s="1"/>
  <c r="J1441" i="2"/>
  <c r="K1441" i="2" s="1"/>
  <c r="L1441" i="2" s="1"/>
  <c r="P1441" i="2"/>
  <c r="AC1441" i="2"/>
  <c r="AD1441" i="2" s="1"/>
  <c r="AE1441" i="2" s="1"/>
  <c r="J1442" i="2"/>
  <c r="K1442" i="2" s="1"/>
  <c r="L1442" i="2" s="1"/>
  <c r="P1442" i="2"/>
  <c r="AC1442" i="2"/>
  <c r="AD1442" i="2" s="1"/>
  <c r="J1443" i="2"/>
  <c r="K1443" i="2" s="1"/>
  <c r="L1443" i="2" s="1"/>
  <c r="P1443" i="2"/>
  <c r="AC1443" i="2"/>
  <c r="AD1443" i="2" s="1"/>
  <c r="J1444" i="2"/>
  <c r="K1444" i="2" s="1"/>
  <c r="L1444" i="2" s="1"/>
  <c r="P1444" i="2"/>
  <c r="AC1444" i="2"/>
  <c r="AD1444" i="2" s="1"/>
  <c r="J1445" i="2"/>
  <c r="K1445" i="2" s="1"/>
  <c r="L1445" i="2" s="1"/>
  <c r="P1445" i="2"/>
  <c r="AC1445" i="2"/>
  <c r="AD1445" i="2" s="1"/>
  <c r="J1446" i="2"/>
  <c r="K1446" i="2" s="1"/>
  <c r="L1446" i="2" s="1"/>
  <c r="P1446" i="2"/>
  <c r="AC1446" i="2"/>
  <c r="AD1446" i="2" s="1"/>
  <c r="J1447" i="2"/>
  <c r="K1447" i="2" s="1"/>
  <c r="L1447" i="2" s="1"/>
  <c r="P1447" i="2"/>
  <c r="AC1447" i="2"/>
  <c r="AD1447" i="2" s="1"/>
  <c r="J1448" i="2"/>
  <c r="K1448" i="2" s="1"/>
  <c r="L1448" i="2" s="1"/>
  <c r="P1448" i="2"/>
  <c r="AC1448" i="2"/>
  <c r="AD1448" i="2" s="1"/>
  <c r="J1449" i="2"/>
  <c r="K1449" i="2" s="1"/>
  <c r="L1449" i="2" s="1"/>
  <c r="P1449" i="2"/>
  <c r="AC1449" i="2"/>
  <c r="AD1449" i="2" s="1"/>
  <c r="J1450" i="2"/>
  <c r="K1450" i="2" s="1"/>
  <c r="L1450" i="2" s="1"/>
  <c r="P1450" i="2"/>
  <c r="AC1450" i="2"/>
  <c r="AD1450" i="2" s="1"/>
  <c r="J1451" i="2"/>
  <c r="K1451" i="2" s="1"/>
  <c r="L1451" i="2" s="1"/>
  <c r="P1451" i="2"/>
  <c r="AC1451" i="2"/>
  <c r="AD1451" i="2" s="1"/>
  <c r="J1452" i="2"/>
  <c r="K1452" i="2" s="1"/>
  <c r="L1452" i="2" s="1"/>
  <c r="P1452" i="2"/>
  <c r="AC1452" i="2"/>
  <c r="AD1452" i="2" s="1"/>
  <c r="J1453" i="2"/>
  <c r="K1453" i="2" s="1"/>
  <c r="L1453" i="2" s="1"/>
  <c r="P1453" i="2"/>
  <c r="AC1453" i="2"/>
  <c r="AD1453" i="2" s="1"/>
  <c r="AE1453" i="2" s="1"/>
  <c r="AF1453" i="2" s="1"/>
  <c r="J1454" i="2"/>
  <c r="K1454" i="2" s="1"/>
  <c r="L1454" i="2" s="1"/>
  <c r="P1454" i="2"/>
  <c r="AC1454" i="2"/>
  <c r="AD1454" i="2" s="1"/>
  <c r="J1455" i="2"/>
  <c r="K1455" i="2" s="1"/>
  <c r="L1455" i="2" s="1"/>
  <c r="P1455" i="2"/>
  <c r="AC1455" i="2"/>
  <c r="AD1455" i="2" s="1"/>
  <c r="J1456" i="2"/>
  <c r="K1456" i="2" s="1"/>
  <c r="L1456" i="2" s="1"/>
  <c r="P1456" i="2"/>
  <c r="AC1456" i="2"/>
  <c r="AD1456" i="2" s="1"/>
  <c r="J1457" i="2"/>
  <c r="K1457" i="2" s="1"/>
  <c r="L1457" i="2" s="1"/>
  <c r="P1457" i="2"/>
  <c r="AC1457" i="2"/>
  <c r="AD1457" i="2" s="1"/>
  <c r="AE1457" i="2" s="1"/>
  <c r="J1458" i="2"/>
  <c r="K1458" i="2" s="1"/>
  <c r="L1458" i="2" s="1"/>
  <c r="P1458" i="2"/>
  <c r="AC1458" i="2"/>
  <c r="AD1458" i="2" s="1"/>
  <c r="J1459" i="2"/>
  <c r="K1459" i="2" s="1"/>
  <c r="L1459" i="2" s="1"/>
  <c r="P1459" i="2"/>
  <c r="AC1459" i="2"/>
  <c r="AD1459" i="2" s="1"/>
  <c r="J1460" i="2"/>
  <c r="K1460" i="2" s="1"/>
  <c r="L1460" i="2" s="1"/>
  <c r="P1460" i="2"/>
  <c r="AC1460" i="2"/>
  <c r="AD1460" i="2" s="1"/>
  <c r="J1461" i="2"/>
  <c r="K1461" i="2" s="1"/>
  <c r="L1461" i="2" s="1"/>
  <c r="P1461" i="2"/>
  <c r="AC1461" i="2"/>
  <c r="AD1461" i="2" s="1"/>
  <c r="AE1461" i="2" s="1"/>
  <c r="J1462" i="2"/>
  <c r="K1462" i="2" s="1"/>
  <c r="L1462" i="2" s="1"/>
  <c r="P1462" i="2"/>
  <c r="AC1462" i="2"/>
  <c r="AD1462" i="2" s="1"/>
  <c r="J1463" i="2"/>
  <c r="K1463" i="2" s="1"/>
  <c r="L1463" i="2" s="1"/>
  <c r="P1463" i="2"/>
  <c r="AC1463" i="2"/>
  <c r="AD1463" i="2" s="1"/>
  <c r="J1464" i="2"/>
  <c r="K1464" i="2" s="1"/>
  <c r="L1464" i="2" s="1"/>
  <c r="P1464" i="2"/>
  <c r="AC1464" i="2"/>
  <c r="AD1464" i="2" s="1"/>
  <c r="J1465" i="2"/>
  <c r="K1465" i="2" s="1"/>
  <c r="L1465" i="2" s="1"/>
  <c r="P1465" i="2"/>
  <c r="AC1465" i="2"/>
  <c r="AD1465" i="2" s="1"/>
  <c r="AE1465" i="2" s="1"/>
  <c r="AF1465" i="2" s="1"/>
  <c r="J1466" i="2"/>
  <c r="K1466" i="2" s="1"/>
  <c r="L1466" i="2" s="1"/>
  <c r="P1466" i="2"/>
  <c r="AC1466" i="2"/>
  <c r="AD1466" i="2" s="1"/>
  <c r="J1467" i="2"/>
  <c r="K1467" i="2" s="1"/>
  <c r="L1467" i="2" s="1"/>
  <c r="P1467" i="2"/>
  <c r="AC1467" i="2"/>
  <c r="AD1467" i="2" s="1"/>
  <c r="J1468" i="2"/>
  <c r="K1468" i="2" s="1"/>
  <c r="L1468" i="2" s="1"/>
  <c r="P1468" i="2"/>
  <c r="AC1468" i="2"/>
  <c r="AD1468" i="2" s="1"/>
  <c r="J1469" i="2"/>
  <c r="K1469" i="2" s="1"/>
  <c r="L1469" i="2" s="1"/>
  <c r="P1469" i="2"/>
  <c r="AC1469" i="2"/>
  <c r="AD1469" i="2" s="1"/>
  <c r="AE1469" i="2" s="1"/>
  <c r="AF1469" i="2" s="1"/>
  <c r="J1470" i="2"/>
  <c r="K1470" i="2" s="1"/>
  <c r="L1470" i="2" s="1"/>
  <c r="P1470" i="2"/>
  <c r="AC1470" i="2"/>
  <c r="AD1470" i="2" s="1"/>
  <c r="J1471" i="2"/>
  <c r="K1471" i="2" s="1"/>
  <c r="L1471" i="2" s="1"/>
  <c r="P1471" i="2"/>
  <c r="AC1471" i="2"/>
  <c r="AD1471" i="2" s="1"/>
  <c r="J1472" i="2"/>
  <c r="K1472" i="2" s="1"/>
  <c r="L1472" i="2" s="1"/>
  <c r="P1472" i="2"/>
  <c r="AC1472" i="2"/>
  <c r="AD1472" i="2" s="1"/>
  <c r="J1473" i="2"/>
  <c r="K1473" i="2" s="1"/>
  <c r="L1473" i="2" s="1"/>
  <c r="P1473" i="2"/>
  <c r="AC1473" i="2"/>
  <c r="AD1473" i="2" s="1"/>
  <c r="AE1473" i="2" s="1"/>
  <c r="AF1473" i="2" s="1"/>
  <c r="J1474" i="2"/>
  <c r="K1474" i="2" s="1"/>
  <c r="L1474" i="2" s="1"/>
  <c r="P1474" i="2"/>
  <c r="AC1474" i="2"/>
  <c r="AD1474" i="2" s="1"/>
  <c r="J1475" i="2"/>
  <c r="K1475" i="2" s="1"/>
  <c r="L1475" i="2" s="1"/>
  <c r="P1475" i="2"/>
  <c r="AC1475" i="2"/>
  <c r="AD1475" i="2" s="1"/>
  <c r="J1476" i="2"/>
  <c r="K1476" i="2" s="1"/>
  <c r="L1476" i="2" s="1"/>
  <c r="P1476" i="2"/>
  <c r="AC1476" i="2"/>
  <c r="AD1476" i="2" s="1"/>
  <c r="J1477" i="2"/>
  <c r="K1477" i="2" s="1"/>
  <c r="L1477" i="2" s="1"/>
  <c r="P1477" i="2"/>
  <c r="AC1477" i="2"/>
  <c r="AD1477" i="2" s="1"/>
  <c r="AE1477" i="2" s="1"/>
  <c r="AF1477" i="2" s="1"/>
  <c r="J1478" i="2"/>
  <c r="K1478" i="2" s="1"/>
  <c r="L1478" i="2" s="1"/>
  <c r="P1478" i="2"/>
  <c r="AC1478" i="2"/>
  <c r="AD1478" i="2" s="1"/>
  <c r="AE1478" i="2" s="1"/>
  <c r="J1479" i="2"/>
  <c r="K1479" i="2" s="1"/>
  <c r="L1479" i="2" s="1"/>
  <c r="P1479" i="2"/>
  <c r="AC1479" i="2"/>
  <c r="AD1479" i="2" s="1"/>
  <c r="J1480" i="2"/>
  <c r="K1480" i="2" s="1"/>
  <c r="L1480" i="2" s="1"/>
  <c r="P1480" i="2"/>
  <c r="AC1480" i="2"/>
  <c r="AD1480" i="2" s="1"/>
  <c r="J1481" i="2"/>
  <c r="K1481" i="2" s="1"/>
  <c r="L1481" i="2" s="1"/>
  <c r="P1481" i="2"/>
  <c r="AC1481" i="2"/>
  <c r="AD1481" i="2" s="1"/>
  <c r="AE1481" i="2" s="1"/>
  <c r="AF1481" i="2" s="1"/>
  <c r="J1482" i="2"/>
  <c r="K1482" i="2" s="1"/>
  <c r="L1482" i="2" s="1"/>
  <c r="P1482" i="2"/>
  <c r="AC1482" i="2"/>
  <c r="AD1482" i="2" s="1"/>
  <c r="J1483" i="2"/>
  <c r="K1483" i="2" s="1"/>
  <c r="L1483" i="2" s="1"/>
  <c r="P1483" i="2"/>
  <c r="AC1483" i="2"/>
  <c r="AD1483" i="2" s="1"/>
  <c r="J1484" i="2"/>
  <c r="K1484" i="2" s="1"/>
  <c r="L1484" i="2" s="1"/>
  <c r="P1484" i="2"/>
  <c r="AC1484" i="2"/>
  <c r="AD1484" i="2" s="1"/>
  <c r="J1485" i="2"/>
  <c r="K1485" i="2" s="1"/>
  <c r="L1485" i="2" s="1"/>
  <c r="P1485" i="2"/>
  <c r="AC1485" i="2"/>
  <c r="AD1485" i="2" s="1"/>
  <c r="J1486" i="2"/>
  <c r="K1486" i="2" s="1"/>
  <c r="L1486" i="2" s="1"/>
  <c r="P1486" i="2"/>
  <c r="AC1486" i="2"/>
  <c r="AD1486" i="2" s="1"/>
  <c r="J1487" i="2"/>
  <c r="K1487" i="2" s="1"/>
  <c r="L1487" i="2" s="1"/>
  <c r="P1487" i="2"/>
  <c r="AC1487" i="2"/>
  <c r="AD1487" i="2" s="1"/>
  <c r="AE1487" i="2" s="1"/>
  <c r="J1488" i="2"/>
  <c r="K1488" i="2" s="1"/>
  <c r="L1488" i="2" s="1"/>
  <c r="P1488" i="2"/>
  <c r="AC1488" i="2"/>
  <c r="AD1488" i="2" s="1"/>
  <c r="J1489" i="2"/>
  <c r="K1489" i="2" s="1"/>
  <c r="L1489" i="2" s="1"/>
  <c r="P1489" i="2"/>
  <c r="AC1489" i="2"/>
  <c r="AD1489" i="2" s="1"/>
  <c r="J1490" i="2"/>
  <c r="K1490" i="2" s="1"/>
  <c r="L1490" i="2" s="1"/>
  <c r="P1490" i="2"/>
  <c r="AC1490" i="2"/>
  <c r="AD1490" i="2" s="1"/>
  <c r="AE1490" i="2" s="1"/>
  <c r="J1491" i="2"/>
  <c r="K1491" i="2" s="1"/>
  <c r="L1491" i="2" s="1"/>
  <c r="P1491" i="2"/>
  <c r="AC1491" i="2"/>
  <c r="AD1491" i="2" s="1"/>
  <c r="AE1491" i="2" s="1"/>
  <c r="J1492" i="2"/>
  <c r="K1492" i="2" s="1"/>
  <c r="L1492" i="2" s="1"/>
  <c r="P1492" i="2"/>
  <c r="AC1492" i="2"/>
  <c r="AD1492" i="2" s="1"/>
  <c r="J1493" i="2"/>
  <c r="K1493" i="2" s="1"/>
  <c r="L1493" i="2" s="1"/>
  <c r="P1493" i="2"/>
  <c r="AC1493" i="2"/>
  <c r="AD1493" i="2" s="1"/>
  <c r="AE1493" i="2" s="1"/>
  <c r="J1494" i="2"/>
  <c r="K1494" i="2" s="1"/>
  <c r="L1494" i="2" s="1"/>
  <c r="P1494" i="2"/>
  <c r="AC1494" i="2"/>
  <c r="AD1494" i="2" s="1"/>
  <c r="J1495" i="2"/>
  <c r="K1495" i="2" s="1"/>
  <c r="L1495" i="2" s="1"/>
  <c r="P1495" i="2"/>
  <c r="AC1495" i="2"/>
  <c r="AD1495" i="2" s="1"/>
  <c r="AE1495" i="2" s="1"/>
  <c r="J1496" i="2"/>
  <c r="K1496" i="2" s="1"/>
  <c r="L1496" i="2" s="1"/>
  <c r="P1496" i="2"/>
  <c r="AC1496" i="2"/>
  <c r="AD1496" i="2" s="1"/>
  <c r="J1497" i="2"/>
  <c r="K1497" i="2" s="1"/>
  <c r="L1497" i="2" s="1"/>
  <c r="P1497" i="2"/>
  <c r="AC1497" i="2"/>
  <c r="AD1497" i="2" s="1"/>
  <c r="AE1497" i="2" s="1"/>
  <c r="AF1497" i="2" s="1"/>
  <c r="J1498" i="2"/>
  <c r="K1498" i="2" s="1"/>
  <c r="L1498" i="2" s="1"/>
  <c r="P1498" i="2"/>
  <c r="AC1498" i="2"/>
  <c r="AD1498" i="2" s="1"/>
  <c r="AE1498" i="2" s="1"/>
  <c r="J1499" i="2"/>
  <c r="K1499" i="2" s="1"/>
  <c r="L1499" i="2" s="1"/>
  <c r="P1499" i="2"/>
  <c r="AC1499" i="2"/>
  <c r="AD1499" i="2" s="1"/>
  <c r="J1500" i="2"/>
  <c r="K1500" i="2" s="1"/>
  <c r="L1500" i="2" s="1"/>
  <c r="P1500" i="2"/>
  <c r="AC1500" i="2"/>
  <c r="AD1500" i="2" s="1"/>
  <c r="J1501" i="2"/>
  <c r="K1501" i="2" s="1"/>
  <c r="L1501" i="2" s="1"/>
  <c r="P1501" i="2"/>
  <c r="AC1501" i="2"/>
  <c r="AD1501" i="2" s="1"/>
  <c r="AE1501" i="2" s="1"/>
  <c r="AF1501" i="2" s="1"/>
  <c r="J1502" i="2"/>
  <c r="K1502" i="2" s="1"/>
  <c r="L1502" i="2" s="1"/>
  <c r="P1502" i="2"/>
  <c r="AC1502" i="2"/>
  <c r="AD1502" i="2" s="1"/>
  <c r="J1503" i="2"/>
  <c r="K1503" i="2" s="1"/>
  <c r="L1503" i="2" s="1"/>
  <c r="P1503" i="2"/>
  <c r="AC1503" i="2"/>
  <c r="AD1503" i="2" s="1"/>
  <c r="AE1503" i="2" s="1"/>
  <c r="J1504" i="2"/>
  <c r="K1504" i="2" s="1"/>
  <c r="L1504" i="2" s="1"/>
  <c r="P1504" i="2"/>
  <c r="AC1504" i="2"/>
  <c r="AD1504" i="2" s="1"/>
  <c r="J1505" i="2"/>
  <c r="K1505" i="2" s="1"/>
  <c r="L1505" i="2" s="1"/>
  <c r="P1505" i="2"/>
  <c r="AC1505" i="2"/>
  <c r="AD1505" i="2" s="1"/>
  <c r="AE1505" i="2" s="1"/>
  <c r="J1506" i="2"/>
  <c r="K1506" i="2" s="1"/>
  <c r="L1506" i="2" s="1"/>
  <c r="P1506" i="2"/>
  <c r="AC1506" i="2"/>
  <c r="AD1506" i="2" s="1"/>
  <c r="J1507" i="2"/>
  <c r="K1507" i="2" s="1"/>
  <c r="L1507" i="2" s="1"/>
  <c r="P1507" i="2"/>
  <c r="AC1507" i="2"/>
  <c r="AD1507" i="2" s="1"/>
  <c r="J1508" i="2"/>
  <c r="K1508" i="2" s="1"/>
  <c r="L1508" i="2" s="1"/>
  <c r="P1508" i="2"/>
  <c r="AC1508" i="2"/>
  <c r="AD1508" i="2" s="1"/>
  <c r="J1509" i="2"/>
  <c r="K1509" i="2" s="1"/>
  <c r="L1509" i="2" s="1"/>
  <c r="P1509" i="2"/>
  <c r="AC1509" i="2"/>
  <c r="AD1509" i="2" s="1"/>
  <c r="AE1509" i="2" s="1"/>
  <c r="AF1509" i="2" s="1"/>
  <c r="J1510" i="2"/>
  <c r="K1510" i="2" s="1"/>
  <c r="L1510" i="2" s="1"/>
  <c r="P1510" i="2"/>
  <c r="AC1510" i="2"/>
  <c r="AD1510" i="2" s="1"/>
  <c r="J1511" i="2"/>
  <c r="K1511" i="2" s="1"/>
  <c r="L1511" i="2" s="1"/>
  <c r="P1511" i="2"/>
  <c r="AC1511" i="2"/>
  <c r="AD1511" i="2" s="1"/>
  <c r="AE1511" i="2" s="1"/>
  <c r="J1512" i="2"/>
  <c r="K1512" i="2" s="1"/>
  <c r="L1512" i="2" s="1"/>
  <c r="P1512" i="2"/>
  <c r="AC1512" i="2"/>
  <c r="AD1512" i="2" s="1"/>
  <c r="J1513" i="2"/>
  <c r="K1513" i="2" s="1"/>
  <c r="L1513" i="2" s="1"/>
  <c r="P1513" i="2"/>
  <c r="AC1513" i="2"/>
  <c r="AD1513" i="2" s="1"/>
  <c r="AE1513" i="2" s="1"/>
  <c r="AF1513" i="2" s="1"/>
  <c r="J1514" i="2"/>
  <c r="K1514" i="2" s="1"/>
  <c r="L1514" i="2" s="1"/>
  <c r="P1514" i="2"/>
  <c r="AC1514" i="2"/>
  <c r="AD1514" i="2" s="1"/>
  <c r="J1515" i="2"/>
  <c r="K1515" i="2" s="1"/>
  <c r="L1515" i="2" s="1"/>
  <c r="P1515" i="2"/>
  <c r="AC1515" i="2"/>
  <c r="AD1515" i="2" s="1"/>
  <c r="AE1515" i="2" s="1"/>
  <c r="AF1515" i="2" s="1"/>
  <c r="J1516" i="2"/>
  <c r="K1516" i="2" s="1"/>
  <c r="L1516" i="2" s="1"/>
  <c r="P1516" i="2"/>
  <c r="AC1516" i="2"/>
  <c r="AD1516" i="2" s="1"/>
  <c r="J1517" i="2"/>
  <c r="K1517" i="2" s="1"/>
  <c r="L1517" i="2" s="1"/>
  <c r="P1517" i="2"/>
  <c r="AC1517" i="2"/>
  <c r="AD1517" i="2" s="1"/>
  <c r="J1518" i="2"/>
  <c r="K1518" i="2" s="1"/>
  <c r="L1518" i="2" s="1"/>
  <c r="P1518" i="2"/>
  <c r="AC1518" i="2"/>
  <c r="AD1518" i="2" s="1"/>
  <c r="AE1518" i="2" s="1"/>
  <c r="AF1518" i="2" s="1"/>
  <c r="J1519" i="2"/>
  <c r="K1519" i="2" s="1"/>
  <c r="L1519" i="2" s="1"/>
  <c r="P1519" i="2"/>
  <c r="AC1519" i="2"/>
  <c r="AD1519" i="2" s="1"/>
  <c r="AE1519" i="2" s="1"/>
  <c r="AF1519" i="2" s="1"/>
  <c r="J1520" i="2"/>
  <c r="K1520" i="2" s="1"/>
  <c r="L1520" i="2" s="1"/>
  <c r="P1520" i="2"/>
  <c r="AC1520" i="2"/>
  <c r="AD1520" i="2" s="1"/>
  <c r="AE1520" i="2" s="1"/>
  <c r="AF1520" i="2" s="1"/>
  <c r="J1521" i="2"/>
  <c r="K1521" i="2" s="1"/>
  <c r="L1521" i="2" s="1"/>
  <c r="P1521" i="2"/>
  <c r="AC1521" i="2"/>
  <c r="AD1521" i="2" s="1"/>
  <c r="J1522" i="2"/>
  <c r="K1522" i="2" s="1"/>
  <c r="L1522" i="2" s="1"/>
  <c r="P1522" i="2"/>
  <c r="AC1522" i="2"/>
  <c r="AD1522" i="2" s="1"/>
  <c r="AE1522" i="2" s="1"/>
  <c r="AF1522" i="2" s="1"/>
  <c r="J1523" i="2"/>
  <c r="K1523" i="2" s="1"/>
  <c r="L1523" i="2" s="1"/>
  <c r="P1523" i="2"/>
  <c r="AC1523" i="2"/>
  <c r="AD1523" i="2" s="1"/>
  <c r="AE1523" i="2" s="1"/>
  <c r="AF1523" i="2" s="1"/>
  <c r="J1524" i="2"/>
  <c r="K1524" i="2" s="1"/>
  <c r="L1524" i="2" s="1"/>
  <c r="P1524" i="2"/>
  <c r="AC1524" i="2"/>
  <c r="AD1524" i="2" s="1"/>
  <c r="J1525" i="2"/>
  <c r="K1525" i="2" s="1"/>
  <c r="L1525" i="2" s="1"/>
  <c r="P1525" i="2"/>
  <c r="AC1525" i="2"/>
  <c r="AD1525" i="2" s="1"/>
  <c r="J1526" i="2"/>
  <c r="K1526" i="2" s="1"/>
  <c r="L1526" i="2" s="1"/>
  <c r="P1526" i="2"/>
  <c r="AC1526" i="2"/>
  <c r="AD1526" i="2" s="1"/>
  <c r="AE1526" i="2" s="1"/>
  <c r="J1527" i="2"/>
  <c r="K1527" i="2" s="1"/>
  <c r="L1527" i="2" s="1"/>
  <c r="P1527" i="2"/>
  <c r="AC1527" i="2"/>
  <c r="AD1527" i="2" s="1"/>
  <c r="AE1527" i="2" s="1"/>
  <c r="AF1527" i="2" s="1"/>
  <c r="J1528" i="2"/>
  <c r="K1528" i="2" s="1"/>
  <c r="L1528" i="2" s="1"/>
  <c r="P1528" i="2"/>
  <c r="AC1528" i="2"/>
  <c r="AD1528" i="2" s="1"/>
  <c r="J1529" i="2"/>
  <c r="K1529" i="2" s="1"/>
  <c r="L1529" i="2" s="1"/>
  <c r="P1529" i="2"/>
  <c r="AC1529" i="2"/>
  <c r="AD1529" i="2" s="1"/>
  <c r="J1530" i="2"/>
  <c r="K1530" i="2" s="1"/>
  <c r="L1530" i="2" s="1"/>
  <c r="P1530" i="2"/>
  <c r="AC1530" i="2"/>
  <c r="AD1530" i="2" s="1"/>
  <c r="AE1530" i="2" s="1"/>
  <c r="J1531" i="2"/>
  <c r="K1531" i="2" s="1"/>
  <c r="L1531" i="2" s="1"/>
  <c r="P1531" i="2"/>
  <c r="AC1531" i="2"/>
  <c r="AD1531" i="2" s="1"/>
  <c r="AE1531" i="2" s="1"/>
  <c r="AF1531" i="2" s="1"/>
  <c r="J1532" i="2"/>
  <c r="K1532" i="2" s="1"/>
  <c r="L1532" i="2" s="1"/>
  <c r="P1532" i="2"/>
  <c r="AC1532" i="2"/>
  <c r="AD1532" i="2" s="1"/>
  <c r="J1533" i="2"/>
  <c r="K1533" i="2" s="1"/>
  <c r="L1533" i="2" s="1"/>
  <c r="P1533" i="2"/>
  <c r="AC1533" i="2"/>
  <c r="AD1533" i="2" s="1"/>
  <c r="J1534" i="2"/>
  <c r="K1534" i="2" s="1"/>
  <c r="L1534" i="2" s="1"/>
  <c r="P1534" i="2"/>
  <c r="AC1534" i="2"/>
  <c r="AD1534" i="2" s="1"/>
  <c r="AE1534" i="2" s="1"/>
  <c r="J1535" i="2"/>
  <c r="K1535" i="2" s="1"/>
  <c r="L1535" i="2" s="1"/>
  <c r="P1535" i="2"/>
  <c r="AC1535" i="2"/>
  <c r="AD1535" i="2" s="1"/>
  <c r="AE1535" i="2" s="1"/>
  <c r="AF1535" i="2" s="1"/>
  <c r="J1536" i="2"/>
  <c r="K1536" i="2" s="1"/>
  <c r="L1536" i="2" s="1"/>
  <c r="P1536" i="2"/>
  <c r="AC1536" i="2"/>
  <c r="AD1536" i="2" s="1"/>
  <c r="AE1536" i="2" s="1"/>
  <c r="AF1536" i="2" s="1"/>
  <c r="J1537" i="2"/>
  <c r="K1537" i="2" s="1"/>
  <c r="L1537" i="2" s="1"/>
  <c r="P1537" i="2"/>
  <c r="AC1537" i="2"/>
  <c r="AD1537" i="2" s="1"/>
  <c r="J1538" i="2"/>
  <c r="K1538" i="2" s="1"/>
  <c r="L1538" i="2" s="1"/>
  <c r="P1538" i="2"/>
  <c r="AC1538" i="2"/>
  <c r="AD1538" i="2" s="1"/>
  <c r="AE1538" i="2" s="1"/>
  <c r="J1539" i="2"/>
  <c r="K1539" i="2" s="1"/>
  <c r="L1539" i="2" s="1"/>
  <c r="P1539" i="2"/>
  <c r="AC1539" i="2"/>
  <c r="AD1539" i="2" s="1"/>
  <c r="AE1539" i="2" s="1"/>
  <c r="AF1539" i="2" s="1"/>
  <c r="J1540" i="2"/>
  <c r="K1540" i="2" s="1"/>
  <c r="L1540" i="2" s="1"/>
  <c r="P1540" i="2"/>
  <c r="AC1540" i="2"/>
  <c r="AD1540" i="2" s="1"/>
  <c r="J1541" i="2"/>
  <c r="K1541" i="2" s="1"/>
  <c r="L1541" i="2" s="1"/>
  <c r="P1541" i="2"/>
  <c r="AC1541" i="2"/>
  <c r="AD1541" i="2" s="1"/>
  <c r="J1542" i="2"/>
  <c r="K1542" i="2" s="1"/>
  <c r="L1542" i="2" s="1"/>
  <c r="P1542" i="2"/>
  <c r="AC1542" i="2"/>
  <c r="AD1542" i="2" s="1"/>
  <c r="AE1542" i="2" s="1"/>
  <c r="J1543" i="2"/>
  <c r="K1543" i="2" s="1"/>
  <c r="L1543" i="2" s="1"/>
  <c r="P1543" i="2"/>
  <c r="AC1543" i="2"/>
  <c r="AD1543" i="2" s="1"/>
  <c r="AE1543" i="2" s="1"/>
  <c r="AF1543" i="2" s="1"/>
  <c r="J1544" i="2"/>
  <c r="K1544" i="2" s="1"/>
  <c r="L1544" i="2" s="1"/>
  <c r="P1544" i="2"/>
  <c r="AC1544" i="2"/>
  <c r="AD1544" i="2" s="1"/>
  <c r="J1546" i="2"/>
  <c r="K1546" i="2" s="1"/>
  <c r="L1546" i="2" s="1"/>
  <c r="AC1546" i="2"/>
  <c r="AD1546" i="2" s="1"/>
  <c r="J1547" i="2"/>
  <c r="K1547" i="2" s="1"/>
  <c r="L1547" i="2" s="1"/>
  <c r="AC1547" i="2"/>
  <c r="AD1547" i="2" s="1"/>
  <c r="J1548" i="2"/>
  <c r="K1548" i="2" s="1"/>
  <c r="L1548" i="2" s="1"/>
  <c r="AC1548" i="2"/>
  <c r="AD1548" i="2" s="1"/>
  <c r="AE1548" i="2" s="1"/>
  <c r="J1549" i="2"/>
  <c r="K1549" i="2" s="1"/>
  <c r="L1549" i="2" s="1"/>
  <c r="AC1549" i="2"/>
  <c r="AD1549" i="2" s="1"/>
  <c r="J1550" i="2"/>
  <c r="K1550" i="2" s="1"/>
  <c r="L1550" i="2" s="1"/>
  <c r="AC1550" i="2"/>
  <c r="AD1550" i="2" s="1"/>
  <c r="AE1550" i="2" s="1"/>
  <c r="AF1550" i="2" s="1"/>
  <c r="J1551" i="2"/>
  <c r="K1551" i="2" s="1"/>
  <c r="L1551" i="2" s="1"/>
  <c r="AC1551" i="2"/>
  <c r="AD1551" i="2" s="1"/>
  <c r="J1552" i="2"/>
  <c r="K1552" i="2" s="1"/>
  <c r="L1552" i="2" s="1"/>
  <c r="AC1552" i="2"/>
  <c r="AD1552" i="2" s="1"/>
  <c r="AE1552" i="2" s="1"/>
  <c r="AF1552" i="2" s="1"/>
  <c r="J1553" i="2"/>
  <c r="K1553" i="2" s="1"/>
  <c r="L1553" i="2" s="1"/>
  <c r="AC1553" i="2"/>
  <c r="AD1553" i="2" s="1"/>
  <c r="AE1553" i="2" s="1"/>
  <c r="J1554" i="2"/>
  <c r="K1554" i="2" s="1"/>
  <c r="L1554" i="2" s="1"/>
  <c r="AC1554" i="2"/>
  <c r="AD1554" i="2" s="1"/>
  <c r="J1555" i="2"/>
  <c r="K1555" i="2" s="1"/>
  <c r="L1555" i="2" s="1"/>
  <c r="AC1555" i="2"/>
  <c r="AD1555" i="2" s="1"/>
  <c r="J1556" i="2"/>
  <c r="K1556" i="2" s="1"/>
  <c r="L1556" i="2" s="1"/>
  <c r="AC1556" i="2"/>
  <c r="AD1556" i="2" s="1"/>
  <c r="AE1556" i="2" s="1"/>
  <c r="J1557" i="2"/>
  <c r="K1557" i="2" s="1"/>
  <c r="L1557" i="2" s="1"/>
  <c r="AC1557" i="2"/>
  <c r="AD1557" i="2" s="1"/>
  <c r="J1558" i="2"/>
  <c r="K1558" i="2" s="1"/>
  <c r="L1558" i="2" s="1"/>
  <c r="AC1558" i="2"/>
  <c r="AD1558" i="2" s="1"/>
  <c r="AE1558" i="2" s="1"/>
  <c r="AF1558" i="2" s="1"/>
  <c r="J1559" i="2"/>
  <c r="K1559" i="2" s="1"/>
  <c r="L1559" i="2" s="1"/>
  <c r="AC1559" i="2"/>
  <c r="AD1559" i="2" s="1"/>
  <c r="J1560" i="2"/>
  <c r="K1560" i="2" s="1"/>
  <c r="L1560" i="2" s="1"/>
  <c r="AC1560" i="2"/>
  <c r="AD1560" i="2" s="1"/>
  <c r="AE1560" i="2" s="1"/>
  <c r="AF1560" i="2" s="1"/>
  <c r="J1561" i="2"/>
  <c r="K1561" i="2" s="1"/>
  <c r="L1561" i="2" s="1"/>
  <c r="AC1561" i="2"/>
  <c r="AD1561" i="2" s="1"/>
  <c r="AE1561" i="2" s="1"/>
  <c r="J1562" i="2"/>
  <c r="K1562" i="2" s="1"/>
  <c r="L1562" i="2" s="1"/>
  <c r="AC1562" i="2"/>
  <c r="AD1562" i="2" s="1"/>
  <c r="J1563" i="2"/>
  <c r="K1563" i="2" s="1"/>
  <c r="L1563" i="2" s="1"/>
  <c r="AC1563" i="2"/>
  <c r="AD1563" i="2" s="1"/>
  <c r="J1564" i="2"/>
  <c r="K1564" i="2" s="1"/>
  <c r="L1564" i="2" s="1"/>
  <c r="AC1564" i="2"/>
  <c r="AD1564" i="2" s="1"/>
  <c r="AE1564" i="2" s="1"/>
  <c r="J1565" i="2"/>
  <c r="K1565" i="2" s="1"/>
  <c r="L1565" i="2" s="1"/>
  <c r="AC1565" i="2"/>
  <c r="AD1565" i="2" s="1"/>
  <c r="J1566" i="2"/>
  <c r="K1566" i="2" s="1"/>
  <c r="L1566" i="2" s="1"/>
  <c r="AC1566" i="2"/>
  <c r="AD1566" i="2" s="1"/>
  <c r="AE1566" i="2" s="1"/>
  <c r="AF1566" i="2" s="1"/>
  <c r="J1567" i="2"/>
  <c r="K1567" i="2" s="1"/>
  <c r="L1567" i="2" s="1"/>
  <c r="AC1567" i="2"/>
  <c r="AD1567" i="2" s="1"/>
  <c r="J1568" i="2"/>
  <c r="K1568" i="2" s="1"/>
  <c r="L1568" i="2" s="1"/>
  <c r="AC1568" i="2"/>
  <c r="AD1568" i="2" s="1"/>
  <c r="AE1568" i="2" s="1"/>
  <c r="AF1568" i="2" s="1"/>
  <c r="J1569" i="2"/>
  <c r="K1569" i="2" s="1"/>
  <c r="L1569" i="2" s="1"/>
  <c r="AC1569" i="2"/>
  <c r="AD1569" i="2" s="1"/>
  <c r="AE1569" i="2" s="1"/>
  <c r="J1570" i="2"/>
  <c r="K1570" i="2" s="1"/>
  <c r="L1570" i="2" s="1"/>
  <c r="AC1570" i="2"/>
  <c r="AD1570" i="2" s="1"/>
  <c r="J1571" i="2"/>
  <c r="K1571" i="2" s="1"/>
  <c r="L1571" i="2" s="1"/>
  <c r="AC1571" i="2"/>
  <c r="AD1571" i="2" s="1"/>
  <c r="J1572" i="2"/>
  <c r="K1572" i="2" s="1"/>
  <c r="L1572" i="2" s="1"/>
  <c r="AC1572" i="2"/>
  <c r="AD1572" i="2" s="1"/>
  <c r="AE1572" i="2" s="1"/>
  <c r="J1573" i="2"/>
  <c r="K1573" i="2" s="1"/>
  <c r="L1573" i="2" s="1"/>
  <c r="AC1573" i="2"/>
  <c r="AD1573" i="2" s="1"/>
  <c r="J1574" i="2"/>
  <c r="K1574" i="2" s="1"/>
  <c r="L1574" i="2" s="1"/>
  <c r="AC1574" i="2"/>
  <c r="AD1574" i="2" s="1"/>
  <c r="AE1574" i="2" s="1"/>
  <c r="AF1574" i="2" s="1"/>
  <c r="J1575" i="2"/>
  <c r="K1575" i="2" s="1"/>
  <c r="L1575" i="2" s="1"/>
  <c r="AC1575" i="2"/>
  <c r="AD1575" i="2" s="1"/>
  <c r="J1576" i="2"/>
  <c r="K1576" i="2" s="1"/>
  <c r="L1576" i="2" s="1"/>
  <c r="AC1576" i="2"/>
  <c r="AD1576" i="2" s="1"/>
  <c r="J1577" i="2"/>
  <c r="K1577" i="2" s="1"/>
  <c r="L1577" i="2" s="1"/>
  <c r="AC1577" i="2"/>
  <c r="AD1577" i="2" s="1"/>
  <c r="AE1577" i="2" s="1"/>
  <c r="J1578" i="2"/>
  <c r="K1578" i="2" s="1"/>
  <c r="L1578" i="2" s="1"/>
  <c r="AC1578" i="2"/>
  <c r="AD1578" i="2" s="1"/>
  <c r="J1579" i="2"/>
  <c r="K1579" i="2" s="1"/>
  <c r="L1579" i="2" s="1"/>
  <c r="AC1579" i="2"/>
  <c r="AD1579" i="2" s="1"/>
  <c r="J1580" i="2"/>
  <c r="K1580" i="2" s="1"/>
  <c r="L1580" i="2" s="1"/>
  <c r="AC1580" i="2"/>
  <c r="AD1580" i="2" s="1"/>
  <c r="AE1580" i="2" s="1"/>
  <c r="J1581" i="2"/>
  <c r="K1581" i="2" s="1"/>
  <c r="L1581" i="2" s="1"/>
  <c r="AC1581" i="2"/>
  <c r="AD1581" i="2" s="1"/>
  <c r="J1582" i="2"/>
  <c r="K1582" i="2" s="1"/>
  <c r="L1582" i="2" s="1"/>
  <c r="AC1582" i="2"/>
  <c r="AD1582" i="2" s="1"/>
  <c r="AE1582" i="2" s="1"/>
  <c r="AF1582" i="2" s="1"/>
  <c r="J1583" i="2"/>
  <c r="K1583" i="2" s="1"/>
  <c r="L1583" i="2" s="1"/>
  <c r="AC1583" i="2"/>
  <c r="AD1583" i="2" s="1"/>
  <c r="J1584" i="2"/>
  <c r="K1584" i="2" s="1"/>
  <c r="L1584" i="2" s="1"/>
  <c r="AC1584" i="2"/>
  <c r="AD1584" i="2" s="1"/>
  <c r="J1585" i="2"/>
  <c r="K1585" i="2" s="1"/>
  <c r="L1585" i="2" s="1"/>
  <c r="AC1585" i="2"/>
  <c r="AD1585" i="2" s="1"/>
  <c r="AE1585" i="2" s="1"/>
  <c r="J1586" i="2"/>
  <c r="K1586" i="2" s="1"/>
  <c r="L1586" i="2" s="1"/>
  <c r="AC1586" i="2"/>
  <c r="AD1586" i="2" s="1"/>
  <c r="J1587" i="2"/>
  <c r="K1587" i="2" s="1"/>
  <c r="L1587" i="2" s="1"/>
  <c r="AC1587" i="2"/>
  <c r="AD1587" i="2" s="1"/>
  <c r="J1588" i="2"/>
  <c r="K1588" i="2" s="1"/>
  <c r="L1588" i="2" s="1"/>
  <c r="AC1588" i="2"/>
  <c r="AD1588" i="2" s="1"/>
  <c r="AE1588" i="2" s="1"/>
  <c r="J1589" i="2"/>
  <c r="K1589" i="2" s="1"/>
  <c r="L1589" i="2" s="1"/>
  <c r="AC1589" i="2"/>
  <c r="AD1589" i="2" s="1"/>
  <c r="J1590" i="2"/>
  <c r="K1590" i="2" s="1"/>
  <c r="L1590" i="2" s="1"/>
  <c r="AC1590" i="2"/>
  <c r="AD1590" i="2" s="1"/>
  <c r="AE1590" i="2" s="1"/>
  <c r="AF1590" i="2" s="1"/>
  <c r="J1591" i="2"/>
  <c r="K1591" i="2" s="1"/>
  <c r="L1591" i="2" s="1"/>
  <c r="AC1591" i="2"/>
  <c r="AD1591" i="2" s="1"/>
  <c r="J1592" i="2"/>
  <c r="K1592" i="2" s="1"/>
  <c r="L1592" i="2" s="1"/>
  <c r="AC1592" i="2"/>
  <c r="AD1592" i="2" s="1"/>
  <c r="J1593" i="2"/>
  <c r="K1593" i="2" s="1"/>
  <c r="L1593" i="2" s="1"/>
  <c r="AC1593" i="2"/>
  <c r="AD1593" i="2" s="1"/>
  <c r="AE1593" i="2" s="1"/>
  <c r="J1594" i="2"/>
  <c r="K1594" i="2" s="1"/>
  <c r="L1594" i="2" s="1"/>
  <c r="AC1594" i="2"/>
  <c r="AD1594" i="2" s="1"/>
  <c r="J1595" i="2"/>
  <c r="K1595" i="2" s="1"/>
  <c r="L1595" i="2" s="1"/>
  <c r="AC1595" i="2"/>
  <c r="AD1595" i="2" s="1"/>
  <c r="J1596" i="2"/>
  <c r="K1596" i="2" s="1"/>
  <c r="L1596" i="2" s="1"/>
  <c r="AC1596" i="2"/>
  <c r="AD1596" i="2" s="1"/>
  <c r="AE1596" i="2" s="1"/>
  <c r="J1597" i="2"/>
  <c r="K1597" i="2" s="1"/>
  <c r="L1597" i="2" s="1"/>
  <c r="AC1597" i="2"/>
  <c r="AD1597" i="2" s="1"/>
  <c r="J1598" i="2"/>
  <c r="K1598" i="2" s="1"/>
  <c r="L1598" i="2" s="1"/>
  <c r="AC1598" i="2"/>
  <c r="AD1598" i="2" s="1"/>
  <c r="AE1598" i="2" s="1"/>
  <c r="AF1598" i="2" s="1"/>
  <c r="J1599" i="2"/>
  <c r="K1599" i="2" s="1"/>
  <c r="L1599" i="2" s="1"/>
  <c r="AC1599" i="2"/>
  <c r="AD1599" i="2" s="1"/>
  <c r="J1600" i="2"/>
  <c r="K1600" i="2" s="1"/>
  <c r="L1600" i="2" s="1"/>
  <c r="AC1600" i="2"/>
  <c r="AD1600" i="2" s="1"/>
  <c r="AE1600" i="2" s="1"/>
  <c r="AF1600" i="2" s="1"/>
  <c r="J1601" i="2"/>
  <c r="K1601" i="2" s="1"/>
  <c r="L1601" i="2" s="1"/>
  <c r="AC1601" i="2"/>
  <c r="AD1601" i="2" s="1"/>
  <c r="AE1601" i="2" s="1"/>
  <c r="J1602" i="2"/>
  <c r="K1602" i="2" s="1"/>
  <c r="L1602" i="2" s="1"/>
  <c r="AC1602" i="2"/>
  <c r="AD1602" i="2" s="1"/>
  <c r="J1603" i="2"/>
  <c r="K1603" i="2" s="1"/>
  <c r="L1603" i="2" s="1"/>
  <c r="AC1603" i="2"/>
  <c r="AD1603" i="2" s="1"/>
  <c r="J1604" i="2"/>
  <c r="K1604" i="2" s="1"/>
  <c r="L1604" i="2" s="1"/>
  <c r="AC1604" i="2"/>
  <c r="AD1604" i="2" s="1"/>
  <c r="AE1604" i="2" s="1"/>
  <c r="J1605" i="2"/>
  <c r="K1605" i="2" s="1"/>
  <c r="L1605" i="2" s="1"/>
  <c r="AC1605" i="2"/>
  <c r="AD1605" i="2" s="1"/>
  <c r="J1606" i="2"/>
  <c r="K1606" i="2" s="1"/>
  <c r="L1606" i="2" s="1"/>
  <c r="AC1606" i="2"/>
  <c r="AD1606" i="2" s="1"/>
  <c r="AE1606" i="2" s="1"/>
  <c r="AF1606" i="2" s="1"/>
  <c r="J1607" i="2"/>
  <c r="K1607" i="2" s="1"/>
  <c r="L1607" i="2" s="1"/>
  <c r="AC1607" i="2"/>
  <c r="AD1607" i="2" s="1"/>
  <c r="J1608" i="2"/>
  <c r="K1608" i="2" s="1"/>
  <c r="L1608" i="2" s="1"/>
  <c r="AC1608" i="2"/>
  <c r="AD1608" i="2" s="1"/>
  <c r="J1609" i="2"/>
  <c r="K1609" i="2" s="1"/>
  <c r="L1609" i="2" s="1"/>
  <c r="AC1609" i="2"/>
  <c r="AD1609" i="2" s="1"/>
  <c r="J1610" i="2"/>
  <c r="K1610" i="2" s="1"/>
  <c r="L1610" i="2" s="1"/>
  <c r="AC1610" i="2"/>
  <c r="AD1610" i="2" s="1"/>
  <c r="J1611" i="2"/>
  <c r="K1611" i="2" s="1"/>
  <c r="L1611" i="2" s="1"/>
  <c r="AC1611" i="2"/>
  <c r="AD1611" i="2" s="1"/>
  <c r="J1612" i="2"/>
  <c r="K1612" i="2" s="1"/>
  <c r="L1612" i="2" s="1"/>
  <c r="AC1612" i="2"/>
  <c r="AD1612" i="2" s="1"/>
  <c r="AE1612" i="2" s="1"/>
  <c r="AF1612" i="2" s="1"/>
  <c r="J1613" i="2"/>
  <c r="K1613" i="2" s="1"/>
  <c r="L1613" i="2" s="1"/>
  <c r="AC1613" i="2"/>
  <c r="AD1613" i="2" s="1"/>
  <c r="J1614" i="2"/>
  <c r="K1614" i="2" s="1"/>
  <c r="L1614" i="2" s="1"/>
  <c r="AC1614" i="2"/>
  <c r="AD1614" i="2" s="1"/>
  <c r="AE1614" i="2" s="1"/>
  <c r="AF1614" i="2" s="1"/>
  <c r="J1615" i="2"/>
  <c r="K1615" i="2" s="1"/>
  <c r="L1615" i="2" s="1"/>
  <c r="AC1615" i="2"/>
  <c r="AD1615" i="2" s="1"/>
  <c r="J1616" i="2"/>
  <c r="K1616" i="2" s="1"/>
  <c r="L1616" i="2" s="1"/>
  <c r="AC1616" i="2"/>
  <c r="AD1616" i="2" s="1"/>
  <c r="AE1616" i="2" s="1"/>
  <c r="AF1616" i="2" s="1"/>
  <c r="J1617" i="2"/>
  <c r="K1617" i="2" s="1"/>
  <c r="L1617" i="2" s="1"/>
  <c r="AC1617" i="2"/>
  <c r="AD1617" i="2" s="1"/>
  <c r="AE1617" i="2" s="1"/>
  <c r="J1618" i="2"/>
  <c r="K1618" i="2" s="1"/>
  <c r="L1618" i="2" s="1"/>
  <c r="AC1618" i="2"/>
  <c r="AD1618" i="2" s="1"/>
  <c r="J1619" i="2"/>
  <c r="K1619" i="2" s="1"/>
  <c r="L1619" i="2" s="1"/>
  <c r="AC1619" i="2"/>
  <c r="AD1619" i="2" s="1"/>
  <c r="J1620" i="2"/>
  <c r="K1620" i="2" s="1"/>
  <c r="L1620" i="2" s="1"/>
  <c r="AC1620" i="2"/>
  <c r="AD1620" i="2" s="1"/>
  <c r="AE1620" i="2" s="1"/>
  <c r="J1621" i="2"/>
  <c r="K1621" i="2" s="1"/>
  <c r="L1621" i="2" s="1"/>
  <c r="AC1621" i="2"/>
  <c r="AD1621" i="2" s="1"/>
  <c r="J1622" i="2"/>
  <c r="K1622" i="2" s="1"/>
  <c r="L1622" i="2" s="1"/>
  <c r="AC1622" i="2"/>
  <c r="AD1622" i="2" s="1"/>
  <c r="AE1622" i="2" s="1"/>
  <c r="AF1622" i="2" s="1"/>
  <c r="J1623" i="2"/>
  <c r="K1623" i="2" s="1"/>
  <c r="L1623" i="2" s="1"/>
  <c r="AC1623" i="2"/>
  <c r="AD1623" i="2" s="1"/>
  <c r="J1624" i="2"/>
  <c r="K1624" i="2" s="1"/>
  <c r="L1624" i="2" s="1"/>
  <c r="AC1624" i="2"/>
  <c r="AD1624" i="2" s="1"/>
  <c r="AE1624" i="2" s="1"/>
  <c r="AF1624" i="2" s="1"/>
  <c r="J1625" i="2"/>
  <c r="K1625" i="2" s="1"/>
  <c r="L1625" i="2" s="1"/>
  <c r="AC1625" i="2"/>
  <c r="AD1625" i="2" s="1"/>
  <c r="AE1625" i="2" s="1"/>
  <c r="J1626" i="2"/>
  <c r="K1626" i="2" s="1"/>
  <c r="L1626" i="2" s="1"/>
  <c r="AC1626" i="2"/>
  <c r="AD1626" i="2" s="1"/>
  <c r="J1627" i="2"/>
  <c r="K1627" i="2" s="1"/>
  <c r="L1627" i="2" s="1"/>
  <c r="AC1627" i="2"/>
  <c r="AD1627" i="2" s="1"/>
  <c r="J1628" i="2"/>
  <c r="K1628" i="2" s="1"/>
  <c r="L1628" i="2" s="1"/>
  <c r="AC1628" i="2"/>
  <c r="AD1628" i="2" s="1"/>
  <c r="AE1628" i="2" s="1"/>
  <c r="J1629" i="2"/>
  <c r="K1629" i="2" s="1"/>
  <c r="L1629" i="2" s="1"/>
  <c r="AC1629" i="2"/>
  <c r="AD1629" i="2" s="1"/>
  <c r="J1630" i="2"/>
  <c r="K1630" i="2" s="1"/>
  <c r="L1630" i="2" s="1"/>
  <c r="AC1630" i="2"/>
  <c r="AD1630" i="2" s="1"/>
  <c r="AE1630" i="2" s="1"/>
  <c r="J1631" i="2"/>
  <c r="K1631" i="2" s="1"/>
  <c r="L1631" i="2" s="1"/>
  <c r="AC1631" i="2"/>
  <c r="AD1631" i="2" s="1"/>
  <c r="J1632" i="2"/>
  <c r="K1632" i="2" s="1"/>
  <c r="L1632" i="2" s="1"/>
  <c r="AC1632" i="2"/>
  <c r="AD1632" i="2" s="1"/>
  <c r="AE1632" i="2" s="1"/>
  <c r="AF1632" i="2" s="1"/>
  <c r="J1633" i="2"/>
  <c r="K1633" i="2" s="1"/>
  <c r="L1633" i="2" s="1"/>
  <c r="AC1633" i="2"/>
  <c r="AD1633" i="2" s="1"/>
  <c r="AE1633" i="2" s="1"/>
  <c r="J1634" i="2"/>
  <c r="K1634" i="2" s="1"/>
  <c r="L1634" i="2" s="1"/>
  <c r="AC1634" i="2"/>
  <c r="AD1634" i="2" s="1"/>
  <c r="J1635" i="2"/>
  <c r="K1635" i="2" s="1"/>
  <c r="L1635" i="2" s="1"/>
  <c r="AC1635" i="2"/>
  <c r="AD1635" i="2" s="1"/>
  <c r="J1636" i="2"/>
  <c r="K1636" i="2" s="1"/>
  <c r="L1636" i="2" s="1"/>
  <c r="AC1636" i="2"/>
  <c r="AD1636" i="2" s="1"/>
  <c r="AE1636" i="2" s="1"/>
  <c r="J1637" i="2"/>
  <c r="K1637" i="2" s="1"/>
  <c r="L1637" i="2" s="1"/>
  <c r="AC1637" i="2"/>
  <c r="AD1637" i="2" s="1"/>
  <c r="J1638" i="2"/>
  <c r="K1638" i="2" s="1"/>
  <c r="L1638" i="2" s="1"/>
  <c r="AC1638" i="2"/>
  <c r="AD1638" i="2" s="1"/>
  <c r="AE1638" i="2" s="1"/>
  <c r="J1639" i="2"/>
  <c r="K1639" i="2" s="1"/>
  <c r="L1639" i="2" s="1"/>
  <c r="AC1639" i="2"/>
  <c r="AD1639" i="2" s="1"/>
  <c r="J1640" i="2"/>
  <c r="K1640" i="2" s="1"/>
  <c r="L1640" i="2" s="1"/>
  <c r="AC1640" i="2"/>
  <c r="AD1640" i="2" s="1"/>
  <c r="J1641" i="2"/>
  <c r="K1641" i="2" s="1"/>
  <c r="L1641" i="2" s="1"/>
  <c r="AC1641" i="2"/>
  <c r="AD1641" i="2" s="1"/>
  <c r="AE1641" i="2" s="1"/>
  <c r="J1642" i="2"/>
  <c r="K1642" i="2" s="1"/>
  <c r="L1642" i="2" s="1"/>
  <c r="AC1642" i="2"/>
  <c r="AD1642" i="2" s="1"/>
  <c r="J1643" i="2"/>
  <c r="K1643" i="2" s="1"/>
  <c r="L1643" i="2" s="1"/>
  <c r="AC1643" i="2"/>
  <c r="AD1643" i="2" s="1"/>
  <c r="J1644" i="2"/>
  <c r="K1644" i="2" s="1"/>
  <c r="L1644" i="2" s="1"/>
  <c r="AC1644" i="2"/>
  <c r="AD1644" i="2" s="1"/>
  <c r="AE1644" i="2" s="1"/>
  <c r="J1645" i="2"/>
  <c r="K1645" i="2" s="1"/>
  <c r="L1645" i="2" s="1"/>
  <c r="AC1645" i="2"/>
  <c r="AD1645" i="2" s="1"/>
  <c r="J1646" i="2"/>
  <c r="K1646" i="2" s="1"/>
  <c r="L1646" i="2" s="1"/>
  <c r="AC1646" i="2"/>
  <c r="AD1646" i="2" s="1"/>
  <c r="AE1646" i="2" s="1"/>
  <c r="J1647" i="2"/>
  <c r="K1647" i="2" s="1"/>
  <c r="L1647" i="2" s="1"/>
  <c r="AC1647" i="2"/>
  <c r="AD1647" i="2" s="1"/>
  <c r="J1648" i="2"/>
  <c r="K1648" i="2" s="1"/>
  <c r="L1648" i="2" s="1"/>
  <c r="AC1648" i="2"/>
  <c r="AD1648" i="2" s="1"/>
  <c r="J1649" i="2"/>
  <c r="K1649" i="2" s="1"/>
  <c r="L1649" i="2" s="1"/>
  <c r="AC1649" i="2"/>
  <c r="AD1649" i="2" s="1"/>
  <c r="AE1649" i="2" s="1"/>
  <c r="J1650" i="2"/>
  <c r="K1650" i="2" s="1"/>
  <c r="L1650" i="2" s="1"/>
  <c r="AC1650" i="2"/>
  <c r="AD1650" i="2" s="1"/>
  <c r="J1651" i="2"/>
  <c r="K1651" i="2" s="1"/>
  <c r="L1651" i="2" s="1"/>
  <c r="AC1651" i="2"/>
  <c r="AD1651" i="2" s="1"/>
  <c r="AE1651" i="2" s="1"/>
  <c r="J1652" i="2"/>
  <c r="K1652" i="2" s="1"/>
  <c r="L1652" i="2" s="1"/>
  <c r="AC1652" i="2"/>
  <c r="AD1652" i="2" s="1"/>
  <c r="J1653" i="2"/>
  <c r="K1653" i="2" s="1"/>
  <c r="L1653" i="2" s="1"/>
  <c r="AC1653" i="2"/>
  <c r="AD1653" i="2" s="1"/>
  <c r="J1654" i="2"/>
  <c r="K1654" i="2" s="1"/>
  <c r="L1654" i="2" s="1"/>
  <c r="AC1654" i="2"/>
  <c r="AD1654" i="2" s="1"/>
  <c r="J1655" i="2"/>
  <c r="K1655" i="2" s="1"/>
  <c r="L1655" i="2" s="1"/>
  <c r="AC1655" i="2"/>
  <c r="AD1655" i="2" s="1"/>
  <c r="J1656" i="2"/>
  <c r="K1656" i="2" s="1"/>
  <c r="L1656" i="2" s="1"/>
  <c r="AC1656" i="2"/>
  <c r="AD1656" i="2" s="1"/>
  <c r="AE1656" i="2" s="1"/>
  <c r="J1657" i="2"/>
  <c r="K1657" i="2" s="1"/>
  <c r="L1657" i="2" s="1"/>
  <c r="AC1657" i="2"/>
  <c r="AD1657" i="2" s="1"/>
  <c r="AE1657" i="2" s="1"/>
  <c r="J1658" i="2"/>
  <c r="K1658" i="2" s="1"/>
  <c r="L1658" i="2" s="1"/>
  <c r="AC1658" i="2"/>
  <c r="AD1658" i="2" s="1"/>
  <c r="J1659" i="2"/>
  <c r="K1659" i="2" s="1"/>
  <c r="L1659" i="2" s="1"/>
  <c r="AC1659" i="2"/>
  <c r="AD1659" i="2" s="1"/>
  <c r="AE1659" i="2" s="1"/>
  <c r="J1660" i="2"/>
  <c r="K1660" i="2" s="1"/>
  <c r="L1660" i="2" s="1"/>
  <c r="AC1660" i="2"/>
  <c r="AD1660" i="2" s="1"/>
  <c r="AE1660" i="2" s="1"/>
  <c r="AF1660" i="2" s="1"/>
  <c r="J1661" i="2"/>
  <c r="K1661" i="2" s="1"/>
  <c r="L1661" i="2" s="1"/>
  <c r="AC1661" i="2"/>
  <c r="AD1661" i="2" s="1"/>
  <c r="AE1661" i="2" s="1"/>
  <c r="AF1661" i="2" s="1"/>
  <c r="J1662" i="2"/>
  <c r="K1662" i="2" s="1"/>
  <c r="L1662" i="2" s="1"/>
  <c r="AC1662" i="2"/>
  <c r="AD1662" i="2" s="1"/>
  <c r="AE1662" i="2" s="1"/>
  <c r="J1663" i="2"/>
  <c r="K1663" i="2" s="1"/>
  <c r="L1663" i="2" s="1"/>
  <c r="AC1663" i="2"/>
  <c r="AD1663" i="2" s="1"/>
  <c r="AE1663" i="2" s="1"/>
  <c r="J1664" i="2"/>
  <c r="K1664" i="2" s="1"/>
  <c r="L1664" i="2" s="1"/>
  <c r="AC1664" i="2"/>
  <c r="AD1664" i="2" s="1"/>
  <c r="AE1664" i="2" s="1"/>
  <c r="J1665" i="2"/>
  <c r="K1665" i="2" s="1"/>
  <c r="L1665" i="2" s="1"/>
  <c r="AC1665" i="2"/>
  <c r="AD1665" i="2" s="1"/>
  <c r="J1666" i="2"/>
  <c r="K1666" i="2" s="1"/>
  <c r="L1666" i="2" s="1"/>
  <c r="AC1666" i="2"/>
  <c r="AD1666" i="2" s="1"/>
  <c r="J1667" i="2"/>
  <c r="K1667" i="2" s="1"/>
  <c r="L1667" i="2" s="1"/>
  <c r="AC1667" i="2"/>
  <c r="AD1667" i="2" s="1"/>
  <c r="AE1667" i="2" s="1"/>
  <c r="J1668" i="2"/>
  <c r="K1668" i="2" s="1"/>
  <c r="L1668" i="2" s="1"/>
  <c r="AC1668" i="2"/>
  <c r="AD1668" i="2" s="1"/>
  <c r="J1669" i="2"/>
  <c r="K1669" i="2" s="1"/>
  <c r="L1669" i="2" s="1"/>
  <c r="AC1669" i="2"/>
  <c r="AD1669" i="2" s="1"/>
  <c r="AE1669" i="2" s="1"/>
  <c r="AF1669" i="2" s="1"/>
  <c r="J1670" i="2"/>
  <c r="K1670" i="2" s="1"/>
  <c r="L1670" i="2" s="1"/>
  <c r="AC1670" i="2"/>
  <c r="AD1670" i="2" s="1"/>
  <c r="AE1670" i="2" s="1"/>
  <c r="J1671" i="2"/>
  <c r="K1671" i="2" s="1"/>
  <c r="L1671" i="2" s="1"/>
  <c r="AC1671" i="2"/>
  <c r="AD1671" i="2" s="1"/>
  <c r="AE1671" i="2" s="1"/>
  <c r="J1672" i="2"/>
  <c r="K1672" i="2" s="1"/>
  <c r="L1672" i="2" s="1"/>
  <c r="AC1672" i="2"/>
  <c r="AD1672" i="2" s="1"/>
  <c r="AE1672" i="2" s="1"/>
  <c r="J1673" i="2"/>
  <c r="K1673" i="2" s="1"/>
  <c r="L1673" i="2" s="1"/>
  <c r="AC1673" i="2"/>
  <c r="AD1673" i="2" s="1"/>
  <c r="J1674" i="2"/>
  <c r="K1674" i="2" s="1"/>
  <c r="L1674" i="2" s="1"/>
  <c r="AC1674" i="2"/>
  <c r="AD1674" i="2" s="1"/>
  <c r="J1675" i="2"/>
  <c r="K1675" i="2" s="1"/>
  <c r="L1675" i="2" s="1"/>
  <c r="AC1675" i="2"/>
  <c r="AD1675" i="2" s="1"/>
  <c r="AE1675" i="2" s="1"/>
  <c r="J1676" i="2"/>
  <c r="K1676" i="2" s="1"/>
  <c r="L1676" i="2" s="1"/>
  <c r="AC1676" i="2"/>
  <c r="AD1676" i="2" s="1"/>
  <c r="J1677" i="2"/>
  <c r="K1677" i="2" s="1"/>
  <c r="L1677" i="2" s="1"/>
  <c r="AC1677" i="2"/>
  <c r="AD1677" i="2" s="1"/>
  <c r="AE1677" i="2" s="1"/>
  <c r="AF1677" i="2" s="1"/>
  <c r="J1678" i="2"/>
  <c r="K1678" i="2" s="1"/>
  <c r="L1678" i="2" s="1"/>
  <c r="AC1678" i="2"/>
  <c r="AD1678" i="2" s="1"/>
  <c r="AE1678" i="2" s="1"/>
  <c r="J1679" i="2"/>
  <c r="K1679" i="2" s="1"/>
  <c r="L1679" i="2" s="1"/>
  <c r="AC1679" i="2"/>
  <c r="AD1679" i="2" s="1"/>
  <c r="AE1679" i="2" s="1"/>
  <c r="J1680" i="2"/>
  <c r="K1680" i="2" s="1"/>
  <c r="L1680" i="2" s="1"/>
  <c r="AC1680" i="2"/>
  <c r="AD1680" i="2" s="1"/>
  <c r="AE1680" i="2" s="1"/>
  <c r="J1681" i="2"/>
  <c r="K1681" i="2" s="1"/>
  <c r="L1681" i="2" s="1"/>
  <c r="AC1681" i="2"/>
  <c r="AD1681" i="2" s="1"/>
  <c r="J1682" i="2"/>
  <c r="K1682" i="2" s="1"/>
  <c r="L1682" i="2" s="1"/>
  <c r="AC1682" i="2"/>
  <c r="AD1682" i="2" s="1"/>
  <c r="J1683" i="2"/>
  <c r="K1683" i="2" s="1"/>
  <c r="L1683" i="2" s="1"/>
  <c r="AC1683" i="2"/>
  <c r="AD1683" i="2" s="1"/>
  <c r="AE1683" i="2" s="1"/>
  <c r="J1684" i="2"/>
  <c r="K1684" i="2" s="1"/>
  <c r="L1684" i="2" s="1"/>
  <c r="AC1684" i="2"/>
  <c r="AD1684" i="2" s="1"/>
  <c r="J1685" i="2"/>
  <c r="K1685" i="2" s="1"/>
  <c r="L1685" i="2" s="1"/>
  <c r="AC1685" i="2"/>
  <c r="AD1685" i="2" s="1"/>
  <c r="AE1685" i="2" s="1"/>
  <c r="AF1685" i="2" s="1"/>
  <c r="J1686" i="2"/>
  <c r="K1686" i="2" s="1"/>
  <c r="L1686" i="2" s="1"/>
  <c r="AC1686" i="2"/>
  <c r="AD1686" i="2" s="1"/>
  <c r="AE1686" i="2" s="1"/>
  <c r="J1687" i="2"/>
  <c r="K1687" i="2" s="1"/>
  <c r="L1687" i="2" s="1"/>
  <c r="AC1687" i="2"/>
  <c r="AD1687" i="2" s="1"/>
  <c r="J1688" i="2"/>
  <c r="K1688" i="2" s="1"/>
  <c r="L1688" i="2" s="1"/>
  <c r="AC1688" i="2"/>
  <c r="AD1688" i="2" s="1"/>
  <c r="AE1688" i="2" s="1"/>
  <c r="J1689" i="2"/>
  <c r="K1689" i="2" s="1"/>
  <c r="L1689" i="2" s="1"/>
  <c r="AC1689" i="2"/>
  <c r="AD1689" i="2" s="1"/>
  <c r="J1690" i="2"/>
  <c r="K1690" i="2" s="1"/>
  <c r="L1690" i="2" s="1"/>
  <c r="AC1690" i="2"/>
  <c r="AD1690" i="2" s="1"/>
  <c r="J1691" i="2"/>
  <c r="K1691" i="2" s="1"/>
  <c r="L1691" i="2" s="1"/>
  <c r="AC1691" i="2"/>
  <c r="AD1691" i="2" s="1"/>
  <c r="AE1691" i="2" s="1"/>
  <c r="J1692" i="2"/>
  <c r="K1692" i="2" s="1"/>
  <c r="L1692" i="2" s="1"/>
  <c r="AC1692" i="2"/>
  <c r="AD1692" i="2" s="1"/>
  <c r="J1693" i="2"/>
  <c r="K1693" i="2" s="1"/>
  <c r="L1693" i="2" s="1"/>
  <c r="AC1693" i="2"/>
  <c r="AD1693" i="2" s="1"/>
  <c r="AE1693" i="2" s="1"/>
  <c r="AF1693" i="2" s="1"/>
  <c r="J1694" i="2"/>
  <c r="K1694" i="2" s="1"/>
  <c r="L1694" i="2" s="1"/>
  <c r="AC1694" i="2"/>
  <c r="AD1694" i="2" s="1"/>
  <c r="AE1694" i="2" s="1"/>
  <c r="J1695" i="2"/>
  <c r="K1695" i="2" s="1"/>
  <c r="L1695" i="2" s="1"/>
  <c r="AC1695" i="2"/>
  <c r="AD1695" i="2" s="1"/>
  <c r="AE1695" i="2" s="1"/>
  <c r="J1696" i="2"/>
  <c r="K1696" i="2" s="1"/>
  <c r="L1696" i="2" s="1"/>
  <c r="AC1696" i="2"/>
  <c r="AD1696" i="2" s="1"/>
  <c r="AE1696" i="2" s="1"/>
  <c r="J1697" i="2"/>
  <c r="K1697" i="2" s="1"/>
  <c r="L1697" i="2" s="1"/>
  <c r="AC1697" i="2"/>
  <c r="AD1697" i="2" s="1"/>
  <c r="J1698" i="2"/>
  <c r="K1698" i="2" s="1"/>
  <c r="L1698" i="2" s="1"/>
  <c r="AC1698" i="2"/>
  <c r="AD1698" i="2" s="1"/>
  <c r="J1699" i="2"/>
  <c r="K1699" i="2" s="1"/>
  <c r="L1699" i="2" s="1"/>
  <c r="AC1699" i="2"/>
  <c r="AD1699" i="2" s="1"/>
  <c r="AE1699" i="2" s="1"/>
  <c r="J1700" i="2"/>
  <c r="K1700" i="2" s="1"/>
  <c r="L1700" i="2" s="1"/>
  <c r="AC1700" i="2"/>
  <c r="AD1700" i="2" s="1"/>
  <c r="J1701" i="2"/>
  <c r="K1701" i="2" s="1"/>
  <c r="L1701" i="2" s="1"/>
  <c r="AC1701" i="2"/>
  <c r="AD1701" i="2" s="1"/>
  <c r="AE1701" i="2" s="1"/>
  <c r="AF1701" i="2" s="1"/>
  <c r="J1702" i="2"/>
  <c r="K1702" i="2" s="1"/>
  <c r="L1702" i="2" s="1"/>
  <c r="AC1702" i="2"/>
  <c r="AD1702" i="2" s="1"/>
  <c r="AE1702" i="2" s="1"/>
  <c r="J1703" i="2"/>
  <c r="K1703" i="2" s="1"/>
  <c r="L1703" i="2" s="1"/>
  <c r="AC1703" i="2"/>
  <c r="AD1703" i="2" s="1"/>
  <c r="AE1703" i="2" s="1"/>
  <c r="J1704" i="2"/>
  <c r="K1704" i="2" s="1"/>
  <c r="L1704" i="2" s="1"/>
  <c r="AC1704" i="2"/>
  <c r="AD1704" i="2" s="1"/>
  <c r="AE1704" i="2" s="1"/>
  <c r="J1705" i="2"/>
  <c r="K1705" i="2" s="1"/>
  <c r="L1705" i="2" s="1"/>
  <c r="AC1705" i="2"/>
  <c r="AD1705" i="2" s="1"/>
  <c r="J1706" i="2"/>
  <c r="K1706" i="2" s="1"/>
  <c r="L1706" i="2" s="1"/>
  <c r="AC1706" i="2"/>
  <c r="AD1706" i="2" s="1"/>
  <c r="J1707" i="2"/>
  <c r="K1707" i="2" s="1"/>
  <c r="L1707" i="2" s="1"/>
  <c r="AC1707" i="2"/>
  <c r="AD1707" i="2" s="1"/>
  <c r="AE1707" i="2" s="1"/>
  <c r="J1708" i="2"/>
  <c r="K1708" i="2" s="1"/>
  <c r="L1708" i="2" s="1"/>
  <c r="AC1708" i="2"/>
  <c r="AD1708" i="2" s="1"/>
  <c r="J1709" i="2"/>
  <c r="K1709" i="2" s="1"/>
  <c r="L1709" i="2" s="1"/>
  <c r="AC1709" i="2"/>
  <c r="AD1709" i="2" s="1"/>
  <c r="AE1709" i="2" s="1"/>
  <c r="AF1709" i="2" s="1"/>
  <c r="J1710" i="2"/>
  <c r="K1710" i="2" s="1"/>
  <c r="L1710" i="2" s="1"/>
  <c r="AC1710" i="2"/>
  <c r="AD1710" i="2" s="1"/>
  <c r="AE1710" i="2" s="1"/>
  <c r="J1711" i="2"/>
  <c r="K1711" i="2" s="1"/>
  <c r="L1711" i="2" s="1"/>
  <c r="AC1711" i="2"/>
  <c r="AD1711" i="2" s="1"/>
  <c r="AE1711" i="2" s="1"/>
  <c r="J1712" i="2"/>
  <c r="K1712" i="2" s="1"/>
  <c r="L1712" i="2" s="1"/>
  <c r="AC1712" i="2"/>
  <c r="AD1712" i="2" s="1"/>
  <c r="AE1712" i="2" s="1"/>
  <c r="J1713" i="2"/>
  <c r="K1713" i="2" s="1"/>
  <c r="L1713" i="2" s="1"/>
  <c r="AC1713" i="2"/>
  <c r="AD1713" i="2" s="1"/>
  <c r="J1714" i="2"/>
  <c r="K1714" i="2" s="1"/>
  <c r="L1714" i="2" s="1"/>
  <c r="AC1714" i="2"/>
  <c r="AD1714" i="2" s="1"/>
  <c r="J1715" i="2"/>
  <c r="K1715" i="2" s="1"/>
  <c r="L1715" i="2" s="1"/>
  <c r="AC1715" i="2"/>
  <c r="AD1715" i="2" s="1"/>
  <c r="AE1715" i="2" s="1"/>
  <c r="J1716" i="2"/>
  <c r="K1716" i="2" s="1"/>
  <c r="L1716" i="2" s="1"/>
  <c r="AC1716" i="2"/>
  <c r="AD1716" i="2" s="1"/>
  <c r="J1717" i="2"/>
  <c r="K1717" i="2" s="1"/>
  <c r="L1717" i="2" s="1"/>
  <c r="AC1717" i="2"/>
  <c r="AD1717" i="2" s="1"/>
  <c r="AE1717" i="2" s="1"/>
  <c r="AF1717" i="2" s="1"/>
  <c r="J1718" i="2"/>
  <c r="K1718" i="2" s="1"/>
  <c r="L1718" i="2" s="1"/>
  <c r="AC1718" i="2"/>
  <c r="AD1718" i="2" s="1"/>
  <c r="AE1718" i="2" s="1"/>
  <c r="J1719" i="2"/>
  <c r="K1719" i="2" s="1"/>
  <c r="L1719" i="2" s="1"/>
  <c r="AC1719" i="2"/>
  <c r="AD1719" i="2" s="1"/>
  <c r="AE1719" i="2" s="1"/>
  <c r="J1720" i="2"/>
  <c r="K1720" i="2" s="1"/>
  <c r="L1720" i="2" s="1"/>
  <c r="AC1720" i="2"/>
  <c r="AD1720" i="2" s="1"/>
  <c r="AE1720" i="2" s="1"/>
  <c r="J1721" i="2"/>
  <c r="K1721" i="2" s="1"/>
  <c r="L1721" i="2" s="1"/>
  <c r="AC1721" i="2"/>
  <c r="AD1721" i="2" s="1"/>
  <c r="J1722" i="2"/>
  <c r="K1722" i="2" s="1"/>
  <c r="L1722" i="2" s="1"/>
  <c r="AC1722" i="2"/>
  <c r="AD1722" i="2" s="1"/>
  <c r="J1723" i="2"/>
  <c r="K1723" i="2" s="1"/>
  <c r="L1723" i="2" s="1"/>
  <c r="AC1723" i="2"/>
  <c r="AD1723" i="2" s="1"/>
  <c r="AE1723" i="2" s="1"/>
  <c r="J1724" i="2"/>
  <c r="K1724" i="2" s="1"/>
  <c r="L1724" i="2" s="1"/>
  <c r="AC1724" i="2"/>
  <c r="AD1724" i="2" s="1"/>
  <c r="J1725" i="2"/>
  <c r="K1725" i="2" s="1"/>
  <c r="L1725" i="2" s="1"/>
  <c r="AC1725" i="2"/>
  <c r="AD1725" i="2" s="1"/>
  <c r="AE1725" i="2" s="1"/>
  <c r="AF1725" i="2" s="1"/>
  <c r="J1726" i="2"/>
  <c r="K1726" i="2" s="1"/>
  <c r="L1726" i="2" s="1"/>
  <c r="AC1726" i="2"/>
  <c r="AD1726" i="2" s="1"/>
  <c r="AE1726" i="2" s="1"/>
  <c r="J1727" i="2"/>
  <c r="K1727" i="2" s="1"/>
  <c r="L1727" i="2" s="1"/>
  <c r="AC1727" i="2"/>
  <c r="AD1727" i="2" s="1"/>
  <c r="AE1727" i="2" s="1"/>
  <c r="J1728" i="2"/>
  <c r="K1728" i="2" s="1"/>
  <c r="L1728" i="2" s="1"/>
  <c r="AC1728" i="2"/>
  <c r="AD1728" i="2" s="1"/>
  <c r="AE1728" i="2" s="1"/>
  <c r="J1729" i="2"/>
  <c r="K1729" i="2" s="1"/>
  <c r="L1729" i="2" s="1"/>
  <c r="AC1729" i="2"/>
  <c r="AD1729" i="2" s="1"/>
  <c r="J1730" i="2"/>
  <c r="K1730" i="2" s="1"/>
  <c r="L1730" i="2" s="1"/>
  <c r="AC1730" i="2"/>
  <c r="AD1730" i="2" s="1"/>
  <c r="J1731" i="2"/>
  <c r="K1731" i="2" s="1"/>
  <c r="L1731" i="2" s="1"/>
  <c r="AC1731" i="2"/>
  <c r="AD1731" i="2" s="1"/>
  <c r="AE1731" i="2" s="1"/>
  <c r="J1732" i="2"/>
  <c r="K1732" i="2" s="1"/>
  <c r="L1732" i="2" s="1"/>
  <c r="AC1732" i="2"/>
  <c r="AD1732" i="2" s="1"/>
  <c r="J1733" i="2"/>
  <c r="K1733" i="2" s="1"/>
  <c r="L1733" i="2" s="1"/>
  <c r="AC1733" i="2"/>
  <c r="AD1733" i="2" s="1"/>
  <c r="AE1733" i="2" s="1"/>
  <c r="AF1733" i="2" s="1"/>
  <c r="J1734" i="2"/>
  <c r="K1734" i="2" s="1"/>
  <c r="L1734" i="2" s="1"/>
  <c r="AC1734" i="2"/>
  <c r="AD1734" i="2" s="1"/>
  <c r="AE1734" i="2" s="1"/>
  <c r="J1735" i="2"/>
  <c r="K1735" i="2" s="1"/>
  <c r="L1735" i="2" s="1"/>
  <c r="AC1735" i="2"/>
  <c r="AD1735" i="2" s="1"/>
  <c r="AE1735" i="2" s="1"/>
  <c r="J1736" i="2"/>
  <c r="K1736" i="2" s="1"/>
  <c r="L1736" i="2" s="1"/>
  <c r="AC1736" i="2"/>
  <c r="AD1736" i="2" s="1"/>
  <c r="AE1736" i="2" s="1"/>
  <c r="J1737" i="2"/>
  <c r="K1737" i="2" s="1"/>
  <c r="L1737" i="2" s="1"/>
  <c r="AC1737" i="2"/>
  <c r="AD1737" i="2" s="1"/>
  <c r="J1738" i="2"/>
  <c r="K1738" i="2" s="1"/>
  <c r="L1738" i="2" s="1"/>
  <c r="AC1738" i="2"/>
  <c r="AD1738" i="2" s="1"/>
  <c r="J1739" i="2"/>
  <c r="K1739" i="2" s="1"/>
  <c r="L1739" i="2" s="1"/>
  <c r="AC1739" i="2"/>
  <c r="AD1739" i="2" s="1"/>
  <c r="AE1739" i="2" s="1"/>
  <c r="J1740" i="2"/>
  <c r="K1740" i="2" s="1"/>
  <c r="L1740" i="2" s="1"/>
  <c r="AC1740" i="2"/>
  <c r="AD1740" i="2" s="1"/>
  <c r="J1741" i="2"/>
  <c r="K1741" i="2" s="1"/>
  <c r="L1741" i="2" s="1"/>
  <c r="AC1741" i="2"/>
  <c r="AD1741" i="2" s="1"/>
  <c r="AE1741" i="2" s="1"/>
  <c r="AF1741" i="2" s="1"/>
  <c r="J1742" i="2"/>
  <c r="K1742" i="2" s="1"/>
  <c r="L1742" i="2" s="1"/>
  <c r="AC1742" i="2"/>
  <c r="AD1742" i="2" s="1"/>
  <c r="AE1742" i="2" s="1"/>
  <c r="J1743" i="2"/>
  <c r="K1743" i="2" s="1"/>
  <c r="L1743" i="2" s="1"/>
  <c r="AC1743" i="2"/>
  <c r="AD1743" i="2" s="1"/>
  <c r="AE1743" i="2" s="1"/>
  <c r="J1744" i="2"/>
  <c r="K1744" i="2" s="1"/>
  <c r="L1744" i="2" s="1"/>
  <c r="AC1744" i="2"/>
  <c r="AD1744" i="2" s="1"/>
  <c r="AE1744" i="2" s="1"/>
  <c r="J1745" i="2"/>
  <c r="K1745" i="2" s="1"/>
  <c r="L1745" i="2" s="1"/>
  <c r="AC1745" i="2"/>
  <c r="AD1745" i="2" s="1"/>
  <c r="J1746" i="2"/>
  <c r="K1746" i="2" s="1"/>
  <c r="L1746" i="2" s="1"/>
  <c r="AC1746" i="2"/>
  <c r="AD1746" i="2" s="1"/>
  <c r="J1747" i="2"/>
  <c r="K1747" i="2" s="1"/>
  <c r="L1747" i="2" s="1"/>
  <c r="AC1747" i="2"/>
  <c r="AD1747" i="2" s="1"/>
  <c r="AE1747" i="2" s="1"/>
  <c r="J1748" i="2"/>
  <c r="K1748" i="2" s="1"/>
  <c r="L1748" i="2" s="1"/>
  <c r="AC1748" i="2"/>
  <c r="AD1748" i="2" s="1"/>
  <c r="J1749" i="2"/>
  <c r="K1749" i="2" s="1"/>
  <c r="L1749" i="2" s="1"/>
  <c r="AC1749" i="2"/>
  <c r="AD1749" i="2" s="1"/>
  <c r="AE1749" i="2" s="1"/>
  <c r="AF1749" i="2" s="1"/>
  <c r="J1750" i="2"/>
  <c r="K1750" i="2" s="1"/>
  <c r="L1750" i="2" s="1"/>
  <c r="AC1750" i="2"/>
  <c r="AD1750" i="2" s="1"/>
  <c r="AE1750" i="2" s="1"/>
  <c r="J1751" i="2"/>
  <c r="K1751" i="2" s="1"/>
  <c r="L1751" i="2" s="1"/>
  <c r="AC1751" i="2"/>
  <c r="AD1751" i="2" s="1"/>
  <c r="AE1751" i="2" s="1"/>
  <c r="J1752" i="2"/>
  <c r="K1752" i="2" s="1"/>
  <c r="L1752" i="2" s="1"/>
  <c r="AC1752" i="2"/>
  <c r="AD1752" i="2" s="1"/>
  <c r="AE1752" i="2" s="1"/>
  <c r="J1753" i="2"/>
  <c r="K1753" i="2" s="1"/>
  <c r="L1753" i="2" s="1"/>
  <c r="AC1753" i="2"/>
  <c r="AD1753" i="2" s="1"/>
  <c r="J1754" i="2"/>
  <c r="K1754" i="2" s="1"/>
  <c r="L1754" i="2" s="1"/>
  <c r="AC1754" i="2"/>
  <c r="AD1754" i="2" s="1"/>
  <c r="J1755" i="2"/>
  <c r="K1755" i="2" s="1"/>
  <c r="L1755" i="2" s="1"/>
  <c r="AC1755" i="2"/>
  <c r="AD1755" i="2" s="1"/>
  <c r="AE1755" i="2" s="1"/>
  <c r="J1756" i="2"/>
  <c r="K1756" i="2" s="1"/>
  <c r="L1756" i="2" s="1"/>
  <c r="AC1756" i="2"/>
  <c r="AD1756" i="2" s="1"/>
  <c r="J1757" i="2"/>
  <c r="K1757" i="2" s="1"/>
  <c r="L1757" i="2" s="1"/>
  <c r="AC1757" i="2"/>
  <c r="AD1757" i="2" s="1"/>
  <c r="AE1757" i="2" s="1"/>
  <c r="AF1757" i="2" s="1"/>
  <c r="J1758" i="2"/>
  <c r="K1758" i="2" s="1"/>
  <c r="L1758" i="2" s="1"/>
  <c r="AC1758" i="2"/>
  <c r="AD1758" i="2" s="1"/>
  <c r="AE1758" i="2" s="1"/>
  <c r="J1759" i="2"/>
  <c r="K1759" i="2" s="1"/>
  <c r="L1759" i="2" s="1"/>
  <c r="AC1759" i="2"/>
  <c r="AD1759" i="2" s="1"/>
  <c r="AE1759" i="2" s="1"/>
  <c r="J1760" i="2"/>
  <c r="K1760" i="2" s="1"/>
  <c r="L1760" i="2" s="1"/>
  <c r="AC1760" i="2"/>
  <c r="AD1760" i="2" s="1"/>
  <c r="AE1760" i="2" s="1"/>
  <c r="J1761" i="2"/>
  <c r="K1761" i="2" s="1"/>
  <c r="L1761" i="2" s="1"/>
  <c r="AC1761" i="2"/>
  <c r="AD1761" i="2" s="1"/>
  <c r="J1762" i="2"/>
  <c r="K1762" i="2" s="1"/>
  <c r="L1762" i="2" s="1"/>
  <c r="AC1762" i="2"/>
  <c r="AD1762" i="2" s="1"/>
  <c r="J1763" i="2"/>
  <c r="K1763" i="2" s="1"/>
  <c r="L1763" i="2" s="1"/>
  <c r="AC1763" i="2"/>
  <c r="AD1763" i="2" s="1"/>
  <c r="AE1763" i="2" s="1"/>
  <c r="J1764" i="2"/>
  <c r="K1764" i="2" s="1"/>
  <c r="L1764" i="2" s="1"/>
  <c r="AC1764" i="2"/>
  <c r="AD1764" i="2" s="1"/>
  <c r="J1765" i="2"/>
  <c r="K1765" i="2" s="1"/>
  <c r="L1765" i="2" s="1"/>
  <c r="AC1765" i="2"/>
  <c r="AD1765" i="2" s="1"/>
  <c r="AE1765" i="2" s="1"/>
  <c r="AF1765" i="2" s="1"/>
  <c r="J1766" i="2"/>
  <c r="K1766" i="2" s="1"/>
  <c r="L1766" i="2" s="1"/>
  <c r="AC1766" i="2"/>
  <c r="AD1766" i="2" s="1"/>
  <c r="AE1766" i="2" s="1"/>
  <c r="J1767" i="2"/>
  <c r="K1767" i="2" s="1"/>
  <c r="L1767" i="2" s="1"/>
  <c r="AC1767" i="2"/>
  <c r="AD1767" i="2" s="1"/>
  <c r="AE1767" i="2" s="1"/>
  <c r="J1768" i="2"/>
  <c r="K1768" i="2" s="1"/>
  <c r="L1768" i="2" s="1"/>
  <c r="AC1768" i="2"/>
  <c r="AD1768" i="2" s="1"/>
  <c r="AE1768" i="2" s="1"/>
  <c r="J1769" i="2"/>
  <c r="K1769" i="2" s="1"/>
  <c r="L1769" i="2" s="1"/>
  <c r="AC1769" i="2"/>
  <c r="AD1769" i="2" s="1"/>
  <c r="J1770" i="2"/>
  <c r="K1770" i="2" s="1"/>
  <c r="L1770" i="2" s="1"/>
  <c r="AC1770" i="2"/>
  <c r="AD1770" i="2" s="1"/>
  <c r="J1771" i="2"/>
  <c r="K1771" i="2" s="1"/>
  <c r="L1771" i="2" s="1"/>
  <c r="AC1771" i="2"/>
  <c r="AD1771" i="2" s="1"/>
  <c r="AE1771" i="2" s="1"/>
  <c r="J1772" i="2"/>
  <c r="K1772" i="2" s="1"/>
  <c r="L1772" i="2" s="1"/>
  <c r="AC1772" i="2"/>
  <c r="AD1772" i="2" s="1"/>
  <c r="J1773" i="2"/>
  <c r="K1773" i="2" s="1"/>
  <c r="L1773" i="2" s="1"/>
  <c r="AC1773" i="2"/>
  <c r="AD1773" i="2" s="1"/>
  <c r="AE1773" i="2" s="1"/>
  <c r="AF1773" i="2" s="1"/>
  <c r="J1774" i="2"/>
  <c r="K1774" i="2" s="1"/>
  <c r="L1774" i="2" s="1"/>
  <c r="AC1774" i="2"/>
  <c r="AD1774" i="2" s="1"/>
  <c r="AE1774" i="2" s="1"/>
  <c r="J1775" i="2"/>
  <c r="K1775" i="2" s="1"/>
  <c r="L1775" i="2" s="1"/>
  <c r="AC1775" i="2"/>
  <c r="AD1775" i="2" s="1"/>
  <c r="AE1775" i="2" s="1"/>
  <c r="J1776" i="2"/>
  <c r="K1776" i="2" s="1"/>
  <c r="L1776" i="2" s="1"/>
  <c r="AC1776" i="2"/>
  <c r="AD1776" i="2" s="1"/>
  <c r="AE1776" i="2" s="1"/>
  <c r="J1777" i="2"/>
  <c r="K1777" i="2" s="1"/>
  <c r="L1777" i="2" s="1"/>
  <c r="AC1777" i="2"/>
  <c r="AD1777" i="2" s="1"/>
  <c r="J1778" i="2"/>
  <c r="K1778" i="2" s="1"/>
  <c r="L1778" i="2" s="1"/>
  <c r="AC1778" i="2"/>
  <c r="AD1778" i="2" s="1"/>
  <c r="J1779" i="2"/>
  <c r="K1779" i="2" s="1"/>
  <c r="L1779" i="2" s="1"/>
  <c r="AC1779" i="2"/>
  <c r="AD1779" i="2" s="1"/>
  <c r="AE1779" i="2" s="1"/>
  <c r="J1780" i="2"/>
  <c r="K1780" i="2" s="1"/>
  <c r="L1780" i="2" s="1"/>
  <c r="AC1780" i="2"/>
  <c r="AD1780" i="2" s="1"/>
  <c r="J1781" i="2"/>
  <c r="K1781" i="2" s="1"/>
  <c r="L1781" i="2" s="1"/>
  <c r="AC1781" i="2"/>
  <c r="AD1781" i="2" s="1"/>
  <c r="AE1781" i="2" s="1"/>
  <c r="AF1781" i="2" s="1"/>
  <c r="J1782" i="2"/>
  <c r="K1782" i="2" s="1"/>
  <c r="L1782" i="2" s="1"/>
  <c r="AC1782" i="2"/>
  <c r="AD1782" i="2" s="1"/>
  <c r="AE1782" i="2" s="1"/>
  <c r="J1784" i="2"/>
  <c r="K1784" i="2" s="1"/>
  <c r="L1784" i="2" s="1"/>
  <c r="AC1784" i="2"/>
  <c r="AD1784" i="2" s="1"/>
  <c r="J1785" i="2"/>
  <c r="K1785" i="2" s="1"/>
  <c r="L1785" i="2" s="1"/>
  <c r="AC1785" i="2"/>
  <c r="AD1785" i="2" s="1"/>
  <c r="AE1785" i="2" s="1"/>
  <c r="AF1785" i="2" s="1"/>
  <c r="J1786" i="2"/>
  <c r="K1786" i="2" s="1"/>
  <c r="L1786" i="2" s="1"/>
  <c r="AC1786" i="2"/>
  <c r="AD1786" i="2" s="1"/>
  <c r="AE1786" i="2" s="1"/>
  <c r="J1787" i="2"/>
  <c r="K1787" i="2" s="1"/>
  <c r="L1787" i="2" s="1"/>
  <c r="AC1787" i="2"/>
  <c r="AD1787" i="2" s="1"/>
  <c r="AE1787" i="2" s="1"/>
  <c r="J1788" i="2"/>
  <c r="K1788" i="2" s="1"/>
  <c r="L1788" i="2" s="1"/>
  <c r="AC1788" i="2"/>
  <c r="AD1788" i="2" s="1"/>
  <c r="AE1788" i="2" s="1"/>
  <c r="J1789" i="2"/>
  <c r="K1789" i="2" s="1"/>
  <c r="L1789" i="2" s="1"/>
  <c r="AC1789" i="2"/>
  <c r="AD1789" i="2" s="1"/>
  <c r="J1790" i="2"/>
  <c r="K1790" i="2" s="1"/>
  <c r="L1790" i="2" s="1"/>
  <c r="AC1790" i="2"/>
  <c r="AD1790" i="2" s="1"/>
  <c r="J1791" i="2"/>
  <c r="K1791" i="2" s="1"/>
  <c r="L1791" i="2" s="1"/>
  <c r="AC1791" i="2"/>
  <c r="AD1791" i="2" s="1"/>
  <c r="AE1791" i="2" s="1"/>
  <c r="J1792" i="2"/>
  <c r="K1792" i="2" s="1"/>
  <c r="L1792" i="2" s="1"/>
  <c r="AC1792" i="2"/>
  <c r="AD1792" i="2" s="1"/>
  <c r="J1793" i="2"/>
  <c r="K1793" i="2" s="1"/>
  <c r="L1793" i="2" s="1"/>
  <c r="AC1793" i="2"/>
  <c r="AD1793" i="2" s="1"/>
  <c r="AE1793" i="2" s="1"/>
  <c r="AF1793" i="2" s="1"/>
  <c r="J1794" i="2"/>
  <c r="K1794" i="2" s="1"/>
  <c r="L1794" i="2" s="1"/>
  <c r="AC1794" i="2"/>
  <c r="AD1794" i="2" s="1"/>
  <c r="AE1794" i="2" s="1"/>
  <c r="J1795" i="2"/>
  <c r="K1795" i="2" s="1"/>
  <c r="L1795" i="2" s="1"/>
  <c r="AC1795" i="2"/>
  <c r="AD1795" i="2" s="1"/>
  <c r="AE1795" i="2" s="1"/>
  <c r="J1796" i="2"/>
  <c r="K1796" i="2" s="1"/>
  <c r="L1796" i="2" s="1"/>
  <c r="AC1796" i="2"/>
  <c r="AD1796" i="2" s="1"/>
  <c r="AE1796" i="2" s="1"/>
  <c r="J1797" i="2"/>
  <c r="K1797" i="2" s="1"/>
  <c r="L1797" i="2" s="1"/>
  <c r="AC1797" i="2"/>
  <c r="AD1797" i="2" s="1"/>
  <c r="J1798" i="2"/>
  <c r="K1798" i="2" s="1"/>
  <c r="L1798" i="2" s="1"/>
  <c r="AC1798" i="2"/>
  <c r="AD1798" i="2" s="1"/>
  <c r="J1799" i="2"/>
  <c r="K1799" i="2" s="1"/>
  <c r="L1799" i="2" s="1"/>
  <c r="AC1799" i="2"/>
  <c r="AD1799" i="2" s="1"/>
  <c r="AE1799" i="2" s="1"/>
  <c r="J1800" i="2"/>
  <c r="K1800" i="2" s="1"/>
  <c r="L1800" i="2" s="1"/>
  <c r="AC1800" i="2"/>
  <c r="AD1800" i="2" s="1"/>
  <c r="J1801" i="2"/>
  <c r="K1801" i="2" s="1"/>
  <c r="L1801" i="2" s="1"/>
  <c r="AC1801" i="2"/>
  <c r="AD1801" i="2" s="1"/>
  <c r="AE1801" i="2" s="1"/>
  <c r="AF1801" i="2" s="1"/>
  <c r="J1802" i="2"/>
  <c r="K1802" i="2" s="1"/>
  <c r="L1802" i="2" s="1"/>
  <c r="AC1802" i="2"/>
  <c r="AD1802" i="2" s="1"/>
  <c r="AE1802" i="2" s="1"/>
  <c r="J1803" i="2"/>
  <c r="K1803" i="2" s="1"/>
  <c r="L1803" i="2" s="1"/>
  <c r="AC1803" i="2"/>
  <c r="AD1803" i="2" s="1"/>
  <c r="AE1803" i="2" s="1"/>
  <c r="J1804" i="2"/>
  <c r="K1804" i="2" s="1"/>
  <c r="L1804" i="2" s="1"/>
  <c r="AC1804" i="2"/>
  <c r="AD1804" i="2" s="1"/>
  <c r="AE1804" i="2" s="1"/>
  <c r="J1805" i="2"/>
  <c r="K1805" i="2" s="1"/>
  <c r="L1805" i="2" s="1"/>
  <c r="AC1805" i="2"/>
  <c r="AD1805" i="2" s="1"/>
  <c r="J1806" i="2"/>
  <c r="K1806" i="2" s="1"/>
  <c r="L1806" i="2" s="1"/>
  <c r="AC1806" i="2"/>
  <c r="AD1806" i="2" s="1"/>
  <c r="J1807" i="2"/>
  <c r="K1807" i="2" s="1"/>
  <c r="L1807" i="2" s="1"/>
  <c r="AC1807" i="2"/>
  <c r="AD1807" i="2" s="1"/>
  <c r="AE1807" i="2" s="1"/>
  <c r="J1808" i="2"/>
  <c r="K1808" i="2" s="1"/>
  <c r="L1808" i="2" s="1"/>
  <c r="AC1808" i="2"/>
  <c r="AD1808" i="2" s="1"/>
  <c r="J1809" i="2"/>
  <c r="K1809" i="2" s="1"/>
  <c r="L1809" i="2" s="1"/>
  <c r="AC1809" i="2"/>
  <c r="AD1809" i="2" s="1"/>
  <c r="AE1809" i="2" s="1"/>
  <c r="AF1809" i="2" s="1"/>
  <c r="J1810" i="2"/>
  <c r="K1810" i="2" s="1"/>
  <c r="L1810" i="2" s="1"/>
  <c r="AC1810" i="2"/>
  <c r="AD1810" i="2" s="1"/>
  <c r="AE1810" i="2" s="1"/>
  <c r="J1811" i="2"/>
  <c r="K1811" i="2" s="1"/>
  <c r="L1811" i="2" s="1"/>
  <c r="AC1811" i="2"/>
  <c r="AD1811" i="2" s="1"/>
  <c r="J1812" i="2"/>
  <c r="K1812" i="2" s="1"/>
  <c r="L1812" i="2" s="1"/>
  <c r="AC1812" i="2"/>
  <c r="AD1812" i="2" s="1"/>
  <c r="AE1812" i="2" s="1"/>
  <c r="J1813" i="2"/>
  <c r="K1813" i="2" s="1"/>
  <c r="L1813" i="2" s="1"/>
  <c r="AC1813" i="2"/>
  <c r="AD1813" i="2" s="1"/>
  <c r="J1814" i="2"/>
  <c r="K1814" i="2" s="1"/>
  <c r="L1814" i="2" s="1"/>
  <c r="AC1814" i="2"/>
  <c r="AD1814" i="2" s="1"/>
  <c r="J1815" i="2"/>
  <c r="K1815" i="2" s="1"/>
  <c r="L1815" i="2" s="1"/>
  <c r="AC1815" i="2"/>
  <c r="AD1815" i="2" s="1"/>
  <c r="AE1815" i="2" s="1"/>
  <c r="J1816" i="2"/>
  <c r="K1816" i="2" s="1"/>
  <c r="L1816" i="2" s="1"/>
  <c r="AC1816" i="2"/>
  <c r="AD1816" i="2" s="1"/>
  <c r="AE1816" i="2" s="1"/>
  <c r="J1817" i="2"/>
  <c r="K1817" i="2" s="1"/>
  <c r="L1817" i="2" s="1"/>
  <c r="AC1817" i="2"/>
  <c r="AD1817" i="2" s="1"/>
  <c r="AE1817" i="2" s="1"/>
  <c r="AF1817" i="2" s="1"/>
  <c r="J1818" i="2"/>
  <c r="K1818" i="2" s="1"/>
  <c r="L1818" i="2" s="1"/>
  <c r="AC1818" i="2"/>
  <c r="AD1818" i="2" s="1"/>
  <c r="J1819" i="2"/>
  <c r="K1819" i="2" s="1"/>
  <c r="L1819" i="2" s="1"/>
  <c r="AC1819" i="2"/>
  <c r="AD1819" i="2" s="1"/>
  <c r="AE1819" i="2" s="1"/>
  <c r="AF1819" i="2" s="1"/>
  <c r="J1820" i="2"/>
  <c r="K1820" i="2" s="1"/>
  <c r="L1820" i="2" s="1"/>
  <c r="AC1820" i="2"/>
  <c r="AD1820" i="2" s="1"/>
  <c r="AE1820" i="2" s="1"/>
  <c r="J1821" i="2"/>
  <c r="K1821" i="2" s="1"/>
  <c r="L1821" i="2" s="1"/>
  <c r="AC1821" i="2"/>
  <c r="AD1821" i="2" s="1"/>
  <c r="J1822" i="2"/>
  <c r="K1822" i="2" s="1"/>
  <c r="L1822" i="2" s="1"/>
  <c r="AC1822" i="2"/>
  <c r="AD1822" i="2" s="1"/>
  <c r="J1823" i="2"/>
  <c r="K1823" i="2" s="1"/>
  <c r="L1823" i="2" s="1"/>
  <c r="AC1823" i="2"/>
  <c r="AD1823" i="2" s="1"/>
  <c r="AE1823" i="2" s="1"/>
  <c r="J1824" i="2"/>
  <c r="K1824" i="2" s="1"/>
  <c r="L1824" i="2" s="1"/>
  <c r="AC1824" i="2"/>
  <c r="AD1824" i="2" s="1"/>
  <c r="J1825" i="2"/>
  <c r="K1825" i="2" s="1"/>
  <c r="L1825" i="2" s="1"/>
  <c r="AC1825" i="2"/>
  <c r="AD1825" i="2" s="1"/>
  <c r="AE1825" i="2" s="1"/>
  <c r="AF1825" i="2" s="1"/>
  <c r="J1826" i="2"/>
  <c r="K1826" i="2" s="1"/>
  <c r="L1826" i="2" s="1"/>
  <c r="AC1826" i="2"/>
  <c r="AD1826" i="2" s="1"/>
  <c r="J1827" i="2"/>
  <c r="K1827" i="2" s="1"/>
  <c r="L1827" i="2" s="1"/>
  <c r="AC1827" i="2"/>
  <c r="AD1827" i="2" s="1"/>
  <c r="AE1827" i="2" s="1"/>
  <c r="J1828" i="2"/>
  <c r="K1828" i="2" s="1"/>
  <c r="L1828" i="2" s="1"/>
  <c r="AC1828" i="2"/>
  <c r="AD1828" i="2" s="1"/>
  <c r="AE1828" i="2" s="1"/>
  <c r="J1829" i="2"/>
  <c r="K1829" i="2" s="1"/>
  <c r="L1829" i="2" s="1"/>
  <c r="AC1829" i="2"/>
  <c r="AD1829" i="2" s="1"/>
  <c r="J1830" i="2"/>
  <c r="K1830" i="2" s="1"/>
  <c r="L1830" i="2" s="1"/>
  <c r="AC1830" i="2"/>
  <c r="AD1830" i="2" s="1"/>
  <c r="J1831" i="2"/>
  <c r="K1831" i="2" s="1"/>
  <c r="L1831" i="2" s="1"/>
  <c r="AC1831" i="2"/>
  <c r="AD1831" i="2" s="1"/>
  <c r="AE1831" i="2" s="1"/>
  <c r="J1832" i="2"/>
  <c r="K1832" i="2" s="1"/>
  <c r="L1832" i="2" s="1"/>
  <c r="AC1832" i="2"/>
  <c r="AD1832" i="2" s="1"/>
  <c r="AE1832" i="2" s="1"/>
  <c r="J1833" i="2"/>
  <c r="K1833" i="2" s="1"/>
  <c r="L1833" i="2" s="1"/>
  <c r="AC1833" i="2"/>
  <c r="AD1833" i="2" s="1"/>
  <c r="AE1833" i="2" s="1"/>
  <c r="J1834" i="2"/>
  <c r="K1834" i="2" s="1"/>
  <c r="L1834" i="2" s="1"/>
  <c r="AC1834" i="2"/>
  <c r="AD1834" i="2" s="1"/>
  <c r="AE1834" i="2" s="1"/>
  <c r="J1835" i="2"/>
  <c r="K1835" i="2" s="1"/>
  <c r="L1835" i="2" s="1"/>
  <c r="AC1835" i="2"/>
  <c r="AD1835" i="2" s="1"/>
  <c r="AE1835" i="2" s="1"/>
  <c r="J1836" i="2"/>
  <c r="K1836" i="2" s="1"/>
  <c r="L1836" i="2" s="1"/>
  <c r="AC1836" i="2"/>
  <c r="AD1836" i="2" s="1"/>
  <c r="AE1836" i="2" s="1"/>
  <c r="J1837" i="2"/>
  <c r="K1837" i="2" s="1"/>
  <c r="L1837" i="2" s="1"/>
  <c r="AC1837" i="2"/>
  <c r="AD1837" i="2" s="1"/>
  <c r="AE1837" i="2" s="1"/>
  <c r="J1838" i="2"/>
  <c r="K1838" i="2" s="1"/>
  <c r="L1838" i="2" s="1"/>
  <c r="AC1838" i="2"/>
  <c r="AD1838" i="2" s="1"/>
  <c r="AE1838" i="2" s="1"/>
  <c r="J1839" i="2"/>
  <c r="K1839" i="2" s="1"/>
  <c r="L1839" i="2" s="1"/>
  <c r="AC1839" i="2"/>
  <c r="AD1839" i="2" s="1"/>
  <c r="AE1839" i="2" s="1"/>
  <c r="J1841" i="2"/>
  <c r="K1841" i="2" s="1"/>
  <c r="L1841" i="2" s="1"/>
  <c r="AC1841" i="2"/>
  <c r="AD1841" i="2" s="1"/>
  <c r="AE1841" i="2" s="1"/>
  <c r="J1842" i="2"/>
  <c r="K1842" i="2" s="1"/>
  <c r="L1842" i="2" s="1"/>
  <c r="AC1842" i="2"/>
  <c r="AD1842" i="2" s="1"/>
  <c r="J1843" i="2"/>
  <c r="K1843" i="2" s="1"/>
  <c r="L1843" i="2" s="1"/>
  <c r="AC1843" i="2"/>
  <c r="AD1843" i="2" s="1"/>
  <c r="J1844" i="2"/>
  <c r="K1844" i="2" s="1"/>
  <c r="L1844" i="2" s="1"/>
  <c r="AC1844" i="2"/>
  <c r="AD1844" i="2" s="1"/>
  <c r="AE1844" i="2" s="1"/>
  <c r="J1845" i="2"/>
  <c r="K1845" i="2" s="1"/>
  <c r="L1845" i="2" s="1"/>
  <c r="AC1845" i="2"/>
  <c r="AD1845" i="2" s="1"/>
  <c r="J1846" i="2"/>
  <c r="K1846" i="2" s="1"/>
  <c r="L1846" i="2" s="1"/>
  <c r="AC1846" i="2"/>
  <c r="AD1846" i="2" s="1"/>
  <c r="AE1846" i="2" s="1"/>
  <c r="J1847" i="2"/>
  <c r="K1847" i="2" s="1"/>
  <c r="L1847" i="2" s="1"/>
  <c r="AC1847" i="2"/>
  <c r="AD1847" i="2" s="1"/>
  <c r="AE1847" i="2" s="1"/>
  <c r="J1848" i="2"/>
  <c r="K1848" i="2" s="1"/>
  <c r="L1848" i="2" s="1"/>
  <c r="AC1848" i="2"/>
  <c r="AD1848" i="2" s="1"/>
  <c r="AE1848" i="2" s="1"/>
  <c r="J1849" i="2"/>
  <c r="K1849" i="2" s="1"/>
  <c r="L1849" i="2" s="1"/>
  <c r="AC1849" i="2"/>
  <c r="AD1849" i="2" s="1"/>
  <c r="J1850" i="2"/>
  <c r="K1850" i="2" s="1"/>
  <c r="L1850" i="2" s="1"/>
  <c r="AC1850" i="2"/>
  <c r="AD1850" i="2" s="1"/>
  <c r="J1851" i="2"/>
  <c r="K1851" i="2" s="1"/>
  <c r="L1851" i="2" s="1"/>
  <c r="AC1851" i="2"/>
  <c r="AD1851" i="2" s="1"/>
  <c r="J1852" i="2"/>
  <c r="K1852" i="2" s="1"/>
  <c r="L1852" i="2" s="1"/>
  <c r="AC1852" i="2"/>
  <c r="AD1852" i="2" s="1"/>
  <c r="AE1852" i="2" s="1"/>
  <c r="J1853" i="2"/>
  <c r="K1853" i="2" s="1"/>
  <c r="L1853" i="2" s="1"/>
  <c r="AC1853" i="2"/>
  <c r="AD1853" i="2" s="1"/>
  <c r="J1854" i="2"/>
  <c r="K1854" i="2" s="1"/>
  <c r="L1854" i="2" s="1"/>
  <c r="AC1854" i="2"/>
  <c r="AD1854" i="2" s="1"/>
  <c r="J1855" i="2"/>
  <c r="K1855" i="2" s="1"/>
  <c r="L1855" i="2" s="1"/>
  <c r="AC1855" i="2"/>
  <c r="AD1855" i="2" s="1"/>
  <c r="J1856" i="2"/>
  <c r="K1856" i="2" s="1"/>
  <c r="L1856" i="2" s="1"/>
  <c r="AC1856" i="2"/>
  <c r="AD1856" i="2" s="1"/>
  <c r="AE1856" i="2" s="1"/>
  <c r="J1857" i="2"/>
  <c r="K1857" i="2" s="1"/>
  <c r="L1857" i="2" s="1"/>
  <c r="AC1857" i="2"/>
  <c r="AD1857" i="2" s="1"/>
  <c r="J1858" i="2"/>
  <c r="K1858" i="2" s="1"/>
  <c r="L1858" i="2" s="1"/>
  <c r="AC1858" i="2"/>
  <c r="AD1858" i="2" s="1"/>
  <c r="J1859" i="2"/>
  <c r="K1859" i="2" s="1"/>
  <c r="L1859" i="2" s="1"/>
  <c r="AC1859" i="2"/>
  <c r="AD1859" i="2" s="1"/>
  <c r="J1860" i="2"/>
  <c r="K1860" i="2" s="1"/>
  <c r="L1860" i="2" s="1"/>
  <c r="AC1860" i="2"/>
  <c r="AD1860" i="2" s="1"/>
  <c r="AE1860" i="2" s="1"/>
  <c r="J1861" i="2"/>
  <c r="K1861" i="2" s="1"/>
  <c r="L1861" i="2" s="1"/>
  <c r="AC1861" i="2"/>
  <c r="AD1861" i="2" s="1"/>
  <c r="J1862" i="2"/>
  <c r="K1862" i="2" s="1"/>
  <c r="L1862" i="2" s="1"/>
  <c r="AC1862" i="2"/>
  <c r="AD1862" i="2" s="1"/>
  <c r="J1863" i="2"/>
  <c r="K1863" i="2" s="1"/>
  <c r="L1863" i="2" s="1"/>
  <c r="AC1863" i="2"/>
  <c r="AD1863" i="2" s="1"/>
  <c r="J1864" i="2"/>
  <c r="K1864" i="2" s="1"/>
  <c r="L1864" i="2" s="1"/>
  <c r="AC1864" i="2"/>
  <c r="AD1864" i="2" s="1"/>
  <c r="AE1864" i="2" s="1"/>
  <c r="J1866" i="2"/>
  <c r="K1866" i="2" s="1"/>
  <c r="L1866" i="2" s="1"/>
  <c r="AM1866" i="2" s="1"/>
  <c r="AP1866" i="2" s="1"/>
  <c r="AC1866" i="2"/>
  <c r="AD1866" i="2" s="1"/>
  <c r="AE1866" i="2" s="1"/>
  <c r="J1867" i="2"/>
  <c r="K1867" i="2" s="1"/>
  <c r="L1867" i="2" s="1"/>
  <c r="AC1867" i="2"/>
  <c r="AD1867" i="2" s="1"/>
  <c r="AE1867" i="2" s="1"/>
  <c r="J1868" i="2"/>
  <c r="K1868" i="2" s="1"/>
  <c r="L1868" i="2" s="1"/>
  <c r="AC1868" i="2"/>
  <c r="AD1868" i="2" s="1"/>
  <c r="AE1868" i="2" s="1"/>
  <c r="J1869" i="2"/>
  <c r="K1869" i="2" s="1"/>
  <c r="L1869" i="2" s="1"/>
  <c r="AC1869" i="2"/>
  <c r="AD1869" i="2" s="1"/>
  <c r="J1870" i="2"/>
  <c r="K1870" i="2" s="1"/>
  <c r="L1870" i="2" s="1"/>
  <c r="AM1870" i="2" s="1"/>
  <c r="AP1870" i="2" s="1"/>
  <c r="AC1870" i="2"/>
  <c r="AD1870" i="2" s="1"/>
  <c r="J1871" i="2"/>
  <c r="K1871" i="2" s="1"/>
  <c r="L1871" i="2" s="1"/>
  <c r="AC1871" i="2"/>
  <c r="AD1871" i="2" s="1"/>
  <c r="AE1871" i="2" s="1"/>
  <c r="J1872" i="2"/>
  <c r="K1872" i="2" s="1"/>
  <c r="L1872" i="2" s="1"/>
  <c r="AC1872" i="2"/>
  <c r="AD1872" i="2" s="1"/>
  <c r="AE1872" i="2" s="1"/>
  <c r="J1873" i="2"/>
  <c r="K1873" i="2" s="1"/>
  <c r="L1873" i="2" s="1"/>
  <c r="AC1873" i="2"/>
  <c r="AD1873" i="2" s="1"/>
  <c r="J1874" i="2"/>
  <c r="K1874" i="2" s="1"/>
  <c r="L1874" i="2" s="1"/>
  <c r="AC1874" i="2"/>
  <c r="AD1874" i="2" s="1"/>
  <c r="AE1874" i="2" s="1"/>
  <c r="J1875" i="2"/>
  <c r="K1875" i="2" s="1"/>
  <c r="L1875" i="2" s="1"/>
  <c r="AC1875" i="2"/>
  <c r="AD1875" i="2" s="1"/>
  <c r="J1876" i="2"/>
  <c r="K1876" i="2" s="1"/>
  <c r="L1876" i="2" s="1"/>
  <c r="AC1876" i="2"/>
  <c r="AD1876" i="2" s="1"/>
  <c r="AE1876" i="2" s="1"/>
  <c r="J1877" i="2"/>
  <c r="K1877" i="2" s="1"/>
  <c r="L1877" i="2" s="1"/>
  <c r="AC1877" i="2"/>
  <c r="AD1877" i="2" s="1"/>
  <c r="J1878" i="2"/>
  <c r="K1878" i="2" s="1"/>
  <c r="L1878" i="2" s="1"/>
  <c r="AM1878" i="2" s="1"/>
  <c r="AP1878" i="2" s="1"/>
  <c r="AC1878" i="2"/>
  <c r="AD1878" i="2" s="1"/>
  <c r="J1879" i="2"/>
  <c r="K1879" i="2" s="1"/>
  <c r="L1879" i="2" s="1"/>
  <c r="AC1879" i="2"/>
  <c r="AD1879" i="2" s="1"/>
  <c r="J1880" i="2"/>
  <c r="K1880" i="2" s="1"/>
  <c r="L1880" i="2" s="1"/>
  <c r="AC1880" i="2"/>
  <c r="AD1880" i="2" s="1"/>
  <c r="AE1880" i="2" s="1"/>
  <c r="J1881" i="2"/>
  <c r="K1881" i="2" s="1"/>
  <c r="L1881" i="2" s="1"/>
  <c r="AC1881" i="2"/>
  <c r="AD1881" i="2" s="1"/>
  <c r="J1882" i="2"/>
  <c r="K1882" i="2" s="1"/>
  <c r="L1882" i="2" s="1"/>
  <c r="AM1882" i="2" s="1"/>
  <c r="AP1882" i="2" s="1"/>
  <c r="AC1882" i="2"/>
  <c r="AD1882" i="2" s="1"/>
  <c r="J1883" i="2"/>
  <c r="K1883" i="2" s="1"/>
  <c r="L1883" i="2" s="1"/>
  <c r="AC1883" i="2"/>
  <c r="AD1883" i="2" s="1"/>
  <c r="AE1883" i="2" s="1"/>
  <c r="J1884" i="2"/>
  <c r="K1884" i="2" s="1"/>
  <c r="L1884" i="2" s="1"/>
  <c r="AC1884" i="2"/>
  <c r="AD1884" i="2" s="1"/>
  <c r="AE1884" i="2" s="1"/>
  <c r="J1885" i="2"/>
  <c r="K1885" i="2" s="1"/>
  <c r="L1885" i="2" s="1"/>
  <c r="AC1885" i="2"/>
  <c r="AD1885" i="2" s="1"/>
  <c r="J1886" i="2"/>
  <c r="K1886" i="2" s="1"/>
  <c r="L1886" i="2" s="1"/>
  <c r="AM1886" i="2" s="1"/>
  <c r="AP1886" i="2" s="1"/>
  <c r="AC1886" i="2"/>
  <c r="AD1886" i="2" s="1"/>
  <c r="J1887" i="2"/>
  <c r="K1887" i="2" s="1"/>
  <c r="L1887" i="2" s="1"/>
  <c r="AC1887" i="2"/>
  <c r="AD1887" i="2" s="1"/>
  <c r="J1888" i="2"/>
  <c r="K1888" i="2" s="1"/>
  <c r="L1888" i="2" s="1"/>
  <c r="AC1888" i="2"/>
  <c r="AD1888" i="2" s="1"/>
  <c r="AE1888" i="2" s="1"/>
  <c r="J1889" i="2"/>
  <c r="K1889" i="2" s="1"/>
  <c r="L1889" i="2" s="1"/>
  <c r="AC1889" i="2"/>
  <c r="AD1889" i="2" s="1"/>
  <c r="J1890" i="2"/>
  <c r="K1890" i="2" s="1"/>
  <c r="L1890" i="2" s="1"/>
  <c r="AC1890" i="2"/>
  <c r="AD1890" i="2" s="1"/>
  <c r="AE1890" i="2" s="1"/>
  <c r="AF1890" i="2" s="1"/>
  <c r="J1891" i="2"/>
  <c r="K1891" i="2" s="1"/>
  <c r="L1891" i="2" s="1"/>
  <c r="AC1891" i="2"/>
  <c r="AD1891" i="2" s="1"/>
  <c r="AE1891" i="2" s="1"/>
  <c r="J1892" i="2"/>
  <c r="K1892" i="2" s="1"/>
  <c r="L1892" i="2" s="1"/>
  <c r="AC1892" i="2"/>
  <c r="AD1892" i="2" s="1"/>
  <c r="J1893" i="2"/>
  <c r="K1893" i="2" s="1"/>
  <c r="L1893" i="2" s="1"/>
  <c r="AC1893" i="2"/>
  <c r="AD1893" i="2" s="1"/>
  <c r="J1894" i="2"/>
  <c r="K1894" i="2" s="1"/>
  <c r="L1894" i="2" s="1"/>
  <c r="AC1894" i="2"/>
  <c r="AD1894" i="2" s="1"/>
  <c r="J1895" i="2"/>
  <c r="K1895" i="2" s="1"/>
  <c r="L1895" i="2" s="1"/>
  <c r="AC1895" i="2"/>
  <c r="AD1895" i="2" s="1"/>
  <c r="J1896" i="2"/>
  <c r="K1896" i="2" s="1"/>
  <c r="L1896" i="2" s="1"/>
  <c r="AC1896" i="2"/>
  <c r="AD1896" i="2" s="1"/>
  <c r="AE1896" i="2" s="1"/>
  <c r="J1897" i="2"/>
  <c r="K1897" i="2" s="1"/>
  <c r="L1897" i="2" s="1"/>
  <c r="AC1897" i="2"/>
  <c r="AD1897" i="2" s="1"/>
  <c r="J1898" i="2"/>
  <c r="K1898" i="2" s="1"/>
  <c r="L1898" i="2" s="1"/>
  <c r="AC1898" i="2"/>
  <c r="AD1898" i="2" s="1"/>
  <c r="AE1898" i="2" s="1"/>
  <c r="AF1898" i="2" s="1"/>
  <c r="J1899" i="2"/>
  <c r="K1899" i="2" s="1"/>
  <c r="L1899" i="2" s="1"/>
  <c r="AC1899" i="2"/>
  <c r="AD1899" i="2" s="1"/>
  <c r="AE1899" i="2" s="1"/>
  <c r="J1900" i="2"/>
  <c r="K1900" i="2" s="1"/>
  <c r="L1900" i="2" s="1"/>
  <c r="AC1900" i="2"/>
  <c r="AD1900" i="2" s="1"/>
  <c r="J1901" i="2"/>
  <c r="K1901" i="2" s="1"/>
  <c r="L1901" i="2" s="1"/>
  <c r="AC1901" i="2"/>
  <c r="AD1901" i="2" s="1"/>
  <c r="J1902" i="2"/>
  <c r="K1902" i="2" s="1"/>
  <c r="L1902" i="2" s="1"/>
  <c r="AC1902" i="2"/>
  <c r="AD1902" i="2" s="1"/>
  <c r="J1904" i="2"/>
  <c r="K1904" i="2" s="1"/>
  <c r="L1904" i="2" s="1"/>
  <c r="AC1904" i="2"/>
  <c r="AD1904" i="2" s="1"/>
  <c r="AE1904" i="2" s="1"/>
  <c r="AF1904" i="2" s="1"/>
  <c r="J1905" i="2"/>
  <c r="K1905" i="2" s="1"/>
  <c r="L1905" i="2" s="1"/>
  <c r="AC1905" i="2"/>
  <c r="AD1905" i="2" s="1"/>
  <c r="J1906" i="2"/>
  <c r="K1906" i="2" s="1"/>
  <c r="L1906" i="2" s="1"/>
  <c r="AC1906" i="2"/>
  <c r="AD1906" i="2" s="1"/>
  <c r="AE1906" i="2" s="1"/>
  <c r="AF1906" i="2" s="1"/>
  <c r="J1907" i="2"/>
  <c r="K1907" i="2" s="1"/>
  <c r="L1907" i="2" s="1"/>
  <c r="AC1907" i="2"/>
  <c r="AD1907" i="2" s="1"/>
  <c r="AE1907" i="2" s="1"/>
  <c r="J1908" i="2"/>
  <c r="K1908" i="2" s="1"/>
  <c r="L1908" i="2" s="1"/>
  <c r="AC1908" i="2"/>
  <c r="AD1908" i="2" s="1"/>
  <c r="J1909" i="2"/>
  <c r="K1909" i="2" s="1"/>
  <c r="L1909" i="2" s="1"/>
  <c r="AC1909" i="2"/>
  <c r="AD1909" i="2" s="1"/>
  <c r="J1910" i="2"/>
  <c r="K1910" i="2" s="1"/>
  <c r="L1910" i="2" s="1"/>
  <c r="AC1910" i="2"/>
  <c r="AD1910" i="2" s="1"/>
  <c r="J1911" i="2"/>
  <c r="K1911" i="2" s="1"/>
  <c r="L1911" i="2" s="1"/>
  <c r="AC1911" i="2"/>
  <c r="AD1911" i="2" s="1"/>
  <c r="AE1911" i="2" s="1"/>
  <c r="J1912" i="2"/>
  <c r="K1912" i="2" s="1"/>
  <c r="L1912" i="2" s="1"/>
  <c r="AC1912" i="2"/>
  <c r="AD1912" i="2" s="1"/>
  <c r="AE1912" i="2" s="1"/>
  <c r="J1913" i="2"/>
  <c r="K1913" i="2" s="1"/>
  <c r="L1913" i="2" s="1"/>
  <c r="AC1913" i="2"/>
  <c r="AD1913" i="2" s="1"/>
  <c r="J1914" i="2"/>
  <c r="K1914" i="2" s="1"/>
  <c r="L1914" i="2" s="1"/>
  <c r="AM1914" i="2" s="1"/>
  <c r="AP1914" i="2" s="1"/>
  <c r="AC1914" i="2"/>
  <c r="AD1914" i="2" s="1"/>
  <c r="AE1914" i="2" s="1"/>
  <c r="AF1914" i="2" s="1"/>
  <c r="J1915" i="2"/>
  <c r="K1915" i="2" s="1"/>
  <c r="L1915" i="2" s="1"/>
  <c r="AC1915" i="2"/>
  <c r="AD1915" i="2" s="1"/>
  <c r="AE1915" i="2" s="1"/>
  <c r="J1916" i="2"/>
  <c r="K1916" i="2" s="1"/>
  <c r="L1916" i="2" s="1"/>
  <c r="AC1916" i="2"/>
  <c r="AD1916" i="2" s="1"/>
  <c r="J1917" i="2"/>
  <c r="K1917" i="2" s="1"/>
  <c r="L1917" i="2" s="1"/>
  <c r="AC1917" i="2"/>
  <c r="AD1917" i="2" s="1"/>
  <c r="J1918" i="2"/>
  <c r="K1918" i="2" s="1"/>
  <c r="L1918" i="2" s="1"/>
  <c r="AC1918" i="2"/>
  <c r="AD1918" i="2" s="1"/>
  <c r="J1919" i="2"/>
  <c r="K1919" i="2" s="1"/>
  <c r="L1919" i="2" s="1"/>
  <c r="AC1919" i="2"/>
  <c r="AD1919" i="2" s="1"/>
  <c r="J1920" i="2"/>
  <c r="K1920" i="2" s="1"/>
  <c r="L1920" i="2" s="1"/>
  <c r="AC1920" i="2"/>
  <c r="AD1920" i="2" s="1"/>
  <c r="AE1920" i="2" s="1"/>
  <c r="J1921" i="2"/>
  <c r="K1921" i="2" s="1"/>
  <c r="L1921" i="2" s="1"/>
  <c r="AC1921" i="2"/>
  <c r="AD1921" i="2" s="1"/>
  <c r="J1922" i="2"/>
  <c r="K1922" i="2" s="1"/>
  <c r="L1922" i="2" s="1"/>
  <c r="AC1922" i="2"/>
  <c r="AD1922" i="2" s="1"/>
  <c r="AE1922" i="2" s="1"/>
  <c r="AF1922" i="2" s="1"/>
  <c r="J1923" i="2"/>
  <c r="K1923" i="2" s="1"/>
  <c r="L1923" i="2" s="1"/>
  <c r="AC1923" i="2"/>
  <c r="AD1923" i="2" s="1"/>
  <c r="AE1923" i="2" s="1"/>
  <c r="J1924" i="2"/>
  <c r="K1924" i="2" s="1"/>
  <c r="L1924" i="2" s="1"/>
  <c r="AC1924" i="2"/>
  <c r="AD1924" i="2" s="1"/>
  <c r="J1925" i="2"/>
  <c r="K1925" i="2" s="1"/>
  <c r="L1925" i="2" s="1"/>
  <c r="AC1925" i="2"/>
  <c r="AD1925" i="2" s="1"/>
  <c r="J1926" i="2"/>
  <c r="K1926" i="2" s="1"/>
  <c r="L1926" i="2" s="1"/>
  <c r="AC1926" i="2"/>
  <c r="AD1926" i="2" s="1"/>
  <c r="J1927" i="2"/>
  <c r="K1927" i="2" s="1"/>
  <c r="L1927" i="2" s="1"/>
  <c r="AC1927" i="2"/>
  <c r="AD1927" i="2" s="1"/>
  <c r="J1928" i="2"/>
  <c r="K1928" i="2" s="1"/>
  <c r="L1928" i="2" s="1"/>
  <c r="AC1928" i="2"/>
  <c r="AD1928" i="2" s="1"/>
  <c r="AE1928" i="2" s="1"/>
  <c r="J1929" i="2"/>
  <c r="K1929" i="2" s="1"/>
  <c r="L1929" i="2" s="1"/>
  <c r="AC1929" i="2"/>
  <c r="AD1929" i="2" s="1"/>
  <c r="J1930" i="2"/>
  <c r="K1930" i="2" s="1"/>
  <c r="L1930" i="2" s="1"/>
  <c r="AM1930" i="2" s="1"/>
  <c r="AP1930" i="2" s="1"/>
  <c r="AC1930" i="2"/>
  <c r="AD1930" i="2" s="1"/>
  <c r="AE1930" i="2" s="1"/>
  <c r="AF1930" i="2" s="1"/>
  <c r="J1931" i="2"/>
  <c r="K1931" i="2" s="1"/>
  <c r="L1931" i="2" s="1"/>
  <c r="AC1931" i="2"/>
  <c r="AD1931" i="2" s="1"/>
  <c r="AE1931" i="2" s="1"/>
  <c r="J1932" i="2"/>
  <c r="K1932" i="2" s="1"/>
  <c r="L1932" i="2" s="1"/>
  <c r="AC1932" i="2"/>
  <c r="AD1932" i="2" s="1"/>
  <c r="J1933" i="2"/>
  <c r="K1933" i="2" s="1"/>
  <c r="L1933" i="2" s="1"/>
  <c r="AC1933" i="2"/>
  <c r="AD1933" i="2" s="1"/>
  <c r="J1934" i="2"/>
  <c r="K1934" i="2" s="1"/>
  <c r="L1934" i="2" s="1"/>
  <c r="AC1934" i="2"/>
  <c r="AD1934" i="2" s="1"/>
  <c r="J1935" i="2"/>
  <c r="K1935" i="2" s="1"/>
  <c r="L1935" i="2" s="1"/>
  <c r="AC1935" i="2"/>
  <c r="AD1935" i="2" s="1"/>
  <c r="AE1935" i="2" s="1"/>
  <c r="J1936" i="2"/>
  <c r="K1936" i="2" s="1"/>
  <c r="L1936" i="2" s="1"/>
  <c r="AC1936" i="2"/>
  <c r="AD1936" i="2" s="1"/>
  <c r="AE1936" i="2" s="1"/>
  <c r="J1937" i="2"/>
  <c r="K1937" i="2" s="1"/>
  <c r="L1937" i="2" s="1"/>
  <c r="AC1937" i="2"/>
  <c r="AD1937" i="2" s="1"/>
  <c r="J1938" i="2"/>
  <c r="K1938" i="2" s="1"/>
  <c r="L1938" i="2" s="1"/>
  <c r="AM1938" i="2" s="1"/>
  <c r="AP1938" i="2" s="1"/>
  <c r="AC1938" i="2"/>
  <c r="AD1938" i="2" s="1"/>
  <c r="AE1938" i="2" s="1"/>
  <c r="AF1938" i="2" s="1"/>
  <c r="J1939" i="2"/>
  <c r="K1939" i="2" s="1"/>
  <c r="L1939" i="2" s="1"/>
  <c r="AC1939" i="2"/>
  <c r="AD1939" i="2" s="1"/>
  <c r="AE1939" i="2" s="1"/>
  <c r="J1940" i="2"/>
  <c r="K1940" i="2" s="1"/>
  <c r="L1940" i="2" s="1"/>
  <c r="AC1940" i="2"/>
  <c r="AD1940" i="2" s="1"/>
  <c r="J1941" i="2"/>
  <c r="K1941" i="2" s="1"/>
  <c r="L1941" i="2" s="1"/>
  <c r="AC1941" i="2"/>
  <c r="AD1941" i="2" s="1"/>
  <c r="J1942" i="2"/>
  <c r="K1942" i="2" s="1"/>
  <c r="L1942" i="2" s="1"/>
  <c r="AC1942" i="2"/>
  <c r="AD1942" i="2" s="1"/>
  <c r="J1943" i="2"/>
  <c r="K1943" i="2" s="1"/>
  <c r="L1943" i="2" s="1"/>
  <c r="AC1943" i="2"/>
  <c r="AD1943" i="2" s="1"/>
  <c r="J1944" i="2"/>
  <c r="K1944" i="2" s="1"/>
  <c r="L1944" i="2" s="1"/>
  <c r="AC1944" i="2"/>
  <c r="AD1944" i="2" s="1"/>
  <c r="AE1944" i="2" s="1"/>
  <c r="J1945" i="2"/>
  <c r="K1945" i="2" s="1"/>
  <c r="L1945" i="2" s="1"/>
  <c r="AC1945" i="2"/>
  <c r="AD1945" i="2" s="1"/>
  <c r="J1946" i="2"/>
  <c r="K1946" i="2" s="1"/>
  <c r="L1946" i="2" s="1"/>
  <c r="AM1946" i="2" s="1"/>
  <c r="AP1946" i="2" s="1"/>
  <c r="AC1946" i="2"/>
  <c r="AD1946" i="2" s="1"/>
  <c r="AE1946" i="2" s="1"/>
  <c r="AF1946" i="2" s="1"/>
  <c r="J1947" i="2"/>
  <c r="K1947" i="2" s="1"/>
  <c r="L1947" i="2" s="1"/>
  <c r="AC1947" i="2"/>
  <c r="AD1947" i="2" s="1"/>
  <c r="AE1947" i="2" s="1"/>
  <c r="J1948" i="2"/>
  <c r="K1948" i="2" s="1"/>
  <c r="L1948" i="2" s="1"/>
  <c r="AC1948" i="2"/>
  <c r="AD1948" i="2" s="1"/>
  <c r="J1949" i="2"/>
  <c r="K1949" i="2" s="1"/>
  <c r="L1949" i="2" s="1"/>
  <c r="AC1949" i="2"/>
  <c r="AD1949" i="2" s="1"/>
  <c r="J1950" i="2"/>
  <c r="K1950" i="2" s="1"/>
  <c r="L1950" i="2" s="1"/>
  <c r="AC1950" i="2"/>
  <c r="AD1950" i="2" s="1"/>
  <c r="J1951" i="2"/>
  <c r="K1951" i="2" s="1"/>
  <c r="L1951" i="2" s="1"/>
  <c r="AC1951" i="2"/>
  <c r="AD1951" i="2" s="1"/>
  <c r="J1952" i="2"/>
  <c r="K1952" i="2" s="1"/>
  <c r="L1952" i="2" s="1"/>
  <c r="AG1952" i="2" s="1"/>
  <c r="AC1952" i="2"/>
  <c r="AD1952" i="2" s="1"/>
  <c r="AE1952" i="2" s="1"/>
  <c r="J1953" i="2"/>
  <c r="K1953" i="2" s="1"/>
  <c r="L1953" i="2" s="1"/>
  <c r="AC1953" i="2"/>
  <c r="AD1953" i="2" s="1"/>
  <c r="J1954" i="2"/>
  <c r="K1954" i="2" s="1"/>
  <c r="L1954" i="2" s="1"/>
  <c r="AC1954" i="2"/>
  <c r="AD1954" i="2" s="1"/>
  <c r="AE1954" i="2" s="1"/>
  <c r="AF1954" i="2" s="1"/>
  <c r="J1955" i="2"/>
  <c r="K1955" i="2" s="1"/>
  <c r="L1955" i="2" s="1"/>
  <c r="AC1955" i="2"/>
  <c r="AD1955" i="2" s="1"/>
  <c r="J1956" i="2"/>
  <c r="K1956" i="2" s="1"/>
  <c r="L1956" i="2" s="1"/>
  <c r="AC1956" i="2"/>
  <c r="AD1956" i="2" s="1"/>
  <c r="J1957" i="2"/>
  <c r="K1957" i="2" s="1"/>
  <c r="L1957" i="2" s="1"/>
  <c r="AC1957" i="2"/>
  <c r="AD1957" i="2" s="1"/>
  <c r="J1958" i="2"/>
  <c r="K1958" i="2" s="1"/>
  <c r="L1958" i="2" s="1"/>
  <c r="AC1958" i="2"/>
  <c r="AD1958" i="2" s="1"/>
  <c r="J1959" i="2"/>
  <c r="K1959" i="2" s="1"/>
  <c r="L1959" i="2" s="1"/>
  <c r="AC1959" i="2"/>
  <c r="AD1959" i="2" s="1"/>
  <c r="AE1959" i="2" s="1"/>
  <c r="J1960" i="2"/>
  <c r="K1960" i="2" s="1"/>
  <c r="L1960" i="2" s="1"/>
  <c r="AC1960" i="2"/>
  <c r="AD1960" i="2" s="1"/>
  <c r="AE1960" i="2" s="1"/>
  <c r="J1961" i="2"/>
  <c r="K1961" i="2" s="1"/>
  <c r="L1961" i="2" s="1"/>
  <c r="AC1961" i="2"/>
  <c r="AD1961" i="2" s="1"/>
  <c r="AE1961" i="2" s="1"/>
  <c r="J1962" i="2"/>
  <c r="K1962" i="2" s="1"/>
  <c r="L1962" i="2" s="1"/>
  <c r="AC1962" i="2"/>
  <c r="AD1962" i="2" s="1"/>
  <c r="AE1962" i="2" s="1"/>
  <c r="AF1962" i="2" s="1"/>
  <c r="J1963" i="2"/>
  <c r="K1963" i="2" s="1"/>
  <c r="L1963" i="2" s="1"/>
  <c r="AC1963" i="2"/>
  <c r="AD1963" i="2" s="1"/>
  <c r="AE1963" i="2" s="1"/>
  <c r="J1964" i="2"/>
  <c r="K1964" i="2" s="1"/>
  <c r="L1964" i="2" s="1"/>
  <c r="AC1964" i="2"/>
  <c r="AD1964" i="2" s="1"/>
  <c r="J1965" i="2"/>
  <c r="K1965" i="2" s="1"/>
  <c r="L1965" i="2" s="1"/>
  <c r="AC1965" i="2"/>
  <c r="AD1965" i="2" s="1"/>
  <c r="J1966" i="2"/>
  <c r="K1966" i="2" s="1"/>
  <c r="L1966" i="2" s="1"/>
  <c r="AC1966" i="2"/>
  <c r="AD1966" i="2" s="1"/>
  <c r="AE1966" i="2" s="1"/>
  <c r="J1967" i="2"/>
  <c r="K1967" i="2" s="1"/>
  <c r="L1967" i="2" s="1"/>
  <c r="AC1967" i="2"/>
  <c r="AD1967" i="2" s="1"/>
  <c r="AE1967" i="2" s="1"/>
  <c r="J1968" i="2"/>
  <c r="K1968" i="2" s="1"/>
  <c r="L1968" i="2" s="1"/>
  <c r="AC1968" i="2"/>
  <c r="AD1968" i="2" s="1"/>
  <c r="J1969" i="2"/>
  <c r="K1969" i="2" s="1"/>
  <c r="L1969" i="2" s="1"/>
  <c r="AM1969" i="2" s="1"/>
  <c r="AP1969" i="2" s="1"/>
  <c r="AC1969" i="2"/>
  <c r="AD1969" i="2" s="1"/>
  <c r="AE1969" i="2" s="1"/>
  <c r="AF1969" i="2" s="1"/>
  <c r="J1970" i="2"/>
  <c r="K1970" i="2" s="1"/>
  <c r="L1970" i="2" s="1"/>
  <c r="AC1970" i="2"/>
  <c r="AD1970" i="2" s="1"/>
  <c r="AE1970" i="2" s="1"/>
  <c r="AF1970" i="2" s="1"/>
  <c r="J1971" i="2"/>
  <c r="K1971" i="2" s="1"/>
  <c r="L1971" i="2" s="1"/>
  <c r="AM1971" i="2" s="1"/>
  <c r="AP1971" i="2" s="1"/>
  <c r="AC1971" i="2"/>
  <c r="AD1971" i="2" s="1"/>
  <c r="J1972" i="2"/>
  <c r="K1972" i="2" s="1"/>
  <c r="L1972" i="2" s="1"/>
  <c r="AM1972" i="2" s="1"/>
  <c r="AP1972" i="2" s="1"/>
  <c r="AC1972" i="2"/>
  <c r="AD1972" i="2" s="1"/>
  <c r="AE1972" i="2" s="1"/>
  <c r="J1973" i="2"/>
  <c r="K1973" i="2" s="1"/>
  <c r="L1973" i="2" s="1"/>
  <c r="AG1973" i="2" s="1"/>
  <c r="AC1973" i="2"/>
  <c r="AD1973" i="2" s="1"/>
  <c r="J1974" i="2"/>
  <c r="K1974" i="2" s="1"/>
  <c r="L1974" i="2" s="1"/>
  <c r="AC1974" i="2"/>
  <c r="AD1974" i="2" s="1"/>
  <c r="AE1974" i="2" s="1"/>
  <c r="J1975" i="2"/>
  <c r="K1975" i="2" s="1"/>
  <c r="L1975" i="2" s="1"/>
  <c r="AC1975" i="2"/>
  <c r="AD1975" i="2" s="1"/>
  <c r="J1976" i="2"/>
  <c r="K1976" i="2" s="1"/>
  <c r="L1976" i="2" s="1"/>
  <c r="AG1976" i="2" s="1"/>
  <c r="AC1976" i="2"/>
  <c r="AD1976" i="2" s="1"/>
  <c r="AE1976" i="2" s="1"/>
  <c r="J1977" i="2"/>
  <c r="K1977" i="2" s="1"/>
  <c r="L1977" i="2" s="1"/>
  <c r="AM1977" i="2" s="1"/>
  <c r="AP1977" i="2" s="1"/>
  <c r="AC1977" i="2"/>
  <c r="AD1977" i="2" s="1"/>
  <c r="AE1977" i="2" s="1"/>
  <c r="J1978" i="2"/>
  <c r="K1978" i="2" s="1"/>
  <c r="L1978" i="2" s="1"/>
  <c r="AC1978" i="2"/>
  <c r="AD1978" i="2" s="1"/>
  <c r="AE1978" i="2" s="1"/>
  <c r="AF1978" i="2" s="1"/>
  <c r="J1979" i="2"/>
  <c r="K1979" i="2" s="1"/>
  <c r="L1979" i="2" s="1"/>
  <c r="AC1979" i="2"/>
  <c r="AD1979" i="2" s="1"/>
  <c r="AE1979" i="2" s="1"/>
  <c r="AF1979" i="2" s="1"/>
  <c r="J1980" i="2"/>
  <c r="K1980" i="2" s="1"/>
  <c r="L1980" i="2" s="1"/>
  <c r="AC1980" i="2"/>
  <c r="AD1980" i="2" s="1"/>
  <c r="J1981" i="2"/>
  <c r="K1981" i="2" s="1"/>
  <c r="L1981" i="2" s="1"/>
  <c r="AC1981" i="2"/>
  <c r="AD1981" i="2" s="1"/>
  <c r="J1982" i="2"/>
  <c r="K1982" i="2" s="1"/>
  <c r="L1982" i="2" s="1"/>
  <c r="AC1982" i="2"/>
  <c r="AD1982" i="2" s="1"/>
  <c r="AE1982" i="2" s="1"/>
  <c r="AF1982" i="2" s="1"/>
  <c r="J1983" i="2"/>
  <c r="K1983" i="2" s="1"/>
  <c r="L1983" i="2" s="1"/>
  <c r="AC1983" i="2"/>
  <c r="AD1983" i="2" s="1"/>
  <c r="AE1983" i="2" s="1"/>
  <c r="J1984" i="2"/>
  <c r="K1984" i="2" s="1"/>
  <c r="L1984" i="2" s="1"/>
  <c r="AC1984" i="2"/>
  <c r="AD1984" i="2" s="1"/>
  <c r="AE1984" i="2" s="1"/>
  <c r="J1985" i="2"/>
  <c r="K1985" i="2" s="1"/>
  <c r="L1985" i="2" s="1"/>
  <c r="AC1985" i="2"/>
  <c r="AD1985" i="2" s="1"/>
  <c r="AE1985" i="2" s="1"/>
  <c r="J1986" i="2"/>
  <c r="K1986" i="2" s="1"/>
  <c r="L1986" i="2" s="1"/>
  <c r="AC1986" i="2"/>
  <c r="AD1986" i="2" s="1"/>
  <c r="J1987" i="2"/>
  <c r="K1987" i="2" s="1"/>
  <c r="L1987" i="2" s="1"/>
  <c r="AC1987" i="2"/>
  <c r="AD1987" i="2" s="1"/>
  <c r="AE1987" i="2" s="1"/>
  <c r="J1988" i="2"/>
  <c r="K1988" i="2" s="1"/>
  <c r="L1988" i="2" s="1"/>
  <c r="AC1988" i="2"/>
  <c r="AD1988" i="2" s="1"/>
  <c r="J1989" i="2"/>
  <c r="K1989" i="2" s="1"/>
  <c r="L1989" i="2" s="1"/>
  <c r="AC1989" i="2"/>
  <c r="AD1989" i="2" s="1"/>
  <c r="AE1989" i="2" s="1"/>
  <c r="AF1989" i="2" s="1"/>
  <c r="J1990" i="2"/>
  <c r="K1990" i="2" s="1"/>
  <c r="L1990" i="2" s="1"/>
  <c r="AC1990" i="2"/>
  <c r="AD1990" i="2" s="1"/>
  <c r="J1991" i="2"/>
  <c r="K1991" i="2" s="1"/>
  <c r="L1991" i="2" s="1"/>
  <c r="AC1991" i="2"/>
  <c r="AD1991" i="2" s="1"/>
  <c r="AE1991" i="2" s="1"/>
  <c r="J1992" i="2"/>
  <c r="K1992" i="2" s="1"/>
  <c r="L1992" i="2" s="1"/>
  <c r="AC1992" i="2"/>
  <c r="AD1992" i="2" s="1"/>
  <c r="J1993" i="2"/>
  <c r="K1993" i="2" s="1"/>
  <c r="L1993" i="2" s="1"/>
  <c r="AC1993" i="2"/>
  <c r="AD1993" i="2" s="1"/>
  <c r="AE1993" i="2" s="1"/>
  <c r="AF1993" i="2" s="1"/>
  <c r="J1994" i="2"/>
  <c r="K1994" i="2" s="1"/>
  <c r="L1994" i="2" s="1"/>
  <c r="AC1994" i="2"/>
  <c r="AD1994" i="2" s="1"/>
  <c r="J1995" i="2"/>
  <c r="K1995" i="2" s="1"/>
  <c r="L1995" i="2" s="1"/>
  <c r="AC1995" i="2"/>
  <c r="AD1995" i="2" s="1"/>
  <c r="AE1995" i="2" s="1"/>
  <c r="J1996" i="2"/>
  <c r="K1996" i="2" s="1"/>
  <c r="L1996" i="2" s="1"/>
  <c r="AC1996" i="2"/>
  <c r="AD1996" i="2" s="1"/>
  <c r="J1997" i="2"/>
  <c r="K1997" i="2" s="1"/>
  <c r="L1997" i="2" s="1"/>
  <c r="AC1997" i="2"/>
  <c r="AD1997" i="2" s="1"/>
  <c r="AE1997" i="2" s="1"/>
  <c r="AF1997" i="2" s="1"/>
  <c r="J1998" i="2"/>
  <c r="K1998" i="2" s="1"/>
  <c r="L1998" i="2" s="1"/>
  <c r="AC1998" i="2"/>
  <c r="AD1998" i="2" s="1"/>
  <c r="J1999" i="2"/>
  <c r="K1999" i="2" s="1"/>
  <c r="L1999" i="2" s="1"/>
  <c r="AC1999" i="2"/>
  <c r="AD1999" i="2" s="1"/>
  <c r="AE1999" i="2" s="1"/>
  <c r="J2000" i="2"/>
  <c r="K2000" i="2" s="1"/>
  <c r="L2000" i="2" s="1"/>
  <c r="AC2000" i="2"/>
  <c r="AD2000" i="2" s="1"/>
  <c r="J2001" i="2"/>
  <c r="K2001" i="2" s="1"/>
  <c r="L2001" i="2" s="1"/>
  <c r="AC2001" i="2"/>
  <c r="AD2001" i="2" s="1"/>
  <c r="AE2001" i="2" s="1"/>
  <c r="AF2001" i="2" s="1"/>
  <c r="J2002" i="2"/>
  <c r="K2002" i="2" s="1"/>
  <c r="L2002" i="2" s="1"/>
  <c r="AC2002" i="2"/>
  <c r="AD2002" i="2" s="1"/>
  <c r="J2003" i="2"/>
  <c r="K2003" i="2" s="1"/>
  <c r="L2003" i="2" s="1"/>
  <c r="AC2003" i="2"/>
  <c r="AD2003" i="2" s="1"/>
  <c r="AE2003" i="2" s="1"/>
  <c r="J2004" i="2"/>
  <c r="K2004" i="2" s="1"/>
  <c r="L2004" i="2" s="1"/>
  <c r="AC2004" i="2"/>
  <c r="AD2004" i="2" s="1"/>
  <c r="J2005" i="2"/>
  <c r="K2005" i="2" s="1"/>
  <c r="L2005" i="2" s="1"/>
  <c r="AC2005" i="2"/>
  <c r="AD2005" i="2" s="1"/>
  <c r="AE2005" i="2" s="1"/>
  <c r="AF2005" i="2" s="1"/>
  <c r="J2006" i="2"/>
  <c r="K2006" i="2" s="1"/>
  <c r="L2006" i="2" s="1"/>
  <c r="AC2006" i="2"/>
  <c r="AD2006" i="2" s="1"/>
  <c r="J2007" i="2"/>
  <c r="K2007" i="2" s="1"/>
  <c r="L2007" i="2" s="1"/>
  <c r="AC2007" i="2"/>
  <c r="AD2007" i="2" s="1"/>
  <c r="AE2007" i="2" s="1"/>
  <c r="J2008" i="2"/>
  <c r="K2008" i="2" s="1"/>
  <c r="L2008" i="2" s="1"/>
  <c r="AC2008" i="2"/>
  <c r="AD2008" i="2" s="1"/>
  <c r="J2009" i="2"/>
  <c r="K2009" i="2" s="1"/>
  <c r="L2009" i="2" s="1"/>
  <c r="AC2009" i="2"/>
  <c r="AD2009" i="2" s="1"/>
  <c r="AE2009" i="2" s="1"/>
  <c r="AF2009" i="2" s="1"/>
  <c r="J2010" i="2"/>
  <c r="K2010" i="2" s="1"/>
  <c r="L2010" i="2" s="1"/>
  <c r="AC2010" i="2"/>
  <c r="AD2010" i="2" s="1"/>
  <c r="J2011" i="2"/>
  <c r="K2011" i="2" s="1"/>
  <c r="L2011" i="2" s="1"/>
  <c r="AC2011" i="2"/>
  <c r="AD2011" i="2" s="1"/>
  <c r="AE2011" i="2" s="1"/>
  <c r="J2012" i="2"/>
  <c r="K2012" i="2" s="1"/>
  <c r="L2012" i="2" s="1"/>
  <c r="AC2012" i="2"/>
  <c r="AD2012" i="2" s="1"/>
  <c r="J2013" i="2"/>
  <c r="K2013" i="2" s="1"/>
  <c r="L2013" i="2" s="1"/>
  <c r="AC2013" i="2"/>
  <c r="AD2013" i="2" s="1"/>
  <c r="AE2013" i="2" s="1"/>
  <c r="AF2013" i="2" s="1"/>
  <c r="J2014" i="2"/>
  <c r="K2014" i="2" s="1"/>
  <c r="L2014" i="2" s="1"/>
  <c r="AC2014" i="2"/>
  <c r="AD2014" i="2" s="1"/>
  <c r="J2015" i="2"/>
  <c r="K2015" i="2" s="1"/>
  <c r="L2015" i="2" s="1"/>
  <c r="AC2015" i="2"/>
  <c r="AD2015" i="2" s="1"/>
  <c r="AE2015" i="2" s="1"/>
  <c r="J2016" i="2"/>
  <c r="K2016" i="2" s="1"/>
  <c r="L2016" i="2" s="1"/>
  <c r="AC2016" i="2"/>
  <c r="AD2016" i="2" s="1"/>
  <c r="J2017" i="2"/>
  <c r="K2017" i="2" s="1"/>
  <c r="L2017" i="2" s="1"/>
  <c r="AC2017" i="2"/>
  <c r="AD2017" i="2" s="1"/>
  <c r="AE2017" i="2" s="1"/>
  <c r="AF2017" i="2" s="1"/>
  <c r="J2018" i="2"/>
  <c r="K2018" i="2" s="1"/>
  <c r="L2018" i="2" s="1"/>
  <c r="AC2018" i="2"/>
  <c r="AD2018" i="2" s="1"/>
  <c r="J2019" i="2"/>
  <c r="K2019" i="2" s="1"/>
  <c r="L2019" i="2" s="1"/>
  <c r="AC2019" i="2"/>
  <c r="AD2019" i="2" s="1"/>
  <c r="AE2019" i="2" s="1"/>
  <c r="J2020" i="2"/>
  <c r="K2020" i="2" s="1"/>
  <c r="L2020" i="2" s="1"/>
  <c r="AC2020" i="2"/>
  <c r="AD2020" i="2" s="1"/>
  <c r="J2021" i="2"/>
  <c r="K2021" i="2" s="1"/>
  <c r="L2021" i="2" s="1"/>
  <c r="AC2021" i="2"/>
  <c r="AD2021" i="2" s="1"/>
  <c r="AE2021" i="2" s="1"/>
  <c r="AF2021" i="2" s="1"/>
  <c r="J2022" i="2"/>
  <c r="K2022" i="2" s="1"/>
  <c r="L2022" i="2" s="1"/>
  <c r="AC2022" i="2"/>
  <c r="AD2022" i="2" s="1"/>
  <c r="J2023" i="2"/>
  <c r="K2023" i="2" s="1"/>
  <c r="L2023" i="2" s="1"/>
  <c r="AC2023" i="2"/>
  <c r="AD2023" i="2" s="1"/>
  <c r="AE2023" i="2" s="1"/>
  <c r="J2024" i="2"/>
  <c r="K2024" i="2" s="1"/>
  <c r="L2024" i="2" s="1"/>
  <c r="AC2024" i="2"/>
  <c r="AD2024" i="2" s="1"/>
  <c r="J2025" i="2"/>
  <c r="K2025" i="2" s="1"/>
  <c r="L2025" i="2" s="1"/>
  <c r="AC2025" i="2"/>
  <c r="AD2025" i="2" s="1"/>
  <c r="AE2025" i="2" s="1"/>
  <c r="AF2025" i="2" s="1"/>
  <c r="J2026" i="2"/>
  <c r="K2026" i="2" s="1"/>
  <c r="L2026" i="2" s="1"/>
  <c r="AC2026" i="2"/>
  <c r="AD2026" i="2" s="1"/>
  <c r="J2027" i="2"/>
  <c r="K2027" i="2" s="1"/>
  <c r="L2027" i="2" s="1"/>
  <c r="AC2027" i="2"/>
  <c r="AD2027" i="2" s="1"/>
  <c r="AE2027" i="2" s="1"/>
  <c r="J2028" i="2"/>
  <c r="K2028" i="2" s="1"/>
  <c r="L2028" i="2" s="1"/>
  <c r="AC2028" i="2"/>
  <c r="AD2028" i="2" s="1"/>
  <c r="J2029" i="2"/>
  <c r="K2029" i="2" s="1"/>
  <c r="L2029" i="2" s="1"/>
  <c r="AC2029" i="2"/>
  <c r="AD2029" i="2" s="1"/>
  <c r="AE2029" i="2" s="1"/>
  <c r="AF2029" i="2" s="1"/>
  <c r="J2030" i="2"/>
  <c r="K2030" i="2" s="1"/>
  <c r="L2030" i="2" s="1"/>
  <c r="AC2030" i="2"/>
  <c r="AD2030" i="2" s="1"/>
  <c r="J2031" i="2"/>
  <c r="K2031" i="2" s="1"/>
  <c r="L2031" i="2" s="1"/>
  <c r="AC2031" i="2"/>
  <c r="AD2031" i="2" s="1"/>
  <c r="AE2031" i="2" s="1"/>
  <c r="J2032" i="2"/>
  <c r="K2032" i="2" s="1"/>
  <c r="L2032" i="2" s="1"/>
  <c r="AC2032" i="2"/>
  <c r="AD2032" i="2" s="1"/>
  <c r="J2033" i="2"/>
  <c r="K2033" i="2" s="1"/>
  <c r="L2033" i="2" s="1"/>
  <c r="AC2033" i="2"/>
  <c r="AD2033" i="2" s="1"/>
  <c r="AE2033" i="2" s="1"/>
  <c r="AF2033" i="2" s="1"/>
  <c r="J2034" i="2"/>
  <c r="K2034" i="2" s="1"/>
  <c r="L2034" i="2" s="1"/>
  <c r="AC2034" i="2"/>
  <c r="AD2034" i="2" s="1"/>
  <c r="J2035" i="2"/>
  <c r="K2035" i="2" s="1"/>
  <c r="L2035" i="2" s="1"/>
  <c r="AC2035" i="2"/>
  <c r="AD2035" i="2" s="1"/>
  <c r="AE2035" i="2" s="1"/>
  <c r="J2037" i="2"/>
  <c r="K2037" i="2" s="1"/>
  <c r="L2037" i="2" s="1"/>
  <c r="AC2037" i="2"/>
  <c r="AD2037" i="2" s="1"/>
  <c r="AE2037" i="2" s="1"/>
  <c r="AF2037" i="2" s="1"/>
  <c r="J2038" i="2"/>
  <c r="K2038" i="2" s="1"/>
  <c r="L2038" i="2" s="1"/>
  <c r="AC2038" i="2"/>
  <c r="AD2038" i="2" s="1"/>
  <c r="J2039" i="2"/>
  <c r="K2039" i="2" s="1"/>
  <c r="L2039" i="2" s="1"/>
  <c r="AC2039" i="2"/>
  <c r="AD2039" i="2" s="1"/>
  <c r="AE2039" i="2" s="1"/>
  <c r="J2040" i="2"/>
  <c r="K2040" i="2" s="1"/>
  <c r="L2040" i="2" s="1"/>
  <c r="AC2040" i="2"/>
  <c r="AD2040" i="2" s="1"/>
  <c r="J2041" i="2"/>
  <c r="K2041" i="2" s="1"/>
  <c r="L2041" i="2" s="1"/>
  <c r="AC2041" i="2"/>
  <c r="AD2041" i="2" s="1"/>
  <c r="AE2041" i="2" s="1"/>
  <c r="AF2041" i="2" s="1"/>
  <c r="J2042" i="2"/>
  <c r="K2042" i="2" s="1"/>
  <c r="L2042" i="2" s="1"/>
  <c r="AC2042" i="2"/>
  <c r="AD2042" i="2" s="1"/>
  <c r="J2043" i="2"/>
  <c r="K2043" i="2" s="1"/>
  <c r="L2043" i="2" s="1"/>
  <c r="AC2043" i="2"/>
  <c r="AD2043" i="2" s="1"/>
  <c r="AE2043" i="2" s="1"/>
  <c r="J2044" i="2"/>
  <c r="K2044" i="2" s="1"/>
  <c r="L2044" i="2" s="1"/>
  <c r="AC2044" i="2"/>
  <c r="AD2044" i="2" s="1"/>
  <c r="J2045" i="2"/>
  <c r="K2045" i="2" s="1"/>
  <c r="L2045" i="2" s="1"/>
  <c r="AC2045" i="2"/>
  <c r="AD2045" i="2" s="1"/>
  <c r="AE2045" i="2" s="1"/>
  <c r="AF2045" i="2" s="1"/>
  <c r="J2046" i="2"/>
  <c r="K2046" i="2" s="1"/>
  <c r="L2046" i="2" s="1"/>
  <c r="AC2046" i="2"/>
  <c r="AD2046" i="2" s="1"/>
  <c r="J2047" i="2"/>
  <c r="K2047" i="2" s="1"/>
  <c r="L2047" i="2" s="1"/>
  <c r="AC2047" i="2"/>
  <c r="AD2047" i="2" s="1"/>
  <c r="AE2047" i="2" s="1"/>
  <c r="J2048" i="2"/>
  <c r="K2048" i="2" s="1"/>
  <c r="L2048" i="2" s="1"/>
  <c r="AC2048" i="2"/>
  <c r="AD2048" i="2" s="1"/>
  <c r="J2049" i="2"/>
  <c r="K2049" i="2" s="1"/>
  <c r="L2049" i="2" s="1"/>
  <c r="AC2049" i="2"/>
  <c r="AD2049" i="2" s="1"/>
  <c r="AE2049" i="2" s="1"/>
  <c r="AF2049" i="2" s="1"/>
  <c r="J2050" i="2"/>
  <c r="K2050" i="2" s="1"/>
  <c r="L2050" i="2" s="1"/>
  <c r="AC2050" i="2"/>
  <c r="AD2050" i="2" s="1"/>
  <c r="J2051" i="2"/>
  <c r="K2051" i="2" s="1"/>
  <c r="L2051" i="2" s="1"/>
  <c r="AC2051" i="2"/>
  <c r="AD2051" i="2" s="1"/>
  <c r="AE2051" i="2" s="1"/>
  <c r="J2052" i="2"/>
  <c r="K2052" i="2" s="1"/>
  <c r="L2052" i="2" s="1"/>
  <c r="AC2052" i="2"/>
  <c r="AD2052" i="2" s="1"/>
  <c r="J2053" i="2"/>
  <c r="K2053" i="2" s="1"/>
  <c r="L2053" i="2" s="1"/>
  <c r="AC2053" i="2"/>
  <c r="AD2053" i="2" s="1"/>
  <c r="AE2053" i="2" s="1"/>
  <c r="AF2053" i="2" s="1"/>
  <c r="J2054" i="2"/>
  <c r="K2054" i="2" s="1"/>
  <c r="L2054" i="2" s="1"/>
  <c r="AC2054" i="2"/>
  <c r="AD2054" i="2" s="1"/>
  <c r="J2055" i="2"/>
  <c r="K2055" i="2" s="1"/>
  <c r="L2055" i="2" s="1"/>
  <c r="AC2055" i="2"/>
  <c r="AD2055" i="2" s="1"/>
  <c r="AE2055" i="2" s="1"/>
  <c r="J2056" i="2"/>
  <c r="K2056" i="2" s="1"/>
  <c r="L2056" i="2" s="1"/>
  <c r="AC2056" i="2"/>
  <c r="AD2056" i="2" s="1"/>
  <c r="J2057" i="2"/>
  <c r="K2057" i="2" s="1"/>
  <c r="L2057" i="2" s="1"/>
  <c r="AC2057" i="2"/>
  <c r="AD2057" i="2" s="1"/>
  <c r="AE2057" i="2" s="1"/>
  <c r="AF2057" i="2" s="1"/>
  <c r="J2058" i="2"/>
  <c r="K2058" i="2" s="1"/>
  <c r="L2058" i="2" s="1"/>
  <c r="AC2058" i="2"/>
  <c r="AD2058" i="2" s="1"/>
  <c r="J2059" i="2"/>
  <c r="K2059" i="2" s="1"/>
  <c r="L2059" i="2" s="1"/>
  <c r="AC2059" i="2"/>
  <c r="AD2059" i="2" s="1"/>
  <c r="AE2059" i="2" s="1"/>
  <c r="J2060" i="2"/>
  <c r="K2060" i="2" s="1"/>
  <c r="L2060" i="2" s="1"/>
  <c r="AC2060" i="2"/>
  <c r="AD2060" i="2" s="1"/>
  <c r="J2061" i="2"/>
  <c r="K2061" i="2" s="1"/>
  <c r="L2061" i="2" s="1"/>
  <c r="AC2061" i="2"/>
  <c r="AD2061" i="2" s="1"/>
  <c r="AE2061" i="2" s="1"/>
  <c r="AF2061" i="2" s="1"/>
  <c r="J2062" i="2"/>
  <c r="K2062" i="2" s="1"/>
  <c r="L2062" i="2" s="1"/>
  <c r="AC2062" i="2"/>
  <c r="AD2062" i="2" s="1"/>
  <c r="J2063" i="2"/>
  <c r="K2063" i="2" s="1"/>
  <c r="L2063" i="2" s="1"/>
  <c r="AC2063" i="2"/>
  <c r="AD2063" i="2" s="1"/>
  <c r="AE2063" i="2" s="1"/>
  <c r="J2064" i="2"/>
  <c r="K2064" i="2" s="1"/>
  <c r="L2064" i="2" s="1"/>
  <c r="AC2064" i="2"/>
  <c r="AD2064" i="2" s="1"/>
  <c r="J2065" i="2"/>
  <c r="K2065" i="2" s="1"/>
  <c r="L2065" i="2" s="1"/>
  <c r="AC2065" i="2"/>
  <c r="AD2065" i="2" s="1"/>
  <c r="AE2065" i="2" s="1"/>
  <c r="AF2065" i="2" s="1"/>
  <c r="J2066" i="2"/>
  <c r="K2066" i="2" s="1"/>
  <c r="L2066" i="2" s="1"/>
  <c r="AC2066" i="2"/>
  <c r="AD2066" i="2" s="1"/>
  <c r="J2067" i="2"/>
  <c r="K2067" i="2" s="1"/>
  <c r="L2067" i="2" s="1"/>
  <c r="AC2067" i="2"/>
  <c r="AD2067" i="2" s="1"/>
  <c r="AE2067" i="2" s="1"/>
  <c r="J2068" i="2"/>
  <c r="K2068" i="2" s="1"/>
  <c r="L2068" i="2" s="1"/>
  <c r="AC2068" i="2"/>
  <c r="AD2068" i="2" s="1"/>
  <c r="J2069" i="2"/>
  <c r="K2069" i="2" s="1"/>
  <c r="L2069" i="2" s="1"/>
  <c r="AC2069" i="2"/>
  <c r="AD2069" i="2" s="1"/>
  <c r="AE2069" i="2" s="1"/>
  <c r="AF2069" i="2" s="1"/>
  <c r="J2070" i="2"/>
  <c r="K2070" i="2" s="1"/>
  <c r="L2070" i="2" s="1"/>
  <c r="AC2070" i="2"/>
  <c r="AD2070" i="2" s="1"/>
  <c r="J2071" i="2"/>
  <c r="K2071" i="2" s="1"/>
  <c r="L2071" i="2" s="1"/>
  <c r="AC2071" i="2"/>
  <c r="AD2071" i="2" s="1"/>
  <c r="AE2071" i="2" s="1"/>
  <c r="J2072" i="2"/>
  <c r="K2072" i="2" s="1"/>
  <c r="L2072" i="2" s="1"/>
  <c r="AC2072" i="2"/>
  <c r="AD2072" i="2" s="1"/>
  <c r="J2073" i="2"/>
  <c r="K2073" i="2" s="1"/>
  <c r="L2073" i="2" s="1"/>
  <c r="AC2073" i="2"/>
  <c r="AD2073" i="2" s="1"/>
  <c r="AE2073" i="2" s="1"/>
  <c r="AF2073" i="2" s="1"/>
  <c r="J2074" i="2"/>
  <c r="K2074" i="2" s="1"/>
  <c r="L2074" i="2" s="1"/>
  <c r="AC2074" i="2"/>
  <c r="AD2074" i="2" s="1"/>
  <c r="J2075" i="2"/>
  <c r="K2075" i="2" s="1"/>
  <c r="L2075" i="2" s="1"/>
  <c r="AC2075" i="2"/>
  <c r="AD2075" i="2" s="1"/>
  <c r="AE2075" i="2" s="1"/>
  <c r="J2076" i="2"/>
  <c r="K2076" i="2" s="1"/>
  <c r="L2076" i="2" s="1"/>
  <c r="AC2076" i="2"/>
  <c r="AD2076" i="2" s="1"/>
  <c r="J2077" i="2"/>
  <c r="K2077" i="2" s="1"/>
  <c r="L2077" i="2" s="1"/>
  <c r="AC2077" i="2"/>
  <c r="AD2077" i="2" s="1"/>
  <c r="AE2077" i="2" s="1"/>
  <c r="AF2077" i="2" s="1"/>
  <c r="J2078" i="2"/>
  <c r="K2078" i="2" s="1"/>
  <c r="L2078" i="2" s="1"/>
  <c r="AC2078" i="2"/>
  <c r="AD2078" i="2" s="1"/>
  <c r="J2079" i="2"/>
  <c r="K2079" i="2" s="1"/>
  <c r="L2079" i="2" s="1"/>
  <c r="AC2079" i="2"/>
  <c r="AD2079" i="2" s="1"/>
  <c r="AE2079" i="2" s="1"/>
  <c r="J2080" i="2"/>
  <c r="K2080" i="2" s="1"/>
  <c r="L2080" i="2" s="1"/>
  <c r="AC2080" i="2"/>
  <c r="AD2080" i="2" s="1"/>
  <c r="J2082" i="2"/>
  <c r="K2082" i="2" s="1"/>
  <c r="L2082" i="2" s="1"/>
  <c r="AC2082" i="2"/>
  <c r="AD2082" i="2" s="1"/>
  <c r="J2083" i="2"/>
  <c r="K2083" i="2" s="1"/>
  <c r="L2083" i="2" s="1"/>
  <c r="AC2083" i="2"/>
  <c r="AD2083" i="2" s="1"/>
  <c r="AE2083" i="2" s="1"/>
  <c r="J2084" i="2"/>
  <c r="K2084" i="2" s="1"/>
  <c r="L2084" i="2" s="1"/>
  <c r="AC2084" i="2"/>
  <c r="AD2084" i="2" s="1"/>
  <c r="J2085" i="2"/>
  <c r="K2085" i="2" s="1"/>
  <c r="L2085" i="2" s="1"/>
  <c r="AC2085" i="2"/>
  <c r="AD2085" i="2" s="1"/>
  <c r="AE2085" i="2" s="1"/>
  <c r="AF2085" i="2" s="1"/>
  <c r="J2086" i="2"/>
  <c r="K2086" i="2" s="1"/>
  <c r="L2086" i="2" s="1"/>
  <c r="AC2086" i="2"/>
  <c r="AD2086" i="2" s="1"/>
  <c r="J2087" i="2"/>
  <c r="K2087" i="2" s="1"/>
  <c r="L2087" i="2" s="1"/>
  <c r="AC2087" i="2"/>
  <c r="AD2087" i="2" s="1"/>
  <c r="AE2087" i="2" s="1"/>
  <c r="J2088" i="2"/>
  <c r="K2088" i="2" s="1"/>
  <c r="L2088" i="2" s="1"/>
  <c r="AC2088" i="2"/>
  <c r="AD2088" i="2" s="1"/>
  <c r="J2089" i="2"/>
  <c r="K2089" i="2" s="1"/>
  <c r="L2089" i="2" s="1"/>
  <c r="AC2089" i="2"/>
  <c r="AD2089" i="2" s="1"/>
  <c r="AE2089" i="2" s="1"/>
  <c r="AF2089" i="2" s="1"/>
  <c r="J2090" i="2"/>
  <c r="K2090" i="2" s="1"/>
  <c r="L2090" i="2" s="1"/>
  <c r="AC2090" i="2"/>
  <c r="AD2090" i="2" s="1"/>
  <c r="J2091" i="2"/>
  <c r="K2091" i="2" s="1"/>
  <c r="L2091" i="2" s="1"/>
  <c r="AC2091" i="2"/>
  <c r="AD2091" i="2" s="1"/>
  <c r="AE2091" i="2" s="1"/>
  <c r="J2092" i="2"/>
  <c r="K2092" i="2" s="1"/>
  <c r="L2092" i="2" s="1"/>
  <c r="AC2092" i="2"/>
  <c r="AD2092" i="2" s="1"/>
  <c r="J2093" i="2"/>
  <c r="K2093" i="2" s="1"/>
  <c r="L2093" i="2" s="1"/>
  <c r="AC2093" i="2"/>
  <c r="AD2093" i="2" s="1"/>
  <c r="AE2093" i="2" s="1"/>
  <c r="AF2093" i="2" s="1"/>
  <c r="J2094" i="2"/>
  <c r="K2094" i="2" s="1"/>
  <c r="L2094" i="2" s="1"/>
  <c r="AC2094" i="2"/>
  <c r="AD2094" i="2" s="1"/>
  <c r="J2095" i="2"/>
  <c r="K2095" i="2" s="1"/>
  <c r="L2095" i="2" s="1"/>
  <c r="AC2095" i="2"/>
  <c r="AD2095" i="2" s="1"/>
  <c r="AE2095" i="2" s="1"/>
  <c r="J2096" i="2"/>
  <c r="K2096" i="2" s="1"/>
  <c r="L2096" i="2" s="1"/>
  <c r="AC2096" i="2"/>
  <c r="AD2096" i="2" s="1"/>
  <c r="J2097" i="2"/>
  <c r="K2097" i="2" s="1"/>
  <c r="L2097" i="2" s="1"/>
  <c r="AC2097" i="2"/>
  <c r="AD2097" i="2" s="1"/>
  <c r="J2098" i="2"/>
  <c r="K2098" i="2" s="1"/>
  <c r="L2098" i="2" s="1"/>
  <c r="AC2098" i="2"/>
  <c r="AD2098" i="2" s="1"/>
  <c r="J2099" i="2"/>
  <c r="K2099" i="2" s="1"/>
  <c r="L2099" i="2" s="1"/>
  <c r="AC2099" i="2"/>
  <c r="AD2099" i="2" s="1"/>
  <c r="AE2099" i="2" s="1"/>
  <c r="J2100" i="2"/>
  <c r="K2100" i="2" s="1"/>
  <c r="L2100" i="2" s="1"/>
  <c r="AC2100" i="2"/>
  <c r="AD2100" i="2" s="1"/>
  <c r="J2101" i="2"/>
  <c r="K2101" i="2" s="1"/>
  <c r="L2101" i="2" s="1"/>
  <c r="AC2101" i="2"/>
  <c r="AD2101" i="2" s="1"/>
  <c r="J2102" i="2"/>
  <c r="K2102" i="2" s="1"/>
  <c r="L2102" i="2" s="1"/>
  <c r="AC2102" i="2"/>
  <c r="AD2102" i="2" s="1"/>
  <c r="J2103" i="2"/>
  <c r="K2103" i="2" s="1"/>
  <c r="L2103" i="2" s="1"/>
  <c r="AC2103" i="2"/>
  <c r="AD2103" i="2" s="1"/>
  <c r="AE2103" i="2" s="1"/>
  <c r="J2104" i="2"/>
  <c r="K2104" i="2" s="1"/>
  <c r="L2104" i="2" s="1"/>
  <c r="AC2104" i="2"/>
  <c r="AD2104" i="2" s="1"/>
  <c r="J2105" i="2"/>
  <c r="K2105" i="2" s="1"/>
  <c r="L2105" i="2" s="1"/>
  <c r="AC2105" i="2"/>
  <c r="AD2105" i="2" s="1"/>
  <c r="AE2105" i="2" s="1"/>
  <c r="AF2105" i="2" s="1"/>
  <c r="J2106" i="2"/>
  <c r="K2106" i="2" s="1"/>
  <c r="L2106" i="2" s="1"/>
  <c r="AC2106" i="2"/>
  <c r="AD2106" i="2" s="1"/>
  <c r="J2107" i="2"/>
  <c r="K2107" i="2" s="1"/>
  <c r="L2107" i="2" s="1"/>
  <c r="AC2107" i="2"/>
  <c r="AD2107" i="2" s="1"/>
  <c r="AE2107" i="2" s="1"/>
  <c r="J2108" i="2"/>
  <c r="K2108" i="2" s="1"/>
  <c r="L2108" i="2" s="1"/>
  <c r="AC2108" i="2"/>
  <c r="AD2108" i="2" s="1"/>
  <c r="J2109" i="2"/>
  <c r="K2109" i="2" s="1"/>
  <c r="L2109" i="2" s="1"/>
  <c r="AC2109" i="2"/>
  <c r="AD2109" i="2" s="1"/>
  <c r="J2110" i="2"/>
  <c r="K2110" i="2" s="1"/>
  <c r="L2110" i="2" s="1"/>
  <c r="AC2110" i="2"/>
  <c r="AD2110" i="2" s="1"/>
  <c r="J2111" i="2"/>
  <c r="K2111" i="2" s="1"/>
  <c r="L2111" i="2" s="1"/>
  <c r="AC2111" i="2"/>
  <c r="AD2111" i="2" s="1"/>
  <c r="AE2111" i="2" s="1"/>
  <c r="J2112" i="2"/>
  <c r="K2112" i="2" s="1"/>
  <c r="L2112" i="2" s="1"/>
  <c r="AC2112" i="2"/>
  <c r="AD2112" i="2" s="1"/>
  <c r="J2113" i="2"/>
  <c r="K2113" i="2" s="1"/>
  <c r="L2113" i="2" s="1"/>
  <c r="AC2113" i="2"/>
  <c r="AD2113" i="2" s="1"/>
  <c r="AE2113" i="2" s="1"/>
  <c r="AF2113" i="2" s="1"/>
  <c r="J2114" i="2"/>
  <c r="K2114" i="2" s="1"/>
  <c r="L2114" i="2" s="1"/>
  <c r="AC2114" i="2"/>
  <c r="AD2114" i="2" s="1"/>
  <c r="J2115" i="2"/>
  <c r="K2115" i="2" s="1"/>
  <c r="L2115" i="2" s="1"/>
  <c r="AC2115" i="2"/>
  <c r="AD2115" i="2" s="1"/>
  <c r="AE2115" i="2" s="1"/>
  <c r="J2116" i="2"/>
  <c r="K2116" i="2" s="1"/>
  <c r="L2116" i="2" s="1"/>
  <c r="AC2116" i="2"/>
  <c r="AD2116" i="2" s="1"/>
  <c r="J2117" i="2"/>
  <c r="K2117" i="2" s="1"/>
  <c r="L2117" i="2" s="1"/>
  <c r="AC2117" i="2"/>
  <c r="AD2117" i="2" s="1"/>
  <c r="J2118" i="2"/>
  <c r="K2118" i="2" s="1"/>
  <c r="L2118" i="2" s="1"/>
  <c r="AC2118" i="2"/>
  <c r="AD2118" i="2" s="1"/>
  <c r="J2119" i="2"/>
  <c r="K2119" i="2" s="1"/>
  <c r="L2119" i="2" s="1"/>
  <c r="AC2119" i="2"/>
  <c r="AD2119" i="2" s="1"/>
  <c r="AE2119" i="2" s="1"/>
  <c r="J2120" i="2"/>
  <c r="K2120" i="2" s="1"/>
  <c r="L2120" i="2" s="1"/>
  <c r="AC2120" i="2"/>
  <c r="AD2120" i="2" s="1"/>
  <c r="J2121" i="2"/>
  <c r="K2121" i="2" s="1"/>
  <c r="L2121" i="2" s="1"/>
  <c r="AC2121" i="2"/>
  <c r="AD2121" i="2" s="1"/>
  <c r="J2122" i="2"/>
  <c r="K2122" i="2" s="1"/>
  <c r="L2122" i="2" s="1"/>
  <c r="AC2122" i="2"/>
  <c r="AD2122" i="2" s="1"/>
  <c r="J2123" i="2"/>
  <c r="K2123" i="2" s="1"/>
  <c r="L2123" i="2" s="1"/>
  <c r="AC2123" i="2"/>
  <c r="AD2123" i="2" s="1"/>
  <c r="AE2123" i="2" s="1"/>
  <c r="J2124" i="2"/>
  <c r="K2124" i="2" s="1"/>
  <c r="L2124" i="2" s="1"/>
  <c r="AC2124" i="2"/>
  <c r="AD2124" i="2" s="1"/>
  <c r="J2125" i="2"/>
  <c r="K2125" i="2" s="1"/>
  <c r="L2125" i="2" s="1"/>
  <c r="AC2125" i="2"/>
  <c r="AD2125" i="2" s="1"/>
  <c r="J2126" i="2"/>
  <c r="K2126" i="2" s="1"/>
  <c r="L2126" i="2" s="1"/>
  <c r="AC2126" i="2"/>
  <c r="AD2126" i="2" s="1"/>
  <c r="J2127" i="2"/>
  <c r="K2127" i="2" s="1"/>
  <c r="L2127" i="2" s="1"/>
  <c r="AC2127" i="2"/>
  <c r="AD2127" i="2" s="1"/>
  <c r="AE2127" i="2" s="1"/>
  <c r="J2128" i="2"/>
  <c r="K2128" i="2" s="1"/>
  <c r="L2128" i="2" s="1"/>
  <c r="AC2128" i="2"/>
  <c r="AD2128" i="2" s="1"/>
  <c r="J2129" i="2"/>
  <c r="K2129" i="2" s="1"/>
  <c r="L2129" i="2" s="1"/>
  <c r="AC2129" i="2"/>
  <c r="AD2129" i="2" s="1"/>
  <c r="J2130" i="2"/>
  <c r="K2130" i="2" s="1"/>
  <c r="L2130" i="2" s="1"/>
  <c r="AC2130" i="2"/>
  <c r="AD2130" i="2" s="1"/>
  <c r="J2131" i="2"/>
  <c r="K2131" i="2" s="1"/>
  <c r="L2131" i="2" s="1"/>
  <c r="AC2131" i="2"/>
  <c r="AD2131" i="2" s="1"/>
  <c r="AE2131" i="2" s="1"/>
  <c r="J2132" i="2"/>
  <c r="K2132" i="2" s="1"/>
  <c r="L2132" i="2" s="1"/>
  <c r="AC2132" i="2"/>
  <c r="AD2132" i="2" s="1"/>
  <c r="J2133" i="2"/>
  <c r="K2133" i="2" s="1"/>
  <c r="L2133" i="2" s="1"/>
  <c r="AC2133" i="2"/>
  <c r="AD2133" i="2" s="1"/>
  <c r="J2134" i="2"/>
  <c r="K2134" i="2" s="1"/>
  <c r="L2134" i="2" s="1"/>
  <c r="AC2134" i="2"/>
  <c r="AD2134" i="2" s="1"/>
  <c r="J2135" i="2"/>
  <c r="K2135" i="2" s="1"/>
  <c r="L2135" i="2" s="1"/>
  <c r="AC2135" i="2"/>
  <c r="AD2135" i="2" s="1"/>
  <c r="AE2135" i="2" s="1"/>
  <c r="J2136" i="2"/>
  <c r="K2136" i="2" s="1"/>
  <c r="L2136" i="2" s="1"/>
  <c r="AC2136" i="2"/>
  <c r="AD2136" i="2" s="1"/>
  <c r="J2137" i="2"/>
  <c r="K2137" i="2" s="1"/>
  <c r="L2137" i="2" s="1"/>
  <c r="AM2137" i="2" s="1"/>
  <c r="AP2137" i="2" s="1"/>
  <c r="AC2137" i="2"/>
  <c r="AD2137" i="2" s="1"/>
  <c r="J2138" i="2"/>
  <c r="K2138" i="2" s="1"/>
  <c r="L2138" i="2" s="1"/>
  <c r="AC2138" i="2"/>
  <c r="AD2138" i="2" s="1"/>
  <c r="J2139" i="2"/>
  <c r="K2139" i="2" s="1"/>
  <c r="L2139" i="2" s="1"/>
  <c r="AC2139" i="2"/>
  <c r="AD2139" i="2" s="1"/>
  <c r="AE2139" i="2" s="1"/>
  <c r="J2140" i="2"/>
  <c r="K2140" i="2" s="1"/>
  <c r="L2140" i="2" s="1"/>
  <c r="AC2140" i="2"/>
  <c r="AD2140" i="2" s="1"/>
  <c r="J2141" i="2"/>
  <c r="K2141" i="2" s="1"/>
  <c r="L2141" i="2" s="1"/>
  <c r="AC2141" i="2"/>
  <c r="AD2141" i="2" s="1"/>
  <c r="J2142" i="2"/>
  <c r="K2142" i="2" s="1"/>
  <c r="L2142" i="2" s="1"/>
  <c r="AC2142" i="2"/>
  <c r="AD2142" i="2" s="1"/>
  <c r="AE2142" i="2" s="1"/>
  <c r="J2143" i="2"/>
  <c r="K2143" i="2" s="1"/>
  <c r="L2143" i="2" s="1"/>
  <c r="AC2143" i="2"/>
  <c r="AD2143" i="2" s="1"/>
  <c r="AE2143" i="2" s="1"/>
  <c r="J2144" i="2"/>
  <c r="K2144" i="2" s="1"/>
  <c r="L2144" i="2" s="1"/>
  <c r="AC2144" i="2"/>
  <c r="AD2144" i="2" s="1"/>
  <c r="J2145" i="2"/>
  <c r="K2145" i="2" s="1"/>
  <c r="L2145" i="2" s="1"/>
  <c r="AM2145" i="2" s="1"/>
  <c r="AP2145" i="2" s="1"/>
  <c r="AC2145" i="2"/>
  <c r="AD2145" i="2" s="1"/>
  <c r="J2146" i="2"/>
  <c r="K2146" i="2" s="1"/>
  <c r="L2146" i="2" s="1"/>
  <c r="AC2146" i="2"/>
  <c r="AD2146" i="2" s="1"/>
  <c r="J2147" i="2"/>
  <c r="K2147" i="2" s="1"/>
  <c r="L2147" i="2" s="1"/>
  <c r="AC2147" i="2"/>
  <c r="AD2147" i="2" s="1"/>
  <c r="AE2147" i="2" s="1"/>
  <c r="J2148" i="2"/>
  <c r="K2148" i="2" s="1"/>
  <c r="L2148" i="2" s="1"/>
  <c r="AC2148" i="2"/>
  <c r="AD2148" i="2" s="1"/>
  <c r="J2149" i="2"/>
  <c r="K2149" i="2" s="1"/>
  <c r="L2149" i="2" s="1"/>
  <c r="AC2149" i="2"/>
  <c r="AD2149" i="2" s="1"/>
  <c r="J2150" i="2"/>
  <c r="K2150" i="2" s="1"/>
  <c r="L2150" i="2" s="1"/>
  <c r="AC2150" i="2"/>
  <c r="AD2150" i="2" s="1"/>
  <c r="AE2150" i="2" s="1"/>
  <c r="J2151" i="2"/>
  <c r="K2151" i="2" s="1"/>
  <c r="L2151" i="2" s="1"/>
  <c r="AC2151" i="2"/>
  <c r="AD2151" i="2" s="1"/>
  <c r="AE2151" i="2" s="1"/>
  <c r="J2152" i="2"/>
  <c r="K2152" i="2" s="1"/>
  <c r="L2152" i="2" s="1"/>
  <c r="AC2152" i="2"/>
  <c r="AD2152" i="2" s="1"/>
  <c r="J2153" i="2"/>
  <c r="K2153" i="2" s="1"/>
  <c r="L2153" i="2" s="1"/>
  <c r="AM2153" i="2" s="1"/>
  <c r="AP2153" i="2" s="1"/>
  <c r="AC2153" i="2"/>
  <c r="AD2153" i="2" s="1"/>
  <c r="J2154" i="2"/>
  <c r="K2154" i="2" s="1"/>
  <c r="L2154" i="2" s="1"/>
  <c r="AC2154" i="2"/>
  <c r="AD2154" i="2" s="1"/>
  <c r="J2155" i="2"/>
  <c r="K2155" i="2" s="1"/>
  <c r="L2155" i="2" s="1"/>
  <c r="AC2155" i="2"/>
  <c r="AD2155" i="2" s="1"/>
  <c r="AE2155" i="2" s="1"/>
  <c r="J2156" i="2"/>
  <c r="K2156" i="2" s="1"/>
  <c r="L2156" i="2" s="1"/>
  <c r="AC2156" i="2"/>
  <c r="AD2156" i="2" s="1"/>
  <c r="J2157" i="2"/>
  <c r="K2157" i="2" s="1"/>
  <c r="L2157" i="2" s="1"/>
  <c r="AC2157" i="2"/>
  <c r="AD2157" i="2" s="1"/>
  <c r="J2158" i="2"/>
  <c r="K2158" i="2" s="1"/>
  <c r="L2158" i="2" s="1"/>
  <c r="AC2158" i="2"/>
  <c r="AD2158" i="2" s="1"/>
  <c r="AE2158" i="2" s="1"/>
  <c r="J2159" i="2"/>
  <c r="K2159" i="2" s="1"/>
  <c r="L2159" i="2" s="1"/>
  <c r="AC2159" i="2"/>
  <c r="AD2159" i="2" s="1"/>
  <c r="AE2159" i="2" s="1"/>
  <c r="J2160" i="2"/>
  <c r="K2160" i="2" s="1"/>
  <c r="L2160" i="2" s="1"/>
  <c r="AC2160" i="2"/>
  <c r="AD2160" i="2" s="1"/>
  <c r="J2161" i="2"/>
  <c r="K2161" i="2" s="1"/>
  <c r="L2161" i="2" s="1"/>
  <c r="AM2161" i="2" s="1"/>
  <c r="AP2161" i="2" s="1"/>
  <c r="AC2161" i="2"/>
  <c r="AD2161" i="2" s="1"/>
  <c r="J2162" i="2"/>
  <c r="K2162" i="2" s="1"/>
  <c r="L2162" i="2" s="1"/>
  <c r="AC2162" i="2"/>
  <c r="AD2162" i="2" s="1"/>
  <c r="J2163" i="2"/>
  <c r="K2163" i="2" s="1"/>
  <c r="L2163" i="2" s="1"/>
  <c r="AC2163" i="2"/>
  <c r="AD2163" i="2" s="1"/>
  <c r="AE2163" i="2" s="1"/>
  <c r="J2164" i="2"/>
  <c r="K2164" i="2" s="1"/>
  <c r="L2164" i="2" s="1"/>
  <c r="AC2164" i="2"/>
  <c r="AD2164" i="2" s="1"/>
  <c r="J2165" i="2"/>
  <c r="K2165" i="2" s="1"/>
  <c r="L2165" i="2" s="1"/>
  <c r="AC2165" i="2"/>
  <c r="AD2165" i="2" s="1"/>
  <c r="J2166" i="2"/>
  <c r="K2166" i="2" s="1"/>
  <c r="L2166" i="2" s="1"/>
  <c r="AC2166" i="2"/>
  <c r="AD2166" i="2" s="1"/>
  <c r="AE2166" i="2" s="1"/>
  <c r="J2167" i="2"/>
  <c r="K2167" i="2" s="1"/>
  <c r="L2167" i="2" s="1"/>
  <c r="AC2167" i="2"/>
  <c r="AD2167" i="2" s="1"/>
  <c r="AE2167" i="2" s="1"/>
  <c r="J2168" i="2"/>
  <c r="K2168" i="2" s="1"/>
  <c r="L2168" i="2" s="1"/>
  <c r="AC2168" i="2"/>
  <c r="AD2168" i="2" s="1"/>
  <c r="J2169" i="2"/>
  <c r="K2169" i="2" s="1"/>
  <c r="L2169" i="2" s="1"/>
  <c r="AM2169" i="2" s="1"/>
  <c r="AP2169" i="2" s="1"/>
  <c r="AC2169" i="2"/>
  <c r="AD2169" i="2" s="1"/>
  <c r="J2170" i="2"/>
  <c r="K2170" i="2" s="1"/>
  <c r="L2170" i="2" s="1"/>
  <c r="AC2170" i="2"/>
  <c r="AD2170" i="2" s="1"/>
  <c r="J2171" i="2"/>
  <c r="K2171" i="2" s="1"/>
  <c r="L2171" i="2" s="1"/>
  <c r="AC2171" i="2"/>
  <c r="AD2171" i="2" s="1"/>
  <c r="AE2171" i="2" s="1"/>
  <c r="J2172" i="2"/>
  <c r="K2172" i="2" s="1"/>
  <c r="L2172" i="2" s="1"/>
  <c r="AC2172" i="2"/>
  <c r="AD2172" i="2" s="1"/>
  <c r="J2173" i="2"/>
  <c r="K2173" i="2" s="1"/>
  <c r="L2173" i="2" s="1"/>
  <c r="AC2173" i="2"/>
  <c r="AD2173" i="2" s="1"/>
  <c r="AE2173" i="2" s="1"/>
  <c r="J2174" i="2"/>
  <c r="K2174" i="2" s="1"/>
  <c r="L2174" i="2" s="1"/>
  <c r="AC2174" i="2"/>
  <c r="AD2174" i="2" s="1"/>
  <c r="AE2174" i="2" s="1"/>
  <c r="J2175" i="2"/>
  <c r="K2175" i="2" s="1"/>
  <c r="L2175" i="2" s="1"/>
  <c r="AC2175" i="2"/>
  <c r="AD2175" i="2" s="1"/>
  <c r="AE2175" i="2" s="1"/>
  <c r="J2176" i="2"/>
  <c r="K2176" i="2" s="1"/>
  <c r="L2176" i="2" s="1"/>
  <c r="AC2176" i="2"/>
  <c r="AD2176" i="2" s="1"/>
  <c r="J2177" i="2"/>
  <c r="K2177" i="2" s="1"/>
  <c r="L2177" i="2" s="1"/>
  <c r="AC2177" i="2"/>
  <c r="AD2177" i="2" s="1"/>
  <c r="J2178" i="2"/>
  <c r="K2178" i="2" s="1"/>
  <c r="L2178" i="2" s="1"/>
  <c r="AC2178" i="2"/>
  <c r="AD2178" i="2" s="1"/>
  <c r="AE2178" i="2" s="1"/>
  <c r="J2179" i="2"/>
  <c r="K2179" i="2" s="1"/>
  <c r="L2179" i="2" s="1"/>
  <c r="AC2179" i="2"/>
  <c r="AD2179" i="2" s="1"/>
  <c r="AE2179" i="2" s="1"/>
  <c r="J2180" i="2"/>
  <c r="K2180" i="2" s="1"/>
  <c r="L2180" i="2" s="1"/>
  <c r="AC2180" i="2"/>
  <c r="AD2180" i="2" s="1"/>
  <c r="J2181" i="2"/>
  <c r="K2181" i="2" s="1"/>
  <c r="L2181" i="2" s="1"/>
  <c r="AC2181" i="2"/>
  <c r="AD2181" i="2" s="1"/>
  <c r="J2182" i="2"/>
  <c r="K2182" i="2" s="1"/>
  <c r="L2182" i="2" s="1"/>
  <c r="AC2182" i="2"/>
  <c r="AD2182" i="2" s="1"/>
  <c r="J2183" i="2"/>
  <c r="K2183" i="2" s="1"/>
  <c r="L2183" i="2" s="1"/>
  <c r="AC2183" i="2"/>
  <c r="AD2183" i="2" s="1"/>
  <c r="AE2183" i="2" s="1"/>
  <c r="J2184" i="2"/>
  <c r="K2184" i="2" s="1"/>
  <c r="L2184" i="2" s="1"/>
  <c r="AC2184" i="2"/>
  <c r="AD2184" i="2" s="1"/>
  <c r="J2185" i="2"/>
  <c r="K2185" i="2" s="1"/>
  <c r="L2185" i="2" s="1"/>
  <c r="AC2185" i="2"/>
  <c r="AD2185" i="2" s="1"/>
  <c r="J2186" i="2"/>
  <c r="K2186" i="2" s="1"/>
  <c r="L2186" i="2" s="1"/>
  <c r="AC2186" i="2"/>
  <c r="AD2186" i="2" s="1"/>
  <c r="J2187" i="2"/>
  <c r="K2187" i="2" s="1"/>
  <c r="L2187" i="2" s="1"/>
  <c r="AC2187" i="2"/>
  <c r="AD2187" i="2" s="1"/>
  <c r="AE2187" i="2" s="1"/>
  <c r="J2188" i="2"/>
  <c r="K2188" i="2" s="1"/>
  <c r="L2188" i="2" s="1"/>
  <c r="AC2188" i="2"/>
  <c r="AD2188" i="2" s="1"/>
  <c r="J2189" i="2"/>
  <c r="K2189" i="2" s="1"/>
  <c r="L2189" i="2" s="1"/>
  <c r="AC2189" i="2"/>
  <c r="AD2189" i="2" s="1"/>
  <c r="AE2189" i="2" s="1"/>
  <c r="AF2189" i="2" s="1"/>
  <c r="J2190" i="2"/>
  <c r="K2190" i="2" s="1"/>
  <c r="L2190" i="2" s="1"/>
  <c r="AC2190" i="2"/>
  <c r="AD2190" i="2" s="1"/>
  <c r="AE2190" i="2" s="1"/>
  <c r="J2191" i="2"/>
  <c r="K2191" i="2" s="1"/>
  <c r="L2191" i="2" s="1"/>
  <c r="AC2191" i="2"/>
  <c r="AD2191" i="2" s="1"/>
  <c r="AE2191" i="2" s="1"/>
  <c r="J2192" i="2"/>
  <c r="K2192" i="2" s="1"/>
  <c r="L2192" i="2" s="1"/>
  <c r="AC2192" i="2"/>
  <c r="AD2192" i="2" s="1"/>
  <c r="J2193" i="2"/>
  <c r="K2193" i="2" s="1"/>
  <c r="L2193" i="2" s="1"/>
  <c r="AC2193" i="2"/>
  <c r="AD2193" i="2" s="1"/>
  <c r="J2194" i="2"/>
  <c r="K2194" i="2" s="1"/>
  <c r="L2194" i="2" s="1"/>
  <c r="AC2194" i="2"/>
  <c r="AD2194" i="2" s="1"/>
  <c r="J2195" i="2"/>
  <c r="K2195" i="2" s="1"/>
  <c r="L2195" i="2" s="1"/>
  <c r="AC2195" i="2"/>
  <c r="AD2195" i="2" s="1"/>
  <c r="AE2195" i="2" s="1"/>
  <c r="J2196" i="2"/>
  <c r="K2196" i="2" s="1"/>
  <c r="L2196" i="2" s="1"/>
  <c r="AC2196" i="2"/>
  <c r="AD2196" i="2" s="1"/>
  <c r="J2197" i="2"/>
  <c r="K2197" i="2" s="1"/>
  <c r="L2197" i="2" s="1"/>
  <c r="AC2197" i="2"/>
  <c r="AD2197" i="2" s="1"/>
  <c r="J2198" i="2"/>
  <c r="K2198" i="2" s="1"/>
  <c r="L2198" i="2" s="1"/>
  <c r="AC2198" i="2"/>
  <c r="AD2198" i="2" s="1"/>
  <c r="J2199" i="2"/>
  <c r="K2199" i="2" s="1"/>
  <c r="L2199" i="2" s="1"/>
  <c r="AC2199" i="2"/>
  <c r="AD2199" i="2" s="1"/>
  <c r="AE2199" i="2" s="1"/>
  <c r="J2200" i="2"/>
  <c r="K2200" i="2" s="1"/>
  <c r="L2200" i="2" s="1"/>
  <c r="AC2200" i="2"/>
  <c r="AD2200" i="2" s="1"/>
  <c r="J2201" i="2"/>
  <c r="K2201" i="2" s="1"/>
  <c r="L2201" i="2" s="1"/>
  <c r="AC2201" i="2"/>
  <c r="AD2201" i="2" s="1"/>
  <c r="AE2201" i="2" s="1"/>
  <c r="AF2201" i="2" s="1"/>
  <c r="J2202" i="2"/>
  <c r="K2202" i="2" s="1"/>
  <c r="L2202" i="2" s="1"/>
  <c r="AC2202" i="2"/>
  <c r="AD2202" i="2" s="1"/>
  <c r="J2203" i="2"/>
  <c r="K2203" i="2" s="1"/>
  <c r="L2203" i="2" s="1"/>
  <c r="AC2203" i="2"/>
  <c r="AD2203" i="2" s="1"/>
  <c r="AE2203" i="2" s="1"/>
  <c r="J2204" i="2"/>
  <c r="K2204" i="2" s="1"/>
  <c r="L2204" i="2" s="1"/>
  <c r="AC2204" i="2"/>
  <c r="AD2204" i="2" s="1"/>
  <c r="J2205" i="2"/>
  <c r="K2205" i="2" s="1"/>
  <c r="L2205" i="2" s="1"/>
  <c r="AC2205" i="2"/>
  <c r="AD2205" i="2" s="1"/>
  <c r="J2206" i="2"/>
  <c r="K2206" i="2" s="1"/>
  <c r="L2206" i="2" s="1"/>
  <c r="AC2206" i="2"/>
  <c r="AD2206" i="2" s="1"/>
  <c r="J2207" i="2"/>
  <c r="K2207" i="2" s="1"/>
  <c r="L2207" i="2" s="1"/>
  <c r="AC2207" i="2"/>
  <c r="AD2207" i="2" s="1"/>
  <c r="AE2207" i="2" s="1"/>
  <c r="J2208" i="2"/>
  <c r="K2208" i="2" s="1"/>
  <c r="L2208" i="2" s="1"/>
  <c r="AC2208" i="2"/>
  <c r="AD2208" i="2" s="1"/>
  <c r="J2209" i="2"/>
  <c r="K2209" i="2" s="1"/>
  <c r="L2209" i="2" s="1"/>
  <c r="AC2209" i="2"/>
  <c r="AD2209" i="2" s="1"/>
  <c r="J2210" i="2"/>
  <c r="K2210" i="2" s="1"/>
  <c r="L2210" i="2" s="1"/>
  <c r="AC2210" i="2"/>
  <c r="AD2210" i="2" s="1"/>
  <c r="J2211" i="2"/>
  <c r="K2211" i="2" s="1"/>
  <c r="L2211" i="2" s="1"/>
  <c r="AC2211" i="2"/>
  <c r="AD2211" i="2" s="1"/>
  <c r="AE2211" i="2" s="1"/>
  <c r="J2212" i="2"/>
  <c r="K2212" i="2" s="1"/>
  <c r="L2212" i="2" s="1"/>
  <c r="AC2212" i="2"/>
  <c r="AD2212" i="2" s="1"/>
  <c r="J2213" i="2"/>
  <c r="K2213" i="2" s="1"/>
  <c r="L2213" i="2" s="1"/>
  <c r="AC2213" i="2"/>
  <c r="AD2213" i="2" s="1"/>
  <c r="J2214" i="2"/>
  <c r="K2214" i="2" s="1"/>
  <c r="L2214" i="2" s="1"/>
  <c r="AC2214" i="2"/>
  <c r="AD2214" i="2" s="1"/>
  <c r="AE2214" i="2" s="1"/>
  <c r="J2215" i="2"/>
  <c r="K2215" i="2" s="1"/>
  <c r="L2215" i="2" s="1"/>
  <c r="AC2215" i="2"/>
  <c r="AD2215" i="2" s="1"/>
  <c r="AE2215" i="2" s="1"/>
  <c r="J2216" i="2"/>
  <c r="K2216" i="2" s="1"/>
  <c r="L2216" i="2" s="1"/>
  <c r="AC2216" i="2"/>
  <c r="AD2216" i="2" s="1"/>
  <c r="J2217" i="2"/>
  <c r="K2217" i="2" s="1"/>
  <c r="L2217" i="2" s="1"/>
  <c r="AC2217" i="2"/>
  <c r="AD2217" i="2" s="1"/>
  <c r="J2218" i="2"/>
  <c r="K2218" i="2" s="1"/>
  <c r="L2218" i="2" s="1"/>
  <c r="AC2218" i="2"/>
  <c r="AD2218" i="2" s="1"/>
  <c r="AE2218" i="2" s="1"/>
  <c r="J2219" i="2"/>
  <c r="K2219" i="2" s="1"/>
  <c r="L2219" i="2" s="1"/>
  <c r="AC2219" i="2"/>
  <c r="AD2219" i="2" s="1"/>
  <c r="AE2219" i="2" s="1"/>
  <c r="J2220" i="2"/>
  <c r="K2220" i="2" s="1"/>
  <c r="L2220" i="2" s="1"/>
  <c r="AC2220" i="2"/>
  <c r="AD2220" i="2" s="1"/>
  <c r="J2221" i="2"/>
  <c r="K2221" i="2" s="1"/>
  <c r="L2221" i="2" s="1"/>
  <c r="AC2221" i="2"/>
  <c r="AD2221" i="2" s="1"/>
  <c r="J2222" i="2"/>
  <c r="K2222" i="2" s="1"/>
  <c r="L2222" i="2" s="1"/>
  <c r="AC2222" i="2"/>
  <c r="AD2222" i="2" s="1"/>
  <c r="AE2222" i="2" s="1"/>
  <c r="J2223" i="2"/>
  <c r="K2223" i="2" s="1"/>
  <c r="L2223" i="2" s="1"/>
  <c r="AC2223" i="2"/>
  <c r="AD2223" i="2" s="1"/>
  <c r="AE2223" i="2" s="1"/>
  <c r="J2224" i="2"/>
  <c r="K2224" i="2" s="1"/>
  <c r="L2224" i="2" s="1"/>
  <c r="AC2224" i="2"/>
  <c r="AD2224" i="2" s="1"/>
  <c r="J2225" i="2"/>
  <c r="K2225" i="2" s="1"/>
  <c r="L2225" i="2" s="1"/>
  <c r="AC2225" i="2"/>
  <c r="AD2225" i="2" s="1"/>
  <c r="J2226" i="2"/>
  <c r="K2226" i="2" s="1"/>
  <c r="L2226" i="2" s="1"/>
  <c r="AC2226" i="2"/>
  <c r="AD2226" i="2" s="1"/>
  <c r="J2227" i="2"/>
  <c r="K2227" i="2" s="1"/>
  <c r="L2227" i="2" s="1"/>
  <c r="AC2227" i="2"/>
  <c r="AD2227" i="2" s="1"/>
  <c r="AE2227" i="2" s="1"/>
  <c r="J2228" i="2"/>
  <c r="K2228" i="2" s="1"/>
  <c r="L2228" i="2" s="1"/>
  <c r="AC2228" i="2"/>
  <c r="AD2228" i="2" s="1"/>
  <c r="J2229" i="2"/>
  <c r="K2229" i="2" s="1"/>
  <c r="L2229" i="2" s="1"/>
  <c r="AC2229" i="2"/>
  <c r="AD2229" i="2" s="1"/>
  <c r="J2230" i="2"/>
  <c r="K2230" i="2" s="1"/>
  <c r="L2230" i="2" s="1"/>
  <c r="AC2230" i="2"/>
  <c r="AD2230" i="2" s="1"/>
  <c r="J2231" i="2"/>
  <c r="K2231" i="2" s="1"/>
  <c r="L2231" i="2" s="1"/>
  <c r="AC2231" i="2"/>
  <c r="AD2231" i="2" s="1"/>
  <c r="AE2231" i="2" s="1"/>
  <c r="J2232" i="2"/>
  <c r="K2232" i="2" s="1"/>
  <c r="L2232" i="2" s="1"/>
  <c r="AC2232" i="2"/>
  <c r="AD2232" i="2" s="1"/>
  <c r="J2233" i="2"/>
  <c r="K2233" i="2" s="1"/>
  <c r="L2233" i="2" s="1"/>
  <c r="AM2233" i="2" s="1"/>
  <c r="AP2233" i="2" s="1"/>
  <c r="AC2233" i="2"/>
  <c r="AD2233" i="2" s="1"/>
  <c r="J2234" i="2"/>
  <c r="K2234" i="2" s="1"/>
  <c r="L2234" i="2" s="1"/>
  <c r="AC2234" i="2"/>
  <c r="AD2234" i="2" s="1"/>
  <c r="J2235" i="2"/>
  <c r="K2235" i="2" s="1"/>
  <c r="L2235" i="2" s="1"/>
  <c r="AC2235" i="2"/>
  <c r="AD2235" i="2" s="1"/>
  <c r="AE2235" i="2" s="1"/>
  <c r="J2236" i="2"/>
  <c r="K2236" i="2" s="1"/>
  <c r="L2236" i="2" s="1"/>
  <c r="AC2236" i="2"/>
  <c r="AD2236" i="2" s="1"/>
  <c r="J2237" i="2"/>
  <c r="K2237" i="2" s="1"/>
  <c r="L2237" i="2" s="1"/>
  <c r="AC2237" i="2"/>
  <c r="AD2237" i="2" s="1"/>
  <c r="J2238" i="2"/>
  <c r="K2238" i="2" s="1"/>
  <c r="L2238" i="2" s="1"/>
  <c r="AC2238" i="2"/>
  <c r="AD2238" i="2" s="1"/>
  <c r="AE2238" i="2" s="1"/>
  <c r="AF2238" i="2" s="1"/>
  <c r="J2239" i="2"/>
  <c r="K2239" i="2" s="1"/>
  <c r="L2239" i="2" s="1"/>
  <c r="AC2239" i="2"/>
  <c r="AD2239" i="2" s="1"/>
  <c r="AE2239" i="2" s="1"/>
  <c r="J2240" i="2"/>
  <c r="K2240" i="2" s="1"/>
  <c r="L2240" i="2" s="1"/>
  <c r="AC2240" i="2"/>
  <c r="AD2240" i="2" s="1"/>
  <c r="J2241" i="2"/>
  <c r="K2241" i="2" s="1"/>
  <c r="L2241" i="2" s="1"/>
  <c r="AC2241" i="2"/>
  <c r="AD2241" i="2" s="1"/>
  <c r="J2242" i="2"/>
  <c r="K2242" i="2" s="1"/>
  <c r="L2242" i="2" s="1"/>
  <c r="AC2242" i="2"/>
  <c r="AD2242" i="2" s="1"/>
  <c r="AE2242" i="2" s="1"/>
  <c r="AF2242" i="2" s="1"/>
  <c r="J2243" i="2"/>
  <c r="K2243" i="2" s="1"/>
  <c r="L2243" i="2" s="1"/>
  <c r="AC2243" i="2"/>
  <c r="AD2243" i="2" s="1"/>
  <c r="AE2243" i="2" s="1"/>
  <c r="J2244" i="2"/>
  <c r="K2244" i="2" s="1"/>
  <c r="L2244" i="2" s="1"/>
  <c r="AC2244" i="2"/>
  <c r="AD2244" i="2" s="1"/>
  <c r="J2245" i="2"/>
  <c r="K2245" i="2" s="1"/>
  <c r="L2245" i="2" s="1"/>
  <c r="AC2245" i="2"/>
  <c r="AD2245" i="2" s="1"/>
  <c r="J2246" i="2"/>
  <c r="K2246" i="2" s="1"/>
  <c r="L2246" i="2" s="1"/>
  <c r="AC2246" i="2"/>
  <c r="AD2246" i="2" s="1"/>
  <c r="J2247" i="2"/>
  <c r="K2247" i="2" s="1"/>
  <c r="L2247" i="2" s="1"/>
  <c r="AC2247" i="2"/>
  <c r="AD2247" i="2" s="1"/>
  <c r="AE2247" i="2" s="1"/>
  <c r="J2248" i="2"/>
  <c r="K2248" i="2" s="1"/>
  <c r="L2248" i="2" s="1"/>
  <c r="AC2248" i="2"/>
  <c r="AD2248" i="2" s="1"/>
  <c r="J2249" i="2"/>
  <c r="K2249" i="2" s="1"/>
  <c r="L2249" i="2" s="1"/>
  <c r="AM2249" i="2" s="1"/>
  <c r="AP2249" i="2" s="1"/>
  <c r="AC2249" i="2"/>
  <c r="AD2249" i="2" s="1"/>
  <c r="J2250" i="2"/>
  <c r="K2250" i="2" s="1"/>
  <c r="L2250" i="2" s="1"/>
  <c r="AC2250" i="2"/>
  <c r="AD2250" i="2" s="1"/>
  <c r="AE2250" i="2" s="1"/>
  <c r="AF2250" i="2" s="1"/>
  <c r="J2251" i="2"/>
  <c r="K2251" i="2" s="1"/>
  <c r="L2251" i="2" s="1"/>
  <c r="AC2251" i="2"/>
  <c r="AD2251" i="2" s="1"/>
  <c r="AE2251" i="2" s="1"/>
  <c r="J2252" i="2"/>
  <c r="K2252" i="2" s="1"/>
  <c r="L2252" i="2" s="1"/>
  <c r="AC2252" i="2"/>
  <c r="AD2252" i="2" s="1"/>
  <c r="J2253" i="2"/>
  <c r="K2253" i="2" s="1"/>
  <c r="L2253" i="2" s="1"/>
  <c r="AC2253" i="2"/>
  <c r="AD2253" i="2" s="1"/>
  <c r="J2254" i="2"/>
  <c r="K2254" i="2" s="1"/>
  <c r="L2254" i="2" s="1"/>
  <c r="AC2254" i="2"/>
  <c r="AD2254" i="2" s="1"/>
  <c r="J2255" i="2"/>
  <c r="K2255" i="2" s="1"/>
  <c r="L2255" i="2" s="1"/>
  <c r="AC2255" i="2"/>
  <c r="AD2255" i="2" s="1"/>
  <c r="AE2255" i="2" s="1"/>
  <c r="J2256" i="2"/>
  <c r="K2256" i="2" s="1"/>
  <c r="L2256" i="2" s="1"/>
  <c r="AC2256" i="2"/>
  <c r="AD2256" i="2" s="1"/>
  <c r="J2257" i="2"/>
  <c r="K2257" i="2" s="1"/>
  <c r="L2257" i="2" s="1"/>
  <c r="AC2257" i="2"/>
  <c r="AD2257" i="2" s="1"/>
  <c r="AE2257" i="2" s="1"/>
  <c r="AF2257" i="2" s="1"/>
  <c r="J2258" i="2"/>
  <c r="K2258" i="2" s="1"/>
  <c r="L2258" i="2" s="1"/>
  <c r="AC2258" i="2"/>
  <c r="AD2258" i="2" s="1"/>
  <c r="J2259" i="2"/>
  <c r="K2259" i="2" s="1"/>
  <c r="L2259" i="2" s="1"/>
  <c r="AC2259" i="2"/>
  <c r="AD2259" i="2" s="1"/>
  <c r="AE2259" i="2" s="1"/>
  <c r="J2260" i="2"/>
  <c r="K2260" i="2" s="1"/>
  <c r="L2260" i="2" s="1"/>
  <c r="AC2260" i="2"/>
  <c r="AD2260" i="2" s="1"/>
  <c r="J2261" i="2"/>
  <c r="K2261" i="2" s="1"/>
  <c r="L2261" i="2" s="1"/>
  <c r="AC2261" i="2"/>
  <c r="AD2261" i="2" s="1"/>
  <c r="J2262" i="2"/>
  <c r="K2262" i="2" s="1"/>
  <c r="L2262" i="2" s="1"/>
  <c r="AC2262" i="2"/>
  <c r="AD2262" i="2" s="1"/>
  <c r="J2263" i="2"/>
  <c r="K2263" i="2" s="1"/>
  <c r="L2263" i="2" s="1"/>
  <c r="AC2263" i="2"/>
  <c r="AD2263" i="2" s="1"/>
  <c r="AE2263" i="2" s="1"/>
  <c r="J2264" i="2"/>
  <c r="K2264" i="2" s="1"/>
  <c r="L2264" i="2" s="1"/>
  <c r="AC2264" i="2"/>
  <c r="AD2264" i="2" s="1"/>
  <c r="J2265" i="2"/>
  <c r="K2265" i="2" s="1"/>
  <c r="L2265" i="2" s="1"/>
  <c r="AC2265" i="2"/>
  <c r="AD2265" i="2" s="1"/>
  <c r="AE2265" i="2" s="1"/>
  <c r="AF2265" i="2" s="1"/>
  <c r="J2266" i="2"/>
  <c r="K2266" i="2" s="1"/>
  <c r="L2266" i="2" s="1"/>
  <c r="AC2266" i="2"/>
  <c r="AD2266" i="2" s="1"/>
  <c r="J2267" i="2"/>
  <c r="K2267" i="2" s="1"/>
  <c r="L2267" i="2" s="1"/>
  <c r="AC2267" i="2"/>
  <c r="AD2267" i="2" s="1"/>
  <c r="AE2267" i="2" s="1"/>
  <c r="J2268" i="2"/>
  <c r="K2268" i="2" s="1"/>
  <c r="L2268" i="2" s="1"/>
  <c r="AC2268" i="2"/>
  <c r="AD2268" i="2" s="1"/>
  <c r="J2269" i="2"/>
  <c r="K2269" i="2" s="1"/>
  <c r="L2269" i="2" s="1"/>
  <c r="AC2269" i="2"/>
  <c r="AD2269" i="2" s="1"/>
  <c r="AE2269" i="2" s="1"/>
  <c r="AF2269" i="2" s="1"/>
  <c r="J2270" i="2"/>
  <c r="K2270" i="2" s="1"/>
  <c r="L2270" i="2" s="1"/>
  <c r="AC2270" i="2"/>
  <c r="AD2270" i="2" s="1"/>
  <c r="J2271" i="2"/>
  <c r="K2271" i="2" s="1"/>
  <c r="L2271" i="2" s="1"/>
  <c r="AC2271" i="2"/>
  <c r="AD2271" i="2" s="1"/>
  <c r="AE2271" i="2" s="1"/>
  <c r="J2272" i="2"/>
  <c r="K2272" i="2" s="1"/>
  <c r="L2272" i="2" s="1"/>
  <c r="AC2272" i="2"/>
  <c r="AD2272" i="2" s="1"/>
  <c r="J2273" i="2"/>
  <c r="K2273" i="2" s="1"/>
  <c r="L2273" i="2" s="1"/>
  <c r="AM2273" i="2" s="1"/>
  <c r="AP2273" i="2" s="1"/>
  <c r="AC2273" i="2"/>
  <c r="AD2273" i="2" s="1"/>
  <c r="J2274" i="2"/>
  <c r="K2274" i="2" s="1"/>
  <c r="L2274" i="2" s="1"/>
  <c r="AC2274" i="2"/>
  <c r="AD2274" i="2" s="1"/>
  <c r="J2275" i="2"/>
  <c r="K2275" i="2" s="1"/>
  <c r="L2275" i="2" s="1"/>
  <c r="AC2275" i="2"/>
  <c r="AD2275" i="2" s="1"/>
  <c r="AE2275" i="2" s="1"/>
  <c r="J2276" i="2"/>
  <c r="K2276" i="2" s="1"/>
  <c r="L2276" i="2" s="1"/>
  <c r="AC2276" i="2"/>
  <c r="AD2276" i="2" s="1"/>
  <c r="J2277" i="2"/>
  <c r="K2277" i="2" s="1"/>
  <c r="L2277" i="2" s="1"/>
  <c r="AC2277" i="2"/>
  <c r="AD2277" i="2" s="1"/>
  <c r="J2278" i="2"/>
  <c r="K2278" i="2" s="1"/>
  <c r="L2278" i="2" s="1"/>
  <c r="AC2278" i="2"/>
  <c r="AD2278" i="2" s="1"/>
  <c r="J2279" i="2"/>
  <c r="K2279" i="2" s="1"/>
  <c r="L2279" i="2" s="1"/>
  <c r="AC2279" i="2"/>
  <c r="AD2279" i="2" s="1"/>
  <c r="AE2279" i="2" s="1"/>
  <c r="J2280" i="2"/>
  <c r="K2280" i="2" s="1"/>
  <c r="L2280" i="2" s="1"/>
  <c r="AC2280" i="2"/>
  <c r="AD2280" i="2" s="1"/>
  <c r="J2281" i="2"/>
  <c r="K2281" i="2" s="1"/>
  <c r="L2281" i="2" s="1"/>
  <c r="AC2281" i="2"/>
  <c r="AD2281" i="2" s="1"/>
  <c r="J2282" i="2"/>
  <c r="K2282" i="2" s="1"/>
  <c r="L2282" i="2" s="1"/>
  <c r="AC2282" i="2"/>
  <c r="AD2282" i="2" s="1"/>
  <c r="J2283" i="2"/>
  <c r="K2283" i="2" s="1"/>
  <c r="L2283" i="2" s="1"/>
  <c r="AC2283" i="2"/>
  <c r="AD2283" i="2" s="1"/>
  <c r="AE2283" i="2" s="1"/>
  <c r="J2284" i="2"/>
  <c r="K2284" i="2" s="1"/>
  <c r="L2284" i="2" s="1"/>
  <c r="AC2284" i="2"/>
  <c r="AD2284" i="2" s="1"/>
  <c r="J2285" i="2"/>
  <c r="K2285" i="2" s="1"/>
  <c r="L2285" i="2" s="1"/>
  <c r="AC2285" i="2"/>
  <c r="AD2285" i="2" s="1"/>
  <c r="J2286" i="2"/>
  <c r="K2286" i="2" s="1"/>
  <c r="L2286" i="2" s="1"/>
  <c r="AC2286" i="2"/>
  <c r="AD2286" i="2" s="1"/>
  <c r="J2287" i="2"/>
  <c r="K2287" i="2" s="1"/>
  <c r="L2287" i="2" s="1"/>
  <c r="AC2287" i="2"/>
  <c r="AD2287" i="2" s="1"/>
  <c r="AE2287" i="2" s="1"/>
  <c r="J2288" i="2"/>
  <c r="K2288" i="2" s="1"/>
  <c r="L2288" i="2" s="1"/>
  <c r="AC2288" i="2"/>
  <c r="AD2288" i="2" s="1"/>
  <c r="J2289" i="2"/>
  <c r="K2289" i="2" s="1"/>
  <c r="L2289" i="2" s="1"/>
  <c r="AC2289" i="2"/>
  <c r="AD2289" i="2" s="1"/>
  <c r="J2290" i="2"/>
  <c r="K2290" i="2" s="1"/>
  <c r="L2290" i="2" s="1"/>
  <c r="AC2290" i="2"/>
  <c r="AD2290" i="2" s="1"/>
  <c r="J2291" i="2"/>
  <c r="K2291" i="2" s="1"/>
  <c r="L2291" i="2" s="1"/>
  <c r="AC2291" i="2"/>
  <c r="AD2291" i="2" s="1"/>
  <c r="AE2291" i="2" s="1"/>
  <c r="J2292" i="2"/>
  <c r="K2292" i="2" s="1"/>
  <c r="L2292" i="2" s="1"/>
  <c r="AC2292" i="2"/>
  <c r="AD2292" i="2" s="1"/>
  <c r="J2293" i="2"/>
  <c r="K2293" i="2" s="1"/>
  <c r="L2293" i="2" s="1"/>
  <c r="AC2293" i="2"/>
  <c r="AD2293" i="2" s="1"/>
  <c r="J2294" i="2"/>
  <c r="K2294" i="2" s="1"/>
  <c r="L2294" i="2" s="1"/>
  <c r="AC2294" i="2"/>
  <c r="AD2294" i="2" s="1"/>
  <c r="J2295" i="2"/>
  <c r="K2295" i="2" s="1"/>
  <c r="L2295" i="2" s="1"/>
  <c r="AC2295" i="2"/>
  <c r="AD2295" i="2" s="1"/>
  <c r="AE2295" i="2" s="1"/>
  <c r="J2296" i="2"/>
  <c r="K2296" i="2" s="1"/>
  <c r="L2296" i="2" s="1"/>
  <c r="AC2296" i="2"/>
  <c r="AD2296" i="2" s="1"/>
  <c r="J2297" i="2"/>
  <c r="K2297" i="2" s="1"/>
  <c r="L2297" i="2" s="1"/>
  <c r="AC2297" i="2"/>
  <c r="AD2297" i="2" s="1"/>
  <c r="J2298" i="2"/>
  <c r="K2298" i="2" s="1"/>
  <c r="L2298" i="2" s="1"/>
  <c r="AC2298" i="2"/>
  <c r="AD2298" i="2" s="1"/>
  <c r="J2299" i="2"/>
  <c r="K2299" i="2" s="1"/>
  <c r="L2299" i="2" s="1"/>
  <c r="AC2299" i="2"/>
  <c r="AD2299" i="2" s="1"/>
  <c r="AE2299" i="2" s="1"/>
  <c r="J2300" i="2"/>
  <c r="K2300" i="2" s="1"/>
  <c r="L2300" i="2" s="1"/>
  <c r="AC2300" i="2"/>
  <c r="AD2300" i="2" s="1"/>
  <c r="J2301" i="2"/>
  <c r="K2301" i="2" s="1"/>
  <c r="L2301" i="2" s="1"/>
  <c r="AC2301" i="2"/>
  <c r="AD2301" i="2" s="1"/>
  <c r="J2302" i="2"/>
  <c r="K2302" i="2" s="1"/>
  <c r="L2302" i="2" s="1"/>
  <c r="AC2302" i="2"/>
  <c r="AD2302" i="2" s="1"/>
  <c r="J2303" i="2"/>
  <c r="K2303" i="2" s="1"/>
  <c r="L2303" i="2" s="1"/>
  <c r="AC2303" i="2"/>
  <c r="AD2303" i="2" s="1"/>
  <c r="AE2303" i="2" s="1"/>
  <c r="J2304" i="2"/>
  <c r="K2304" i="2" s="1"/>
  <c r="L2304" i="2" s="1"/>
  <c r="AC2304" i="2"/>
  <c r="AD2304" i="2" s="1"/>
  <c r="J2305" i="2"/>
  <c r="K2305" i="2" s="1"/>
  <c r="L2305" i="2" s="1"/>
  <c r="AC2305" i="2"/>
  <c r="AD2305" i="2" s="1"/>
  <c r="J2306" i="2"/>
  <c r="K2306" i="2" s="1"/>
  <c r="L2306" i="2" s="1"/>
  <c r="AC2306" i="2"/>
  <c r="AD2306" i="2" s="1"/>
  <c r="J2307" i="2"/>
  <c r="K2307" i="2" s="1"/>
  <c r="L2307" i="2" s="1"/>
  <c r="AC2307" i="2"/>
  <c r="AD2307" i="2" s="1"/>
  <c r="AE2307" i="2" s="1"/>
  <c r="J2308" i="2"/>
  <c r="K2308" i="2" s="1"/>
  <c r="L2308" i="2" s="1"/>
  <c r="AC2308" i="2"/>
  <c r="AD2308" i="2" s="1"/>
  <c r="J2309" i="2"/>
  <c r="K2309" i="2" s="1"/>
  <c r="L2309" i="2" s="1"/>
  <c r="AC2309" i="2"/>
  <c r="AD2309" i="2" s="1"/>
  <c r="J2310" i="2"/>
  <c r="K2310" i="2" s="1"/>
  <c r="L2310" i="2" s="1"/>
  <c r="AC2310" i="2"/>
  <c r="AD2310" i="2" s="1"/>
  <c r="J2311" i="2"/>
  <c r="K2311" i="2" s="1"/>
  <c r="L2311" i="2" s="1"/>
  <c r="AC2311" i="2"/>
  <c r="AD2311" i="2" s="1"/>
  <c r="AE2311" i="2" s="1"/>
  <c r="J2312" i="2"/>
  <c r="K2312" i="2" s="1"/>
  <c r="L2312" i="2" s="1"/>
  <c r="AC2312" i="2"/>
  <c r="AD2312" i="2" s="1"/>
  <c r="J2313" i="2"/>
  <c r="K2313" i="2" s="1"/>
  <c r="L2313" i="2" s="1"/>
  <c r="AC2313" i="2"/>
  <c r="AD2313" i="2" s="1"/>
  <c r="AE2313" i="2" s="1"/>
  <c r="AF2313" i="2" s="1"/>
  <c r="J2314" i="2"/>
  <c r="K2314" i="2" s="1"/>
  <c r="L2314" i="2" s="1"/>
  <c r="AC2314" i="2"/>
  <c r="AD2314" i="2" s="1"/>
  <c r="J2315" i="2"/>
  <c r="K2315" i="2" s="1"/>
  <c r="L2315" i="2" s="1"/>
  <c r="AC2315" i="2"/>
  <c r="AD2315" i="2" s="1"/>
  <c r="AE2315" i="2" s="1"/>
  <c r="J2316" i="2"/>
  <c r="K2316" i="2" s="1"/>
  <c r="L2316" i="2" s="1"/>
  <c r="AC2316" i="2"/>
  <c r="AD2316" i="2" s="1"/>
  <c r="J2317" i="2"/>
  <c r="K2317" i="2" s="1"/>
  <c r="L2317" i="2" s="1"/>
  <c r="AC2317" i="2"/>
  <c r="AD2317" i="2" s="1"/>
  <c r="J2318" i="2"/>
  <c r="K2318" i="2" s="1"/>
  <c r="L2318" i="2" s="1"/>
  <c r="AC2318" i="2"/>
  <c r="AD2318" i="2" s="1"/>
  <c r="J2319" i="2"/>
  <c r="K2319" i="2" s="1"/>
  <c r="L2319" i="2" s="1"/>
  <c r="AC2319" i="2"/>
  <c r="AD2319" i="2" s="1"/>
  <c r="J2320" i="2"/>
  <c r="K2320" i="2" s="1"/>
  <c r="L2320" i="2" s="1"/>
  <c r="AC2320" i="2"/>
  <c r="AD2320" i="2" s="1"/>
  <c r="AE2320" i="2" s="1"/>
  <c r="J2321" i="2"/>
  <c r="K2321" i="2" s="1"/>
  <c r="L2321" i="2" s="1"/>
  <c r="AC2321" i="2"/>
  <c r="AD2321" i="2" s="1"/>
  <c r="J2322" i="2"/>
  <c r="K2322" i="2" s="1"/>
  <c r="L2322" i="2" s="1"/>
  <c r="AC2322" i="2"/>
  <c r="AD2322" i="2" s="1"/>
  <c r="J2323" i="2"/>
  <c r="K2323" i="2" s="1"/>
  <c r="L2323" i="2" s="1"/>
  <c r="AC2323" i="2"/>
  <c r="AD2323" i="2" s="1"/>
  <c r="AE2323" i="2" s="1"/>
  <c r="J2324" i="2"/>
  <c r="K2324" i="2" s="1"/>
  <c r="L2324" i="2" s="1"/>
  <c r="AC2324" i="2"/>
  <c r="AD2324" i="2" s="1"/>
  <c r="J2325" i="2"/>
  <c r="K2325" i="2" s="1"/>
  <c r="L2325" i="2" s="1"/>
  <c r="AC2325" i="2"/>
  <c r="AD2325" i="2" s="1"/>
  <c r="AE2325" i="2" s="1"/>
  <c r="AF2325" i="2" s="1"/>
  <c r="J2326" i="2"/>
  <c r="K2326" i="2" s="1"/>
  <c r="L2326" i="2" s="1"/>
  <c r="AC2326" i="2"/>
  <c r="AD2326" i="2" s="1"/>
  <c r="J2327" i="2"/>
  <c r="K2327" i="2" s="1"/>
  <c r="L2327" i="2" s="1"/>
  <c r="AC2327" i="2"/>
  <c r="AD2327" i="2" s="1"/>
  <c r="J2328" i="2"/>
  <c r="K2328" i="2" s="1"/>
  <c r="L2328" i="2" s="1"/>
  <c r="AC2328" i="2"/>
  <c r="AD2328" i="2" s="1"/>
  <c r="J2329" i="2"/>
  <c r="K2329" i="2" s="1"/>
  <c r="L2329" i="2" s="1"/>
  <c r="AC2329" i="2"/>
  <c r="AD2329" i="2" s="1"/>
  <c r="AE2329" i="2" s="1"/>
  <c r="AF2329" i="2" s="1"/>
  <c r="J2330" i="2"/>
  <c r="K2330" i="2" s="1"/>
  <c r="L2330" i="2" s="1"/>
  <c r="AC2330" i="2"/>
  <c r="AD2330" i="2" s="1"/>
  <c r="J2331" i="2"/>
  <c r="K2331" i="2" s="1"/>
  <c r="L2331" i="2" s="1"/>
  <c r="AC2331" i="2"/>
  <c r="AD2331" i="2" s="1"/>
  <c r="AE2331" i="2" s="1"/>
  <c r="J2332" i="2"/>
  <c r="K2332" i="2" s="1"/>
  <c r="L2332" i="2" s="1"/>
  <c r="AC2332" i="2"/>
  <c r="AD2332" i="2" s="1"/>
  <c r="J2333" i="2"/>
  <c r="K2333" i="2" s="1"/>
  <c r="L2333" i="2" s="1"/>
  <c r="AC2333" i="2"/>
  <c r="AD2333" i="2" s="1"/>
  <c r="AE2333" i="2" s="1"/>
  <c r="AF2333" i="2" s="1"/>
  <c r="J2334" i="2"/>
  <c r="K2334" i="2" s="1"/>
  <c r="L2334" i="2" s="1"/>
  <c r="AC2334" i="2"/>
  <c r="AD2334" i="2" s="1"/>
  <c r="J2335" i="2"/>
  <c r="K2335" i="2" s="1"/>
  <c r="L2335" i="2" s="1"/>
  <c r="AC2335" i="2"/>
  <c r="AD2335" i="2" s="1"/>
  <c r="J2336" i="2"/>
  <c r="K2336" i="2" s="1"/>
  <c r="L2336" i="2" s="1"/>
  <c r="AC2336" i="2"/>
  <c r="AD2336" i="2" s="1"/>
  <c r="J2337" i="2"/>
  <c r="K2337" i="2" s="1"/>
  <c r="L2337" i="2" s="1"/>
  <c r="AC2337" i="2"/>
  <c r="AD2337" i="2" s="1"/>
  <c r="AE2337" i="2" s="1"/>
  <c r="AF2337" i="2" s="1"/>
  <c r="J2338" i="2"/>
  <c r="K2338" i="2" s="1"/>
  <c r="L2338" i="2" s="1"/>
  <c r="AC2338" i="2"/>
  <c r="AD2338" i="2" s="1"/>
  <c r="J2339" i="2"/>
  <c r="K2339" i="2" s="1"/>
  <c r="L2339" i="2" s="1"/>
  <c r="AC2339" i="2"/>
  <c r="AD2339" i="2" s="1"/>
  <c r="AE2339" i="2" s="1"/>
  <c r="J2340" i="2"/>
  <c r="K2340" i="2" s="1"/>
  <c r="L2340" i="2" s="1"/>
  <c r="AC2340" i="2"/>
  <c r="AD2340" i="2" s="1"/>
  <c r="J2341" i="2"/>
  <c r="K2341" i="2" s="1"/>
  <c r="L2341" i="2" s="1"/>
  <c r="AC2341" i="2"/>
  <c r="AD2341" i="2" s="1"/>
  <c r="AE2341" i="2" s="1"/>
  <c r="AF2341" i="2" s="1"/>
  <c r="J2342" i="2"/>
  <c r="K2342" i="2" s="1"/>
  <c r="L2342" i="2" s="1"/>
  <c r="AC2342" i="2"/>
  <c r="AD2342" i="2" s="1"/>
  <c r="J2343" i="2"/>
  <c r="K2343" i="2" s="1"/>
  <c r="L2343" i="2" s="1"/>
  <c r="AC2343" i="2"/>
  <c r="AD2343" i="2" s="1"/>
  <c r="J2344" i="2"/>
  <c r="K2344" i="2" s="1"/>
  <c r="L2344" i="2" s="1"/>
  <c r="AC2344" i="2"/>
  <c r="AD2344" i="2" s="1"/>
  <c r="J2345" i="2"/>
  <c r="K2345" i="2" s="1"/>
  <c r="L2345" i="2" s="1"/>
  <c r="AC2345" i="2"/>
  <c r="AD2345" i="2" s="1"/>
  <c r="AE2345" i="2" s="1"/>
  <c r="AF2345" i="2" s="1"/>
  <c r="J2346" i="2"/>
  <c r="K2346" i="2" s="1"/>
  <c r="L2346" i="2" s="1"/>
  <c r="AC2346" i="2"/>
  <c r="AD2346" i="2" s="1"/>
  <c r="J2347" i="2"/>
  <c r="K2347" i="2" s="1"/>
  <c r="L2347" i="2" s="1"/>
  <c r="AC2347" i="2"/>
  <c r="AD2347" i="2" s="1"/>
  <c r="AE2347" i="2" s="1"/>
  <c r="J2348" i="2"/>
  <c r="K2348" i="2" s="1"/>
  <c r="L2348" i="2" s="1"/>
  <c r="AC2348" i="2"/>
  <c r="AD2348" i="2" s="1"/>
  <c r="J2349" i="2"/>
  <c r="K2349" i="2" s="1"/>
  <c r="L2349" i="2" s="1"/>
  <c r="AC2349" i="2"/>
  <c r="AD2349" i="2" s="1"/>
  <c r="AE2349" i="2" s="1"/>
  <c r="AF2349" i="2" s="1"/>
  <c r="J2350" i="2"/>
  <c r="K2350" i="2" s="1"/>
  <c r="L2350" i="2" s="1"/>
  <c r="AC2350" i="2"/>
  <c r="AD2350" i="2" s="1"/>
  <c r="J2351" i="2"/>
  <c r="K2351" i="2" s="1"/>
  <c r="L2351" i="2" s="1"/>
  <c r="AC2351" i="2"/>
  <c r="AD2351" i="2" s="1"/>
  <c r="J2352" i="2"/>
  <c r="K2352" i="2" s="1"/>
  <c r="L2352" i="2" s="1"/>
  <c r="AC2352" i="2"/>
  <c r="AD2352" i="2" s="1"/>
  <c r="J2353" i="2"/>
  <c r="K2353" i="2" s="1"/>
  <c r="L2353" i="2" s="1"/>
  <c r="AC2353" i="2"/>
  <c r="AD2353" i="2" s="1"/>
  <c r="AE2353" i="2" s="1"/>
  <c r="AF2353" i="2" s="1"/>
  <c r="J2354" i="2"/>
  <c r="K2354" i="2" s="1"/>
  <c r="L2354" i="2" s="1"/>
  <c r="AC2354" i="2"/>
  <c r="AD2354" i="2" s="1"/>
  <c r="J2355" i="2"/>
  <c r="K2355" i="2" s="1"/>
  <c r="L2355" i="2" s="1"/>
  <c r="AC2355" i="2"/>
  <c r="AD2355" i="2" s="1"/>
  <c r="AE2355" i="2" s="1"/>
  <c r="J2356" i="2"/>
  <c r="K2356" i="2" s="1"/>
  <c r="L2356" i="2" s="1"/>
  <c r="AC2356" i="2"/>
  <c r="AD2356" i="2" s="1"/>
  <c r="J2357" i="2"/>
  <c r="K2357" i="2" s="1"/>
  <c r="L2357" i="2" s="1"/>
  <c r="AC2357" i="2"/>
  <c r="AD2357" i="2" s="1"/>
  <c r="AE2357" i="2" s="1"/>
  <c r="AF2357" i="2" s="1"/>
  <c r="J2358" i="2"/>
  <c r="K2358" i="2" s="1"/>
  <c r="L2358" i="2" s="1"/>
  <c r="AC2358" i="2"/>
  <c r="AD2358" i="2" s="1"/>
  <c r="J2359" i="2"/>
  <c r="K2359" i="2" s="1"/>
  <c r="L2359" i="2" s="1"/>
  <c r="AC2359" i="2"/>
  <c r="AD2359" i="2" s="1"/>
  <c r="J2360" i="2"/>
  <c r="K2360" i="2" s="1"/>
  <c r="L2360" i="2" s="1"/>
  <c r="AC2360" i="2"/>
  <c r="AD2360" i="2" s="1"/>
  <c r="J2361" i="2"/>
  <c r="K2361" i="2" s="1"/>
  <c r="L2361" i="2" s="1"/>
  <c r="AC2361" i="2"/>
  <c r="AD2361" i="2" s="1"/>
  <c r="AE2361" i="2" s="1"/>
  <c r="AF2361" i="2" s="1"/>
  <c r="J2362" i="2"/>
  <c r="K2362" i="2" s="1"/>
  <c r="L2362" i="2" s="1"/>
  <c r="AC2362" i="2"/>
  <c r="AD2362" i="2" s="1"/>
  <c r="J2363" i="2"/>
  <c r="K2363" i="2" s="1"/>
  <c r="L2363" i="2" s="1"/>
  <c r="AC2363" i="2"/>
  <c r="AD2363" i="2" s="1"/>
  <c r="AE2363" i="2" s="1"/>
  <c r="J2364" i="2"/>
  <c r="K2364" i="2" s="1"/>
  <c r="L2364" i="2" s="1"/>
  <c r="AC2364" i="2"/>
  <c r="AD2364" i="2" s="1"/>
  <c r="J2365" i="2"/>
  <c r="K2365" i="2" s="1"/>
  <c r="L2365" i="2" s="1"/>
  <c r="AC2365" i="2"/>
  <c r="AD2365" i="2" s="1"/>
  <c r="AE2365" i="2" s="1"/>
  <c r="AF2365" i="2" s="1"/>
  <c r="J2366" i="2"/>
  <c r="K2366" i="2" s="1"/>
  <c r="L2366" i="2" s="1"/>
  <c r="AC2366" i="2"/>
  <c r="AD2366" i="2" s="1"/>
  <c r="J2367" i="2"/>
  <c r="K2367" i="2" s="1"/>
  <c r="L2367" i="2" s="1"/>
  <c r="AC2367" i="2"/>
  <c r="AD2367" i="2" s="1"/>
  <c r="J2368" i="2"/>
  <c r="K2368" i="2" s="1"/>
  <c r="L2368" i="2" s="1"/>
  <c r="AC2368" i="2"/>
  <c r="AD2368" i="2" s="1"/>
  <c r="J2369" i="2"/>
  <c r="K2369" i="2" s="1"/>
  <c r="L2369" i="2" s="1"/>
  <c r="AC2369" i="2"/>
  <c r="AD2369" i="2" s="1"/>
  <c r="J2370" i="2"/>
  <c r="K2370" i="2" s="1"/>
  <c r="L2370" i="2" s="1"/>
  <c r="AC2370" i="2"/>
  <c r="AD2370" i="2" s="1"/>
  <c r="J2371" i="2"/>
  <c r="K2371" i="2" s="1"/>
  <c r="L2371" i="2" s="1"/>
  <c r="AC2371" i="2"/>
  <c r="AD2371" i="2" s="1"/>
  <c r="AE2371" i="2" s="1"/>
  <c r="J2373" i="2"/>
  <c r="K2373" i="2" s="1"/>
  <c r="L2373" i="2" s="1"/>
  <c r="AC2373" i="2"/>
  <c r="AD2373" i="2" s="1"/>
  <c r="J2374" i="2"/>
  <c r="K2374" i="2" s="1"/>
  <c r="L2374" i="2" s="1"/>
  <c r="AC2374" i="2"/>
  <c r="AD2374" i="2" s="1"/>
  <c r="AE2374" i="2" s="1"/>
  <c r="AF2374" i="2" s="1"/>
  <c r="J2375" i="2"/>
  <c r="K2375" i="2" s="1"/>
  <c r="L2375" i="2" s="1"/>
  <c r="AC2375" i="2"/>
  <c r="AD2375" i="2" s="1"/>
  <c r="J2376" i="2"/>
  <c r="K2376" i="2" s="1"/>
  <c r="L2376" i="2" s="1"/>
  <c r="AC2376" i="2"/>
  <c r="AD2376" i="2" s="1"/>
  <c r="J2377" i="2"/>
  <c r="K2377" i="2" s="1"/>
  <c r="L2377" i="2" s="1"/>
  <c r="AC2377" i="2"/>
  <c r="AD2377" i="2" s="1"/>
  <c r="AE2377" i="2" s="1"/>
  <c r="AF2377" i="2" s="1"/>
  <c r="J2378" i="2"/>
  <c r="K2378" i="2" s="1"/>
  <c r="L2378" i="2" s="1"/>
  <c r="AC2378" i="2"/>
  <c r="AD2378" i="2" s="1"/>
  <c r="J2379" i="2"/>
  <c r="K2379" i="2" s="1"/>
  <c r="L2379" i="2" s="1"/>
  <c r="AC2379" i="2"/>
  <c r="AD2379" i="2" s="1"/>
  <c r="J2380" i="2"/>
  <c r="K2380" i="2" s="1"/>
  <c r="L2380" i="2" s="1"/>
  <c r="AC2380" i="2"/>
  <c r="AD2380" i="2" s="1"/>
  <c r="J2381" i="2"/>
  <c r="K2381" i="2" s="1"/>
  <c r="L2381" i="2" s="1"/>
  <c r="AC2381" i="2"/>
  <c r="AD2381" i="2" s="1"/>
  <c r="J2382" i="2"/>
  <c r="K2382" i="2" s="1"/>
  <c r="L2382" i="2" s="1"/>
  <c r="AC2382" i="2"/>
  <c r="AD2382" i="2" s="1"/>
  <c r="J2383" i="2"/>
  <c r="K2383" i="2" s="1"/>
  <c r="L2383" i="2" s="1"/>
  <c r="AC2383" i="2"/>
  <c r="AD2383" i="2" s="1"/>
  <c r="AE2383" i="2" s="1"/>
  <c r="J2384" i="2"/>
  <c r="K2384" i="2" s="1"/>
  <c r="L2384" i="2" s="1"/>
  <c r="AC2384" i="2"/>
  <c r="AD2384" i="2" s="1"/>
  <c r="J2385" i="2"/>
  <c r="K2385" i="2" s="1"/>
  <c r="L2385" i="2" s="1"/>
  <c r="AC2385" i="2"/>
  <c r="AD2385" i="2" s="1"/>
  <c r="AE2385" i="2" s="1"/>
  <c r="AF2385" i="2" s="1"/>
  <c r="J2386" i="2"/>
  <c r="K2386" i="2" s="1"/>
  <c r="L2386" i="2" s="1"/>
  <c r="AC2386" i="2"/>
  <c r="AD2386" i="2" s="1"/>
  <c r="J2387" i="2"/>
  <c r="K2387" i="2" s="1"/>
  <c r="L2387" i="2" s="1"/>
  <c r="AC2387" i="2"/>
  <c r="AD2387" i="2" s="1"/>
  <c r="J2388" i="2"/>
  <c r="K2388" i="2" s="1"/>
  <c r="L2388" i="2" s="1"/>
  <c r="AC2388" i="2"/>
  <c r="AD2388" i="2" s="1"/>
  <c r="J2389" i="2"/>
  <c r="K2389" i="2" s="1"/>
  <c r="L2389" i="2" s="1"/>
  <c r="AC2389" i="2"/>
  <c r="AD2389" i="2" s="1"/>
  <c r="AE2389" i="2" s="1"/>
  <c r="AF2389" i="2" s="1"/>
  <c r="J2390" i="2"/>
  <c r="K2390" i="2" s="1"/>
  <c r="L2390" i="2" s="1"/>
  <c r="AC2390" i="2"/>
  <c r="AD2390" i="2" s="1"/>
  <c r="J2391" i="2"/>
  <c r="K2391" i="2" s="1"/>
  <c r="L2391" i="2" s="1"/>
  <c r="AC2391" i="2"/>
  <c r="AD2391" i="2" s="1"/>
  <c r="AE2391" i="2" s="1"/>
  <c r="J2392" i="2"/>
  <c r="K2392" i="2" s="1"/>
  <c r="L2392" i="2" s="1"/>
  <c r="AC2392" i="2"/>
  <c r="AD2392" i="2" s="1"/>
  <c r="J2393" i="2"/>
  <c r="K2393" i="2" s="1"/>
  <c r="L2393" i="2" s="1"/>
  <c r="AC2393" i="2"/>
  <c r="AD2393" i="2" s="1"/>
  <c r="J2394" i="2"/>
  <c r="K2394" i="2" s="1"/>
  <c r="L2394" i="2" s="1"/>
  <c r="AC2394" i="2"/>
  <c r="AD2394" i="2" s="1"/>
  <c r="J2395" i="2"/>
  <c r="K2395" i="2" s="1"/>
  <c r="L2395" i="2" s="1"/>
  <c r="AC2395" i="2"/>
  <c r="AD2395" i="2" s="1"/>
  <c r="J2396" i="2"/>
  <c r="K2396" i="2" s="1"/>
  <c r="L2396" i="2" s="1"/>
  <c r="AC2396" i="2"/>
  <c r="AD2396" i="2" s="1"/>
  <c r="J2397" i="2"/>
  <c r="K2397" i="2" s="1"/>
  <c r="L2397" i="2" s="1"/>
  <c r="AC2397" i="2"/>
  <c r="AD2397" i="2" s="1"/>
  <c r="J2398" i="2"/>
  <c r="K2398" i="2" s="1"/>
  <c r="L2398" i="2" s="1"/>
  <c r="AC2398" i="2"/>
  <c r="AD2398" i="2" s="1"/>
  <c r="J2399" i="2"/>
  <c r="K2399" i="2" s="1"/>
  <c r="L2399" i="2" s="1"/>
  <c r="AC2399" i="2"/>
  <c r="AD2399" i="2" s="1"/>
  <c r="AC2400" i="2"/>
  <c r="AD2400" i="2" s="1"/>
  <c r="AE2400" i="2" s="1"/>
  <c r="AF2400" i="2" s="1"/>
  <c r="J2404" i="2"/>
  <c r="K2404" i="2" s="1"/>
  <c r="L2404" i="2" s="1"/>
  <c r="AC2404" i="2"/>
  <c r="AD2404" i="2" s="1"/>
  <c r="J2405" i="2"/>
  <c r="K2405" i="2" s="1"/>
  <c r="L2405" i="2" s="1"/>
  <c r="AC2405" i="2"/>
  <c r="AD2405" i="2" s="1"/>
  <c r="J2406" i="2"/>
  <c r="K2406" i="2" s="1"/>
  <c r="L2406" i="2" s="1"/>
  <c r="AC2406" i="2"/>
  <c r="AD2406" i="2" s="1"/>
  <c r="AE2406" i="2" s="1"/>
  <c r="J2407" i="2"/>
  <c r="K2407" i="2" s="1"/>
  <c r="L2407" i="2" s="1"/>
  <c r="AC2407" i="2"/>
  <c r="AD2407" i="2" s="1"/>
  <c r="J2408" i="2"/>
  <c r="K2408" i="2" s="1"/>
  <c r="L2408" i="2" s="1"/>
  <c r="AC2408" i="2"/>
  <c r="AD2408" i="2" s="1"/>
  <c r="J2409" i="2"/>
  <c r="K2409" i="2" s="1"/>
  <c r="L2409" i="2" s="1"/>
  <c r="AC2409" i="2"/>
  <c r="AD2409" i="2" s="1"/>
  <c r="J2410" i="2"/>
  <c r="K2410" i="2" s="1"/>
  <c r="L2410" i="2" s="1"/>
  <c r="AC2410" i="2"/>
  <c r="AD2410" i="2" s="1"/>
  <c r="J2411" i="2"/>
  <c r="K2411" i="2" s="1"/>
  <c r="L2411" i="2" s="1"/>
  <c r="AC2411" i="2"/>
  <c r="AD2411" i="2" s="1"/>
  <c r="J2412" i="2"/>
  <c r="K2412" i="2" s="1"/>
  <c r="L2412" i="2" s="1"/>
  <c r="AC2412" i="2"/>
  <c r="AD2412" i="2" s="1"/>
  <c r="J2413" i="2"/>
  <c r="K2413" i="2" s="1"/>
  <c r="L2413" i="2" s="1"/>
  <c r="AC2413" i="2"/>
  <c r="AD2413" i="2" s="1"/>
  <c r="J2414" i="2"/>
  <c r="K2414" i="2" s="1"/>
  <c r="L2414" i="2" s="1"/>
  <c r="AC2414" i="2"/>
  <c r="AD2414" i="2" s="1"/>
  <c r="AE2414" i="2" s="1"/>
  <c r="J2415" i="2"/>
  <c r="K2415" i="2" s="1"/>
  <c r="L2415" i="2" s="1"/>
  <c r="AC2415" i="2"/>
  <c r="AD2415" i="2" s="1"/>
  <c r="J2416" i="2"/>
  <c r="K2416" i="2" s="1"/>
  <c r="L2416" i="2" s="1"/>
  <c r="AC2416" i="2"/>
  <c r="AD2416" i="2" s="1"/>
  <c r="J2417" i="2"/>
  <c r="K2417" i="2" s="1"/>
  <c r="L2417" i="2" s="1"/>
  <c r="AC2417" i="2"/>
  <c r="AD2417" i="2" s="1"/>
  <c r="J2418" i="2"/>
  <c r="K2418" i="2" s="1"/>
  <c r="L2418" i="2" s="1"/>
  <c r="AC2418" i="2"/>
  <c r="AD2418" i="2"/>
  <c r="AE2418" i="2" s="1"/>
  <c r="J2419" i="2"/>
  <c r="K2419" i="2" s="1"/>
  <c r="L2419" i="2" s="1"/>
  <c r="AC2419" i="2"/>
  <c r="AD2419" i="2" s="1"/>
  <c r="J2420" i="2"/>
  <c r="K2420" i="2" s="1"/>
  <c r="L2420" i="2" s="1"/>
  <c r="AC2420" i="2"/>
  <c r="AD2420" i="2" s="1"/>
  <c r="J2421" i="2"/>
  <c r="K2421" i="2" s="1"/>
  <c r="L2421" i="2" s="1"/>
  <c r="AC2421" i="2"/>
  <c r="AD2421" i="2" s="1"/>
  <c r="J2422" i="2"/>
  <c r="K2422" i="2" s="1"/>
  <c r="L2422" i="2" s="1"/>
  <c r="AC2422" i="2"/>
  <c r="AD2422" i="2" s="1"/>
  <c r="J2423" i="2"/>
  <c r="K2423" i="2" s="1"/>
  <c r="L2423" i="2" s="1"/>
  <c r="AC2423" i="2"/>
  <c r="AD2423" i="2" s="1"/>
  <c r="J2424" i="2"/>
  <c r="K2424" i="2" s="1"/>
  <c r="L2424" i="2" s="1"/>
  <c r="AC2424" i="2"/>
  <c r="AD2424" i="2" s="1"/>
  <c r="J2425" i="2"/>
  <c r="K2425" i="2" s="1"/>
  <c r="L2425" i="2" s="1"/>
  <c r="AC2425" i="2"/>
  <c r="AD2425" i="2" s="1"/>
  <c r="J2426" i="2"/>
  <c r="K2426" i="2" s="1"/>
  <c r="L2426" i="2" s="1"/>
  <c r="AC2426" i="2"/>
  <c r="AD2426" i="2" s="1"/>
  <c r="J2427" i="2"/>
  <c r="K2427" i="2" s="1"/>
  <c r="L2427" i="2" s="1"/>
  <c r="AC2427" i="2"/>
  <c r="AD2427" i="2" s="1"/>
  <c r="J2428" i="2"/>
  <c r="K2428" i="2" s="1"/>
  <c r="L2428" i="2" s="1"/>
  <c r="AC2428" i="2"/>
  <c r="AD2428" i="2" s="1"/>
  <c r="J2429" i="2"/>
  <c r="K2429" i="2" s="1"/>
  <c r="L2429" i="2" s="1"/>
  <c r="AC2429" i="2"/>
  <c r="AD2429" i="2" s="1"/>
  <c r="J2430" i="2"/>
  <c r="K2430" i="2" s="1"/>
  <c r="L2430" i="2" s="1"/>
  <c r="AC2430" i="2"/>
  <c r="AD2430" i="2" s="1"/>
  <c r="AE2430" i="2" s="1"/>
  <c r="J2431" i="2"/>
  <c r="K2431" i="2" s="1"/>
  <c r="L2431" i="2" s="1"/>
  <c r="AC2431" i="2"/>
  <c r="AD2431" i="2" s="1"/>
  <c r="J2432" i="2"/>
  <c r="K2432" i="2" s="1"/>
  <c r="L2432" i="2" s="1"/>
  <c r="AC2432" i="2"/>
  <c r="AD2432" i="2" s="1"/>
  <c r="J2433" i="2"/>
  <c r="K2433" i="2"/>
  <c r="L2433" i="2" s="1"/>
  <c r="AC2433" i="2"/>
  <c r="AD2433" i="2" s="1"/>
  <c r="J2434" i="2"/>
  <c r="K2434" i="2" s="1"/>
  <c r="L2434" i="2" s="1"/>
  <c r="AC2434" i="2"/>
  <c r="AD2434" i="2" s="1"/>
  <c r="J2435" i="2"/>
  <c r="K2435" i="2" s="1"/>
  <c r="L2435" i="2" s="1"/>
  <c r="AC2435" i="2"/>
  <c r="AD2435" i="2" s="1"/>
  <c r="J2436" i="2"/>
  <c r="K2436" i="2" s="1"/>
  <c r="L2436" i="2" s="1"/>
  <c r="AC2436" i="2"/>
  <c r="AD2436" i="2" s="1"/>
  <c r="J2437" i="2"/>
  <c r="K2437" i="2" s="1"/>
  <c r="L2437" i="2" s="1"/>
  <c r="AC2437" i="2"/>
  <c r="AD2437" i="2" s="1"/>
  <c r="J2438" i="2"/>
  <c r="K2438" i="2" s="1"/>
  <c r="L2438" i="2" s="1"/>
  <c r="AC2438" i="2"/>
  <c r="AD2438" i="2" s="1"/>
  <c r="J2439" i="2"/>
  <c r="K2439" i="2" s="1"/>
  <c r="L2439" i="2" s="1"/>
  <c r="AC2439" i="2"/>
  <c r="AD2439" i="2" s="1"/>
  <c r="AE2439" i="2" s="1"/>
  <c r="J2440" i="2"/>
  <c r="K2440" i="2" s="1"/>
  <c r="L2440" i="2" s="1"/>
  <c r="AC2440" i="2"/>
  <c r="AD2440" i="2" s="1"/>
  <c r="J2441" i="2"/>
  <c r="K2441" i="2" s="1"/>
  <c r="L2441" i="2" s="1"/>
  <c r="AC2441" i="2"/>
  <c r="AD2441" i="2" s="1"/>
  <c r="J2442" i="2"/>
  <c r="K2442" i="2" s="1"/>
  <c r="L2442" i="2" s="1"/>
  <c r="AC2442" i="2"/>
  <c r="AD2442" i="2" s="1"/>
  <c r="J2443" i="2"/>
  <c r="K2443" i="2" s="1"/>
  <c r="L2443" i="2" s="1"/>
  <c r="AC2443" i="2"/>
  <c r="AD2443" i="2" s="1"/>
  <c r="AE2443" i="2" s="1"/>
  <c r="J2444" i="2"/>
  <c r="K2444" i="2" s="1"/>
  <c r="L2444" i="2" s="1"/>
  <c r="AC2444" i="2"/>
  <c r="AD2444" i="2" s="1"/>
  <c r="J2445" i="2"/>
  <c r="K2445" i="2" s="1"/>
  <c r="L2445" i="2" s="1"/>
  <c r="AC2445" i="2"/>
  <c r="AD2445" i="2" s="1"/>
  <c r="AE2445" i="2" s="1"/>
  <c r="J2446" i="2"/>
  <c r="K2446" i="2" s="1"/>
  <c r="L2446" i="2" s="1"/>
  <c r="AC2446" i="2"/>
  <c r="AD2446" i="2" s="1"/>
  <c r="J2449" i="2"/>
  <c r="K2449" i="2" s="1"/>
  <c r="L2449" i="2" s="1"/>
  <c r="AC2449" i="2"/>
  <c r="AD2449" i="2" s="1"/>
  <c r="J2450" i="2"/>
  <c r="K2450" i="2" s="1"/>
  <c r="L2450" i="2" s="1"/>
  <c r="AC2450" i="2"/>
  <c r="AD2450" i="2" s="1"/>
  <c r="J2451" i="2"/>
  <c r="K2451" i="2" s="1"/>
  <c r="L2451" i="2" s="1"/>
  <c r="AC2451" i="2"/>
  <c r="AD2451" i="2" s="1"/>
  <c r="AE2451" i="2" s="1"/>
  <c r="J2452" i="2"/>
  <c r="K2452" i="2" s="1"/>
  <c r="L2452" i="2" s="1"/>
  <c r="AC2452" i="2"/>
  <c r="AD2452" i="2" s="1"/>
  <c r="J2453" i="2"/>
  <c r="K2453" i="2" s="1"/>
  <c r="L2453" i="2" s="1"/>
  <c r="AC2453" i="2"/>
  <c r="AD2453" i="2" s="1"/>
  <c r="AE2453" i="2" s="1"/>
  <c r="J2454" i="2"/>
  <c r="K2454" i="2" s="1"/>
  <c r="L2454" i="2" s="1"/>
  <c r="AC2454" i="2"/>
  <c r="AD2454" i="2" s="1"/>
  <c r="J2455" i="2"/>
  <c r="K2455" i="2" s="1"/>
  <c r="L2455" i="2" s="1"/>
  <c r="AC2455" i="2"/>
  <c r="AD2455" i="2" s="1"/>
  <c r="J2456" i="2"/>
  <c r="K2456" i="2" s="1"/>
  <c r="L2456" i="2" s="1"/>
  <c r="AC2456" i="2"/>
  <c r="AD2456" i="2" s="1"/>
  <c r="J2457" i="2"/>
  <c r="K2457" i="2" s="1"/>
  <c r="L2457" i="2" s="1"/>
  <c r="AC2457" i="2"/>
  <c r="AD2457" i="2" s="1"/>
  <c r="J2458" i="2"/>
  <c r="K2458" i="2" s="1"/>
  <c r="L2458" i="2" s="1"/>
  <c r="AC2458" i="2"/>
  <c r="AD2458" i="2" s="1"/>
  <c r="J2459" i="2"/>
  <c r="K2459" i="2" s="1"/>
  <c r="L2459" i="2" s="1"/>
  <c r="AC2459" i="2"/>
  <c r="AD2459" i="2" s="1"/>
  <c r="AE2459" i="2" s="1"/>
  <c r="J2460" i="2"/>
  <c r="K2460" i="2" s="1"/>
  <c r="L2460" i="2" s="1"/>
  <c r="AC2460" i="2"/>
  <c r="AD2460" i="2" s="1"/>
  <c r="J2461" i="2"/>
  <c r="K2461" i="2" s="1"/>
  <c r="L2461" i="2" s="1"/>
  <c r="AC2461" i="2"/>
  <c r="AD2461" i="2" s="1"/>
  <c r="J2462" i="2"/>
  <c r="K2462" i="2" s="1"/>
  <c r="L2462" i="2" s="1"/>
  <c r="AC2462" i="2"/>
  <c r="AD2462" i="2" s="1"/>
  <c r="J2463" i="2"/>
  <c r="K2463" i="2" s="1"/>
  <c r="L2463" i="2" s="1"/>
  <c r="AC2463" i="2"/>
  <c r="AD2463" i="2" s="1"/>
  <c r="AE2463" i="2" s="1"/>
  <c r="J2464" i="2"/>
  <c r="K2464" i="2" s="1"/>
  <c r="L2464" i="2" s="1"/>
  <c r="AC2464" i="2"/>
  <c r="AD2464" i="2" s="1"/>
  <c r="J2465" i="2"/>
  <c r="K2465" i="2" s="1"/>
  <c r="L2465" i="2" s="1"/>
  <c r="AC2465" i="2"/>
  <c r="AD2465" i="2" s="1"/>
  <c r="J2466" i="2"/>
  <c r="K2466" i="2" s="1"/>
  <c r="L2466" i="2" s="1"/>
  <c r="AC2466" i="2"/>
  <c r="AD2466" i="2" s="1"/>
  <c r="J2467" i="2"/>
  <c r="K2467" i="2" s="1"/>
  <c r="L2467" i="2" s="1"/>
  <c r="AC2467" i="2"/>
  <c r="AD2467" i="2" s="1"/>
  <c r="AE2467" i="2" s="1"/>
  <c r="J2468" i="2"/>
  <c r="K2468" i="2" s="1"/>
  <c r="L2468" i="2" s="1"/>
  <c r="AC2468" i="2"/>
  <c r="AD2468" i="2" s="1"/>
  <c r="J2469" i="2"/>
  <c r="K2469" i="2" s="1"/>
  <c r="L2469" i="2" s="1"/>
  <c r="AC2469" i="2"/>
  <c r="AD2469" i="2" s="1"/>
  <c r="J2470" i="2"/>
  <c r="K2470" i="2" s="1"/>
  <c r="L2470" i="2" s="1"/>
  <c r="AC2470" i="2"/>
  <c r="AD2470" i="2" s="1"/>
  <c r="J2471" i="2"/>
  <c r="K2471" i="2" s="1"/>
  <c r="L2471" i="2" s="1"/>
  <c r="AC2471" i="2"/>
  <c r="AD2471" i="2" s="1"/>
  <c r="J2472" i="2"/>
  <c r="K2472" i="2" s="1"/>
  <c r="L2472" i="2" s="1"/>
  <c r="AC2472" i="2"/>
  <c r="AD2472" i="2" s="1"/>
  <c r="J2473" i="2"/>
  <c r="K2473" i="2" s="1"/>
  <c r="L2473" i="2" s="1"/>
  <c r="AC2473" i="2"/>
  <c r="AD2473" i="2" s="1"/>
  <c r="J2474" i="2"/>
  <c r="K2474" i="2" s="1"/>
  <c r="L2474" i="2" s="1"/>
  <c r="AC2474" i="2"/>
  <c r="AD2474" i="2" s="1"/>
  <c r="J2475" i="2"/>
  <c r="K2475" i="2" s="1"/>
  <c r="L2475" i="2" s="1"/>
  <c r="AC2475" i="2"/>
  <c r="AD2475" i="2" s="1"/>
  <c r="J2476" i="2"/>
  <c r="K2476" i="2" s="1"/>
  <c r="L2476" i="2" s="1"/>
  <c r="AC2476" i="2"/>
  <c r="AD2476" i="2" s="1"/>
  <c r="J2479" i="2"/>
  <c r="K2479" i="2" s="1"/>
  <c r="L2479" i="2" s="1"/>
  <c r="AC2479" i="2"/>
  <c r="AD2479" i="2" s="1"/>
  <c r="J2480" i="2"/>
  <c r="K2480" i="2" s="1"/>
  <c r="L2480" i="2" s="1"/>
  <c r="AC2480" i="2"/>
  <c r="AD2480" i="2" s="1"/>
  <c r="J2481" i="2"/>
  <c r="K2481" i="2" s="1"/>
  <c r="L2481" i="2" s="1"/>
  <c r="AC2481" i="2"/>
  <c r="AD2481" i="2" s="1"/>
  <c r="AE2481" i="2" s="1"/>
  <c r="J2482" i="2"/>
  <c r="K2482" i="2" s="1"/>
  <c r="L2482" i="2" s="1"/>
  <c r="AC2482" i="2"/>
  <c r="AD2482" i="2" s="1"/>
  <c r="J2483" i="2"/>
  <c r="K2483" i="2" s="1"/>
  <c r="L2483" i="2" s="1"/>
  <c r="AC2483" i="2"/>
  <c r="AD2483" i="2" s="1"/>
  <c r="J2484" i="2"/>
  <c r="K2484" i="2" s="1"/>
  <c r="L2484" i="2" s="1"/>
  <c r="AC2484" i="2"/>
  <c r="AD2484" i="2" s="1"/>
  <c r="J2485" i="2"/>
  <c r="K2485" i="2" s="1"/>
  <c r="L2485" i="2" s="1"/>
  <c r="AC2485" i="2"/>
  <c r="AD2485" i="2" s="1"/>
  <c r="J2486" i="2"/>
  <c r="K2486" i="2" s="1"/>
  <c r="L2486" i="2" s="1"/>
  <c r="AC2486" i="2"/>
  <c r="AD2486" i="2" s="1"/>
  <c r="J2487" i="2"/>
  <c r="K2487" i="2" s="1"/>
  <c r="L2487" i="2" s="1"/>
  <c r="AC2487" i="2"/>
  <c r="AD2487" i="2" s="1"/>
  <c r="AE2487" i="2" s="1"/>
  <c r="J2488" i="2"/>
  <c r="K2488" i="2" s="1"/>
  <c r="L2488" i="2" s="1"/>
  <c r="AC2488" i="2"/>
  <c r="AD2488" i="2" s="1"/>
  <c r="J2489" i="2"/>
  <c r="K2489" i="2" s="1"/>
  <c r="L2489" i="2" s="1"/>
  <c r="AC2489" i="2"/>
  <c r="AD2489" i="2" s="1"/>
  <c r="J2490" i="2"/>
  <c r="K2490" i="2" s="1"/>
  <c r="L2490" i="2" s="1"/>
  <c r="AC2490" i="2"/>
  <c r="AD2490" i="2" s="1"/>
  <c r="J2491" i="2"/>
  <c r="K2491" i="2" s="1"/>
  <c r="L2491" i="2" s="1"/>
  <c r="AC2491" i="2"/>
  <c r="AD2491" i="2" s="1"/>
  <c r="J2492" i="2"/>
  <c r="K2492" i="2" s="1"/>
  <c r="L2492" i="2" s="1"/>
  <c r="AC2492" i="2"/>
  <c r="AD2492" i="2" s="1"/>
  <c r="J2493" i="2"/>
  <c r="K2493" i="2" s="1"/>
  <c r="L2493" i="2" s="1"/>
  <c r="AC2493" i="2"/>
  <c r="AD2493" i="2" s="1"/>
  <c r="J2494" i="2"/>
  <c r="K2494" i="2" s="1"/>
  <c r="L2494" i="2" s="1"/>
  <c r="AC2494" i="2"/>
  <c r="AD2494" i="2" s="1"/>
  <c r="J2495" i="2"/>
  <c r="K2495" i="2" s="1"/>
  <c r="L2495" i="2" s="1"/>
  <c r="AC2495" i="2"/>
  <c r="AD2495" i="2" s="1"/>
  <c r="J2496" i="2"/>
  <c r="K2496" i="2" s="1"/>
  <c r="L2496" i="2" s="1"/>
  <c r="AC2496" i="2"/>
  <c r="AD2496" i="2" s="1"/>
  <c r="J2497" i="2"/>
  <c r="K2497" i="2" s="1"/>
  <c r="L2497" i="2" s="1"/>
  <c r="AC2497" i="2"/>
  <c r="AD2497" i="2" s="1"/>
  <c r="AE2497" i="2" s="1"/>
  <c r="J2498" i="2"/>
  <c r="K2498" i="2" s="1"/>
  <c r="L2498" i="2" s="1"/>
  <c r="AC2498" i="2"/>
  <c r="AD2498" i="2" s="1"/>
  <c r="J2499" i="2"/>
  <c r="K2499" i="2" s="1"/>
  <c r="L2499" i="2" s="1"/>
  <c r="AC2499" i="2"/>
  <c r="AD2499" i="2" s="1"/>
  <c r="J2500" i="2"/>
  <c r="K2500" i="2" s="1"/>
  <c r="L2500" i="2" s="1"/>
  <c r="AC2500" i="2"/>
  <c r="AD2500" i="2" s="1"/>
  <c r="J2501" i="2"/>
  <c r="K2501" i="2" s="1"/>
  <c r="L2501" i="2" s="1"/>
  <c r="AC2501" i="2"/>
  <c r="AD2501" i="2" s="1"/>
  <c r="AE2501" i="2" s="1"/>
  <c r="J2502" i="2"/>
  <c r="K2502" i="2" s="1"/>
  <c r="L2502" i="2" s="1"/>
  <c r="AC2502" i="2"/>
  <c r="AD2502" i="2" s="1"/>
  <c r="J2503" i="2"/>
  <c r="K2503" i="2" s="1"/>
  <c r="L2503" i="2" s="1"/>
  <c r="AC2503" i="2"/>
  <c r="AD2503" i="2" s="1"/>
  <c r="J2504" i="2"/>
  <c r="K2504" i="2" s="1"/>
  <c r="L2504" i="2" s="1"/>
  <c r="AC2504" i="2"/>
  <c r="AD2504" i="2" s="1"/>
  <c r="AE2504" i="2" s="1"/>
  <c r="J2505" i="2"/>
  <c r="K2505" i="2" s="1"/>
  <c r="L2505" i="2" s="1"/>
  <c r="AC2505" i="2"/>
  <c r="AD2505" i="2" s="1"/>
  <c r="J2506" i="2"/>
  <c r="K2506" i="2" s="1"/>
  <c r="L2506" i="2" s="1"/>
  <c r="AC2506" i="2"/>
  <c r="AD2506" i="2" s="1"/>
  <c r="J2507" i="2"/>
  <c r="K2507" i="2" s="1"/>
  <c r="L2507" i="2" s="1"/>
  <c r="AC2507" i="2"/>
  <c r="AD2507" i="2" s="1"/>
  <c r="J2508" i="2"/>
  <c r="K2508" i="2" s="1"/>
  <c r="L2508" i="2" s="1"/>
  <c r="AC2508" i="2"/>
  <c r="AD2508" i="2" s="1"/>
  <c r="J2509" i="2"/>
  <c r="K2509" i="2" s="1"/>
  <c r="L2509" i="2" s="1"/>
  <c r="AC2509" i="2"/>
  <c r="AD2509" i="2" s="1"/>
  <c r="J2510" i="2"/>
  <c r="K2510" i="2" s="1"/>
  <c r="L2510" i="2" s="1"/>
  <c r="AC2510" i="2"/>
  <c r="AD2510" i="2" s="1"/>
  <c r="J2511" i="2"/>
  <c r="K2511" i="2" s="1"/>
  <c r="L2511" i="2" s="1"/>
  <c r="AC2511" i="2"/>
  <c r="AD2511" i="2" s="1"/>
  <c r="AE2511" i="2" s="1"/>
  <c r="J2512" i="2"/>
  <c r="K2512" i="2" s="1"/>
  <c r="L2512" i="2" s="1"/>
  <c r="AC2512" i="2"/>
  <c r="AD2512" i="2" s="1"/>
  <c r="J2513" i="2"/>
  <c r="K2513" i="2" s="1"/>
  <c r="L2513" i="2" s="1"/>
  <c r="AC2513" i="2"/>
  <c r="AD2513" i="2" s="1"/>
  <c r="J2514" i="2"/>
  <c r="K2514" i="2" s="1"/>
  <c r="L2514" i="2" s="1"/>
  <c r="AC2514" i="2"/>
  <c r="AD2514" i="2" s="1"/>
  <c r="J2515" i="2"/>
  <c r="K2515" i="2" s="1"/>
  <c r="L2515" i="2" s="1"/>
  <c r="AC2515" i="2"/>
  <c r="AD2515" i="2" s="1"/>
  <c r="AE2515" i="2" s="1"/>
  <c r="J2516" i="2"/>
  <c r="K2516" i="2" s="1"/>
  <c r="L2516" i="2" s="1"/>
  <c r="AC2516" i="2"/>
  <c r="AD2516" i="2" s="1"/>
  <c r="J2517" i="2"/>
  <c r="K2517" i="2" s="1"/>
  <c r="L2517" i="2" s="1"/>
  <c r="AC2517" i="2"/>
  <c r="AD2517" i="2" s="1"/>
  <c r="J2518" i="2"/>
  <c r="K2518" i="2" s="1"/>
  <c r="L2518" i="2" s="1"/>
  <c r="AC2518" i="2"/>
  <c r="AD2518" i="2" s="1"/>
  <c r="J2519" i="2"/>
  <c r="K2519" i="2" s="1"/>
  <c r="L2519" i="2" s="1"/>
  <c r="AC2519" i="2"/>
  <c r="AD2519" i="2" s="1"/>
  <c r="J2520" i="2"/>
  <c r="K2520" i="2" s="1"/>
  <c r="L2520" i="2" s="1"/>
  <c r="AC2520" i="2"/>
  <c r="AD2520" i="2" s="1"/>
  <c r="J2521" i="2"/>
  <c r="K2521" i="2" s="1"/>
  <c r="L2521" i="2" s="1"/>
  <c r="AC2521" i="2"/>
  <c r="AD2521" i="2" s="1"/>
  <c r="AE2521" i="2" s="1"/>
  <c r="J2522" i="2"/>
  <c r="K2522" i="2" s="1"/>
  <c r="L2522" i="2" s="1"/>
  <c r="AC2522" i="2"/>
  <c r="AD2522" i="2" s="1"/>
  <c r="J2523" i="2"/>
  <c r="K2523" i="2" s="1"/>
  <c r="L2523" i="2" s="1"/>
  <c r="AC2523" i="2"/>
  <c r="AD2523" i="2" s="1"/>
  <c r="AE2523" i="2" s="1"/>
  <c r="J2524" i="2"/>
  <c r="K2524" i="2" s="1"/>
  <c r="L2524" i="2" s="1"/>
  <c r="AC2524" i="2"/>
  <c r="AD2524" i="2" s="1"/>
  <c r="J2525" i="2"/>
  <c r="K2525" i="2" s="1"/>
  <c r="L2525" i="2" s="1"/>
  <c r="AC2525" i="2"/>
  <c r="AD2525" i="2" s="1"/>
  <c r="J2526" i="2"/>
  <c r="K2526" i="2" s="1"/>
  <c r="L2526" i="2" s="1"/>
  <c r="AC2526" i="2"/>
  <c r="AD2526" i="2" s="1"/>
  <c r="J2527" i="2"/>
  <c r="K2527" i="2" s="1"/>
  <c r="L2527" i="2" s="1"/>
  <c r="AC2527" i="2"/>
  <c r="AD2527" i="2" s="1"/>
  <c r="J2528" i="2"/>
  <c r="K2528" i="2" s="1"/>
  <c r="L2528" i="2" s="1"/>
  <c r="AC2528" i="2"/>
  <c r="AD2528" i="2" s="1"/>
  <c r="J2529" i="2"/>
  <c r="K2529" i="2" s="1"/>
  <c r="L2529" i="2" s="1"/>
  <c r="AC2529" i="2"/>
  <c r="AD2529" i="2" s="1"/>
  <c r="J2530" i="2"/>
  <c r="K2530" i="2" s="1"/>
  <c r="L2530" i="2" s="1"/>
  <c r="AC2530" i="2"/>
  <c r="AD2530" i="2" s="1"/>
  <c r="J2531" i="2"/>
  <c r="K2531" i="2" s="1"/>
  <c r="L2531" i="2" s="1"/>
  <c r="AC2531" i="2"/>
  <c r="AD2531" i="2" s="1"/>
  <c r="J2532" i="2"/>
  <c r="K2532" i="2" s="1"/>
  <c r="L2532" i="2" s="1"/>
  <c r="AC2532" i="2"/>
  <c r="AD2532" i="2" s="1"/>
  <c r="J2533" i="2"/>
  <c r="K2533" i="2" s="1"/>
  <c r="L2533" i="2" s="1"/>
  <c r="AC2533" i="2"/>
  <c r="AD2533" i="2" s="1"/>
  <c r="J2534" i="2"/>
  <c r="K2534" i="2" s="1"/>
  <c r="L2534" i="2" s="1"/>
  <c r="AC2534" i="2"/>
  <c r="AD2534" i="2" s="1"/>
  <c r="J2535" i="2"/>
  <c r="K2535" i="2" s="1"/>
  <c r="L2535" i="2" s="1"/>
  <c r="AC2535" i="2"/>
  <c r="AD2535" i="2" s="1"/>
  <c r="J2536" i="2"/>
  <c r="K2536" i="2" s="1"/>
  <c r="L2536" i="2" s="1"/>
  <c r="AC2536" i="2"/>
  <c r="AD2536" i="2" s="1"/>
  <c r="J2537" i="2"/>
  <c r="K2537" i="2" s="1"/>
  <c r="L2537" i="2" s="1"/>
  <c r="AC2537" i="2"/>
  <c r="AD2537" i="2" s="1"/>
  <c r="J2538" i="2"/>
  <c r="K2538" i="2" s="1"/>
  <c r="L2538" i="2" s="1"/>
  <c r="AC2538" i="2"/>
  <c r="AD2538" i="2" s="1"/>
  <c r="J2539" i="2"/>
  <c r="K2539" i="2" s="1"/>
  <c r="L2539" i="2" s="1"/>
  <c r="AC2539" i="2"/>
  <c r="AD2539" i="2" s="1"/>
  <c r="J2540" i="2"/>
  <c r="K2540" i="2" s="1"/>
  <c r="L2540" i="2" s="1"/>
  <c r="AC2540" i="2"/>
  <c r="AD2540" i="2" s="1"/>
  <c r="J2541" i="2"/>
  <c r="K2541" i="2" s="1"/>
  <c r="L2541" i="2" s="1"/>
  <c r="AC2541" i="2"/>
  <c r="AD2541" i="2" s="1"/>
  <c r="J2542" i="2"/>
  <c r="K2542" i="2" s="1"/>
  <c r="L2542" i="2" s="1"/>
  <c r="AC2542" i="2"/>
  <c r="AD2542" i="2" s="1"/>
  <c r="J2543" i="2"/>
  <c r="K2543" i="2" s="1"/>
  <c r="L2543" i="2" s="1"/>
  <c r="AC2543" i="2"/>
  <c r="AD2543" i="2" s="1"/>
  <c r="AE2543" i="2" s="1"/>
  <c r="J2544" i="2"/>
  <c r="K2544" i="2" s="1"/>
  <c r="L2544" i="2" s="1"/>
  <c r="AC2544" i="2"/>
  <c r="AD2544" i="2" s="1"/>
  <c r="J2545" i="2"/>
  <c r="K2545" i="2" s="1"/>
  <c r="L2545" i="2" s="1"/>
  <c r="AC2545" i="2"/>
  <c r="AD2545" i="2" s="1"/>
  <c r="AE2545" i="2" s="1"/>
  <c r="J2546" i="2"/>
  <c r="K2546" i="2" s="1"/>
  <c r="L2546" i="2" s="1"/>
  <c r="AC2546" i="2"/>
  <c r="AD2546" i="2" s="1"/>
  <c r="J2547" i="2"/>
  <c r="K2547" i="2" s="1"/>
  <c r="L2547" i="2" s="1"/>
  <c r="AC2547" i="2"/>
  <c r="AD2547" i="2" s="1"/>
  <c r="J2548" i="2"/>
  <c r="K2548" i="2" s="1"/>
  <c r="L2548" i="2" s="1"/>
  <c r="AC2548" i="2"/>
  <c r="AD2548" i="2" s="1"/>
  <c r="J2549" i="2"/>
  <c r="K2549" i="2" s="1"/>
  <c r="L2549" i="2" s="1"/>
  <c r="AC2549" i="2"/>
  <c r="AD2549" i="2" s="1"/>
  <c r="J2550" i="2"/>
  <c r="K2550" i="2" s="1"/>
  <c r="L2550" i="2" s="1"/>
  <c r="AC2550" i="2"/>
  <c r="AD2550" i="2" s="1"/>
  <c r="J2551" i="2"/>
  <c r="K2551" i="2" s="1"/>
  <c r="L2551" i="2" s="1"/>
  <c r="AC2551" i="2"/>
  <c r="AD2551" i="2" s="1"/>
  <c r="J2552" i="2"/>
  <c r="K2552" i="2" s="1"/>
  <c r="L2552" i="2" s="1"/>
  <c r="AC2552" i="2"/>
  <c r="AD2552" i="2" s="1"/>
  <c r="AE2552" i="2" s="1"/>
  <c r="J2553" i="2"/>
  <c r="K2553" i="2" s="1"/>
  <c r="L2553" i="2" s="1"/>
  <c r="AC2553" i="2"/>
  <c r="AD2553" i="2" s="1"/>
  <c r="J2554" i="2"/>
  <c r="K2554" i="2" s="1"/>
  <c r="L2554" i="2" s="1"/>
  <c r="AC2554" i="2"/>
  <c r="AD2554" i="2" s="1"/>
  <c r="J2555" i="2"/>
  <c r="K2555" i="2" s="1"/>
  <c r="L2555" i="2" s="1"/>
  <c r="AC2555" i="2"/>
  <c r="AD2555" i="2" s="1"/>
  <c r="AE2555" i="2" s="1"/>
  <c r="J2558" i="2"/>
  <c r="K2558" i="2"/>
  <c r="L2558" i="2" s="1"/>
  <c r="AC2558" i="2"/>
  <c r="AD2558" i="2" s="1"/>
  <c r="J2559" i="2"/>
  <c r="K2559" i="2" s="1"/>
  <c r="L2559" i="2" s="1"/>
  <c r="AC2559" i="2"/>
  <c r="AD2559" i="2" s="1"/>
  <c r="AE2559" i="2" s="1"/>
  <c r="J2560" i="2"/>
  <c r="K2560" i="2" s="1"/>
  <c r="L2560" i="2" s="1"/>
  <c r="AC2560" i="2"/>
  <c r="AD2560" i="2" s="1"/>
  <c r="AE2560" i="2" s="1"/>
  <c r="J2561" i="2"/>
  <c r="K2561" i="2" s="1"/>
  <c r="L2561" i="2" s="1"/>
  <c r="AC2561" i="2"/>
  <c r="AD2561" i="2" s="1"/>
  <c r="J2562" i="2"/>
  <c r="K2562" i="2" s="1"/>
  <c r="L2562" i="2" s="1"/>
  <c r="AM2562" i="2" s="1"/>
  <c r="AP2562" i="2" s="1"/>
  <c r="AC2562" i="2"/>
  <c r="AD2562" i="2" s="1"/>
  <c r="J2563" i="2"/>
  <c r="K2563" i="2" s="1"/>
  <c r="L2563" i="2" s="1"/>
  <c r="AC2563" i="2"/>
  <c r="AD2563" i="2" s="1"/>
  <c r="AE2563" i="2" s="1"/>
  <c r="J2564" i="2"/>
  <c r="K2564" i="2" s="1"/>
  <c r="L2564" i="2" s="1"/>
  <c r="AC2564" i="2"/>
  <c r="AD2564" i="2" s="1"/>
  <c r="J2565" i="2"/>
  <c r="K2565" i="2" s="1"/>
  <c r="L2565" i="2" s="1"/>
  <c r="AC2565" i="2"/>
  <c r="AD2565" i="2" s="1"/>
  <c r="J2566" i="2"/>
  <c r="K2566" i="2" s="1"/>
  <c r="L2566" i="2" s="1"/>
  <c r="AC2566" i="2"/>
  <c r="AD2566" i="2" s="1"/>
  <c r="J2567" i="2"/>
  <c r="K2567" i="2" s="1"/>
  <c r="L2567" i="2" s="1"/>
  <c r="AC2567" i="2"/>
  <c r="AD2567" i="2"/>
  <c r="AE2567" i="2" s="1"/>
  <c r="J2568" i="2"/>
  <c r="K2568" i="2" s="1"/>
  <c r="L2568" i="2" s="1"/>
  <c r="AC2568" i="2"/>
  <c r="AD2568" i="2" s="1"/>
  <c r="J2569" i="2"/>
  <c r="K2569" i="2" s="1"/>
  <c r="L2569" i="2" s="1"/>
  <c r="AC2569" i="2"/>
  <c r="AD2569" i="2" s="1"/>
  <c r="J2570" i="2"/>
  <c r="K2570" i="2" s="1"/>
  <c r="L2570" i="2" s="1"/>
  <c r="AC2570" i="2"/>
  <c r="AD2570" i="2" s="1"/>
  <c r="J2571" i="2"/>
  <c r="K2571" i="2" s="1"/>
  <c r="L2571" i="2" s="1"/>
  <c r="AC2571" i="2"/>
  <c r="AD2571" i="2" s="1"/>
  <c r="J2572" i="2"/>
  <c r="K2572" i="2" s="1"/>
  <c r="L2572" i="2" s="1"/>
  <c r="AC2572" i="2"/>
  <c r="AD2572" i="2" s="1"/>
  <c r="J2573" i="2"/>
  <c r="K2573" i="2" s="1"/>
  <c r="L2573" i="2" s="1"/>
  <c r="AC2573" i="2"/>
  <c r="AD2573" i="2" s="1"/>
  <c r="AE2573" i="2" s="1"/>
  <c r="J2574" i="2"/>
  <c r="K2574" i="2" s="1"/>
  <c r="L2574" i="2" s="1"/>
  <c r="AC2574" i="2"/>
  <c r="AD2574" i="2" s="1"/>
  <c r="J2575" i="2"/>
  <c r="K2575" i="2" s="1"/>
  <c r="L2575" i="2" s="1"/>
  <c r="AC2575" i="2"/>
  <c r="AD2575" i="2" s="1"/>
  <c r="AE2575" i="2" s="1"/>
  <c r="J2576" i="2"/>
  <c r="K2576" i="2" s="1"/>
  <c r="L2576" i="2" s="1"/>
  <c r="AC2576" i="2"/>
  <c r="AD2576" i="2" s="1"/>
  <c r="AE2576" i="2" s="1"/>
  <c r="J2577" i="2"/>
  <c r="K2577" i="2" s="1"/>
  <c r="L2577" i="2" s="1"/>
  <c r="AC2577" i="2"/>
  <c r="AD2577" i="2" s="1"/>
  <c r="J2578" i="2"/>
  <c r="K2578" i="2" s="1"/>
  <c r="L2578" i="2" s="1"/>
  <c r="AC2578" i="2"/>
  <c r="AD2578" i="2" s="1"/>
  <c r="J2579" i="2"/>
  <c r="K2579" i="2" s="1"/>
  <c r="L2579" i="2" s="1"/>
  <c r="AC2579" i="2"/>
  <c r="AD2579" i="2" s="1"/>
  <c r="AE2579" i="2" s="1"/>
  <c r="J2580" i="2"/>
  <c r="K2580" i="2" s="1"/>
  <c r="L2580" i="2" s="1"/>
  <c r="AC2580" i="2"/>
  <c r="AD2580" i="2" s="1"/>
  <c r="J2581" i="2"/>
  <c r="K2581" i="2" s="1"/>
  <c r="L2581" i="2" s="1"/>
  <c r="AC2581" i="2"/>
  <c r="AD2581" i="2" s="1"/>
  <c r="J2582" i="2"/>
  <c r="K2582" i="2" s="1"/>
  <c r="L2582" i="2" s="1"/>
  <c r="AC2582" i="2"/>
  <c r="AD2582" i="2" s="1"/>
  <c r="AE2582" i="2" s="1"/>
  <c r="J2583" i="2"/>
  <c r="K2583" i="2" s="1"/>
  <c r="L2583" i="2" s="1"/>
  <c r="AC2583" i="2"/>
  <c r="AD2583" i="2" s="1"/>
  <c r="J2584" i="2"/>
  <c r="K2584" i="2" s="1"/>
  <c r="L2584" i="2" s="1"/>
  <c r="AC2584" i="2"/>
  <c r="AD2584" i="2" s="1"/>
  <c r="J2585" i="2"/>
  <c r="K2585" i="2" s="1"/>
  <c r="L2585" i="2" s="1"/>
  <c r="AC2585" i="2"/>
  <c r="AD2585" i="2" s="1"/>
  <c r="AE2585" i="2" s="1"/>
  <c r="J2586" i="2"/>
  <c r="K2586" i="2" s="1"/>
  <c r="L2586" i="2" s="1"/>
  <c r="AC2586" i="2"/>
  <c r="AD2586" i="2" s="1"/>
  <c r="J2587" i="2"/>
  <c r="K2587" i="2" s="1"/>
  <c r="L2587" i="2" s="1"/>
  <c r="AC2587" i="2"/>
  <c r="AD2587" i="2" s="1"/>
  <c r="J2588" i="2"/>
  <c r="K2588" i="2" s="1"/>
  <c r="L2588" i="2" s="1"/>
  <c r="AC2588" i="2"/>
  <c r="AD2588" i="2" s="1"/>
  <c r="J2589" i="2"/>
  <c r="K2589" i="2" s="1"/>
  <c r="L2589" i="2" s="1"/>
  <c r="AC2589" i="2"/>
  <c r="AD2589" i="2" s="1"/>
  <c r="J2590" i="2"/>
  <c r="K2590" i="2" s="1"/>
  <c r="L2590" i="2" s="1"/>
  <c r="AC2590" i="2"/>
  <c r="AD2590" i="2" s="1"/>
  <c r="J2591" i="2"/>
  <c r="K2591" i="2" s="1"/>
  <c r="L2591" i="2" s="1"/>
  <c r="AC2591" i="2"/>
  <c r="AD2591" i="2" s="1"/>
  <c r="J2592" i="2"/>
  <c r="K2592" i="2" s="1"/>
  <c r="L2592" i="2" s="1"/>
  <c r="AC2592" i="2"/>
  <c r="AD2592" i="2" s="1"/>
  <c r="J2593" i="2"/>
  <c r="K2593" i="2" s="1"/>
  <c r="L2593" i="2" s="1"/>
  <c r="AC2593" i="2"/>
  <c r="AD2593" i="2" s="1"/>
  <c r="AE2593" i="2" s="1"/>
  <c r="J2594" i="2"/>
  <c r="K2594" i="2" s="1"/>
  <c r="L2594" i="2" s="1"/>
  <c r="AC2594" i="2"/>
  <c r="AD2594" i="2" s="1"/>
  <c r="J2595" i="2"/>
  <c r="K2595" i="2" s="1"/>
  <c r="L2595" i="2" s="1"/>
  <c r="AC2595" i="2"/>
  <c r="AD2595" i="2" s="1"/>
  <c r="J2596" i="2"/>
  <c r="K2596" i="2" s="1"/>
  <c r="L2596" i="2" s="1"/>
  <c r="AC2596" i="2"/>
  <c r="AD2596" i="2" s="1"/>
  <c r="J2597" i="2"/>
  <c r="K2597" i="2" s="1"/>
  <c r="L2597" i="2" s="1"/>
  <c r="AC2597" i="2"/>
  <c r="AD2597" i="2" s="1"/>
  <c r="J2598" i="2"/>
  <c r="K2598" i="2" s="1"/>
  <c r="L2598" i="2" s="1"/>
  <c r="AC2598" i="2"/>
  <c r="AD2598" i="2" s="1"/>
  <c r="J2599" i="2"/>
  <c r="K2599" i="2" s="1"/>
  <c r="L2599" i="2" s="1"/>
  <c r="AC2599" i="2"/>
  <c r="AD2599" i="2" s="1"/>
  <c r="AE2599" i="2" s="1"/>
  <c r="J2600" i="2"/>
  <c r="K2600" i="2" s="1"/>
  <c r="L2600" i="2" s="1"/>
  <c r="AC2600" i="2"/>
  <c r="AD2600" i="2" s="1"/>
  <c r="J2601" i="2"/>
  <c r="K2601" i="2" s="1"/>
  <c r="L2601" i="2" s="1"/>
  <c r="AC2601" i="2"/>
  <c r="AD2601" i="2" s="1"/>
  <c r="J2602" i="2"/>
  <c r="K2602" i="2" s="1"/>
  <c r="L2602" i="2" s="1"/>
  <c r="AC2602" i="2"/>
  <c r="AD2602" i="2" s="1"/>
  <c r="J2603" i="2"/>
  <c r="K2603" i="2" s="1"/>
  <c r="L2603" i="2" s="1"/>
  <c r="AC2603" i="2"/>
  <c r="AD2603" i="2" s="1"/>
  <c r="J2604" i="2"/>
  <c r="K2604" i="2" s="1"/>
  <c r="L2604" i="2" s="1"/>
  <c r="AC2604" i="2"/>
  <c r="AD2604" i="2" s="1"/>
  <c r="J2605" i="2"/>
  <c r="K2605" i="2" s="1"/>
  <c r="L2605" i="2" s="1"/>
  <c r="AC2605" i="2"/>
  <c r="AD2605" i="2" s="1"/>
  <c r="J2606" i="2"/>
  <c r="K2606" i="2" s="1"/>
  <c r="L2606" i="2" s="1"/>
  <c r="AC2606" i="2"/>
  <c r="AD2606" i="2" s="1"/>
  <c r="AE2606" i="2" s="1"/>
  <c r="J2607" i="2"/>
  <c r="K2607" i="2" s="1"/>
  <c r="L2607" i="2" s="1"/>
  <c r="AC2607" i="2"/>
  <c r="AD2607" i="2" s="1"/>
  <c r="J2608" i="2"/>
  <c r="K2608" i="2" s="1"/>
  <c r="L2608" i="2" s="1"/>
  <c r="AC2608" i="2"/>
  <c r="AD2608" i="2" s="1"/>
  <c r="J2609" i="2"/>
  <c r="K2609" i="2" s="1"/>
  <c r="L2609" i="2" s="1"/>
  <c r="AC2609" i="2"/>
  <c r="AD2609" i="2" s="1"/>
  <c r="AE2609" i="2" s="1"/>
  <c r="J2610" i="2"/>
  <c r="K2610" i="2" s="1"/>
  <c r="L2610" i="2" s="1"/>
  <c r="AC2610" i="2"/>
  <c r="AD2610" i="2" s="1"/>
  <c r="J2611" i="2"/>
  <c r="K2611" i="2" s="1"/>
  <c r="L2611" i="2" s="1"/>
  <c r="AC2611" i="2"/>
  <c r="AD2611" i="2" s="1"/>
  <c r="J2612" i="2"/>
  <c r="K2612" i="2" s="1"/>
  <c r="L2612" i="2" s="1"/>
  <c r="AC2612" i="2"/>
  <c r="AD2612" i="2" s="1"/>
  <c r="J2613" i="2"/>
  <c r="K2613" i="2" s="1"/>
  <c r="L2613" i="2" s="1"/>
  <c r="AC2613" i="2"/>
  <c r="AD2613" i="2" s="1"/>
  <c r="J2614" i="2"/>
  <c r="K2614" i="2" s="1"/>
  <c r="L2614" i="2" s="1"/>
  <c r="AC2614" i="2"/>
  <c r="AD2614" i="2" s="1"/>
  <c r="J2615" i="2"/>
  <c r="K2615" i="2" s="1"/>
  <c r="L2615" i="2" s="1"/>
  <c r="AC2615" i="2"/>
  <c r="AD2615" i="2" s="1"/>
  <c r="J2616" i="2"/>
  <c r="K2616" i="2" s="1"/>
  <c r="L2616" i="2" s="1"/>
  <c r="AC2616" i="2"/>
  <c r="AD2616" i="2" s="1"/>
  <c r="J2617" i="2"/>
  <c r="K2617" i="2" s="1"/>
  <c r="L2617" i="2" s="1"/>
  <c r="AC2617" i="2"/>
  <c r="AD2617" i="2" s="1"/>
  <c r="J2618" i="2"/>
  <c r="K2618" i="2" s="1"/>
  <c r="L2618" i="2" s="1"/>
  <c r="AC2618" i="2"/>
  <c r="AD2618" i="2" s="1"/>
  <c r="J2619" i="2"/>
  <c r="K2619" i="2" s="1"/>
  <c r="L2619" i="2" s="1"/>
  <c r="AC2619" i="2"/>
  <c r="AD2619" i="2" s="1"/>
  <c r="J2620" i="2"/>
  <c r="K2620" i="2" s="1"/>
  <c r="L2620" i="2" s="1"/>
  <c r="AC2620" i="2"/>
  <c r="AD2620" i="2" s="1"/>
  <c r="J2621" i="2"/>
  <c r="K2621" i="2" s="1"/>
  <c r="L2621" i="2" s="1"/>
  <c r="AC2621" i="2"/>
  <c r="AD2621" i="2" s="1"/>
  <c r="J2622" i="2"/>
  <c r="K2622" i="2" s="1"/>
  <c r="L2622" i="2" s="1"/>
  <c r="AC2622" i="2"/>
  <c r="AD2622" i="2" s="1"/>
  <c r="AE2622" i="2" s="1"/>
  <c r="J2623" i="2"/>
  <c r="K2623" i="2" s="1"/>
  <c r="L2623" i="2" s="1"/>
  <c r="AC2623" i="2"/>
  <c r="AD2623" i="2" s="1"/>
  <c r="AE2623" i="2" s="1"/>
  <c r="J2624" i="2"/>
  <c r="K2624" i="2" s="1"/>
  <c r="L2624" i="2" s="1"/>
  <c r="AC2624" i="2"/>
  <c r="AD2624" i="2" s="1"/>
  <c r="J2625" i="2"/>
  <c r="K2625" i="2" s="1"/>
  <c r="L2625" i="2" s="1"/>
  <c r="AC2625" i="2"/>
  <c r="AD2625" i="2" s="1"/>
  <c r="J2626" i="2"/>
  <c r="K2626" i="2" s="1"/>
  <c r="L2626" i="2" s="1"/>
  <c r="AC2626" i="2"/>
  <c r="AD2626" i="2" s="1"/>
  <c r="J2627" i="2"/>
  <c r="K2627" i="2" s="1"/>
  <c r="L2627" i="2" s="1"/>
  <c r="AC2627" i="2"/>
  <c r="AD2627" i="2" s="1"/>
  <c r="AE2627" i="2" s="1"/>
  <c r="J2628" i="2"/>
  <c r="K2628" i="2" s="1"/>
  <c r="L2628" i="2" s="1"/>
  <c r="AC2628" i="2"/>
  <c r="AD2628" i="2" s="1"/>
  <c r="J2629" i="2"/>
  <c r="K2629" i="2" s="1"/>
  <c r="L2629" i="2" s="1"/>
  <c r="AC2629" i="2"/>
  <c r="AD2629" i="2" s="1"/>
  <c r="J2630" i="2"/>
  <c r="K2630" i="2" s="1"/>
  <c r="L2630" i="2" s="1"/>
  <c r="AC2630" i="2"/>
  <c r="AD2630" i="2" s="1"/>
  <c r="J2631" i="2"/>
  <c r="K2631" i="2" s="1"/>
  <c r="L2631" i="2" s="1"/>
  <c r="AC2631" i="2"/>
  <c r="AD2631" i="2" s="1"/>
  <c r="J2632" i="2"/>
  <c r="K2632" i="2" s="1"/>
  <c r="L2632" i="2" s="1"/>
  <c r="AC2632" i="2"/>
  <c r="AD2632" i="2" s="1"/>
  <c r="J2633" i="2"/>
  <c r="K2633" i="2" s="1"/>
  <c r="L2633" i="2" s="1"/>
  <c r="AC2633" i="2"/>
  <c r="AD2633" i="2" s="1"/>
  <c r="J2634" i="2"/>
  <c r="K2634" i="2" s="1"/>
  <c r="L2634" i="2" s="1"/>
  <c r="AC2634" i="2"/>
  <c r="AD2634" i="2" s="1"/>
  <c r="J2635" i="2"/>
  <c r="K2635" i="2" s="1"/>
  <c r="L2635" i="2" s="1"/>
  <c r="AC2635" i="2"/>
  <c r="AD2635" i="2" s="1"/>
  <c r="J2636" i="2"/>
  <c r="K2636" i="2" s="1"/>
  <c r="L2636" i="2" s="1"/>
  <c r="AC2636" i="2"/>
  <c r="AD2636" i="2" s="1"/>
  <c r="J2637" i="2"/>
  <c r="K2637" i="2" s="1"/>
  <c r="L2637" i="2" s="1"/>
  <c r="AC2637" i="2"/>
  <c r="AD2637" i="2" s="1"/>
  <c r="J2638" i="2"/>
  <c r="K2638" i="2" s="1"/>
  <c r="L2638" i="2" s="1"/>
  <c r="AC2638" i="2"/>
  <c r="AD2638" i="2" s="1"/>
  <c r="J2639" i="2"/>
  <c r="K2639" i="2" s="1"/>
  <c r="L2639" i="2" s="1"/>
  <c r="AC2639" i="2"/>
  <c r="AD2639" i="2" s="1"/>
  <c r="J2640" i="2"/>
  <c r="K2640" i="2" s="1"/>
  <c r="L2640" i="2" s="1"/>
  <c r="AC2640" i="2"/>
  <c r="AD2640" i="2" s="1"/>
  <c r="J2641" i="2"/>
  <c r="K2641" i="2" s="1"/>
  <c r="L2641" i="2" s="1"/>
  <c r="AC2641" i="2"/>
  <c r="AD2641" i="2" s="1"/>
  <c r="J2642" i="2"/>
  <c r="K2642" i="2" s="1"/>
  <c r="L2642" i="2" s="1"/>
  <c r="AC2642" i="2"/>
  <c r="AD2642" i="2" s="1"/>
  <c r="AE2642" i="2" s="1"/>
  <c r="J2643" i="2"/>
  <c r="K2643" i="2" s="1"/>
  <c r="L2643" i="2" s="1"/>
  <c r="AC2643" i="2"/>
  <c r="AD2643" i="2" s="1"/>
  <c r="J2644" i="2"/>
  <c r="K2644" i="2" s="1"/>
  <c r="L2644" i="2" s="1"/>
  <c r="AC2644" i="2"/>
  <c r="AD2644" i="2" s="1"/>
  <c r="J2645" i="2"/>
  <c r="K2645" i="2" s="1"/>
  <c r="L2645" i="2" s="1"/>
  <c r="AC2645" i="2"/>
  <c r="AD2645" i="2" s="1"/>
  <c r="J2646" i="2"/>
  <c r="K2646" i="2" s="1"/>
  <c r="L2646" i="2" s="1"/>
  <c r="AC2646" i="2"/>
  <c r="AD2646" i="2" s="1"/>
  <c r="J2647" i="2"/>
  <c r="K2647" i="2" s="1"/>
  <c r="L2647" i="2" s="1"/>
  <c r="AC2647" i="2"/>
  <c r="AD2647" i="2" s="1"/>
  <c r="J2648" i="2"/>
  <c r="K2648" i="2" s="1"/>
  <c r="L2648" i="2" s="1"/>
  <c r="AC2648" i="2"/>
  <c r="AD2648" i="2" s="1"/>
  <c r="J2651" i="2"/>
  <c r="K2651" i="2" s="1"/>
  <c r="L2651" i="2" s="1"/>
  <c r="AC2651" i="2"/>
  <c r="AD2651" i="2" s="1"/>
  <c r="AE2651" i="2" s="1"/>
  <c r="AF2651" i="2" s="1"/>
  <c r="J2652" i="2"/>
  <c r="K2652" i="2" s="1"/>
  <c r="L2652" i="2" s="1"/>
  <c r="AC2652" i="2"/>
  <c r="AD2652" i="2" s="1"/>
  <c r="J2653" i="2"/>
  <c r="K2653" i="2" s="1"/>
  <c r="L2653" i="2" s="1"/>
  <c r="AC2653" i="2"/>
  <c r="AD2653" i="2" s="1"/>
  <c r="AE2653" i="2" s="1"/>
  <c r="J2654" i="2"/>
  <c r="K2654" i="2" s="1"/>
  <c r="L2654" i="2" s="1"/>
  <c r="AG2654" i="2" s="1"/>
  <c r="AC2654" i="2"/>
  <c r="AD2654" i="2" s="1"/>
  <c r="J2655" i="2"/>
  <c r="K2655" i="2" s="1"/>
  <c r="L2655" i="2" s="1"/>
  <c r="AC2655" i="2"/>
  <c r="AD2655" i="2" s="1"/>
  <c r="AE2655" i="2" s="1"/>
  <c r="AF2655" i="2" s="1"/>
  <c r="J2656" i="2"/>
  <c r="K2656" i="2" s="1"/>
  <c r="L2656" i="2" s="1"/>
  <c r="AC2656" i="2"/>
  <c r="AD2656" i="2" s="1"/>
  <c r="AE2656" i="2" s="1"/>
  <c r="J2657" i="2"/>
  <c r="K2657" i="2" s="1"/>
  <c r="L2657" i="2" s="1"/>
  <c r="AC2657" i="2"/>
  <c r="AD2657" i="2" s="1"/>
  <c r="J2658" i="2"/>
  <c r="K2658" i="2" s="1"/>
  <c r="L2658" i="2" s="1"/>
  <c r="AC2658" i="2"/>
  <c r="AD2658" i="2" s="1"/>
  <c r="J2659" i="2"/>
  <c r="K2659" i="2" s="1"/>
  <c r="L2659" i="2" s="1"/>
  <c r="AM2659" i="2" s="1"/>
  <c r="AP2659" i="2" s="1"/>
  <c r="AC2659" i="2"/>
  <c r="AD2659" i="2" s="1"/>
  <c r="J2660" i="2"/>
  <c r="K2660" i="2" s="1"/>
  <c r="L2660" i="2" s="1"/>
  <c r="AC2660" i="2"/>
  <c r="AD2660" i="2" s="1"/>
  <c r="AE2660" i="2" s="1"/>
  <c r="AF2660" i="2" s="1"/>
  <c r="J2661" i="2"/>
  <c r="K2661" i="2" s="1"/>
  <c r="L2661" i="2" s="1"/>
  <c r="AC2661" i="2"/>
  <c r="AD2661" i="2" s="1"/>
  <c r="AE2661" i="2" s="1"/>
  <c r="J2662" i="2"/>
  <c r="K2662" i="2" s="1"/>
  <c r="L2662" i="2" s="1"/>
  <c r="AC2662" i="2"/>
  <c r="AD2662" i="2" s="1"/>
  <c r="J2663" i="2"/>
  <c r="K2663" i="2" s="1"/>
  <c r="L2663" i="2" s="1"/>
  <c r="AC2663" i="2"/>
  <c r="AD2663" i="2" s="1"/>
  <c r="J2664" i="2"/>
  <c r="K2664" i="2" s="1"/>
  <c r="L2664" i="2" s="1"/>
  <c r="AC2664" i="2"/>
  <c r="AD2664" i="2" s="1"/>
  <c r="AE2664" i="2" s="1"/>
  <c r="AF2664" i="2" s="1"/>
  <c r="J2665" i="2"/>
  <c r="K2665" i="2" s="1"/>
  <c r="L2665" i="2" s="1"/>
  <c r="AC2665" i="2"/>
  <c r="AD2665" i="2" s="1"/>
  <c r="AE2665" i="2" s="1"/>
  <c r="J2666" i="2"/>
  <c r="K2666" i="2" s="1"/>
  <c r="L2666" i="2" s="1"/>
  <c r="AC2666" i="2"/>
  <c r="AD2666" i="2" s="1"/>
  <c r="J2667" i="2"/>
  <c r="K2667" i="2" s="1"/>
  <c r="L2667" i="2" s="1"/>
  <c r="AM2667" i="2" s="1"/>
  <c r="AP2667" i="2" s="1"/>
  <c r="AC2667" i="2"/>
  <c r="AD2667" i="2" s="1"/>
  <c r="J2668" i="2"/>
  <c r="K2668" i="2" s="1"/>
  <c r="L2668" i="2" s="1"/>
  <c r="AC2668" i="2"/>
  <c r="AD2668" i="2" s="1"/>
  <c r="AE2668" i="2" s="1"/>
  <c r="AF2668" i="2" s="1"/>
  <c r="J2669" i="2"/>
  <c r="K2669" i="2" s="1"/>
  <c r="L2669" i="2" s="1"/>
  <c r="AC2669" i="2"/>
  <c r="AD2669" i="2" s="1"/>
  <c r="AE2669" i="2" s="1"/>
  <c r="J2670" i="2"/>
  <c r="K2670" i="2" s="1"/>
  <c r="L2670" i="2" s="1"/>
  <c r="AC2670" i="2"/>
  <c r="AD2670" i="2" s="1"/>
  <c r="J2671" i="2"/>
  <c r="K2671" i="2" s="1"/>
  <c r="L2671" i="2" s="1"/>
  <c r="AC2671" i="2"/>
  <c r="AD2671" i="2" s="1"/>
  <c r="J2672" i="2"/>
  <c r="K2672" i="2" s="1"/>
  <c r="L2672" i="2" s="1"/>
  <c r="AC2672" i="2"/>
  <c r="AD2672" i="2" s="1"/>
  <c r="AE2672" i="2" s="1"/>
  <c r="AF2672" i="2" s="1"/>
  <c r="J2673" i="2"/>
  <c r="K2673" i="2" s="1"/>
  <c r="L2673" i="2" s="1"/>
  <c r="AC2673" i="2"/>
  <c r="AD2673" i="2" s="1"/>
  <c r="AE2673" i="2" s="1"/>
  <c r="J2674" i="2"/>
  <c r="K2674" i="2" s="1"/>
  <c r="L2674" i="2" s="1"/>
  <c r="AC2674" i="2"/>
  <c r="AD2674" i="2" s="1"/>
  <c r="J2675" i="2"/>
  <c r="K2675" i="2" s="1"/>
  <c r="L2675" i="2" s="1"/>
  <c r="AM2675" i="2" s="1"/>
  <c r="AP2675" i="2" s="1"/>
  <c r="AC2675" i="2"/>
  <c r="AD2675" i="2" s="1"/>
  <c r="J2676" i="2"/>
  <c r="K2676" i="2" s="1"/>
  <c r="L2676" i="2" s="1"/>
  <c r="AC2676" i="2"/>
  <c r="AD2676" i="2" s="1"/>
  <c r="AE2676" i="2" s="1"/>
  <c r="AF2676" i="2" s="1"/>
  <c r="J2677" i="2"/>
  <c r="K2677" i="2" s="1"/>
  <c r="L2677" i="2" s="1"/>
  <c r="AC2677" i="2"/>
  <c r="AD2677" i="2" s="1"/>
  <c r="AE2677" i="2" s="1"/>
  <c r="J2678" i="2"/>
  <c r="K2678" i="2" s="1"/>
  <c r="L2678" i="2" s="1"/>
  <c r="AC2678" i="2"/>
  <c r="AD2678" i="2" s="1"/>
  <c r="J2679" i="2"/>
  <c r="K2679" i="2" s="1"/>
  <c r="L2679" i="2" s="1"/>
  <c r="AC2679" i="2"/>
  <c r="AD2679" i="2" s="1"/>
  <c r="J2680" i="2"/>
  <c r="K2680" i="2" s="1"/>
  <c r="L2680" i="2" s="1"/>
  <c r="AC2680" i="2"/>
  <c r="AD2680" i="2" s="1"/>
  <c r="AE2680" i="2" s="1"/>
  <c r="AF2680" i="2" s="1"/>
  <c r="J2681" i="2"/>
  <c r="K2681" i="2" s="1"/>
  <c r="L2681" i="2" s="1"/>
  <c r="AC2681" i="2"/>
  <c r="AD2681" i="2" s="1"/>
  <c r="AE2681" i="2" s="1"/>
  <c r="J2682" i="2"/>
  <c r="K2682" i="2" s="1"/>
  <c r="L2682" i="2" s="1"/>
  <c r="AC2682" i="2"/>
  <c r="AD2682" i="2" s="1"/>
  <c r="J2683" i="2"/>
  <c r="K2683" i="2" s="1"/>
  <c r="L2683" i="2" s="1"/>
  <c r="AM2683" i="2" s="1"/>
  <c r="AP2683" i="2" s="1"/>
  <c r="AC2683" i="2"/>
  <c r="AD2683" i="2" s="1"/>
  <c r="J2684" i="2"/>
  <c r="K2684" i="2" s="1"/>
  <c r="L2684" i="2" s="1"/>
  <c r="AC2684" i="2"/>
  <c r="AD2684" i="2" s="1"/>
  <c r="AE2684" i="2" s="1"/>
  <c r="AF2684" i="2" s="1"/>
  <c r="J2685" i="2"/>
  <c r="K2685" i="2" s="1"/>
  <c r="L2685" i="2" s="1"/>
  <c r="AC2685" i="2"/>
  <c r="AD2685" i="2" s="1"/>
  <c r="AE2685" i="2" s="1"/>
  <c r="J2686" i="2"/>
  <c r="K2686" i="2" s="1"/>
  <c r="L2686" i="2" s="1"/>
  <c r="AC2686" i="2"/>
  <c r="AD2686" i="2" s="1"/>
  <c r="J2687" i="2"/>
  <c r="K2687" i="2" s="1"/>
  <c r="L2687" i="2" s="1"/>
  <c r="AC2687" i="2"/>
  <c r="AD2687" i="2" s="1"/>
  <c r="J2690" i="2"/>
  <c r="K2690" i="2" s="1"/>
  <c r="L2690" i="2" s="1"/>
  <c r="AC2690" i="2"/>
  <c r="AD2690" i="2" s="1"/>
  <c r="J2691" i="2"/>
  <c r="K2691" i="2" s="1"/>
  <c r="L2691" i="2" s="1"/>
  <c r="AM2691" i="2" s="1"/>
  <c r="AP2691" i="2" s="1"/>
  <c r="AC2691" i="2"/>
  <c r="AD2691" i="2" s="1"/>
  <c r="J2692" i="2"/>
  <c r="K2692" i="2" s="1"/>
  <c r="L2692" i="2" s="1"/>
  <c r="AC2692" i="2"/>
  <c r="AD2692" i="2" s="1"/>
  <c r="AE2692" i="2" s="1"/>
  <c r="AF2692" i="2" s="1"/>
  <c r="J2693" i="2"/>
  <c r="K2693" i="2" s="1"/>
  <c r="L2693" i="2" s="1"/>
  <c r="AC2693" i="2"/>
  <c r="AD2693" i="2" s="1"/>
  <c r="AE2693" i="2" s="1"/>
  <c r="J2694" i="2"/>
  <c r="K2694" i="2" s="1"/>
  <c r="L2694" i="2" s="1"/>
  <c r="AC2694" i="2"/>
  <c r="AD2694" i="2" s="1"/>
  <c r="J2695" i="2"/>
  <c r="K2695" i="2" s="1"/>
  <c r="L2695" i="2" s="1"/>
  <c r="AC2695" i="2"/>
  <c r="AD2695" i="2" s="1"/>
  <c r="J2696" i="2"/>
  <c r="K2696" i="2" s="1"/>
  <c r="L2696" i="2" s="1"/>
  <c r="AC2696" i="2"/>
  <c r="AD2696" i="2" s="1"/>
  <c r="AE2696" i="2" s="1"/>
  <c r="AF2696" i="2" s="1"/>
  <c r="J2697" i="2"/>
  <c r="K2697" i="2" s="1"/>
  <c r="L2697" i="2" s="1"/>
  <c r="AC2697" i="2"/>
  <c r="AD2697" i="2" s="1"/>
  <c r="AE2697" i="2" s="1"/>
  <c r="J2698" i="2"/>
  <c r="K2698" i="2" s="1"/>
  <c r="L2698" i="2" s="1"/>
  <c r="AC2698" i="2"/>
  <c r="AD2698" i="2" s="1"/>
  <c r="J2699" i="2"/>
  <c r="K2699" i="2" s="1"/>
  <c r="L2699" i="2" s="1"/>
  <c r="AC2699" i="2"/>
  <c r="AD2699" i="2" s="1"/>
  <c r="J2700" i="2"/>
  <c r="K2700" i="2" s="1"/>
  <c r="L2700" i="2" s="1"/>
  <c r="AC2700" i="2"/>
  <c r="AD2700" i="2" s="1"/>
  <c r="AE2700" i="2" s="1"/>
  <c r="J2701" i="2"/>
  <c r="K2701" i="2" s="1"/>
  <c r="L2701" i="2" s="1"/>
  <c r="AC2701" i="2"/>
  <c r="AD2701" i="2" s="1"/>
  <c r="AE2701" i="2" s="1"/>
  <c r="J2702" i="2"/>
  <c r="K2702" i="2" s="1"/>
  <c r="L2702" i="2" s="1"/>
  <c r="AC2702" i="2"/>
  <c r="AD2702" i="2" s="1"/>
  <c r="J2703" i="2"/>
  <c r="K2703" i="2" s="1"/>
  <c r="L2703" i="2" s="1"/>
  <c r="AC2703" i="2"/>
  <c r="AD2703" i="2" s="1"/>
  <c r="J2704" i="2"/>
  <c r="K2704" i="2" s="1"/>
  <c r="L2704" i="2" s="1"/>
  <c r="AC2704" i="2"/>
  <c r="AD2704" i="2" s="1"/>
  <c r="J2705" i="2"/>
  <c r="K2705" i="2" s="1"/>
  <c r="L2705" i="2" s="1"/>
  <c r="AC2705" i="2"/>
  <c r="AD2705" i="2" s="1"/>
  <c r="AE2705" i="2" s="1"/>
  <c r="J2706" i="2"/>
  <c r="K2706" i="2" s="1"/>
  <c r="L2706" i="2" s="1"/>
  <c r="AC2706" i="2"/>
  <c r="AD2706" i="2" s="1"/>
  <c r="J2707" i="2"/>
  <c r="K2707" i="2" s="1"/>
  <c r="L2707" i="2" s="1"/>
  <c r="AM2707" i="2" s="1"/>
  <c r="AP2707" i="2" s="1"/>
  <c r="AC2707" i="2"/>
  <c r="AD2707" i="2" s="1"/>
  <c r="J2708" i="2"/>
  <c r="K2708" i="2" s="1"/>
  <c r="L2708" i="2" s="1"/>
  <c r="AC2708" i="2"/>
  <c r="AD2708" i="2" s="1"/>
  <c r="J2709" i="2"/>
  <c r="K2709" i="2" s="1"/>
  <c r="L2709" i="2" s="1"/>
  <c r="AC2709" i="2"/>
  <c r="AD2709" i="2" s="1"/>
  <c r="AE2709" i="2" s="1"/>
  <c r="J2710" i="2"/>
  <c r="K2710" i="2" s="1"/>
  <c r="L2710" i="2" s="1"/>
  <c r="AC2710" i="2"/>
  <c r="AD2710" i="2" s="1"/>
  <c r="J2711" i="2"/>
  <c r="K2711" i="2" s="1"/>
  <c r="L2711" i="2" s="1"/>
  <c r="AC2711" i="2"/>
  <c r="AD2711" i="2" s="1"/>
  <c r="J2712" i="2"/>
  <c r="K2712" i="2"/>
  <c r="L2712" i="2" s="1"/>
  <c r="AC2712" i="2"/>
  <c r="AD2712" i="2" s="1"/>
  <c r="AE2712" i="2" s="1"/>
  <c r="J2713" i="2"/>
  <c r="K2713" i="2" s="1"/>
  <c r="L2713" i="2" s="1"/>
  <c r="AC2713" i="2"/>
  <c r="AD2713" i="2" s="1"/>
  <c r="AE2713" i="2" s="1"/>
  <c r="J2714" i="2"/>
  <c r="K2714" i="2" s="1"/>
  <c r="L2714" i="2" s="1"/>
  <c r="AC2714" i="2"/>
  <c r="AD2714" i="2" s="1"/>
  <c r="J2715" i="2"/>
  <c r="K2715" i="2" s="1"/>
  <c r="L2715" i="2" s="1"/>
  <c r="AM2715" i="2" s="1"/>
  <c r="AP2715" i="2" s="1"/>
  <c r="AC2715" i="2"/>
  <c r="AD2715" i="2" s="1"/>
  <c r="J2716" i="2"/>
  <c r="K2716" i="2" s="1"/>
  <c r="L2716" i="2" s="1"/>
  <c r="AC2716" i="2"/>
  <c r="AD2716" i="2" s="1"/>
  <c r="AE2716" i="2" s="1"/>
  <c r="J2717" i="2"/>
  <c r="K2717" i="2" s="1"/>
  <c r="L2717" i="2" s="1"/>
  <c r="AC2717" i="2"/>
  <c r="AD2717" i="2" s="1"/>
  <c r="AE2717" i="2" s="1"/>
  <c r="J2718" i="2"/>
  <c r="K2718" i="2" s="1"/>
  <c r="L2718" i="2" s="1"/>
  <c r="AC2718" i="2"/>
  <c r="AD2718" i="2" s="1"/>
  <c r="J2719" i="2"/>
  <c r="K2719" i="2" s="1"/>
  <c r="L2719" i="2" s="1"/>
  <c r="AC2719" i="2"/>
  <c r="AD2719" i="2" s="1"/>
  <c r="J2720" i="2"/>
  <c r="K2720" i="2" s="1"/>
  <c r="L2720" i="2" s="1"/>
  <c r="AC2720" i="2"/>
  <c r="AD2720" i="2" s="1"/>
  <c r="J2723" i="2"/>
  <c r="K2723" i="2"/>
  <c r="L2723" i="2" s="1"/>
  <c r="AM2723" i="2" s="1"/>
  <c r="AP2723" i="2" s="1"/>
  <c r="AC2723" i="2"/>
  <c r="AD2723" i="2" s="1"/>
  <c r="J2724" i="2"/>
  <c r="K2724" i="2" s="1"/>
  <c r="L2724" i="2" s="1"/>
  <c r="AC2724" i="2"/>
  <c r="AD2724" i="2" s="1"/>
  <c r="J2725" i="2"/>
  <c r="K2725" i="2" s="1"/>
  <c r="L2725" i="2" s="1"/>
  <c r="AC2725" i="2"/>
  <c r="AD2725" i="2"/>
  <c r="AE2725" i="2" s="1"/>
  <c r="J2726" i="2"/>
  <c r="K2726" i="2" s="1"/>
  <c r="L2726" i="2" s="1"/>
  <c r="AC2726" i="2"/>
  <c r="AD2726" i="2" s="1"/>
  <c r="J2727" i="2"/>
  <c r="K2727" i="2" s="1"/>
  <c r="L2727" i="2" s="1"/>
  <c r="AC2727" i="2"/>
  <c r="AD2727" i="2" s="1"/>
  <c r="J2728" i="2"/>
  <c r="K2728" i="2" s="1"/>
  <c r="L2728" i="2" s="1"/>
  <c r="AC2728" i="2"/>
  <c r="AD2728" i="2" s="1"/>
  <c r="J2729" i="2"/>
  <c r="K2729" i="2" s="1"/>
  <c r="L2729" i="2" s="1"/>
  <c r="AC2729" i="2"/>
  <c r="AD2729" i="2" s="1"/>
  <c r="AE2729" i="2" s="1"/>
  <c r="J2730" i="2"/>
  <c r="K2730" i="2" s="1"/>
  <c r="L2730" i="2" s="1"/>
  <c r="AC2730" i="2"/>
  <c r="AD2730" i="2" s="1"/>
  <c r="J2731" i="2"/>
  <c r="K2731" i="2" s="1"/>
  <c r="L2731" i="2" s="1"/>
  <c r="AC2731" i="2"/>
  <c r="AD2731" i="2" s="1"/>
  <c r="J2732" i="2"/>
  <c r="K2732" i="2" s="1"/>
  <c r="L2732" i="2" s="1"/>
  <c r="AC2732" i="2"/>
  <c r="AD2732" i="2" s="1"/>
  <c r="J2733" i="2"/>
  <c r="K2733" i="2" s="1"/>
  <c r="L2733" i="2" s="1"/>
  <c r="AC2733" i="2"/>
  <c r="AD2733" i="2" s="1"/>
  <c r="AE2733" i="2" s="1"/>
  <c r="J2734" i="2"/>
  <c r="K2734" i="2" s="1"/>
  <c r="L2734" i="2" s="1"/>
  <c r="AC2734" i="2"/>
  <c r="AD2734" i="2" s="1"/>
  <c r="J2735" i="2"/>
  <c r="K2735" i="2" s="1"/>
  <c r="L2735" i="2" s="1"/>
  <c r="AC2735" i="2"/>
  <c r="AD2735" i="2" s="1"/>
  <c r="J2736" i="2"/>
  <c r="K2736" i="2" s="1"/>
  <c r="L2736" i="2" s="1"/>
  <c r="AC2736" i="2"/>
  <c r="AD2736" i="2" s="1"/>
  <c r="J2737" i="2"/>
  <c r="K2737" i="2" s="1"/>
  <c r="L2737" i="2" s="1"/>
  <c r="AC2737" i="2"/>
  <c r="AD2737" i="2" s="1"/>
  <c r="AE2737" i="2" s="1"/>
  <c r="J2738" i="2"/>
  <c r="K2738" i="2" s="1"/>
  <c r="L2738" i="2" s="1"/>
  <c r="AC2738" i="2"/>
  <c r="AD2738" i="2" s="1"/>
  <c r="J2739" i="2"/>
  <c r="K2739" i="2" s="1"/>
  <c r="L2739" i="2" s="1"/>
  <c r="AC2739" i="2"/>
  <c r="AD2739" i="2" s="1"/>
  <c r="J2740" i="2"/>
  <c r="K2740" i="2" s="1"/>
  <c r="L2740" i="2" s="1"/>
  <c r="AC2740" i="2"/>
  <c r="AD2740" i="2" s="1"/>
  <c r="J2741" i="2"/>
  <c r="K2741" i="2" s="1"/>
  <c r="L2741" i="2" s="1"/>
  <c r="AC2741" i="2"/>
  <c r="AD2741" i="2" s="1"/>
  <c r="AE2741" i="2" s="1"/>
  <c r="J2742" i="2"/>
  <c r="K2742" i="2" s="1"/>
  <c r="L2742" i="2" s="1"/>
  <c r="AC2742" i="2"/>
  <c r="AD2742" i="2" s="1"/>
  <c r="J2743" i="2"/>
  <c r="K2743" i="2" s="1"/>
  <c r="L2743" i="2" s="1"/>
  <c r="AC2743" i="2"/>
  <c r="AD2743" i="2" s="1"/>
  <c r="J2744" i="2"/>
  <c r="K2744" i="2" s="1"/>
  <c r="L2744" i="2" s="1"/>
  <c r="AC2744" i="2"/>
  <c r="AD2744" i="2" s="1"/>
  <c r="AE2744" i="2" s="1"/>
  <c r="J2745" i="2"/>
  <c r="K2745" i="2" s="1"/>
  <c r="L2745" i="2" s="1"/>
  <c r="AC2745" i="2"/>
  <c r="AD2745" i="2" s="1"/>
  <c r="AE2745" i="2" s="1"/>
  <c r="J2746" i="2"/>
  <c r="K2746" i="2" s="1"/>
  <c r="L2746" i="2" s="1"/>
  <c r="AC2746" i="2"/>
  <c r="AD2746" i="2" s="1"/>
  <c r="J2747" i="2"/>
  <c r="K2747" i="2" s="1"/>
  <c r="L2747" i="2" s="1"/>
  <c r="AC2747" i="2"/>
  <c r="AD2747" i="2" s="1"/>
  <c r="J2748" i="2"/>
  <c r="K2748" i="2" s="1"/>
  <c r="L2748" i="2" s="1"/>
  <c r="AC2748" i="2"/>
  <c r="AD2748" i="2" s="1"/>
  <c r="J2749" i="2"/>
  <c r="K2749" i="2" s="1"/>
  <c r="L2749" i="2" s="1"/>
  <c r="AC2749" i="2"/>
  <c r="AD2749" i="2" s="1"/>
  <c r="AE2749" i="2" s="1"/>
  <c r="J2750" i="2"/>
  <c r="K2750" i="2" s="1"/>
  <c r="L2750" i="2" s="1"/>
  <c r="AC2750" i="2"/>
  <c r="AD2750" i="2" s="1"/>
  <c r="J2751" i="2"/>
  <c r="K2751" i="2" s="1"/>
  <c r="L2751" i="2" s="1"/>
  <c r="AC2751" i="2"/>
  <c r="AD2751" i="2" s="1"/>
  <c r="J2754" i="2"/>
  <c r="K2754" i="2"/>
  <c r="L2754" i="2" s="1"/>
  <c r="AC2754" i="2"/>
  <c r="AD2754" i="2" s="1"/>
  <c r="J2755" i="2"/>
  <c r="K2755" i="2" s="1"/>
  <c r="L2755" i="2" s="1"/>
  <c r="AC2755" i="2"/>
  <c r="AD2755" i="2" s="1"/>
  <c r="AE2755" i="2" s="1"/>
  <c r="AF2755" i="2" s="1"/>
  <c r="J2756" i="2"/>
  <c r="K2756" i="2" s="1"/>
  <c r="L2756" i="2" s="1"/>
  <c r="AC2756" i="2"/>
  <c r="AD2756" i="2" s="1"/>
  <c r="J2757" i="2"/>
  <c r="K2757" i="2" s="1"/>
  <c r="L2757" i="2" s="1"/>
  <c r="AC2757" i="2"/>
  <c r="AD2757" i="2" s="1"/>
  <c r="AE2757" i="2" s="1"/>
  <c r="J2758" i="2"/>
  <c r="K2758" i="2" s="1"/>
  <c r="L2758" i="2" s="1"/>
  <c r="AC2758" i="2"/>
  <c r="AD2758" i="2" s="1"/>
  <c r="J2759" i="2"/>
  <c r="K2759" i="2" s="1"/>
  <c r="L2759" i="2" s="1"/>
  <c r="AC2759" i="2"/>
  <c r="AD2759" i="2" s="1"/>
  <c r="AE2759" i="2" s="1"/>
  <c r="AF2759" i="2" s="1"/>
  <c r="J2760" i="2"/>
  <c r="K2760" i="2" s="1"/>
  <c r="L2760" i="2" s="1"/>
  <c r="AC2760" i="2"/>
  <c r="AD2760" i="2" s="1"/>
  <c r="J2761" i="2"/>
  <c r="K2761" i="2" s="1"/>
  <c r="L2761" i="2" s="1"/>
  <c r="AC2761" i="2"/>
  <c r="AD2761" i="2" s="1"/>
  <c r="AE2761" i="2" s="1"/>
  <c r="J2762" i="2"/>
  <c r="K2762" i="2" s="1"/>
  <c r="L2762" i="2" s="1"/>
  <c r="AC2762" i="2"/>
  <c r="AD2762" i="2" s="1"/>
  <c r="J2763" i="2"/>
  <c r="K2763" i="2" s="1"/>
  <c r="L2763" i="2" s="1"/>
  <c r="AC2763" i="2"/>
  <c r="AD2763" i="2" s="1"/>
  <c r="J2764" i="2"/>
  <c r="K2764" i="2" s="1"/>
  <c r="L2764" i="2" s="1"/>
  <c r="AC2764" i="2"/>
  <c r="AD2764" i="2" s="1"/>
  <c r="J2765" i="2"/>
  <c r="K2765" i="2" s="1"/>
  <c r="L2765" i="2" s="1"/>
  <c r="AC2765" i="2"/>
  <c r="AD2765" i="2" s="1"/>
  <c r="AE2765" i="2" s="1"/>
  <c r="J2766" i="2"/>
  <c r="K2766" i="2" s="1"/>
  <c r="L2766" i="2" s="1"/>
  <c r="AC2766" i="2"/>
  <c r="AD2766" i="2" s="1"/>
  <c r="J2767" i="2"/>
  <c r="K2767" i="2" s="1"/>
  <c r="L2767" i="2" s="1"/>
  <c r="AC2767" i="2"/>
  <c r="AD2767" i="2" s="1"/>
  <c r="J2768" i="2"/>
  <c r="K2768" i="2"/>
  <c r="L2768" i="2" s="1"/>
  <c r="AC2768" i="2"/>
  <c r="AD2768" i="2" s="1"/>
  <c r="J2769" i="2"/>
  <c r="K2769" i="2" s="1"/>
  <c r="L2769" i="2" s="1"/>
  <c r="AC2769" i="2"/>
  <c r="AD2769" i="2" s="1"/>
  <c r="AE2769" i="2" s="1"/>
  <c r="J2770" i="2"/>
  <c r="K2770" i="2" s="1"/>
  <c r="L2770" i="2" s="1"/>
  <c r="AC2770" i="2"/>
  <c r="AD2770" i="2" s="1"/>
  <c r="J2771" i="2"/>
  <c r="K2771" i="2" s="1"/>
  <c r="L2771" i="2" s="1"/>
  <c r="AC2771" i="2"/>
  <c r="AD2771" i="2" s="1"/>
  <c r="J2772" i="2"/>
  <c r="K2772" i="2" s="1"/>
  <c r="L2772" i="2" s="1"/>
  <c r="AC2772" i="2"/>
  <c r="AD2772" i="2" s="1"/>
  <c r="J2773" i="2"/>
  <c r="K2773" i="2" s="1"/>
  <c r="L2773" i="2" s="1"/>
  <c r="AC2773" i="2"/>
  <c r="AD2773" i="2" s="1"/>
  <c r="AE2773" i="2" s="1"/>
  <c r="J2774" i="2"/>
  <c r="K2774" i="2" s="1"/>
  <c r="L2774" i="2" s="1"/>
  <c r="AC2774" i="2"/>
  <c r="AD2774" i="2" s="1"/>
  <c r="J2775" i="2"/>
  <c r="K2775" i="2" s="1"/>
  <c r="L2775" i="2" s="1"/>
  <c r="AC2775" i="2"/>
  <c r="AD2775" i="2" s="1"/>
  <c r="J2778" i="2"/>
  <c r="K2778" i="2"/>
  <c r="L2778" i="2" s="1"/>
  <c r="AC2778" i="2"/>
  <c r="AD2778" i="2" s="1"/>
  <c r="J2779" i="2"/>
  <c r="K2779" i="2" s="1"/>
  <c r="L2779" i="2" s="1"/>
  <c r="AC2779" i="2"/>
  <c r="AD2779" i="2" s="1"/>
  <c r="AE2779" i="2" s="1"/>
  <c r="AF2779" i="2" s="1"/>
  <c r="J2780" i="2"/>
  <c r="K2780" i="2"/>
  <c r="L2780" i="2" s="1"/>
  <c r="AC2780" i="2"/>
  <c r="AD2780" i="2" s="1"/>
  <c r="AE2780" i="2" s="1"/>
  <c r="J2781" i="2"/>
  <c r="K2781" i="2" s="1"/>
  <c r="L2781" i="2" s="1"/>
  <c r="AC2781" i="2"/>
  <c r="AD2781" i="2" s="1"/>
  <c r="AE2781" i="2" s="1"/>
  <c r="J2782" i="2"/>
  <c r="K2782" i="2" s="1"/>
  <c r="L2782" i="2" s="1"/>
  <c r="AC2782" i="2"/>
  <c r="AD2782" i="2" s="1"/>
  <c r="J2783" i="2"/>
  <c r="K2783" i="2" s="1"/>
  <c r="L2783" i="2" s="1"/>
  <c r="AC2783" i="2"/>
  <c r="AD2783" i="2" s="1"/>
  <c r="AE2783" i="2" s="1"/>
  <c r="AF2783" i="2" s="1"/>
  <c r="J2784" i="2"/>
  <c r="K2784" i="2"/>
  <c r="L2784" i="2" s="1"/>
  <c r="AC2784" i="2"/>
  <c r="AD2784" i="2" s="1"/>
  <c r="J2785" i="2"/>
  <c r="K2785" i="2" s="1"/>
  <c r="L2785" i="2" s="1"/>
  <c r="AC2785" i="2"/>
  <c r="AD2785" i="2" s="1"/>
  <c r="AE2785" i="2" s="1"/>
  <c r="J2788" i="2"/>
  <c r="K2788" i="2" s="1"/>
  <c r="L2788" i="2" s="1"/>
  <c r="AC2788" i="2"/>
  <c r="AD2788" i="2" s="1"/>
  <c r="J2789" i="2"/>
  <c r="K2789" i="2" s="1"/>
  <c r="L2789" i="2" s="1"/>
  <c r="AC2789" i="2"/>
  <c r="AD2789" i="2" s="1"/>
  <c r="AE2789" i="2" s="1"/>
  <c r="J2790" i="2"/>
  <c r="K2790" i="2" s="1"/>
  <c r="L2790" i="2" s="1"/>
  <c r="AC2790" i="2"/>
  <c r="AD2790" i="2" s="1"/>
  <c r="J2791" i="2"/>
  <c r="K2791" i="2" s="1"/>
  <c r="L2791" i="2" s="1"/>
  <c r="AC2791" i="2"/>
  <c r="AD2791" i="2" s="1"/>
  <c r="J2794" i="2"/>
  <c r="K2794" i="2" s="1"/>
  <c r="L2794" i="2" s="1"/>
  <c r="AC2794" i="2"/>
  <c r="AD2794" i="2" s="1"/>
  <c r="J2795" i="2"/>
  <c r="K2795" i="2" s="1"/>
  <c r="L2795" i="2" s="1"/>
  <c r="AC2795" i="2"/>
  <c r="AD2795" i="2" s="1"/>
  <c r="AE2795" i="2" s="1"/>
  <c r="AF2795" i="2" s="1"/>
  <c r="J2796" i="2"/>
  <c r="K2796" i="2" s="1"/>
  <c r="L2796" i="2" s="1"/>
  <c r="AC2796" i="2"/>
  <c r="AD2796" i="2" s="1"/>
  <c r="J2797" i="2"/>
  <c r="K2797" i="2" s="1"/>
  <c r="L2797" i="2" s="1"/>
  <c r="AC2797" i="2"/>
  <c r="AD2797" i="2" s="1"/>
  <c r="AE2797" i="2" s="1"/>
  <c r="J2798" i="2"/>
  <c r="K2798" i="2" s="1"/>
  <c r="L2798" i="2" s="1"/>
  <c r="AC2798" i="2"/>
  <c r="AD2798" i="2" s="1"/>
  <c r="J2799" i="2"/>
  <c r="K2799" i="2" s="1"/>
  <c r="L2799" i="2" s="1"/>
  <c r="AC2799" i="2"/>
  <c r="AD2799" i="2" s="1"/>
  <c r="AE2799" i="2" s="1"/>
  <c r="J2800" i="2"/>
  <c r="K2800" i="2" s="1"/>
  <c r="L2800" i="2" s="1"/>
  <c r="AC2800" i="2"/>
  <c r="AD2800" i="2" s="1"/>
  <c r="J2801" i="2"/>
  <c r="K2801" i="2" s="1"/>
  <c r="L2801" i="2" s="1"/>
  <c r="AC2801" i="2"/>
  <c r="AD2801" i="2" s="1"/>
  <c r="J2802" i="2"/>
  <c r="K2802" i="2" s="1"/>
  <c r="L2802" i="2" s="1"/>
  <c r="AC2802" i="2"/>
  <c r="AD2802" i="2" s="1"/>
  <c r="J2803" i="2"/>
  <c r="K2803" i="2" s="1"/>
  <c r="L2803" i="2" s="1"/>
  <c r="AC2803" i="2"/>
  <c r="AD2803" i="2" s="1"/>
  <c r="J2804" i="2"/>
  <c r="K2804" i="2" s="1"/>
  <c r="L2804" i="2" s="1"/>
  <c r="AC2804" i="2"/>
  <c r="AD2804" i="2" s="1"/>
  <c r="AK2805" i="2"/>
  <c r="AL2805" i="2"/>
  <c r="AM2805" i="2"/>
  <c r="AN2805" i="2"/>
  <c r="AO2805" i="2" s="1"/>
  <c r="AK2806" i="2"/>
  <c r="AL2806" i="2"/>
  <c r="AM2806" i="2"/>
  <c r="AN2806" i="2"/>
  <c r="AO2806" i="2" s="1"/>
  <c r="J2807" i="2"/>
  <c r="K2807" i="2" s="1"/>
  <c r="L2807" i="2" s="1"/>
  <c r="AC2807" i="2"/>
  <c r="AD2807" i="2" s="1"/>
  <c r="J2808" i="2"/>
  <c r="K2808" i="2" s="1"/>
  <c r="L2808" i="2" s="1"/>
  <c r="AC2808" i="2"/>
  <c r="AD2808" i="2" s="1"/>
  <c r="AE2808" i="2" s="1"/>
  <c r="J2809" i="2"/>
  <c r="K2809" i="2" s="1"/>
  <c r="L2809" i="2" s="1"/>
  <c r="AC2809" i="2"/>
  <c r="AD2809" i="2" s="1"/>
  <c r="AE2809" i="2" s="1"/>
  <c r="J2810" i="2"/>
  <c r="K2810" i="2" s="1"/>
  <c r="L2810" i="2" s="1"/>
  <c r="AC2810" i="2"/>
  <c r="AD2810" i="2" s="1"/>
  <c r="J2811" i="2"/>
  <c r="K2811" i="2" s="1"/>
  <c r="L2811" i="2" s="1"/>
  <c r="AC2811" i="2"/>
  <c r="AD2811" i="2" s="1"/>
  <c r="J2812" i="2"/>
  <c r="K2812" i="2" s="1"/>
  <c r="L2812" i="2" s="1"/>
  <c r="AC2812" i="2"/>
  <c r="AD2812" i="2" s="1"/>
  <c r="J2813" i="2"/>
  <c r="K2813" i="2" s="1"/>
  <c r="L2813" i="2" s="1"/>
  <c r="AC2813" i="2"/>
  <c r="AD2813" i="2" s="1"/>
  <c r="AE2813" i="2" s="1"/>
  <c r="J2814" i="2"/>
  <c r="K2814" i="2" s="1"/>
  <c r="L2814" i="2" s="1"/>
  <c r="AC2814" i="2"/>
  <c r="AD2814" i="2" s="1"/>
  <c r="J2817" i="2"/>
  <c r="K2817" i="2" s="1"/>
  <c r="L2817" i="2" s="1"/>
  <c r="AC2817" i="2"/>
  <c r="AD2817" i="2" s="1"/>
  <c r="J2818" i="2"/>
  <c r="K2818" i="2" s="1"/>
  <c r="L2818" i="2" s="1"/>
  <c r="AC2818" i="2"/>
  <c r="AD2818" i="2" s="1"/>
  <c r="J2819" i="2"/>
  <c r="K2819" i="2" s="1"/>
  <c r="L2819" i="2" s="1"/>
  <c r="AC2819" i="2"/>
  <c r="AD2819" i="2" s="1"/>
  <c r="AE2819" i="2" s="1"/>
  <c r="J2820" i="2"/>
  <c r="K2820" i="2" s="1"/>
  <c r="L2820" i="2" s="1"/>
  <c r="AC2820" i="2"/>
  <c r="AD2820" i="2" s="1"/>
  <c r="J2821" i="2"/>
  <c r="K2821" i="2" s="1"/>
  <c r="L2821" i="2" s="1"/>
  <c r="AC2821" i="2"/>
  <c r="AD2821" i="2"/>
  <c r="AE2821" i="2" s="1"/>
  <c r="J2822" i="2"/>
  <c r="K2822" i="2" s="1"/>
  <c r="L2822" i="2" s="1"/>
  <c r="AC2822" i="2"/>
  <c r="AD2822" i="2" s="1"/>
  <c r="J2823" i="2"/>
  <c r="K2823" i="2" s="1"/>
  <c r="L2823" i="2" s="1"/>
  <c r="AC2823" i="2"/>
  <c r="AD2823" i="2" s="1"/>
  <c r="J2824" i="2"/>
  <c r="K2824" i="2" s="1"/>
  <c r="L2824" i="2" s="1"/>
  <c r="AC2824" i="2"/>
  <c r="AD2824" i="2" s="1"/>
  <c r="AE2824" i="2" s="1"/>
  <c r="J2825" i="2"/>
  <c r="K2825" i="2" s="1"/>
  <c r="L2825" i="2" s="1"/>
  <c r="AC2825" i="2"/>
  <c r="AD2825" i="2" s="1"/>
  <c r="AE2825" i="2" s="1"/>
  <c r="J2826" i="2"/>
  <c r="K2826" i="2" s="1"/>
  <c r="L2826" i="2" s="1"/>
  <c r="AC2826" i="2"/>
  <c r="AD2826" i="2" s="1"/>
  <c r="J2827" i="2"/>
  <c r="K2827" i="2" s="1"/>
  <c r="L2827" i="2" s="1"/>
  <c r="AC2827" i="2"/>
  <c r="AD2827" i="2" s="1"/>
  <c r="J2828" i="2"/>
  <c r="K2828" i="2" s="1"/>
  <c r="L2828" i="2" s="1"/>
  <c r="AC2828" i="2"/>
  <c r="AD2828" i="2" s="1"/>
  <c r="J2831" i="2"/>
  <c r="K2831" i="2" s="1"/>
  <c r="L2831" i="2" s="1"/>
  <c r="AC2831" i="2"/>
  <c r="AD2831" i="2" s="1"/>
  <c r="J2832" i="2"/>
  <c r="K2832" i="2" s="1"/>
  <c r="L2832" i="2" s="1"/>
  <c r="AC2832" i="2"/>
  <c r="AD2832" i="2" s="1"/>
  <c r="AE2832" i="2" s="1"/>
  <c r="J2833" i="2"/>
  <c r="K2833" i="2" s="1"/>
  <c r="L2833" i="2" s="1"/>
  <c r="AC2833" i="2"/>
  <c r="AD2833" i="2" s="1"/>
  <c r="AE2833" i="2" s="1"/>
  <c r="J2834" i="2"/>
  <c r="K2834" i="2" s="1"/>
  <c r="L2834" i="2" s="1"/>
  <c r="AC2834" i="2"/>
  <c r="AD2834" i="2" s="1"/>
  <c r="J2835" i="2"/>
  <c r="K2835" i="2" s="1"/>
  <c r="L2835" i="2" s="1"/>
  <c r="AC2835" i="2"/>
  <c r="AD2835" i="2" s="1"/>
  <c r="J2836" i="2"/>
  <c r="K2836" i="2" s="1"/>
  <c r="L2836" i="2" s="1"/>
  <c r="AC2836" i="2"/>
  <c r="AD2836" i="2" s="1"/>
  <c r="J2837" i="2"/>
  <c r="K2837" i="2" s="1"/>
  <c r="L2837" i="2" s="1"/>
  <c r="AC2837" i="2"/>
  <c r="AD2837" i="2" s="1"/>
  <c r="J2838" i="2"/>
  <c r="K2838" i="2" s="1"/>
  <c r="L2838" i="2" s="1"/>
  <c r="AC2838" i="2"/>
  <c r="AD2838" i="2" s="1"/>
  <c r="J2839" i="2"/>
  <c r="K2839" i="2" s="1"/>
  <c r="L2839" i="2" s="1"/>
  <c r="AC2839" i="2"/>
  <c r="AD2839" i="2" s="1"/>
  <c r="J2840" i="2"/>
  <c r="K2840" i="2" s="1"/>
  <c r="L2840" i="2" s="1"/>
  <c r="AC2840" i="2"/>
  <c r="AD2840" i="2" s="1"/>
  <c r="J2841" i="2"/>
  <c r="K2841" i="2" s="1"/>
  <c r="L2841" i="2" s="1"/>
  <c r="AC2841" i="2"/>
  <c r="AD2841" i="2" s="1"/>
  <c r="AE2841" i="2" s="1"/>
  <c r="J2842" i="2"/>
  <c r="K2842" i="2" s="1"/>
  <c r="L2842" i="2" s="1"/>
  <c r="AC2842" i="2"/>
  <c r="AD2842" i="2" s="1"/>
  <c r="J2843" i="2"/>
  <c r="K2843" i="2" s="1"/>
  <c r="L2843" i="2" s="1"/>
  <c r="AC2843" i="2"/>
  <c r="AD2843" i="2" s="1"/>
  <c r="J2844" i="2"/>
  <c r="K2844" i="2" s="1"/>
  <c r="L2844" i="2" s="1"/>
  <c r="AC2844" i="2"/>
  <c r="AD2844" i="2" s="1"/>
  <c r="J2845" i="2"/>
  <c r="K2845" i="2"/>
  <c r="L2845" i="2" s="1"/>
  <c r="AC2845" i="2"/>
  <c r="AD2845" i="2" s="1"/>
  <c r="J2846" i="2"/>
  <c r="K2846" i="2" s="1"/>
  <c r="L2846" i="2" s="1"/>
  <c r="AC2846" i="2"/>
  <c r="AD2846" i="2" s="1"/>
  <c r="J2847" i="2"/>
  <c r="K2847" i="2" s="1"/>
  <c r="L2847" i="2" s="1"/>
  <c r="AC2847" i="2"/>
  <c r="AD2847" i="2" s="1"/>
  <c r="AE2847" i="2" s="1"/>
  <c r="J2848" i="2"/>
  <c r="K2848" i="2" s="1"/>
  <c r="L2848" i="2" s="1"/>
  <c r="AC2848" i="2"/>
  <c r="AD2848" i="2" s="1"/>
  <c r="J2849" i="2"/>
  <c r="K2849" i="2" s="1"/>
  <c r="L2849" i="2" s="1"/>
  <c r="AC2849" i="2"/>
  <c r="AD2849" i="2" s="1"/>
  <c r="J2850" i="2"/>
  <c r="K2850" i="2" s="1"/>
  <c r="L2850" i="2" s="1"/>
  <c r="AC2850" i="2"/>
  <c r="AD2850" i="2" s="1"/>
  <c r="J2851" i="2"/>
  <c r="K2851" i="2" s="1"/>
  <c r="L2851" i="2" s="1"/>
  <c r="AC2851" i="2"/>
  <c r="AD2851" i="2" s="1"/>
  <c r="AE2851" i="2" s="1"/>
  <c r="J2852" i="2"/>
  <c r="K2852" i="2" s="1"/>
  <c r="L2852" i="2" s="1"/>
  <c r="AC2852" i="2"/>
  <c r="AD2852" i="2" s="1"/>
  <c r="J2855" i="2"/>
  <c r="K2855" i="2" s="1"/>
  <c r="L2855" i="2" s="1"/>
  <c r="AC2855" i="2"/>
  <c r="AD2855" i="2" s="1"/>
  <c r="J2856" i="2"/>
  <c r="K2856" i="2" s="1"/>
  <c r="L2856" i="2" s="1"/>
  <c r="AC2856" i="2"/>
  <c r="AD2856" i="2" s="1"/>
  <c r="AE2856" i="2" s="1"/>
  <c r="J2859" i="2"/>
  <c r="K2859" i="2" s="1"/>
  <c r="L2859" i="2" s="1"/>
  <c r="AC2859" i="2"/>
  <c r="AD2859" i="2" s="1"/>
  <c r="AE2859" i="2" s="1"/>
  <c r="J2860" i="2"/>
  <c r="K2860" i="2" s="1"/>
  <c r="L2860" i="2" s="1"/>
  <c r="AC2860" i="2"/>
  <c r="AD2860" i="2" s="1"/>
  <c r="J2861" i="2"/>
  <c r="K2861" i="2" s="1"/>
  <c r="L2861" i="2" s="1"/>
  <c r="AC2861" i="2"/>
  <c r="AD2861" i="2" s="1"/>
  <c r="J2862" i="2"/>
  <c r="K2862" i="2"/>
  <c r="L2862" i="2" s="1"/>
  <c r="AC2862" i="2"/>
  <c r="AD2862" i="2" s="1"/>
  <c r="AE2862" i="2" s="1"/>
  <c r="J2863" i="2"/>
  <c r="K2863" i="2" s="1"/>
  <c r="L2863" i="2" s="1"/>
  <c r="AC2863" i="2"/>
  <c r="AD2863" i="2" s="1"/>
  <c r="J2864" i="2"/>
  <c r="K2864" i="2" s="1"/>
  <c r="L2864" i="2" s="1"/>
  <c r="AC2864" i="2"/>
  <c r="AD2864" i="2" s="1"/>
  <c r="J2865" i="2"/>
  <c r="K2865" i="2" s="1"/>
  <c r="L2865" i="2" s="1"/>
  <c r="AC2865" i="2"/>
  <c r="AD2865" i="2" s="1"/>
  <c r="J2868" i="2"/>
  <c r="K2868" i="2" s="1"/>
  <c r="L2868" i="2" s="1"/>
  <c r="AC2868" i="2"/>
  <c r="AD2868" i="2"/>
  <c r="AE2868" i="2" s="1"/>
  <c r="J2871" i="2"/>
  <c r="K2871" i="2" s="1"/>
  <c r="L2871" i="2" s="1"/>
  <c r="AC2871" i="2"/>
  <c r="AD2871" i="2" s="1"/>
  <c r="AE2871" i="2" s="1"/>
  <c r="J2872" i="2"/>
  <c r="K2872" i="2" s="1"/>
  <c r="L2872" i="2" s="1"/>
  <c r="AC2872" i="2"/>
  <c r="AD2872" i="2" s="1"/>
  <c r="AE2872" i="2" s="1"/>
  <c r="AF2872" i="2" s="1"/>
  <c r="J2873" i="2"/>
  <c r="K2873" i="2" s="1"/>
  <c r="L2873" i="2" s="1"/>
  <c r="AC2873" i="2"/>
  <c r="AD2873" i="2" s="1"/>
  <c r="J2874" i="2"/>
  <c r="K2874" i="2" s="1"/>
  <c r="L2874" i="2" s="1"/>
  <c r="AC2874" i="2"/>
  <c r="AD2874" i="2" s="1"/>
  <c r="AE2874" i="2" s="1"/>
  <c r="J2877" i="2"/>
  <c r="K2877" i="2" s="1"/>
  <c r="L2877" i="2" s="1"/>
  <c r="AC2877" i="2"/>
  <c r="AD2877" i="2"/>
  <c r="AE2877" i="2" s="1"/>
  <c r="J2878" i="2"/>
  <c r="K2878" i="2" s="1"/>
  <c r="L2878" i="2" s="1"/>
  <c r="AC2878" i="2"/>
  <c r="AD2878" i="2" s="1"/>
  <c r="J2879" i="2"/>
  <c r="K2879" i="2" s="1"/>
  <c r="L2879" i="2" s="1"/>
  <c r="AC2879" i="2"/>
  <c r="AD2879" i="2" s="1"/>
  <c r="J2880" i="2"/>
  <c r="K2880" i="2" s="1"/>
  <c r="L2880" i="2" s="1"/>
  <c r="AC2880" i="2"/>
  <c r="AD2880" i="2" s="1"/>
  <c r="J2881" i="2"/>
  <c r="K2881" i="2" s="1"/>
  <c r="L2881" i="2" s="1"/>
  <c r="AC2881" i="2"/>
  <c r="AD2881" i="2" s="1"/>
  <c r="J2882" i="2"/>
  <c r="K2882" i="2" s="1"/>
  <c r="L2882" i="2" s="1"/>
  <c r="AC2882" i="2"/>
  <c r="AD2882" i="2" s="1"/>
  <c r="J2885" i="2"/>
  <c r="K2885" i="2" s="1"/>
  <c r="L2885" i="2" s="1"/>
  <c r="AC2885" i="2"/>
  <c r="AD2885" i="2" s="1"/>
  <c r="J2886" i="2"/>
  <c r="K2886" i="2" s="1"/>
  <c r="L2886" i="2" s="1"/>
  <c r="AC2886" i="2"/>
  <c r="AD2886" i="2" s="1"/>
  <c r="AE2886" i="2" s="1"/>
  <c r="J2887" i="2"/>
  <c r="K2887" i="2" s="1"/>
  <c r="L2887" i="2" s="1"/>
  <c r="AC2887" i="2"/>
  <c r="AD2887" i="2" s="1"/>
  <c r="J2888" i="2"/>
  <c r="K2888" i="2" s="1"/>
  <c r="L2888" i="2" s="1"/>
  <c r="AC2888" i="2"/>
  <c r="AD2888" i="2" s="1"/>
  <c r="J2889" i="2"/>
  <c r="K2889" i="2" s="1"/>
  <c r="L2889" i="2" s="1"/>
  <c r="AC2889" i="2"/>
  <c r="AD2889" i="2" s="1"/>
  <c r="J2890" i="2"/>
  <c r="K2890" i="2" s="1"/>
  <c r="L2890" i="2" s="1"/>
  <c r="AC2890" i="2"/>
  <c r="AD2890" i="2" s="1"/>
  <c r="J2891" i="2"/>
  <c r="K2891" i="2" s="1"/>
  <c r="L2891" i="2" s="1"/>
  <c r="AC2891" i="2"/>
  <c r="AD2891" i="2" s="1"/>
  <c r="AE2891" i="2" s="1"/>
  <c r="J2892" i="2"/>
  <c r="K2892" i="2" s="1"/>
  <c r="L2892" i="2" s="1"/>
  <c r="AC2892" i="2"/>
  <c r="AD2892" i="2" s="1"/>
  <c r="J2893" i="2"/>
  <c r="K2893" i="2" s="1"/>
  <c r="L2893" i="2" s="1"/>
  <c r="AC2893" i="2"/>
  <c r="AD2893" i="2" s="1"/>
  <c r="J2894" i="2"/>
  <c r="K2894" i="2" s="1"/>
  <c r="L2894" i="2" s="1"/>
  <c r="AC2894" i="2"/>
  <c r="AD2894" i="2" s="1"/>
  <c r="AE2894" i="2" s="1"/>
  <c r="J2897" i="2"/>
  <c r="K2897" i="2" s="1"/>
  <c r="L2897" i="2" s="1"/>
  <c r="AC2897" i="2"/>
  <c r="AD2897" i="2"/>
  <c r="AE2897" i="2" s="1"/>
  <c r="J2898" i="2"/>
  <c r="K2898" i="2" s="1"/>
  <c r="L2898" i="2" s="1"/>
  <c r="AC2898" i="2"/>
  <c r="AD2898" i="2" s="1"/>
  <c r="J2899" i="2"/>
  <c r="K2899" i="2" s="1"/>
  <c r="L2899" i="2" s="1"/>
  <c r="AC2899" i="2"/>
  <c r="AD2899" i="2" s="1"/>
  <c r="J2900" i="2"/>
  <c r="K2900" i="2" s="1"/>
  <c r="L2900" i="2" s="1"/>
  <c r="AC2900" i="2"/>
  <c r="AD2900" i="2" s="1"/>
  <c r="J2901" i="2"/>
  <c r="K2901" i="2" s="1"/>
  <c r="L2901" i="2" s="1"/>
  <c r="AC2901" i="2"/>
  <c r="AD2901" i="2" s="1"/>
  <c r="J2902" i="2"/>
  <c r="K2902" i="2" s="1"/>
  <c r="L2902" i="2" s="1"/>
  <c r="AC2902" i="2"/>
  <c r="AD2902" i="2" s="1"/>
  <c r="J2903" i="2"/>
  <c r="K2903" i="2" s="1"/>
  <c r="L2903" i="2" s="1"/>
  <c r="AC2903" i="2"/>
  <c r="AD2903" i="2" s="1"/>
  <c r="J2904" i="2"/>
  <c r="K2904" i="2" s="1"/>
  <c r="L2904" i="2" s="1"/>
  <c r="AC2904" i="2"/>
  <c r="AD2904" i="2" s="1"/>
  <c r="J2905" i="2"/>
  <c r="K2905" i="2" s="1"/>
  <c r="L2905" i="2" s="1"/>
  <c r="AC2905" i="2"/>
  <c r="AD2905" i="2" s="1"/>
  <c r="AE2905" i="2" s="1"/>
  <c r="J2906" i="2"/>
  <c r="K2906" i="2" s="1"/>
  <c r="L2906" i="2" s="1"/>
  <c r="AC2906" i="2"/>
  <c r="AD2906" i="2" s="1"/>
  <c r="AE2906" i="2" s="1"/>
  <c r="J2907" i="2"/>
  <c r="K2907" i="2" s="1"/>
  <c r="L2907" i="2" s="1"/>
  <c r="AC2907" i="2"/>
  <c r="AD2907" i="2" s="1"/>
  <c r="J2908" i="2"/>
  <c r="K2908" i="2" s="1"/>
  <c r="L2908" i="2" s="1"/>
  <c r="AC2908" i="2"/>
  <c r="AD2908" i="2" s="1"/>
  <c r="J2909" i="2"/>
  <c r="K2909" i="2" s="1"/>
  <c r="L2909" i="2" s="1"/>
  <c r="AC2909" i="2"/>
  <c r="AD2909" i="2" s="1"/>
  <c r="J2910" i="2"/>
  <c r="K2910" i="2" s="1"/>
  <c r="L2910" i="2" s="1"/>
  <c r="AC2910" i="2"/>
  <c r="AD2910" i="2" s="1"/>
  <c r="AE2910" i="2" s="1"/>
  <c r="J2913" i="2"/>
  <c r="K2913" i="2" s="1"/>
  <c r="L2913" i="2" s="1"/>
  <c r="AC2913" i="2"/>
  <c r="AD2913" i="2" s="1"/>
  <c r="AE2913" i="2" s="1"/>
  <c r="J2914" i="2"/>
  <c r="K2914" i="2"/>
  <c r="L2914" i="2" s="1"/>
  <c r="AC2914" i="2"/>
  <c r="AD2914" i="2" s="1"/>
  <c r="J2915" i="2"/>
  <c r="K2915" i="2" s="1"/>
  <c r="L2915" i="2" s="1"/>
  <c r="AC2915" i="2"/>
  <c r="AD2915" i="2" s="1"/>
  <c r="AE2915" i="2" s="1"/>
  <c r="J2916" i="2"/>
  <c r="K2916" i="2" s="1"/>
  <c r="L2916" i="2" s="1"/>
  <c r="AC2916" i="2"/>
  <c r="AD2916" i="2" s="1"/>
  <c r="J2917" i="2"/>
  <c r="K2917" i="2" s="1"/>
  <c r="L2917" i="2" s="1"/>
  <c r="AC2917" i="2"/>
  <c r="AD2917" i="2" s="1"/>
  <c r="J2918" i="2"/>
  <c r="K2918" i="2" s="1"/>
  <c r="L2918" i="2" s="1"/>
  <c r="AC2918" i="2"/>
  <c r="AD2918" i="2" s="1"/>
  <c r="AE2918" i="2" s="1"/>
  <c r="J2919" i="2"/>
  <c r="K2919" i="2" s="1"/>
  <c r="L2919" i="2" s="1"/>
  <c r="AC2919" i="2"/>
  <c r="AD2919" i="2" s="1"/>
  <c r="AE2919" i="2" s="1"/>
  <c r="J2920" i="2"/>
  <c r="K2920" i="2" s="1"/>
  <c r="L2920" i="2" s="1"/>
  <c r="AC2920" i="2"/>
  <c r="AD2920" i="2"/>
  <c r="AE2920" i="2" s="1"/>
  <c r="J2921" i="2"/>
  <c r="K2921" i="2" s="1"/>
  <c r="L2921" i="2" s="1"/>
  <c r="AC2921" i="2"/>
  <c r="AD2921" i="2" s="1"/>
  <c r="J2922" i="2"/>
  <c r="K2922" i="2" s="1"/>
  <c r="L2922" i="2" s="1"/>
  <c r="AC2922" i="2"/>
  <c r="AD2922" i="2" s="1"/>
  <c r="J2923" i="2"/>
  <c r="K2923" i="2" s="1"/>
  <c r="L2923" i="2" s="1"/>
  <c r="AC2923" i="2"/>
  <c r="AD2923" i="2" s="1"/>
  <c r="J2924" i="2"/>
  <c r="K2924" i="2" s="1"/>
  <c r="L2924" i="2" s="1"/>
  <c r="AC2924" i="2"/>
  <c r="AD2924" i="2" s="1"/>
  <c r="J2925" i="2"/>
  <c r="K2925" i="2" s="1"/>
  <c r="L2925" i="2" s="1"/>
  <c r="AC2925" i="2"/>
  <c r="AD2925" i="2" s="1"/>
  <c r="J2926" i="2"/>
  <c r="K2926" i="2" s="1"/>
  <c r="L2926" i="2" s="1"/>
  <c r="AC2926" i="2"/>
  <c r="AD2926" i="2" s="1"/>
  <c r="AE2926" i="2" s="1"/>
  <c r="AF2926" i="2" s="1"/>
  <c r="J2927" i="2"/>
  <c r="K2927" i="2" s="1"/>
  <c r="L2927" i="2" s="1"/>
  <c r="AC2927" i="2"/>
  <c r="AD2927" i="2" s="1"/>
  <c r="J2928" i="2"/>
  <c r="K2928" i="2" s="1"/>
  <c r="L2928" i="2" s="1"/>
  <c r="AC2928" i="2"/>
  <c r="AD2928" i="2" s="1"/>
  <c r="AE2928" i="2" s="1"/>
  <c r="J2929" i="2"/>
  <c r="K2929" i="2" s="1"/>
  <c r="L2929" i="2" s="1"/>
  <c r="AC2929" i="2"/>
  <c r="AD2929" i="2" s="1"/>
  <c r="J2930" i="2"/>
  <c r="K2930" i="2" s="1"/>
  <c r="L2930" i="2" s="1"/>
  <c r="AC2930" i="2"/>
  <c r="AD2930" i="2" s="1"/>
  <c r="J2931" i="2"/>
  <c r="K2931" i="2" s="1"/>
  <c r="L2931" i="2" s="1"/>
  <c r="AC2931" i="2"/>
  <c r="AD2931" i="2" s="1"/>
  <c r="J2932" i="2"/>
  <c r="K2932" i="2" s="1"/>
  <c r="L2932" i="2" s="1"/>
  <c r="AC2932" i="2"/>
  <c r="AD2932" i="2" s="1"/>
  <c r="J2933" i="2"/>
  <c r="K2933" i="2" s="1"/>
  <c r="L2933" i="2" s="1"/>
  <c r="AC2933" i="2"/>
  <c r="AD2933" i="2" s="1"/>
  <c r="J2934" i="2"/>
  <c r="K2934" i="2" s="1"/>
  <c r="L2934" i="2" s="1"/>
  <c r="AC2934" i="2"/>
  <c r="AD2934" i="2" s="1"/>
  <c r="AE2934" i="2" s="1"/>
  <c r="J2935" i="2"/>
  <c r="K2935" i="2" s="1"/>
  <c r="L2935" i="2" s="1"/>
  <c r="AC2935" i="2"/>
  <c r="AD2935" i="2" s="1"/>
  <c r="J2936" i="2"/>
  <c r="K2936" i="2" s="1"/>
  <c r="L2936" i="2" s="1"/>
  <c r="AC2936" i="2"/>
  <c r="AD2936" i="2" s="1"/>
  <c r="J2937" i="2"/>
  <c r="K2937" i="2" s="1"/>
  <c r="L2937" i="2" s="1"/>
  <c r="AC2937" i="2"/>
  <c r="AD2937" i="2" s="1"/>
  <c r="J2938" i="2"/>
  <c r="K2938" i="2" s="1"/>
  <c r="L2938" i="2" s="1"/>
  <c r="AC2938" i="2"/>
  <c r="AD2938" i="2" s="1"/>
  <c r="J2939" i="2"/>
  <c r="K2939" i="2" s="1"/>
  <c r="L2939" i="2" s="1"/>
  <c r="AC2939" i="2"/>
  <c r="AD2939" i="2" s="1"/>
  <c r="J2940" i="2"/>
  <c r="K2940" i="2" s="1"/>
  <c r="L2940" i="2" s="1"/>
  <c r="AC2940" i="2"/>
  <c r="AD2940" i="2" s="1"/>
  <c r="J2941" i="2"/>
  <c r="K2941" i="2" s="1"/>
  <c r="L2941" i="2" s="1"/>
  <c r="AC2941" i="2"/>
  <c r="AD2941" i="2" s="1"/>
  <c r="J2942" i="2"/>
  <c r="K2942" i="2" s="1"/>
  <c r="L2942" i="2" s="1"/>
  <c r="AC2942" i="2"/>
  <c r="AD2942" i="2" s="1"/>
  <c r="J2943" i="2"/>
  <c r="K2943" i="2" s="1"/>
  <c r="L2943" i="2" s="1"/>
  <c r="AC2943" i="2"/>
  <c r="AD2943" i="2" s="1"/>
  <c r="J2944" i="2"/>
  <c r="K2944" i="2" s="1"/>
  <c r="L2944" i="2" s="1"/>
  <c r="AC2944" i="2"/>
  <c r="AD2944" i="2" s="1"/>
  <c r="J2945" i="2"/>
  <c r="K2945" i="2" s="1"/>
  <c r="L2945" i="2" s="1"/>
  <c r="AC2945" i="2"/>
  <c r="AD2945" i="2" s="1"/>
  <c r="J2946" i="2"/>
  <c r="K2946" i="2" s="1"/>
  <c r="L2946" i="2" s="1"/>
  <c r="AC2946" i="2"/>
  <c r="AD2946" i="2" s="1"/>
  <c r="J2947" i="2"/>
  <c r="K2947" i="2" s="1"/>
  <c r="L2947" i="2" s="1"/>
  <c r="AC2947" i="2"/>
  <c r="AD2947" i="2" s="1"/>
  <c r="J2948" i="2"/>
  <c r="K2948" i="2" s="1"/>
  <c r="L2948" i="2" s="1"/>
  <c r="AC2948" i="2"/>
  <c r="AD2948" i="2" s="1"/>
  <c r="J2949" i="2"/>
  <c r="K2949" i="2" s="1"/>
  <c r="L2949" i="2" s="1"/>
  <c r="AC2949" i="2"/>
  <c r="AD2949" i="2" s="1"/>
  <c r="J2950" i="2"/>
  <c r="K2950" i="2" s="1"/>
  <c r="L2950" i="2" s="1"/>
  <c r="AC2950" i="2"/>
  <c r="AD2950" i="2" s="1"/>
  <c r="J2951" i="2"/>
  <c r="K2951" i="2" s="1"/>
  <c r="L2951" i="2" s="1"/>
  <c r="AC2951" i="2"/>
  <c r="AD2951" i="2" s="1"/>
  <c r="J2952" i="2"/>
  <c r="K2952" i="2" s="1"/>
  <c r="L2952" i="2" s="1"/>
  <c r="AC2952" i="2"/>
  <c r="AD2952" i="2" s="1"/>
  <c r="AE2952" i="2" s="1"/>
  <c r="J2953" i="2"/>
  <c r="K2953" i="2" s="1"/>
  <c r="L2953" i="2" s="1"/>
  <c r="AC2953" i="2"/>
  <c r="AD2953" i="2" s="1"/>
  <c r="J2954" i="2"/>
  <c r="K2954" i="2" s="1"/>
  <c r="L2954" i="2" s="1"/>
  <c r="AC2954" i="2"/>
  <c r="AD2954" i="2" s="1"/>
  <c r="J2955" i="2"/>
  <c r="K2955" i="2" s="1"/>
  <c r="L2955" i="2" s="1"/>
  <c r="AC2955" i="2"/>
  <c r="AD2955" i="2" s="1"/>
  <c r="J2956" i="2"/>
  <c r="K2956" i="2" s="1"/>
  <c r="L2956" i="2" s="1"/>
  <c r="AC2956" i="2"/>
  <c r="AD2956" i="2" s="1"/>
  <c r="J2957" i="2"/>
  <c r="K2957" i="2" s="1"/>
  <c r="L2957" i="2" s="1"/>
  <c r="AC2957" i="2"/>
  <c r="AD2957" i="2" s="1"/>
  <c r="J2958" i="2"/>
  <c r="K2958" i="2" s="1"/>
  <c r="L2958" i="2" s="1"/>
  <c r="AC2958" i="2"/>
  <c r="AD2958" i="2" s="1"/>
  <c r="J2959" i="2"/>
  <c r="K2959" i="2" s="1"/>
  <c r="L2959" i="2" s="1"/>
  <c r="AC2959" i="2"/>
  <c r="AD2959" i="2" s="1"/>
  <c r="AG2960" i="2"/>
  <c r="AH2960" i="2"/>
  <c r="AG2961" i="2"/>
  <c r="AH2961" i="2"/>
  <c r="J2962" i="2"/>
  <c r="K2962" i="2" s="1"/>
  <c r="L2962" i="2" s="1"/>
  <c r="P2962" i="2"/>
  <c r="T2962" i="2"/>
  <c r="AC2962" i="2"/>
  <c r="AD2962" i="2" s="1"/>
  <c r="J2963" i="2"/>
  <c r="K2963" i="2" s="1"/>
  <c r="L2963" i="2" s="1"/>
  <c r="P2963" i="2"/>
  <c r="T2963" i="2"/>
  <c r="AC2963" i="2"/>
  <c r="AD2963" i="2" s="1"/>
  <c r="J2964" i="2"/>
  <c r="K2964" i="2" s="1"/>
  <c r="L2964" i="2" s="1"/>
  <c r="P2964" i="2"/>
  <c r="T2964" i="2"/>
  <c r="AC2964" i="2"/>
  <c r="AD2964" i="2" s="1"/>
  <c r="J2965" i="2"/>
  <c r="K2965" i="2" s="1"/>
  <c r="L2965" i="2" s="1"/>
  <c r="P2965" i="2"/>
  <c r="T2965" i="2"/>
  <c r="AC2965" i="2"/>
  <c r="AD2965" i="2" s="1"/>
  <c r="J2966" i="2"/>
  <c r="K2966" i="2" s="1"/>
  <c r="L2966" i="2" s="1"/>
  <c r="P2966" i="2"/>
  <c r="T2966" i="2"/>
  <c r="AC2966" i="2"/>
  <c r="AD2966" i="2" s="1"/>
  <c r="J2967" i="2"/>
  <c r="K2967" i="2" s="1"/>
  <c r="L2967" i="2" s="1"/>
  <c r="P2967" i="2"/>
  <c r="T2967" i="2"/>
  <c r="AC2967" i="2"/>
  <c r="AD2967" i="2" s="1"/>
  <c r="J2968" i="2"/>
  <c r="K2968" i="2" s="1"/>
  <c r="L2968" i="2" s="1"/>
  <c r="P2968" i="2"/>
  <c r="T2968" i="2"/>
  <c r="AC2968" i="2"/>
  <c r="AD2968" i="2" s="1"/>
  <c r="J2969" i="2"/>
  <c r="K2969" i="2" s="1"/>
  <c r="L2969" i="2" s="1"/>
  <c r="P2969" i="2"/>
  <c r="T2969" i="2"/>
  <c r="AC2969" i="2"/>
  <c r="AD2969" i="2" s="1"/>
  <c r="J2970" i="2"/>
  <c r="K2970" i="2" s="1"/>
  <c r="L2970" i="2" s="1"/>
  <c r="P2970" i="2"/>
  <c r="T2970" i="2"/>
  <c r="AC2970" i="2"/>
  <c r="AD2970" i="2" s="1"/>
  <c r="J2971" i="2"/>
  <c r="K2971" i="2" s="1"/>
  <c r="L2971" i="2" s="1"/>
  <c r="P2971" i="2"/>
  <c r="T2971" i="2"/>
  <c r="AC2971" i="2"/>
  <c r="AD2971" i="2" s="1"/>
  <c r="J2972" i="2"/>
  <c r="K2972" i="2" s="1"/>
  <c r="L2972" i="2" s="1"/>
  <c r="P2972" i="2"/>
  <c r="T2972" i="2"/>
  <c r="AC2972" i="2"/>
  <c r="AD2972" i="2" s="1"/>
  <c r="J2973" i="2"/>
  <c r="K2973" i="2" s="1"/>
  <c r="L2973" i="2" s="1"/>
  <c r="P2973" i="2"/>
  <c r="T2973" i="2"/>
  <c r="AC2973" i="2"/>
  <c r="AD2973" i="2" s="1"/>
  <c r="J2974" i="2"/>
  <c r="K2974" i="2" s="1"/>
  <c r="L2974" i="2" s="1"/>
  <c r="P2974" i="2"/>
  <c r="T2974" i="2"/>
  <c r="AC2974" i="2"/>
  <c r="AD2974" i="2" s="1"/>
  <c r="J2975" i="2"/>
  <c r="K2975" i="2" s="1"/>
  <c r="L2975" i="2" s="1"/>
  <c r="P2975" i="2"/>
  <c r="T2975" i="2"/>
  <c r="AC2975" i="2"/>
  <c r="AD2975" i="2" s="1"/>
  <c r="J2976" i="2"/>
  <c r="K2976" i="2" s="1"/>
  <c r="L2976" i="2" s="1"/>
  <c r="P2976" i="2"/>
  <c r="T2976" i="2"/>
  <c r="AC2976" i="2"/>
  <c r="AD2976" i="2" s="1"/>
  <c r="J2977" i="2"/>
  <c r="K2977" i="2" s="1"/>
  <c r="L2977" i="2" s="1"/>
  <c r="P2977" i="2"/>
  <c r="T2977" i="2"/>
  <c r="AC2977" i="2"/>
  <c r="AD2977" i="2" s="1"/>
  <c r="J2978" i="2"/>
  <c r="K2978" i="2" s="1"/>
  <c r="L2978" i="2" s="1"/>
  <c r="P2978" i="2"/>
  <c r="T2978" i="2"/>
  <c r="AC2978" i="2"/>
  <c r="AD2978" i="2" s="1"/>
  <c r="AE2978" i="2" s="1"/>
  <c r="J2979" i="2"/>
  <c r="K2979" i="2" s="1"/>
  <c r="L2979" i="2" s="1"/>
  <c r="P2979" i="2"/>
  <c r="T2979" i="2"/>
  <c r="AC2979" i="2"/>
  <c r="AD2979" i="2" s="1"/>
  <c r="J2980" i="2"/>
  <c r="K2980" i="2" s="1"/>
  <c r="L2980" i="2" s="1"/>
  <c r="P2980" i="2"/>
  <c r="T2980" i="2"/>
  <c r="AC2980" i="2"/>
  <c r="AD2980" i="2" s="1"/>
  <c r="J2981" i="2"/>
  <c r="K2981" i="2" s="1"/>
  <c r="L2981" i="2" s="1"/>
  <c r="P2981" i="2"/>
  <c r="T2981" i="2"/>
  <c r="AC2981" i="2"/>
  <c r="AD2981" i="2" s="1"/>
  <c r="J2982" i="2"/>
  <c r="K2982" i="2" s="1"/>
  <c r="L2982" i="2" s="1"/>
  <c r="P2982" i="2"/>
  <c r="T2982" i="2"/>
  <c r="AC2982" i="2"/>
  <c r="AD2982" i="2" s="1"/>
  <c r="AE2982" i="2" s="1"/>
  <c r="J2983" i="2"/>
  <c r="K2983" i="2" s="1"/>
  <c r="L2983" i="2" s="1"/>
  <c r="P2983" i="2"/>
  <c r="T2983" i="2"/>
  <c r="AC2983" i="2"/>
  <c r="AD2983" i="2" s="1"/>
  <c r="J2984" i="2"/>
  <c r="K2984" i="2" s="1"/>
  <c r="L2984" i="2" s="1"/>
  <c r="P2984" i="2"/>
  <c r="T2984" i="2"/>
  <c r="AC2984" i="2"/>
  <c r="AD2984" i="2" s="1"/>
  <c r="J2985" i="2"/>
  <c r="K2985" i="2" s="1"/>
  <c r="L2985" i="2" s="1"/>
  <c r="P2985" i="2"/>
  <c r="T2985" i="2"/>
  <c r="AC2985" i="2"/>
  <c r="AD2985" i="2" s="1"/>
  <c r="J2986" i="2"/>
  <c r="K2986" i="2" s="1"/>
  <c r="L2986" i="2" s="1"/>
  <c r="P2986" i="2"/>
  <c r="T2986" i="2"/>
  <c r="AC2986" i="2"/>
  <c r="AD2986" i="2" s="1"/>
  <c r="J2987" i="2"/>
  <c r="K2987" i="2" s="1"/>
  <c r="L2987" i="2" s="1"/>
  <c r="P2987" i="2"/>
  <c r="T2987" i="2"/>
  <c r="AC2987" i="2"/>
  <c r="AD2987" i="2" s="1"/>
  <c r="J2988" i="2"/>
  <c r="K2988" i="2" s="1"/>
  <c r="L2988" i="2" s="1"/>
  <c r="P2988" i="2"/>
  <c r="T2988" i="2"/>
  <c r="AC2988" i="2"/>
  <c r="AD2988" i="2" s="1"/>
  <c r="J2989" i="2"/>
  <c r="K2989" i="2" s="1"/>
  <c r="L2989" i="2" s="1"/>
  <c r="P2989" i="2"/>
  <c r="T2989" i="2"/>
  <c r="AC2989" i="2"/>
  <c r="AD2989" i="2" s="1"/>
  <c r="J2990" i="2"/>
  <c r="K2990" i="2" s="1"/>
  <c r="L2990" i="2" s="1"/>
  <c r="P2990" i="2"/>
  <c r="T2990" i="2"/>
  <c r="AC2990" i="2"/>
  <c r="AD2990" i="2" s="1"/>
  <c r="J2991" i="2"/>
  <c r="K2991" i="2" s="1"/>
  <c r="L2991" i="2" s="1"/>
  <c r="P2991" i="2"/>
  <c r="T2991" i="2"/>
  <c r="AC2991" i="2"/>
  <c r="AD2991" i="2" s="1"/>
  <c r="J2992" i="2"/>
  <c r="K2992" i="2" s="1"/>
  <c r="L2992" i="2" s="1"/>
  <c r="P2992" i="2"/>
  <c r="T2992" i="2"/>
  <c r="AC2992" i="2"/>
  <c r="AD2992" i="2" s="1"/>
  <c r="AE2992" i="2" s="1"/>
  <c r="J2993" i="2"/>
  <c r="K2993" i="2" s="1"/>
  <c r="L2993" i="2" s="1"/>
  <c r="P2993" i="2"/>
  <c r="T2993" i="2"/>
  <c r="AC2993" i="2"/>
  <c r="AD2993" i="2" s="1"/>
  <c r="J2994" i="2"/>
  <c r="K2994" i="2" s="1"/>
  <c r="L2994" i="2" s="1"/>
  <c r="P2994" i="2"/>
  <c r="T2994" i="2"/>
  <c r="AC2994" i="2"/>
  <c r="AD2994" i="2" s="1"/>
  <c r="J2995" i="2"/>
  <c r="K2995" i="2" s="1"/>
  <c r="L2995" i="2" s="1"/>
  <c r="P2995" i="2"/>
  <c r="T2995" i="2"/>
  <c r="AC2995" i="2"/>
  <c r="AD2995" i="2" s="1"/>
  <c r="J2996" i="2"/>
  <c r="K2996" i="2" s="1"/>
  <c r="L2996" i="2" s="1"/>
  <c r="P2996" i="2"/>
  <c r="T2996" i="2"/>
  <c r="AC2996" i="2"/>
  <c r="AD2996" i="2" s="1"/>
  <c r="J2997" i="2"/>
  <c r="K2997" i="2" s="1"/>
  <c r="L2997" i="2" s="1"/>
  <c r="P2997" i="2"/>
  <c r="T2997" i="2"/>
  <c r="AC2997" i="2"/>
  <c r="AD2997" i="2" s="1"/>
  <c r="J2998" i="2"/>
  <c r="K2998" i="2" s="1"/>
  <c r="L2998" i="2" s="1"/>
  <c r="P2998" i="2"/>
  <c r="T2998" i="2"/>
  <c r="AC2998" i="2"/>
  <c r="AD2998" i="2" s="1"/>
  <c r="J2999" i="2"/>
  <c r="K2999" i="2" s="1"/>
  <c r="L2999" i="2" s="1"/>
  <c r="P2999" i="2"/>
  <c r="T2999" i="2"/>
  <c r="AC2999" i="2"/>
  <c r="AD2999" i="2" s="1"/>
  <c r="J3000" i="2"/>
  <c r="K3000" i="2" s="1"/>
  <c r="L3000" i="2" s="1"/>
  <c r="P3000" i="2"/>
  <c r="T3000" i="2"/>
  <c r="AC3000" i="2"/>
  <c r="AD3000" i="2" s="1"/>
  <c r="J3001" i="2"/>
  <c r="K3001" i="2" s="1"/>
  <c r="L3001" i="2" s="1"/>
  <c r="P3001" i="2"/>
  <c r="T3001" i="2"/>
  <c r="AC3001" i="2"/>
  <c r="AD3001" i="2" s="1"/>
  <c r="J3002" i="2"/>
  <c r="K3002" i="2" s="1"/>
  <c r="L3002" i="2" s="1"/>
  <c r="P3002" i="2"/>
  <c r="T3002" i="2"/>
  <c r="AC3002" i="2"/>
  <c r="AD3002" i="2" s="1"/>
  <c r="J3003" i="2"/>
  <c r="K3003" i="2" s="1"/>
  <c r="L3003" i="2" s="1"/>
  <c r="P3003" i="2"/>
  <c r="T3003" i="2"/>
  <c r="AC3003" i="2"/>
  <c r="AD3003" i="2" s="1"/>
  <c r="J3004" i="2"/>
  <c r="K3004" i="2" s="1"/>
  <c r="L3004" i="2" s="1"/>
  <c r="P3004" i="2"/>
  <c r="T3004" i="2"/>
  <c r="AC3004" i="2"/>
  <c r="AD3004" i="2" s="1"/>
  <c r="J3005" i="2"/>
  <c r="K3005" i="2" s="1"/>
  <c r="L3005" i="2" s="1"/>
  <c r="P3005" i="2"/>
  <c r="T3005" i="2"/>
  <c r="AC3005" i="2"/>
  <c r="AD3005" i="2" s="1"/>
  <c r="T3006" i="2"/>
  <c r="AI3006" i="2" s="1"/>
  <c r="AJ3006" i="2"/>
  <c r="T3007" i="2"/>
  <c r="AG3007" i="2" s="1"/>
  <c r="AH3007" i="2"/>
  <c r="AI3007" i="2"/>
  <c r="J3008" i="2"/>
  <c r="K3008" i="2" s="1"/>
  <c r="L3008" i="2" s="1"/>
  <c r="T3008" i="2"/>
  <c r="AC3008" i="2"/>
  <c r="AD3008" i="2" s="1"/>
  <c r="AE3008" i="2" s="1"/>
  <c r="AF3008" i="2" s="1"/>
  <c r="J3009" i="2"/>
  <c r="K3009" i="2" s="1"/>
  <c r="L3009" i="2" s="1"/>
  <c r="T3009" i="2"/>
  <c r="AC3009" i="2"/>
  <c r="AD3009" i="2" s="1"/>
  <c r="AE3009" i="2" s="1"/>
  <c r="J3010" i="2"/>
  <c r="K3010" i="2"/>
  <c r="L3010" i="2" s="1"/>
  <c r="T3010" i="2"/>
  <c r="AC3010" i="2"/>
  <c r="AD3010" i="2" s="1"/>
  <c r="AE3010" i="2" s="1"/>
  <c r="J3011" i="2"/>
  <c r="K3011" i="2" s="1"/>
  <c r="L3011" i="2" s="1"/>
  <c r="T3011" i="2"/>
  <c r="AC3011" i="2"/>
  <c r="AD3011" i="2" s="1"/>
  <c r="J3012" i="2"/>
  <c r="K3012" i="2" s="1"/>
  <c r="L3012" i="2" s="1"/>
  <c r="T3012" i="2"/>
  <c r="AC3012" i="2"/>
  <c r="AD3012" i="2" s="1"/>
  <c r="AE3012" i="2" s="1"/>
  <c r="AF3012" i="2" s="1"/>
  <c r="J3013" i="2"/>
  <c r="K3013" i="2" s="1"/>
  <c r="L3013" i="2" s="1"/>
  <c r="T3013" i="2"/>
  <c r="AC3013" i="2"/>
  <c r="AD3013" i="2" s="1"/>
  <c r="AE3013" i="2" s="1"/>
  <c r="J3014" i="2"/>
  <c r="K3014" i="2" s="1"/>
  <c r="L3014" i="2" s="1"/>
  <c r="T3014" i="2"/>
  <c r="AC3014" i="2"/>
  <c r="AD3014" i="2" s="1"/>
  <c r="J3015" i="2"/>
  <c r="K3015" i="2" s="1"/>
  <c r="L3015" i="2" s="1"/>
  <c r="T3015" i="2"/>
  <c r="AC3015" i="2"/>
  <c r="AD3015" i="2" s="1"/>
  <c r="J3016" i="2"/>
  <c r="K3016" i="2" s="1"/>
  <c r="L3016" i="2" s="1"/>
  <c r="T3016" i="2"/>
  <c r="AC3016" i="2"/>
  <c r="AD3016" i="2" s="1"/>
  <c r="J3017" i="2"/>
  <c r="K3017" i="2" s="1"/>
  <c r="L3017" i="2" s="1"/>
  <c r="T3017" i="2"/>
  <c r="AC3017" i="2"/>
  <c r="AD3017" i="2" s="1"/>
  <c r="J3018" i="2"/>
  <c r="K3018" i="2" s="1"/>
  <c r="L3018" i="2" s="1"/>
  <c r="T3018" i="2"/>
  <c r="AC3018" i="2"/>
  <c r="AD3018" i="2" s="1"/>
  <c r="J3019" i="2"/>
  <c r="K3019" i="2" s="1"/>
  <c r="L3019" i="2" s="1"/>
  <c r="T3019" i="2"/>
  <c r="AC3019" i="2"/>
  <c r="AD3019" i="2" s="1"/>
  <c r="J3020" i="2"/>
  <c r="K3020" i="2" s="1"/>
  <c r="L3020" i="2" s="1"/>
  <c r="T3020" i="2"/>
  <c r="AC3020" i="2"/>
  <c r="AD3020" i="2" s="1"/>
  <c r="J3021" i="2"/>
  <c r="K3021" i="2" s="1"/>
  <c r="L3021" i="2" s="1"/>
  <c r="T3021" i="2"/>
  <c r="AC3021" i="2"/>
  <c r="AD3021" i="2" s="1"/>
  <c r="AE3021" i="2" s="1"/>
  <c r="J3022" i="2"/>
  <c r="K3022" i="2" s="1"/>
  <c r="L3022" i="2" s="1"/>
  <c r="T3022" i="2"/>
  <c r="AC3022" i="2"/>
  <c r="AD3022" i="2" s="1"/>
  <c r="J3023" i="2"/>
  <c r="K3023" i="2" s="1"/>
  <c r="L3023" i="2" s="1"/>
  <c r="T3023" i="2"/>
  <c r="AC3023" i="2"/>
  <c r="AD3023" i="2" s="1"/>
  <c r="J3024" i="2"/>
  <c r="K3024" i="2" s="1"/>
  <c r="L3024" i="2" s="1"/>
  <c r="T3024" i="2"/>
  <c r="AC3024" i="2"/>
  <c r="AD3024" i="2" s="1"/>
  <c r="J3025" i="2"/>
  <c r="K3025" i="2" s="1"/>
  <c r="L3025" i="2" s="1"/>
  <c r="T3025" i="2"/>
  <c r="AC3025" i="2"/>
  <c r="AD3025" i="2"/>
  <c r="AE3025" i="2" s="1"/>
  <c r="J3026" i="2"/>
  <c r="K3026" i="2" s="1"/>
  <c r="L3026" i="2" s="1"/>
  <c r="T3026" i="2"/>
  <c r="AC3026" i="2"/>
  <c r="AD3026" i="2" s="1"/>
  <c r="J3027" i="2"/>
  <c r="K3027" i="2" s="1"/>
  <c r="L3027" i="2" s="1"/>
  <c r="T3027" i="2"/>
  <c r="AC3027" i="2"/>
  <c r="AD3027" i="2" s="1"/>
  <c r="J3028" i="2"/>
  <c r="K3028" i="2" s="1"/>
  <c r="L3028" i="2" s="1"/>
  <c r="T3028" i="2"/>
  <c r="AC3028" i="2"/>
  <c r="AD3028" i="2" s="1"/>
  <c r="J3029" i="2"/>
  <c r="K3029" i="2" s="1"/>
  <c r="L3029" i="2" s="1"/>
  <c r="T3029" i="2"/>
  <c r="AC3029" i="2"/>
  <c r="AD3029" i="2" s="1"/>
  <c r="J3030" i="2"/>
  <c r="K3030" i="2" s="1"/>
  <c r="L3030" i="2" s="1"/>
  <c r="T3030" i="2"/>
  <c r="AC3030" i="2"/>
  <c r="AD3030" i="2" s="1"/>
  <c r="J3031" i="2"/>
  <c r="K3031" i="2" s="1"/>
  <c r="L3031" i="2" s="1"/>
  <c r="T3031" i="2"/>
  <c r="AC3031" i="2"/>
  <c r="AD3031" i="2" s="1"/>
  <c r="J3032" i="2"/>
  <c r="K3032" i="2" s="1"/>
  <c r="L3032" i="2" s="1"/>
  <c r="T3032" i="2"/>
  <c r="AC3032" i="2"/>
  <c r="AD3032" i="2" s="1"/>
  <c r="J3033" i="2"/>
  <c r="K3033" i="2" s="1"/>
  <c r="L3033" i="2" s="1"/>
  <c r="T3033" i="2"/>
  <c r="AC3033" i="2"/>
  <c r="AD3033" i="2" s="1"/>
  <c r="AE3033" i="2" s="1"/>
  <c r="J3034" i="2"/>
  <c r="K3034" i="2" s="1"/>
  <c r="L3034" i="2" s="1"/>
  <c r="T3034" i="2"/>
  <c r="AC3034" i="2"/>
  <c r="AD3034" i="2" s="1"/>
  <c r="AE3034" i="2" s="1"/>
  <c r="J3035" i="2"/>
  <c r="K3035" i="2" s="1"/>
  <c r="L3035" i="2" s="1"/>
  <c r="T3035" i="2"/>
  <c r="AC3035" i="2"/>
  <c r="AD3035" i="2" s="1"/>
  <c r="J3036" i="2"/>
  <c r="K3036" i="2" s="1"/>
  <c r="L3036" i="2" s="1"/>
  <c r="T3036" i="2"/>
  <c r="AC3036" i="2"/>
  <c r="AD3036" i="2" s="1"/>
  <c r="J3037" i="2"/>
  <c r="K3037" i="2" s="1"/>
  <c r="L3037" i="2" s="1"/>
  <c r="T3037" i="2"/>
  <c r="AC3037" i="2"/>
  <c r="AD3037" i="2" s="1"/>
  <c r="AE3037" i="2" s="1"/>
  <c r="J3038" i="2"/>
  <c r="K3038" i="2" s="1"/>
  <c r="L3038" i="2" s="1"/>
  <c r="T3038" i="2"/>
  <c r="AC3038" i="2"/>
  <c r="AD3038" i="2" s="1"/>
  <c r="J3039" i="2"/>
  <c r="K3039" i="2" s="1"/>
  <c r="L3039" i="2" s="1"/>
  <c r="T3039" i="2"/>
  <c r="AC3039" i="2"/>
  <c r="AD3039" i="2" s="1"/>
  <c r="J3040" i="2"/>
  <c r="K3040" i="2" s="1"/>
  <c r="L3040" i="2" s="1"/>
  <c r="T3040" i="2"/>
  <c r="AC3040" i="2"/>
  <c r="AD3040" i="2" s="1"/>
  <c r="J3041" i="2"/>
  <c r="K3041" i="2" s="1"/>
  <c r="L3041" i="2" s="1"/>
  <c r="T3041" i="2"/>
  <c r="AC3041" i="2"/>
  <c r="AD3041" i="2" s="1"/>
  <c r="J3042" i="2"/>
  <c r="K3042" i="2" s="1"/>
  <c r="L3042" i="2" s="1"/>
  <c r="T3042" i="2"/>
  <c r="AC3042" i="2"/>
  <c r="AD3042" i="2" s="1"/>
  <c r="J3043" i="2"/>
  <c r="K3043" i="2" s="1"/>
  <c r="L3043" i="2" s="1"/>
  <c r="AM3043" i="2" s="1"/>
  <c r="AP3043" i="2" s="1"/>
  <c r="T3043" i="2"/>
  <c r="AC3043" i="2"/>
  <c r="AD3043" i="2" s="1"/>
  <c r="AE3043" i="2" s="1"/>
  <c r="J3044" i="2"/>
  <c r="K3044" i="2" s="1"/>
  <c r="L3044" i="2" s="1"/>
  <c r="T3044" i="2"/>
  <c r="AC3044" i="2"/>
  <c r="AD3044" i="2" s="1"/>
  <c r="J3045" i="2"/>
  <c r="K3045" i="2" s="1"/>
  <c r="L3045" i="2" s="1"/>
  <c r="T3045" i="2"/>
  <c r="AC3045" i="2"/>
  <c r="AD3045" i="2" s="1"/>
  <c r="J3046" i="2"/>
  <c r="K3046" i="2" s="1"/>
  <c r="L3046" i="2" s="1"/>
  <c r="T3046" i="2"/>
  <c r="AC3046" i="2"/>
  <c r="AD3046" i="2" s="1"/>
  <c r="J3047" i="2"/>
  <c r="K3047" i="2" s="1"/>
  <c r="L3047" i="2" s="1"/>
  <c r="T3047" i="2"/>
  <c r="AC3047" i="2"/>
  <c r="AD3047" i="2" s="1"/>
  <c r="J3048" i="2"/>
  <c r="K3048" i="2" s="1"/>
  <c r="L3048" i="2" s="1"/>
  <c r="T3048" i="2"/>
  <c r="AC3048" i="2"/>
  <c r="AD3048" i="2" s="1"/>
  <c r="J3049" i="2"/>
  <c r="K3049" i="2" s="1"/>
  <c r="L3049" i="2" s="1"/>
  <c r="T3049" i="2"/>
  <c r="AC3049" i="2"/>
  <c r="AD3049" i="2" s="1"/>
  <c r="J3050" i="2"/>
  <c r="K3050" i="2" s="1"/>
  <c r="L3050" i="2" s="1"/>
  <c r="T3050" i="2"/>
  <c r="AC3050" i="2"/>
  <c r="AD3050" i="2" s="1"/>
  <c r="J3051" i="2"/>
  <c r="K3051" i="2" s="1"/>
  <c r="L3051" i="2" s="1"/>
  <c r="T3051" i="2"/>
  <c r="AC3051" i="2"/>
  <c r="AD3051" i="2" s="1"/>
  <c r="J3052" i="2"/>
  <c r="K3052" i="2" s="1"/>
  <c r="L3052" i="2" s="1"/>
  <c r="T3052" i="2"/>
  <c r="AC3052" i="2"/>
  <c r="AD3052" i="2" s="1"/>
  <c r="J3053" i="2"/>
  <c r="K3053" i="2" s="1"/>
  <c r="L3053" i="2" s="1"/>
  <c r="T3053" i="2"/>
  <c r="AC3053" i="2"/>
  <c r="AD3053" i="2" s="1"/>
  <c r="J3054" i="2"/>
  <c r="K3054" i="2" s="1"/>
  <c r="L3054" i="2" s="1"/>
  <c r="T3054" i="2"/>
  <c r="AC3054" i="2"/>
  <c r="AD3054" i="2" s="1"/>
  <c r="J3055" i="2"/>
  <c r="K3055" i="2" s="1"/>
  <c r="L3055" i="2" s="1"/>
  <c r="T3055" i="2"/>
  <c r="AC3055" i="2"/>
  <c r="AD3055" i="2" s="1"/>
  <c r="J3056" i="2"/>
  <c r="K3056" i="2" s="1"/>
  <c r="L3056" i="2" s="1"/>
  <c r="T3056" i="2"/>
  <c r="AC3056" i="2"/>
  <c r="AD3056" i="2" s="1"/>
  <c r="J3057" i="2"/>
  <c r="K3057" i="2" s="1"/>
  <c r="L3057" i="2" s="1"/>
  <c r="T3057" i="2"/>
  <c r="AC3057" i="2"/>
  <c r="AD3057" i="2" s="1"/>
  <c r="J3058" i="2"/>
  <c r="K3058" i="2" s="1"/>
  <c r="L3058" i="2" s="1"/>
  <c r="T3058" i="2"/>
  <c r="AC3058" i="2"/>
  <c r="AD3058" i="2" s="1"/>
  <c r="J3059" i="2"/>
  <c r="K3059" i="2" s="1"/>
  <c r="L3059" i="2" s="1"/>
  <c r="T3059" i="2"/>
  <c r="AC3059" i="2"/>
  <c r="AD3059" i="2" s="1"/>
  <c r="J3060" i="2"/>
  <c r="K3060" i="2" s="1"/>
  <c r="L3060" i="2" s="1"/>
  <c r="T3060" i="2"/>
  <c r="AC3060" i="2"/>
  <c r="AD3060" i="2" s="1"/>
  <c r="J3061" i="2"/>
  <c r="K3061" i="2" s="1"/>
  <c r="L3061" i="2" s="1"/>
  <c r="T3061" i="2"/>
  <c r="AC3061" i="2"/>
  <c r="AD3061" i="2" s="1"/>
  <c r="J3062" i="2"/>
  <c r="K3062" i="2" s="1"/>
  <c r="L3062" i="2" s="1"/>
  <c r="T3062" i="2"/>
  <c r="AC3062" i="2"/>
  <c r="AD3062" i="2" s="1"/>
  <c r="J3063" i="2"/>
  <c r="K3063" i="2" s="1"/>
  <c r="L3063" i="2" s="1"/>
  <c r="T3063" i="2"/>
  <c r="AC3063" i="2"/>
  <c r="AD3063" i="2" s="1"/>
  <c r="J3064" i="2"/>
  <c r="K3064" i="2" s="1"/>
  <c r="L3064" i="2" s="1"/>
  <c r="T3064" i="2"/>
  <c r="AC3064" i="2"/>
  <c r="AD3064" i="2" s="1"/>
  <c r="J3065" i="2"/>
  <c r="K3065" i="2" s="1"/>
  <c r="L3065" i="2" s="1"/>
  <c r="T3065" i="2"/>
  <c r="AC3065" i="2"/>
  <c r="AD3065" i="2" s="1"/>
  <c r="J3066" i="2"/>
  <c r="K3066" i="2" s="1"/>
  <c r="L3066" i="2" s="1"/>
  <c r="T3066" i="2"/>
  <c r="AC3066" i="2"/>
  <c r="AD3066" i="2" s="1"/>
  <c r="J3067" i="2"/>
  <c r="K3067" i="2" s="1"/>
  <c r="L3067" i="2" s="1"/>
  <c r="T3067" i="2"/>
  <c r="AC3067" i="2"/>
  <c r="AD3067" i="2" s="1"/>
  <c r="J3068" i="2"/>
  <c r="K3068" i="2" s="1"/>
  <c r="L3068" i="2" s="1"/>
  <c r="T3068" i="2"/>
  <c r="AC3068" i="2"/>
  <c r="AD3068" i="2" s="1"/>
  <c r="J3069" i="2"/>
  <c r="K3069" i="2" s="1"/>
  <c r="L3069" i="2" s="1"/>
  <c r="T3069" i="2"/>
  <c r="AC3069" i="2"/>
  <c r="AD3069" i="2" s="1"/>
  <c r="J3070" i="2"/>
  <c r="K3070" i="2" s="1"/>
  <c r="L3070" i="2" s="1"/>
  <c r="T3070" i="2"/>
  <c r="AC3070" i="2"/>
  <c r="AD3070" i="2" s="1"/>
  <c r="J3071" i="2"/>
  <c r="K3071" i="2" s="1"/>
  <c r="L3071" i="2" s="1"/>
  <c r="T3071" i="2"/>
  <c r="AC3071" i="2"/>
  <c r="AD3071" i="2" s="1"/>
  <c r="J3072" i="2"/>
  <c r="K3072" i="2" s="1"/>
  <c r="L3072" i="2" s="1"/>
  <c r="T3072" i="2"/>
  <c r="AC3072" i="2"/>
  <c r="AD3072" i="2" s="1"/>
  <c r="J3073" i="2"/>
  <c r="K3073" i="2" s="1"/>
  <c r="L3073" i="2" s="1"/>
  <c r="T3073" i="2"/>
  <c r="AC3073" i="2"/>
  <c r="AD3073" i="2" s="1"/>
  <c r="J3074" i="2"/>
  <c r="K3074" i="2" s="1"/>
  <c r="L3074" i="2" s="1"/>
  <c r="T3074" i="2"/>
  <c r="AC3074" i="2"/>
  <c r="AD3074" i="2" s="1"/>
  <c r="J3075" i="2"/>
  <c r="K3075" i="2" s="1"/>
  <c r="L3075" i="2" s="1"/>
  <c r="T3075" i="2"/>
  <c r="AC3075" i="2"/>
  <c r="AD3075" i="2" s="1"/>
  <c r="J3076" i="2"/>
  <c r="K3076" i="2" s="1"/>
  <c r="L3076" i="2" s="1"/>
  <c r="T3076" i="2"/>
  <c r="AC3076" i="2"/>
  <c r="AD3076" i="2" s="1"/>
  <c r="T3077" i="2"/>
  <c r="AG3077" i="2" s="1"/>
  <c r="T3078" i="2"/>
  <c r="J3079" i="2"/>
  <c r="K3079" i="2" s="1"/>
  <c r="L3079" i="2" s="1"/>
  <c r="T3079" i="2"/>
  <c r="AC3079" i="2"/>
  <c r="AD3079" i="2" s="1"/>
  <c r="J3080" i="2"/>
  <c r="K3080" i="2" s="1"/>
  <c r="L3080" i="2" s="1"/>
  <c r="T3080" i="2"/>
  <c r="AC3080" i="2"/>
  <c r="AD3080" i="2" s="1"/>
  <c r="J3081" i="2"/>
  <c r="K3081" i="2" s="1"/>
  <c r="L3081" i="2" s="1"/>
  <c r="T3081" i="2"/>
  <c r="AC3081" i="2"/>
  <c r="AD3081" i="2" s="1"/>
  <c r="J3082" i="2"/>
  <c r="K3082" i="2" s="1"/>
  <c r="L3082" i="2" s="1"/>
  <c r="T3082" i="2"/>
  <c r="AC3082" i="2"/>
  <c r="AD3082" i="2" s="1"/>
  <c r="J3083" i="2"/>
  <c r="K3083" i="2" s="1"/>
  <c r="L3083" i="2" s="1"/>
  <c r="T3083" i="2"/>
  <c r="AC3083" i="2"/>
  <c r="AD3083" i="2" s="1"/>
  <c r="J3084" i="2"/>
  <c r="K3084" i="2" s="1"/>
  <c r="L3084" i="2" s="1"/>
  <c r="T3084" i="2"/>
  <c r="AC3084" i="2"/>
  <c r="AD3084" i="2" s="1"/>
  <c r="J3085" i="2"/>
  <c r="K3085" i="2" s="1"/>
  <c r="L3085" i="2" s="1"/>
  <c r="T3085" i="2"/>
  <c r="AC3085" i="2"/>
  <c r="AD3085" i="2" s="1"/>
  <c r="J3086" i="2"/>
  <c r="K3086" i="2" s="1"/>
  <c r="L3086" i="2" s="1"/>
  <c r="T3086" i="2"/>
  <c r="AC3086" i="2"/>
  <c r="AD3086" i="2" s="1"/>
  <c r="J3087" i="2"/>
  <c r="K3087" i="2" s="1"/>
  <c r="L3087" i="2" s="1"/>
  <c r="T3087" i="2"/>
  <c r="AC3087" i="2"/>
  <c r="AD3087" i="2" s="1"/>
  <c r="J3088" i="2"/>
  <c r="K3088" i="2" s="1"/>
  <c r="L3088" i="2" s="1"/>
  <c r="T3088" i="2"/>
  <c r="AC3088" i="2"/>
  <c r="AD3088" i="2" s="1"/>
  <c r="J3089" i="2"/>
  <c r="K3089" i="2" s="1"/>
  <c r="L3089" i="2" s="1"/>
  <c r="T3089" i="2"/>
  <c r="AC3089" i="2"/>
  <c r="AD3089" i="2" s="1"/>
  <c r="J3090" i="2"/>
  <c r="K3090" i="2" s="1"/>
  <c r="L3090" i="2" s="1"/>
  <c r="T3090" i="2"/>
  <c r="AC3090" i="2"/>
  <c r="AD3090" i="2" s="1"/>
  <c r="J3091" i="2"/>
  <c r="K3091" i="2" s="1"/>
  <c r="L3091" i="2" s="1"/>
  <c r="T3091" i="2"/>
  <c r="AC3091" i="2"/>
  <c r="AD3091" i="2" s="1"/>
  <c r="J3092" i="2"/>
  <c r="K3092" i="2" s="1"/>
  <c r="L3092" i="2" s="1"/>
  <c r="T3092" i="2"/>
  <c r="AC3092" i="2"/>
  <c r="AD3092" i="2" s="1"/>
  <c r="J3093" i="2"/>
  <c r="K3093" i="2" s="1"/>
  <c r="L3093" i="2" s="1"/>
  <c r="T3093" i="2"/>
  <c r="AC3093" i="2"/>
  <c r="AD3093" i="2" s="1"/>
  <c r="J3094" i="2"/>
  <c r="K3094" i="2" s="1"/>
  <c r="L3094" i="2" s="1"/>
  <c r="T3094" i="2"/>
  <c r="AC3094" i="2"/>
  <c r="AD3094" i="2" s="1"/>
  <c r="J3095" i="2"/>
  <c r="K3095" i="2" s="1"/>
  <c r="L3095" i="2" s="1"/>
  <c r="T3095" i="2"/>
  <c r="AC3095" i="2"/>
  <c r="AD3095" i="2" s="1"/>
  <c r="J3096" i="2"/>
  <c r="K3096" i="2" s="1"/>
  <c r="L3096" i="2" s="1"/>
  <c r="T3096" i="2"/>
  <c r="AC3096" i="2"/>
  <c r="AD3096" i="2" s="1"/>
  <c r="J3097" i="2"/>
  <c r="K3097" i="2" s="1"/>
  <c r="L3097" i="2" s="1"/>
  <c r="T3097" i="2"/>
  <c r="AC3097" i="2"/>
  <c r="AD3097" i="2" s="1"/>
  <c r="J3098" i="2"/>
  <c r="K3098" i="2" s="1"/>
  <c r="L3098" i="2" s="1"/>
  <c r="T3098" i="2"/>
  <c r="AC3098" i="2"/>
  <c r="AD3098" i="2" s="1"/>
  <c r="J3099" i="2"/>
  <c r="K3099" i="2" s="1"/>
  <c r="L3099" i="2" s="1"/>
  <c r="T3099" i="2"/>
  <c r="AC3099" i="2"/>
  <c r="AD3099" i="2" s="1"/>
  <c r="J3100" i="2"/>
  <c r="K3100" i="2" s="1"/>
  <c r="L3100" i="2" s="1"/>
  <c r="T3100" i="2"/>
  <c r="AC3100" i="2"/>
  <c r="AD3100" i="2" s="1"/>
  <c r="J3101" i="2"/>
  <c r="K3101" i="2" s="1"/>
  <c r="L3101" i="2" s="1"/>
  <c r="T3101" i="2"/>
  <c r="AC3101" i="2"/>
  <c r="AD3101" i="2" s="1"/>
  <c r="J3102" i="2"/>
  <c r="K3102" i="2" s="1"/>
  <c r="L3102" i="2" s="1"/>
  <c r="T3102" i="2"/>
  <c r="AC3102" i="2"/>
  <c r="AD3102" i="2" s="1"/>
  <c r="J3103" i="2"/>
  <c r="K3103" i="2" s="1"/>
  <c r="L3103" i="2" s="1"/>
  <c r="T3103" i="2"/>
  <c r="AC3103" i="2"/>
  <c r="AD3103" i="2" s="1"/>
  <c r="J3104" i="2"/>
  <c r="K3104" i="2" s="1"/>
  <c r="L3104" i="2" s="1"/>
  <c r="T3104" i="2"/>
  <c r="AC3104" i="2"/>
  <c r="AD3104" i="2" s="1"/>
  <c r="J3105" i="2"/>
  <c r="K3105" i="2" s="1"/>
  <c r="L3105" i="2" s="1"/>
  <c r="T3105" i="2"/>
  <c r="AC3105" i="2"/>
  <c r="AD3105" i="2" s="1"/>
  <c r="J3106" i="2"/>
  <c r="K3106" i="2" s="1"/>
  <c r="L3106" i="2" s="1"/>
  <c r="T3106" i="2"/>
  <c r="AC3106" i="2"/>
  <c r="AD3106" i="2" s="1"/>
  <c r="J3107" i="2"/>
  <c r="K3107" i="2" s="1"/>
  <c r="L3107" i="2" s="1"/>
  <c r="T3107" i="2"/>
  <c r="AC3107" i="2"/>
  <c r="AD3107" i="2" s="1"/>
  <c r="J3108" i="2"/>
  <c r="K3108" i="2" s="1"/>
  <c r="L3108" i="2" s="1"/>
  <c r="T3108" i="2"/>
  <c r="AC3108" i="2"/>
  <c r="AD3108" i="2" s="1"/>
  <c r="J3109" i="2"/>
  <c r="K3109" i="2" s="1"/>
  <c r="L3109" i="2" s="1"/>
  <c r="T3109" i="2"/>
  <c r="AC3109" i="2"/>
  <c r="AD3109" i="2" s="1"/>
  <c r="J3110" i="2"/>
  <c r="K3110" i="2" s="1"/>
  <c r="L3110" i="2" s="1"/>
  <c r="T3110" i="2"/>
  <c r="AC3110" i="2"/>
  <c r="AD3110" i="2" s="1"/>
  <c r="J3111" i="2"/>
  <c r="K3111" i="2" s="1"/>
  <c r="L3111" i="2" s="1"/>
  <c r="T3111" i="2"/>
  <c r="AC3111" i="2"/>
  <c r="AD3111" i="2" s="1"/>
  <c r="J3112" i="2"/>
  <c r="K3112" i="2" s="1"/>
  <c r="L3112" i="2" s="1"/>
  <c r="T3112" i="2"/>
  <c r="AC3112" i="2"/>
  <c r="AD3112" i="2" s="1"/>
  <c r="J3113" i="2"/>
  <c r="K3113" i="2" s="1"/>
  <c r="L3113" i="2" s="1"/>
  <c r="T3113" i="2"/>
  <c r="AC3113" i="2"/>
  <c r="AD3113" i="2" s="1"/>
  <c r="J3114" i="2"/>
  <c r="K3114" i="2" s="1"/>
  <c r="L3114" i="2" s="1"/>
  <c r="T3114" i="2"/>
  <c r="AC3114" i="2"/>
  <c r="AD3114" i="2" s="1"/>
  <c r="J3115" i="2"/>
  <c r="K3115" i="2" s="1"/>
  <c r="L3115" i="2" s="1"/>
  <c r="T3115" i="2"/>
  <c r="AC3115" i="2"/>
  <c r="AD3115" i="2" s="1"/>
  <c r="J3116" i="2"/>
  <c r="K3116" i="2" s="1"/>
  <c r="L3116" i="2" s="1"/>
  <c r="T3116" i="2"/>
  <c r="AC3116" i="2"/>
  <c r="AD3116" i="2" s="1"/>
  <c r="J3117" i="2"/>
  <c r="K3117" i="2" s="1"/>
  <c r="L3117" i="2" s="1"/>
  <c r="T3117" i="2"/>
  <c r="AC3117" i="2"/>
  <c r="AD3117" i="2" s="1"/>
  <c r="J3118" i="2"/>
  <c r="K3118" i="2" s="1"/>
  <c r="L3118" i="2" s="1"/>
  <c r="T3118" i="2"/>
  <c r="AC3118" i="2"/>
  <c r="AD3118" i="2" s="1"/>
  <c r="J3119" i="2"/>
  <c r="K3119" i="2" s="1"/>
  <c r="L3119" i="2" s="1"/>
  <c r="T3119" i="2"/>
  <c r="AC3119" i="2"/>
  <c r="AD3119" i="2" s="1"/>
  <c r="J3120" i="2"/>
  <c r="K3120" i="2" s="1"/>
  <c r="L3120" i="2" s="1"/>
  <c r="T3120" i="2"/>
  <c r="AC3120" i="2"/>
  <c r="AD3120" i="2" s="1"/>
  <c r="J3121" i="2"/>
  <c r="K3121" i="2" s="1"/>
  <c r="L3121" i="2" s="1"/>
  <c r="T3121" i="2"/>
  <c r="AC3121" i="2"/>
  <c r="AD3121" i="2" s="1"/>
  <c r="J3122" i="2"/>
  <c r="K3122" i="2" s="1"/>
  <c r="L3122" i="2" s="1"/>
  <c r="T3122" i="2"/>
  <c r="AC3122" i="2"/>
  <c r="AD3122" i="2" s="1"/>
  <c r="J3123" i="2"/>
  <c r="K3123" i="2" s="1"/>
  <c r="L3123" i="2" s="1"/>
  <c r="T3123" i="2"/>
  <c r="AC3123" i="2"/>
  <c r="AD3123" i="2" s="1"/>
  <c r="J3124" i="2"/>
  <c r="K3124" i="2" s="1"/>
  <c r="L3124" i="2" s="1"/>
  <c r="T3124" i="2"/>
  <c r="AC3124" i="2"/>
  <c r="AD3124" i="2" s="1"/>
  <c r="J3125" i="2"/>
  <c r="K3125" i="2" s="1"/>
  <c r="L3125" i="2" s="1"/>
  <c r="T3125" i="2"/>
  <c r="AC3125" i="2"/>
  <c r="AD3125" i="2" s="1"/>
  <c r="J3126" i="2"/>
  <c r="K3126" i="2" s="1"/>
  <c r="L3126" i="2" s="1"/>
  <c r="T3126" i="2"/>
  <c r="AC3126" i="2"/>
  <c r="AD3126" i="2" s="1"/>
  <c r="J3127" i="2"/>
  <c r="K3127" i="2" s="1"/>
  <c r="L3127" i="2" s="1"/>
  <c r="T3127" i="2"/>
  <c r="AC3127" i="2"/>
  <c r="AD3127" i="2" s="1"/>
  <c r="J3128" i="2"/>
  <c r="K3128" i="2" s="1"/>
  <c r="L3128" i="2" s="1"/>
  <c r="T3128" i="2"/>
  <c r="AC3128" i="2"/>
  <c r="AD3128" i="2" s="1"/>
  <c r="J3129" i="2"/>
  <c r="K3129" i="2" s="1"/>
  <c r="L3129" i="2" s="1"/>
  <c r="T3129" i="2"/>
  <c r="AC3129" i="2"/>
  <c r="AD3129" i="2" s="1"/>
  <c r="J3130" i="2"/>
  <c r="K3130" i="2" s="1"/>
  <c r="L3130" i="2" s="1"/>
  <c r="T3130" i="2"/>
  <c r="AC3130" i="2"/>
  <c r="AD3130" i="2" s="1"/>
  <c r="J3131" i="2"/>
  <c r="K3131" i="2" s="1"/>
  <c r="L3131" i="2" s="1"/>
  <c r="T3131" i="2"/>
  <c r="AC3131" i="2"/>
  <c r="AD3131" i="2" s="1"/>
  <c r="J3132" i="2"/>
  <c r="K3132" i="2" s="1"/>
  <c r="L3132" i="2" s="1"/>
  <c r="T3132" i="2"/>
  <c r="AC3132" i="2"/>
  <c r="AD3132" i="2" s="1"/>
  <c r="J3133" i="2"/>
  <c r="K3133" i="2" s="1"/>
  <c r="L3133" i="2" s="1"/>
  <c r="T3133" i="2"/>
  <c r="AC3133" i="2"/>
  <c r="AD3133" i="2" s="1"/>
  <c r="J3134" i="2"/>
  <c r="K3134" i="2" s="1"/>
  <c r="L3134" i="2" s="1"/>
  <c r="T3134" i="2"/>
  <c r="AC3134" i="2"/>
  <c r="AD3134" i="2" s="1"/>
  <c r="J3135" i="2"/>
  <c r="K3135" i="2" s="1"/>
  <c r="L3135" i="2" s="1"/>
  <c r="T3135" i="2"/>
  <c r="AC3135" i="2"/>
  <c r="AD3135" i="2" s="1"/>
  <c r="J3136" i="2"/>
  <c r="K3136" i="2" s="1"/>
  <c r="L3136" i="2" s="1"/>
  <c r="T3136" i="2"/>
  <c r="AC3136" i="2"/>
  <c r="AD3136" i="2" s="1"/>
  <c r="J3137" i="2"/>
  <c r="K3137" i="2" s="1"/>
  <c r="L3137" i="2" s="1"/>
  <c r="T3137" i="2"/>
  <c r="AC3137" i="2"/>
  <c r="AD3137" i="2" s="1"/>
  <c r="J3138" i="2"/>
  <c r="K3138" i="2" s="1"/>
  <c r="L3138" i="2" s="1"/>
  <c r="T3138" i="2"/>
  <c r="AC3138" i="2"/>
  <c r="AD3138" i="2" s="1"/>
  <c r="J3139" i="2"/>
  <c r="K3139" i="2" s="1"/>
  <c r="L3139" i="2" s="1"/>
  <c r="T3139" i="2"/>
  <c r="AC3139" i="2"/>
  <c r="AD3139" i="2" s="1"/>
  <c r="J3140" i="2"/>
  <c r="K3140" i="2" s="1"/>
  <c r="L3140" i="2" s="1"/>
  <c r="T3140" i="2"/>
  <c r="AC3140" i="2"/>
  <c r="AD3140" i="2" s="1"/>
  <c r="J3141" i="2"/>
  <c r="K3141" i="2" s="1"/>
  <c r="L3141" i="2" s="1"/>
  <c r="T3141" i="2"/>
  <c r="AC3141" i="2"/>
  <c r="AD3141" i="2" s="1"/>
  <c r="J3142" i="2"/>
  <c r="K3142" i="2" s="1"/>
  <c r="L3142" i="2" s="1"/>
  <c r="T3142" i="2"/>
  <c r="AC3142" i="2"/>
  <c r="AD3142" i="2" s="1"/>
  <c r="J3143" i="2"/>
  <c r="K3143" i="2" s="1"/>
  <c r="L3143" i="2" s="1"/>
  <c r="T3143" i="2"/>
  <c r="AC3143" i="2"/>
  <c r="AD3143" i="2" s="1"/>
  <c r="J3144" i="2"/>
  <c r="K3144" i="2" s="1"/>
  <c r="L3144" i="2" s="1"/>
  <c r="T3144" i="2"/>
  <c r="AC3144" i="2"/>
  <c r="AD3144" i="2" s="1"/>
  <c r="J3145" i="2"/>
  <c r="K3145" i="2" s="1"/>
  <c r="L3145" i="2" s="1"/>
  <c r="T3145" i="2"/>
  <c r="AC3145" i="2"/>
  <c r="AD3145" i="2" s="1"/>
  <c r="J3146" i="2"/>
  <c r="K3146" i="2" s="1"/>
  <c r="L3146" i="2" s="1"/>
  <c r="T3146" i="2"/>
  <c r="AC3146" i="2"/>
  <c r="AD3146" i="2" s="1"/>
  <c r="J3147" i="2"/>
  <c r="K3147" i="2" s="1"/>
  <c r="L3147" i="2" s="1"/>
  <c r="T3147" i="2"/>
  <c r="AC3147" i="2"/>
  <c r="AD3147" i="2" s="1"/>
  <c r="J3148" i="2"/>
  <c r="K3148" i="2" s="1"/>
  <c r="L3148" i="2" s="1"/>
  <c r="T3148" i="2"/>
  <c r="AC3148" i="2"/>
  <c r="AD3148" i="2" s="1"/>
  <c r="J3149" i="2"/>
  <c r="K3149" i="2" s="1"/>
  <c r="L3149" i="2" s="1"/>
  <c r="T3149" i="2"/>
  <c r="AC3149" i="2"/>
  <c r="AD3149" i="2" s="1"/>
  <c r="J3150" i="2"/>
  <c r="K3150" i="2" s="1"/>
  <c r="L3150" i="2" s="1"/>
  <c r="T3150" i="2"/>
  <c r="AC3150" i="2"/>
  <c r="AD3150" i="2" s="1"/>
  <c r="J3151" i="2"/>
  <c r="K3151" i="2" s="1"/>
  <c r="L3151" i="2" s="1"/>
  <c r="T3151" i="2"/>
  <c r="AC3151" i="2"/>
  <c r="AD3151" i="2" s="1"/>
  <c r="J3152" i="2"/>
  <c r="K3152" i="2" s="1"/>
  <c r="L3152" i="2" s="1"/>
  <c r="T3152" i="2"/>
  <c r="AC3152" i="2"/>
  <c r="AD3152" i="2" s="1"/>
  <c r="J3153" i="2"/>
  <c r="K3153" i="2" s="1"/>
  <c r="L3153" i="2" s="1"/>
  <c r="T3153" i="2"/>
  <c r="AC3153" i="2"/>
  <c r="AD3153" i="2" s="1"/>
  <c r="J3154" i="2"/>
  <c r="K3154" i="2" s="1"/>
  <c r="L3154" i="2" s="1"/>
  <c r="T3154" i="2"/>
  <c r="AC3154" i="2"/>
  <c r="AD3154" i="2" s="1"/>
  <c r="J3155" i="2"/>
  <c r="K3155" i="2" s="1"/>
  <c r="L3155" i="2" s="1"/>
  <c r="T3155" i="2"/>
  <c r="AC3155" i="2"/>
  <c r="AD3155" i="2" s="1"/>
  <c r="J3156" i="2"/>
  <c r="K3156" i="2" s="1"/>
  <c r="L3156" i="2" s="1"/>
  <c r="T3156" i="2"/>
  <c r="AC3156" i="2"/>
  <c r="AD3156" i="2" s="1"/>
  <c r="J3157" i="2"/>
  <c r="K3157" i="2" s="1"/>
  <c r="L3157" i="2" s="1"/>
  <c r="T3157" i="2"/>
  <c r="AC3157" i="2"/>
  <c r="AD3157" i="2" s="1"/>
  <c r="J3158" i="2"/>
  <c r="K3158" i="2" s="1"/>
  <c r="L3158" i="2" s="1"/>
  <c r="T3158" i="2"/>
  <c r="AC3158" i="2"/>
  <c r="AD3158" i="2" s="1"/>
  <c r="J3159" i="2"/>
  <c r="K3159" i="2" s="1"/>
  <c r="L3159" i="2" s="1"/>
  <c r="T3159" i="2"/>
  <c r="AC3159" i="2"/>
  <c r="AD3159" i="2" s="1"/>
  <c r="J3160" i="2"/>
  <c r="K3160" i="2" s="1"/>
  <c r="L3160" i="2" s="1"/>
  <c r="T3160" i="2"/>
  <c r="AC3160" i="2"/>
  <c r="AD3160" i="2" s="1"/>
  <c r="J3161" i="2"/>
  <c r="K3161" i="2" s="1"/>
  <c r="L3161" i="2" s="1"/>
  <c r="T3161" i="2"/>
  <c r="AC3161" i="2"/>
  <c r="AD3161" i="2" s="1"/>
  <c r="J3162" i="2"/>
  <c r="K3162" i="2" s="1"/>
  <c r="L3162" i="2" s="1"/>
  <c r="T3162" i="2"/>
  <c r="AC3162" i="2"/>
  <c r="AD3162" i="2" s="1"/>
  <c r="J3163" i="2"/>
  <c r="K3163" i="2" s="1"/>
  <c r="L3163" i="2" s="1"/>
  <c r="T3163" i="2"/>
  <c r="AC3163" i="2"/>
  <c r="AD3163" i="2" s="1"/>
  <c r="J3164" i="2"/>
  <c r="K3164" i="2" s="1"/>
  <c r="L3164" i="2" s="1"/>
  <c r="T3164" i="2"/>
  <c r="AC3164" i="2"/>
  <c r="AD3164" i="2" s="1"/>
  <c r="J3165" i="2"/>
  <c r="K3165" i="2" s="1"/>
  <c r="L3165" i="2" s="1"/>
  <c r="T3165" i="2"/>
  <c r="AC3165" i="2"/>
  <c r="AD3165" i="2" s="1"/>
  <c r="J3166" i="2"/>
  <c r="K3166" i="2" s="1"/>
  <c r="L3166" i="2" s="1"/>
  <c r="T3166" i="2"/>
  <c r="AC3166" i="2"/>
  <c r="AD3166" i="2" s="1"/>
  <c r="J3167" i="2"/>
  <c r="K3167" i="2" s="1"/>
  <c r="L3167" i="2" s="1"/>
  <c r="T3167" i="2"/>
  <c r="AC3167" i="2"/>
  <c r="AD3167" i="2" s="1"/>
  <c r="J3168" i="2"/>
  <c r="K3168" i="2" s="1"/>
  <c r="L3168" i="2" s="1"/>
  <c r="T3168" i="2"/>
  <c r="AC3168" i="2"/>
  <c r="AD3168" i="2" s="1"/>
  <c r="J3169" i="2"/>
  <c r="K3169" i="2" s="1"/>
  <c r="L3169" i="2" s="1"/>
  <c r="T3169" i="2"/>
  <c r="AC3169" i="2"/>
  <c r="AD3169" i="2" s="1"/>
  <c r="J3170" i="2"/>
  <c r="K3170" i="2" s="1"/>
  <c r="L3170" i="2" s="1"/>
  <c r="T3170" i="2"/>
  <c r="AC3170" i="2"/>
  <c r="AD3170" i="2" s="1"/>
  <c r="J3171" i="2"/>
  <c r="K3171" i="2" s="1"/>
  <c r="L3171" i="2" s="1"/>
  <c r="T3171" i="2"/>
  <c r="AC3171" i="2"/>
  <c r="AD3171" i="2" s="1"/>
  <c r="J3172" i="2"/>
  <c r="K3172" i="2" s="1"/>
  <c r="L3172" i="2" s="1"/>
  <c r="T3172" i="2"/>
  <c r="AC3172" i="2"/>
  <c r="AD3172" i="2" s="1"/>
  <c r="J3173" i="2"/>
  <c r="K3173" i="2" s="1"/>
  <c r="L3173" i="2" s="1"/>
  <c r="T3173" i="2"/>
  <c r="AC3173" i="2"/>
  <c r="AD3173" i="2" s="1"/>
  <c r="J3174" i="2"/>
  <c r="K3174" i="2" s="1"/>
  <c r="L3174" i="2" s="1"/>
  <c r="T3174" i="2"/>
  <c r="AC3174" i="2"/>
  <c r="AD3174" i="2" s="1"/>
  <c r="J3175" i="2"/>
  <c r="K3175" i="2" s="1"/>
  <c r="L3175" i="2" s="1"/>
  <c r="T3175" i="2"/>
  <c r="AC3175" i="2"/>
  <c r="AD3175" i="2" s="1"/>
  <c r="J3176" i="2"/>
  <c r="K3176" i="2" s="1"/>
  <c r="L3176" i="2" s="1"/>
  <c r="T3176" i="2"/>
  <c r="AC3176" i="2"/>
  <c r="AD3176" i="2" s="1"/>
  <c r="J3177" i="2"/>
  <c r="K3177" i="2" s="1"/>
  <c r="L3177" i="2" s="1"/>
  <c r="T3177" i="2"/>
  <c r="AC3177" i="2"/>
  <c r="AD3177" i="2" s="1"/>
  <c r="T3178" i="2"/>
  <c r="AC3178" i="2"/>
  <c r="AD3178" i="2" s="1"/>
  <c r="AE3178" i="2" s="1"/>
  <c r="AF3178" i="2" s="1"/>
  <c r="J3179" i="2"/>
  <c r="K3179" i="2" s="1"/>
  <c r="L3179" i="2" s="1"/>
  <c r="T3179" i="2"/>
  <c r="AC3179" i="2"/>
  <c r="AD3179" i="2" s="1"/>
  <c r="J3180" i="2"/>
  <c r="K3180" i="2" s="1"/>
  <c r="L3180" i="2" s="1"/>
  <c r="T3180" i="2"/>
  <c r="AC3180" i="2"/>
  <c r="AD3180" i="2" s="1"/>
  <c r="J3181" i="2"/>
  <c r="K3181" i="2" s="1"/>
  <c r="L3181" i="2" s="1"/>
  <c r="T3181" i="2"/>
  <c r="AC3181" i="2"/>
  <c r="AD3181" i="2" s="1"/>
  <c r="J3182" i="2"/>
  <c r="K3182" i="2" s="1"/>
  <c r="L3182" i="2" s="1"/>
  <c r="T3182" i="2"/>
  <c r="AC3182" i="2"/>
  <c r="AD3182" i="2" s="1"/>
  <c r="J3183" i="2"/>
  <c r="K3183" i="2" s="1"/>
  <c r="L3183" i="2" s="1"/>
  <c r="T3183" i="2"/>
  <c r="AC3183" i="2"/>
  <c r="AD3183" i="2" s="1"/>
  <c r="J3184" i="2"/>
  <c r="K3184" i="2" s="1"/>
  <c r="L3184" i="2" s="1"/>
  <c r="T3184" i="2"/>
  <c r="AC3184" i="2"/>
  <c r="AD3184" i="2" s="1"/>
  <c r="J3185" i="2"/>
  <c r="K3185" i="2" s="1"/>
  <c r="L3185" i="2" s="1"/>
  <c r="T3185" i="2"/>
  <c r="AC3185" i="2"/>
  <c r="AD3185" i="2" s="1"/>
  <c r="J3186" i="2"/>
  <c r="K3186" i="2" s="1"/>
  <c r="L3186" i="2" s="1"/>
  <c r="T3186" i="2"/>
  <c r="AC3186" i="2"/>
  <c r="AD3186" i="2" s="1"/>
  <c r="J3187" i="2"/>
  <c r="K3187" i="2" s="1"/>
  <c r="L3187" i="2" s="1"/>
  <c r="T3187" i="2"/>
  <c r="AC3187" i="2"/>
  <c r="AD3187" i="2" s="1"/>
  <c r="J3188" i="2"/>
  <c r="K3188" i="2" s="1"/>
  <c r="L3188" i="2" s="1"/>
  <c r="T3188" i="2"/>
  <c r="AC3188" i="2"/>
  <c r="AD3188" i="2" s="1"/>
  <c r="J3189" i="2"/>
  <c r="K3189" i="2" s="1"/>
  <c r="L3189" i="2" s="1"/>
  <c r="T3189" i="2"/>
  <c r="AC3189" i="2"/>
  <c r="AD3189" i="2" s="1"/>
  <c r="J3190" i="2"/>
  <c r="K3190" i="2" s="1"/>
  <c r="L3190" i="2" s="1"/>
  <c r="T3190" i="2"/>
  <c r="AC3190" i="2"/>
  <c r="AD3190" i="2" s="1"/>
  <c r="J3191" i="2"/>
  <c r="K3191" i="2" s="1"/>
  <c r="L3191" i="2" s="1"/>
  <c r="T3191" i="2"/>
  <c r="AC3191" i="2"/>
  <c r="AD3191" i="2" s="1"/>
  <c r="J3192" i="2"/>
  <c r="K3192" i="2" s="1"/>
  <c r="L3192" i="2" s="1"/>
  <c r="T3192" i="2"/>
  <c r="AC3192" i="2"/>
  <c r="AD3192" i="2" s="1"/>
  <c r="T3193" i="2"/>
  <c r="AK3193" i="2"/>
  <c r="AL3193" i="2"/>
  <c r="T3194" i="2"/>
  <c r="AM3194" i="2" s="1"/>
  <c r="AK3194" i="2"/>
  <c r="AL3194" i="2"/>
  <c r="J3195" i="2"/>
  <c r="K3195" i="2" s="1"/>
  <c r="L3195" i="2" s="1"/>
  <c r="T3195" i="2"/>
  <c r="AC3195" i="2"/>
  <c r="AD3195" i="2" s="1"/>
  <c r="J3196" i="2"/>
  <c r="K3196" i="2" s="1"/>
  <c r="L3196" i="2" s="1"/>
  <c r="T3196" i="2"/>
  <c r="AC3196" i="2"/>
  <c r="AD3196" i="2" s="1"/>
  <c r="J3197" i="2"/>
  <c r="K3197" i="2" s="1"/>
  <c r="L3197" i="2" s="1"/>
  <c r="T3197" i="2"/>
  <c r="AC3197" i="2"/>
  <c r="AD3197" i="2" s="1"/>
  <c r="J3198" i="2"/>
  <c r="K3198" i="2" s="1"/>
  <c r="L3198" i="2" s="1"/>
  <c r="T3198" i="2"/>
  <c r="AC3198" i="2"/>
  <c r="AD3198" i="2" s="1"/>
  <c r="J3199" i="2"/>
  <c r="K3199" i="2" s="1"/>
  <c r="L3199" i="2" s="1"/>
  <c r="T3199" i="2"/>
  <c r="AC3199" i="2"/>
  <c r="AD3199" i="2" s="1"/>
  <c r="J3200" i="2"/>
  <c r="K3200" i="2" s="1"/>
  <c r="L3200" i="2" s="1"/>
  <c r="T3200" i="2"/>
  <c r="AC3200" i="2"/>
  <c r="AD3200" i="2" s="1"/>
  <c r="J3201" i="2"/>
  <c r="K3201" i="2" s="1"/>
  <c r="L3201" i="2" s="1"/>
  <c r="T3201" i="2"/>
  <c r="AC3201" i="2"/>
  <c r="AD3201" i="2" s="1"/>
  <c r="J3202" i="2"/>
  <c r="K3202" i="2" s="1"/>
  <c r="L3202" i="2" s="1"/>
  <c r="T3202" i="2"/>
  <c r="AC3202" i="2"/>
  <c r="AD3202" i="2" s="1"/>
  <c r="J3203" i="2"/>
  <c r="K3203" i="2" s="1"/>
  <c r="L3203" i="2" s="1"/>
  <c r="T3203" i="2"/>
  <c r="AC3203" i="2"/>
  <c r="AD3203" i="2" s="1"/>
  <c r="J3204" i="2"/>
  <c r="K3204" i="2" s="1"/>
  <c r="L3204" i="2" s="1"/>
  <c r="T3204" i="2"/>
  <c r="AC3204" i="2"/>
  <c r="AD3204" i="2" s="1"/>
  <c r="J3205" i="2"/>
  <c r="K3205" i="2" s="1"/>
  <c r="L3205" i="2" s="1"/>
  <c r="T3205" i="2"/>
  <c r="AC3205" i="2"/>
  <c r="AD3205" i="2" s="1"/>
  <c r="J3206" i="2"/>
  <c r="K3206" i="2" s="1"/>
  <c r="L3206" i="2" s="1"/>
  <c r="T3206" i="2"/>
  <c r="AC3206" i="2"/>
  <c r="AD3206" i="2" s="1"/>
  <c r="J3207" i="2"/>
  <c r="K3207" i="2" s="1"/>
  <c r="L3207" i="2" s="1"/>
  <c r="T3207" i="2"/>
  <c r="AC3207" i="2"/>
  <c r="AD3207" i="2" s="1"/>
  <c r="J3208" i="2"/>
  <c r="K3208" i="2" s="1"/>
  <c r="L3208" i="2" s="1"/>
  <c r="T3208" i="2"/>
  <c r="AC3208" i="2"/>
  <c r="AD3208" i="2" s="1"/>
  <c r="J3209" i="2"/>
  <c r="K3209" i="2" s="1"/>
  <c r="L3209" i="2" s="1"/>
  <c r="T3209" i="2"/>
  <c r="AC3209" i="2"/>
  <c r="AD3209" i="2" s="1"/>
  <c r="J3210" i="2"/>
  <c r="K3210" i="2" s="1"/>
  <c r="L3210" i="2" s="1"/>
  <c r="T3210" i="2"/>
  <c r="AC3210" i="2"/>
  <c r="AD3210" i="2" s="1"/>
  <c r="J3211" i="2"/>
  <c r="K3211" i="2" s="1"/>
  <c r="L3211" i="2" s="1"/>
  <c r="T3211" i="2"/>
  <c r="AC3211" i="2"/>
  <c r="AD3211" i="2" s="1"/>
  <c r="J3212" i="2"/>
  <c r="K3212" i="2" s="1"/>
  <c r="L3212" i="2" s="1"/>
  <c r="T3212" i="2"/>
  <c r="AC3212" i="2"/>
  <c r="AD3212" i="2" s="1"/>
  <c r="J3213" i="2"/>
  <c r="K3213" i="2" s="1"/>
  <c r="L3213" i="2" s="1"/>
  <c r="T3213" i="2"/>
  <c r="AC3213" i="2"/>
  <c r="AD3213" i="2" s="1"/>
  <c r="J3214" i="2"/>
  <c r="K3214" i="2" s="1"/>
  <c r="L3214" i="2" s="1"/>
  <c r="T3214" i="2"/>
  <c r="AC3214" i="2"/>
  <c r="AD3214" i="2" s="1"/>
  <c r="J3215" i="2"/>
  <c r="K3215" i="2" s="1"/>
  <c r="L3215" i="2" s="1"/>
  <c r="T3215" i="2"/>
  <c r="AC3215" i="2"/>
  <c r="AD3215" i="2" s="1"/>
  <c r="J3216" i="2"/>
  <c r="K3216" i="2" s="1"/>
  <c r="L3216" i="2" s="1"/>
  <c r="T3216" i="2"/>
  <c r="AC3216" i="2"/>
  <c r="AD3216" i="2" s="1"/>
  <c r="J3217" i="2"/>
  <c r="K3217" i="2" s="1"/>
  <c r="L3217" i="2" s="1"/>
  <c r="T3217" i="2"/>
  <c r="AC3217" i="2"/>
  <c r="AD3217" i="2" s="1"/>
  <c r="J3218" i="2"/>
  <c r="K3218" i="2" s="1"/>
  <c r="L3218" i="2" s="1"/>
  <c r="T3218" i="2"/>
  <c r="AC3218" i="2"/>
  <c r="AD3218" i="2" s="1"/>
  <c r="J3219" i="2"/>
  <c r="K3219" i="2" s="1"/>
  <c r="L3219" i="2" s="1"/>
  <c r="T3219" i="2"/>
  <c r="AC3219" i="2"/>
  <c r="AD3219" i="2" s="1"/>
  <c r="J3220" i="2"/>
  <c r="K3220" i="2" s="1"/>
  <c r="L3220" i="2" s="1"/>
  <c r="T3220" i="2"/>
  <c r="AC3220" i="2"/>
  <c r="AD3220" i="2" s="1"/>
  <c r="J3221" i="2"/>
  <c r="K3221" i="2" s="1"/>
  <c r="L3221" i="2" s="1"/>
  <c r="T3221" i="2"/>
  <c r="AC3221" i="2"/>
  <c r="AD3221" i="2" s="1"/>
  <c r="J3222" i="2"/>
  <c r="K3222" i="2" s="1"/>
  <c r="L3222" i="2" s="1"/>
  <c r="T3222" i="2"/>
  <c r="AC3222" i="2"/>
  <c r="AD3222" i="2" s="1"/>
  <c r="J3223" i="2"/>
  <c r="K3223" i="2" s="1"/>
  <c r="L3223" i="2" s="1"/>
  <c r="T3223" i="2"/>
  <c r="AC3223" i="2"/>
  <c r="AD3223" i="2" s="1"/>
  <c r="J3224" i="2"/>
  <c r="K3224" i="2" s="1"/>
  <c r="L3224" i="2" s="1"/>
  <c r="T3224" i="2"/>
  <c r="AC3224" i="2"/>
  <c r="AD3224" i="2" s="1"/>
  <c r="J3225" i="2"/>
  <c r="K3225" i="2" s="1"/>
  <c r="L3225" i="2" s="1"/>
  <c r="T3225" i="2"/>
  <c r="AC3225" i="2"/>
  <c r="AD3225" i="2" s="1"/>
  <c r="J3226" i="2"/>
  <c r="K3226" i="2" s="1"/>
  <c r="L3226" i="2" s="1"/>
  <c r="T3226" i="2"/>
  <c r="AC3226" i="2"/>
  <c r="AD3226" i="2" s="1"/>
  <c r="J3227" i="2"/>
  <c r="K3227" i="2" s="1"/>
  <c r="L3227" i="2" s="1"/>
  <c r="T3227" i="2"/>
  <c r="AC3227" i="2"/>
  <c r="AD3227" i="2" s="1"/>
  <c r="J3228" i="2"/>
  <c r="K3228" i="2" s="1"/>
  <c r="L3228" i="2" s="1"/>
  <c r="T3228" i="2"/>
  <c r="AC3228" i="2"/>
  <c r="AD3228" i="2" s="1"/>
  <c r="J3229" i="2"/>
  <c r="K3229" i="2" s="1"/>
  <c r="L3229" i="2" s="1"/>
  <c r="T3229" i="2"/>
  <c r="AC3229" i="2"/>
  <c r="AD3229" i="2" s="1"/>
  <c r="J3230" i="2"/>
  <c r="K3230" i="2" s="1"/>
  <c r="L3230" i="2" s="1"/>
  <c r="T3230" i="2"/>
  <c r="AC3230" i="2"/>
  <c r="AD3230" i="2" s="1"/>
  <c r="J3231" i="2"/>
  <c r="K3231" i="2" s="1"/>
  <c r="L3231" i="2" s="1"/>
  <c r="T3231" i="2"/>
  <c r="AC3231" i="2"/>
  <c r="AD3231" i="2" s="1"/>
  <c r="J3232" i="2"/>
  <c r="K3232" i="2" s="1"/>
  <c r="L3232" i="2" s="1"/>
  <c r="T3232" i="2"/>
  <c r="AC3232" i="2"/>
  <c r="AD3232" i="2" s="1"/>
  <c r="J3233" i="2"/>
  <c r="K3233" i="2" s="1"/>
  <c r="L3233" i="2" s="1"/>
  <c r="T3233" i="2"/>
  <c r="AC3233" i="2"/>
  <c r="AD3233" i="2" s="1"/>
  <c r="J3234" i="2"/>
  <c r="K3234" i="2" s="1"/>
  <c r="L3234" i="2" s="1"/>
  <c r="T3234" i="2"/>
  <c r="AC3234" i="2"/>
  <c r="AD3234" i="2" s="1"/>
  <c r="J3235" i="2"/>
  <c r="K3235" i="2" s="1"/>
  <c r="L3235" i="2" s="1"/>
  <c r="T3235" i="2"/>
  <c r="AC3235" i="2"/>
  <c r="AD3235" i="2" s="1"/>
  <c r="J3236" i="2"/>
  <c r="K3236" i="2" s="1"/>
  <c r="L3236" i="2" s="1"/>
  <c r="T3236" i="2"/>
  <c r="AC3236" i="2"/>
  <c r="AD3236" i="2" s="1"/>
  <c r="J3237" i="2"/>
  <c r="K3237" i="2" s="1"/>
  <c r="L3237" i="2" s="1"/>
  <c r="T3237" i="2"/>
  <c r="AC3237" i="2"/>
  <c r="AD3237" i="2" s="1"/>
  <c r="J3238" i="2"/>
  <c r="K3238" i="2" s="1"/>
  <c r="L3238" i="2" s="1"/>
  <c r="T3238" i="2"/>
  <c r="AC3238" i="2"/>
  <c r="AD3238" i="2" s="1"/>
  <c r="J3239" i="2"/>
  <c r="K3239" i="2" s="1"/>
  <c r="L3239" i="2" s="1"/>
  <c r="T3239" i="2"/>
  <c r="AC3239" i="2"/>
  <c r="AD3239" i="2" s="1"/>
  <c r="J3240" i="2"/>
  <c r="K3240" i="2" s="1"/>
  <c r="L3240" i="2" s="1"/>
  <c r="T3240" i="2"/>
  <c r="AC3240" i="2"/>
  <c r="AD3240" i="2" s="1"/>
  <c r="J3241" i="2"/>
  <c r="K3241" i="2" s="1"/>
  <c r="L3241" i="2" s="1"/>
  <c r="T3241" i="2"/>
  <c r="AC3241" i="2"/>
  <c r="AD3241" i="2" s="1"/>
  <c r="J3242" i="2"/>
  <c r="K3242" i="2" s="1"/>
  <c r="L3242" i="2" s="1"/>
  <c r="T3242" i="2"/>
  <c r="AC3242" i="2"/>
  <c r="AD3242" i="2" s="1"/>
  <c r="J3243" i="2"/>
  <c r="K3243" i="2" s="1"/>
  <c r="L3243" i="2" s="1"/>
  <c r="T3243" i="2"/>
  <c r="AC3243" i="2"/>
  <c r="AD3243" i="2" s="1"/>
  <c r="J3244" i="2"/>
  <c r="K3244" i="2" s="1"/>
  <c r="L3244" i="2" s="1"/>
  <c r="T3244" i="2"/>
  <c r="AC3244" i="2"/>
  <c r="AD3244" i="2" s="1"/>
  <c r="J3245" i="2"/>
  <c r="K3245" i="2" s="1"/>
  <c r="L3245" i="2" s="1"/>
  <c r="T3245" i="2"/>
  <c r="AC3245" i="2"/>
  <c r="AD3245" i="2" s="1"/>
  <c r="J3246" i="2"/>
  <c r="K3246" i="2" s="1"/>
  <c r="L3246" i="2" s="1"/>
  <c r="T3246" i="2"/>
  <c r="AC3246" i="2"/>
  <c r="AD3246" i="2" s="1"/>
  <c r="J3247" i="2"/>
  <c r="K3247" i="2" s="1"/>
  <c r="L3247" i="2" s="1"/>
  <c r="T3247" i="2"/>
  <c r="AC3247" i="2"/>
  <c r="AD3247" i="2" s="1"/>
  <c r="J3248" i="2"/>
  <c r="K3248" i="2" s="1"/>
  <c r="L3248" i="2" s="1"/>
  <c r="T3248" i="2"/>
  <c r="AC3248" i="2"/>
  <c r="AD3248" i="2" s="1"/>
  <c r="J3249" i="2"/>
  <c r="K3249" i="2" s="1"/>
  <c r="L3249" i="2" s="1"/>
  <c r="T3249" i="2"/>
  <c r="AC3249" i="2"/>
  <c r="AD3249" i="2" s="1"/>
  <c r="J3250" i="2"/>
  <c r="K3250" i="2" s="1"/>
  <c r="L3250" i="2" s="1"/>
  <c r="T3250" i="2"/>
  <c r="AC3250" i="2"/>
  <c r="AD3250" i="2" s="1"/>
  <c r="J3251" i="2"/>
  <c r="K3251" i="2" s="1"/>
  <c r="L3251" i="2" s="1"/>
  <c r="T3251" i="2"/>
  <c r="AC3251" i="2"/>
  <c r="AD3251" i="2" s="1"/>
  <c r="J3252" i="2"/>
  <c r="K3252" i="2" s="1"/>
  <c r="L3252" i="2" s="1"/>
  <c r="T3252" i="2"/>
  <c r="AC3252" i="2"/>
  <c r="AD3252" i="2" s="1"/>
  <c r="J3253" i="2"/>
  <c r="K3253" i="2" s="1"/>
  <c r="L3253" i="2" s="1"/>
  <c r="T3253" i="2"/>
  <c r="AC3253" i="2"/>
  <c r="AD3253" i="2" s="1"/>
  <c r="J3254" i="2"/>
  <c r="K3254" i="2" s="1"/>
  <c r="L3254" i="2" s="1"/>
  <c r="T3254" i="2"/>
  <c r="AC3254" i="2"/>
  <c r="AD3254" i="2" s="1"/>
  <c r="J3255" i="2"/>
  <c r="K3255" i="2" s="1"/>
  <c r="L3255" i="2" s="1"/>
  <c r="T3255" i="2"/>
  <c r="AC3255" i="2"/>
  <c r="AD3255" i="2" s="1"/>
  <c r="J3256" i="2"/>
  <c r="K3256" i="2" s="1"/>
  <c r="L3256" i="2" s="1"/>
  <c r="T3256" i="2"/>
  <c r="AC3256" i="2"/>
  <c r="AD3256" i="2" s="1"/>
  <c r="J3257" i="2"/>
  <c r="K3257" i="2" s="1"/>
  <c r="L3257" i="2" s="1"/>
  <c r="T3257" i="2"/>
  <c r="AC3257" i="2"/>
  <c r="AD3257" i="2" s="1"/>
  <c r="J3258" i="2"/>
  <c r="K3258" i="2" s="1"/>
  <c r="L3258" i="2" s="1"/>
  <c r="T3258" i="2"/>
  <c r="AC3258" i="2"/>
  <c r="AD3258" i="2" s="1"/>
  <c r="J3259" i="2"/>
  <c r="K3259" i="2" s="1"/>
  <c r="L3259" i="2" s="1"/>
  <c r="T3259" i="2"/>
  <c r="AC3259" i="2"/>
  <c r="AD3259" i="2" s="1"/>
  <c r="J3260" i="2"/>
  <c r="K3260" i="2" s="1"/>
  <c r="L3260" i="2" s="1"/>
  <c r="T3260" i="2"/>
  <c r="AC3260" i="2"/>
  <c r="AD3260" i="2" s="1"/>
  <c r="J3261" i="2"/>
  <c r="K3261" i="2" s="1"/>
  <c r="L3261" i="2" s="1"/>
  <c r="T3261" i="2"/>
  <c r="AC3261" i="2"/>
  <c r="AD3261" i="2" s="1"/>
  <c r="J3262" i="2"/>
  <c r="K3262" i="2" s="1"/>
  <c r="L3262" i="2" s="1"/>
  <c r="T3262" i="2"/>
  <c r="AC3262" i="2"/>
  <c r="AD3262" i="2" s="1"/>
  <c r="J3263" i="2"/>
  <c r="K3263" i="2" s="1"/>
  <c r="L3263" i="2" s="1"/>
  <c r="T3263" i="2"/>
  <c r="AC3263" i="2"/>
  <c r="AD3263" i="2" s="1"/>
  <c r="J3264" i="2"/>
  <c r="K3264" i="2" s="1"/>
  <c r="L3264" i="2" s="1"/>
  <c r="T3264" i="2"/>
  <c r="AC3264" i="2"/>
  <c r="AD3264" i="2" s="1"/>
  <c r="J3265" i="2"/>
  <c r="K3265" i="2" s="1"/>
  <c r="L3265" i="2" s="1"/>
  <c r="T3265" i="2"/>
  <c r="AC3265" i="2"/>
  <c r="AD3265" i="2" s="1"/>
  <c r="J3266" i="2"/>
  <c r="K3266" i="2" s="1"/>
  <c r="L3266" i="2" s="1"/>
  <c r="T3266" i="2"/>
  <c r="AC3266" i="2"/>
  <c r="AD3266" i="2" s="1"/>
  <c r="J3267" i="2"/>
  <c r="K3267" i="2" s="1"/>
  <c r="L3267" i="2" s="1"/>
  <c r="T3267" i="2"/>
  <c r="AC3267" i="2"/>
  <c r="AD3267" i="2" s="1"/>
  <c r="J3268" i="2"/>
  <c r="K3268" i="2" s="1"/>
  <c r="L3268" i="2" s="1"/>
  <c r="T3268" i="2"/>
  <c r="AC3268" i="2"/>
  <c r="AD3268" i="2" s="1"/>
  <c r="J3269" i="2"/>
  <c r="K3269" i="2" s="1"/>
  <c r="L3269" i="2" s="1"/>
  <c r="T3269" i="2"/>
  <c r="AC3269" i="2"/>
  <c r="AD3269" i="2" s="1"/>
  <c r="J3270" i="2"/>
  <c r="K3270" i="2" s="1"/>
  <c r="L3270" i="2" s="1"/>
  <c r="T3270" i="2"/>
  <c r="AC3270" i="2"/>
  <c r="AD3270" i="2" s="1"/>
  <c r="J3271" i="2"/>
  <c r="K3271" i="2" s="1"/>
  <c r="L3271" i="2" s="1"/>
  <c r="T3271" i="2"/>
  <c r="AC3271" i="2"/>
  <c r="AD3271" i="2" s="1"/>
  <c r="J3272" i="2"/>
  <c r="K3272" i="2" s="1"/>
  <c r="L3272" i="2" s="1"/>
  <c r="T3272" i="2"/>
  <c r="AC3272" i="2"/>
  <c r="AD3272" i="2" s="1"/>
  <c r="J3273" i="2"/>
  <c r="K3273" i="2" s="1"/>
  <c r="L3273" i="2" s="1"/>
  <c r="T3273" i="2"/>
  <c r="AC3273" i="2"/>
  <c r="AD3273" i="2" s="1"/>
  <c r="J3274" i="2"/>
  <c r="K3274" i="2" s="1"/>
  <c r="L3274" i="2" s="1"/>
  <c r="T3274" i="2"/>
  <c r="AC3274" i="2"/>
  <c r="AD3274" i="2" s="1"/>
  <c r="J3275" i="2"/>
  <c r="K3275" i="2" s="1"/>
  <c r="L3275" i="2" s="1"/>
  <c r="T3275" i="2"/>
  <c r="AC3275" i="2"/>
  <c r="AD3275" i="2" s="1"/>
  <c r="J3276" i="2"/>
  <c r="K3276" i="2" s="1"/>
  <c r="L3276" i="2" s="1"/>
  <c r="T3276" i="2"/>
  <c r="AC3276" i="2"/>
  <c r="AD3276" i="2" s="1"/>
  <c r="J3277" i="2"/>
  <c r="K3277" i="2" s="1"/>
  <c r="L3277" i="2" s="1"/>
  <c r="T3277" i="2"/>
  <c r="AC3277" i="2"/>
  <c r="AD3277" i="2" s="1"/>
  <c r="J3278" i="2"/>
  <c r="K3278" i="2" s="1"/>
  <c r="L3278" i="2" s="1"/>
  <c r="T3278" i="2"/>
  <c r="AC3278" i="2"/>
  <c r="AD3278" i="2" s="1"/>
  <c r="J3279" i="2"/>
  <c r="K3279" i="2" s="1"/>
  <c r="L3279" i="2" s="1"/>
  <c r="T3279" i="2"/>
  <c r="AC3279" i="2"/>
  <c r="AD3279" i="2" s="1"/>
  <c r="J3280" i="2"/>
  <c r="K3280" i="2" s="1"/>
  <c r="L3280" i="2" s="1"/>
  <c r="T3280" i="2"/>
  <c r="AC3280" i="2"/>
  <c r="AD3280" i="2" s="1"/>
  <c r="J3281" i="2"/>
  <c r="K3281" i="2" s="1"/>
  <c r="L3281" i="2" s="1"/>
  <c r="T3281" i="2"/>
  <c r="AC3281" i="2"/>
  <c r="AD3281" i="2" s="1"/>
  <c r="J3282" i="2"/>
  <c r="K3282" i="2" s="1"/>
  <c r="L3282" i="2" s="1"/>
  <c r="T3282" i="2"/>
  <c r="AC3282" i="2"/>
  <c r="AD3282" i="2" s="1"/>
  <c r="J3283" i="2"/>
  <c r="K3283" i="2" s="1"/>
  <c r="L3283" i="2" s="1"/>
  <c r="T3283" i="2"/>
  <c r="AC3283" i="2"/>
  <c r="AD3283" i="2" s="1"/>
  <c r="J3284" i="2"/>
  <c r="K3284" i="2" s="1"/>
  <c r="L3284" i="2" s="1"/>
  <c r="T3284" i="2"/>
  <c r="AC3284" i="2"/>
  <c r="AD3284" i="2" s="1"/>
  <c r="J3285" i="2"/>
  <c r="K3285" i="2" s="1"/>
  <c r="L3285" i="2" s="1"/>
  <c r="T3285" i="2"/>
  <c r="AC3285" i="2"/>
  <c r="AD3285" i="2" s="1"/>
  <c r="J3286" i="2"/>
  <c r="K3286" i="2" s="1"/>
  <c r="L3286" i="2" s="1"/>
  <c r="T3286" i="2"/>
  <c r="AC3286" i="2"/>
  <c r="AD3286" i="2" s="1"/>
  <c r="J3287" i="2"/>
  <c r="K3287" i="2" s="1"/>
  <c r="L3287" i="2" s="1"/>
  <c r="T3287" i="2"/>
  <c r="AC3287" i="2"/>
  <c r="AD3287" i="2" s="1"/>
  <c r="J3288" i="2"/>
  <c r="K3288" i="2" s="1"/>
  <c r="L3288" i="2" s="1"/>
  <c r="T3288" i="2"/>
  <c r="AC3288" i="2"/>
  <c r="AD3288" i="2" s="1"/>
  <c r="J3289" i="2"/>
  <c r="K3289" i="2" s="1"/>
  <c r="L3289" i="2" s="1"/>
  <c r="T3289" i="2"/>
  <c r="AC3289" i="2"/>
  <c r="AD3289" i="2" s="1"/>
  <c r="J3290" i="2"/>
  <c r="K3290" i="2" s="1"/>
  <c r="L3290" i="2" s="1"/>
  <c r="T3290" i="2"/>
  <c r="AC3290" i="2"/>
  <c r="AD3290" i="2" s="1"/>
  <c r="J3291" i="2"/>
  <c r="K3291" i="2" s="1"/>
  <c r="L3291" i="2" s="1"/>
  <c r="T3291" i="2"/>
  <c r="AC3291" i="2"/>
  <c r="AD3291" i="2" s="1"/>
  <c r="J3292" i="2"/>
  <c r="K3292" i="2" s="1"/>
  <c r="L3292" i="2" s="1"/>
  <c r="T3292" i="2"/>
  <c r="AC3292" i="2"/>
  <c r="AD3292" i="2" s="1"/>
  <c r="J3293" i="2"/>
  <c r="K3293" i="2" s="1"/>
  <c r="L3293" i="2" s="1"/>
  <c r="T3293" i="2"/>
  <c r="AC3293" i="2"/>
  <c r="AD3293" i="2" s="1"/>
  <c r="J3294" i="2"/>
  <c r="K3294" i="2" s="1"/>
  <c r="L3294" i="2" s="1"/>
  <c r="T3294" i="2"/>
  <c r="AC3294" i="2"/>
  <c r="AD3294" i="2" s="1"/>
  <c r="J3295" i="2"/>
  <c r="K3295" i="2" s="1"/>
  <c r="L3295" i="2" s="1"/>
  <c r="T3295" i="2"/>
  <c r="AC3295" i="2"/>
  <c r="AD3295" i="2" s="1"/>
  <c r="J3296" i="2"/>
  <c r="K3296" i="2" s="1"/>
  <c r="L3296" i="2" s="1"/>
  <c r="T3296" i="2"/>
  <c r="AC3296" i="2"/>
  <c r="AD3296" i="2" s="1"/>
  <c r="J3297" i="2"/>
  <c r="K3297" i="2" s="1"/>
  <c r="L3297" i="2" s="1"/>
  <c r="T3297" i="2"/>
  <c r="AC3297" i="2"/>
  <c r="AD3297" i="2" s="1"/>
  <c r="J3298" i="2"/>
  <c r="K3298" i="2" s="1"/>
  <c r="L3298" i="2" s="1"/>
  <c r="T3298" i="2"/>
  <c r="AC3298" i="2"/>
  <c r="AD3298" i="2" s="1"/>
  <c r="J3299" i="2"/>
  <c r="K3299" i="2" s="1"/>
  <c r="L3299" i="2" s="1"/>
  <c r="T3299" i="2"/>
  <c r="AC3299" i="2"/>
  <c r="AD3299" i="2" s="1"/>
  <c r="J3300" i="2"/>
  <c r="K3300" i="2" s="1"/>
  <c r="L3300" i="2" s="1"/>
  <c r="T3300" i="2"/>
  <c r="AC3300" i="2"/>
  <c r="AD3300" i="2" s="1"/>
  <c r="J3301" i="2"/>
  <c r="K3301" i="2" s="1"/>
  <c r="L3301" i="2" s="1"/>
  <c r="T3301" i="2"/>
  <c r="AC3301" i="2"/>
  <c r="AD3301" i="2" s="1"/>
  <c r="J3302" i="2"/>
  <c r="K3302" i="2" s="1"/>
  <c r="L3302" i="2" s="1"/>
  <c r="T3302" i="2"/>
  <c r="AC3302" i="2"/>
  <c r="AD3302" i="2" s="1"/>
  <c r="J3303" i="2"/>
  <c r="K3303" i="2" s="1"/>
  <c r="L3303" i="2" s="1"/>
  <c r="T3303" i="2"/>
  <c r="AC3303" i="2"/>
  <c r="AD3303" i="2" s="1"/>
  <c r="J3304" i="2"/>
  <c r="K3304" i="2" s="1"/>
  <c r="L3304" i="2" s="1"/>
  <c r="T3304" i="2"/>
  <c r="AC3304" i="2"/>
  <c r="AD3304" i="2" s="1"/>
  <c r="J3305" i="2"/>
  <c r="K3305" i="2" s="1"/>
  <c r="L3305" i="2" s="1"/>
  <c r="T3305" i="2"/>
  <c r="AC3305" i="2"/>
  <c r="AD3305" i="2" s="1"/>
  <c r="J3306" i="2"/>
  <c r="K3306" i="2" s="1"/>
  <c r="L3306" i="2" s="1"/>
  <c r="T3306" i="2"/>
  <c r="AC3306" i="2"/>
  <c r="AD3306" i="2" s="1"/>
  <c r="J3307" i="2"/>
  <c r="K3307" i="2" s="1"/>
  <c r="L3307" i="2" s="1"/>
  <c r="T3307" i="2"/>
  <c r="AC3307" i="2"/>
  <c r="AD3307" i="2" s="1"/>
  <c r="J3308" i="2"/>
  <c r="K3308" i="2" s="1"/>
  <c r="L3308" i="2" s="1"/>
  <c r="T3308" i="2"/>
  <c r="AC3308" i="2"/>
  <c r="AD3308" i="2" s="1"/>
  <c r="J3309" i="2"/>
  <c r="K3309" i="2" s="1"/>
  <c r="L3309" i="2" s="1"/>
  <c r="T3309" i="2"/>
  <c r="AC3309" i="2"/>
  <c r="AD3309" i="2" s="1"/>
  <c r="J3310" i="2"/>
  <c r="K3310" i="2" s="1"/>
  <c r="L3310" i="2" s="1"/>
  <c r="T3310" i="2"/>
  <c r="AC3310" i="2"/>
  <c r="AD3310" i="2" s="1"/>
  <c r="J3311" i="2"/>
  <c r="K3311" i="2" s="1"/>
  <c r="L3311" i="2" s="1"/>
  <c r="T3311" i="2"/>
  <c r="AC3311" i="2"/>
  <c r="AD3311" i="2" s="1"/>
  <c r="J3312" i="2"/>
  <c r="K3312" i="2" s="1"/>
  <c r="L3312" i="2" s="1"/>
  <c r="T3312" i="2"/>
  <c r="AC3312" i="2"/>
  <c r="AD3312" i="2" s="1"/>
  <c r="J3313" i="2"/>
  <c r="K3313" i="2" s="1"/>
  <c r="L3313" i="2" s="1"/>
  <c r="T3313" i="2"/>
  <c r="AC3313" i="2"/>
  <c r="AD3313" i="2" s="1"/>
  <c r="J3314" i="2"/>
  <c r="K3314" i="2" s="1"/>
  <c r="L3314" i="2" s="1"/>
  <c r="T3314" i="2"/>
  <c r="AC3314" i="2"/>
  <c r="AD3314" i="2" s="1"/>
  <c r="J3315" i="2"/>
  <c r="K3315" i="2" s="1"/>
  <c r="L3315" i="2" s="1"/>
  <c r="T3315" i="2"/>
  <c r="AC3315" i="2"/>
  <c r="AD3315" i="2" s="1"/>
  <c r="J3316" i="2"/>
  <c r="K3316" i="2" s="1"/>
  <c r="L3316" i="2" s="1"/>
  <c r="T3316" i="2"/>
  <c r="AC3316" i="2"/>
  <c r="AD3316" i="2" s="1"/>
  <c r="J3317" i="2"/>
  <c r="K3317" i="2" s="1"/>
  <c r="L3317" i="2" s="1"/>
  <c r="T3317" i="2"/>
  <c r="AC3317" i="2"/>
  <c r="AD3317" i="2" s="1"/>
  <c r="J3318" i="2"/>
  <c r="K3318" i="2" s="1"/>
  <c r="L3318" i="2" s="1"/>
  <c r="T3318" i="2"/>
  <c r="AC3318" i="2"/>
  <c r="AD3318" i="2" s="1"/>
  <c r="J3319" i="2"/>
  <c r="K3319" i="2" s="1"/>
  <c r="L3319" i="2" s="1"/>
  <c r="T3319" i="2"/>
  <c r="AC3319" i="2"/>
  <c r="AD3319" i="2" s="1"/>
  <c r="J3320" i="2"/>
  <c r="K3320" i="2" s="1"/>
  <c r="L3320" i="2" s="1"/>
  <c r="T3320" i="2"/>
  <c r="AC3320" i="2"/>
  <c r="AD3320" i="2" s="1"/>
  <c r="J3321" i="2"/>
  <c r="K3321" i="2" s="1"/>
  <c r="L3321" i="2" s="1"/>
  <c r="T3321" i="2"/>
  <c r="AC3321" i="2"/>
  <c r="AD3321" i="2" s="1"/>
  <c r="J3322" i="2"/>
  <c r="K3322" i="2" s="1"/>
  <c r="L3322" i="2" s="1"/>
  <c r="T3322" i="2"/>
  <c r="AC3322" i="2"/>
  <c r="AD3322" i="2" s="1"/>
  <c r="J3323" i="2"/>
  <c r="K3323" i="2" s="1"/>
  <c r="L3323" i="2" s="1"/>
  <c r="T3323" i="2"/>
  <c r="AC3323" i="2"/>
  <c r="AD3323" i="2" s="1"/>
  <c r="J3324" i="2"/>
  <c r="K3324" i="2" s="1"/>
  <c r="L3324" i="2" s="1"/>
  <c r="T3324" i="2"/>
  <c r="AC3324" i="2"/>
  <c r="AD3324" i="2" s="1"/>
  <c r="J3325" i="2"/>
  <c r="K3325" i="2" s="1"/>
  <c r="L3325" i="2" s="1"/>
  <c r="T3325" i="2"/>
  <c r="AC3325" i="2"/>
  <c r="AD3325" i="2" s="1"/>
  <c r="J3326" i="2"/>
  <c r="K3326" i="2" s="1"/>
  <c r="L3326" i="2" s="1"/>
  <c r="T3326" i="2"/>
  <c r="AC3326" i="2"/>
  <c r="AD3326" i="2" s="1"/>
  <c r="J3327" i="2"/>
  <c r="K3327" i="2" s="1"/>
  <c r="L3327" i="2" s="1"/>
  <c r="T3327" i="2"/>
  <c r="AC3327" i="2"/>
  <c r="AD3327" i="2" s="1"/>
  <c r="J3328" i="2"/>
  <c r="K3328" i="2" s="1"/>
  <c r="L3328" i="2" s="1"/>
  <c r="T3328" i="2"/>
  <c r="AC3328" i="2"/>
  <c r="AD3328" i="2" s="1"/>
  <c r="J3329" i="2"/>
  <c r="K3329" i="2" s="1"/>
  <c r="L3329" i="2" s="1"/>
  <c r="T3329" i="2"/>
  <c r="AC3329" i="2"/>
  <c r="AD3329" i="2" s="1"/>
  <c r="J3330" i="2"/>
  <c r="K3330" i="2" s="1"/>
  <c r="L3330" i="2" s="1"/>
  <c r="T3330" i="2"/>
  <c r="AC3330" i="2"/>
  <c r="AD3330" i="2" s="1"/>
  <c r="J3331" i="2"/>
  <c r="K3331" i="2" s="1"/>
  <c r="L3331" i="2" s="1"/>
  <c r="T3331" i="2"/>
  <c r="AC3331" i="2"/>
  <c r="AD3331" i="2" s="1"/>
  <c r="J3332" i="2"/>
  <c r="K3332" i="2" s="1"/>
  <c r="L3332" i="2" s="1"/>
  <c r="T3332" i="2"/>
  <c r="AC3332" i="2"/>
  <c r="AD3332" i="2" s="1"/>
  <c r="J3333" i="2"/>
  <c r="K3333" i="2" s="1"/>
  <c r="L3333" i="2" s="1"/>
  <c r="T3333" i="2"/>
  <c r="AC3333" i="2"/>
  <c r="AD3333" i="2" s="1"/>
  <c r="J3334" i="2"/>
  <c r="K3334" i="2" s="1"/>
  <c r="L3334" i="2" s="1"/>
  <c r="T3334" i="2"/>
  <c r="AC3334" i="2"/>
  <c r="AD3334" i="2" s="1"/>
  <c r="J3335" i="2"/>
  <c r="K3335" i="2" s="1"/>
  <c r="L3335" i="2" s="1"/>
  <c r="T3335" i="2"/>
  <c r="AC3335" i="2"/>
  <c r="AD3335" i="2" s="1"/>
  <c r="J3336" i="2"/>
  <c r="K3336" i="2" s="1"/>
  <c r="L3336" i="2" s="1"/>
  <c r="T3336" i="2"/>
  <c r="AC3336" i="2"/>
  <c r="AD3336" i="2" s="1"/>
  <c r="J3337" i="2"/>
  <c r="K3337" i="2" s="1"/>
  <c r="L3337" i="2" s="1"/>
  <c r="T3337" i="2"/>
  <c r="AC3337" i="2"/>
  <c r="AD3337" i="2" s="1"/>
  <c r="J3338" i="2"/>
  <c r="K3338" i="2" s="1"/>
  <c r="L3338" i="2" s="1"/>
  <c r="T3338" i="2"/>
  <c r="AC3338" i="2"/>
  <c r="AD3338" i="2" s="1"/>
  <c r="J3339" i="2"/>
  <c r="K3339" i="2" s="1"/>
  <c r="L3339" i="2" s="1"/>
  <c r="T3339" i="2"/>
  <c r="AC3339" i="2"/>
  <c r="AD3339" i="2" s="1"/>
  <c r="J3340" i="2"/>
  <c r="K3340" i="2" s="1"/>
  <c r="L3340" i="2" s="1"/>
  <c r="T3340" i="2"/>
  <c r="AC3340" i="2"/>
  <c r="AD3340" i="2" s="1"/>
  <c r="J3341" i="2"/>
  <c r="K3341" i="2" s="1"/>
  <c r="L3341" i="2" s="1"/>
  <c r="T3341" i="2"/>
  <c r="AC3341" i="2"/>
  <c r="AD3341" i="2" s="1"/>
  <c r="J3342" i="2"/>
  <c r="K3342" i="2" s="1"/>
  <c r="L3342" i="2" s="1"/>
  <c r="T3342" i="2"/>
  <c r="AC3342" i="2"/>
  <c r="AD3342" i="2" s="1"/>
  <c r="J3343" i="2"/>
  <c r="K3343" i="2" s="1"/>
  <c r="L3343" i="2" s="1"/>
  <c r="T3343" i="2"/>
  <c r="AC3343" i="2"/>
  <c r="AD3343" i="2" s="1"/>
  <c r="J3344" i="2"/>
  <c r="K3344" i="2" s="1"/>
  <c r="L3344" i="2" s="1"/>
  <c r="T3344" i="2"/>
  <c r="AC3344" i="2"/>
  <c r="AD3344" i="2" s="1"/>
  <c r="J3345" i="2"/>
  <c r="K3345" i="2" s="1"/>
  <c r="L3345" i="2" s="1"/>
  <c r="T3345" i="2"/>
  <c r="AC3345" i="2"/>
  <c r="AD3345" i="2" s="1"/>
  <c r="AE3345" i="2" s="1"/>
  <c r="J3346" i="2"/>
  <c r="K3346" i="2" s="1"/>
  <c r="L3346" i="2" s="1"/>
  <c r="T3346" i="2"/>
  <c r="AC3346" i="2"/>
  <c r="AD3346" i="2" s="1"/>
  <c r="J3347" i="2"/>
  <c r="K3347" i="2" s="1"/>
  <c r="L3347" i="2" s="1"/>
  <c r="T3347" i="2"/>
  <c r="AC3347" i="2"/>
  <c r="AD3347" i="2" s="1"/>
  <c r="J3348" i="2"/>
  <c r="K3348" i="2" s="1"/>
  <c r="L3348" i="2" s="1"/>
  <c r="T3348" i="2"/>
  <c r="AC3348" i="2"/>
  <c r="AD3348" i="2" s="1"/>
  <c r="J3349" i="2"/>
  <c r="K3349" i="2" s="1"/>
  <c r="L3349" i="2" s="1"/>
  <c r="T3349" i="2"/>
  <c r="AC3349" i="2"/>
  <c r="AD3349" i="2" s="1"/>
  <c r="AE3349" i="2" s="1"/>
  <c r="J3350" i="2"/>
  <c r="K3350" i="2" s="1"/>
  <c r="L3350" i="2" s="1"/>
  <c r="T3350" i="2"/>
  <c r="AC3350" i="2"/>
  <c r="AD3350" i="2" s="1"/>
  <c r="T3351" i="2"/>
  <c r="T3352" i="2"/>
  <c r="J3353" i="2"/>
  <c r="K3353" i="2" s="1"/>
  <c r="L3353" i="2" s="1"/>
  <c r="T3353" i="2"/>
  <c r="AC3353" i="2"/>
  <c r="AD3353" i="2" s="1"/>
  <c r="AE3353" i="2" s="1"/>
  <c r="J3354" i="2"/>
  <c r="K3354" i="2" s="1"/>
  <c r="L3354" i="2" s="1"/>
  <c r="T3354" i="2"/>
  <c r="AC3354" i="2"/>
  <c r="AD3354" i="2" s="1"/>
  <c r="J3355" i="2"/>
  <c r="K3355" i="2" s="1"/>
  <c r="L3355" i="2" s="1"/>
  <c r="T3355" i="2"/>
  <c r="AC3355" i="2"/>
  <c r="AD3355" i="2" s="1"/>
  <c r="J3356" i="2"/>
  <c r="K3356" i="2" s="1"/>
  <c r="L3356" i="2" s="1"/>
  <c r="T3356" i="2"/>
  <c r="AC3356" i="2"/>
  <c r="AD3356" i="2" s="1"/>
  <c r="J3357" i="2"/>
  <c r="K3357" i="2" s="1"/>
  <c r="L3357" i="2" s="1"/>
  <c r="T3357" i="2"/>
  <c r="AC3357" i="2"/>
  <c r="AD3357" i="2" s="1"/>
  <c r="AE3357" i="2" s="1"/>
  <c r="J3358" i="2"/>
  <c r="K3358" i="2" s="1"/>
  <c r="L3358" i="2" s="1"/>
  <c r="T3358" i="2"/>
  <c r="AC3358" i="2"/>
  <c r="AD3358" i="2" s="1"/>
  <c r="J3359" i="2"/>
  <c r="K3359" i="2" s="1"/>
  <c r="L3359" i="2" s="1"/>
  <c r="T3359" i="2"/>
  <c r="AC3359" i="2"/>
  <c r="AD3359" i="2" s="1"/>
  <c r="J3360" i="2"/>
  <c r="K3360" i="2" s="1"/>
  <c r="L3360" i="2" s="1"/>
  <c r="T3360" i="2"/>
  <c r="AC3360" i="2"/>
  <c r="AD3360" i="2" s="1"/>
  <c r="J3361" i="2"/>
  <c r="K3361" i="2" s="1"/>
  <c r="L3361" i="2" s="1"/>
  <c r="T3361" i="2"/>
  <c r="AC3361" i="2"/>
  <c r="AD3361" i="2" s="1"/>
  <c r="J3362" i="2"/>
  <c r="K3362" i="2" s="1"/>
  <c r="L3362" i="2" s="1"/>
  <c r="T3362" i="2"/>
  <c r="AC3362" i="2"/>
  <c r="AD3362" i="2" s="1"/>
  <c r="J3363" i="2"/>
  <c r="K3363" i="2" s="1"/>
  <c r="L3363" i="2" s="1"/>
  <c r="T3363" i="2"/>
  <c r="AC3363" i="2"/>
  <c r="AD3363" i="2" s="1"/>
  <c r="T3364" i="2"/>
  <c r="AC3364" i="2"/>
  <c r="AD3364" i="2" s="1"/>
  <c r="T3365" i="2"/>
  <c r="AC3365" i="2"/>
  <c r="AD3365" i="2" s="1"/>
  <c r="J3366" i="2"/>
  <c r="K3366" i="2" s="1"/>
  <c r="L3366" i="2" s="1"/>
  <c r="T3366" i="2"/>
  <c r="AC3366" i="2"/>
  <c r="AD3366" i="2"/>
  <c r="AE3366" i="2" s="1"/>
  <c r="J3367" i="2"/>
  <c r="K3367" i="2" s="1"/>
  <c r="L3367" i="2" s="1"/>
  <c r="T3367" i="2"/>
  <c r="AC3367" i="2"/>
  <c r="AD3367" i="2" s="1"/>
  <c r="J3368" i="2"/>
  <c r="K3368" i="2" s="1"/>
  <c r="L3368" i="2" s="1"/>
  <c r="T3368" i="2"/>
  <c r="AC3368" i="2"/>
  <c r="AD3368" i="2" s="1"/>
  <c r="AE3368" i="2" s="1"/>
  <c r="J3369" i="2"/>
  <c r="K3369" i="2" s="1"/>
  <c r="L3369" i="2" s="1"/>
  <c r="T3369" i="2"/>
  <c r="AC3369" i="2"/>
  <c r="AD3369" i="2" s="1"/>
  <c r="J3370" i="2"/>
  <c r="K3370" i="2" s="1"/>
  <c r="L3370" i="2" s="1"/>
  <c r="T3370" i="2"/>
  <c r="AC3370" i="2"/>
  <c r="AD3370" i="2" s="1"/>
  <c r="J3371" i="2"/>
  <c r="K3371" i="2" s="1"/>
  <c r="L3371" i="2" s="1"/>
  <c r="T3371" i="2"/>
  <c r="AC3371" i="2"/>
  <c r="AD3371" i="2" s="1"/>
  <c r="J3372" i="2"/>
  <c r="K3372" i="2" s="1"/>
  <c r="L3372" i="2" s="1"/>
  <c r="T3372" i="2"/>
  <c r="AC3372" i="2"/>
  <c r="AD3372" i="2" s="1"/>
  <c r="J3373" i="2"/>
  <c r="K3373" i="2" s="1"/>
  <c r="L3373" i="2" s="1"/>
  <c r="T3373" i="2"/>
  <c r="AC3373" i="2"/>
  <c r="AD3373" i="2" s="1"/>
  <c r="J3374" i="2"/>
  <c r="K3374" i="2" s="1"/>
  <c r="L3374" i="2" s="1"/>
  <c r="T3374" i="2"/>
  <c r="AC3374" i="2"/>
  <c r="AD3374" i="2" s="1"/>
  <c r="AE3374" i="2" s="1"/>
  <c r="J3375" i="2"/>
  <c r="K3375" i="2" s="1"/>
  <c r="L3375" i="2" s="1"/>
  <c r="T3375" i="2"/>
  <c r="AC3375" i="2"/>
  <c r="AD3375" i="2" s="1"/>
  <c r="AE3375" i="2" s="1"/>
  <c r="J3376" i="2"/>
  <c r="K3376" i="2" s="1"/>
  <c r="L3376" i="2" s="1"/>
  <c r="T3376" i="2"/>
  <c r="AC3376" i="2"/>
  <c r="AD3376" i="2" s="1"/>
  <c r="AE3376" i="2" s="1"/>
  <c r="J3377" i="2"/>
  <c r="K3377" i="2" s="1"/>
  <c r="L3377" i="2" s="1"/>
  <c r="T3377" i="2"/>
  <c r="AC3377" i="2"/>
  <c r="AD3377" i="2" s="1"/>
  <c r="J3378" i="2"/>
  <c r="K3378" i="2" s="1"/>
  <c r="L3378" i="2" s="1"/>
  <c r="T3378" i="2"/>
  <c r="AC3378" i="2"/>
  <c r="AD3378" i="2" s="1"/>
  <c r="J3379" i="2"/>
  <c r="K3379" i="2"/>
  <c r="L3379" i="2" s="1"/>
  <c r="T3379" i="2"/>
  <c r="AC3379" i="2"/>
  <c r="AD3379" i="2" s="1"/>
  <c r="J3380" i="2"/>
  <c r="K3380" i="2" s="1"/>
  <c r="L3380" i="2" s="1"/>
  <c r="T3380" i="2"/>
  <c r="AC3380" i="2"/>
  <c r="AD3380" i="2" s="1"/>
  <c r="J3381" i="2"/>
  <c r="K3381" i="2" s="1"/>
  <c r="L3381" i="2" s="1"/>
  <c r="T3381" i="2"/>
  <c r="AC3381" i="2"/>
  <c r="AD3381" i="2" s="1"/>
  <c r="AE3381" i="2" s="1"/>
  <c r="AF3381" i="2" s="1"/>
  <c r="J3382" i="2"/>
  <c r="K3382" i="2" s="1"/>
  <c r="L3382" i="2" s="1"/>
  <c r="T3382" i="2"/>
  <c r="AC3382" i="2"/>
  <c r="AD3382" i="2" s="1"/>
  <c r="J3383" i="2"/>
  <c r="K3383" i="2" s="1"/>
  <c r="L3383" i="2" s="1"/>
  <c r="T3383" i="2"/>
  <c r="AC3383" i="2"/>
  <c r="AD3383" i="2" s="1"/>
  <c r="J3384" i="2"/>
  <c r="K3384" i="2" s="1"/>
  <c r="L3384" i="2" s="1"/>
  <c r="T3384" i="2"/>
  <c r="AC3384" i="2"/>
  <c r="AD3384" i="2" s="1"/>
  <c r="J3385" i="2"/>
  <c r="K3385" i="2" s="1"/>
  <c r="L3385" i="2" s="1"/>
  <c r="T3385" i="2"/>
  <c r="AC3385" i="2"/>
  <c r="AD3385" i="2" s="1"/>
  <c r="AE3385" i="2" s="1"/>
  <c r="AF3385" i="2" s="1"/>
  <c r="J3386" i="2"/>
  <c r="K3386" i="2" s="1"/>
  <c r="L3386" i="2" s="1"/>
  <c r="T3386" i="2"/>
  <c r="AC3386" i="2"/>
  <c r="AD3386" i="2" s="1"/>
  <c r="J3387" i="2"/>
  <c r="K3387" i="2" s="1"/>
  <c r="L3387" i="2" s="1"/>
  <c r="T3387" i="2"/>
  <c r="AC3387" i="2"/>
  <c r="AD3387" i="2" s="1"/>
  <c r="J3388" i="2"/>
  <c r="K3388" i="2" s="1"/>
  <c r="L3388" i="2" s="1"/>
  <c r="T3388" i="2"/>
  <c r="AC3388" i="2"/>
  <c r="AD3388" i="2" s="1"/>
  <c r="J3389" i="2"/>
  <c r="K3389" i="2" s="1"/>
  <c r="L3389" i="2" s="1"/>
  <c r="T3389" i="2"/>
  <c r="AC3389" i="2"/>
  <c r="AD3389" i="2" s="1"/>
  <c r="AE3389" i="2" s="1"/>
  <c r="AF3389" i="2" s="1"/>
  <c r="J3390" i="2"/>
  <c r="K3390" i="2" s="1"/>
  <c r="L3390" i="2" s="1"/>
  <c r="T3390" i="2"/>
  <c r="AC3390" i="2"/>
  <c r="AD3390" i="2" s="1"/>
  <c r="J3391" i="2"/>
  <c r="K3391" i="2" s="1"/>
  <c r="L3391" i="2" s="1"/>
  <c r="T3391" i="2"/>
  <c r="AC3391" i="2"/>
  <c r="AD3391" i="2" s="1"/>
  <c r="AE3391" i="2" s="1"/>
  <c r="AF3391" i="2" s="1"/>
  <c r="J3392" i="2"/>
  <c r="K3392" i="2" s="1"/>
  <c r="L3392" i="2" s="1"/>
  <c r="T3392" i="2"/>
  <c r="AC3392" i="2"/>
  <c r="AD3392" i="2" s="1"/>
  <c r="J3393" i="2"/>
  <c r="K3393" i="2" s="1"/>
  <c r="L3393" i="2" s="1"/>
  <c r="T3393" i="2"/>
  <c r="AC3393" i="2"/>
  <c r="AD3393" i="2" s="1"/>
  <c r="AE3393" i="2" s="1"/>
  <c r="AF3393" i="2" s="1"/>
  <c r="J3394" i="2"/>
  <c r="K3394" i="2" s="1"/>
  <c r="L3394" i="2" s="1"/>
  <c r="T3394" i="2"/>
  <c r="AC3394" i="2"/>
  <c r="AD3394" i="2" s="1"/>
  <c r="J3395" i="2"/>
  <c r="K3395" i="2" s="1"/>
  <c r="L3395" i="2" s="1"/>
  <c r="T3395" i="2"/>
  <c r="AC3395" i="2"/>
  <c r="AD3395" i="2" s="1"/>
  <c r="AE3395" i="2" s="1"/>
  <c r="AF3395" i="2" s="1"/>
  <c r="AI3395" i="2" s="1"/>
  <c r="J3396" i="2"/>
  <c r="K3396" i="2" s="1"/>
  <c r="L3396" i="2" s="1"/>
  <c r="T3396" i="2"/>
  <c r="AC3396" i="2"/>
  <c r="AD3396" i="2" s="1"/>
  <c r="J3397" i="2"/>
  <c r="K3397" i="2" s="1"/>
  <c r="L3397" i="2" s="1"/>
  <c r="T3397" i="2"/>
  <c r="AC3397" i="2"/>
  <c r="AD3397" i="2" s="1"/>
  <c r="AE3397" i="2" s="1"/>
  <c r="AF3397" i="2" s="1"/>
  <c r="J3398" i="2"/>
  <c r="K3398" i="2" s="1"/>
  <c r="L3398" i="2" s="1"/>
  <c r="T3398" i="2"/>
  <c r="AC3398" i="2"/>
  <c r="AD3398" i="2" s="1"/>
  <c r="J3399" i="2"/>
  <c r="K3399" i="2" s="1"/>
  <c r="L3399" i="2" s="1"/>
  <c r="T3399" i="2"/>
  <c r="AC3399" i="2"/>
  <c r="AD3399" i="2" s="1"/>
  <c r="AE3399" i="2" s="1"/>
  <c r="AF3399" i="2" s="1"/>
  <c r="J3400" i="2"/>
  <c r="K3400" i="2" s="1"/>
  <c r="L3400" i="2" s="1"/>
  <c r="T3400" i="2"/>
  <c r="AC3400" i="2"/>
  <c r="AD3400" i="2" s="1"/>
  <c r="J3401" i="2"/>
  <c r="K3401" i="2" s="1"/>
  <c r="L3401" i="2" s="1"/>
  <c r="T3401" i="2"/>
  <c r="AC3401" i="2"/>
  <c r="AD3401" i="2" s="1"/>
  <c r="AE3401" i="2" s="1"/>
  <c r="AF3401" i="2" s="1"/>
  <c r="J3402" i="2"/>
  <c r="K3402" i="2" s="1"/>
  <c r="L3402" i="2" s="1"/>
  <c r="T3402" i="2"/>
  <c r="AC3402" i="2"/>
  <c r="AD3402" i="2" s="1"/>
  <c r="J3403" i="2"/>
  <c r="K3403" i="2" s="1"/>
  <c r="L3403" i="2" s="1"/>
  <c r="T3403" i="2"/>
  <c r="AC3403" i="2"/>
  <c r="AD3403" i="2" s="1"/>
  <c r="AE3403" i="2" s="1"/>
  <c r="AF3403" i="2" s="1"/>
  <c r="J3404" i="2"/>
  <c r="K3404" i="2" s="1"/>
  <c r="L3404" i="2" s="1"/>
  <c r="T3404" i="2"/>
  <c r="AC3404" i="2"/>
  <c r="AD3404" i="2" s="1"/>
  <c r="J3405" i="2"/>
  <c r="K3405" i="2" s="1"/>
  <c r="L3405" i="2" s="1"/>
  <c r="T3405" i="2"/>
  <c r="AC3405" i="2"/>
  <c r="AD3405" i="2" s="1"/>
  <c r="AE3405" i="2" s="1"/>
  <c r="AF3405" i="2" s="1"/>
  <c r="J3406" i="2"/>
  <c r="K3406" i="2" s="1"/>
  <c r="L3406" i="2" s="1"/>
  <c r="T3406" i="2"/>
  <c r="AC3406" i="2"/>
  <c r="AD3406" i="2" s="1"/>
  <c r="J3407" i="2"/>
  <c r="K3407" i="2" s="1"/>
  <c r="L3407" i="2" s="1"/>
  <c r="AH3407" i="2" s="1"/>
  <c r="T3407" i="2"/>
  <c r="AC3407" i="2"/>
  <c r="AD3407" i="2" s="1"/>
  <c r="AE3407" i="2" s="1"/>
  <c r="AF3407" i="2" s="1"/>
  <c r="J3408" i="2"/>
  <c r="K3408" i="2" s="1"/>
  <c r="L3408" i="2" s="1"/>
  <c r="T3408" i="2"/>
  <c r="AC3408" i="2"/>
  <c r="AD3408" i="2" s="1"/>
  <c r="J3409" i="2"/>
  <c r="K3409" i="2" s="1"/>
  <c r="L3409" i="2" s="1"/>
  <c r="T3409" i="2"/>
  <c r="AC3409" i="2"/>
  <c r="AD3409" i="2" s="1"/>
  <c r="AE3409" i="2" s="1"/>
  <c r="AF3409" i="2" s="1"/>
  <c r="J3410" i="2"/>
  <c r="K3410" i="2" s="1"/>
  <c r="L3410" i="2" s="1"/>
  <c r="T3410" i="2"/>
  <c r="AC3410" i="2"/>
  <c r="AD3410" i="2" s="1"/>
  <c r="J3411" i="2"/>
  <c r="K3411" i="2" s="1"/>
  <c r="L3411" i="2" s="1"/>
  <c r="T3411" i="2"/>
  <c r="AC3411" i="2"/>
  <c r="AD3411" i="2" s="1"/>
  <c r="AE3411" i="2" s="1"/>
  <c r="AF3411" i="2" s="1"/>
  <c r="J3412" i="2"/>
  <c r="K3412" i="2" s="1"/>
  <c r="L3412" i="2" s="1"/>
  <c r="T3412" i="2"/>
  <c r="AC3412" i="2"/>
  <c r="AD3412" i="2" s="1"/>
  <c r="J3413" i="2"/>
  <c r="K3413" i="2" s="1"/>
  <c r="L3413" i="2" s="1"/>
  <c r="T3413" i="2"/>
  <c r="AC3413" i="2"/>
  <c r="AD3413" i="2" s="1"/>
  <c r="AE3413" i="2" s="1"/>
  <c r="AF3413" i="2" s="1"/>
  <c r="J3414" i="2"/>
  <c r="K3414" i="2" s="1"/>
  <c r="L3414" i="2" s="1"/>
  <c r="T3414" i="2"/>
  <c r="AC3414" i="2"/>
  <c r="AD3414" i="2" s="1"/>
  <c r="J3415" i="2"/>
  <c r="K3415" i="2" s="1"/>
  <c r="L3415" i="2" s="1"/>
  <c r="T3415" i="2"/>
  <c r="AC3415" i="2"/>
  <c r="AD3415" i="2" s="1"/>
  <c r="AE3415" i="2" s="1"/>
  <c r="AF3415" i="2" s="1"/>
  <c r="AI3415" i="2" s="1"/>
  <c r="T3416" i="2"/>
  <c r="AC3416" i="2"/>
  <c r="AD3416" i="2" s="1"/>
  <c r="J3417" i="2"/>
  <c r="K3417" i="2" s="1"/>
  <c r="L3417" i="2" s="1"/>
  <c r="T3417" i="2"/>
  <c r="AC3417" i="2"/>
  <c r="AD3417" i="2" s="1"/>
  <c r="AE3417" i="2" s="1"/>
  <c r="J3418" i="2"/>
  <c r="K3418" i="2" s="1"/>
  <c r="L3418" i="2" s="1"/>
  <c r="T3418" i="2"/>
  <c r="AC3418" i="2"/>
  <c r="AD3418" i="2" s="1"/>
  <c r="J3419" i="2"/>
  <c r="K3419" i="2" s="1"/>
  <c r="L3419" i="2" s="1"/>
  <c r="T3419" i="2"/>
  <c r="AC3419" i="2"/>
  <c r="AD3419" i="2" s="1"/>
  <c r="AE3419" i="2" s="1"/>
  <c r="J3420" i="2"/>
  <c r="K3420" i="2" s="1"/>
  <c r="L3420" i="2" s="1"/>
  <c r="T3420" i="2"/>
  <c r="AC3420" i="2"/>
  <c r="AD3420" i="2" s="1"/>
  <c r="J3421" i="2"/>
  <c r="K3421" i="2" s="1"/>
  <c r="L3421" i="2" s="1"/>
  <c r="T3421" i="2"/>
  <c r="AC3421" i="2"/>
  <c r="AD3421" i="2" s="1"/>
  <c r="AE3421" i="2" s="1"/>
  <c r="T3422" i="2"/>
  <c r="T3423" i="2"/>
  <c r="J3424" i="2"/>
  <c r="K3424" i="2" s="1"/>
  <c r="L3424" i="2" s="1"/>
  <c r="T3424" i="2"/>
  <c r="AC3424" i="2"/>
  <c r="AD3424" i="2" s="1"/>
  <c r="J3425" i="2"/>
  <c r="K3425" i="2" s="1"/>
  <c r="L3425" i="2" s="1"/>
  <c r="T3425" i="2"/>
  <c r="AC3425" i="2"/>
  <c r="AD3425" i="2" s="1"/>
  <c r="AE3425" i="2" s="1"/>
  <c r="J3426" i="2"/>
  <c r="K3426" i="2" s="1"/>
  <c r="L3426" i="2" s="1"/>
  <c r="T3426" i="2"/>
  <c r="AC3426" i="2"/>
  <c r="AD3426" i="2" s="1"/>
  <c r="J3427" i="2"/>
  <c r="K3427" i="2" s="1"/>
  <c r="L3427" i="2" s="1"/>
  <c r="T3427" i="2"/>
  <c r="AC3427" i="2"/>
  <c r="AD3427" i="2" s="1"/>
  <c r="AE3427" i="2" s="1"/>
  <c r="J3428" i="2"/>
  <c r="K3428" i="2" s="1"/>
  <c r="L3428" i="2" s="1"/>
  <c r="T3428" i="2"/>
  <c r="AC3428" i="2"/>
  <c r="AD3428" i="2" s="1"/>
  <c r="J3429" i="2"/>
  <c r="K3429" i="2" s="1"/>
  <c r="L3429" i="2" s="1"/>
  <c r="T3429" i="2"/>
  <c r="AC3429" i="2"/>
  <c r="AD3429" i="2" s="1"/>
  <c r="AE3429" i="2" s="1"/>
  <c r="J3430" i="2"/>
  <c r="K3430" i="2" s="1"/>
  <c r="L3430" i="2" s="1"/>
  <c r="T3430" i="2"/>
  <c r="AC3430" i="2"/>
  <c r="AD3430" i="2" s="1"/>
  <c r="J3431" i="2"/>
  <c r="K3431" i="2" s="1"/>
  <c r="L3431" i="2" s="1"/>
  <c r="T3431" i="2"/>
  <c r="AC3431" i="2"/>
  <c r="AD3431" i="2" s="1"/>
  <c r="AE3431" i="2" s="1"/>
  <c r="J3432" i="2"/>
  <c r="K3432" i="2" s="1"/>
  <c r="L3432" i="2" s="1"/>
  <c r="T3432" i="2"/>
  <c r="AC3432" i="2"/>
  <c r="AD3432" i="2" s="1"/>
  <c r="J3433" i="2"/>
  <c r="K3433" i="2" s="1"/>
  <c r="L3433" i="2" s="1"/>
  <c r="T3433" i="2"/>
  <c r="AC3433" i="2"/>
  <c r="AD3433" i="2" s="1"/>
  <c r="AE3433" i="2" s="1"/>
  <c r="J3434" i="2"/>
  <c r="K3434" i="2" s="1"/>
  <c r="L3434" i="2" s="1"/>
  <c r="T3434" i="2"/>
  <c r="AC3434" i="2"/>
  <c r="AD3434" i="2" s="1"/>
  <c r="J3435" i="2"/>
  <c r="K3435" i="2" s="1"/>
  <c r="L3435" i="2" s="1"/>
  <c r="T3435" i="2"/>
  <c r="AC3435" i="2"/>
  <c r="AD3435" i="2" s="1"/>
  <c r="AE3435" i="2" s="1"/>
  <c r="J3436" i="2"/>
  <c r="K3436" i="2" s="1"/>
  <c r="L3436" i="2" s="1"/>
  <c r="T3436" i="2"/>
  <c r="AC3436" i="2"/>
  <c r="AD3436" i="2" s="1"/>
  <c r="J3437" i="2"/>
  <c r="K3437" i="2" s="1"/>
  <c r="L3437" i="2" s="1"/>
  <c r="T3437" i="2"/>
  <c r="AC3437" i="2"/>
  <c r="AD3437" i="2" s="1"/>
  <c r="AE3437" i="2" s="1"/>
  <c r="J3438" i="2"/>
  <c r="K3438" i="2" s="1"/>
  <c r="L3438" i="2" s="1"/>
  <c r="T3438" i="2"/>
  <c r="AC3438" i="2"/>
  <c r="AD3438" i="2" s="1"/>
  <c r="J3439" i="2"/>
  <c r="K3439" i="2" s="1"/>
  <c r="L3439" i="2" s="1"/>
  <c r="T3439" i="2"/>
  <c r="AC3439" i="2"/>
  <c r="AD3439" i="2" s="1"/>
  <c r="AE3439" i="2" s="1"/>
  <c r="J3440" i="2"/>
  <c r="K3440" i="2" s="1"/>
  <c r="L3440" i="2" s="1"/>
  <c r="T3440" i="2"/>
  <c r="AC3440" i="2"/>
  <c r="AD3440" i="2" s="1"/>
  <c r="J3441" i="2"/>
  <c r="K3441" i="2" s="1"/>
  <c r="L3441" i="2" s="1"/>
  <c r="T3441" i="2"/>
  <c r="AC3441" i="2"/>
  <c r="AD3441" i="2" s="1"/>
  <c r="AE3441" i="2" s="1"/>
  <c r="J3442" i="2"/>
  <c r="K3442" i="2" s="1"/>
  <c r="L3442" i="2" s="1"/>
  <c r="T3442" i="2"/>
  <c r="AC3442" i="2"/>
  <c r="AD3442" i="2" s="1"/>
  <c r="J3443" i="2"/>
  <c r="K3443" i="2" s="1"/>
  <c r="L3443" i="2" s="1"/>
  <c r="T3443" i="2"/>
  <c r="AC3443" i="2"/>
  <c r="AD3443" i="2" s="1"/>
  <c r="AE3443" i="2" s="1"/>
  <c r="J3444" i="2"/>
  <c r="K3444" i="2" s="1"/>
  <c r="L3444" i="2" s="1"/>
  <c r="T3444" i="2"/>
  <c r="AC3444" i="2"/>
  <c r="AD3444" i="2" s="1"/>
  <c r="J3445" i="2"/>
  <c r="K3445" i="2" s="1"/>
  <c r="L3445" i="2" s="1"/>
  <c r="T3445" i="2"/>
  <c r="AC3445" i="2"/>
  <c r="AD3445" i="2" s="1"/>
  <c r="AE3445" i="2" s="1"/>
  <c r="J3446" i="2"/>
  <c r="K3446" i="2" s="1"/>
  <c r="L3446" i="2" s="1"/>
  <c r="T3446" i="2"/>
  <c r="AC3446" i="2"/>
  <c r="AD3446" i="2" s="1"/>
  <c r="J3447" i="2"/>
  <c r="K3447" i="2" s="1"/>
  <c r="L3447" i="2" s="1"/>
  <c r="T3447" i="2"/>
  <c r="AC3447" i="2"/>
  <c r="AD3447" i="2" s="1"/>
  <c r="AE3447" i="2" s="1"/>
  <c r="J3448" i="2"/>
  <c r="K3448" i="2" s="1"/>
  <c r="L3448" i="2" s="1"/>
  <c r="T3448" i="2"/>
  <c r="AC3448" i="2"/>
  <c r="AD3448" i="2" s="1"/>
  <c r="J3449" i="2"/>
  <c r="K3449" i="2" s="1"/>
  <c r="L3449" i="2" s="1"/>
  <c r="T3449" i="2"/>
  <c r="AC3449" i="2"/>
  <c r="AD3449" i="2" s="1"/>
  <c r="AE3449" i="2" s="1"/>
  <c r="J3450" i="2"/>
  <c r="K3450" i="2" s="1"/>
  <c r="L3450" i="2" s="1"/>
  <c r="T3450" i="2"/>
  <c r="AC3450" i="2"/>
  <c r="AD3450" i="2" s="1"/>
  <c r="J3451" i="2"/>
  <c r="K3451" i="2" s="1"/>
  <c r="L3451" i="2" s="1"/>
  <c r="T3451" i="2"/>
  <c r="AC3451" i="2"/>
  <c r="AD3451" i="2" s="1"/>
  <c r="AE3451" i="2" s="1"/>
  <c r="J3452" i="2"/>
  <c r="K3452" i="2" s="1"/>
  <c r="L3452" i="2" s="1"/>
  <c r="T3452" i="2"/>
  <c r="AC3452" i="2"/>
  <c r="AD3452" i="2" s="1"/>
  <c r="J3453" i="2"/>
  <c r="K3453" i="2" s="1"/>
  <c r="L3453" i="2" s="1"/>
  <c r="T3453" i="2"/>
  <c r="AC3453" i="2"/>
  <c r="AD3453" i="2" s="1"/>
  <c r="AE3453" i="2" s="1"/>
  <c r="J3454" i="2"/>
  <c r="K3454" i="2" s="1"/>
  <c r="L3454" i="2" s="1"/>
  <c r="T3454" i="2"/>
  <c r="AC3454" i="2"/>
  <c r="AD3454" i="2" s="1"/>
  <c r="J3455" i="2"/>
  <c r="K3455" i="2" s="1"/>
  <c r="L3455" i="2" s="1"/>
  <c r="T3455" i="2"/>
  <c r="AC3455" i="2"/>
  <c r="AD3455" i="2" s="1"/>
  <c r="AE3455" i="2" s="1"/>
  <c r="J3456" i="2"/>
  <c r="K3456" i="2" s="1"/>
  <c r="L3456" i="2" s="1"/>
  <c r="T3456" i="2"/>
  <c r="AC3456" i="2"/>
  <c r="AD3456" i="2" s="1"/>
  <c r="J3457" i="2"/>
  <c r="K3457" i="2" s="1"/>
  <c r="L3457" i="2" s="1"/>
  <c r="T3457" i="2"/>
  <c r="AC3457" i="2"/>
  <c r="AD3457" i="2" s="1"/>
  <c r="AE3457" i="2" s="1"/>
  <c r="T3458" i="2"/>
  <c r="T3459" i="2"/>
  <c r="J3460" i="2"/>
  <c r="K3460" i="2" s="1"/>
  <c r="L3460" i="2" s="1"/>
  <c r="P3460" i="2"/>
  <c r="T3460" i="2"/>
  <c r="AC3460" i="2"/>
  <c r="AD3460" i="2" s="1"/>
  <c r="AE3460" i="2" s="1"/>
  <c r="AF3460" i="2" s="1"/>
  <c r="J3461" i="2"/>
  <c r="K3461" i="2" s="1"/>
  <c r="L3461" i="2" s="1"/>
  <c r="P3461" i="2"/>
  <c r="T3461" i="2"/>
  <c r="AC3461" i="2"/>
  <c r="AD3461" i="2" s="1"/>
  <c r="J3462" i="2"/>
  <c r="K3462" i="2" s="1"/>
  <c r="L3462" i="2" s="1"/>
  <c r="P3462" i="2"/>
  <c r="T3462" i="2"/>
  <c r="AC3462" i="2"/>
  <c r="AD3462" i="2" s="1"/>
  <c r="J3463" i="2"/>
  <c r="K3463" i="2" s="1"/>
  <c r="L3463" i="2" s="1"/>
  <c r="P3463" i="2"/>
  <c r="T3463" i="2"/>
  <c r="AC3463" i="2"/>
  <c r="AD3463" i="2" s="1"/>
  <c r="AE3463" i="2" s="1"/>
  <c r="J3464" i="2"/>
  <c r="K3464" i="2" s="1"/>
  <c r="L3464" i="2" s="1"/>
  <c r="P3464" i="2"/>
  <c r="T3464" i="2"/>
  <c r="AC3464" i="2"/>
  <c r="AD3464" i="2" s="1"/>
  <c r="AE3464" i="2" s="1"/>
  <c r="AF3464" i="2" s="1"/>
  <c r="J3465" i="2"/>
  <c r="K3465" i="2" s="1"/>
  <c r="L3465" i="2" s="1"/>
  <c r="P3465" i="2"/>
  <c r="T3465" i="2"/>
  <c r="AC3465" i="2"/>
  <c r="AD3465" i="2" s="1"/>
  <c r="J3466" i="2"/>
  <c r="K3466" i="2" s="1"/>
  <c r="L3466" i="2" s="1"/>
  <c r="P3466" i="2"/>
  <c r="T3466" i="2"/>
  <c r="AC3466" i="2"/>
  <c r="AD3466" i="2" s="1"/>
  <c r="J3467" i="2"/>
  <c r="K3467" i="2" s="1"/>
  <c r="L3467" i="2" s="1"/>
  <c r="P3467" i="2"/>
  <c r="T3467" i="2"/>
  <c r="AC3467" i="2"/>
  <c r="AD3467" i="2" s="1"/>
  <c r="AE3467" i="2" s="1"/>
  <c r="J3468" i="2"/>
  <c r="K3468" i="2" s="1"/>
  <c r="L3468" i="2" s="1"/>
  <c r="P3468" i="2"/>
  <c r="T3468" i="2"/>
  <c r="AC3468" i="2"/>
  <c r="AD3468" i="2" s="1"/>
  <c r="AE3468" i="2" s="1"/>
  <c r="AF3468" i="2" s="1"/>
  <c r="J3469" i="2"/>
  <c r="K3469" i="2" s="1"/>
  <c r="L3469" i="2" s="1"/>
  <c r="P3469" i="2"/>
  <c r="T3469" i="2"/>
  <c r="AC3469" i="2"/>
  <c r="AD3469" i="2" s="1"/>
  <c r="J3470" i="2"/>
  <c r="K3470" i="2" s="1"/>
  <c r="L3470" i="2" s="1"/>
  <c r="P3470" i="2"/>
  <c r="T3470" i="2"/>
  <c r="AC3470" i="2"/>
  <c r="AD3470" i="2" s="1"/>
  <c r="J3471" i="2"/>
  <c r="K3471" i="2" s="1"/>
  <c r="L3471" i="2" s="1"/>
  <c r="P3471" i="2"/>
  <c r="T3471" i="2"/>
  <c r="AC3471" i="2"/>
  <c r="AD3471" i="2" s="1"/>
  <c r="AE3471" i="2" s="1"/>
  <c r="J3472" i="2"/>
  <c r="K3472" i="2" s="1"/>
  <c r="L3472" i="2" s="1"/>
  <c r="P3472" i="2"/>
  <c r="T3472" i="2"/>
  <c r="AC3472" i="2"/>
  <c r="AD3472" i="2" s="1"/>
  <c r="AE3472" i="2" s="1"/>
  <c r="AF3472" i="2" s="1"/>
  <c r="J3473" i="2"/>
  <c r="K3473" i="2" s="1"/>
  <c r="L3473" i="2" s="1"/>
  <c r="P3473" i="2"/>
  <c r="T3473" i="2"/>
  <c r="AC3473" i="2"/>
  <c r="AD3473" i="2" s="1"/>
  <c r="J3474" i="2"/>
  <c r="K3474" i="2" s="1"/>
  <c r="L3474" i="2" s="1"/>
  <c r="P3474" i="2"/>
  <c r="T3474" i="2"/>
  <c r="AC3474" i="2"/>
  <c r="AD3474" i="2" s="1"/>
  <c r="J3475" i="2"/>
  <c r="K3475" i="2" s="1"/>
  <c r="L3475" i="2" s="1"/>
  <c r="AM3475" i="2" s="1"/>
  <c r="P3475" i="2"/>
  <c r="T3475" i="2"/>
  <c r="AC3475" i="2"/>
  <c r="AD3475" i="2" s="1"/>
  <c r="AE3475" i="2" s="1"/>
  <c r="J3476" i="2"/>
  <c r="K3476" i="2" s="1"/>
  <c r="L3476" i="2" s="1"/>
  <c r="P3476" i="2"/>
  <c r="T3476" i="2"/>
  <c r="AC3476" i="2"/>
  <c r="AD3476" i="2" s="1"/>
  <c r="AE3476" i="2" s="1"/>
  <c r="AF3476" i="2" s="1"/>
  <c r="J3477" i="2"/>
  <c r="K3477" i="2" s="1"/>
  <c r="L3477" i="2" s="1"/>
  <c r="P3477" i="2"/>
  <c r="T3477" i="2"/>
  <c r="AC3477" i="2"/>
  <c r="AD3477" i="2" s="1"/>
  <c r="J3478" i="2"/>
  <c r="K3478" i="2" s="1"/>
  <c r="L3478" i="2" s="1"/>
  <c r="P3478" i="2"/>
  <c r="T3478" i="2"/>
  <c r="AC3478" i="2"/>
  <c r="AD3478" i="2" s="1"/>
  <c r="J3479" i="2"/>
  <c r="K3479" i="2" s="1"/>
  <c r="L3479" i="2" s="1"/>
  <c r="P3479" i="2"/>
  <c r="T3479" i="2"/>
  <c r="AC3479" i="2"/>
  <c r="AD3479" i="2" s="1"/>
  <c r="AE3479" i="2" s="1"/>
  <c r="J3480" i="2"/>
  <c r="K3480" i="2" s="1"/>
  <c r="L3480" i="2" s="1"/>
  <c r="P3480" i="2"/>
  <c r="T3480" i="2"/>
  <c r="AC3480" i="2"/>
  <c r="AD3480" i="2" s="1"/>
  <c r="AE3480" i="2" s="1"/>
  <c r="AF3480" i="2" s="1"/>
  <c r="J3481" i="2"/>
  <c r="K3481" i="2" s="1"/>
  <c r="L3481" i="2" s="1"/>
  <c r="P3481" i="2"/>
  <c r="T3481" i="2"/>
  <c r="AC3481" i="2"/>
  <c r="AD3481" i="2" s="1"/>
  <c r="J3482" i="2"/>
  <c r="K3482" i="2" s="1"/>
  <c r="L3482" i="2" s="1"/>
  <c r="P3482" i="2"/>
  <c r="T3482" i="2"/>
  <c r="AC3482" i="2"/>
  <c r="AD3482" i="2" s="1"/>
  <c r="J3483" i="2"/>
  <c r="K3483" i="2" s="1"/>
  <c r="L3483" i="2" s="1"/>
  <c r="P3483" i="2"/>
  <c r="T3483" i="2"/>
  <c r="AC3483" i="2"/>
  <c r="AD3483" i="2" s="1"/>
  <c r="AE3483" i="2" s="1"/>
  <c r="J3484" i="2"/>
  <c r="K3484" i="2" s="1"/>
  <c r="L3484" i="2" s="1"/>
  <c r="P3484" i="2"/>
  <c r="T3484" i="2"/>
  <c r="AC3484" i="2"/>
  <c r="AD3484" i="2" s="1"/>
  <c r="AE3484" i="2" s="1"/>
  <c r="AF3484" i="2" s="1"/>
  <c r="J3485" i="2"/>
  <c r="K3485" i="2" s="1"/>
  <c r="L3485" i="2" s="1"/>
  <c r="P3485" i="2"/>
  <c r="T3485" i="2"/>
  <c r="AC3485" i="2"/>
  <c r="AD3485" i="2" s="1"/>
  <c r="J3486" i="2"/>
  <c r="K3486" i="2" s="1"/>
  <c r="L3486" i="2" s="1"/>
  <c r="P3486" i="2"/>
  <c r="T3486" i="2"/>
  <c r="AC3486" i="2"/>
  <c r="AD3486" i="2" s="1"/>
  <c r="J3487" i="2"/>
  <c r="K3487" i="2" s="1"/>
  <c r="L3487" i="2" s="1"/>
  <c r="P3487" i="2"/>
  <c r="T3487" i="2"/>
  <c r="AC3487" i="2"/>
  <c r="AD3487" i="2" s="1"/>
  <c r="AE3487" i="2" s="1"/>
  <c r="J3488" i="2"/>
  <c r="K3488" i="2" s="1"/>
  <c r="L3488" i="2" s="1"/>
  <c r="P3488" i="2"/>
  <c r="T3488" i="2"/>
  <c r="AC3488" i="2"/>
  <c r="AD3488" i="2" s="1"/>
  <c r="AE3488" i="2" s="1"/>
  <c r="AF3488" i="2" s="1"/>
  <c r="J3489" i="2"/>
  <c r="K3489" i="2" s="1"/>
  <c r="L3489" i="2" s="1"/>
  <c r="P3489" i="2"/>
  <c r="T3489" i="2"/>
  <c r="AC3489" i="2"/>
  <c r="AD3489" i="2" s="1"/>
  <c r="T3490" i="2"/>
  <c r="AJ3490" i="2" s="1"/>
  <c r="T3491" i="2"/>
  <c r="AG3491" i="2" s="1"/>
  <c r="J3492" i="2"/>
  <c r="K3492" i="2" s="1"/>
  <c r="L3492" i="2" s="1"/>
  <c r="T3492" i="2"/>
  <c r="AC3492" i="2"/>
  <c r="AD3492" i="2" s="1"/>
  <c r="AE3492" i="2" s="1"/>
  <c r="J3493" i="2"/>
  <c r="K3493" i="2" s="1"/>
  <c r="L3493" i="2" s="1"/>
  <c r="T3493" i="2"/>
  <c r="AC3493" i="2"/>
  <c r="AD3493" i="2" s="1"/>
  <c r="J3494" i="2"/>
  <c r="K3494" i="2" s="1"/>
  <c r="L3494" i="2" s="1"/>
  <c r="T3494" i="2"/>
  <c r="AC3494" i="2"/>
  <c r="AD3494" i="2" s="1"/>
  <c r="AE3494" i="2" s="1"/>
  <c r="J3495" i="2"/>
  <c r="K3495" i="2" s="1"/>
  <c r="L3495" i="2" s="1"/>
  <c r="T3495" i="2"/>
  <c r="AC3495" i="2"/>
  <c r="AD3495" i="2" s="1"/>
  <c r="J3496" i="2"/>
  <c r="K3496" i="2" s="1"/>
  <c r="L3496" i="2" s="1"/>
  <c r="T3496" i="2"/>
  <c r="AC3496" i="2"/>
  <c r="AD3496" i="2" s="1"/>
  <c r="AE3496" i="2" s="1"/>
  <c r="J3497" i="2"/>
  <c r="K3497" i="2" s="1"/>
  <c r="L3497" i="2" s="1"/>
  <c r="T3497" i="2"/>
  <c r="AC3497" i="2"/>
  <c r="AD3497" i="2" s="1"/>
  <c r="J3498" i="2"/>
  <c r="K3498" i="2" s="1"/>
  <c r="L3498" i="2" s="1"/>
  <c r="T3498" i="2"/>
  <c r="AC3498" i="2"/>
  <c r="AD3498" i="2" s="1"/>
  <c r="AE3498" i="2" s="1"/>
  <c r="J3499" i="2"/>
  <c r="K3499" i="2" s="1"/>
  <c r="L3499" i="2" s="1"/>
  <c r="T3499" i="2"/>
  <c r="AC3499" i="2"/>
  <c r="AD3499" i="2" s="1"/>
  <c r="J3500" i="2"/>
  <c r="K3500" i="2" s="1"/>
  <c r="L3500" i="2" s="1"/>
  <c r="T3500" i="2"/>
  <c r="AC3500" i="2"/>
  <c r="AD3500" i="2" s="1"/>
  <c r="AE3500" i="2" s="1"/>
  <c r="J3501" i="2"/>
  <c r="K3501" i="2" s="1"/>
  <c r="L3501" i="2" s="1"/>
  <c r="T3501" i="2"/>
  <c r="AC3501" i="2"/>
  <c r="AD3501" i="2" s="1"/>
  <c r="J3502" i="2"/>
  <c r="K3502" i="2" s="1"/>
  <c r="L3502" i="2" s="1"/>
  <c r="T3502" i="2"/>
  <c r="AC3502" i="2"/>
  <c r="AD3502" i="2" s="1"/>
  <c r="AE3502" i="2" s="1"/>
  <c r="J3503" i="2"/>
  <c r="K3503" i="2" s="1"/>
  <c r="L3503" i="2" s="1"/>
  <c r="T3503" i="2"/>
  <c r="AC3503" i="2"/>
  <c r="AD3503" i="2" s="1"/>
  <c r="J3504" i="2"/>
  <c r="K3504" i="2" s="1"/>
  <c r="L3504" i="2" s="1"/>
  <c r="T3504" i="2"/>
  <c r="AC3504" i="2"/>
  <c r="AD3504" i="2" s="1"/>
  <c r="AE3504" i="2" s="1"/>
  <c r="J3505" i="2"/>
  <c r="K3505" i="2" s="1"/>
  <c r="L3505" i="2" s="1"/>
  <c r="T3505" i="2"/>
  <c r="AC3505" i="2"/>
  <c r="AD3505" i="2" s="1"/>
  <c r="J3506" i="2"/>
  <c r="K3506" i="2" s="1"/>
  <c r="L3506" i="2" s="1"/>
  <c r="T3506" i="2"/>
  <c r="AC3506" i="2"/>
  <c r="AD3506" i="2" s="1"/>
  <c r="AE3506" i="2" s="1"/>
  <c r="J3507" i="2"/>
  <c r="K3507" i="2" s="1"/>
  <c r="L3507" i="2" s="1"/>
  <c r="T3507" i="2"/>
  <c r="AC3507" i="2"/>
  <c r="AD3507" i="2" s="1"/>
  <c r="J3508" i="2"/>
  <c r="K3508" i="2" s="1"/>
  <c r="L3508" i="2" s="1"/>
  <c r="T3508" i="2"/>
  <c r="AC3508" i="2"/>
  <c r="AD3508" i="2" s="1"/>
  <c r="AE3508" i="2" s="1"/>
  <c r="J3509" i="2"/>
  <c r="K3509" i="2" s="1"/>
  <c r="L3509" i="2" s="1"/>
  <c r="T3509" i="2"/>
  <c r="AC3509" i="2"/>
  <c r="AD3509" i="2" s="1"/>
  <c r="J3510" i="2"/>
  <c r="K3510" i="2" s="1"/>
  <c r="L3510" i="2" s="1"/>
  <c r="T3510" i="2"/>
  <c r="AC3510" i="2"/>
  <c r="AD3510" i="2" s="1"/>
  <c r="AE3510" i="2" s="1"/>
  <c r="J3511" i="2"/>
  <c r="K3511" i="2" s="1"/>
  <c r="L3511" i="2" s="1"/>
  <c r="T3511" i="2"/>
  <c r="AC3511" i="2"/>
  <c r="AD3511" i="2" s="1"/>
  <c r="J3512" i="2"/>
  <c r="K3512" i="2" s="1"/>
  <c r="L3512" i="2" s="1"/>
  <c r="T3512" i="2"/>
  <c r="AC3512" i="2"/>
  <c r="AD3512" i="2" s="1"/>
  <c r="AE3512" i="2" s="1"/>
  <c r="J3513" i="2"/>
  <c r="K3513" i="2" s="1"/>
  <c r="L3513" i="2" s="1"/>
  <c r="T3513" i="2"/>
  <c r="AC3513" i="2"/>
  <c r="AD3513" i="2" s="1"/>
  <c r="J3514" i="2"/>
  <c r="K3514" i="2" s="1"/>
  <c r="L3514" i="2" s="1"/>
  <c r="T3514" i="2"/>
  <c r="AC3514" i="2"/>
  <c r="AD3514" i="2" s="1"/>
  <c r="AE3514" i="2" s="1"/>
  <c r="J3515" i="2"/>
  <c r="K3515" i="2" s="1"/>
  <c r="L3515" i="2" s="1"/>
  <c r="T3515" i="2"/>
  <c r="AC3515" i="2"/>
  <c r="AD3515" i="2" s="1"/>
  <c r="J3516" i="2"/>
  <c r="K3516" i="2" s="1"/>
  <c r="L3516" i="2" s="1"/>
  <c r="T3516" i="2"/>
  <c r="AC3516" i="2"/>
  <c r="AD3516" i="2" s="1"/>
  <c r="AE3516" i="2" s="1"/>
  <c r="J3517" i="2"/>
  <c r="K3517" i="2" s="1"/>
  <c r="L3517" i="2" s="1"/>
  <c r="T3517" i="2"/>
  <c r="AC3517" i="2"/>
  <c r="AD3517" i="2" s="1"/>
  <c r="AE3517" i="2" s="1"/>
  <c r="AF3517" i="2" s="1"/>
  <c r="J3518" i="2"/>
  <c r="K3518" i="2" s="1"/>
  <c r="L3518" i="2" s="1"/>
  <c r="T3518" i="2"/>
  <c r="AC3518" i="2"/>
  <c r="AD3518" i="2" s="1"/>
  <c r="AE3518" i="2" s="1"/>
  <c r="J3519" i="2"/>
  <c r="K3519" i="2" s="1"/>
  <c r="L3519" i="2" s="1"/>
  <c r="T3519" i="2"/>
  <c r="AC3519" i="2"/>
  <c r="AD3519" i="2" s="1"/>
  <c r="J3520" i="2"/>
  <c r="K3520" i="2" s="1"/>
  <c r="L3520" i="2" s="1"/>
  <c r="T3520" i="2"/>
  <c r="AC3520" i="2"/>
  <c r="AD3520" i="2" s="1"/>
  <c r="AE3520" i="2" s="1"/>
  <c r="J3521" i="2"/>
  <c r="K3521" i="2" s="1"/>
  <c r="L3521" i="2" s="1"/>
  <c r="T3521" i="2"/>
  <c r="AC3521" i="2"/>
  <c r="AD3521" i="2" s="1"/>
  <c r="J3522" i="2"/>
  <c r="K3522" i="2" s="1"/>
  <c r="L3522" i="2" s="1"/>
  <c r="T3522" i="2"/>
  <c r="AC3522" i="2"/>
  <c r="AD3522" i="2" s="1"/>
  <c r="AE3522" i="2" s="1"/>
  <c r="J3523" i="2"/>
  <c r="K3523" i="2" s="1"/>
  <c r="L3523" i="2" s="1"/>
  <c r="T3523" i="2"/>
  <c r="AC3523" i="2"/>
  <c r="AD3523" i="2" s="1"/>
  <c r="J3524" i="2"/>
  <c r="K3524" i="2" s="1"/>
  <c r="L3524" i="2" s="1"/>
  <c r="T3524" i="2"/>
  <c r="AC3524" i="2"/>
  <c r="AD3524" i="2" s="1"/>
  <c r="AE3524" i="2" s="1"/>
  <c r="J3525" i="2"/>
  <c r="K3525" i="2" s="1"/>
  <c r="L3525" i="2" s="1"/>
  <c r="T3525" i="2"/>
  <c r="AC3525" i="2"/>
  <c r="AD3525" i="2" s="1"/>
  <c r="J3526" i="2"/>
  <c r="K3526" i="2" s="1"/>
  <c r="L3526" i="2" s="1"/>
  <c r="T3526" i="2"/>
  <c r="AC3526" i="2"/>
  <c r="AD3526" i="2" s="1"/>
  <c r="AE3526" i="2" s="1"/>
  <c r="J3527" i="2"/>
  <c r="K3527" i="2" s="1"/>
  <c r="L3527" i="2" s="1"/>
  <c r="T3527" i="2"/>
  <c r="AC3527" i="2"/>
  <c r="AD3527" i="2" s="1"/>
  <c r="J3528" i="2"/>
  <c r="K3528" i="2" s="1"/>
  <c r="L3528" i="2" s="1"/>
  <c r="T3528" i="2"/>
  <c r="AC3528" i="2"/>
  <c r="AD3528" i="2" s="1"/>
  <c r="AE3528" i="2" s="1"/>
  <c r="J3529" i="2"/>
  <c r="K3529" i="2" s="1"/>
  <c r="L3529" i="2" s="1"/>
  <c r="T3529" i="2"/>
  <c r="AC3529" i="2"/>
  <c r="AD3529" i="2" s="1"/>
  <c r="J3530" i="2"/>
  <c r="K3530" i="2" s="1"/>
  <c r="L3530" i="2" s="1"/>
  <c r="T3530" i="2"/>
  <c r="AC3530" i="2"/>
  <c r="AD3530" i="2" s="1"/>
  <c r="AE3530" i="2" s="1"/>
  <c r="J3531" i="2"/>
  <c r="K3531" i="2" s="1"/>
  <c r="L3531" i="2" s="1"/>
  <c r="T3531" i="2"/>
  <c r="AC3531" i="2"/>
  <c r="AD3531" i="2" s="1"/>
  <c r="J3532" i="2"/>
  <c r="K3532" i="2" s="1"/>
  <c r="L3532" i="2" s="1"/>
  <c r="T3532" i="2"/>
  <c r="AC3532" i="2"/>
  <c r="AD3532" i="2" s="1"/>
  <c r="AE3532" i="2" s="1"/>
  <c r="J3533" i="2"/>
  <c r="K3533" i="2" s="1"/>
  <c r="L3533" i="2" s="1"/>
  <c r="T3533" i="2"/>
  <c r="AC3533" i="2"/>
  <c r="AD3533" i="2" s="1"/>
  <c r="J3534" i="2"/>
  <c r="K3534" i="2" s="1"/>
  <c r="L3534" i="2" s="1"/>
  <c r="T3534" i="2"/>
  <c r="AC3534" i="2"/>
  <c r="AD3534" i="2" s="1"/>
  <c r="AE3534" i="2" s="1"/>
  <c r="J3535" i="2"/>
  <c r="K3535" i="2" s="1"/>
  <c r="L3535" i="2" s="1"/>
  <c r="T3535" i="2"/>
  <c r="AC3535" i="2"/>
  <c r="AD3535" i="2" s="1"/>
  <c r="AE3535" i="2" s="1"/>
  <c r="AF3535" i="2" s="1"/>
  <c r="J3536" i="2"/>
  <c r="K3536" i="2" s="1"/>
  <c r="L3536" i="2" s="1"/>
  <c r="T3536" i="2"/>
  <c r="AC3536" i="2"/>
  <c r="AD3536" i="2" s="1"/>
  <c r="AE3536" i="2" s="1"/>
  <c r="J3537" i="2"/>
  <c r="K3537" i="2" s="1"/>
  <c r="L3537" i="2" s="1"/>
  <c r="T3537" i="2"/>
  <c r="AC3537" i="2"/>
  <c r="AD3537" i="2" s="1"/>
  <c r="J3538" i="2"/>
  <c r="K3538" i="2" s="1"/>
  <c r="L3538" i="2" s="1"/>
  <c r="T3538" i="2"/>
  <c r="AC3538" i="2"/>
  <c r="AD3538" i="2" s="1"/>
  <c r="AE3538" i="2" s="1"/>
  <c r="J3539" i="2"/>
  <c r="K3539" i="2" s="1"/>
  <c r="L3539" i="2" s="1"/>
  <c r="T3539" i="2"/>
  <c r="AC3539" i="2"/>
  <c r="AD3539" i="2" s="1"/>
  <c r="AE3539" i="2" s="1"/>
  <c r="AF3539" i="2" s="1"/>
  <c r="J3540" i="2"/>
  <c r="K3540" i="2" s="1"/>
  <c r="L3540" i="2" s="1"/>
  <c r="T3540" i="2"/>
  <c r="AC3540" i="2"/>
  <c r="AD3540" i="2" s="1"/>
  <c r="AE3540" i="2" s="1"/>
  <c r="J3541" i="2"/>
  <c r="K3541" i="2" s="1"/>
  <c r="L3541" i="2" s="1"/>
  <c r="T3541" i="2"/>
  <c r="AC3541" i="2"/>
  <c r="AD3541" i="2" s="1"/>
  <c r="J3542" i="2"/>
  <c r="K3542" i="2" s="1"/>
  <c r="L3542" i="2" s="1"/>
  <c r="T3542" i="2"/>
  <c r="AC3542" i="2"/>
  <c r="AD3542" i="2" s="1"/>
  <c r="AE3542" i="2" s="1"/>
  <c r="J3543" i="2"/>
  <c r="K3543" i="2" s="1"/>
  <c r="L3543" i="2" s="1"/>
  <c r="T3543" i="2"/>
  <c r="AC3543" i="2"/>
  <c r="AD3543" i="2" s="1"/>
  <c r="J3544" i="2"/>
  <c r="K3544" i="2" s="1"/>
  <c r="L3544" i="2" s="1"/>
  <c r="T3544" i="2"/>
  <c r="AC3544" i="2"/>
  <c r="AD3544" i="2" s="1"/>
  <c r="AE3544" i="2" s="1"/>
  <c r="J3545" i="2"/>
  <c r="K3545" i="2" s="1"/>
  <c r="L3545" i="2" s="1"/>
  <c r="T3545" i="2"/>
  <c r="AC3545" i="2"/>
  <c r="AD3545" i="2" s="1"/>
  <c r="J3546" i="2"/>
  <c r="K3546" i="2" s="1"/>
  <c r="L3546" i="2" s="1"/>
  <c r="T3546" i="2"/>
  <c r="AC3546" i="2"/>
  <c r="AD3546" i="2" s="1"/>
  <c r="AE3546" i="2" s="1"/>
  <c r="J3547" i="2"/>
  <c r="K3547" i="2" s="1"/>
  <c r="L3547" i="2" s="1"/>
  <c r="T3547" i="2"/>
  <c r="AC3547" i="2"/>
  <c r="AD3547" i="2" s="1"/>
  <c r="J3548" i="2"/>
  <c r="K3548" i="2" s="1"/>
  <c r="L3548" i="2" s="1"/>
  <c r="T3548" i="2"/>
  <c r="AC3548" i="2"/>
  <c r="AD3548" i="2" s="1"/>
  <c r="AE3548" i="2" s="1"/>
  <c r="J3549" i="2"/>
  <c r="K3549" i="2" s="1"/>
  <c r="L3549" i="2" s="1"/>
  <c r="T3549" i="2"/>
  <c r="AC3549" i="2"/>
  <c r="AD3549" i="2" s="1"/>
  <c r="J3550" i="2"/>
  <c r="K3550" i="2" s="1"/>
  <c r="L3550" i="2" s="1"/>
  <c r="T3550" i="2"/>
  <c r="AC3550" i="2"/>
  <c r="AD3550" i="2" s="1"/>
  <c r="AE3550" i="2" s="1"/>
  <c r="J3551" i="2"/>
  <c r="K3551" i="2" s="1"/>
  <c r="L3551" i="2" s="1"/>
  <c r="T3551" i="2"/>
  <c r="AC3551" i="2"/>
  <c r="AD3551" i="2" s="1"/>
  <c r="J3552" i="2"/>
  <c r="K3552" i="2" s="1"/>
  <c r="L3552" i="2" s="1"/>
  <c r="T3552" i="2"/>
  <c r="AC3552" i="2"/>
  <c r="AD3552" i="2" s="1"/>
  <c r="AE3552" i="2" s="1"/>
  <c r="J3553" i="2"/>
  <c r="K3553" i="2" s="1"/>
  <c r="L3553" i="2" s="1"/>
  <c r="T3553" i="2"/>
  <c r="AC3553" i="2"/>
  <c r="AD3553" i="2" s="1"/>
  <c r="J3554" i="2"/>
  <c r="K3554" i="2" s="1"/>
  <c r="L3554" i="2" s="1"/>
  <c r="T3554" i="2"/>
  <c r="AC3554" i="2"/>
  <c r="AD3554" i="2" s="1"/>
  <c r="AE3554" i="2" s="1"/>
  <c r="J3555" i="2"/>
  <c r="K3555" i="2" s="1"/>
  <c r="L3555" i="2" s="1"/>
  <c r="T3555" i="2"/>
  <c r="AC3555" i="2"/>
  <c r="AD3555" i="2" s="1"/>
  <c r="J3556" i="2"/>
  <c r="K3556" i="2" s="1"/>
  <c r="L3556" i="2" s="1"/>
  <c r="T3556" i="2"/>
  <c r="AC3556" i="2"/>
  <c r="AD3556" i="2" s="1"/>
  <c r="AE3556" i="2" s="1"/>
  <c r="J3557" i="2"/>
  <c r="K3557" i="2" s="1"/>
  <c r="L3557" i="2" s="1"/>
  <c r="T3557" i="2"/>
  <c r="AC3557" i="2"/>
  <c r="AD3557" i="2" s="1"/>
  <c r="J3558" i="2"/>
  <c r="K3558" i="2" s="1"/>
  <c r="L3558" i="2" s="1"/>
  <c r="T3558" i="2"/>
  <c r="AC3558" i="2"/>
  <c r="AD3558" i="2" s="1"/>
  <c r="AE3558" i="2" s="1"/>
  <c r="J3559" i="2"/>
  <c r="K3559" i="2" s="1"/>
  <c r="L3559" i="2" s="1"/>
  <c r="T3559" i="2"/>
  <c r="AC3559" i="2"/>
  <c r="AD3559" i="2" s="1"/>
  <c r="J3560" i="2"/>
  <c r="K3560" i="2" s="1"/>
  <c r="L3560" i="2" s="1"/>
  <c r="T3560" i="2"/>
  <c r="AC3560" i="2"/>
  <c r="AD3560" i="2" s="1"/>
  <c r="AE3560" i="2" s="1"/>
  <c r="J3561" i="2"/>
  <c r="K3561" i="2" s="1"/>
  <c r="L3561" i="2" s="1"/>
  <c r="T3561" i="2"/>
  <c r="AC3561" i="2"/>
  <c r="AD3561" i="2" s="1"/>
  <c r="J3562" i="2"/>
  <c r="K3562" i="2" s="1"/>
  <c r="L3562" i="2" s="1"/>
  <c r="T3562" i="2"/>
  <c r="AC3562" i="2"/>
  <c r="AD3562" i="2" s="1"/>
  <c r="AE3562" i="2" s="1"/>
  <c r="J3563" i="2"/>
  <c r="K3563" i="2" s="1"/>
  <c r="L3563" i="2" s="1"/>
  <c r="T3563" i="2"/>
  <c r="AC3563" i="2"/>
  <c r="AD3563" i="2" s="1"/>
  <c r="J3564" i="2"/>
  <c r="K3564" i="2" s="1"/>
  <c r="L3564" i="2" s="1"/>
  <c r="T3564" i="2"/>
  <c r="AC3564" i="2"/>
  <c r="AD3564" i="2" s="1"/>
  <c r="AE3564" i="2" s="1"/>
  <c r="J3565" i="2"/>
  <c r="K3565" i="2" s="1"/>
  <c r="L3565" i="2" s="1"/>
  <c r="T3565" i="2"/>
  <c r="AC3565" i="2"/>
  <c r="AD3565" i="2" s="1"/>
  <c r="J3566" i="2"/>
  <c r="K3566" i="2" s="1"/>
  <c r="L3566" i="2" s="1"/>
  <c r="T3566" i="2"/>
  <c r="AC3566" i="2"/>
  <c r="AD3566" i="2" s="1"/>
  <c r="J3567" i="2"/>
  <c r="K3567" i="2" s="1"/>
  <c r="L3567" i="2" s="1"/>
  <c r="T3567" i="2"/>
  <c r="AC3567" i="2"/>
  <c r="AD3567" i="2" s="1"/>
  <c r="J3568" i="2"/>
  <c r="K3568" i="2" s="1"/>
  <c r="L3568" i="2" s="1"/>
  <c r="T3568" i="2"/>
  <c r="AC3568" i="2"/>
  <c r="AD3568" i="2" s="1"/>
  <c r="J3569" i="2"/>
  <c r="K3569" i="2" s="1"/>
  <c r="L3569" i="2" s="1"/>
  <c r="T3569" i="2"/>
  <c r="AC3569" i="2"/>
  <c r="AD3569" i="2" s="1"/>
  <c r="J3570" i="2"/>
  <c r="K3570" i="2" s="1"/>
  <c r="L3570" i="2" s="1"/>
  <c r="T3570" i="2"/>
  <c r="AC3570" i="2"/>
  <c r="AD3570" i="2" s="1"/>
  <c r="J3571" i="2"/>
  <c r="K3571" i="2" s="1"/>
  <c r="L3571" i="2" s="1"/>
  <c r="T3571" i="2"/>
  <c r="AC3571" i="2"/>
  <c r="AD3571" i="2" s="1"/>
  <c r="J3572" i="2"/>
  <c r="K3572" i="2" s="1"/>
  <c r="L3572" i="2" s="1"/>
  <c r="T3572" i="2"/>
  <c r="AC3572" i="2"/>
  <c r="AD3572" i="2" s="1"/>
  <c r="J3573" i="2"/>
  <c r="K3573" i="2" s="1"/>
  <c r="L3573" i="2" s="1"/>
  <c r="T3573" i="2"/>
  <c r="AC3573" i="2"/>
  <c r="AD3573" i="2" s="1"/>
  <c r="J3574" i="2"/>
  <c r="K3574" i="2" s="1"/>
  <c r="L3574" i="2" s="1"/>
  <c r="T3574" i="2"/>
  <c r="AC3574" i="2"/>
  <c r="AD3574" i="2" s="1"/>
  <c r="J3575" i="2"/>
  <c r="K3575" i="2" s="1"/>
  <c r="L3575" i="2" s="1"/>
  <c r="T3575" i="2"/>
  <c r="AC3575" i="2"/>
  <c r="AD3575" i="2" s="1"/>
  <c r="J3576" i="2"/>
  <c r="K3576" i="2" s="1"/>
  <c r="L3576" i="2" s="1"/>
  <c r="T3576" i="2"/>
  <c r="AC3576" i="2"/>
  <c r="AD3576" i="2" s="1"/>
  <c r="J3577" i="2"/>
  <c r="K3577" i="2" s="1"/>
  <c r="L3577" i="2" s="1"/>
  <c r="T3577" i="2"/>
  <c r="AC3577" i="2"/>
  <c r="AD3577" i="2" s="1"/>
  <c r="J3578" i="2"/>
  <c r="K3578" i="2" s="1"/>
  <c r="L3578" i="2" s="1"/>
  <c r="T3578" i="2"/>
  <c r="AC3578" i="2"/>
  <c r="AD3578" i="2" s="1"/>
  <c r="J3579" i="2"/>
  <c r="K3579" i="2" s="1"/>
  <c r="L3579" i="2" s="1"/>
  <c r="T3579" i="2"/>
  <c r="AC3579" i="2"/>
  <c r="AD3579" i="2" s="1"/>
  <c r="J3580" i="2"/>
  <c r="K3580" i="2" s="1"/>
  <c r="L3580" i="2" s="1"/>
  <c r="T3580" i="2"/>
  <c r="AC3580" i="2"/>
  <c r="AD3580" i="2" s="1"/>
  <c r="J3581" i="2"/>
  <c r="K3581" i="2" s="1"/>
  <c r="L3581" i="2" s="1"/>
  <c r="T3581" i="2"/>
  <c r="AC3581" i="2"/>
  <c r="AD3581" i="2" s="1"/>
  <c r="J3582" i="2"/>
  <c r="K3582" i="2" s="1"/>
  <c r="L3582" i="2" s="1"/>
  <c r="T3582" i="2"/>
  <c r="AC3582" i="2"/>
  <c r="AD3582" i="2" s="1"/>
  <c r="J3583" i="2"/>
  <c r="K3583" i="2" s="1"/>
  <c r="L3583" i="2" s="1"/>
  <c r="T3583" i="2"/>
  <c r="AC3583" i="2"/>
  <c r="AD3583" i="2" s="1"/>
  <c r="J3584" i="2"/>
  <c r="K3584" i="2" s="1"/>
  <c r="L3584" i="2" s="1"/>
  <c r="T3584" i="2"/>
  <c r="AC3584" i="2"/>
  <c r="AD3584" i="2" s="1"/>
  <c r="J3585" i="2"/>
  <c r="K3585" i="2" s="1"/>
  <c r="L3585" i="2" s="1"/>
  <c r="T3585" i="2"/>
  <c r="AC3585" i="2"/>
  <c r="AD3585" i="2" s="1"/>
  <c r="J3586" i="2"/>
  <c r="K3586" i="2" s="1"/>
  <c r="L3586" i="2" s="1"/>
  <c r="T3586" i="2"/>
  <c r="AC3586" i="2"/>
  <c r="AD3586" i="2" s="1"/>
  <c r="J3587" i="2"/>
  <c r="K3587" i="2" s="1"/>
  <c r="L3587" i="2" s="1"/>
  <c r="T3587" i="2"/>
  <c r="AC3587" i="2"/>
  <c r="AD3587" i="2" s="1"/>
  <c r="J3588" i="2"/>
  <c r="K3588" i="2" s="1"/>
  <c r="L3588" i="2" s="1"/>
  <c r="T3588" i="2"/>
  <c r="AC3588" i="2"/>
  <c r="AD3588" i="2" s="1"/>
  <c r="J3589" i="2"/>
  <c r="K3589" i="2" s="1"/>
  <c r="L3589" i="2" s="1"/>
  <c r="T3589" i="2"/>
  <c r="AC3589" i="2"/>
  <c r="AD3589" i="2" s="1"/>
  <c r="J3590" i="2"/>
  <c r="K3590" i="2" s="1"/>
  <c r="L3590" i="2" s="1"/>
  <c r="T3590" i="2"/>
  <c r="AC3590" i="2"/>
  <c r="AD3590" i="2" s="1"/>
  <c r="J3591" i="2"/>
  <c r="K3591" i="2" s="1"/>
  <c r="L3591" i="2" s="1"/>
  <c r="T3591" i="2"/>
  <c r="AC3591" i="2"/>
  <c r="AD3591" i="2" s="1"/>
  <c r="J3592" i="2"/>
  <c r="K3592" i="2" s="1"/>
  <c r="L3592" i="2" s="1"/>
  <c r="T3592" i="2"/>
  <c r="AC3592" i="2"/>
  <c r="AD3592" i="2" s="1"/>
  <c r="AE3592" i="2" s="1"/>
  <c r="J3593" i="2"/>
  <c r="K3593" i="2" s="1"/>
  <c r="L3593" i="2" s="1"/>
  <c r="T3593" i="2"/>
  <c r="AC3593" i="2"/>
  <c r="AD3593" i="2" s="1"/>
  <c r="J3594" i="2"/>
  <c r="K3594" i="2" s="1"/>
  <c r="L3594" i="2" s="1"/>
  <c r="T3594" i="2"/>
  <c r="AC3594" i="2"/>
  <c r="AD3594" i="2" s="1"/>
  <c r="J3595" i="2"/>
  <c r="K3595" i="2" s="1"/>
  <c r="L3595" i="2" s="1"/>
  <c r="T3595" i="2"/>
  <c r="AC3595" i="2"/>
  <c r="AD3595" i="2" s="1"/>
  <c r="J3596" i="2"/>
  <c r="K3596" i="2" s="1"/>
  <c r="L3596" i="2" s="1"/>
  <c r="T3596" i="2"/>
  <c r="AC3596" i="2"/>
  <c r="AD3596" i="2" s="1"/>
  <c r="J3597" i="2"/>
  <c r="K3597" i="2" s="1"/>
  <c r="L3597" i="2" s="1"/>
  <c r="T3597" i="2"/>
  <c r="AC3597" i="2"/>
  <c r="AD3597" i="2" s="1"/>
  <c r="J3598" i="2"/>
  <c r="K3598" i="2" s="1"/>
  <c r="L3598" i="2" s="1"/>
  <c r="T3598" i="2"/>
  <c r="AC3598" i="2"/>
  <c r="AD3598" i="2" s="1"/>
  <c r="J3599" i="2"/>
  <c r="K3599" i="2" s="1"/>
  <c r="L3599" i="2" s="1"/>
  <c r="T3599" i="2"/>
  <c r="AC3599" i="2"/>
  <c r="AD3599" i="2" s="1"/>
  <c r="J3600" i="2"/>
  <c r="K3600" i="2" s="1"/>
  <c r="L3600" i="2" s="1"/>
  <c r="T3600" i="2"/>
  <c r="AC3600" i="2"/>
  <c r="AD3600" i="2" s="1"/>
  <c r="J3601" i="2"/>
  <c r="K3601" i="2" s="1"/>
  <c r="L3601" i="2" s="1"/>
  <c r="T3601" i="2"/>
  <c r="AC3601" i="2"/>
  <c r="AD3601" i="2" s="1"/>
  <c r="J3602" i="2"/>
  <c r="K3602" i="2" s="1"/>
  <c r="L3602" i="2" s="1"/>
  <c r="T3602" i="2"/>
  <c r="AC3602" i="2"/>
  <c r="AD3602" i="2" s="1"/>
  <c r="J3603" i="2"/>
  <c r="K3603" i="2" s="1"/>
  <c r="L3603" i="2" s="1"/>
  <c r="T3603" i="2"/>
  <c r="AC3603" i="2"/>
  <c r="AD3603" i="2" s="1"/>
  <c r="J3604" i="2"/>
  <c r="K3604" i="2" s="1"/>
  <c r="L3604" i="2" s="1"/>
  <c r="T3604" i="2"/>
  <c r="AC3604" i="2"/>
  <c r="AD3604" i="2" s="1"/>
  <c r="J3605" i="2"/>
  <c r="K3605" i="2" s="1"/>
  <c r="L3605" i="2" s="1"/>
  <c r="T3605" i="2"/>
  <c r="AC3605" i="2"/>
  <c r="AD3605" i="2" s="1"/>
  <c r="J3606" i="2"/>
  <c r="K3606" i="2" s="1"/>
  <c r="L3606" i="2" s="1"/>
  <c r="T3606" i="2"/>
  <c r="AC3606" i="2"/>
  <c r="AD3606" i="2" s="1"/>
  <c r="AE3606" i="2" s="1"/>
  <c r="J3607" i="2"/>
  <c r="K3607" i="2" s="1"/>
  <c r="L3607" i="2" s="1"/>
  <c r="T3607" i="2"/>
  <c r="AC3607" i="2"/>
  <c r="AD3607" i="2" s="1"/>
  <c r="J3608" i="2"/>
  <c r="K3608" i="2" s="1"/>
  <c r="L3608" i="2" s="1"/>
  <c r="T3608" i="2"/>
  <c r="AC3608" i="2"/>
  <c r="AD3608" i="2" s="1"/>
  <c r="J3609" i="2"/>
  <c r="K3609" i="2" s="1"/>
  <c r="L3609" i="2" s="1"/>
  <c r="T3609" i="2"/>
  <c r="AC3609" i="2"/>
  <c r="AD3609" i="2" s="1"/>
  <c r="J3610" i="2"/>
  <c r="K3610" i="2" s="1"/>
  <c r="L3610" i="2" s="1"/>
  <c r="T3610" i="2"/>
  <c r="AC3610" i="2"/>
  <c r="AD3610" i="2" s="1"/>
  <c r="AE3610" i="2" s="1"/>
  <c r="J3611" i="2"/>
  <c r="K3611" i="2" s="1"/>
  <c r="L3611" i="2" s="1"/>
  <c r="T3611" i="2"/>
  <c r="AC3611" i="2"/>
  <c r="AD3611" i="2" s="1"/>
  <c r="J3612" i="2"/>
  <c r="K3612" i="2" s="1"/>
  <c r="L3612" i="2" s="1"/>
  <c r="T3612" i="2"/>
  <c r="AC3612" i="2"/>
  <c r="AD3612" i="2" s="1"/>
  <c r="J3613" i="2"/>
  <c r="K3613" i="2" s="1"/>
  <c r="L3613" i="2" s="1"/>
  <c r="T3613" i="2"/>
  <c r="AC3613" i="2"/>
  <c r="AD3613" i="2" s="1"/>
  <c r="J3614" i="2"/>
  <c r="K3614" i="2" s="1"/>
  <c r="L3614" i="2" s="1"/>
  <c r="T3614" i="2"/>
  <c r="AC3614" i="2"/>
  <c r="AD3614" i="2" s="1"/>
  <c r="J3615" i="2"/>
  <c r="K3615" i="2" s="1"/>
  <c r="L3615" i="2" s="1"/>
  <c r="T3615" i="2"/>
  <c r="AC3615" i="2"/>
  <c r="AD3615" i="2" s="1"/>
  <c r="J3616" i="2"/>
  <c r="K3616" i="2" s="1"/>
  <c r="L3616" i="2" s="1"/>
  <c r="T3616" i="2"/>
  <c r="AC3616" i="2"/>
  <c r="AD3616" i="2" s="1"/>
  <c r="J3617" i="2"/>
  <c r="K3617" i="2" s="1"/>
  <c r="L3617" i="2" s="1"/>
  <c r="T3617" i="2"/>
  <c r="AC3617" i="2"/>
  <c r="AD3617" i="2" s="1"/>
  <c r="J3618" i="2"/>
  <c r="K3618" i="2" s="1"/>
  <c r="L3618" i="2" s="1"/>
  <c r="T3618" i="2"/>
  <c r="AC3618" i="2"/>
  <c r="AD3618" i="2" s="1"/>
  <c r="J3619" i="2"/>
  <c r="K3619" i="2" s="1"/>
  <c r="L3619" i="2" s="1"/>
  <c r="T3619" i="2"/>
  <c r="AC3619" i="2"/>
  <c r="AD3619" i="2" s="1"/>
  <c r="J3620" i="2"/>
  <c r="K3620" i="2" s="1"/>
  <c r="L3620" i="2" s="1"/>
  <c r="T3620" i="2"/>
  <c r="AC3620" i="2"/>
  <c r="AD3620" i="2" s="1"/>
  <c r="J3621" i="2"/>
  <c r="K3621" i="2" s="1"/>
  <c r="L3621" i="2" s="1"/>
  <c r="T3621" i="2"/>
  <c r="AC3621" i="2"/>
  <c r="AD3621" i="2" s="1"/>
  <c r="J3622" i="2"/>
  <c r="K3622" i="2" s="1"/>
  <c r="L3622" i="2" s="1"/>
  <c r="T3622" i="2"/>
  <c r="AC3622" i="2"/>
  <c r="AD3622" i="2" s="1"/>
  <c r="J3623" i="2"/>
  <c r="K3623" i="2" s="1"/>
  <c r="L3623" i="2" s="1"/>
  <c r="T3623" i="2"/>
  <c r="AC3623" i="2"/>
  <c r="AD3623" i="2" s="1"/>
  <c r="J3624" i="2"/>
  <c r="K3624" i="2" s="1"/>
  <c r="L3624" i="2" s="1"/>
  <c r="T3624" i="2"/>
  <c r="AC3624" i="2"/>
  <c r="AD3624" i="2" s="1"/>
  <c r="J3625" i="2"/>
  <c r="K3625" i="2" s="1"/>
  <c r="L3625" i="2" s="1"/>
  <c r="T3625" i="2"/>
  <c r="AC3625" i="2"/>
  <c r="AD3625" i="2" s="1"/>
  <c r="J3626" i="2"/>
  <c r="K3626" i="2" s="1"/>
  <c r="L3626" i="2" s="1"/>
  <c r="T3626" i="2"/>
  <c r="AC3626" i="2"/>
  <c r="AD3626" i="2" s="1"/>
  <c r="J3627" i="2"/>
  <c r="K3627" i="2" s="1"/>
  <c r="L3627" i="2" s="1"/>
  <c r="T3627" i="2"/>
  <c r="AC3627" i="2"/>
  <c r="AD3627" i="2" s="1"/>
  <c r="J3628" i="2"/>
  <c r="K3628" i="2" s="1"/>
  <c r="L3628" i="2" s="1"/>
  <c r="T3628" i="2"/>
  <c r="AC3628" i="2"/>
  <c r="AD3628" i="2" s="1"/>
  <c r="J3629" i="2"/>
  <c r="K3629" i="2" s="1"/>
  <c r="L3629" i="2" s="1"/>
  <c r="T3629" i="2"/>
  <c r="AC3629" i="2"/>
  <c r="AD3629" i="2" s="1"/>
  <c r="J3630" i="2"/>
  <c r="K3630" i="2" s="1"/>
  <c r="L3630" i="2" s="1"/>
  <c r="T3630" i="2"/>
  <c r="AC3630" i="2"/>
  <c r="AD3630" i="2" s="1"/>
  <c r="J3631" i="2"/>
  <c r="K3631" i="2" s="1"/>
  <c r="L3631" i="2" s="1"/>
  <c r="T3631" i="2"/>
  <c r="AC3631" i="2"/>
  <c r="AD3631" i="2" s="1"/>
  <c r="J3632" i="2"/>
  <c r="K3632" i="2" s="1"/>
  <c r="L3632" i="2" s="1"/>
  <c r="T3632" i="2"/>
  <c r="AC3632" i="2"/>
  <c r="AD3632" i="2" s="1"/>
  <c r="J3633" i="2"/>
  <c r="K3633" i="2" s="1"/>
  <c r="L3633" i="2" s="1"/>
  <c r="T3633" i="2"/>
  <c r="AC3633" i="2"/>
  <c r="AD3633" i="2" s="1"/>
  <c r="J3634" i="2"/>
  <c r="K3634" i="2" s="1"/>
  <c r="L3634" i="2" s="1"/>
  <c r="T3634" i="2"/>
  <c r="AC3634" i="2"/>
  <c r="AD3634" i="2" s="1"/>
  <c r="AE3634" i="2" s="1"/>
  <c r="J3635" i="2"/>
  <c r="K3635" i="2" s="1"/>
  <c r="L3635" i="2" s="1"/>
  <c r="T3635" i="2"/>
  <c r="AC3635" i="2"/>
  <c r="AD3635" i="2" s="1"/>
  <c r="J3636" i="2"/>
  <c r="K3636" i="2" s="1"/>
  <c r="L3636" i="2" s="1"/>
  <c r="T3636" i="2"/>
  <c r="AC3636" i="2"/>
  <c r="AD3636" i="2" s="1"/>
  <c r="J3637" i="2"/>
  <c r="K3637" i="2" s="1"/>
  <c r="L3637" i="2" s="1"/>
  <c r="T3637" i="2"/>
  <c r="AC3637" i="2"/>
  <c r="AD3637" i="2" s="1"/>
  <c r="J3638" i="2"/>
  <c r="K3638" i="2" s="1"/>
  <c r="L3638" i="2" s="1"/>
  <c r="T3638" i="2"/>
  <c r="AC3638" i="2"/>
  <c r="AD3638" i="2" s="1"/>
  <c r="J3639" i="2"/>
  <c r="K3639" i="2" s="1"/>
  <c r="L3639" i="2" s="1"/>
  <c r="T3639" i="2"/>
  <c r="AC3639" i="2"/>
  <c r="AD3639" i="2" s="1"/>
  <c r="J3640" i="2"/>
  <c r="K3640" i="2" s="1"/>
  <c r="L3640" i="2" s="1"/>
  <c r="T3640" i="2"/>
  <c r="AC3640" i="2"/>
  <c r="AD3640" i="2" s="1"/>
  <c r="J3641" i="2"/>
  <c r="K3641" i="2" s="1"/>
  <c r="L3641" i="2" s="1"/>
  <c r="T3641" i="2"/>
  <c r="AC3641" i="2"/>
  <c r="AD3641" i="2" s="1"/>
  <c r="J3642" i="2"/>
  <c r="K3642" i="2" s="1"/>
  <c r="L3642" i="2" s="1"/>
  <c r="T3642" i="2"/>
  <c r="AC3642" i="2"/>
  <c r="AD3642" i="2" s="1"/>
  <c r="J3643" i="2"/>
  <c r="K3643" i="2" s="1"/>
  <c r="L3643" i="2" s="1"/>
  <c r="T3643" i="2"/>
  <c r="AC3643" i="2"/>
  <c r="AD3643" i="2" s="1"/>
  <c r="J3644" i="2"/>
  <c r="K3644" i="2" s="1"/>
  <c r="L3644" i="2" s="1"/>
  <c r="T3644" i="2"/>
  <c r="AC3644" i="2"/>
  <c r="AD3644" i="2" s="1"/>
  <c r="AE3644" i="2" s="1"/>
  <c r="J3645" i="2"/>
  <c r="K3645" i="2" s="1"/>
  <c r="L3645" i="2" s="1"/>
  <c r="T3645" i="2"/>
  <c r="AC3645" i="2"/>
  <c r="AD3645" i="2" s="1"/>
  <c r="J3646" i="2"/>
  <c r="K3646" i="2" s="1"/>
  <c r="L3646" i="2" s="1"/>
  <c r="T3646" i="2"/>
  <c r="AC3646" i="2"/>
  <c r="AD3646" i="2" s="1"/>
  <c r="J3647" i="2"/>
  <c r="K3647" i="2" s="1"/>
  <c r="L3647" i="2" s="1"/>
  <c r="T3647" i="2"/>
  <c r="AC3647" i="2"/>
  <c r="AD3647" i="2" s="1"/>
  <c r="J3648" i="2"/>
  <c r="K3648" i="2" s="1"/>
  <c r="L3648" i="2" s="1"/>
  <c r="T3648" i="2"/>
  <c r="AC3648" i="2"/>
  <c r="AD3648" i="2" s="1"/>
  <c r="AE3648" i="2" s="1"/>
  <c r="J3649" i="2"/>
  <c r="K3649" i="2" s="1"/>
  <c r="L3649" i="2" s="1"/>
  <c r="T3649" i="2"/>
  <c r="AC3649" i="2"/>
  <c r="AD3649" i="2" s="1"/>
  <c r="AE3649" i="2" s="1"/>
  <c r="J3650" i="2"/>
  <c r="K3650" i="2" s="1"/>
  <c r="L3650" i="2" s="1"/>
  <c r="T3650" i="2"/>
  <c r="AC3650" i="2"/>
  <c r="AD3650" i="2" s="1"/>
  <c r="J3651" i="2"/>
  <c r="K3651" i="2" s="1"/>
  <c r="L3651" i="2" s="1"/>
  <c r="T3651" i="2"/>
  <c r="AC3651" i="2"/>
  <c r="AD3651" i="2" s="1"/>
  <c r="J3652" i="2"/>
  <c r="K3652" i="2" s="1"/>
  <c r="L3652" i="2" s="1"/>
  <c r="T3652" i="2"/>
  <c r="AC3652" i="2"/>
  <c r="AD3652" i="2" s="1"/>
  <c r="AE3652" i="2" s="1"/>
  <c r="J3653" i="2"/>
  <c r="K3653" i="2" s="1"/>
  <c r="L3653" i="2" s="1"/>
  <c r="T3653" i="2"/>
  <c r="AC3653" i="2"/>
  <c r="AD3653" i="2" s="1"/>
  <c r="J3654" i="2"/>
  <c r="K3654" i="2" s="1"/>
  <c r="L3654" i="2" s="1"/>
  <c r="T3654" i="2"/>
  <c r="AC3654" i="2"/>
  <c r="AD3654" i="2" s="1"/>
  <c r="J3655" i="2"/>
  <c r="K3655" i="2" s="1"/>
  <c r="L3655" i="2" s="1"/>
  <c r="T3655" i="2"/>
  <c r="AC3655" i="2"/>
  <c r="AD3655" i="2" s="1"/>
  <c r="J3656" i="2"/>
  <c r="K3656" i="2" s="1"/>
  <c r="L3656" i="2" s="1"/>
  <c r="T3656" i="2"/>
  <c r="AC3656" i="2"/>
  <c r="AD3656" i="2" s="1"/>
  <c r="J3657" i="2"/>
  <c r="K3657" i="2" s="1"/>
  <c r="L3657" i="2" s="1"/>
  <c r="T3657" i="2"/>
  <c r="AC3657" i="2"/>
  <c r="AD3657" i="2" s="1"/>
  <c r="J3658" i="2"/>
  <c r="K3658" i="2" s="1"/>
  <c r="L3658" i="2" s="1"/>
  <c r="T3658" i="2"/>
  <c r="AC3658" i="2"/>
  <c r="AD3658" i="2" s="1"/>
  <c r="J3659" i="2"/>
  <c r="K3659" i="2" s="1"/>
  <c r="L3659" i="2" s="1"/>
  <c r="T3659" i="2"/>
  <c r="AC3659" i="2"/>
  <c r="AD3659" i="2" s="1"/>
  <c r="J3660" i="2"/>
  <c r="K3660" i="2" s="1"/>
  <c r="L3660" i="2" s="1"/>
  <c r="T3660" i="2"/>
  <c r="AC3660" i="2"/>
  <c r="AD3660" i="2" s="1"/>
  <c r="J3661" i="2"/>
  <c r="K3661" i="2" s="1"/>
  <c r="L3661" i="2" s="1"/>
  <c r="T3661" i="2"/>
  <c r="AC3661" i="2"/>
  <c r="AD3661" i="2" s="1"/>
  <c r="J3662" i="2"/>
  <c r="K3662" i="2" s="1"/>
  <c r="L3662" i="2" s="1"/>
  <c r="T3662" i="2"/>
  <c r="AC3662" i="2"/>
  <c r="AD3662" i="2" s="1"/>
  <c r="J3663" i="2"/>
  <c r="K3663" i="2" s="1"/>
  <c r="L3663" i="2" s="1"/>
  <c r="T3663" i="2"/>
  <c r="AC3663" i="2"/>
  <c r="AD3663" i="2" s="1"/>
  <c r="J3664" i="2"/>
  <c r="K3664" i="2" s="1"/>
  <c r="L3664" i="2" s="1"/>
  <c r="T3664" i="2"/>
  <c r="AC3664" i="2"/>
  <c r="AD3664" i="2" s="1"/>
  <c r="J3665" i="2"/>
  <c r="K3665" i="2" s="1"/>
  <c r="L3665" i="2" s="1"/>
  <c r="T3665" i="2"/>
  <c r="AC3665" i="2"/>
  <c r="AD3665" i="2" s="1"/>
  <c r="J3666" i="2"/>
  <c r="K3666" i="2" s="1"/>
  <c r="L3666" i="2" s="1"/>
  <c r="T3666" i="2"/>
  <c r="AC3666" i="2"/>
  <c r="AD3666" i="2" s="1"/>
  <c r="AE3666" i="2" s="1"/>
  <c r="J3667" i="2"/>
  <c r="K3667" i="2" s="1"/>
  <c r="L3667" i="2" s="1"/>
  <c r="T3667" i="2"/>
  <c r="AC3667" i="2"/>
  <c r="AD3667" i="2" s="1"/>
  <c r="J3668" i="2"/>
  <c r="K3668" i="2" s="1"/>
  <c r="L3668" i="2" s="1"/>
  <c r="T3668" i="2"/>
  <c r="AC3668" i="2"/>
  <c r="AD3668" i="2" s="1"/>
  <c r="J3669" i="2"/>
  <c r="K3669" i="2" s="1"/>
  <c r="L3669" i="2" s="1"/>
  <c r="T3669" i="2"/>
  <c r="AC3669" i="2"/>
  <c r="AD3669" i="2" s="1"/>
  <c r="J3670" i="2"/>
  <c r="K3670" i="2" s="1"/>
  <c r="L3670" i="2" s="1"/>
  <c r="T3670" i="2"/>
  <c r="AC3670" i="2"/>
  <c r="AD3670" i="2" s="1"/>
  <c r="J3671" i="2"/>
  <c r="K3671" i="2" s="1"/>
  <c r="L3671" i="2" s="1"/>
  <c r="T3671" i="2"/>
  <c r="AC3671" i="2"/>
  <c r="AD3671" i="2" s="1"/>
  <c r="J3672" i="2"/>
  <c r="K3672" i="2" s="1"/>
  <c r="L3672" i="2" s="1"/>
  <c r="T3672" i="2"/>
  <c r="AC3672" i="2"/>
  <c r="AD3672" i="2" s="1"/>
  <c r="AE3672" i="2" s="1"/>
  <c r="J3673" i="2"/>
  <c r="K3673" i="2" s="1"/>
  <c r="L3673" i="2" s="1"/>
  <c r="T3673" i="2"/>
  <c r="AC3673" i="2"/>
  <c r="AD3673" i="2" s="1"/>
  <c r="J3674" i="2"/>
  <c r="K3674" i="2" s="1"/>
  <c r="L3674" i="2" s="1"/>
  <c r="T3674" i="2"/>
  <c r="AC3674" i="2"/>
  <c r="AD3674" i="2" s="1"/>
  <c r="AE3674" i="2" s="1"/>
  <c r="J3675" i="2"/>
  <c r="K3675" i="2" s="1"/>
  <c r="L3675" i="2" s="1"/>
  <c r="T3675" i="2"/>
  <c r="AC3675" i="2"/>
  <c r="AD3675" i="2" s="1"/>
  <c r="J3676" i="2"/>
  <c r="K3676" i="2" s="1"/>
  <c r="L3676" i="2" s="1"/>
  <c r="T3676" i="2"/>
  <c r="AC3676" i="2"/>
  <c r="AD3676" i="2" s="1"/>
  <c r="J3677" i="2"/>
  <c r="K3677" i="2" s="1"/>
  <c r="L3677" i="2" s="1"/>
  <c r="T3677" i="2"/>
  <c r="AC3677" i="2"/>
  <c r="AD3677" i="2" s="1"/>
  <c r="J3678" i="2"/>
  <c r="K3678" i="2" s="1"/>
  <c r="L3678" i="2" s="1"/>
  <c r="T3678" i="2"/>
  <c r="AC3678" i="2"/>
  <c r="AD3678" i="2" s="1"/>
  <c r="J3679" i="2"/>
  <c r="K3679" i="2" s="1"/>
  <c r="L3679" i="2" s="1"/>
  <c r="T3679" i="2"/>
  <c r="AC3679" i="2"/>
  <c r="AD3679" i="2" s="1"/>
  <c r="J3680" i="2"/>
  <c r="K3680" i="2" s="1"/>
  <c r="L3680" i="2" s="1"/>
  <c r="T3680" i="2"/>
  <c r="AC3680" i="2"/>
  <c r="AD3680" i="2" s="1"/>
  <c r="J3681" i="2"/>
  <c r="K3681" i="2" s="1"/>
  <c r="L3681" i="2" s="1"/>
  <c r="T3681" i="2"/>
  <c r="AC3681" i="2"/>
  <c r="AD3681" i="2" s="1"/>
  <c r="J3682" i="2"/>
  <c r="K3682" i="2" s="1"/>
  <c r="L3682" i="2" s="1"/>
  <c r="T3682" i="2"/>
  <c r="AC3682" i="2"/>
  <c r="AD3682" i="2" s="1"/>
  <c r="J3683" i="2"/>
  <c r="K3683" i="2" s="1"/>
  <c r="L3683" i="2" s="1"/>
  <c r="T3683" i="2"/>
  <c r="AC3683" i="2"/>
  <c r="AD3683" i="2" s="1"/>
  <c r="J3684" i="2"/>
  <c r="K3684" i="2" s="1"/>
  <c r="L3684" i="2" s="1"/>
  <c r="T3684" i="2"/>
  <c r="AC3684" i="2"/>
  <c r="AD3684" i="2" s="1"/>
  <c r="J3685" i="2"/>
  <c r="K3685" i="2" s="1"/>
  <c r="L3685" i="2" s="1"/>
  <c r="T3685" i="2"/>
  <c r="AC3685" i="2"/>
  <c r="AD3685" i="2" s="1"/>
  <c r="J3686" i="2"/>
  <c r="K3686" i="2" s="1"/>
  <c r="L3686" i="2" s="1"/>
  <c r="T3686" i="2"/>
  <c r="AC3686" i="2"/>
  <c r="AD3686" i="2" s="1"/>
  <c r="J3687" i="2"/>
  <c r="K3687" i="2" s="1"/>
  <c r="L3687" i="2" s="1"/>
  <c r="T3687" i="2"/>
  <c r="AC3687" i="2"/>
  <c r="AD3687" i="2" s="1"/>
  <c r="J3688" i="2"/>
  <c r="K3688" i="2" s="1"/>
  <c r="L3688" i="2" s="1"/>
  <c r="T3688" i="2"/>
  <c r="AC3688" i="2"/>
  <c r="AD3688" i="2" s="1"/>
  <c r="AE3688" i="2" s="1"/>
  <c r="J3689" i="2"/>
  <c r="K3689" i="2" s="1"/>
  <c r="L3689" i="2" s="1"/>
  <c r="T3689" i="2"/>
  <c r="AC3689" i="2"/>
  <c r="AD3689" i="2" s="1"/>
  <c r="J3690" i="2"/>
  <c r="K3690" i="2" s="1"/>
  <c r="L3690" i="2" s="1"/>
  <c r="T3690" i="2"/>
  <c r="AC3690" i="2"/>
  <c r="AD3690" i="2" s="1"/>
  <c r="J3691" i="2"/>
  <c r="K3691" i="2" s="1"/>
  <c r="L3691" i="2" s="1"/>
  <c r="T3691" i="2"/>
  <c r="AC3691" i="2"/>
  <c r="AD3691" i="2" s="1"/>
  <c r="J3692" i="2"/>
  <c r="K3692" i="2" s="1"/>
  <c r="L3692" i="2" s="1"/>
  <c r="T3692" i="2"/>
  <c r="AC3692" i="2"/>
  <c r="AD3692" i="2" s="1"/>
  <c r="J3693" i="2"/>
  <c r="K3693" i="2" s="1"/>
  <c r="L3693" i="2" s="1"/>
  <c r="T3693" i="2"/>
  <c r="AC3693" i="2"/>
  <c r="AD3693" i="2" s="1"/>
  <c r="J3694" i="2"/>
  <c r="K3694" i="2" s="1"/>
  <c r="L3694" i="2" s="1"/>
  <c r="T3694" i="2"/>
  <c r="AC3694" i="2"/>
  <c r="AD3694" i="2" s="1"/>
  <c r="J3695" i="2"/>
  <c r="K3695" i="2" s="1"/>
  <c r="L3695" i="2" s="1"/>
  <c r="T3695" i="2"/>
  <c r="AC3695" i="2"/>
  <c r="AD3695" i="2" s="1"/>
  <c r="J3696" i="2"/>
  <c r="K3696" i="2" s="1"/>
  <c r="L3696" i="2" s="1"/>
  <c r="T3696" i="2"/>
  <c r="AC3696" i="2"/>
  <c r="AD3696" i="2" s="1"/>
  <c r="J3697" i="2"/>
  <c r="K3697" i="2" s="1"/>
  <c r="L3697" i="2" s="1"/>
  <c r="T3697" i="2"/>
  <c r="AC3697" i="2"/>
  <c r="AD3697" i="2" s="1"/>
  <c r="J3698" i="2"/>
  <c r="K3698" i="2"/>
  <c r="L3698" i="2" s="1"/>
  <c r="T3698" i="2"/>
  <c r="AC3698" i="2"/>
  <c r="AD3698" i="2" s="1"/>
  <c r="J3699" i="2"/>
  <c r="K3699" i="2" s="1"/>
  <c r="L3699" i="2" s="1"/>
  <c r="T3699" i="2"/>
  <c r="AC3699" i="2"/>
  <c r="AD3699" i="2" s="1"/>
  <c r="J3700" i="2"/>
  <c r="K3700" i="2" s="1"/>
  <c r="L3700" i="2" s="1"/>
  <c r="T3700" i="2"/>
  <c r="AC3700" i="2"/>
  <c r="AD3700" i="2" s="1"/>
  <c r="AE3700" i="2" s="1"/>
  <c r="J3701" i="2"/>
  <c r="K3701" i="2" s="1"/>
  <c r="L3701" i="2" s="1"/>
  <c r="T3701" i="2"/>
  <c r="AC3701" i="2"/>
  <c r="AD3701" i="2" s="1"/>
  <c r="J3702" i="2"/>
  <c r="K3702" i="2" s="1"/>
  <c r="L3702" i="2" s="1"/>
  <c r="T3702" i="2"/>
  <c r="AC3702" i="2"/>
  <c r="AD3702" i="2" s="1"/>
  <c r="J3703" i="2"/>
  <c r="K3703" i="2" s="1"/>
  <c r="L3703" i="2" s="1"/>
  <c r="T3703" i="2"/>
  <c r="AC3703" i="2"/>
  <c r="AD3703" i="2" s="1"/>
  <c r="J3704" i="2"/>
  <c r="K3704" i="2" s="1"/>
  <c r="L3704" i="2" s="1"/>
  <c r="T3704" i="2"/>
  <c r="AC3704" i="2"/>
  <c r="AD3704" i="2" s="1"/>
  <c r="J3705" i="2"/>
  <c r="K3705" i="2" s="1"/>
  <c r="L3705" i="2" s="1"/>
  <c r="T3705" i="2"/>
  <c r="AC3705" i="2"/>
  <c r="AD3705" i="2" s="1"/>
  <c r="J3706" i="2"/>
  <c r="K3706" i="2" s="1"/>
  <c r="L3706" i="2" s="1"/>
  <c r="T3706" i="2"/>
  <c r="AC3706" i="2"/>
  <c r="AD3706" i="2" s="1"/>
  <c r="J3707" i="2"/>
  <c r="K3707" i="2" s="1"/>
  <c r="L3707" i="2" s="1"/>
  <c r="T3707" i="2"/>
  <c r="AC3707" i="2"/>
  <c r="AD3707" i="2" s="1"/>
  <c r="J3708" i="2"/>
  <c r="K3708" i="2" s="1"/>
  <c r="L3708" i="2" s="1"/>
  <c r="T3708" i="2"/>
  <c r="AC3708" i="2"/>
  <c r="AD3708" i="2" s="1"/>
  <c r="J3709" i="2"/>
  <c r="K3709" i="2" s="1"/>
  <c r="L3709" i="2" s="1"/>
  <c r="T3709" i="2"/>
  <c r="AC3709" i="2"/>
  <c r="AD3709" i="2" s="1"/>
  <c r="J3710" i="2"/>
  <c r="K3710" i="2" s="1"/>
  <c r="L3710" i="2" s="1"/>
  <c r="T3710" i="2"/>
  <c r="AC3710" i="2"/>
  <c r="AD3710" i="2" s="1"/>
  <c r="J3711" i="2"/>
  <c r="K3711" i="2" s="1"/>
  <c r="L3711" i="2" s="1"/>
  <c r="T3711" i="2"/>
  <c r="AC3711" i="2"/>
  <c r="AD3711" i="2" s="1"/>
  <c r="J3712" i="2"/>
  <c r="K3712" i="2" s="1"/>
  <c r="L3712" i="2" s="1"/>
  <c r="T3712" i="2"/>
  <c r="AC3712" i="2"/>
  <c r="AD3712" i="2" s="1"/>
  <c r="J3713" i="2"/>
  <c r="K3713" i="2" s="1"/>
  <c r="L3713" i="2" s="1"/>
  <c r="T3713" i="2"/>
  <c r="AC3713" i="2"/>
  <c r="AD3713" i="2" s="1"/>
  <c r="J3714" i="2"/>
  <c r="K3714" i="2" s="1"/>
  <c r="L3714" i="2" s="1"/>
  <c r="T3714" i="2"/>
  <c r="AC3714" i="2"/>
  <c r="AD3714" i="2" s="1"/>
  <c r="J3715" i="2"/>
  <c r="K3715" i="2" s="1"/>
  <c r="L3715" i="2" s="1"/>
  <c r="T3715" i="2"/>
  <c r="AC3715" i="2"/>
  <c r="AD3715" i="2" s="1"/>
  <c r="J3716" i="2"/>
  <c r="K3716" i="2" s="1"/>
  <c r="L3716" i="2" s="1"/>
  <c r="T3716" i="2"/>
  <c r="AC3716" i="2"/>
  <c r="AD3716" i="2" s="1"/>
  <c r="J3717" i="2"/>
  <c r="K3717" i="2" s="1"/>
  <c r="L3717" i="2" s="1"/>
  <c r="T3717" i="2"/>
  <c r="AC3717" i="2"/>
  <c r="AD3717" i="2" s="1"/>
  <c r="J3718" i="2"/>
  <c r="K3718" i="2" s="1"/>
  <c r="L3718" i="2" s="1"/>
  <c r="T3718" i="2"/>
  <c r="AC3718" i="2"/>
  <c r="AD3718" i="2" s="1"/>
  <c r="J3719" i="2"/>
  <c r="K3719" i="2" s="1"/>
  <c r="L3719" i="2" s="1"/>
  <c r="T3719" i="2"/>
  <c r="AC3719" i="2"/>
  <c r="AD3719" i="2" s="1"/>
  <c r="J3720" i="2"/>
  <c r="K3720" i="2" s="1"/>
  <c r="L3720" i="2" s="1"/>
  <c r="T3720" i="2"/>
  <c r="AC3720" i="2"/>
  <c r="AD3720" i="2" s="1"/>
  <c r="J3721" i="2"/>
  <c r="K3721" i="2" s="1"/>
  <c r="L3721" i="2" s="1"/>
  <c r="T3721" i="2"/>
  <c r="AC3721" i="2"/>
  <c r="AD3721" i="2" s="1"/>
  <c r="J3722" i="2"/>
  <c r="K3722" i="2" s="1"/>
  <c r="L3722" i="2" s="1"/>
  <c r="T3722" i="2"/>
  <c r="AC3722" i="2"/>
  <c r="AD3722" i="2" s="1"/>
  <c r="J3723" i="2"/>
  <c r="K3723" i="2" s="1"/>
  <c r="L3723" i="2" s="1"/>
  <c r="T3723" i="2"/>
  <c r="AC3723" i="2"/>
  <c r="AD3723" i="2" s="1"/>
  <c r="AE3723" i="2" s="1"/>
  <c r="J3724" i="2"/>
  <c r="K3724" i="2" s="1"/>
  <c r="L3724" i="2" s="1"/>
  <c r="T3724" i="2"/>
  <c r="AC3724" i="2"/>
  <c r="AD3724" i="2" s="1"/>
  <c r="J3725" i="2"/>
  <c r="K3725" i="2" s="1"/>
  <c r="L3725" i="2" s="1"/>
  <c r="T3725" i="2"/>
  <c r="AC3725" i="2"/>
  <c r="AD3725" i="2" s="1"/>
  <c r="J3726" i="2"/>
  <c r="K3726" i="2" s="1"/>
  <c r="L3726" i="2" s="1"/>
  <c r="T3726" i="2"/>
  <c r="AC3726" i="2"/>
  <c r="AD3726" i="2" s="1"/>
  <c r="J3727" i="2"/>
  <c r="K3727" i="2" s="1"/>
  <c r="L3727" i="2" s="1"/>
  <c r="T3727" i="2"/>
  <c r="AC3727" i="2"/>
  <c r="AD3727" i="2" s="1"/>
  <c r="J3728" i="2"/>
  <c r="K3728" i="2" s="1"/>
  <c r="L3728" i="2" s="1"/>
  <c r="T3728" i="2"/>
  <c r="AC3728" i="2"/>
  <c r="AD3728" i="2" s="1"/>
  <c r="AE3728" i="2" s="1"/>
  <c r="J3729" i="2"/>
  <c r="K3729" i="2" s="1"/>
  <c r="L3729" i="2" s="1"/>
  <c r="T3729" i="2"/>
  <c r="AC3729" i="2"/>
  <c r="AD3729" i="2" s="1"/>
  <c r="J3730" i="2"/>
  <c r="K3730" i="2" s="1"/>
  <c r="L3730" i="2" s="1"/>
  <c r="T3730" i="2"/>
  <c r="AC3730" i="2"/>
  <c r="AD3730" i="2" s="1"/>
  <c r="J3731" i="2"/>
  <c r="K3731" i="2" s="1"/>
  <c r="L3731" i="2" s="1"/>
  <c r="T3731" i="2"/>
  <c r="AC3731" i="2"/>
  <c r="AD3731" i="2" s="1"/>
  <c r="J3732" i="2"/>
  <c r="K3732" i="2" s="1"/>
  <c r="L3732" i="2" s="1"/>
  <c r="T3732" i="2"/>
  <c r="AC3732" i="2"/>
  <c r="AD3732" i="2" s="1"/>
  <c r="J3733" i="2"/>
  <c r="K3733" i="2" s="1"/>
  <c r="L3733" i="2" s="1"/>
  <c r="T3733" i="2"/>
  <c r="AC3733" i="2"/>
  <c r="AD3733" i="2" s="1"/>
  <c r="J3734" i="2"/>
  <c r="K3734" i="2" s="1"/>
  <c r="L3734" i="2" s="1"/>
  <c r="T3734" i="2"/>
  <c r="AC3734" i="2"/>
  <c r="AD3734" i="2" s="1"/>
  <c r="J3735" i="2"/>
  <c r="K3735" i="2" s="1"/>
  <c r="L3735" i="2" s="1"/>
  <c r="T3735" i="2"/>
  <c r="AC3735" i="2"/>
  <c r="AD3735" i="2" s="1"/>
  <c r="J3736" i="2"/>
  <c r="K3736" i="2" s="1"/>
  <c r="L3736" i="2" s="1"/>
  <c r="T3736" i="2"/>
  <c r="AC3736" i="2"/>
  <c r="AD3736" i="2" s="1"/>
  <c r="J3737" i="2"/>
  <c r="K3737" i="2" s="1"/>
  <c r="L3737" i="2" s="1"/>
  <c r="T3737" i="2"/>
  <c r="AC3737" i="2"/>
  <c r="AD3737" i="2" s="1"/>
  <c r="J3738" i="2"/>
  <c r="K3738" i="2" s="1"/>
  <c r="L3738" i="2" s="1"/>
  <c r="T3738" i="2"/>
  <c r="AC3738" i="2"/>
  <c r="AD3738" i="2" s="1"/>
  <c r="J3739" i="2"/>
  <c r="K3739" i="2" s="1"/>
  <c r="L3739" i="2" s="1"/>
  <c r="T3739" i="2"/>
  <c r="AC3739" i="2"/>
  <c r="AD3739" i="2" s="1"/>
  <c r="J3740" i="2"/>
  <c r="K3740" i="2"/>
  <c r="L3740" i="2" s="1"/>
  <c r="T3740" i="2"/>
  <c r="AC3740" i="2"/>
  <c r="AD3740" i="2" s="1"/>
  <c r="J3741" i="2"/>
  <c r="K3741" i="2" s="1"/>
  <c r="L3741" i="2" s="1"/>
  <c r="T3741" i="2"/>
  <c r="AC3741" i="2"/>
  <c r="AD3741" i="2" s="1"/>
  <c r="J3742" i="2"/>
  <c r="K3742" i="2" s="1"/>
  <c r="L3742" i="2" s="1"/>
  <c r="T3742" i="2"/>
  <c r="AC3742" i="2"/>
  <c r="AD3742" i="2" s="1"/>
  <c r="J3743" i="2"/>
  <c r="K3743" i="2" s="1"/>
  <c r="L3743" i="2" s="1"/>
  <c r="T3743" i="2"/>
  <c r="AC3743" i="2"/>
  <c r="AD3743" i="2" s="1"/>
  <c r="J3744" i="2"/>
  <c r="K3744" i="2" s="1"/>
  <c r="L3744" i="2" s="1"/>
  <c r="T3744" i="2"/>
  <c r="AC3744" i="2"/>
  <c r="AD3744" i="2" s="1"/>
  <c r="J3745" i="2"/>
  <c r="K3745" i="2" s="1"/>
  <c r="L3745" i="2" s="1"/>
  <c r="T3745" i="2"/>
  <c r="AC3745" i="2"/>
  <c r="AD3745" i="2" s="1"/>
  <c r="J3746" i="2"/>
  <c r="K3746" i="2" s="1"/>
  <c r="L3746" i="2" s="1"/>
  <c r="T3746" i="2"/>
  <c r="AC3746" i="2"/>
  <c r="AD3746" i="2" s="1"/>
  <c r="T3747" i="2"/>
  <c r="T3748" i="2"/>
  <c r="J3749" i="2"/>
  <c r="K3749" i="2" s="1"/>
  <c r="L3749" i="2" s="1"/>
  <c r="T3749" i="2"/>
  <c r="AC3749" i="2"/>
  <c r="AD3749" i="2" s="1"/>
  <c r="J3750" i="2"/>
  <c r="K3750" i="2" s="1"/>
  <c r="L3750" i="2" s="1"/>
  <c r="T3750" i="2"/>
  <c r="AC3750" i="2"/>
  <c r="AD3750" i="2" s="1"/>
  <c r="J3751" i="2"/>
  <c r="K3751" i="2" s="1"/>
  <c r="L3751" i="2" s="1"/>
  <c r="T3751" i="2"/>
  <c r="AC3751" i="2"/>
  <c r="AD3751" i="2" s="1"/>
  <c r="J3752" i="2"/>
  <c r="K3752" i="2" s="1"/>
  <c r="L3752" i="2" s="1"/>
  <c r="T3752" i="2"/>
  <c r="AC3752" i="2"/>
  <c r="AD3752" i="2" s="1"/>
  <c r="AE3752" i="2" s="1"/>
  <c r="AF3752" i="2" s="1"/>
  <c r="J3753" i="2"/>
  <c r="K3753" i="2" s="1"/>
  <c r="L3753" i="2" s="1"/>
  <c r="T3753" i="2"/>
  <c r="AC3753" i="2"/>
  <c r="AD3753" i="2" s="1"/>
  <c r="J3754" i="2"/>
  <c r="K3754" i="2" s="1"/>
  <c r="L3754" i="2" s="1"/>
  <c r="T3754" i="2"/>
  <c r="AC3754" i="2"/>
  <c r="AD3754" i="2" s="1"/>
  <c r="J3755" i="2"/>
  <c r="K3755" i="2" s="1"/>
  <c r="L3755" i="2" s="1"/>
  <c r="T3755" i="2"/>
  <c r="AC3755" i="2"/>
  <c r="AD3755" i="2" s="1"/>
  <c r="J3756" i="2"/>
  <c r="K3756" i="2" s="1"/>
  <c r="L3756" i="2" s="1"/>
  <c r="T3756" i="2"/>
  <c r="AC3756" i="2"/>
  <c r="AD3756" i="2" s="1"/>
  <c r="J3757" i="2"/>
  <c r="K3757" i="2" s="1"/>
  <c r="L3757" i="2" s="1"/>
  <c r="T3757" i="2"/>
  <c r="AC3757" i="2"/>
  <c r="AD3757" i="2" s="1"/>
  <c r="J3758" i="2"/>
  <c r="K3758" i="2" s="1"/>
  <c r="L3758" i="2" s="1"/>
  <c r="T3758" i="2"/>
  <c r="AC3758" i="2"/>
  <c r="AD3758" i="2" s="1"/>
  <c r="J3759" i="2"/>
  <c r="K3759" i="2" s="1"/>
  <c r="L3759" i="2" s="1"/>
  <c r="T3759" i="2"/>
  <c r="AC3759" i="2"/>
  <c r="AD3759" i="2" s="1"/>
  <c r="J3760" i="2"/>
  <c r="K3760" i="2" s="1"/>
  <c r="L3760" i="2" s="1"/>
  <c r="T3760" i="2"/>
  <c r="AC3760" i="2"/>
  <c r="AD3760" i="2" s="1"/>
  <c r="J3761" i="2"/>
  <c r="K3761" i="2" s="1"/>
  <c r="L3761" i="2" s="1"/>
  <c r="T3761" i="2"/>
  <c r="AC3761" i="2"/>
  <c r="AD3761" i="2" s="1"/>
  <c r="J3762" i="2"/>
  <c r="K3762" i="2" s="1"/>
  <c r="L3762" i="2" s="1"/>
  <c r="T3762" i="2"/>
  <c r="AC3762" i="2"/>
  <c r="AD3762" i="2" s="1"/>
  <c r="J3763" i="2"/>
  <c r="K3763" i="2" s="1"/>
  <c r="L3763" i="2" s="1"/>
  <c r="T3763" i="2"/>
  <c r="AC3763" i="2"/>
  <c r="AD3763" i="2" s="1"/>
  <c r="J3764" i="2"/>
  <c r="K3764" i="2" s="1"/>
  <c r="L3764" i="2" s="1"/>
  <c r="T3764" i="2"/>
  <c r="AC3764" i="2"/>
  <c r="AD3764" i="2" s="1"/>
  <c r="J3765" i="2"/>
  <c r="K3765" i="2" s="1"/>
  <c r="L3765" i="2" s="1"/>
  <c r="T3765" i="2"/>
  <c r="AC3765" i="2"/>
  <c r="AD3765" i="2" s="1"/>
  <c r="J3766" i="2"/>
  <c r="K3766" i="2" s="1"/>
  <c r="L3766" i="2" s="1"/>
  <c r="T3766" i="2"/>
  <c r="AC3766" i="2"/>
  <c r="AD3766" i="2" s="1"/>
  <c r="J3767" i="2"/>
  <c r="K3767" i="2" s="1"/>
  <c r="L3767" i="2" s="1"/>
  <c r="T3767" i="2"/>
  <c r="AC3767" i="2"/>
  <c r="AD3767" i="2" s="1"/>
  <c r="J3768" i="2"/>
  <c r="K3768" i="2" s="1"/>
  <c r="L3768" i="2" s="1"/>
  <c r="T3768" i="2"/>
  <c r="AC3768" i="2"/>
  <c r="AD3768" i="2" s="1"/>
  <c r="J3769" i="2"/>
  <c r="K3769" i="2" s="1"/>
  <c r="L3769" i="2" s="1"/>
  <c r="T3769" i="2"/>
  <c r="AC3769" i="2"/>
  <c r="AD3769" i="2" s="1"/>
  <c r="J3770" i="2"/>
  <c r="K3770" i="2" s="1"/>
  <c r="L3770" i="2" s="1"/>
  <c r="T3770" i="2"/>
  <c r="AC3770" i="2"/>
  <c r="AD3770" i="2" s="1"/>
  <c r="J3771" i="2"/>
  <c r="K3771" i="2" s="1"/>
  <c r="L3771" i="2" s="1"/>
  <c r="T3771" i="2"/>
  <c r="AC3771" i="2"/>
  <c r="AD3771" i="2" s="1"/>
  <c r="J3772" i="2"/>
  <c r="K3772" i="2" s="1"/>
  <c r="L3772" i="2" s="1"/>
  <c r="T3772" i="2"/>
  <c r="AC3772" i="2"/>
  <c r="AD3772" i="2" s="1"/>
  <c r="J3773" i="2"/>
  <c r="K3773" i="2" s="1"/>
  <c r="L3773" i="2" s="1"/>
  <c r="T3773" i="2"/>
  <c r="AC3773" i="2"/>
  <c r="AD3773" i="2" s="1"/>
  <c r="J3774" i="2"/>
  <c r="K3774" i="2" s="1"/>
  <c r="L3774" i="2" s="1"/>
  <c r="T3774" i="2"/>
  <c r="AC3774" i="2"/>
  <c r="AD3774" i="2" s="1"/>
  <c r="J3775" i="2"/>
  <c r="K3775" i="2" s="1"/>
  <c r="L3775" i="2" s="1"/>
  <c r="T3775" i="2"/>
  <c r="AC3775" i="2"/>
  <c r="AD3775" i="2" s="1"/>
  <c r="J3776" i="2"/>
  <c r="K3776" i="2" s="1"/>
  <c r="L3776" i="2" s="1"/>
  <c r="T3776" i="2"/>
  <c r="AC3776" i="2"/>
  <c r="AD3776" i="2" s="1"/>
  <c r="J3777" i="2"/>
  <c r="K3777" i="2" s="1"/>
  <c r="L3777" i="2" s="1"/>
  <c r="T3777" i="2"/>
  <c r="AC3777" i="2"/>
  <c r="AD3777" i="2" s="1"/>
  <c r="J3778" i="2"/>
  <c r="K3778" i="2" s="1"/>
  <c r="L3778" i="2" s="1"/>
  <c r="T3778" i="2"/>
  <c r="AC3778" i="2"/>
  <c r="AD3778" i="2" s="1"/>
  <c r="J3779" i="2"/>
  <c r="K3779" i="2" s="1"/>
  <c r="L3779" i="2" s="1"/>
  <c r="T3779" i="2"/>
  <c r="AC3779" i="2"/>
  <c r="AD3779" i="2" s="1"/>
  <c r="J3780" i="2"/>
  <c r="K3780" i="2" s="1"/>
  <c r="L3780" i="2" s="1"/>
  <c r="T3780" i="2"/>
  <c r="AC3780" i="2"/>
  <c r="AD3780" i="2" s="1"/>
  <c r="J3781" i="2"/>
  <c r="K3781" i="2" s="1"/>
  <c r="L3781" i="2" s="1"/>
  <c r="T3781" i="2"/>
  <c r="AC3781" i="2"/>
  <c r="AD3781" i="2" s="1"/>
  <c r="J3782" i="2"/>
  <c r="K3782" i="2" s="1"/>
  <c r="L3782" i="2" s="1"/>
  <c r="T3782" i="2"/>
  <c r="AC3782" i="2"/>
  <c r="AD3782" i="2" s="1"/>
  <c r="J3783" i="2"/>
  <c r="K3783" i="2" s="1"/>
  <c r="L3783" i="2" s="1"/>
  <c r="T3783" i="2"/>
  <c r="AC3783" i="2"/>
  <c r="AD3783" i="2" s="1"/>
  <c r="J3784" i="2"/>
  <c r="K3784" i="2" s="1"/>
  <c r="L3784" i="2" s="1"/>
  <c r="T3784" i="2"/>
  <c r="AC3784" i="2"/>
  <c r="AD3784" i="2" s="1"/>
  <c r="J3785" i="2"/>
  <c r="K3785" i="2" s="1"/>
  <c r="L3785" i="2" s="1"/>
  <c r="T3785" i="2"/>
  <c r="AC3785" i="2"/>
  <c r="AD3785" i="2" s="1"/>
  <c r="J3786" i="2"/>
  <c r="K3786" i="2" s="1"/>
  <c r="L3786" i="2" s="1"/>
  <c r="T3786" i="2"/>
  <c r="AC3786" i="2"/>
  <c r="AD3786" i="2" s="1"/>
  <c r="J3787" i="2"/>
  <c r="K3787" i="2" s="1"/>
  <c r="L3787" i="2" s="1"/>
  <c r="T3787" i="2"/>
  <c r="AC3787" i="2"/>
  <c r="AD3787" i="2" s="1"/>
  <c r="J3788" i="2"/>
  <c r="K3788" i="2" s="1"/>
  <c r="L3788" i="2" s="1"/>
  <c r="T3788" i="2"/>
  <c r="AC3788" i="2"/>
  <c r="AD3788" i="2" s="1"/>
  <c r="J3789" i="2"/>
  <c r="K3789" i="2" s="1"/>
  <c r="L3789" i="2" s="1"/>
  <c r="T3789" i="2"/>
  <c r="AC3789" i="2"/>
  <c r="AD3789" i="2" s="1"/>
  <c r="J3790" i="2"/>
  <c r="K3790" i="2" s="1"/>
  <c r="L3790" i="2" s="1"/>
  <c r="T3790" i="2"/>
  <c r="AC3790" i="2"/>
  <c r="AD3790" i="2" s="1"/>
  <c r="T3791" i="2"/>
  <c r="T3792" i="2"/>
  <c r="J3793" i="2"/>
  <c r="K3793" i="2" s="1"/>
  <c r="L3793" i="2" s="1"/>
  <c r="T3793" i="2"/>
  <c r="AC3793" i="2"/>
  <c r="AD3793" i="2" s="1"/>
  <c r="J3794" i="2"/>
  <c r="K3794" i="2" s="1"/>
  <c r="L3794" i="2" s="1"/>
  <c r="T3794" i="2"/>
  <c r="AC3794" i="2"/>
  <c r="AD3794" i="2" s="1"/>
  <c r="J3795" i="2"/>
  <c r="K3795" i="2" s="1"/>
  <c r="L3795" i="2" s="1"/>
  <c r="T3795" i="2"/>
  <c r="AC3795" i="2"/>
  <c r="AD3795" i="2" s="1"/>
  <c r="J3796" i="2"/>
  <c r="K3796" i="2" s="1"/>
  <c r="L3796" i="2" s="1"/>
  <c r="T3796" i="2"/>
  <c r="AC3796" i="2"/>
  <c r="AD3796" i="2" s="1"/>
  <c r="J3797" i="2"/>
  <c r="K3797" i="2" s="1"/>
  <c r="L3797" i="2" s="1"/>
  <c r="T3797" i="2"/>
  <c r="AC3797" i="2"/>
  <c r="AD3797" i="2" s="1"/>
  <c r="J3798" i="2"/>
  <c r="K3798" i="2" s="1"/>
  <c r="L3798" i="2" s="1"/>
  <c r="T3798" i="2"/>
  <c r="AC3798" i="2"/>
  <c r="AD3798" i="2" s="1"/>
  <c r="J3799" i="2"/>
  <c r="K3799" i="2" s="1"/>
  <c r="L3799" i="2" s="1"/>
  <c r="T3799" i="2"/>
  <c r="AC3799" i="2"/>
  <c r="AD3799" i="2" s="1"/>
  <c r="J3800" i="2"/>
  <c r="K3800" i="2" s="1"/>
  <c r="L3800" i="2" s="1"/>
  <c r="T3800" i="2"/>
  <c r="AC3800" i="2"/>
  <c r="AD3800" i="2" s="1"/>
  <c r="J3801" i="2"/>
  <c r="K3801" i="2" s="1"/>
  <c r="L3801" i="2" s="1"/>
  <c r="T3801" i="2"/>
  <c r="AC3801" i="2"/>
  <c r="AD3801" i="2" s="1"/>
  <c r="J3802" i="2"/>
  <c r="K3802" i="2" s="1"/>
  <c r="L3802" i="2" s="1"/>
  <c r="T3802" i="2"/>
  <c r="AC3802" i="2"/>
  <c r="AD3802" i="2" s="1"/>
  <c r="J3803" i="2"/>
  <c r="K3803" i="2" s="1"/>
  <c r="L3803" i="2" s="1"/>
  <c r="T3803" i="2"/>
  <c r="AC3803" i="2"/>
  <c r="AD3803" i="2" s="1"/>
  <c r="J3804" i="2"/>
  <c r="K3804" i="2" s="1"/>
  <c r="L3804" i="2" s="1"/>
  <c r="T3804" i="2"/>
  <c r="AC3804" i="2"/>
  <c r="AD3804" i="2" s="1"/>
  <c r="J3805" i="2"/>
  <c r="K3805" i="2" s="1"/>
  <c r="L3805" i="2" s="1"/>
  <c r="T3805" i="2"/>
  <c r="AC3805" i="2"/>
  <c r="AD3805" i="2" s="1"/>
  <c r="J3806" i="2"/>
  <c r="K3806" i="2" s="1"/>
  <c r="L3806" i="2" s="1"/>
  <c r="T3806" i="2"/>
  <c r="AC3806" i="2"/>
  <c r="AD3806" i="2" s="1"/>
  <c r="J3807" i="2"/>
  <c r="K3807" i="2" s="1"/>
  <c r="L3807" i="2" s="1"/>
  <c r="T3807" i="2"/>
  <c r="AC3807" i="2"/>
  <c r="AD3807" i="2" s="1"/>
  <c r="J3808" i="2"/>
  <c r="K3808" i="2" s="1"/>
  <c r="L3808" i="2" s="1"/>
  <c r="T3808" i="2"/>
  <c r="AC3808" i="2"/>
  <c r="AD3808" i="2" s="1"/>
  <c r="J3809" i="2"/>
  <c r="K3809" i="2" s="1"/>
  <c r="L3809" i="2" s="1"/>
  <c r="T3809" i="2"/>
  <c r="AC3809" i="2"/>
  <c r="AD3809" i="2" s="1"/>
  <c r="J3810" i="2"/>
  <c r="K3810" i="2" s="1"/>
  <c r="L3810" i="2" s="1"/>
  <c r="T3810" i="2"/>
  <c r="AC3810" i="2"/>
  <c r="AD3810" i="2" s="1"/>
  <c r="J3811" i="2"/>
  <c r="K3811" i="2" s="1"/>
  <c r="L3811" i="2" s="1"/>
  <c r="T3811" i="2"/>
  <c r="AC3811" i="2"/>
  <c r="AD3811" i="2" s="1"/>
  <c r="J3812" i="2"/>
  <c r="K3812" i="2" s="1"/>
  <c r="L3812" i="2" s="1"/>
  <c r="T3812" i="2"/>
  <c r="AC3812" i="2"/>
  <c r="AD3812" i="2" s="1"/>
  <c r="J3813" i="2"/>
  <c r="K3813" i="2" s="1"/>
  <c r="L3813" i="2" s="1"/>
  <c r="T3813" i="2"/>
  <c r="AC3813" i="2"/>
  <c r="AD3813" i="2" s="1"/>
  <c r="J3814" i="2"/>
  <c r="K3814" i="2" s="1"/>
  <c r="L3814" i="2" s="1"/>
  <c r="T3814" i="2"/>
  <c r="AC3814" i="2"/>
  <c r="AD3814" i="2" s="1"/>
  <c r="J3815" i="2"/>
  <c r="K3815" i="2" s="1"/>
  <c r="L3815" i="2" s="1"/>
  <c r="T3815" i="2"/>
  <c r="AC3815" i="2"/>
  <c r="AD3815" i="2" s="1"/>
  <c r="J3816" i="2"/>
  <c r="K3816" i="2" s="1"/>
  <c r="L3816" i="2" s="1"/>
  <c r="T3816" i="2"/>
  <c r="AC3816" i="2"/>
  <c r="AD3816" i="2" s="1"/>
  <c r="J3817" i="2"/>
  <c r="K3817" i="2" s="1"/>
  <c r="L3817" i="2" s="1"/>
  <c r="T3817" i="2"/>
  <c r="AC3817" i="2"/>
  <c r="AD3817" i="2" s="1"/>
  <c r="J3818" i="2"/>
  <c r="K3818" i="2" s="1"/>
  <c r="L3818" i="2" s="1"/>
  <c r="T3818" i="2"/>
  <c r="AC3818" i="2"/>
  <c r="AD3818" i="2" s="1"/>
  <c r="J3819" i="2"/>
  <c r="K3819" i="2" s="1"/>
  <c r="L3819" i="2" s="1"/>
  <c r="T3819" i="2"/>
  <c r="AC3819" i="2"/>
  <c r="AD3819" i="2" s="1"/>
  <c r="J3820" i="2"/>
  <c r="K3820" i="2" s="1"/>
  <c r="L3820" i="2" s="1"/>
  <c r="T3820" i="2"/>
  <c r="AC3820" i="2"/>
  <c r="AD3820" i="2" s="1"/>
  <c r="J3821" i="2"/>
  <c r="K3821" i="2" s="1"/>
  <c r="L3821" i="2" s="1"/>
  <c r="T3821" i="2"/>
  <c r="AC3821" i="2"/>
  <c r="AD3821" i="2" s="1"/>
  <c r="J3822" i="2"/>
  <c r="K3822" i="2" s="1"/>
  <c r="L3822" i="2" s="1"/>
  <c r="T3822" i="2"/>
  <c r="AC3822" i="2"/>
  <c r="AD3822" i="2" s="1"/>
  <c r="J3823" i="2"/>
  <c r="K3823" i="2" s="1"/>
  <c r="L3823" i="2" s="1"/>
  <c r="T3823" i="2"/>
  <c r="AC3823" i="2"/>
  <c r="AD3823" i="2" s="1"/>
  <c r="J3824" i="2"/>
  <c r="K3824" i="2" s="1"/>
  <c r="L3824" i="2" s="1"/>
  <c r="T3824" i="2"/>
  <c r="AC3824" i="2"/>
  <c r="AD3824" i="2" s="1"/>
  <c r="J3825" i="2"/>
  <c r="K3825" i="2" s="1"/>
  <c r="L3825" i="2" s="1"/>
  <c r="T3825" i="2"/>
  <c r="AC3825" i="2"/>
  <c r="AD3825" i="2" s="1"/>
  <c r="J3826" i="2"/>
  <c r="K3826" i="2" s="1"/>
  <c r="L3826" i="2" s="1"/>
  <c r="T3826" i="2"/>
  <c r="AC3826" i="2"/>
  <c r="AD3826" i="2" s="1"/>
  <c r="J3827" i="2"/>
  <c r="K3827" i="2" s="1"/>
  <c r="L3827" i="2" s="1"/>
  <c r="T3827" i="2"/>
  <c r="AC3827" i="2"/>
  <c r="AD3827" i="2" s="1"/>
  <c r="J3828" i="2"/>
  <c r="K3828" i="2" s="1"/>
  <c r="L3828" i="2" s="1"/>
  <c r="T3828" i="2"/>
  <c r="AC3828" i="2"/>
  <c r="AD3828" i="2" s="1"/>
  <c r="J3829" i="2"/>
  <c r="K3829" i="2" s="1"/>
  <c r="L3829" i="2" s="1"/>
  <c r="T3829" i="2"/>
  <c r="AC3829" i="2"/>
  <c r="AD3829" i="2" s="1"/>
  <c r="J3830" i="2"/>
  <c r="K3830" i="2" s="1"/>
  <c r="L3830" i="2" s="1"/>
  <c r="T3830" i="2"/>
  <c r="AC3830" i="2"/>
  <c r="AD3830" i="2" s="1"/>
  <c r="J3831" i="2"/>
  <c r="K3831" i="2" s="1"/>
  <c r="L3831" i="2" s="1"/>
  <c r="T3831" i="2"/>
  <c r="AC3831" i="2"/>
  <c r="AD3831" i="2" s="1"/>
  <c r="J3832" i="2"/>
  <c r="K3832" i="2" s="1"/>
  <c r="L3832" i="2" s="1"/>
  <c r="T3832" i="2"/>
  <c r="AC3832" i="2"/>
  <c r="AD3832" i="2" s="1"/>
  <c r="J3833" i="2"/>
  <c r="K3833" i="2" s="1"/>
  <c r="L3833" i="2" s="1"/>
  <c r="T3833" i="2"/>
  <c r="AC3833" i="2"/>
  <c r="AD3833" i="2" s="1"/>
  <c r="J3834" i="2"/>
  <c r="K3834" i="2" s="1"/>
  <c r="L3834" i="2" s="1"/>
  <c r="T3834" i="2"/>
  <c r="AC3834" i="2"/>
  <c r="AD3834" i="2" s="1"/>
  <c r="J3835" i="2"/>
  <c r="K3835" i="2" s="1"/>
  <c r="L3835" i="2" s="1"/>
  <c r="T3835" i="2"/>
  <c r="AC3835" i="2"/>
  <c r="AD3835" i="2" s="1"/>
  <c r="J3836" i="2"/>
  <c r="K3836" i="2" s="1"/>
  <c r="L3836" i="2" s="1"/>
  <c r="T3836" i="2"/>
  <c r="AC3836" i="2"/>
  <c r="AD3836" i="2" s="1"/>
  <c r="J3837" i="2"/>
  <c r="K3837" i="2" s="1"/>
  <c r="L3837" i="2" s="1"/>
  <c r="T3837" i="2"/>
  <c r="AC3837" i="2"/>
  <c r="AD3837" i="2" s="1"/>
  <c r="J3838" i="2"/>
  <c r="K3838" i="2" s="1"/>
  <c r="L3838" i="2" s="1"/>
  <c r="T3838" i="2"/>
  <c r="AC3838" i="2"/>
  <c r="AD3838" i="2" s="1"/>
  <c r="J3839" i="2"/>
  <c r="K3839" i="2" s="1"/>
  <c r="L3839" i="2" s="1"/>
  <c r="T3839" i="2"/>
  <c r="AC3839" i="2"/>
  <c r="AD3839" i="2" s="1"/>
  <c r="J3840" i="2"/>
  <c r="K3840" i="2" s="1"/>
  <c r="L3840" i="2" s="1"/>
  <c r="T3840" i="2"/>
  <c r="AC3840" i="2"/>
  <c r="AD3840" i="2" s="1"/>
  <c r="AE3840" i="2" s="1"/>
  <c r="AF3840" i="2" s="1"/>
  <c r="J3841" i="2"/>
  <c r="K3841" i="2" s="1"/>
  <c r="L3841" i="2" s="1"/>
  <c r="T3841" i="2"/>
  <c r="AC3841" i="2"/>
  <c r="AD3841" i="2" s="1"/>
  <c r="AE3841" i="2" s="1"/>
  <c r="J3842" i="2"/>
  <c r="K3842" i="2" s="1"/>
  <c r="L3842" i="2" s="1"/>
  <c r="T3842" i="2"/>
  <c r="AC3842" i="2"/>
  <c r="AD3842" i="2" s="1"/>
  <c r="AE3842" i="2" s="1"/>
  <c r="AF3842" i="2" s="1"/>
  <c r="J3843" i="2"/>
  <c r="K3843" i="2" s="1"/>
  <c r="L3843" i="2" s="1"/>
  <c r="T3843" i="2"/>
  <c r="AC3843" i="2"/>
  <c r="AD3843" i="2" s="1"/>
  <c r="T3844" i="2"/>
  <c r="AN3844" i="2" s="1"/>
  <c r="AO3844" i="2" s="1"/>
  <c r="AK3844" i="2"/>
  <c r="AL3844" i="2"/>
  <c r="AM3844" i="2"/>
  <c r="T3845" i="2"/>
  <c r="AM3845" i="2" s="1"/>
  <c r="AK3845" i="2"/>
  <c r="AL3845" i="2"/>
  <c r="J3846" i="2"/>
  <c r="K3846" i="2" s="1"/>
  <c r="L3846" i="2" s="1"/>
  <c r="T3846" i="2"/>
  <c r="AC3846" i="2"/>
  <c r="AD3846" i="2" s="1"/>
  <c r="AE3846" i="2" s="1"/>
  <c r="J3847" i="2"/>
  <c r="K3847" i="2" s="1"/>
  <c r="L3847" i="2" s="1"/>
  <c r="T3847" i="2"/>
  <c r="AC3847" i="2"/>
  <c r="AD3847" i="2" s="1"/>
  <c r="J3848" i="2"/>
  <c r="K3848" i="2" s="1"/>
  <c r="L3848" i="2" s="1"/>
  <c r="AM3848" i="2" s="1"/>
  <c r="AP3848" i="2" s="1"/>
  <c r="T3848" i="2"/>
  <c r="AC3848" i="2"/>
  <c r="AD3848" i="2" s="1"/>
  <c r="AE3848" i="2" s="1"/>
  <c r="AF3848" i="2" s="1"/>
  <c r="T3849" i="2"/>
  <c r="AM3849" i="2" s="1"/>
  <c r="AC3849" i="2"/>
  <c r="AD3849" i="2" s="1"/>
  <c r="T3850" i="2"/>
  <c r="AC3850" i="2"/>
  <c r="AD3850" i="2" s="1"/>
  <c r="AE3850" i="2" s="1"/>
  <c r="T3851" i="2"/>
  <c r="AG3851" i="2" s="1"/>
  <c r="AC3851" i="2"/>
  <c r="AD3851" i="2" s="1"/>
  <c r="J3852" i="2"/>
  <c r="K3852" i="2"/>
  <c r="L3852" i="2" s="1"/>
  <c r="T3852" i="2"/>
  <c r="AC3852" i="2"/>
  <c r="AD3852" i="2" s="1"/>
  <c r="J3853" i="2"/>
  <c r="K3853" i="2" s="1"/>
  <c r="L3853" i="2" s="1"/>
  <c r="T3853" i="2"/>
  <c r="AC3853" i="2"/>
  <c r="AD3853" i="2" s="1"/>
  <c r="J3854" i="2"/>
  <c r="K3854" i="2" s="1"/>
  <c r="L3854" i="2" s="1"/>
  <c r="T3854" i="2"/>
  <c r="AC3854" i="2"/>
  <c r="AD3854" i="2" s="1"/>
  <c r="J3855" i="2"/>
  <c r="K3855" i="2" s="1"/>
  <c r="L3855" i="2" s="1"/>
  <c r="T3855" i="2"/>
  <c r="AC3855" i="2"/>
  <c r="AD3855" i="2" s="1"/>
  <c r="AE3855" i="2" s="1"/>
  <c r="J3856" i="2"/>
  <c r="K3856" i="2" s="1"/>
  <c r="L3856" i="2" s="1"/>
  <c r="T3856" i="2"/>
  <c r="AC3856" i="2"/>
  <c r="AD3856" i="2" s="1"/>
  <c r="J3857" i="2"/>
  <c r="K3857" i="2" s="1"/>
  <c r="L3857" i="2" s="1"/>
  <c r="T3857" i="2"/>
  <c r="AC3857" i="2"/>
  <c r="AD3857" i="2" s="1"/>
  <c r="J3858" i="2"/>
  <c r="K3858" i="2" s="1"/>
  <c r="L3858" i="2" s="1"/>
  <c r="T3858" i="2"/>
  <c r="AC3858" i="2"/>
  <c r="AD3858" i="2" s="1"/>
  <c r="T3859" i="2"/>
  <c r="AM3859" i="2" s="1"/>
  <c r="AC3859" i="2"/>
  <c r="AD3859" i="2" s="1"/>
  <c r="J3860" i="2"/>
  <c r="K3860" i="2" s="1"/>
  <c r="L3860" i="2" s="1"/>
  <c r="T3860" i="2"/>
  <c r="AC3860" i="2"/>
  <c r="AD3860" i="2" s="1"/>
  <c r="J3861" i="2"/>
  <c r="K3861" i="2" s="1"/>
  <c r="L3861" i="2" s="1"/>
  <c r="T3861" i="2"/>
  <c r="AC3861" i="2"/>
  <c r="AD3861" i="2" s="1"/>
  <c r="AE3861" i="2" s="1"/>
  <c r="J3862" i="2"/>
  <c r="K3862" i="2" s="1"/>
  <c r="L3862" i="2" s="1"/>
  <c r="T3862" i="2"/>
  <c r="AC3862" i="2"/>
  <c r="AD3862" i="2" s="1"/>
  <c r="J3863" i="2"/>
  <c r="K3863" i="2" s="1"/>
  <c r="L3863" i="2" s="1"/>
  <c r="T3863" i="2"/>
  <c r="AC3863" i="2"/>
  <c r="AD3863" i="2" s="1"/>
  <c r="J3864" i="2"/>
  <c r="K3864" i="2" s="1"/>
  <c r="L3864" i="2" s="1"/>
  <c r="T3864" i="2"/>
  <c r="AC3864" i="2"/>
  <c r="AD3864" i="2" s="1"/>
  <c r="T3865" i="2"/>
  <c r="AM3865" i="2" s="1"/>
  <c r="AC3865" i="2"/>
  <c r="AD3865" i="2" s="1"/>
  <c r="T3866" i="2"/>
  <c r="AM3866" i="2" s="1"/>
  <c r="AC3866" i="2"/>
  <c r="AD3866" i="2" s="1"/>
  <c r="AE3866" i="2" s="1"/>
  <c r="T3867" i="2"/>
  <c r="AG3867" i="2" s="1"/>
  <c r="AC3867" i="2"/>
  <c r="AD3867" i="2" s="1"/>
  <c r="T3868" i="2"/>
  <c r="AM3868" i="2" s="1"/>
  <c r="AC3868" i="2"/>
  <c r="AD3868" i="2" s="1"/>
  <c r="T3869" i="2"/>
  <c r="AM3869" i="2" s="1"/>
  <c r="AC3869" i="2"/>
  <c r="AD3869" i="2" s="1"/>
  <c r="T3870" i="2"/>
  <c r="AG3870" i="2" s="1"/>
  <c r="AC3870" i="2"/>
  <c r="AD3870" i="2" s="1"/>
  <c r="T3871" i="2"/>
  <c r="AG3871" i="2" s="1"/>
  <c r="AC3871" i="2"/>
  <c r="AD3871" i="2" s="1"/>
  <c r="T3872" i="2"/>
  <c r="AC3872" i="2"/>
  <c r="AD3872" i="2" s="1"/>
  <c r="T3873" i="2"/>
  <c r="AM3873" i="2" s="1"/>
  <c r="AC3873" i="2"/>
  <c r="AD3873" i="2" s="1"/>
  <c r="T3874" i="2"/>
  <c r="AG3874" i="2" s="1"/>
  <c r="AC3874" i="2"/>
  <c r="AD3874" i="2" s="1"/>
  <c r="T3875" i="2"/>
  <c r="AG3875" i="2" s="1"/>
  <c r="AC3875" i="2"/>
  <c r="AD3875" i="2" s="1"/>
  <c r="T3876" i="2"/>
  <c r="AC3876" i="2"/>
  <c r="AD3876" i="2" s="1"/>
  <c r="T3877" i="2"/>
  <c r="AM3877" i="2" s="1"/>
  <c r="AC3877" i="2"/>
  <c r="AD3877" i="2" s="1"/>
  <c r="T3878" i="2"/>
  <c r="AG3878" i="2" s="1"/>
  <c r="AC3878" i="2"/>
  <c r="AD3878" i="2" s="1"/>
  <c r="T3879" i="2"/>
  <c r="AG3879" i="2" s="1"/>
  <c r="AC3879" i="2"/>
  <c r="AD3879" i="2" s="1"/>
  <c r="T3880" i="2"/>
  <c r="AC3880" i="2"/>
  <c r="AD3880" i="2" s="1"/>
  <c r="T3881" i="2"/>
  <c r="AM3881" i="2" s="1"/>
  <c r="AC3881" i="2"/>
  <c r="AD3881" i="2" s="1"/>
  <c r="T3882" i="2"/>
  <c r="AG3882" i="2" s="1"/>
  <c r="AC3882" i="2"/>
  <c r="AD3882" i="2" s="1"/>
  <c r="J3883" i="2"/>
  <c r="K3883" i="2" s="1"/>
  <c r="L3883" i="2" s="1"/>
  <c r="T3883" i="2"/>
  <c r="AC3883" i="2"/>
  <c r="AD3883" i="2"/>
  <c r="T3884" i="2"/>
  <c r="AG3884" i="2" s="1"/>
  <c r="AC3884" i="2"/>
  <c r="AD3884" i="2" s="1"/>
  <c r="T3885" i="2"/>
  <c r="AG3885" i="2" s="1"/>
  <c r="AC3885" i="2"/>
  <c r="AD3885" i="2" s="1"/>
  <c r="J3886" i="2"/>
  <c r="K3886" i="2" s="1"/>
  <c r="L3886" i="2" s="1"/>
  <c r="T3886" i="2"/>
  <c r="AC3886" i="2"/>
  <c r="AD3886" i="2" s="1"/>
  <c r="J3887" i="2"/>
  <c r="K3887" i="2" s="1"/>
  <c r="L3887" i="2" s="1"/>
  <c r="T3887" i="2"/>
  <c r="AC3887" i="2"/>
  <c r="AD3887" i="2"/>
  <c r="T3888" i="2"/>
  <c r="AG3888" i="2" s="1"/>
  <c r="AC3888" i="2"/>
  <c r="AD3888" i="2" s="1"/>
  <c r="J3889" i="2"/>
  <c r="K3889" i="2" s="1"/>
  <c r="L3889" i="2" s="1"/>
  <c r="T3889" i="2"/>
  <c r="AC3889" i="2"/>
  <c r="AD3889" i="2" s="1"/>
  <c r="J3890" i="2"/>
  <c r="K3890" i="2" s="1"/>
  <c r="L3890" i="2" s="1"/>
  <c r="T3890" i="2"/>
  <c r="AC3890" i="2"/>
  <c r="AD3890" i="2" s="1"/>
  <c r="J3891" i="2"/>
  <c r="K3891" i="2" s="1"/>
  <c r="L3891" i="2" s="1"/>
  <c r="T3891" i="2"/>
  <c r="AC3891" i="2"/>
  <c r="AD3891" i="2" s="1"/>
  <c r="AE3891" i="2" s="1"/>
  <c r="J3892" i="2"/>
  <c r="K3892" i="2" s="1"/>
  <c r="L3892" i="2" s="1"/>
  <c r="T3892" i="2"/>
  <c r="AC3892" i="2"/>
  <c r="AD3892" i="2" s="1"/>
  <c r="J3893" i="2"/>
  <c r="K3893" i="2" s="1"/>
  <c r="L3893" i="2" s="1"/>
  <c r="T3893" i="2"/>
  <c r="AC3893" i="2"/>
  <c r="AD3893" i="2" s="1"/>
  <c r="J3894" i="2"/>
  <c r="K3894" i="2" s="1"/>
  <c r="L3894" i="2" s="1"/>
  <c r="T3894" i="2"/>
  <c r="AC3894" i="2"/>
  <c r="AD3894" i="2" s="1"/>
  <c r="J3895" i="2"/>
  <c r="K3895" i="2" s="1"/>
  <c r="L3895" i="2" s="1"/>
  <c r="T3895" i="2"/>
  <c r="AC3895" i="2"/>
  <c r="AD3895" i="2" s="1"/>
  <c r="AE3895" i="2" s="1"/>
  <c r="J3896" i="2"/>
  <c r="K3896" i="2" s="1"/>
  <c r="L3896" i="2" s="1"/>
  <c r="T3896" i="2"/>
  <c r="AC3896" i="2"/>
  <c r="AD3896" i="2" s="1"/>
  <c r="J3897" i="2"/>
  <c r="K3897" i="2" s="1"/>
  <c r="L3897" i="2" s="1"/>
  <c r="T3897" i="2"/>
  <c r="AC3897" i="2"/>
  <c r="AD3897" i="2" s="1"/>
  <c r="J3898" i="2"/>
  <c r="K3898" i="2" s="1"/>
  <c r="L3898" i="2" s="1"/>
  <c r="T3898" i="2"/>
  <c r="AC3898" i="2"/>
  <c r="AD3898" i="2" s="1"/>
  <c r="J3899" i="2"/>
  <c r="K3899" i="2" s="1"/>
  <c r="L3899" i="2" s="1"/>
  <c r="T3899" i="2"/>
  <c r="AC3899" i="2"/>
  <c r="AD3899" i="2" s="1"/>
  <c r="AE3899" i="2" s="1"/>
  <c r="J3900" i="2"/>
  <c r="K3900" i="2" s="1"/>
  <c r="L3900" i="2" s="1"/>
  <c r="T3900" i="2"/>
  <c r="AC3900" i="2"/>
  <c r="AD3900" i="2" s="1"/>
  <c r="J3901" i="2"/>
  <c r="K3901" i="2" s="1"/>
  <c r="L3901" i="2" s="1"/>
  <c r="T3901" i="2"/>
  <c r="AC3901" i="2"/>
  <c r="AD3901" i="2" s="1"/>
  <c r="J3902" i="2"/>
  <c r="K3902" i="2" s="1"/>
  <c r="L3902" i="2" s="1"/>
  <c r="T3902" i="2"/>
  <c r="AC3902" i="2"/>
  <c r="AD3902" i="2" s="1"/>
  <c r="J3903" i="2"/>
  <c r="K3903" i="2" s="1"/>
  <c r="L3903" i="2" s="1"/>
  <c r="T3903" i="2"/>
  <c r="AC3903" i="2"/>
  <c r="AD3903" i="2" s="1"/>
  <c r="AE3903" i="2" s="1"/>
  <c r="J3904" i="2"/>
  <c r="K3904" i="2" s="1"/>
  <c r="L3904" i="2" s="1"/>
  <c r="T3904" i="2"/>
  <c r="AC3904" i="2"/>
  <c r="AD3904" i="2" s="1"/>
  <c r="J3905" i="2"/>
  <c r="K3905" i="2" s="1"/>
  <c r="L3905" i="2" s="1"/>
  <c r="T3905" i="2"/>
  <c r="AC3905" i="2"/>
  <c r="AD3905" i="2" s="1"/>
  <c r="J3906" i="2"/>
  <c r="K3906" i="2" s="1"/>
  <c r="L3906" i="2" s="1"/>
  <c r="T3906" i="2"/>
  <c r="AC3906" i="2"/>
  <c r="AD3906" i="2" s="1"/>
  <c r="J3907" i="2"/>
  <c r="K3907" i="2" s="1"/>
  <c r="L3907" i="2" s="1"/>
  <c r="T3907" i="2"/>
  <c r="AC3907" i="2"/>
  <c r="AD3907" i="2" s="1"/>
  <c r="AE3907" i="2" s="1"/>
  <c r="J3908" i="2"/>
  <c r="K3908" i="2" s="1"/>
  <c r="L3908" i="2" s="1"/>
  <c r="T3908" i="2"/>
  <c r="AC3908" i="2"/>
  <c r="AD3908" i="2" s="1"/>
  <c r="J3909" i="2"/>
  <c r="K3909" i="2" s="1"/>
  <c r="L3909" i="2" s="1"/>
  <c r="T3909" i="2"/>
  <c r="AC3909" i="2"/>
  <c r="AD3909" i="2" s="1"/>
  <c r="J3910" i="2"/>
  <c r="K3910" i="2" s="1"/>
  <c r="L3910" i="2" s="1"/>
  <c r="T3910" i="2"/>
  <c r="AC3910" i="2"/>
  <c r="AD3910" i="2" s="1"/>
  <c r="J3911" i="2"/>
  <c r="K3911" i="2" s="1"/>
  <c r="L3911" i="2" s="1"/>
  <c r="T3911" i="2"/>
  <c r="AC3911" i="2"/>
  <c r="AD3911" i="2" s="1"/>
  <c r="AE3911" i="2" s="1"/>
  <c r="J3912" i="2"/>
  <c r="K3912" i="2" s="1"/>
  <c r="L3912" i="2" s="1"/>
  <c r="T3912" i="2"/>
  <c r="AC3912" i="2"/>
  <c r="AD3912" i="2" s="1"/>
  <c r="J3913" i="2"/>
  <c r="K3913" i="2" s="1"/>
  <c r="L3913" i="2" s="1"/>
  <c r="T3913" i="2"/>
  <c r="AC3913" i="2"/>
  <c r="AD3913" i="2" s="1"/>
  <c r="J3914" i="2"/>
  <c r="K3914" i="2" s="1"/>
  <c r="L3914" i="2" s="1"/>
  <c r="T3914" i="2"/>
  <c r="AC3914" i="2"/>
  <c r="AD3914" i="2" s="1"/>
  <c r="J3915" i="2"/>
  <c r="K3915" i="2" s="1"/>
  <c r="L3915" i="2" s="1"/>
  <c r="T3915" i="2"/>
  <c r="AC3915" i="2"/>
  <c r="AD3915" i="2" s="1"/>
  <c r="AE3915" i="2" s="1"/>
  <c r="J3916" i="2"/>
  <c r="K3916" i="2" s="1"/>
  <c r="L3916" i="2" s="1"/>
  <c r="T3916" i="2"/>
  <c r="AC3916" i="2"/>
  <c r="AD3916" i="2" s="1"/>
  <c r="J3917" i="2"/>
  <c r="K3917" i="2" s="1"/>
  <c r="L3917" i="2" s="1"/>
  <c r="T3917" i="2"/>
  <c r="AC3917" i="2"/>
  <c r="AD3917" i="2" s="1"/>
  <c r="J3918" i="2"/>
  <c r="K3918" i="2" s="1"/>
  <c r="L3918" i="2" s="1"/>
  <c r="T3918" i="2"/>
  <c r="AC3918" i="2"/>
  <c r="AD3918" i="2" s="1"/>
  <c r="J3919" i="2"/>
  <c r="K3919" i="2" s="1"/>
  <c r="L3919" i="2" s="1"/>
  <c r="T3919" i="2"/>
  <c r="AC3919" i="2"/>
  <c r="AD3919" i="2" s="1"/>
  <c r="AE3919" i="2" s="1"/>
  <c r="J3920" i="2"/>
  <c r="K3920" i="2" s="1"/>
  <c r="L3920" i="2" s="1"/>
  <c r="T3920" i="2"/>
  <c r="AC3920" i="2"/>
  <c r="AD3920" i="2" s="1"/>
  <c r="J3921" i="2"/>
  <c r="K3921" i="2" s="1"/>
  <c r="L3921" i="2" s="1"/>
  <c r="T3921" i="2"/>
  <c r="AC3921" i="2"/>
  <c r="AD3921" i="2" s="1"/>
  <c r="J3922" i="2"/>
  <c r="K3922" i="2" s="1"/>
  <c r="L3922" i="2" s="1"/>
  <c r="T3922" i="2"/>
  <c r="AC3922" i="2"/>
  <c r="AD3922" i="2" s="1"/>
  <c r="T3923" i="2"/>
  <c r="AM3923" i="2" s="1"/>
  <c r="AC3923" i="2"/>
  <c r="AD3923" i="2" s="1"/>
  <c r="AG3923" i="2"/>
  <c r="T3924" i="2"/>
  <c r="AG3924" i="2" s="1"/>
  <c r="AC3924" i="2"/>
  <c r="AD3924" i="2" s="1"/>
  <c r="T3925" i="2"/>
  <c r="AG3925" i="2" s="1"/>
  <c r="AC3925" i="2"/>
  <c r="AD3925" i="2" s="1"/>
  <c r="T3926" i="2"/>
  <c r="AG3926" i="2" s="1"/>
  <c r="AC3926" i="2"/>
  <c r="AD3926" i="2" s="1"/>
  <c r="T3927" i="2"/>
  <c r="AM3927" i="2" s="1"/>
  <c r="AC3927" i="2"/>
  <c r="AD3927" i="2" s="1"/>
  <c r="T3928" i="2"/>
  <c r="AG3928" i="2" s="1"/>
  <c r="AC3928" i="2"/>
  <c r="AD3928" i="2" s="1"/>
  <c r="T3929" i="2"/>
  <c r="AG3929" i="2" s="1"/>
  <c r="AC3929" i="2"/>
  <c r="AD3929" i="2" s="1"/>
  <c r="T3930" i="2"/>
  <c r="AG3930" i="2" s="1"/>
  <c r="AC3930" i="2"/>
  <c r="AD3930" i="2" s="1"/>
  <c r="T3931" i="2"/>
  <c r="AM3931" i="2" s="1"/>
  <c r="AC3931" i="2"/>
  <c r="AD3931" i="2" s="1"/>
  <c r="T3932" i="2"/>
  <c r="AG3932" i="2" s="1"/>
  <c r="AC3932" i="2"/>
  <c r="AD3932" i="2" s="1"/>
  <c r="AM3932" i="2"/>
  <c r="T3933" i="2"/>
  <c r="AG3933" i="2" s="1"/>
  <c r="AC3933" i="2"/>
  <c r="AD3933" i="2" s="1"/>
  <c r="T3934" i="2"/>
  <c r="AG3934" i="2" s="1"/>
  <c r="AC3934" i="2"/>
  <c r="AD3934" i="2" s="1"/>
  <c r="T3935" i="2"/>
  <c r="AM3935" i="2" s="1"/>
  <c r="AC3935" i="2"/>
  <c r="AD3935" i="2" s="1"/>
  <c r="T3936" i="2"/>
  <c r="AG3936" i="2" s="1"/>
  <c r="AC3936" i="2"/>
  <c r="AD3936" i="2" s="1"/>
  <c r="T3937" i="2"/>
  <c r="AG3937" i="2" s="1"/>
  <c r="AC3937" i="2"/>
  <c r="AD3937" i="2" s="1"/>
  <c r="T3938" i="2"/>
  <c r="AG3938" i="2" s="1"/>
  <c r="AC3938" i="2"/>
  <c r="AD3938" i="2" s="1"/>
  <c r="T3939" i="2"/>
  <c r="AM3939" i="2" s="1"/>
  <c r="AC3939" i="2"/>
  <c r="AD3939" i="2" s="1"/>
  <c r="T3940" i="2"/>
  <c r="AG3940" i="2" s="1"/>
  <c r="AC3940" i="2"/>
  <c r="AD3940" i="2" s="1"/>
  <c r="T3941" i="2"/>
  <c r="AG3941" i="2" s="1"/>
  <c r="AC3941" i="2"/>
  <c r="AD3941" i="2" s="1"/>
  <c r="T3942" i="2"/>
  <c r="AG3942" i="2" s="1"/>
  <c r="AC3942" i="2"/>
  <c r="AD3942" i="2" s="1"/>
  <c r="AM3942" i="2"/>
  <c r="T3943" i="2"/>
  <c r="AM3943" i="2" s="1"/>
  <c r="AC3943" i="2"/>
  <c r="AD3943" i="2" s="1"/>
  <c r="T3944" i="2"/>
  <c r="AG3944" i="2" s="1"/>
  <c r="AC3944" i="2"/>
  <c r="AD3944" i="2" s="1"/>
  <c r="J3945" i="2"/>
  <c r="K3945" i="2" s="1"/>
  <c r="L3945" i="2" s="1"/>
  <c r="T3945" i="2"/>
  <c r="AC3945" i="2"/>
  <c r="AD3945" i="2" s="1"/>
  <c r="J3946" i="2"/>
  <c r="K3946" i="2" s="1"/>
  <c r="L3946" i="2" s="1"/>
  <c r="T3946" i="2"/>
  <c r="AC3946" i="2"/>
  <c r="AD3946" i="2" s="1"/>
  <c r="J3947" i="2"/>
  <c r="K3947" i="2" s="1"/>
  <c r="L3947" i="2" s="1"/>
  <c r="T3947" i="2"/>
  <c r="AC3947" i="2"/>
  <c r="AD3947" i="2" s="1"/>
  <c r="AE3947" i="2" s="1"/>
  <c r="J3948" i="2"/>
  <c r="K3948" i="2" s="1"/>
  <c r="L3948" i="2" s="1"/>
  <c r="T3948" i="2"/>
  <c r="AC3948" i="2"/>
  <c r="AD3948" i="2" s="1"/>
  <c r="J3949" i="2"/>
  <c r="K3949" i="2" s="1"/>
  <c r="L3949" i="2" s="1"/>
  <c r="T3949" i="2"/>
  <c r="AC3949" i="2"/>
  <c r="AD3949" i="2" s="1"/>
  <c r="J3950" i="2"/>
  <c r="K3950" i="2" s="1"/>
  <c r="L3950" i="2" s="1"/>
  <c r="T3950" i="2"/>
  <c r="AC3950" i="2"/>
  <c r="AD3950" i="2" s="1"/>
  <c r="J3951" i="2"/>
  <c r="K3951" i="2" s="1"/>
  <c r="L3951" i="2" s="1"/>
  <c r="T3951" i="2"/>
  <c r="AC3951" i="2"/>
  <c r="AD3951" i="2" s="1"/>
  <c r="AE3951" i="2" s="1"/>
  <c r="T3952" i="2"/>
  <c r="AG3952" i="2" s="1"/>
  <c r="AC3952" i="2"/>
  <c r="AD3952" i="2" s="1"/>
  <c r="AE3952" i="2" s="1"/>
  <c r="J3953" i="2"/>
  <c r="K3953" i="2" s="1"/>
  <c r="L3953" i="2" s="1"/>
  <c r="T3953" i="2"/>
  <c r="AC3953" i="2"/>
  <c r="AD3953" i="2" s="1"/>
  <c r="AE3953" i="2" s="1"/>
  <c r="J3954" i="2"/>
  <c r="K3954" i="2" s="1"/>
  <c r="L3954" i="2" s="1"/>
  <c r="T3954" i="2"/>
  <c r="AC3954" i="2"/>
  <c r="AD3954" i="2" s="1"/>
  <c r="T3955" i="2"/>
  <c r="AG3955" i="2" s="1"/>
  <c r="AC3955" i="2"/>
  <c r="AD3955" i="2" s="1"/>
  <c r="J3956" i="2"/>
  <c r="K3956" i="2" s="1"/>
  <c r="L3956" i="2" s="1"/>
  <c r="T3956" i="2"/>
  <c r="AC3956" i="2"/>
  <c r="AD3956" i="2" s="1"/>
  <c r="J3957" i="2"/>
  <c r="K3957" i="2" s="1"/>
  <c r="L3957" i="2" s="1"/>
  <c r="T3957" i="2"/>
  <c r="AC3957" i="2"/>
  <c r="AD3957" i="2" s="1"/>
  <c r="J3958" i="2"/>
  <c r="K3958" i="2" s="1"/>
  <c r="L3958" i="2" s="1"/>
  <c r="T3958" i="2"/>
  <c r="AC3958" i="2"/>
  <c r="AD3958" i="2" s="1"/>
  <c r="J3959" i="2"/>
  <c r="K3959" i="2" s="1"/>
  <c r="L3959" i="2" s="1"/>
  <c r="T3959" i="2"/>
  <c r="AC3959" i="2"/>
  <c r="AD3959" i="2" s="1"/>
  <c r="AE3959" i="2" s="1"/>
  <c r="J3960" i="2"/>
  <c r="K3960" i="2" s="1"/>
  <c r="L3960" i="2" s="1"/>
  <c r="T3960" i="2"/>
  <c r="AC3960" i="2"/>
  <c r="AD3960" i="2" s="1"/>
  <c r="J3961" i="2"/>
  <c r="K3961" i="2" s="1"/>
  <c r="L3961" i="2" s="1"/>
  <c r="T3961" i="2"/>
  <c r="AC3961" i="2"/>
  <c r="AD3961" i="2" s="1"/>
  <c r="J3962" i="2"/>
  <c r="K3962" i="2" s="1"/>
  <c r="L3962" i="2" s="1"/>
  <c r="T3962" i="2"/>
  <c r="AC3962" i="2"/>
  <c r="AD3962" i="2" s="1"/>
  <c r="J3963" i="2"/>
  <c r="K3963" i="2" s="1"/>
  <c r="L3963" i="2" s="1"/>
  <c r="T3963" i="2"/>
  <c r="AC3963" i="2"/>
  <c r="AD3963" i="2" s="1"/>
  <c r="AE3963" i="2" s="1"/>
  <c r="J3964" i="2"/>
  <c r="K3964" i="2" s="1"/>
  <c r="L3964" i="2" s="1"/>
  <c r="T3964" i="2"/>
  <c r="AC3964" i="2"/>
  <c r="AD3964" i="2" s="1"/>
  <c r="T3965" i="2"/>
  <c r="AG3965" i="2" s="1"/>
  <c r="AC3965" i="2"/>
  <c r="AD3965" i="2" s="1"/>
  <c r="J3966" i="2"/>
  <c r="K3966" i="2" s="1"/>
  <c r="L3966" i="2" s="1"/>
  <c r="T3966" i="2"/>
  <c r="AC3966" i="2"/>
  <c r="AD3966" i="2" s="1"/>
  <c r="T3967" i="2"/>
  <c r="AC3967" i="2"/>
  <c r="AD3967" i="2" s="1"/>
  <c r="T3968" i="2"/>
  <c r="AC3968" i="2"/>
  <c r="AD3968" i="2" s="1"/>
  <c r="AE3968" i="2" s="1"/>
  <c r="J3969" i="2"/>
  <c r="K3969" i="2"/>
  <c r="L3969" i="2" s="1"/>
  <c r="T3969" i="2"/>
  <c r="AC3969" i="2"/>
  <c r="AD3969" i="2" s="1"/>
  <c r="AE3969" i="2" s="1"/>
  <c r="J3970" i="2"/>
  <c r="K3970" i="2" s="1"/>
  <c r="L3970" i="2" s="1"/>
  <c r="T3970" i="2"/>
  <c r="AC3970" i="2"/>
  <c r="AD3970" i="2" s="1"/>
  <c r="J3971" i="2"/>
  <c r="K3971" i="2" s="1"/>
  <c r="L3971" i="2" s="1"/>
  <c r="T3971" i="2"/>
  <c r="AC3971" i="2"/>
  <c r="AD3971" i="2" s="1"/>
  <c r="J3972" i="2"/>
  <c r="K3972" i="2" s="1"/>
  <c r="L3972" i="2" s="1"/>
  <c r="T3972" i="2"/>
  <c r="AC3972" i="2"/>
  <c r="AD3972" i="2" s="1"/>
  <c r="J3973" i="2"/>
  <c r="K3973" i="2" s="1"/>
  <c r="L3973" i="2" s="1"/>
  <c r="T3973" i="2"/>
  <c r="AC3973" i="2"/>
  <c r="AD3973" i="2" s="1"/>
  <c r="AE3973" i="2" s="1"/>
  <c r="AM1420" i="2" l="1"/>
  <c r="AP1420" i="2" s="1"/>
  <c r="AG1364" i="2"/>
  <c r="AG465" i="2"/>
  <c r="AM445" i="2"/>
  <c r="AP445" i="2" s="1"/>
  <c r="AG423" i="2"/>
  <c r="AN952" i="2"/>
  <c r="AH1709" i="2"/>
  <c r="AM613" i="2"/>
  <c r="AP613" i="2" s="1"/>
  <c r="AG591" i="2"/>
  <c r="AM1400" i="2"/>
  <c r="AP1400" i="2" s="1"/>
  <c r="AG1485" i="2"/>
  <c r="AM1469" i="2"/>
  <c r="AP1469" i="2" s="1"/>
  <c r="AM1453" i="2"/>
  <c r="AP1453" i="2" s="1"/>
  <c r="AG1386" i="2"/>
  <c r="AG1085" i="2"/>
  <c r="AG1083" i="2"/>
  <c r="AF46" i="2"/>
  <c r="AG837" i="2"/>
  <c r="AG1416" i="2"/>
  <c r="AH1685" i="2"/>
  <c r="AG1476" i="2"/>
  <c r="AM1315" i="2"/>
  <c r="AP1315" i="2" s="1"/>
  <c r="AG1294" i="2"/>
  <c r="AM1248" i="2"/>
  <c r="AP1248" i="2" s="1"/>
  <c r="AM848" i="2"/>
  <c r="AP848" i="2" s="1"/>
  <c r="AM722" i="2"/>
  <c r="AP722" i="2" s="1"/>
  <c r="AG700" i="2"/>
  <c r="AM3934" i="2"/>
  <c r="AF1751" i="2"/>
  <c r="AN1751" i="2" s="1"/>
  <c r="AG1170" i="2"/>
  <c r="AG499" i="2"/>
  <c r="AM497" i="2"/>
  <c r="AP497" i="2" s="1"/>
  <c r="AM489" i="2"/>
  <c r="AP489" i="2" s="1"/>
  <c r="AN3006" i="2"/>
  <c r="AM1486" i="2"/>
  <c r="AP1486" i="2" s="1"/>
  <c r="AM1433" i="2"/>
  <c r="AG1301" i="2"/>
  <c r="AN999" i="2"/>
  <c r="AM826" i="2"/>
  <c r="AP826" i="2" s="1"/>
  <c r="AM776" i="2"/>
  <c r="AP776" i="2" s="1"/>
  <c r="AM3870" i="2"/>
  <c r="AH3490" i="2"/>
  <c r="AG1314" i="2"/>
  <c r="AG1285" i="2"/>
  <c r="AM1137" i="2"/>
  <c r="AP1137" i="2" s="1"/>
  <c r="AM978" i="2"/>
  <c r="AP978" i="2" s="1"/>
  <c r="AH3006" i="2"/>
  <c r="AN1616" i="2"/>
  <c r="AN1600" i="2"/>
  <c r="AN1552" i="2"/>
  <c r="AM952" i="2"/>
  <c r="AP952" i="2" s="1"/>
  <c r="AG3006" i="2"/>
  <c r="AI3403" i="2"/>
  <c r="AM1445" i="2"/>
  <c r="AP1445" i="2" s="1"/>
  <c r="AG1376" i="2"/>
  <c r="AM822" i="2"/>
  <c r="AP822" i="2" s="1"/>
  <c r="AG3385" i="2"/>
  <c r="AG1348" i="2"/>
  <c r="AM1038" i="2"/>
  <c r="AP1038" i="2" s="1"/>
  <c r="AG918" i="2"/>
  <c r="AM3926" i="2"/>
  <c r="AM3888" i="2"/>
  <c r="AF1326" i="2"/>
  <c r="AG1219" i="2"/>
  <c r="AG1020" i="2"/>
  <c r="AM556" i="2"/>
  <c r="AP556" i="2" s="1"/>
  <c r="AG542" i="2"/>
  <c r="AH46" i="2"/>
  <c r="AM3936" i="2"/>
  <c r="AH3403" i="2"/>
  <c r="AL3403" i="2" s="1"/>
  <c r="AM1267" i="2"/>
  <c r="AP1267" i="2" s="1"/>
  <c r="AJ987" i="2"/>
  <c r="AM888" i="2"/>
  <c r="AP888" i="2" s="1"/>
  <c r="AM632" i="2"/>
  <c r="AP632" i="2" s="1"/>
  <c r="AG21" i="2"/>
  <c r="AN3845" i="2"/>
  <c r="AO3845" i="2" s="1"/>
  <c r="AN3405" i="2"/>
  <c r="AM3938" i="2"/>
  <c r="AG3866" i="2"/>
  <c r="AM3751" i="2"/>
  <c r="AP3751" i="2" s="1"/>
  <c r="AG3490" i="2"/>
  <c r="AI3411" i="2"/>
  <c r="AL3411" i="2" s="1"/>
  <c r="AG1456" i="2"/>
  <c r="AG1354" i="2"/>
  <c r="AM1160" i="2"/>
  <c r="AP1160" i="2" s="1"/>
  <c r="AM911" i="2"/>
  <c r="AP911" i="2" s="1"/>
  <c r="AM903" i="2"/>
  <c r="AP903" i="2" s="1"/>
  <c r="AG507" i="2"/>
  <c r="AI3399" i="2"/>
  <c r="AH1661" i="2"/>
  <c r="AH1622" i="2"/>
  <c r="AH1606" i="2"/>
  <c r="AM1498" i="2"/>
  <c r="AP1498" i="2" s="1"/>
  <c r="AG1206" i="2"/>
  <c r="AN3413" i="2"/>
  <c r="AG3865" i="2"/>
  <c r="AM3944" i="2"/>
  <c r="AM3928" i="2"/>
  <c r="AG3850" i="2"/>
  <c r="AM3850" i="2"/>
  <c r="AM3940" i="2"/>
  <c r="AM3930" i="2"/>
  <c r="AG3927" i="2"/>
  <c r="AM3924" i="2"/>
  <c r="AM3884" i="2"/>
  <c r="AG3859" i="2"/>
  <c r="AN3397" i="2"/>
  <c r="AM3193" i="2"/>
  <c r="AN3193" i="2"/>
  <c r="AO3193" i="2" s="1"/>
  <c r="AH3391" i="2"/>
  <c r="AM1507" i="2"/>
  <c r="AP1507" i="2" s="1"/>
  <c r="AM1408" i="2"/>
  <c r="AP1408" i="2" s="1"/>
  <c r="AM1367" i="2"/>
  <c r="AP1367" i="2" s="1"/>
  <c r="AM1336" i="2"/>
  <c r="AP1336" i="2" s="1"/>
  <c r="AG1326" i="2"/>
  <c r="AG1278" i="2"/>
  <c r="AG1106" i="2"/>
  <c r="AG740" i="2"/>
  <c r="AM3483" i="2"/>
  <c r="AJ3077" i="2"/>
  <c r="AG1235" i="2"/>
  <c r="AG1221" i="2"/>
  <c r="AM1203" i="2"/>
  <c r="AP1203" i="2" s="1"/>
  <c r="AG1186" i="2"/>
  <c r="AG1029" i="2"/>
  <c r="AN1007" i="2"/>
  <c r="AG475" i="2"/>
  <c r="AJ3848" i="2"/>
  <c r="AM3467" i="2"/>
  <c r="AH3077" i="2"/>
  <c r="AM1825" i="2"/>
  <c r="AG1400" i="2"/>
  <c r="AF1358" i="2"/>
  <c r="AJ1358" i="2" s="1"/>
  <c r="AG739" i="2"/>
  <c r="AM667" i="2"/>
  <c r="AP667" i="2" s="1"/>
  <c r="AM630" i="2"/>
  <c r="AP630" i="2" s="1"/>
  <c r="AG489" i="2"/>
  <c r="AF3846" i="2"/>
  <c r="AJ3491" i="2"/>
  <c r="AG3381" i="2"/>
  <c r="AN975" i="2"/>
  <c r="AM582" i="2"/>
  <c r="AP582" i="2" s="1"/>
  <c r="AG467" i="2"/>
  <c r="AH301" i="2"/>
  <c r="AI3491" i="2"/>
  <c r="AM1302" i="2"/>
  <c r="AP1302" i="2" s="1"/>
  <c r="AF697" i="2"/>
  <c r="AJ697" i="2" s="1"/>
  <c r="AK3007" i="2"/>
  <c r="AG1977" i="2"/>
  <c r="AM1399" i="2"/>
  <c r="AP1399" i="2" s="1"/>
  <c r="AI1289" i="2"/>
  <c r="AF873" i="2"/>
  <c r="AN873" i="2" s="1"/>
  <c r="AM286" i="2"/>
  <c r="AP286" i="2" s="1"/>
  <c r="AN46" i="2"/>
  <c r="AG1243" i="2"/>
  <c r="AM994" i="2"/>
  <c r="AP994" i="2" s="1"/>
  <c r="AM915" i="2"/>
  <c r="AP915" i="2" s="1"/>
  <c r="AH834" i="2"/>
  <c r="AE3942" i="2"/>
  <c r="AF3942" i="2" s="1"/>
  <c r="AE3932" i="2"/>
  <c r="AF3932" i="2" s="1"/>
  <c r="AE3926" i="2"/>
  <c r="AF3926" i="2" s="1"/>
  <c r="AE3938" i="2"/>
  <c r="AF3938" i="2" s="1"/>
  <c r="AE3888" i="2"/>
  <c r="AF3888" i="2" s="1"/>
  <c r="AE3868" i="2"/>
  <c r="AF3868" i="2" s="1"/>
  <c r="AE3860" i="2"/>
  <c r="AF3860" i="2" s="1"/>
  <c r="AM3858" i="2"/>
  <c r="AP3858" i="2" s="1"/>
  <c r="AE3944" i="2"/>
  <c r="AF3944" i="2" s="1"/>
  <c r="AE3928" i="2"/>
  <c r="AF3928" i="2" s="1"/>
  <c r="AE3862" i="2"/>
  <c r="AF3862" i="2"/>
  <c r="AJ3862" i="2" s="1"/>
  <c r="AE3882" i="2"/>
  <c r="AF3882" i="2" s="1"/>
  <c r="AE3878" i="2"/>
  <c r="AF3878" i="2" s="1"/>
  <c r="AE3874" i="2"/>
  <c r="AF3874" i="2" s="1"/>
  <c r="AM3860" i="2"/>
  <c r="AP3860" i="2" s="1"/>
  <c r="AE3852" i="2"/>
  <c r="AF3852" i="2" s="1"/>
  <c r="AE3870" i="2"/>
  <c r="AF3870" i="2" s="1"/>
  <c r="AE3854" i="2"/>
  <c r="AF3854" i="2" s="1"/>
  <c r="AE3934" i="2"/>
  <c r="AF3934" i="2" s="1"/>
  <c r="AE3940" i="2"/>
  <c r="AF3940" i="2" s="1"/>
  <c r="AE3864" i="2"/>
  <c r="AF3864" i="2" s="1"/>
  <c r="AE3930" i="2"/>
  <c r="AF3930" i="2" s="1"/>
  <c r="AE3924" i="2"/>
  <c r="AF3924" i="2" s="1"/>
  <c r="AE3884" i="2"/>
  <c r="AF3884" i="2" s="1"/>
  <c r="AE3856" i="2"/>
  <c r="AF3856" i="2" s="1"/>
  <c r="AE3936" i="2"/>
  <c r="AF3936" i="2" s="1"/>
  <c r="AM3864" i="2"/>
  <c r="AP3864" i="2" s="1"/>
  <c r="AM3854" i="2"/>
  <c r="AP3854" i="2" s="1"/>
  <c r="AE3880" i="2"/>
  <c r="AF3880" i="2" s="1"/>
  <c r="AE3876" i="2"/>
  <c r="AF3876" i="2" s="1"/>
  <c r="AE3872" i="2"/>
  <c r="AF3872" i="2" s="1"/>
  <c r="AE3858" i="2"/>
  <c r="AF3858" i="2" s="1"/>
  <c r="AF3968" i="2"/>
  <c r="AM3952" i="2"/>
  <c r="AI3407" i="2"/>
  <c r="AH3399" i="2"/>
  <c r="AE2708" i="2"/>
  <c r="AF2708" i="2" s="1"/>
  <c r="AG3881" i="2"/>
  <c r="AG3877" i="2"/>
  <c r="AG3873" i="2"/>
  <c r="AG3869" i="2"/>
  <c r="AG3849" i="2"/>
  <c r="AE3749" i="2"/>
  <c r="AF3749" i="2" s="1"/>
  <c r="AF3952" i="2"/>
  <c r="AG2894" i="2"/>
  <c r="AM2894" i="2"/>
  <c r="AP2894" i="2" s="1"/>
  <c r="AE2720" i="2"/>
  <c r="AF2720" i="2" s="1"/>
  <c r="AE2704" i="2"/>
  <c r="AF2704" i="2" s="1"/>
  <c r="AH3411" i="2"/>
  <c r="AG2914" i="2"/>
  <c r="AM2914" i="2"/>
  <c r="AP2914" i="2" s="1"/>
  <c r="AE2728" i="2"/>
  <c r="AF2728" i="2" s="1"/>
  <c r="AM3882" i="2"/>
  <c r="AM3880" i="2"/>
  <c r="AM3878" i="2"/>
  <c r="AM3876" i="2"/>
  <c r="AM3874" i="2"/>
  <c r="AM3872" i="2"/>
  <c r="AH3415" i="2"/>
  <c r="AI3391" i="2"/>
  <c r="AE3387" i="2"/>
  <c r="AF3387" i="2" s="1"/>
  <c r="AG3347" i="2"/>
  <c r="AM3347" i="2"/>
  <c r="AP3347" i="2" s="1"/>
  <c r="AE3383" i="2"/>
  <c r="AF3383" i="2" s="1"/>
  <c r="AF3850" i="2"/>
  <c r="AN3848" i="2"/>
  <c r="AG3753" i="2"/>
  <c r="AM3753" i="2"/>
  <c r="AP3753" i="2" s="1"/>
  <c r="AE3379" i="2"/>
  <c r="AF3379" i="2" s="1"/>
  <c r="AE3372" i="2"/>
  <c r="AF3372" i="2" s="1"/>
  <c r="AG3943" i="2"/>
  <c r="AG3939" i="2"/>
  <c r="AG3935" i="2"/>
  <c r="AG3931" i="2"/>
  <c r="AF3866" i="2"/>
  <c r="AH3395" i="2"/>
  <c r="AK3491" i="2"/>
  <c r="AF3375" i="2"/>
  <c r="AN3007" i="2"/>
  <c r="AO3007" i="2" s="1"/>
  <c r="AM3006" i="2"/>
  <c r="AN2655" i="2"/>
  <c r="AF3357" i="2"/>
  <c r="AF3353" i="2"/>
  <c r="AF3349" i="2"/>
  <c r="AJ3178" i="2"/>
  <c r="AM3007" i="2"/>
  <c r="AF2856" i="2"/>
  <c r="AE2480" i="2"/>
  <c r="AF2480" i="2" s="1"/>
  <c r="AG792" i="2"/>
  <c r="AM792" i="2"/>
  <c r="AP792" i="2" s="1"/>
  <c r="AF3368" i="2"/>
  <c r="AF3366" i="2"/>
  <c r="AI3366" i="2" s="1"/>
  <c r="AF3345" i="2"/>
  <c r="AJ3007" i="2"/>
  <c r="AF2918" i="2"/>
  <c r="AH791" i="2"/>
  <c r="AN791" i="2"/>
  <c r="AG3375" i="2"/>
  <c r="AL3006" i="2"/>
  <c r="AE1222" i="2"/>
  <c r="AF1222" i="2" s="1"/>
  <c r="AI3490" i="2"/>
  <c r="AL3007" i="2"/>
  <c r="AK3006" i="2"/>
  <c r="AF2780" i="2"/>
  <c r="AF2712" i="2"/>
  <c r="AG3389" i="2"/>
  <c r="AM2657" i="2"/>
  <c r="AP2657" i="2" s="1"/>
  <c r="AG2657" i="2"/>
  <c r="AE2450" i="2"/>
  <c r="AF2450" i="2" s="1"/>
  <c r="AG3471" i="2"/>
  <c r="AF2808" i="2"/>
  <c r="AF2716" i="2"/>
  <c r="AF2700" i="2"/>
  <c r="AO3006" i="2"/>
  <c r="AF2744" i="2"/>
  <c r="AE1640" i="2"/>
  <c r="AF1640" i="2" s="1"/>
  <c r="AM69" i="2"/>
  <c r="AP69" i="2" s="1"/>
  <c r="AG69" i="2"/>
  <c r="AF1505" i="2"/>
  <c r="AN1505" i="2" s="1"/>
  <c r="AM1465" i="2"/>
  <c r="AP1465" i="2" s="1"/>
  <c r="AM1395" i="2"/>
  <c r="AP1395" i="2" s="1"/>
  <c r="AG1390" i="2"/>
  <c r="AM1332" i="2"/>
  <c r="AP1332" i="2" s="1"/>
  <c r="AG1318" i="2"/>
  <c r="AG1229" i="2"/>
  <c r="AG1163" i="2"/>
  <c r="AM1115" i="2"/>
  <c r="AP1115" i="2" s="1"/>
  <c r="AM1075" i="2"/>
  <c r="AP1075" i="2" s="1"/>
  <c r="AM959" i="2"/>
  <c r="AP959" i="2" s="1"/>
  <c r="AM879" i="2"/>
  <c r="AP879" i="2" s="1"/>
  <c r="AM874" i="2"/>
  <c r="AP874" i="2" s="1"/>
  <c r="AM867" i="2"/>
  <c r="AP867" i="2" s="1"/>
  <c r="AM851" i="2"/>
  <c r="AP851" i="2" s="1"/>
  <c r="AM748" i="2"/>
  <c r="AP748" i="2" s="1"/>
  <c r="AF1679" i="2"/>
  <c r="AN1679" i="2" s="1"/>
  <c r="AN1301" i="2"/>
  <c r="AI1221" i="2"/>
  <c r="AM1040" i="2"/>
  <c r="AP1040" i="2" s="1"/>
  <c r="AG685" i="2"/>
  <c r="AG677" i="2"/>
  <c r="AG13" i="2"/>
  <c r="AG1498" i="2"/>
  <c r="AF1406" i="2"/>
  <c r="AJ1406" i="2" s="1"/>
  <c r="AG1358" i="2"/>
  <c r="AG1306" i="2"/>
  <c r="AG1290" i="2"/>
  <c r="AM1185" i="2"/>
  <c r="AP1185" i="2" s="1"/>
  <c r="AF1181" i="2"/>
  <c r="AJ1181" i="2" s="1"/>
  <c r="AG988" i="2"/>
  <c r="AM919" i="2"/>
  <c r="AP919" i="2" s="1"/>
  <c r="AF846" i="2"/>
  <c r="AJ846" i="2" s="1"/>
  <c r="AM724" i="2"/>
  <c r="AP724" i="2" s="1"/>
  <c r="AG204" i="2"/>
  <c r="AF1832" i="2"/>
  <c r="AF338" i="2"/>
  <c r="AN338" i="2" s="1"/>
  <c r="AF2559" i="2"/>
  <c r="AM1502" i="2"/>
  <c r="AP1502" i="2" s="1"/>
  <c r="AM1461" i="2"/>
  <c r="AP1461" i="2" s="1"/>
  <c r="AM1294" i="2"/>
  <c r="AP1294" i="2" s="1"/>
  <c r="AM855" i="2"/>
  <c r="AP855" i="2" s="1"/>
  <c r="AF774" i="2"/>
  <c r="AN774" i="2" s="1"/>
  <c r="AM461" i="2"/>
  <c r="AP461" i="2" s="1"/>
  <c r="AG457" i="2"/>
  <c r="AF12" i="2"/>
  <c r="AH1550" i="2"/>
  <c r="AG1514" i="2"/>
  <c r="AM1217" i="2"/>
  <c r="AP1217" i="2" s="1"/>
  <c r="AM490" i="2"/>
  <c r="AP490" i="2" s="1"/>
  <c r="AN1970" i="2"/>
  <c r="AF1795" i="2"/>
  <c r="AG1795" i="2" s="1"/>
  <c r="AH1040" i="2"/>
  <c r="AG829" i="2"/>
  <c r="AM740" i="2"/>
  <c r="AP740" i="2" s="1"/>
  <c r="AM441" i="2"/>
  <c r="AP441" i="2" s="1"/>
  <c r="AG53" i="2"/>
  <c r="AE1687" i="2"/>
  <c r="AF1687" i="2" s="1"/>
  <c r="AN1660" i="2"/>
  <c r="AM1490" i="2"/>
  <c r="AP1490" i="2" s="1"/>
  <c r="AG1490" i="2"/>
  <c r="AG1412" i="2"/>
  <c r="AM1412" i="2"/>
  <c r="AP1412" i="2" s="1"/>
  <c r="AE1374" i="2"/>
  <c r="AF1374" i="2" s="1"/>
  <c r="AI1374" i="2" s="1"/>
  <c r="AG1372" i="2"/>
  <c r="AM1363" i="2"/>
  <c r="AP1363" i="2" s="1"/>
  <c r="AE1953" i="2"/>
  <c r="AF1953" i="2" s="1"/>
  <c r="AI1953" i="2" s="1"/>
  <c r="AH1825" i="2"/>
  <c r="AN1277" i="2"/>
  <c r="AE680" i="2"/>
  <c r="AF680" i="2" s="1"/>
  <c r="AM564" i="2"/>
  <c r="AP564" i="2" s="1"/>
  <c r="AG564" i="2"/>
  <c r="AE1540" i="2"/>
  <c r="AF1540" i="2" s="1"/>
  <c r="AM1514" i="2"/>
  <c r="AP1514" i="2" s="1"/>
  <c r="AG1494" i="2"/>
  <c r="AM1494" i="2"/>
  <c r="AP1494" i="2" s="1"/>
  <c r="AF1966" i="2"/>
  <c r="AH1966" i="2" s="1"/>
  <c r="AE1882" i="2"/>
  <c r="AF1882" i="2" s="1"/>
  <c r="AG1340" i="2"/>
  <c r="AM1331" i="2"/>
  <c r="AP1331" i="2" s="1"/>
  <c r="AM1275" i="2"/>
  <c r="AP1275" i="2" s="1"/>
  <c r="AG1266" i="2"/>
  <c r="AM1227" i="2"/>
  <c r="AP1227" i="2" s="1"/>
  <c r="AM1147" i="2"/>
  <c r="AP1147" i="2" s="1"/>
  <c r="AG1141" i="2"/>
  <c r="AG592" i="2"/>
  <c r="AM592" i="2"/>
  <c r="AP592" i="2" s="1"/>
  <c r="AM473" i="2"/>
  <c r="AP473" i="2" s="1"/>
  <c r="AG473" i="2"/>
  <c r="AF1833" i="2"/>
  <c r="AJ1515" i="2"/>
  <c r="AG1452" i="2"/>
  <c r="AM1437" i="2"/>
  <c r="AP1437" i="2" s="1"/>
  <c r="AG1396" i="2"/>
  <c r="AG1322" i="2"/>
  <c r="AI1305" i="2"/>
  <c r="AG1218" i="2"/>
  <c r="AM732" i="2"/>
  <c r="AP732" i="2" s="1"/>
  <c r="AE699" i="2"/>
  <c r="AF699" i="2" s="1"/>
  <c r="AM439" i="2"/>
  <c r="AP439" i="2" s="1"/>
  <c r="AG1444" i="2"/>
  <c r="AG1404" i="2"/>
  <c r="AM1385" i="2"/>
  <c r="AP1385" i="2" s="1"/>
  <c r="AM1376" i="2"/>
  <c r="AP1376" i="2" s="1"/>
  <c r="AF1362" i="2"/>
  <c r="AI1362" i="2" s="1"/>
  <c r="AG1313" i="2"/>
  <c r="AF1308" i="2"/>
  <c r="AI1308" i="2" s="1"/>
  <c r="AG1286" i="2"/>
  <c r="AG1261" i="2"/>
  <c r="AM1187" i="2"/>
  <c r="AP1187" i="2" s="1"/>
  <c r="AG1155" i="2"/>
  <c r="AM1065" i="2"/>
  <c r="AP1065" i="2" s="1"/>
  <c r="AM1026" i="2"/>
  <c r="AP1026" i="2" s="1"/>
  <c r="AM1978" i="2"/>
  <c r="AP1978" i="2" s="1"/>
  <c r="AH1785" i="2"/>
  <c r="AN1624" i="2"/>
  <c r="AG1408" i="2"/>
  <c r="AG1259" i="2"/>
  <c r="AM1233" i="2"/>
  <c r="AP1233" i="2" s="1"/>
  <c r="AG1210" i="2"/>
  <c r="AM1163" i="2"/>
  <c r="AP1163" i="2" s="1"/>
  <c r="AG1133" i="2"/>
  <c r="AG1074" i="2"/>
  <c r="AM960" i="2"/>
  <c r="AP960" i="2" s="1"/>
  <c r="AG906" i="2"/>
  <c r="AM830" i="2"/>
  <c r="AP830" i="2" s="1"/>
  <c r="AM700" i="2"/>
  <c r="AP700" i="2" s="1"/>
  <c r="AG638" i="2"/>
  <c r="AM577" i="2"/>
  <c r="AP577" i="2" s="1"/>
  <c r="AM1278" i="2"/>
  <c r="AP1278" i="2" s="1"/>
  <c r="AM1195" i="2"/>
  <c r="AP1195" i="2" s="1"/>
  <c r="AM1153" i="2"/>
  <c r="AP1153" i="2" s="1"/>
  <c r="AF1149" i="2"/>
  <c r="AI1149" i="2" s="1"/>
  <c r="AG742" i="2"/>
  <c r="AG441" i="2"/>
  <c r="AH1749" i="2"/>
  <c r="AG1488" i="2"/>
  <c r="AM1485" i="2"/>
  <c r="AP1485" i="2" s="1"/>
  <c r="AG1481" i="2"/>
  <c r="AF1457" i="2"/>
  <c r="AN1457" i="2" s="1"/>
  <c r="AG1384" i="2"/>
  <c r="AM1310" i="2"/>
  <c r="AP1310" i="2" s="1"/>
  <c r="AG1302" i="2"/>
  <c r="AI1265" i="2"/>
  <c r="AM1155" i="2"/>
  <c r="AP1155" i="2" s="1"/>
  <c r="AG1131" i="2"/>
  <c r="AM1131" i="2"/>
  <c r="AP1131" i="2" s="1"/>
  <c r="AE814" i="2"/>
  <c r="AF814" i="2" s="1"/>
  <c r="AG662" i="2"/>
  <c r="AM662" i="2"/>
  <c r="AP662" i="2" s="1"/>
  <c r="AG505" i="2"/>
  <c r="AM505" i="2"/>
  <c r="AP505" i="2" s="1"/>
  <c r="AM455" i="2"/>
  <c r="AP455" i="2" s="1"/>
  <c r="AH1598" i="2"/>
  <c r="AH1531" i="2"/>
  <c r="AG814" i="2"/>
  <c r="AG806" i="2"/>
  <c r="AN629" i="2"/>
  <c r="AE621" i="2"/>
  <c r="AF621" i="2" s="1"/>
  <c r="AM608" i="2"/>
  <c r="AP608" i="2" s="1"/>
  <c r="AG608" i="2"/>
  <c r="AE454" i="2"/>
  <c r="AF454" i="2" s="1"/>
  <c r="AI1109" i="2"/>
  <c r="AG1090" i="2"/>
  <c r="AN1053" i="2"/>
  <c r="AM1049" i="2"/>
  <c r="AP1049" i="2" s="1"/>
  <c r="AM1041" i="2"/>
  <c r="AP1041" i="2" s="1"/>
  <c r="AG1039" i="2"/>
  <c r="AG965" i="2"/>
  <c r="AM963" i="2"/>
  <c r="AP963" i="2" s="1"/>
  <c r="AM939" i="2"/>
  <c r="AP939" i="2" s="1"/>
  <c r="AG898" i="2"/>
  <c r="AG879" i="2"/>
  <c r="AM871" i="2"/>
  <c r="AP871" i="2" s="1"/>
  <c r="AG869" i="2"/>
  <c r="AG862" i="2"/>
  <c r="AF726" i="2"/>
  <c r="AH726" i="2" s="1"/>
  <c r="AM708" i="2"/>
  <c r="AP708" i="2" s="1"/>
  <c r="AM692" i="2"/>
  <c r="AP692" i="2" s="1"/>
  <c r="AM684" i="2"/>
  <c r="AP684" i="2" s="1"/>
  <c r="AM511" i="2"/>
  <c r="AP511" i="2" s="1"/>
  <c r="AM471" i="2"/>
  <c r="AP471" i="2" s="1"/>
  <c r="AG1114" i="2"/>
  <c r="AM1107" i="2"/>
  <c r="AP1107" i="2" s="1"/>
  <c r="AM1088" i="2"/>
  <c r="AP1088" i="2" s="1"/>
  <c r="AG680" i="2"/>
  <c r="AM598" i="2"/>
  <c r="AP598" i="2" s="1"/>
  <c r="AG578" i="2"/>
  <c r="AG555" i="2"/>
  <c r="AF537" i="2"/>
  <c r="AM524" i="2"/>
  <c r="AP524" i="2" s="1"/>
  <c r="AM422" i="2"/>
  <c r="AP422" i="2" s="1"/>
  <c r="AG416" i="2"/>
  <c r="AN59" i="2"/>
  <c r="AF1064" i="2"/>
  <c r="AI1064" i="2" s="1"/>
  <c r="AM895" i="2"/>
  <c r="AP895" i="2" s="1"/>
  <c r="AF806" i="2"/>
  <c r="AJ806" i="2" s="1"/>
  <c r="AG723" i="2"/>
  <c r="AG563" i="2"/>
  <c r="AF545" i="2"/>
  <c r="AN545" i="2" s="1"/>
  <c r="AF518" i="2"/>
  <c r="AJ518" i="2" s="1"/>
  <c r="AM479" i="2"/>
  <c r="AP479" i="2" s="1"/>
  <c r="AF124" i="2"/>
  <c r="AM935" i="2"/>
  <c r="AP935" i="2" s="1"/>
  <c r="AG576" i="2"/>
  <c r="AF561" i="2"/>
  <c r="AF478" i="2"/>
  <c r="AF468" i="2"/>
  <c r="AH946" i="2"/>
  <c r="AF885" i="2"/>
  <c r="AH885" i="2" s="1"/>
  <c r="AG870" i="2"/>
  <c r="AG858" i="2"/>
  <c r="AF823" i="2"/>
  <c r="AH823" i="2" s="1"/>
  <c r="AM463" i="2"/>
  <c r="AP463" i="2" s="1"/>
  <c r="AJ311" i="2"/>
  <c r="AM986" i="2"/>
  <c r="AP986" i="2" s="1"/>
  <c r="AH930" i="2"/>
  <c r="AM746" i="2"/>
  <c r="AP746" i="2" s="1"/>
  <c r="AG524" i="2"/>
  <c r="AG513" i="2"/>
  <c r="AE2310" i="2"/>
  <c r="AF2310" i="2" s="1"/>
  <c r="AE2246" i="2"/>
  <c r="AF2246" i="2" s="1"/>
  <c r="AE2146" i="2"/>
  <c r="AF2146" i="2" s="1"/>
  <c r="AE2306" i="2"/>
  <c r="AF2306" i="2" s="1"/>
  <c r="AE2130" i="2"/>
  <c r="AF2130" i="2" s="1"/>
  <c r="AJ2130" i="2" s="1"/>
  <c r="AE2170" i="2"/>
  <c r="AF2170" i="2" s="1"/>
  <c r="AN2170" i="2" s="1"/>
  <c r="AE2154" i="2"/>
  <c r="AF2154" i="2" s="1"/>
  <c r="AJ2154" i="2" s="1"/>
  <c r="AE2398" i="2"/>
  <c r="AF2398" i="2" s="1"/>
  <c r="AE2198" i="2"/>
  <c r="AF2198" i="2" s="1"/>
  <c r="AI2198" i="2" s="1"/>
  <c r="AE2254" i="2"/>
  <c r="AF2254" i="2" s="1"/>
  <c r="AE2162" i="2"/>
  <c r="AF2162" i="2" s="1"/>
  <c r="AF2222" i="2"/>
  <c r="AM2222" i="2" s="1"/>
  <c r="AF2214" i="2"/>
  <c r="AM2214" i="2" s="1"/>
  <c r="AF2174" i="2"/>
  <c r="AF2166" i="2"/>
  <c r="AF2150" i="2"/>
  <c r="AI1954" i="2"/>
  <c r="AM1954" i="2"/>
  <c r="AP1954" i="2" s="1"/>
  <c r="AE1951" i="2"/>
  <c r="AF1951" i="2" s="1"/>
  <c r="AH1951" i="2" s="1"/>
  <c r="AF1871" i="2"/>
  <c r="AN1871" i="2" s="1"/>
  <c r="AE1843" i="2"/>
  <c r="AF1843" i="2" s="1"/>
  <c r="AJ1843" i="2" s="1"/>
  <c r="AE1648" i="2"/>
  <c r="AF1648" i="2" s="1"/>
  <c r="AE1895" i="2"/>
  <c r="AF1895" i="2" s="1"/>
  <c r="AE1584" i="2"/>
  <c r="AF1584" i="2" s="1"/>
  <c r="AF2190" i="2"/>
  <c r="AI2190" i="2" s="1"/>
  <c r="AE1975" i="2"/>
  <c r="AF1975" i="2" s="1"/>
  <c r="AE1968" i="2"/>
  <c r="AF1968" i="2" s="1"/>
  <c r="AI1898" i="2"/>
  <c r="AM1898" i="2"/>
  <c r="AP1898" i="2" s="1"/>
  <c r="AM1874" i="2"/>
  <c r="AP1874" i="2" s="1"/>
  <c r="AF1866" i="2"/>
  <c r="AH1866" i="2" s="1"/>
  <c r="AE1862" i="2"/>
  <c r="AF1862" i="2" s="1"/>
  <c r="AM1862" i="2" s="1"/>
  <c r="AE1859" i="2"/>
  <c r="AF1859" i="2" s="1"/>
  <c r="AG1859" i="2" s="1"/>
  <c r="AF1846" i="2"/>
  <c r="AJ1846" i="2" s="1"/>
  <c r="AE1824" i="2"/>
  <c r="AF1824" i="2" s="1"/>
  <c r="AJ1824" i="2" s="1"/>
  <c r="AH1773" i="2"/>
  <c r="AH1669" i="2"/>
  <c r="AH1590" i="2"/>
  <c r="AE947" i="2"/>
  <c r="AF947" i="2" s="1"/>
  <c r="AI947" i="2" s="1"/>
  <c r="AE1943" i="2"/>
  <c r="AF1943" i="2" s="1"/>
  <c r="AG1943" i="2" s="1"/>
  <c r="AJ1970" i="2"/>
  <c r="AI1906" i="2"/>
  <c r="AM1906" i="2"/>
  <c r="AP1906" i="2" s="1"/>
  <c r="AE1854" i="2"/>
  <c r="AF1854" i="2" s="1"/>
  <c r="AI1846" i="2"/>
  <c r="AG1832" i="2"/>
  <c r="AE1650" i="2"/>
  <c r="AF1650" i="2" s="1"/>
  <c r="AI1650" i="2" s="1"/>
  <c r="AE1608" i="2"/>
  <c r="AF1608" i="2" s="1"/>
  <c r="AJ1608" i="2" s="1"/>
  <c r="AE1576" i="2"/>
  <c r="AF1576" i="2" s="1"/>
  <c r="AI1576" i="2" s="1"/>
  <c r="AG1411" i="2"/>
  <c r="AM1411" i="2"/>
  <c r="AP1411" i="2" s="1"/>
  <c r="AE1986" i="2"/>
  <c r="AF1986" i="2" s="1"/>
  <c r="AE1421" i="2"/>
  <c r="AF1421" i="2" s="1"/>
  <c r="AN1421" i="2" s="1"/>
  <c r="AE1242" i="2"/>
  <c r="AF1242" i="2" s="1"/>
  <c r="AH1242" i="2" s="1"/>
  <c r="AF2218" i="2"/>
  <c r="AM2218" i="2" s="1"/>
  <c r="AF2178" i="2"/>
  <c r="AI2178" i="2" s="1"/>
  <c r="AF2158" i="2"/>
  <c r="AN2158" i="2" s="1"/>
  <c r="AF2142" i="2"/>
  <c r="AE1887" i="2"/>
  <c r="AF1887" i="2" s="1"/>
  <c r="AF1867" i="2"/>
  <c r="AH1867" i="2" s="1"/>
  <c r="AE1652" i="2"/>
  <c r="AF1652" i="2" s="1"/>
  <c r="AH1652" i="2" s="1"/>
  <c r="AE1592" i="2"/>
  <c r="AF1592" i="2" s="1"/>
  <c r="AN1592" i="2" s="1"/>
  <c r="AE1524" i="2"/>
  <c r="AF1524" i="2" s="1"/>
  <c r="AN1524" i="2" s="1"/>
  <c r="AG1226" i="2"/>
  <c r="AJ1226" i="2"/>
  <c r="AE1166" i="2"/>
  <c r="AF1166" i="2" s="1"/>
  <c r="AE1237" i="2"/>
  <c r="AF1237" i="2" s="1"/>
  <c r="AF2173" i="2"/>
  <c r="AN2173" i="2" s="1"/>
  <c r="AG1969" i="2"/>
  <c r="AI1922" i="2"/>
  <c r="AM1922" i="2"/>
  <c r="AP1922" i="2" s="1"/>
  <c r="AE1811" i="2"/>
  <c r="AF1811" i="2" s="1"/>
  <c r="AH1793" i="2"/>
  <c r="AE1234" i="2"/>
  <c r="AF1234" i="2" s="1"/>
  <c r="AH1234" i="2" s="1"/>
  <c r="AE1927" i="2"/>
  <c r="AF1927" i="2" s="1"/>
  <c r="AI1890" i="2"/>
  <c r="AE1855" i="2"/>
  <c r="AF1855" i="2" s="1"/>
  <c r="AN1855" i="2" s="1"/>
  <c r="AE1654" i="2"/>
  <c r="AF1654" i="2" s="1"/>
  <c r="AN1832" i="2"/>
  <c r="AG1379" i="2"/>
  <c r="AM1379" i="2"/>
  <c r="AP1379" i="2" s="1"/>
  <c r="AG1368" i="2"/>
  <c r="AM1368" i="2"/>
  <c r="AP1368" i="2" s="1"/>
  <c r="AE1144" i="2"/>
  <c r="AF1144" i="2" s="1"/>
  <c r="AN1144" i="2" s="1"/>
  <c r="AE783" i="2"/>
  <c r="AF783" i="2" s="1"/>
  <c r="AI783" i="2" s="1"/>
  <c r="AM768" i="2"/>
  <c r="AP768" i="2" s="1"/>
  <c r="AG768" i="2"/>
  <c r="AN1969" i="2"/>
  <c r="AH1757" i="2"/>
  <c r="AH1741" i="2"/>
  <c r="AN1560" i="2"/>
  <c r="AN1481" i="2"/>
  <c r="AE1213" i="2"/>
  <c r="AF1213" i="2" s="1"/>
  <c r="AH1213" i="2" s="1"/>
  <c r="AE1142" i="2"/>
  <c r="AF1142" i="2" s="1"/>
  <c r="AN1142" i="2" s="1"/>
  <c r="AM1067" i="2"/>
  <c r="AP1067" i="2" s="1"/>
  <c r="AE1851" i="2"/>
  <c r="AF1851" i="2" s="1"/>
  <c r="AH1701" i="2"/>
  <c r="AE1445" i="2"/>
  <c r="AF1445" i="2" s="1"/>
  <c r="AN1445" i="2" s="1"/>
  <c r="AG1380" i="2"/>
  <c r="AM1380" i="2"/>
  <c r="AP1380" i="2" s="1"/>
  <c r="AG1347" i="2"/>
  <c r="AM1347" i="2"/>
  <c r="AP1347" i="2" s="1"/>
  <c r="AM1291" i="2"/>
  <c r="AP1291" i="2" s="1"/>
  <c r="AM1235" i="2"/>
  <c r="AP1235" i="2" s="1"/>
  <c r="AE1189" i="2"/>
  <c r="AF1189" i="2" s="1"/>
  <c r="AN1189" i="2" s="1"/>
  <c r="AE1101" i="2"/>
  <c r="AF1101" i="2" s="1"/>
  <c r="AG1051" i="2"/>
  <c r="AM1051" i="2"/>
  <c r="AP1051" i="2" s="1"/>
  <c r="AF1847" i="2"/>
  <c r="AI1847" i="2" s="1"/>
  <c r="AE1528" i="2"/>
  <c r="AF1528" i="2" s="1"/>
  <c r="AJ1528" i="2" s="1"/>
  <c r="AM1105" i="2"/>
  <c r="AP1105" i="2" s="1"/>
  <c r="AG1061" i="2"/>
  <c r="AE1038" i="2"/>
  <c r="AF1038" i="2" s="1"/>
  <c r="AI1038" i="2" s="1"/>
  <c r="AE1030" i="2"/>
  <c r="AF1030" i="2" s="1"/>
  <c r="AI1030" i="2" s="1"/>
  <c r="AF1959" i="2"/>
  <c r="AM1959" i="2" s="1"/>
  <c r="AI1938" i="2"/>
  <c r="AF1911" i="2"/>
  <c r="AH1911" i="2" s="1"/>
  <c r="AF1883" i="2"/>
  <c r="AH1883" i="2" s="1"/>
  <c r="AH1765" i="2"/>
  <c r="AM1660" i="2"/>
  <c r="AJ1612" i="2"/>
  <c r="AM1506" i="2"/>
  <c r="AP1506" i="2" s="1"/>
  <c r="AG1501" i="2"/>
  <c r="AI1501" i="2"/>
  <c r="AK1501" i="2" s="1"/>
  <c r="AE1485" i="2"/>
  <c r="AF1485" i="2" s="1"/>
  <c r="AH1485" i="2" s="1"/>
  <c r="AG1344" i="2"/>
  <c r="AM1344" i="2"/>
  <c r="AP1344" i="2" s="1"/>
  <c r="AG1251" i="2"/>
  <c r="AM1251" i="2"/>
  <c r="AP1251" i="2" s="1"/>
  <c r="AG1211" i="2"/>
  <c r="AM1211" i="2"/>
  <c r="AP1211" i="2" s="1"/>
  <c r="AG1059" i="2"/>
  <c r="AM1059" i="2"/>
  <c r="AP1059" i="2" s="1"/>
  <c r="AE899" i="2"/>
  <c r="AF899" i="2" s="1"/>
  <c r="AF1935" i="2"/>
  <c r="AH1935" i="2" s="1"/>
  <c r="AF1874" i="2"/>
  <c r="AJ1874" i="2" s="1"/>
  <c r="AN1819" i="2"/>
  <c r="AF1803" i="2"/>
  <c r="AN1803" i="2" s="1"/>
  <c r="AF1711" i="2"/>
  <c r="AF1663" i="2"/>
  <c r="AN1663" i="2" s="1"/>
  <c r="AH1558" i="2"/>
  <c r="AE1532" i="2"/>
  <c r="AF1532" i="2" s="1"/>
  <c r="AE1489" i="2"/>
  <c r="AF1489" i="2" s="1"/>
  <c r="AJ1489" i="2" s="1"/>
  <c r="AN1473" i="2"/>
  <c r="AM1473" i="2"/>
  <c r="AP1473" i="2" s="1"/>
  <c r="AG1418" i="2"/>
  <c r="AM1232" i="2"/>
  <c r="AP1232" i="2" s="1"/>
  <c r="AM1193" i="2"/>
  <c r="AP1193" i="2" s="1"/>
  <c r="AM1113" i="2"/>
  <c r="AP1113" i="2" s="1"/>
  <c r="AM1073" i="2"/>
  <c r="AP1073" i="2" s="1"/>
  <c r="AE1919" i="2"/>
  <c r="AF1919" i="2" s="1"/>
  <c r="AH1919" i="2" s="1"/>
  <c r="AE1879" i="2"/>
  <c r="AF1879" i="2" s="1"/>
  <c r="AE1875" i="2"/>
  <c r="AF1875" i="2" s="1"/>
  <c r="AJ1875" i="2" s="1"/>
  <c r="AE1863" i="2"/>
  <c r="AF1863" i="2" s="1"/>
  <c r="AN1863" i="2" s="1"/>
  <c r="AF1775" i="2"/>
  <c r="AN1775" i="2" s="1"/>
  <c r="AF1743" i="2"/>
  <c r="AN1743" i="2" s="1"/>
  <c r="AF1727" i="2"/>
  <c r="AN1727" i="2" s="1"/>
  <c r="AH1693" i="2"/>
  <c r="AH1677" i="2"/>
  <c r="AH1614" i="2"/>
  <c r="AE1544" i="2"/>
  <c r="AF1544" i="2" s="1"/>
  <c r="AH1535" i="2"/>
  <c r="AE1394" i="2"/>
  <c r="AF1394" i="2" s="1"/>
  <c r="AI1281" i="2"/>
  <c r="AE1253" i="2"/>
  <c r="AF1253" i="2" s="1"/>
  <c r="AN1253" i="2" s="1"/>
  <c r="AM1171" i="2"/>
  <c r="AP1171" i="2" s="1"/>
  <c r="AM1089" i="2"/>
  <c r="AP1089" i="2" s="1"/>
  <c r="AF1425" i="2"/>
  <c r="AN1425" i="2" s="1"/>
  <c r="AF1390" i="2"/>
  <c r="AN1390" i="2" s="1"/>
  <c r="AF1312" i="2"/>
  <c r="AH1312" i="2" s="1"/>
  <c r="AG1269" i="2"/>
  <c r="AM1168" i="2"/>
  <c r="AP1168" i="2" s="1"/>
  <c r="AF1069" i="2"/>
  <c r="AN1069" i="2" s="1"/>
  <c r="AE1015" i="2"/>
  <c r="AF1015" i="2" s="1"/>
  <c r="AN1015" i="2" s="1"/>
  <c r="AG1012" i="2"/>
  <c r="AE815" i="2"/>
  <c r="AF815" i="2" s="1"/>
  <c r="AE799" i="2"/>
  <c r="AF799" i="2" s="1"/>
  <c r="AI799" i="2" s="1"/>
  <c r="AE643" i="2"/>
  <c r="AF643" i="2" s="1"/>
  <c r="AN643" i="2" s="1"/>
  <c r="AE534" i="2"/>
  <c r="AF534" i="2" s="1"/>
  <c r="AE514" i="2"/>
  <c r="AF514" i="2" s="1"/>
  <c r="AF1429" i="2"/>
  <c r="AI1429" i="2" s="1"/>
  <c r="AN1265" i="2"/>
  <c r="AG1179" i="2"/>
  <c r="AG1123" i="2"/>
  <c r="AE991" i="2"/>
  <c r="AF991" i="2" s="1"/>
  <c r="AN991" i="2" s="1"/>
  <c r="AN956" i="2"/>
  <c r="AF928" i="2"/>
  <c r="AN928" i="2" s="1"/>
  <c r="AF911" i="2"/>
  <c r="AH911" i="2" s="1"/>
  <c r="AE827" i="2"/>
  <c r="AF827" i="2" s="1"/>
  <c r="AE790" i="2"/>
  <c r="AF790" i="2" s="1"/>
  <c r="AE782" i="2"/>
  <c r="AF782" i="2" s="1"/>
  <c r="AN782" i="2" s="1"/>
  <c r="AE745" i="2"/>
  <c r="AF745" i="2" s="1"/>
  <c r="AH675" i="2"/>
  <c r="AN675" i="2"/>
  <c r="AH1519" i="2"/>
  <c r="AM1510" i="2"/>
  <c r="AP1510" i="2" s="1"/>
  <c r="AG1472" i="2"/>
  <c r="AG1336" i="2"/>
  <c r="AM1321" i="2"/>
  <c r="AP1321" i="2" s="1"/>
  <c r="AG1317" i="2"/>
  <c r="AF1173" i="2"/>
  <c r="AJ1173" i="2" s="1"/>
  <c r="AM1002" i="2"/>
  <c r="AP1002" i="2" s="1"/>
  <c r="AN983" i="2"/>
  <c r="AG962" i="2"/>
  <c r="AM947" i="2"/>
  <c r="AP947" i="2" s="1"/>
  <c r="AJ932" i="2"/>
  <c r="AN834" i="2"/>
  <c r="AG790" i="2"/>
  <c r="AG784" i="2"/>
  <c r="AG782" i="2"/>
  <c r="AG686" i="2"/>
  <c r="AM686" i="2"/>
  <c r="AP686" i="2" s="1"/>
  <c r="AN1501" i="2"/>
  <c r="AO1501" i="2" s="1"/>
  <c r="AF1461" i="2"/>
  <c r="AN1461" i="2" s="1"/>
  <c r="AN1433" i="2"/>
  <c r="AM1396" i="2"/>
  <c r="AP1396" i="2" s="1"/>
  <c r="AG1332" i="2"/>
  <c r="AF1330" i="2"/>
  <c r="AF1313" i="2"/>
  <c r="AN1305" i="2"/>
  <c r="AO1305" i="2" s="1"/>
  <c r="AM1286" i="2"/>
  <c r="AP1286" i="2" s="1"/>
  <c r="AN1285" i="2"/>
  <c r="AG1282" i="2"/>
  <c r="AN1229" i="2"/>
  <c r="AM1219" i="2"/>
  <c r="AP1219" i="2" s="1"/>
  <c r="AM1179" i="2"/>
  <c r="AP1179" i="2" s="1"/>
  <c r="AM1123" i="2"/>
  <c r="AF1117" i="2"/>
  <c r="AN1117" i="2" s="1"/>
  <c r="AE1031" i="2"/>
  <c r="AF1031" i="2" s="1"/>
  <c r="AN1031" i="2" s="1"/>
  <c r="AG972" i="2"/>
  <c r="AM957" i="2"/>
  <c r="AP957" i="2" s="1"/>
  <c r="AE931" i="2"/>
  <c r="AF931" i="2" s="1"/>
  <c r="AE903" i="2"/>
  <c r="AF903" i="2" s="1"/>
  <c r="AJ903" i="2" s="1"/>
  <c r="AE705" i="2"/>
  <c r="AF705" i="2" s="1"/>
  <c r="AE597" i="2"/>
  <c r="AF597" i="2"/>
  <c r="AN597" i="2" s="1"/>
  <c r="AH1574" i="2"/>
  <c r="AN1453" i="2"/>
  <c r="AG1352" i="2"/>
  <c r="AM1348" i="2"/>
  <c r="AP1348" i="2" s="1"/>
  <c r="AF1342" i="2"/>
  <c r="AJ1342" i="2" s="1"/>
  <c r="AM1314" i="2"/>
  <c r="AP1314" i="2" s="1"/>
  <c r="AI1297" i="2"/>
  <c r="AN1281" i="2"/>
  <c r="AM1259" i="2"/>
  <c r="AP1259" i="2" s="1"/>
  <c r="AF1246" i="2"/>
  <c r="AN1246" i="2" s="1"/>
  <c r="AM1243" i="2"/>
  <c r="AP1243" i="2" s="1"/>
  <c r="AF1197" i="2"/>
  <c r="AI1197" i="2" s="1"/>
  <c r="AN1184" i="2"/>
  <c r="AE936" i="2"/>
  <c r="AF936" i="2" s="1"/>
  <c r="AN936" i="2" s="1"/>
  <c r="AE895" i="2"/>
  <c r="AF895" i="2" s="1"/>
  <c r="AN895" i="2" s="1"/>
  <c r="AG798" i="2"/>
  <c r="AE729" i="2"/>
  <c r="AF729" i="2" s="1"/>
  <c r="AI729" i="2" s="1"/>
  <c r="AN1465" i="2"/>
  <c r="AG1320" i="2"/>
  <c r="AG1277" i="2"/>
  <c r="AF1240" i="2"/>
  <c r="AH1240" i="2" s="1"/>
  <c r="AF1174" i="2"/>
  <c r="AN1174" i="2" s="1"/>
  <c r="AF1118" i="2"/>
  <c r="AF944" i="2"/>
  <c r="AN944" i="2" s="1"/>
  <c r="AM882" i="2"/>
  <c r="AP882" i="2" s="1"/>
  <c r="AN1477" i="2"/>
  <c r="AM1364" i="2"/>
  <c r="AP1364" i="2" s="1"/>
  <c r="AM1128" i="2"/>
  <c r="AP1128" i="2" s="1"/>
  <c r="AM955" i="2"/>
  <c r="AP955" i="2" s="1"/>
  <c r="AJ948" i="2"/>
  <c r="AH938" i="2"/>
  <c r="AM931" i="2"/>
  <c r="AP931" i="2" s="1"/>
  <c r="AG873" i="2"/>
  <c r="AM834" i="2"/>
  <c r="AP834" i="2" s="1"/>
  <c r="AH822" i="2"/>
  <c r="AG816" i="2"/>
  <c r="AM816" i="2"/>
  <c r="AP816" i="2" s="1"/>
  <c r="AG902" i="2"/>
  <c r="AM884" i="2"/>
  <c r="AP884" i="2" s="1"/>
  <c r="AF861" i="2"/>
  <c r="AN861" i="2" s="1"/>
  <c r="AG850" i="2"/>
  <c r="AF809" i="2"/>
  <c r="AN809" i="2" s="1"/>
  <c r="AF737" i="2"/>
  <c r="AE672" i="2"/>
  <c r="AF672" i="2" s="1"/>
  <c r="AN672" i="2" s="1"/>
  <c r="AM562" i="2"/>
  <c r="AP562" i="2" s="1"/>
  <c r="AG516" i="2"/>
  <c r="AM516" i="2"/>
  <c r="AP516" i="2" s="1"/>
  <c r="AF499" i="2"/>
  <c r="AN499" i="2" s="1"/>
  <c r="AE103" i="2"/>
  <c r="AF103" i="2" s="1"/>
  <c r="AG80" i="2"/>
  <c r="AM80" i="2"/>
  <c r="AP80" i="2" s="1"/>
  <c r="AJ652" i="2"/>
  <c r="AM652" i="2"/>
  <c r="AG636" i="2"/>
  <c r="AM636" i="2"/>
  <c r="AP636" i="2" s="1"/>
  <c r="AG624" i="2"/>
  <c r="AM624" i="2"/>
  <c r="AP624" i="2" s="1"/>
  <c r="AM589" i="2"/>
  <c r="AP589" i="2" s="1"/>
  <c r="AE438" i="2"/>
  <c r="AF438" i="2" s="1"/>
  <c r="AI438" i="2" s="1"/>
  <c r="AE431" i="2"/>
  <c r="AF431" i="2" s="1"/>
  <c r="AH431" i="2" s="1"/>
  <c r="AE429" i="2"/>
  <c r="AF429" i="2" s="1"/>
  <c r="AM429" i="2" s="1"/>
  <c r="AG922" i="2"/>
  <c r="AG894" i="2"/>
  <c r="AM887" i="2"/>
  <c r="AP887" i="2" s="1"/>
  <c r="AF877" i="2"/>
  <c r="AH877" i="2" s="1"/>
  <c r="AM859" i="2"/>
  <c r="AP859" i="2" s="1"/>
  <c r="AE777" i="2"/>
  <c r="AF777" i="2" s="1"/>
  <c r="AE767" i="2"/>
  <c r="AF767" i="2" s="1"/>
  <c r="AI767" i="2" s="1"/>
  <c r="AG731" i="2"/>
  <c r="AM597" i="2"/>
  <c r="AP597" i="2" s="1"/>
  <c r="AM584" i="2"/>
  <c r="AP584" i="2" s="1"/>
  <c r="AG572" i="2"/>
  <c r="AM572" i="2"/>
  <c r="AP572" i="2" s="1"/>
  <c r="AF500" i="2"/>
  <c r="AH500" i="2" s="1"/>
  <c r="AG449" i="2"/>
  <c r="AM449" i="2"/>
  <c r="AP449" i="2" s="1"/>
  <c r="AM1018" i="2"/>
  <c r="AP1018" i="2" s="1"/>
  <c r="AF960" i="2"/>
  <c r="AN960" i="2" s="1"/>
  <c r="AF939" i="2"/>
  <c r="AH939" i="2" s="1"/>
  <c r="AH886" i="2"/>
  <c r="AF882" i="2"/>
  <c r="AN882" i="2" s="1"/>
  <c r="AF826" i="2"/>
  <c r="AN826" i="2" s="1"/>
  <c r="AG646" i="2"/>
  <c r="AM646" i="2"/>
  <c r="AP646" i="2" s="1"/>
  <c r="AG532" i="2"/>
  <c r="AM532" i="2"/>
  <c r="AP532" i="2" s="1"/>
  <c r="AM514" i="2"/>
  <c r="AP514" i="2" s="1"/>
  <c r="AE483" i="2"/>
  <c r="AF483" i="2" s="1"/>
  <c r="AI483" i="2" s="1"/>
  <c r="AM880" i="2"/>
  <c r="AP880" i="2" s="1"/>
  <c r="AM808" i="2"/>
  <c r="AP808" i="2" s="1"/>
  <c r="AF798" i="2"/>
  <c r="AN798" i="2" s="1"/>
  <c r="AG670" i="2"/>
  <c r="AM670" i="2"/>
  <c r="AP670" i="2" s="1"/>
  <c r="AG548" i="2"/>
  <c r="AM548" i="2"/>
  <c r="AP548" i="2" s="1"/>
  <c r="AG367" i="2"/>
  <c r="AM367" i="2"/>
  <c r="AP367" i="2" s="1"/>
  <c r="AN967" i="2"/>
  <c r="AJ956" i="2"/>
  <c r="AF919" i="2"/>
  <c r="AH919" i="2" s="1"/>
  <c r="AF889" i="2"/>
  <c r="AN889" i="2" s="1"/>
  <c r="AM800" i="2"/>
  <c r="AP800" i="2" s="1"/>
  <c r="AG774" i="2"/>
  <c r="AE766" i="2"/>
  <c r="AF766" i="2" s="1"/>
  <c r="AE750" i="2"/>
  <c r="AF750" i="2" s="1"/>
  <c r="AJ750" i="2" s="1"/>
  <c r="AG694" i="2"/>
  <c r="AM694" i="2"/>
  <c r="AP694" i="2" s="1"/>
  <c r="AG600" i="2"/>
  <c r="AM600" i="2"/>
  <c r="AP600" i="2" s="1"/>
  <c r="AG586" i="2"/>
  <c r="AM891" i="2"/>
  <c r="AP891" i="2" s="1"/>
  <c r="AG760" i="2"/>
  <c r="AG616" i="2"/>
  <c r="AM616" i="2"/>
  <c r="AP616" i="2" s="1"/>
  <c r="AE613" i="2"/>
  <c r="AF613" i="2" s="1"/>
  <c r="AH613" i="2" s="1"/>
  <c r="AF581" i="2"/>
  <c r="AE476" i="2"/>
  <c r="AF476" i="2" s="1"/>
  <c r="AF719" i="2"/>
  <c r="AN719" i="2" s="1"/>
  <c r="AM706" i="2"/>
  <c r="AP706" i="2" s="1"/>
  <c r="AF595" i="2"/>
  <c r="AN595" i="2" s="1"/>
  <c r="AF586" i="2"/>
  <c r="AI586" i="2" s="1"/>
  <c r="AM578" i="2"/>
  <c r="AP578" i="2" s="1"/>
  <c r="AF470" i="2"/>
  <c r="AH470" i="2" s="1"/>
  <c r="AJ440" i="2"/>
  <c r="AE339" i="2"/>
  <c r="AF339" i="2" s="1"/>
  <c r="AE201" i="2"/>
  <c r="AF201" i="2" s="1"/>
  <c r="AJ201" i="2" s="1"/>
  <c r="AG60" i="2"/>
  <c r="AM60" i="2"/>
  <c r="AP60" i="2" s="1"/>
  <c r="AM644" i="2"/>
  <c r="AP644" i="2" s="1"/>
  <c r="AG534" i="2"/>
  <c r="AH521" i="2"/>
  <c r="AF491" i="2"/>
  <c r="AJ491" i="2" s="1"/>
  <c r="AE457" i="2"/>
  <c r="AF457" i="2" s="1"/>
  <c r="AE446" i="2"/>
  <c r="AF446" i="2" s="1"/>
  <c r="AI446" i="2" s="1"/>
  <c r="AE444" i="2"/>
  <c r="AF444" i="2" s="1"/>
  <c r="AN444" i="2" s="1"/>
  <c r="AF734" i="2"/>
  <c r="AN734" i="2" s="1"/>
  <c r="AF634" i="2"/>
  <c r="AN634" i="2" s="1"/>
  <c r="AF626" i="2"/>
  <c r="AI626" i="2" s="1"/>
  <c r="AF602" i="2"/>
  <c r="AN602" i="2" s="1"/>
  <c r="AE425" i="2"/>
  <c r="AF425" i="2" s="1"/>
  <c r="AI425" i="2" s="1"/>
  <c r="AG372" i="2"/>
  <c r="AM372" i="2"/>
  <c r="AP372" i="2" s="1"/>
  <c r="AE362" i="2"/>
  <c r="AF362" i="2" s="1"/>
  <c r="AH362" i="2" s="1"/>
  <c r="AE325" i="2"/>
  <c r="AF325" i="2" s="1"/>
  <c r="AN325" i="2" s="1"/>
  <c r="AG133" i="2"/>
  <c r="AM133" i="2"/>
  <c r="AP133" i="2" s="1"/>
  <c r="AE22" i="2"/>
  <c r="AF22" i="2" s="1"/>
  <c r="AN22" i="2" s="1"/>
  <c r="AF656" i="2"/>
  <c r="AG656" i="2" s="1"/>
  <c r="AM546" i="2"/>
  <c r="AP546" i="2" s="1"/>
  <c r="AF502" i="2"/>
  <c r="AH502" i="2" s="1"/>
  <c r="AE430" i="2"/>
  <c r="AF430" i="2" s="1"/>
  <c r="AN430" i="2" s="1"/>
  <c r="AM141" i="2"/>
  <c r="AP141" i="2" s="1"/>
  <c r="AH117" i="2"/>
  <c r="AM117" i="2"/>
  <c r="AP117" i="2" s="1"/>
  <c r="AE114" i="2"/>
  <c r="AF114" i="2" s="1"/>
  <c r="AH114" i="2" s="1"/>
  <c r="AE84" i="2"/>
  <c r="AF84" i="2" s="1"/>
  <c r="AH84" i="2" s="1"/>
  <c r="AN78" i="2"/>
  <c r="AG78" i="2"/>
  <c r="AM78" i="2"/>
  <c r="AP78" i="2" s="1"/>
  <c r="AH12" i="2"/>
  <c r="AN12" i="2"/>
  <c r="AF702" i="2"/>
  <c r="AI702" i="2" s="1"/>
  <c r="AF688" i="2"/>
  <c r="AN688" i="2" s="1"/>
  <c r="AF627" i="2"/>
  <c r="AN627" i="2" s="1"/>
  <c r="AM622" i="2"/>
  <c r="AP622" i="2" s="1"/>
  <c r="AF559" i="2"/>
  <c r="AN559" i="2" s="1"/>
  <c r="AF462" i="2"/>
  <c r="AI462" i="2" s="1"/>
  <c r="AE171" i="2"/>
  <c r="AF171" i="2" s="1"/>
  <c r="AE138" i="2"/>
  <c r="AF138" i="2" s="1"/>
  <c r="AH138" i="2" s="1"/>
  <c r="AG631" i="2"/>
  <c r="AH486" i="2"/>
  <c r="AE155" i="2"/>
  <c r="AF155" i="2" s="1"/>
  <c r="AH155" i="2" s="1"/>
  <c r="AN743" i="2"/>
  <c r="AE433" i="2"/>
  <c r="AF433" i="2" s="1"/>
  <c r="AI433" i="2" s="1"/>
  <c r="AG430" i="2"/>
  <c r="AM430" i="2"/>
  <c r="AP430" i="2" s="1"/>
  <c r="AE377" i="2"/>
  <c r="AF377" i="2" s="1"/>
  <c r="AH377" i="2" s="1"/>
  <c r="AM196" i="2"/>
  <c r="AP196" i="2" s="1"/>
  <c r="AG196" i="2"/>
  <c r="AE122" i="2"/>
  <c r="AF122" i="2" s="1"/>
  <c r="AN419" i="2"/>
  <c r="AF312" i="2"/>
  <c r="AF193" i="2"/>
  <c r="AN193" i="2" s="1"/>
  <c r="AF308" i="2"/>
  <c r="AJ308" i="2" s="1"/>
  <c r="AF163" i="2"/>
  <c r="AI163" i="2" s="1"/>
  <c r="AF343" i="2"/>
  <c r="AF328" i="2"/>
  <c r="AN328" i="2" s="1"/>
  <c r="AF298" i="2"/>
  <c r="AF77" i="2"/>
  <c r="AJ77" i="2" s="1"/>
  <c r="AF250" i="2"/>
  <c r="AF179" i="2"/>
  <c r="AI179" i="2" s="1"/>
  <c r="AF47" i="2"/>
  <c r="AF76" i="2"/>
  <c r="AN76" i="2" s="1"/>
  <c r="AG443" i="2"/>
  <c r="AF418" i="2"/>
  <c r="AN418" i="2" s="1"/>
  <c r="AF411" i="2"/>
  <c r="AN411" i="2" s="1"/>
  <c r="AF342" i="2"/>
  <c r="AJ342" i="2" s="1"/>
  <c r="AF315" i="2"/>
  <c r="AN315" i="2" s="1"/>
  <c r="AG86" i="2"/>
  <c r="AM3959" i="2"/>
  <c r="AP3959" i="2" s="1"/>
  <c r="AG3959" i="2"/>
  <c r="AM3951" i="2"/>
  <c r="AP3951" i="2" s="1"/>
  <c r="AG3951" i="2"/>
  <c r="AE3943" i="2"/>
  <c r="AF3943" i="2" s="1"/>
  <c r="AE3939" i="2"/>
  <c r="AF3939" i="2" s="1"/>
  <c r="AE3931" i="2"/>
  <c r="AF3931" i="2" s="1"/>
  <c r="AE3927" i="2"/>
  <c r="AF3927" i="2" s="1"/>
  <c r="AI3927" i="2" s="1"/>
  <c r="AK3927" i="2" s="1"/>
  <c r="AE3923" i="2"/>
  <c r="AF3923" i="2" s="1"/>
  <c r="AM3919" i="2"/>
  <c r="AP3919" i="2" s="1"/>
  <c r="AG3919" i="2"/>
  <c r="AG3913" i="2"/>
  <c r="AM3913" i="2"/>
  <c r="AP3913" i="2" s="1"/>
  <c r="AM3907" i="2"/>
  <c r="AP3907" i="2" s="1"/>
  <c r="AG3907" i="2"/>
  <c r="AM3899" i="2"/>
  <c r="AP3899" i="2" s="1"/>
  <c r="AG3899" i="2"/>
  <c r="AG3968" i="2"/>
  <c r="AG3863" i="2"/>
  <c r="AM3863" i="2"/>
  <c r="AP3863" i="2" s="1"/>
  <c r="AG3857" i="2"/>
  <c r="AM3857" i="2"/>
  <c r="AP3857" i="2" s="1"/>
  <c r="AE3851" i="2"/>
  <c r="AF3851" i="2" s="1"/>
  <c r="AE3832" i="2"/>
  <c r="AF3832" i="2" s="1"/>
  <c r="AE3824" i="2"/>
  <c r="AF3824" i="2"/>
  <c r="AG3822" i="2"/>
  <c r="AM3822" i="2"/>
  <c r="AP3822" i="2" s="1"/>
  <c r="AE3816" i="2"/>
  <c r="AF3816" i="2" s="1"/>
  <c r="AG3814" i="2"/>
  <c r="AM3814" i="2"/>
  <c r="AP3814" i="2" s="1"/>
  <c r="AE3808" i="2"/>
  <c r="AF3808" i="2"/>
  <c r="AG3806" i="2"/>
  <c r="AM3806" i="2"/>
  <c r="AP3806" i="2" s="1"/>
  <c r="AE3800" i="2"/>
  <c r="AF3800" i="2" s="1"/>
  <c r="AG3798" i="2"/>
  <c r="AM3798" i="2"/>
  <c r="AP3798" i="2" s="1"/>
  <c r="AE3790" i="2"/>
  <c r="AF3790" i="2" s="1"/>
  <c r="AM3788" i="2"/>
  <c r="AP3788" i="2" s="1"/>
  <c r="AG3788" i="2"/>
  <c r="AE3782" i="2"/>
  <c r="AF3782" i="2" s="1"/>
  <c r="AE3774" i="2"/>
  <c r="AF3774" i="2" s="1"/>
  <c r="AM3772" i="2"/>
  <c r="AP3772" i="2" s="1"/>
  <c r="AG3772" i="2"/>
  <c r="AE3766" i="2"/>
  <c r="AF3766" i="2" s="1"/>
  <c r="AM3764" i="2"/>
  <c r="AP3764" i="2" s="1"/>
  <c r="AG3764" i="2"/>
  <c r="AE3758" i="2"/>
  <c r="AF3758" i="2" s="1"/>
  <c r="AM3756" i="2"/>
  <c r="AP3756" i="2" s="1"/>
  <c r="AG3756" i="2"/>
  <c r="AJ3752" i="2"/>
  <c r="AH3752" i="2"/>
  <c r="AI3752" i="2"/>
  <c r="AM3752" i="2"/>
  <c r="AP3752" i="2" s="1"/>
  <c r="AN3752" i="2"/>
  <c r="AG3752" i="2"/>
  <c r="AG3961" i="2"/>
  <c r="AM3961" i="2"/>
  <c r="AP3961" i="2" s="1"/>
  <c r="AG3949" i="2"/>
  <c r="AM3949" i="2"/>
  <c r="AP3949" i="2" s="1"/>
  <c r="AE3935" i="2"/>
  <c r="AF3935" i="2" s="1"/>
  <c r="AE3964" i="2"/>
  <c r="AF3964" i="2" s="1"/>
  <c r="AE3960" i="2"/>
  <c r="AF3960" i="2"/>
  <c r="AE3956" i="2"/>
  <c r="AF3956" i="2" s="1"/>
  <c r="AN3952" i="2"/>
  <c r="AH3952" i="2"/>
  <c r="AI3952" i="2"/>
  <c r="AK3952" i="2" s="1"/>
  <c r="AJ3952" i="2"/>
  <c r="AE3950" i="2"/>
  <c r="AF3950" i="2" s="1"/>
  <c r="AE3948" i="2"/>
  <c r="AF3948" i="2" s="1"/>
  <c r="AE3946" i="2"/>
  <c r="AF3946" i="2" s="1"/>
  <c r="AE3922" i="2"/>
  <c r="AF3922" i="2" s="1"/>
  <c r="AE3920" i="2"/>
  <c r="AF3920" i="2" s="1"/>
  <c r="AE3918" i="2"/>
  <c r="AF3918" i="2" s="1"/>
  <c r="AE3916" i="2"/>
  <c r="AF3916" i="2" s="1"/>
  <c r="AE3914" i="2"/>
  <c r="AF3914" i="2" s="1"/>
  <c r="AE3912" i="2"/>
  <c r="AF3912" i="2" s="1"/>
  <c r="AE3910" i="2"/>
  <c r="AF3910" i="2" s="1"/>
  <c r="AE3908" i="2"/>
  <c r="AF3908" i="2" s="1"/>
  <c r="AE3906" i="2"/>
  <c r="AF3906" i="2" s="1"/>
  <c r="AE3904" i="2"/>
  <c r="AF3904" i="2" s="1"/>
  <c r="AE3902" i="2"/>
  <c r="AF3902" i="2" s="1"/>
  <c r="AE3900" i="2"/>
  <c r="AF3900" i="2"/>
  <c r="AE3898" i="2"/>
  <c r="AF3898" i="2" s="1"/>
  <c r="AE3896" i="2"/>
  <c r="AF3896" i="2" s="1"/>
  <c r="AE3894" i="2"/>
  <c r="AF3894" i="2" s="1"/>
  <c r="AE3892" i="2"/>
  <c r="AF3892" i="2" s="1"/>
  <c r="AE3890" i="2"/>
  <c r="AF3890" i="2" s="1"/>
  <c r="AG3887" i="2"/>
  <c r="AM3887" i="2"/>
  <c r="AP3887" i="2" s="1"/>
  <c r="AG3883" i="2"/>
  <c r="AM3883" i="2"/>
  <c r="AP3883" i="2" s="1"/>
  <c r="AE3881" i="2"/>
  <c r="AF3881" i="2" s="1"/>
  <c r="AE3879" i="2"/>
  <c r="AF3879" i="2" s="1"/>
  <c r="AE3877" i="2"/>
  <c r="AF3877" i="2" s="1"/>
  <c r="AE3875" i="2"/>
  <c r="AF3875" i="2" s="1"/>
  <c r="AE3873" i="2"/>
  <c r="AF3873" i="2" s="1"/>
  <c r="AE3871" i="2"/>
  <c r="AF3871" i="2" s="1"/>
  <c r="AH3871" i="2" s="1"/>
  <c r="AE3869" i="2"/>
  <c r="AF3869" i="2" s="1"/>
  <c r="AE3867" i="2"/>
  <c r="AF3867" i="2" s="1"/>
  <c r="AE3849" i="2"/>
  <c r="AF3849" i="2" s="1"/>
  <c r="AM3840" i="2"/>
  <c r="AP3840" i="2" s="1"/>
  <c r="AN3840" i="2"/>
  <c r="AG3840" i="2"/>
  <c r="AH3840" i="2"/>
  <c r="AI3840" i="2"/>
  <c r="AJ3840" i="2"/>
  <c r="AE3837" i="2"/>
  <c r="AF3837" i="2" s="1"/>
  <c r="AE3829" i="2"/>
  <c r="AF3829" i="2" s="1"/>
  <c r="AE3821" i="2"/>
  <c r="AF3821" i="2" s="1"/>
  <c r="AM3819" i="2"/>
  <c r="AP3819" i="2" s="1"/>
  <c r="AG3819" i="2"/>
  <c r="AE3813" i="2"/>
  <c r="AF3813" i="2" s="1"/>
  <c r="AM3811" i="2"/>
  <c r="AP3811" i="2" s="1"/>
  <c r="AG3811" i="2"/>
  <c r="AE3805" i="2"/>
  <c r="AF3805" i="2" s="1"/>
  <c r="AM3803" i="2"/>
  <c r="AP3803" i="2" s="1"/>
  <c r="AG3803" i="2"/>
  <c r="AE3797" i="2"/>
  <c r="AF3797" i="2" s="1"/>
  <c r="AM3795" i="2"/>
  <c r="AP3795" i="2" s="1"/>
  <c r="AG3795" i="2"/>
  <c r="AE3787" i="2"/>
  <c r="AF3787" i="2" s="1"/>
  <c r="AE3779" i="2"/>
  <c r="AF3779" i="2" s="1"/>
  <c r="AE3771" i="2"/>
  <c r="AF3771" i="2" s="1"/>
  <c r="AM3769" i="2"/>
  <c r="AP3769" i="2" s="1"/>
  <c r="AG3769" i="2"/>
  <c r="AE3763" i="2"/>
  <c r="AF3763" i="2" s="1"/>
  <c r="AM3761" i="2"/>
  <c r="AP3761" i="2" s="1"/>
  <c r="AG3761" i="2"/>
  <c r="AE3755" i="2"/>
  <c r="AF3755" i="2" s="1"/>
  <c r="AE3753" i="2"/>
  <c r="AF3753" i="2" s="1"/>
  <c r="AE3954" i="2"/>
  <c r="AF3954" i="2" s="1"/>
  <c r="AG3945" i="2"/>
  <c r="AM3945" i="2"/>
  <c r="AP3945" i="2" s="1"/>
  <c r="AE3933" i="2"/>
  <c r="AF3933" i="2" s="1"/>
  <c r="AE3967" i="2"/>
  <c r="AF3967" i="2" s="1"/>
  <c r="AE3962" i="2"/>
  <c r="AF3962" i="2" s="1"/>
  <c r="AE3958" i="2"/>
  <c r="AF3958" i="2" s="1"/>
  <c r="AM3954" i="2"/>
  <c r="AP3954" i="2" s="1"/>
  <c r="AG3954" i="2"/>
  <c r="AE3865" i="2"/>
  <c r="AF3865" i="2" s="1"/>
  <c r="AE3859" i="2"/>
  <c r="AF3859" i="2" s="1"/>
  <c r="AE3834" i="2"/>
  <c r="AF3834" i="2" s="1"/>
  <c r="AE3826" i="2"/>
  <c r="AF3826" i="2" s="1"/>
  <c r="AM3824" i="2"/>
  <c r="AP3824" i="2" s="1"/>
  <c r="AN3824" i="2"/>
  <c r="AG3824" i="2"/>
  <c r="AH3824" i="2"/>
  <c r="AI3824" i="2"/>
  <c r="AJ3824" i="2"/>
  <c r="AE3818" i="2"/>
  <c r="AF3818" i="2" s="1"/>
  <c r="AM3816" i="2"/>
  <c r="AP3816" i="2" s="1"/>
  <c r="AG3816" i="2"/>
  <c r="AE3810" i="2"/>
  <c r="AF3810" i="2" s="1"/>
  <c r="AM3808" i="2"/>
  <c r="AP3808" i="2" s="1"/>
  <c r="AN3808" i="2"/>
  <c r="AG3808" i="2"/>
  <c r="AH3808" i="2"/>
  <c r="AI3808" i="2"/>
  <c r="AJ3808" i="2"/>
  <c r="AE3802" i="2"/>
  <c r="AF3802" i="2" s="1"/>
  <c r="AM3800" i="2"/>
  <c r="AP3800" i="2" s="1"/>
  <c r="AG3800" i="2"/>
  <c r="AE3794" i="2"/>
  <c r="AF3794" i="2" s="1"/>
  <c r="AG3790" i="2"/>
  <c r="AM3790" i="2"/>
  <c r="AP3790" i="2" s="1"/>
  <c r="AE3784" i="2"/>
  <c r="AF3784" i="2" s="1"/>
  <c r="AE3776" i="2"/>
  <c r="AF3776" i="2" s="1"/>
  <c r="AE3768" i="2"/>
  <c r="AF3768" i="2" s="1"/>
  <c r="AG3766" i="2"/>
  <c r="AM3766" i="2"/>
  <c r="AP3766" i="2" s="1"/>
  <c r="AE3760" i="2"/>
  <c r="AF3760" i="2" s="1"/>
  <c r="AG3758" i="2"/>
  <c r="AM3758" i="2"/>
  <c r="AP3758" i="2" s="1"/>
  <c r="AM3963" i="2"/>
  <c r="AP3963" i="2" s="1"/>
  <c r="AG3963" i="2"/>
  <c r="AM3971" i="2"/>
  <c r="AP3971" i="2" s="1"/>
  <c r="AE3966" i="2"/>
  <c r="AF3966" i="2" s="1"/>
  <c r="AM3962" i="2"/>
  <c r="AP3962" i="2" s="1"/>
  <c r="AG3962" i="2"/>
  <c r="AM3958" i="2"/>
  <c r="AP3958" i="2" s="1"/>
  <c r="AG3958" i="2"/>
  <c r="AM3956" i="2"/>
  <c r="AP3956" i="2" s="1"/>
  <c r="AG3956" i="2"/>
  <c r="AM3950" i="2"/>
  <c r="AP3950" i="2" s="1"/>
  <c r="AG3950" i="2"/>
  <c r="AM3946" i="2"/>
  <c r="AP3946" i="2" s="1"/>
  <c r="AG3946" i="2"/>
  <c r="AM3922" i="2"/>
  <c r="AP3922" i="2" s="1"/>
  <c r="AG3922" i="2"/>
  <c r="AM3918" i="2"/>
  <c r="AP3918" i="2" s="1"/>
  <c r="AG3918" i="2"/>
  <c r="AM3914" i="2"/>
  <c r="AP3914" i="2" s="1"/>
  <c r="AG3914" i="2"/>
  <c r="AM3908" i="2"/>
  <c r="AP3908" i="2" s="1"/>
  <c r="AG3908" i="2"/>
  <c r="AM3904" i="2"/>
  <c r="AP3904" i="2" s="1"/>
  <c r="AG3904" i="2"/>
  <c r="AH3900" i="2"/>
  <c r="AI3900" i="2"/>
  <c r="AJ3900" i="2"/>
  <c r="AM3900" i="2"/>
  <c r="AP3900" i="2" s="1"/>
  <c r="AN3900" i="2"/>
  <c r="AO3900" i="2" s="1"/>
  <c r="AG3900" i="2"/>
  <c r="AK3900" i="2" s="1"/>
  <c r="AM3896" i="2"/>
  <c r="AP3896" i="2" s="1"/>
  <c r="AG3896" i="2"/>
  <c r="AM3892" i="2"/>
  <c r="AP3892" i="2" s="1"/>
  <c r="AG3892" i="2"/>
  <c r="AM3890" i="2"/>
  <c r="AP3890" i="2" s="1"/>
  <c r="AG3890" i="2"/>
  <c r="AH3846" i="2"/>
  <c r="AI3846" i="2"/>
  <c r="AJ3846" i="2"/>
  <c r="AM3846" i="2"/>
  <c r="AP3846" i="2" s="1"/>
  <c r="AN3846" i="2"/>
  <c r="AG3846" i="2"/>
  <c r="AE3839" i="2"/>
  <c r="AF3839" i="2" s="1"/>
  <c r="AE3831" i="2"/>
  <c r="AF3831" i="2" s="1"/>
  <c r="AE3823" i="2"/>
  <c r="AF3823" i="2" s="1"/>
  <c r="AM3821" i="2"/>
  <c r="AP3821" i="2" s="1"/>
  <c r="AG3821" i="2"/>
  <c r="AE3815" i="2"/>
  <c r="AF3815" i="2" s="1"/>
  <c r="AM3813" i="2"/>
  <c r="AP3813" i="2" s="1"/>
  <c r="AG3813" i="2"/>
  <c r="AE3807" i="2"/>
  <c r="AF3807" i="2" s="1"/>
  <c r="AM3805" i="2"/>
  <c r="AP3805" i="2" s="1"/>
  <c r="AG3805" i="2"/>
  <c r="AE3799" i="2"/>
  <c r="AF3799" i="2" s="1"/>
  <c r="AM3797" i="2"/>
  <c r="AP3797" i="2" s="1"/>
  <c r="AG3797" i="2"/>
  <c r="AE3789" i="2"/>
  <c r="AF3789" i="2" s="1"/>
  <c r="AM3787" i="2"/>
  <c r="AP3787" i="2" s="1"/>
  <c r="AG3787" i="2"/>
  <c r="AE3781" i="2"/>
  <c r="AF3781" i="2" s="1"/>
  <c r="AE3773" i="2"/>
  <c r="AF3773" i="2" s="1"/>
  <c r="AM3771" i="2"/>
  <c r="AP3771" i="2" s="1"/>
  <c r="AG3771" i="2"/>
  <c r="AE3765" i="2"/>
  <c r="AF3765" i="2" s="1"/>
  <c r="AM3763" i="2"/>
  <c r="AP3763" i="2" s="1"/>
  <c r="AG3763" i="2"/>
  <c r="AE3757" i="2"/>
  <c r="AF3757" i="2" s="1"/>
  <c r="AM3755" i="2"/>
  <c r="AP3755" i="2" s="1"/>
  <c r="AG3755" i="2"/>
  <c r="AE3972" i="2"/>
  <c r="AF3972" i="2"/>
  <c r="AN3972" i="2" s="1"/>
  <c r="AE3965" i="2"/>
  <c r="AF3965" i="2" s="1"/>
  <c r="AM3964" i="2"/>
  <c r="AP3964" i="2" s="1"/>
  <c r="AG3964" i="2"/>
  <c r="AH3960" i="2"/>
  <c r="AL3960" i="2" s="1"/>
  <c r="AJ3960" i="2"/>
  <c r="AI3960" i="2"/>
  <c r="AN3960" i="2"/>
  <c r="AM3960" i="2"/>
  <c r="AP3960" i="2" s="1"/>
  <c r="AG3960" i="2"/>
  <c r="AM3948" i="2"/>
  <c r="AP3948" i="2" s="1"/>
  <c r="AG3948" i="2"/>
  <c r="AM3920" i="2"/>
  <c r="AP3920" i="2" s="1"/>
  <c r="AG3920" i="2"/>
  <c r="AM3916" i="2"/>
  <c r="AP3916" i="2" s="1"/>
  <c r="AG3916" i="2"/>
  <c r="AM3912" i="2"/>
  <c r="AP3912" i="2" s="1"/>
  <c r="AG3912" i="2"/>
  <c r="AM3910" i="2"/>
  <c r="AP3910" i="2" s="1"/>
  <c r="AG3910" i="2"/>
  <c r="AM3906" i="2"/>
  <c r="AP3906" i="2" s="1"/>
  <c r="AG3906" i="2"/>
  <c r="AM3902" i="2"/>
  <c r="AP3902" i="2" s="1"/>
  <c r="AG3902" i="2"/>
  <c r="AM3898" i="2"/>
  <c r="AP3898" i="2" s="1"/>
  <c r="AG3898" i="2"/>
  <c r="AM3894" i="2"/>
  <c r="AP3894" i="2" s="1"/>
  <c r="AG3894" i="2"/>
  <c r="AE3886" i="2"/>
  <c r="AF3886" i="2" s="1"/>
  <c r="AG3853" i="2"/>
  <c r="AM3853" i="2"/>
  <c r="AP3853" i="2" s="1"/>
  <c r="AG3847" i="2"/>
  <c r="AM3847" i="2"/>
  <c r="AP3847" i="2" s="1"/>
  <c r="AE3836" i="2"/>
  <c r="AF3836" i="2" s="1"/>
  <c r="AE3828" i="2"/>
  <c r="AF3828" i="2" s="1"/>
  <c r="AE3820" i="2"/>
  <c r="AF3820" i="2" s="1"/>
  <c r="AG3818" i="2"/>
  <c r="AM3818" i="2"/>
  <c r="AP3818" i="2" s="1"/>
  <c r="AE3812" i="2"/>
  <c r="AF3812" i="2" s="1"/>
  <c r="AG3810" i="2"/>
  <c r="AM3810" i="2"/>
  <c r="AP3810" i="2" s="1"/>
  <c r="AE3804" i="2"/>
  <c r="AF3804" i="2" s="1"/>
  <c r="AG3802" i="2"/>
  <c r="AM3802" i="2"/>
  <c r="AP3802" i="2" s="1"/>
  <c r="AE3796" i="2"/>
  <c r="AF3796" i="2" s="1"/>
  <c r="AE3786" i="2"/>
  <c r="AF3786" i="2" s="1"/>
  <c r="AE3778" i="2"/>
  <c r="AF3778" i="2" s="1"/>
  <c r="AE3770" i="2"/>
  <c r="AF3770" i="2" s="1"/>
  <c r="AM3768" i="2"/>
  <c r="AP3768" i="2" s="1"/>
  <c r="AG3768" i="2"/>
  <c r="AE3762" i="2"/>
  <c r="AF3762" i="2" s="1"/>
  <c r="AM3760" i="2"/>
  <c r="AP3760" i="2" s="1"/>
  <c r="AG3760" i="2"/>
  <c r="AE3754" i="2"/>
  <c r="AF3754" i="2" s="1"/>
  <c r="AE3970" i="2"/>
  <c r="AF3970" i="2" s="1"/>
  <c r="AM3953" i="2"/>
  <c r="AP3953" i="2" s="1"/>
  <c r="AG3953" i="2"/>
  <c r="AM3886" i="2"/>
  <c r="AP3886" i="2" s="1"/>
  <c r="AG3886" i="2"/>
  <c r="AH3850" i="2"/>
  <c r="AI3850" i="2"/>
  <c r="AK3850" i="2" s="1"/>
  <c r="AJ3850" i="2"/>
  <c r="AE3833" i="2"/>
  <c r="AF3833" i="2" s="1"/>
  <c r="AE3825" i="2"/>
  <c r="AF3825" i="2" s="1"/>
  <c r="AM3823" i="2"/>
  <c r="AP3823" i="2" s="1"/>
  <c r="AG3823" i="2"/>
  <c r="AE3817" i="2"/>
  <c r="AF3817" i="2"/>
  <c r="AM3815" i="2"/>
  <c r="AP3815" i="2" s="1"/>
  <c r="AG3815" i="2"/>
  <c r="AE3809" i="2"/>
  <c r="AF3809" i="2" s="1"/>
  <c r="AE3801" i="2"/>
  <c r="AF3801" i="2" s="1"/>
  <c r="AM3799" i="2"/>
  <c r="AP3799" i="2" s="1"/>
  <c r="AG3799" i="2"/>
  <c r="AE3793" i="2"/>
  <c r="AF3793" i="2" s="1"/>
  <c r="AE3783" i="2"/>
  <c r="AF3783" i="2" s="1"/>
  <c r="AE3775" i="2"/>
  <c r="AF3775" i="2" s="1"/>
  <c r="AM3773" i="2"/>
  <c r="AP3773" i="2" s="1"/>
  <c r="AG3773" i="2"/>
  <c r="AE3767" i="2"/>
  <c r="AF3767" i="2" s="1"/>
  <c r="AM3765" i="2"/>
  <c r="AP3765" i="2" s="1"/>
  <c r="AG3765" i="2"/>
  <c r="AE3759" i="2"/>
  <c r="AF3759" i="2" s="1"/>
  <c r="AM3966" i="2"/>
  <c r="AP3966" i="2" s="1"/>
  <c r="AG3966" i="2"/>
  <c r="AE3955" i="2"/>
  <c r="AF3955" i="2" s="1"/>
  <c r="AM3968" i="2"/>
  <c r="AN3968" i="2"/>
  <c r="AH3968" i="2"/>
  <c r="AI3968" i="2"/>
  <c r="AJ3968" i="2"/>
  <c r="AH3866" i="2"/>
  <c r="AI3866" i="2"/>
  <c r="AK3866" i="2" s="1"/>
  <c r="AJ3866" i="2"/>
  <c r="AN3866" i="2"/>
  <c r="AM3861" i="2"/>
  <c r="AP3861" i="2" s="1"/>
  <c r="AG3861" i="2"/>
  <c r="AM3855" i="2"/>
  <c r="AP3855" i="2" s="1"/>
  <c r="AG3855" i="2"/>
  <c r="AE3838" i="2"/>
  <c r="AF3838" i="2" s="1"/>
  <c r="AG3838" i="2" s="1"/>
  <c r="AE3830" i="2"/>
  <c r="AF3830" i="2" s="1"/>
  <c r="AG3830" i="2" s="1"/>
  <c r="AE3822" i="2"/>
  <c r="AF3822" i="2" s="1"/>
  <c r="AH3822" i="2" s="1"/>
  <c r="AM3820" i="2"/>
  <c r="AP3820" i="2" s="1"/>
  <c r="AG3820" i="2"/>
  <c r="AE3814" i="2"/>
  <c r="AF3814" i="2" s="1"/>
  <c r="AH3814" i="2" s="1"/>
  <c r="AM3812" i="2"/>
  <c r="AP3812" i="2" s="1"/>
  <c r="AG3812" i="2"/>
  <c r="AE3806" i="2"/>
  <c r="AF3806" i="2" s="1"/>
  <c r="AH3806" i="2" s="1"/>
  <c r="AM3804" i="2"/>
  <c r="AP3804" i="2" s="1"/>
  <c r="AG3804" i="2"/>
  <c r="AE3798" i="2"/>
  <c r="AF3798" i="2" s="1"/>
  <c r="AH3798" i="2" s="1"/>
  <c r="AM3796" i="2"/>
  <c r="AP3796" i="2" s="1"/>
  <c r="AG3796" i="2"/>
  <c r="AE3788" i="2"/>
  <c r="AF3788" i="2" s="1"/>
  <c r="AN3788" i="2" s="1"/>
  <c r="AG3786" i="2"/>
  <c r="AM3786" i="2"/>
  <c r="AP3786" i="2" s="1"/>
  <c r="AE3780" i="2"/>
  <c r="AF3780" i="2" s="1"/>
  <c r="AM3780" i="2" s="1"/>
  <c r="AE3772" i="2"/>
  <c r="AF3772" i="2" s="1"/>
  <c r="AN3772" i="2" s="1"/>
  <c r="AG3770" i="2"/>
  <c r="AM3770" i="2"/>
  <c r="AP3770" i="2" s="1"/>
  <c r="AE3764" i="2"/>
  <c r="AF3764" i="2" s="1"/>
  <c r="AN3764" i="2" s="1"/>
  <c r="AG3762" i="2"/>
  <c r="AM3762" i="2"/>
  <c r="AP3762" i="2" s="1"/>
  <c r="AE3756" i="2"/>
  <c r="AF3756" i="2" s="1"/>
  <c r="AN3756" i="2" s="1"/>
  <c r="AG3754" i="2"/>
  <c r="AM3754" i="2"/>
  <c r="AP3754" i="2" s="1"/>
  <c r="AG3957" i="2"/>
  <c r="AM3957" i="2"/>
  <c r="AP3957" i="2" s="1"/>
  <c r="AM3947" i="2"/>
  <c r="AP3947" i="2" s="1"/>
  <c r="AG3947" i="2"/>
  <c r="AE3941" i="2"/>
  <c r="AF3941" i="2" s="1"/>
  <c r="AE3937" i="2"/>
  <c r="AF3937" i="2" s="1"/>
  <c r="AE3929" i="2"/>
  <c r="AF3929" i="2" s="1"/>
  <c r="AH3929" i="2" s="1"/>
  <c r="AE3925" i="2"/>
  <c r="AF3925" i="2" s="1"/>
  <c r="AG3921" i="2"/>
  <c r="AM3921" i="2"/>
  <c r="AP3921" i="2" s="1"/>
  <c r="AG3917" i="2"/>
  <c r="AM3917" i="2"/>
  <c r="AP3917" i="2" s="1"/>
  <c r="AM3915" i="2"/>
  <c r="AP3915" i="2" s="1"/>
  <c r="AG3915" i="2"/>
  <c r="AM3911" i="2"/>
  <c r="AP3911" i="2" s="1"/>
  <c r="AG3911" i="2"/>
  <c r="AG3909" i="2"/>
  <c r="AM3909" i="2"/>
  <c r="AP3909" i="2" s="1"/>
  <c r="AG3905" i="2"/>
  <c r="AM3905" i="2"/>
  <c r="AP3905" i="2" s="1"/>
  <c r="AM3903" i="2"/>
  <c r="AP3903" i="2" s="1"/>
  <c r="AG3903" i="2"/>
  <c r="AG3901" i="2"/>
  <c r="AM3901" i="2"/>
  <c r="AP3901" i="2" s="1"/>
  <c r="AG3897" i="2"/>
  <c r="AM3897" i="2"/>
  <c r="AP3897" i="2" s="1"/>
  <c r="AM3895" i="2"/>
  <c r="AP3895" i="2" s="1"/>
  <c r="AG3895" i="2"/>
  <c r="AG3893" i="2"/>
  <c r="AM3893" i="2"/>
  <c r="AP3893" i="2" s="1"/>
  <c r="AM3891" i="2"/>
  <c r="AP3891" i="2" s="1"/>
  <c r="AG3891" i="2"/>
  <c r="AG3889" i="2"/>
  <c r="AM3889" i="2"/>
  <c r="AP3889" i="2" s="1"/>
  <c r="AE3885" i="2"/>
  <c r="AF3885" i="2" s="1"/>
  <c r="AN3850" i="2"/>
  <c r="AH3842" i="2"/>
  <c r="AI3842" i="2"/>
  <c r="AJ3842" i="2"/>
  <c r="AM3842" i="2"/>
  <c r="AP3842" i="2" s="1"/>
  <c r="AN3842" i="2"/>
  <c r="AG3842" i="2"/>
  <c r="AE3835" i="2"/>
  <c r="AF3835" i="2"/>
  <c r="AM3835" i="2" s="1"/>
  <c r="AP3835" i="2" s="1"/>
  <c r="AE3827" i="2"/>
  <c r="AF3827" i="2"/>
  <c r="AM3827" i="2" s="1"/>
  <c r="AE3819" i="2"/>
  <c r="AF3819" i="2"/>
  <c r="AN3819" i="2" s="1"/>
  <c r="AI3817" i="2"/>
  <c r="AJ3817" i="2"/>
  <c r="AM3817" i="2"/>
  <c r="AP3817" i="2" s="1"/>
  <c r="AN3817" i="2"/>
  <c r="AG3817" i="2"/>
  <c r="AH3817" i="2"/>
  <c r="AE3811" i="2"/>
  <c r="AF3811" i="2"/>
  <c r="AN3811" i="2" s="1"/>
  <c r="AM3809" i="2"/>
  <c r="AP3809" i="2" s="1"/>
  <c r="AG3809" i="2"/>
  <c r="AE3803" i="2"/>
  <c r="AF3803" i="2"/>
  <c r="AN3803" i="2" s="1"/>
  <c r="AM3801" i="2"/>
  <c r="AP3801" i="2" s="1"/>
  <c r="AG3801" i="2"/>
  <c r="AE3795" i="2"/>
  <c r="AF3795" i="2" s="1"/>
  <c r="AN3795" i="2" s="1"/>
  <c r="AM3793" i="2"/>
  <c r="AP3793" i="2" s="1"/>
  <c r="AG3793" i="2"/>
  <c r="AE3785" i="2"/>
  <c r="AF3785" i="2" s="1"/>
  <c r="AI3785" i="2" s="1"/>
  <c r="AE3777" i="2"/>
  <c r="AF3777" i="2" s="1"/>
  <c r="AI3777" i="2" s="1"/>
  <c r="AE3769" i="2"/>
  <c r="AF3769" i="2" s="1"/>
  <c r="AI3769" i="2" s="1"/>
  <c r="AM3767" i="2"/>
  <c r="AP3767" i="2" s="1"/>
  <c r="AG3767" i="2"/>
  <c r="AE3761" i="2"/>
  <c r="AF3761" i="2" s="1"/>
  <c r="AI3761" i="2" s="1"/>
  <c r="AM3759" i="2"/>
  <c r="AP3759" i="2" s="1"/>
  <c r="AG3759" i="2"/>
  <c r="AE3971" i="2"/>
  <c r="AF3971" i="2" s="1"/>
  <c r="AE3961" i="2"/>
  <c r="AF3961" i="2" s="1"/>
  <c r="AE3957" i="2"/>
  <c r="AF3957" i="2" s="1"/>
  <c r="AE3949" i="2"/>
  <c r="AF3949" i="2" s="1"/>
  <c r="AE3945" i="2"/>
  <c r="AF3945" i="2" s="1"/>
  <c r="AE3921" i="2"/>
  <c r="AF3921" i="2" s="1"/>
  <c r="AE3917" i="2"/>
  <c r="AF3917" i="2" s="1"/>
  <c r="AE3913" i="2"/>
  <c r="AF3913" i="2" s="1"/>
  <c r="AE3909" i="2"/>
  <c r="AF3909" i="2" s="1"/>
  <c r="AE3905" i="2"/>
  <c r="AF3905" i="2" s="1"/>
  <c r="AE3901" i="2"/>
  <c r="AF3901" i="2" s="1"/>
  <c r="AE3897" i="2"/>
  <c r="AF3897" i="2" s="1"/>
  <c r="AE3893" i="2"/>
  <c r="AF3893" i="2" s="1"/>
  <c r="AE3889" i="2"/>
  <c r="AF3889" i="2" s="1"/>
  <c r="AE3887" i="2"/>
  <c r="AF3887" i="2" s="1"/>
  <c r="AE3883" i="2"/>
  <c r="AF3883" i="2" s="1"/>
  <c r="AE3863" i="2"/>
  <c r="AF3863" i="2" s="1"/>
  <c r="AG3862" i="2"/>
  <c r="AE3857" i="2"/>
  <c r="AF3857" i="2" s="1"/>
  <c r="AG3856" i="2"/>
  <c r="AE3853" i="2"/>
  <c r="AF3853" i="2" s="1"/>
  <c r="AG3852" i="2"/>
  <c r="AE3847" i="2"/>
  <c r="AF3847" i="2" s="1"/>
  <c r="AE3843" i="2"/>
  <c r="AF3843" i="2" s="1"/>
  <c r="AM3843" i="2" s="1"/>
  <c r="AG3750" i="2"/>
  <c r="AM3750" i="2"/>
  <c r="AP3750" i="2" s="1"/>
  <c r="AE3741" i="2"/>
  <c r="AF3741" i="2" s="1"/>
  <c r="AE3736" i="2"/>
  <c r="AF3736" i="2" s="1"/>
  <c r="AE3721" i="2"/>
  <c r="AF3721" i="2" s="1"/>
  <c r="AE3713" i="2"/>
  <c r="AF3713" i="2" s="1"/>
  <c r="AM3711" i="2"/>
  <c r="AP3711" i="2" s="1"/>
  <c r="AG3711" i="2"/>
  <c r="AE3705" i="2"/>
  <c r="AF3705" i="2" s="1"/>
  <c r="AG3698" i="2"/>
  <c r="AM3698" i="2"/>
  <c r="AP3698" i="2" s="1"/>
  <c r="AE3695" i="2"/>
  <c r="AF3695" i="2" s="1"/>
  <c r="AM3693" i="2"/>
  <c r="AP3693" i="2" s="1"/>
  <c r="AG3693" i="2"/>
  <c r="AE3685" i="2"/>
  <c r="AF3685" i="2" s="1"/>
  <c r="AM3683" i="2"/>
  <c r="AP3683" i="2" s="1"/>
  <c r="AG3683" i="2"/>
  <c r="AE3677" i="2"/>
  <c r="AF3677" i="2" s="1"/>
  <c r="AM3673" i="2"/>
  <c r="AP3673" i="2" s="1"/>
  <c r="AG3673" i="2"/>
  <c r="AM3671" i="2"/>
  <c r="AP3671" i="2" s="1"/>
  <c r="AG3671" i="2"/>
  <c r="AG3666" i="2"/>
  <c r="AM3666" i="2"/>
  <c r="AP3666" i="2" s="1"/>
  <c r="AE3660" i="2"/>
  <c r="AF3660" i="2" s="1"/>
  <c r="AG3658" i="2"/>
  <c r="AM3658" i="2"/>
  <c r="AP3658" i="2" s="1"/>
  <c r="AE3643" i="2"/>
  <c r="AF3643" i="2" s="1"/>
  <c r="AM3641" i="2"/>
  <c r="AP3641" i="2" s="1"/>
  <c r="AG3641" i="2"/>
  <c r="AE3635" i="2"/>
  <c r="AF3635" i="2" s="1"/>
  <c r="AE3630" i="2"/>
  <c r="AF3630" i="2" s="1"/>
  <c r="AM3628" i="2"/>
  <c r="AP3628" i="2" s="1"/>
  <c r="AG3628" i="2"/>
  <c r="AE3622" i="2"/>
  <c r="AF3622" i="2" s="1"/>
  <c r="AM3620" i="2"/>
  <c r="AP3620" i="2" s="1"/>
  <c r="AG3620" i="2"/>
  <c r="AE3614" i="2"/>
  <c r="AF3614" i="2" s="1"/>
  <c r="AM3612" i="2"/>
  <c r="AP3612" i="2" s="1"/>
  <c r="AG3612" i="2"/>
  <c r="AE3605" i="2"/>
  <c r="AF3605" i="2" s="1"/>
  <c r="AM3603" i="2"/>
  <c r="AP3603" i="2" s="1"/>
  <c r="AG3603" i="2"/>
  <c r="AE3597" i="2"/>
  <c r="AF3597" i="2" s="1"/>
  <c r="AM3595" i="2"/>
  <c r="AP3595" i="2" s="1"/>
  <c r="AG3595" i="2"/>
  <c r="AG3590" i="2"/>
  <c r="AM3590" i="2"/>
  <c r="AP3590" i="2" s="1"/>
  <c r="AE3584" i="2"/>
  <c r="AF3584" i="2"/>
  <c r="AJ3584" i="2" s="1"/>
  <c r="AG3582" i="2"/>
  <c r="AM3582" i="2"/>
  <c r="AP3582" i="2" s="1"/>
  <c r="AE3576" i="2"/>
  <c r="AF3576" i="2" s="1"/>
  <c r="AE3568" i="2"/>
  <c r="AF3568" i="2" s="1"/>
  <c r="AG3566" i="2"/>
  <c r="AM3566" i="2"/>
  <c r="AP3566" i="2" s="1"/>
  <c r="AE3563" i="2"/>
  <c r="AF3563" i="2" s="1"/>
  <c r="AE3561" i="2"/>
  <c r="AF3561" i="2" s="1"/>
  <c r="AE3559" i="2"/>
  <c r="AF3559" i="2" s="1"/>
  <c r="AE3557" i="2"/>
  <c r="AF3557" i="2" s="1"/>
  <c r="AE3555" i="2"/>
  <c r="AF3555" i="2" s="1"/>
  <c r="AE3553" i="2"/>
  <c r="AF3553" i="2" s="1"/>
  <c r="AE3551" i="2"/>
  <c r="AF3551" i="2" s="1"/>
  <c r="AE3549" i="2"/>
  <c r="AF3549" i="2" s="1"/>
  <c r="AE3547" i="2"/>
  <c r="AF3547" i="2" s="1"/>
  <c r="AE3545" i="2"/>
  <c r="AF3545" i="2" s="1"/>
  <c r="AE3543" i="2"/>
  <c r="AF3543" i="2" s="1"/>
  <c r="AE3541" i="2"/>
  <c r="AF3541" i="2" s="1"/>
  <c r="AM3529" i="2"/>
  <c r="AP3529" i="2" s="1"/>
  <c r="AG3529" i="2"/>
  <c r="AM3527" i="2"/>
  <c r="AP3527" i="2" s="1"/>
  <c r="AG3527" i="2"/>
  <c r="AM3525" i="2"/>
  <c r="AP3525" i="2" s="1"/>
  <c r="AG3525" i="2"/>
  <c r="AM3523" i="2"/>
  <c r="AP3523" i="2" s="1"/>
  <c r="AG3523" i="2"/>
  <c r="AM3519" i="2"/>
  <c r="AP3519" i="2" s="1"/>
  <c r="AG3519" i="2"/>
  <c r="AE3515" i="2"/>
  <c r="AF3515" i="2" s="1"/>
  <c r="AE3513" i="2"/>
  <c r="AF3513" i="2"/>
  <c r="AE3511" i="2"/>
  <c r="AF3511" i="2" s="1"/>
  <c r="AE3509" i="2"/>
  <c r="AF3509" i="2" s="1"/>
  <c r="AE3507" i="2"/>
  <c r="AF3507" i="2" s="1"/>
  <c r="AE3505" i="2"/>
  <c r="AF3505" i="2" s="1"/>
  <c r="AE3503" i="2"/>
  <c r="AF3503" i="2" s="1"/>
  <c r="AE3501" i="2"/>
  <c r="AF3501" i="2" s="1"/>
  <c r="AE3499" i="2"/>
  <c r="AF3499" i="2" s="1"/>
  <c r="AE3497" i="2"/>
  <c r="AF3497" i="2" s="1"/>
  <c r="AE3495" i="2"/>
  <c r="AF3495" i="2" s="1"/>
  <c r="AE3493" i="2"/>
  <c r="AF3493" i="2" s="1"/>
  <c r="AM3486" i="2"/>
  <c r="AE3481" i="2"/>
  <c r="AF3481" i="2" s="1"/>
  <c r="AM3470" i="2"/>
  <c r="AG3470" i="2"/>
  <c r="AE3465" i="2"/>
  <c r="AF3465" i="2" s="1"/>
  <c r="AE3408" i="2"/>
  <c r="AF3408" i="2" s="1"/>
  <c r="AE3400" i="2"/>
  <c r="AF3400" i="2" s="1"/>
  <c r="AE3392" i="2"/>
  <c r="AF3392" i="2" s="1"/>
  <c r="AI3381" i="2"/>
  <c r="AK3381" i="2" s="1"/>
  <c r="AE3751" i="2"/>
  <c r="AF3751" i="2" s="1"/>
  <c r="AE3746" i="2"/>
  <c r="AF3746" i="2" s="1"/>
  <c r="AE3733" i="2"/>
  <c r="AF3733" i="2" s="1"/>
  <c r="AM3731" i="2"/>
  <c r="AP3731" i="2" s="1"/>
  <c r="AG3731" i="2"/>
  <c r="AG3726" i="2"/>
  <c r="AM3726" i="2"/>
  <c r="AP3726" i="2" s="1"/>
  <c r="AE3718" i="2"/>
  <c r="AF3718" i="2" s="1"/>
  <c r="AE3710" i="2"/>
  <c r="AF3710" i="2" s="1"/>
  <c r="AI3710" i="2" s="1"/>
  <c r="AM3708" i="2"/>
  <c r="AP3708" i="2" s="1"/>
  <c r="AG3708" i="2"/>
  <c r="AE3702" i="2"/>
  <c r="AF3702" i="2" s="1"/>
  <c r="AI3702" i="2" s="1"/>
  <c r="AE3692" i="2"/>
  <c r="AF3692" i="2" s="1"/>
  <c r="AG3690" i="2"/>
  <c r="AM3690" i="2"/>
  <c r="AP3690" i="2" s="1"/>
  <c r="AM3688" i="2"/>
  <c r="AP3688" i="2" s="1"/>
  <c r="AG3688" i="2"/>
  <c r="AE3682" i="2"/>
  <c r="AF3682" i="2" s="1"/>
  <c r="AM3680" i="2"/>
  <c r="AP3680" i="2" s="1"/>
  <c r="AG3680" i="2"/>
  <c r="AE3670" i="2"/>
  <c r="AF3670" i="2" s="1"/>
  <c r="AM3668" i="2"/>
  <c r="AP3668" i="2" s="1"/>
  <c r="AG3668" i="2"/>
  <c r="AE3665" i="2"/>
  <c r="AF3665" i="2" s="1"/>
  <c r="AM3665" i="2" s="1"/>
  <c r="AP3665" i="2" s="1"/>
  <c r="AM3663" i="2"/>
  <c r="AP3663" i="2" s="1"/>
  <c r="AG3663" i="2"/>
  <c r="AE3657" i="2"/>
  <c r="AF3657" i="2" s="1"/>
  <c r="AM3655" i="2"/>
  <c r="AP3655" i="2" s="1"/>
  <c r="AG3655" i="2"/>
  <c r="AG3650" i="2"/>
  <c r="AM3650" i="2"/>
  <c r="AP3650" i="2" s="1"/>
  <c r="AM3648" i="2"/>
  <c r="AP3648" i="2" s="1"/>
  <c r="AG3648" i="2"/>
  <c r="AE3645" i="2"/>
  <c r="AF3645" i="2" s="1"/>
  <c r="AE3640" i="2"/>
  <c r="AF3640" i="2" s="1"/>
  <c r="AG3638" i="2"/>
  <c r="AM3638" i="2"/>
  <c r="AP3638" i="2" s="1"/>
  <c r="AM3633" i="2"/>
  <c r="AP3633" i="2" s="1"/>
  <c r="AG3633" i="2"/>
  <c r="AE3627" i="2"/>
  <c r="AF3627" i="2" s="1"/>
  <c r="AM3625" i="2"/>
  <c r="AP3625" i="2" s="1"/>
  <c r="AG3625" i="2"/>
  <c r="AE3619" i="2"/>
  <c r="AF3619" i="2" s="1"/>
  <c r="AM3617" i="2"/>
  <c r="AP3617" i="2" s="1"/>
  <c r="AG3617" i="2"/>
  <c r="AE3607" i="2"/>
  <c r="AF3607" i="2" s="1"/>
  <c r="AE3602" i="2"/>
  <c r="AF3602" i="2" s="1"/>
  <c r="AE3594" i="2"/>
  <c r="AF3594" i="2" s="1"/>
  <c r="AE3589" i="2"/>
  <c r="AF3589" i="2" s="1"/>
  <c r="AM3587" i="2"/>
  <c r="AP3587" i="2" s="1"/>
  <c r="AG3587" i="2"/>
  <c r="AE3581" i="2"/>
  <c r="AF3581" i="2" s="1"/>
  <c r="AM3579" i="2"/>
  <c r="AP3579" i="2" s="1"/>
  <c r="AG3579" i="2"/>
  <c r="AE3573" i="2"/>
  <c r="AF3573" i="2" s="1"/>
  <c r="AE3565" i="2"/>
  <c r="AF3565" i="2" s="1"/>
  <c r="AG3538" i="2"/>
  <c r="AM3538" i="2"/>
  <c r="AP3538" i="2" s="1"/>
  <c r="AM3480" i="2"/>
  <c r="AN3480" i="2"/>
  <c r="AG3480" i="2"/>
  <c r="AH3480" i="2"/>
  <c r="AI3480" i="2"/>
  <c r="AP3480" i="2" s="1"/>
  <c r="AJ3480" i="2"/>
  <c r="AE3478" i="2"/>
  <c r="AF3478" i="2" s="1"/>
  <c r="AM3477" i="2"/>
  <c r="AG3477" i="2"/>
  <c r="AM3464" i="2"/>
  <c r="AP3464" i="2" s="1"/>
  <c r="AN3464" i="2"/>
  <c r="AG3464" i="2"/>
  <c r="AH3464" i="2"/>
  <c r="AI3464" i="2"/>
  <c r="AJ3464" i="2"/>
  <c r="AE3462" i="2"/>
  <c r="AF3462" i="2" s="1"/>
  <c r="AM3461" i="2"/>
  <c r="AG3461" i="2"/>
  <c r="AE3420" i="2"/>
  <c r="AF3420" i="2" s="1"/>
  <c r="AE3418" i="2"/>
  <c r="AF3418" i="2" s="1"/>
  <c r="AE3416" i="2"/>
  <c r="AF3416" i="2" s="1"/>
  <c r="AM3409" i="2"/>
  <c r="AI3409" i="2"/>
  <c r="AM3401" i="2"/>
  <c r="AI3401" i="2"/>
  <c r="AM3393" i="2"/>
  <c r="AN3393" i="2"/>
  <c r="AI3393" i="2"/>
  <c r="AJ3393" i="2"/>
  <c r="AE3386" i="2"/>
  <c r="AF3386" i="2"/>
  <c r="AP3385" i="2"/>
  <c r="AE3382" i="2"/>
  <c r="AF3382" i="2" s="1"/>
  <c r="AP3381" i="2"/>
  <c r="AE3378" i="2"/>
  <c r="AF3378" i="2"/>
  <c r="AM3862" i="2"/>
  <c r="AP3862" i="2" s="1"/>
  <c r="AM3856" i="2"/>
  <c r="AP3856" i="2" s="1"/>
  <c r="AM3852" i="2"/>
  <c r="AP3852" i="2" s="1"/>
  <c r="AI3848" i="2"/>
  <c r="AO3848" i="2" s="1"/>
  <c r="AE3743" i="2"/>
  <c r="AF3743" i="2" s="1"/>
  <c r="AM3743" i="2" s="1"/>
  <c r="AE3738" i="2"/>
  <c r="AF3738" i="2" s="1"/>
  <c r="AM3736" i="2"/>
  <c r="AP3736" i="2" s="1"/>
  <c r="AG3736" i="2"/>
  <c r="AE3730" i="2"/>
  <c r="AF3730" i="2" s="1"/>
  <c r="AE3715" i="2"/>
  <c r="AF3715" i="2" s="1"/>
  <c r="AE3707" i="2"/>
  <c r="AF3707" i="2" s="1"/>
  <c r="AM3705" i="2"/>
  <c r="AP3705" i="2" s="1"/>
  <c r="AG3705" i="2"/>
  <c r="AM3700" i="2"/>
  <c r="AP3700" i="2" s="1"/>
  <c r="AG3700" i="2"/>
  <c r="AE3697" i="2"/>
  <c r="AF3697" i="2" s="1"/>
  <c r="AE3687" i="2"/>
  <c r="AF3687" i="2" s="1"/>
  <c r="AM3685" i="2"/>
  <c r="AP3685" i="2" s="1"/>
  <c r="AG3685" i="2"/>
  <c r="AE3679" i="2"/>
  <c r="AF3679" i="2" s="1"/>
  <c r="AM3677" i="2"/>
  <c r="AP3677" i="2" s="1"/>
  <c r="AG3677" i="2"/>
  <c r="AE3667" i="2"/>
  <c r="AF3667" i="2" s="1"/>
  <c r="AE3662" i="2"/>
  <c r="AF3662" i="2" s="1"/>
  <c r="AM3660" i="2"/>
  <c r="AP3660" i="2" s="1"/>
  <c r="AG3660" i="2"/>
  <c r="AE3654" i="2"/>
  <c r="AF3654" i="2" s="1"/>
  <c r="AE3647" i="2"/>
  <c r="AF3647" i="2" s="1"/>
  <c r="AM3643" i="2"/>
  <c r="AP3643" i="2" s="1"/>
  <c r="AG3643" i="2"/>
  <c r="AE3637" i="2"/>
  <c r="AF3637" i="2" s="1"/>
  <c r="AM3635" i="2"/>
  <c r="AP3635" i="2" s="1"/>
  <c r="AG3635" i="2"/>
  <c r="AE3632" i="2"/>
  <c r="AF3632" i="2" s="1"/>
  <c r="AG3630" i="2"/>
  <c r="AM3630" i="2"/>
  <c r="AP3630" i="2" s="1"/>
  <c r="AE3624" i="2"/>
  <c r="AF3624" i="2" s="1"/>
  <c r="AG3622" i="2"/>
  <c r="AM3622" i="2"/>
  <c r="AP3622" i="2" s="1"/>
  <c r="AE3616" i="2"/>
  <c r="AF3616" i="2" s="1"/>
  <c r="AG3614" i="2"/>
  <c r="AM3614" i="2"/>
  <c r="AP3614" i="2" s="1"/>
  <c r="AE3611" i="2"/>
  <c r="AF3611" i="2" s="1"/>
  <c r="AE3609" i="2"/>
  <c r="AF3609" i="2" s="1"/>
  <c r="AM3605" i="2"/>
  <c r="AP3605" i="2" s="1"/>
  <c r="AG3605" i="2"/>
  <c r="AE3599" i="2"/>
  <c r="AF3599" i="2" s="1"/>
  <c r="AM3597" i="2"/>
  <c r="AP3597" i="2" s="1"/>
  <c r="AG3597" i="2"/>
  <c r="AM3592" i="2"/>
  <c r="AP3592" i="2" s="1"/>
  <c r="AG3592" i="2"/>
  <c r="AE3586" i="2"/>
  <c r="AF3586" i="2" s="1"/>
  <c r="AM3584" i="2"/>
  <c r="AP3584" i="2" s="1"/>
  <c r="AG3584" i="2"/>
  <c r="AI3584" i="2"/>
  <c r="AE3578" i="2"/>
  <c r="AF3578" i="2" s="1"/>
  <c r="AM3576" i="2"/>
  <c r="AP3576" i="2" s="1"/>
  <c r="AG3576" i="2"/>
  <c r="AE3570" i="2"/>
  <c r="AF3570" i="2" s="1"/>
  <c r="AM3568" i="2"/>
  <c r="AP3568" i="2" s="1"/>
  <c r="AG3568" i="2"/>
  <c r="AM3563" i="2"/>
  <c r="AP3563" i="2" s="1"/>
  <c r="AG3563" i="2"/>
  <c r="AM3561" i="2"/>
  <c r="AP3561" i="2" s="1"/>
  <c r="AG3561" i="2"/>
  <c r="AM3559" i="2"/>
  <c r="AP3559" i="2" s="1"/>
  <c r="AG3559" i="2"/>
  <c r="AM3553" i="2"/>
  <c r="AP3553" i="2" s="1"/>
  <c r="AG3553" i="2"/>
  <c r="AM3551" i="2"/>
  <c r="AP3551" i="2" s="1"/>
  <c r="AG3551" i="2"/>
  <c r="AM3549" i="2"/>
  <c r="AP3549" i="2" s="1"/>
  <c r="AG3549" i="2"/>
  <c r="AM3547" i="2"/>
  <c r="AP3547" i="2" s="1"/>
  <c r="AG3547" i="2"/>
  <c r="AM3543" i="2"/>
  <c r="AP3543" i="2" s="1"/>
  <c r="AG3543" i="2"/>
  <c r="AM3541" i="2"/>
  <c r="AP3541" i="2" s="1"/>
  <c r="AG3541" i="2"/>
  <c r="AM3536" i="2"/>
  <c r="AP3536" i="2" s="1"/>
  <c r="AG3536" i="2"/>
  <c r="AI3517" i="2"/>
  <c r="AJ3517" i="2"/>
  <c r="AM3517" i="2"/>
  <c r="AP3517" i="2" s="1"/>
  <c r="AN3517" i="2"/>
  <c r="AG3517" i="2"/>
  <c r="AH3517" i="2"/>
  <c r="AM3515" i="2"/>
  <c r="AP3515" i="2" s="1"/>
  <c r="AG3515" i="2"/>
  <c r="AI3513" i="2"/>
  <c r="AJ3513" i="2"/>
  <c r="AM3513" i="2"/>
  <c r="AP3513" i="2" s="1"/>
  <c r="AN3513" i="2"/>
  <c r="AG3513" i="2"/>
  <c r="AH3513" i="2"/>
  <c r="AJ3509" i="2"/>
  <c r="AM3509" i="2"/>
  <c r="AP3509" i="2" s="1"/>
  <c r="AG3509" i="2"/>
  <c r="AM3507" i="2"/>
  <c r="AP3507" i="2" s="1"/>
  <c r="AG3507" i="2"/>
  <c r="AM3505" i="2"/>
  <c r="AP3505" i="2" s="1"/>
  <c r="AG3505" i="2"/>
  <c r="AM3501" i="2"/>
  <c r="AP3501" i="2" s="1"/>
  <c r="AG3501" i="2"/>
  <c r="AM3499" i="2"/>
  <c r="AP3499" i="2" s="1"/>
  <c r="AG3499" i="2"/>
  <c r="AM3497" i="2"/>
  <c r="AP3497" i="2" s="1"/>
  <c r="AG3497" i="2"/>
  <c r="AE3485" i="2"/>
  <c r="AF3485" i="2" s="1"/>
  <c r="AG3474" i="2"/>
  <c r="AM3474" i="2"/>
  <c r="AE3469" i="2"/>
  <c r="AF3469" i="2" s="1"/>
  <c r="AE3414" i="2"/>
  <c r="AF3414" i="2" s="1"/>
  <c r="AE3406" i="2"/>
  <c r="AF3406" i="2" s="1"/>
  <c r="AE3398" i="2"/>
  <c r="AF3398" i="2" s="1"/>
  <c r="AE3390" i="2"/>
  <c r="AF3390" i="2" s="1"/>
  <c r="AF3973" i="2"/>
  <c r="AI3973" i="2" s="1"/>
  <c r="AF3969" i="2"/>
  <c r="AJ3969" i="2" s="1"/>
  <c r="AM3965" i="2"/>
  <c r="AF3963" i="2"/>
  <c r="AJ3963" i="2" s="1"/>
  <c r="AF3959" i="2"/>
  <c r="AN3959" i="2" s="1"/>
  <c r="AM3955" i="2"/>
  <c r="AF3953" i="2"/>
  <c r="AI3953" i="2" s="1"/>
  <c r="AF3951" i="2"/>
  <c r="AH3951" i="2" s="1"/>
  <c r="AF3947" i="2"/>
  <c r="AJ3947" i="2" s="1"/>
  <c r="AM3941" i="2"/>
  <c r="AM3937" i="2"/>
  <c r="AM3933" i="2"/>
  <c r="AM3929" i="2"/>
  <c r="AM3925" i="2"/>
  <c r="AF3919" i="2"/>
  <c r="AH3919" i="2" s="1"/>
  <c r="AF3915" i="2"/>
  <c r="AH3915" i="2" s="1"/>
  <c r="AF3911" i="2"/>
  <c r="AJ3911" i="2" s="1"/>
  <c r="AF3907" i="2"/>
  <c r="AJ3907" i="2" s="1"/>
  <c r="AF3903" i="2"/>
  <c r="AH3903" i="2" s="1"/>
  <c r="AF3899" i="2"/>
  <c r="AN3899" i="2" s="1"/>
  <c r="AF3895" i="2"/>
  <c r="AN3895" i="2" s="1"/>
  <c r="AF3891" i="2"/>
  <c r="AJ3891" i="2" s="1"/>
  <c r="AM3885" i="2"/>
  <c r="AG3880" i="2"/>
  <c r="AM3879" i="2"/>
  <c r="AG3876" i="2"/>
  <c r="AM3875" i="2"/>
  <c r="AG3872" i="2"/>
  <c r="AM3871" i="2"/>
  <c r="AG3868" i="2"/>
  <c r="AM3867" i="2"/>
  <c r="AH3864" i="2"/>
  <c r="AF3861" i="2"/>
  <c r="AJ3861" i="2" s="1"/>
  <c r="AH3860" i="2"/>
  <c r="AH3858" i="2"/>
  <c r="AF3855" i="2"/>
  <c r="AN3855" i="2" s="1"/>
  <c r="AM3851" i="2"/>
  <c r="AH3848" i="2"/>
  <c r="AL3848" i="2" s="1"/>
  <c r="AF3841" i="2"/>
  <c r="AJ3841" i="2" s="1"/>
  <c r="AE3740" i="2"/>
  <c r="AF3740" i="2" s="1"/>
  <c r="AE3735" i="2"/>
  <c r="AF3735" i="2" s="1"/>
  <c r="AM3728" i="2"/>
  <c r="AP3728" i="2" s="1"/>
  <c r="AG3728" i="2"/>
  <c r="AE3725" i="2"/>
  <c r="AF3725" i="2" s="1"/>
  <c r="AE3720" i="2"/>
  <c r="AF3720" i="2"/>
  <c r="AE3712" i="2"/>
  <c r="AF3712" i="2" s="1"/>
  <c r="AG3710" i="2"/>
  <c r="AH3710" i="2"/>
  <c r="AJ3710" i="2"/>
  <c r="AM3710" i="2"/>
  <c r="AP3710" i="2" s="1"/>
  <c r="AN3710" i="2"/>
  <c r="AE3704" i="2"/>
  <c r="AF3704" i="2" s="1"/>
  <c r="AG3702" i="2"/>
  <c r="AH3702" i="2"/>
  <c r="AJ3702" i="2"/>
  <c r="AM3702" i="2"/>
  <c r="AP3702" i="2" s="1"/>
  <c r="AN3702" i="2"/>
  <c r="AE3699" i="2"/>
  <c r="AF3699" i="2" s="1"/>
  <c r="AE3694" i="2"/>
  <c r="AF3694" i="2" s="1"/>
  <c r="AM3692" i="2"/>
  <c r="AP3692" i="2" s="1"/>
  <c r="AG3692" i="2"/>
  <c r="AE3689" i="2"/>
  <c r="AF3689" i="2" s="1"/>
  <c r="AE3684" i="2"/>
  <c r="AF3684" i="2" s="1"/>
  <c r="AG3682" i="2"/>
  <c r="AH3682" i="2"/>
  <c r="AI3682" i="2"/>
  <c r="AJ3682" i="2"/>
  <c r="AM3682" i="2"/>
  <c r="AP3682" i="2" s="1"/>
  <c r="AN3682" i="2"/>
  <c r="AE3676" i="2"/>
  <c r="AF3676" i="2" s="1"/>
  <c r="AG3670" i="2"/>
  <c r="AM3670" i="2"/>
  <c r="AP3670" i="2" s="1"/>
  <c r="AI3665" i="2"/>
  <c r="AJ3665" i="2"/>
  <c r="AN3665" i="2"/>
  <c r="AG3665" i="2"/>
  <c r="AH3665" i="2"/>
  <c r="AE3659" i="2"/>
  <c r="AF3659" i="2" s="1"/>
  <c r="AM3657" i="2"/>
  <c r="AP3657" i="2" s="1"/>
  <c r="AG3657" i="2"/>
  <c r="AM3652" i="2"/>
  <c r="AP3652" i="2" s="1"/>
  <c r="AG3652" i="2"/>
  <c r="AM3645" i="2"/>
  <c r="AP3645" i="2" s="1"/>
  <c r="AG3645" i="2"/>
  <c r="AE3642" i="2"/>
  <c r="AF3642" i="2" s="1"/>
  <c r="AM3640" i="2"/>
  <c r="AP3640" i="2" s="1"/>
  <c r="AG3640" i="2"/>
  <c r="AE3629" i="2"/>
  <c r="AF3629" i="2" s="1"/>
  <c r="AM3627" i="2"/>
  <c r="AP3627" i="2" s="1"/>
  <c r="AG3627" i="2"/>
  <c r="AE3621" i="2"/>
  <c r="AF3621" i="2" s="1"/>
  <c r="AM3619" i="2"/>
  <c r="AP3619" i="2" s="1"/>
  <c r="AG3619" i="2"/>
  <c r="AE3613" i="2"/>
  <c r="AF3613" i="2" s="1"/>
  <c r="AM3607" i="2"/>
  <c r="AP3607" i="2" s="1"/>
  <c r="AG3607" i="2"/>
  <c r="AE3604" i="2"/>
  <c r="AF3604" i="2" s="1"/>
  <c r="AG3602" i="2"/>
  <c r="AM3602" i="2"/>
  <c r="AP3602" i="2" s="1"/>
  <c r="AE3596" i="2"/>
  <c r="AF3596" i="2" s="1"/>
  <c r="AG3594" i="2"/>
  <c r="AM3594" i="2"/>
  <c r="AP3594" i="2" s="1"/>
  <c r="AE3591" i="2"/>
  <c r="AF3591" i="2" s="1"/>
  <c r="AM3589" i="2"/>
  <c r="AP3589" i="2" s="1"/>
  <c r="AG3589" i="2"/>
  <c r="AE3583" i="2"/>
  <c r="AF3583" i="2" s="1"/>
  <c r="AM3581" i="2"/>
  <c r="AP3581" i="2" s="1"/>
  <c r="AG3581" i="2"/>
  <c r="AE3575" i="2"/>
  <c r="AF3575" i="2" s="1"/>
  <c r="AM3573" i="2"/>
  <c r="AP3573" i="2" s="1"/>
  <c r="AG3573" i="2"/>
  <c r="AE3567" i="2"/>
  <c r="AF3567" i="2" s="1"/>
  <c r="AI3565" i="2"/>
  <c r="AJ3565" i="2"/>
  <c r="AM3565" i="2"/>
  <c r="AP3565" i="2" s="1"/>
  <c r="AN3565" i="2"/>
  <c r="AG3565" i="2"/>
  <c r="AH3565" i="2"/>
  <c r="AE3537" i="2"/>
  <c r="AF3537" i="2" s="1"/>
  <c r="AM3532" i="2"/>
  <c r="AP3532" i="2" s="1"/>
  <c r="AG3532" i="2"/>
  <c r="AH3484" i="2"/>
  <c r="AI3484" i="2"/>
  <c r="AP3484" i="2" s="1"/>
  <c r="AJ3484" i="2"/>
  <c r="AM3484" i="2"/>
  <c r="AN3484" i="2"/>
  <c r="AG3484" i="2"/>
  <c r="AE3482" i="2"/>
  <c r="AF3482" i="2" s="1"/>
  <c r="AI3481" i="2"/>
  <c r="AP3481" i="2" s="1"/>
  <c r="AJ3481" i="2"/>
  <c r="AM3481" i="2"/>
  <c r="AN3481" i="2"/>
  <c r="AG3481" i="2"/>
  <c r="AH3481" i="2"/>
  <c r="AH3468" i="2"/>
  <c r="AI3468" i="2"/>
  <c r="AP3468" i="2" s="1"/>
  <c r="AJ3468" i="2"/>
  <c r="AM3468" i="2"/>
  <c r="AN3468" i="2"/>
  <c r="AO3468" i="2" s="1"/>
  <c r="AG3468" i="2"/>
  <c r="AE3466" i="2"/>
  <c r="AF3466" i="2" s="1"/>
  <c r="AI3465" i="2"/>
  <c r="AP3465" i="2" s="1"/>
  <c r="AJ3465" i="2"/>
  <c r="AM3465" i="2"/>
  <c r="AN3465" i="2"/>
  <c r="AG3465" i="2"/>
  <c r="AH3465" i="2"/>
  <c r="AM3418" i="2"/>
  <c r="AP3418" i="2" s="1"/>
  <c r="AN3418" i="2"/>
  <c r="AG3418" i="2"/>
  <c r="AH3418" i="2"/>
  <c r="AI3418" i="2"/>
  <c r="AJ3418" i="2"/>
  <c r="AL3395" i="2"/>
  <c r="AJ3386" i="2"/>
  <c r="AM3386" i="2"/>
  <c r="AP3386" i="2" s="1"/>
  <c r="AN3386" i="2"/>
  <c r="AG3386" i="2"/>
  <c r="AH3386" i="2"/>
  <c r="AI3386" i="2"/>
  <c r="AJ3378" i="2"/>
  <c r="AM3378" i="2"/>
  <c r="AP3378" i="2" s="1"/>
  <c r="AN3378" i="2"/>
  <c r="AG3378" i="2"/>
  <c r="AH3378" i="2"/>
  <c r="AI3378" i="2"/>
  <c r="AG3864" i="2"/>
  <c r="AG3860" i="2"/>
  <c r="AG3858" i="2"/>
  <c r="AG3854" i="2"/>
  <c r="AG3848" i="2"/>
  <c r="AK3848" i="2" s="1"/>
  <c r="AE3745" i="2"/>
  <c r="AF3745" i="2" s="1"/>
  <c r="AG3738" i="2"/>
  <c r="AH3738" i="2"/>
  <c r="AI3738" i="2"/>
  <c r="AJ3738" i="2"/>
  <c r="AM3738" i="2"/>
  <c r="AN3738" i="2"/>
  <c r="AE3732" i="2"/>
  <c r="AF3732" i="2" s="1"/>
  <c r="AG3730" i="2"/>
  <c r="AM3730" i="2"/>
  <c r="AP3730" i="2" s="1"/>
  <c r="AE3727" i="2"/>
  <c r="AF3727" i="2" s="1"/>
  <c r="AE3717" i="2"/>
  <c r="AF3717" i="2" s="1"/>
  <c r="AE3709" i="2"/>
  <c r="AF3709" i="2" s="1"/>
  <c r="AM3707" i="2"/>
  <c r="AP3707" i="2" s="1"/>
  <c r="AG3707" i="2"/>
  <c r="AE3701" i="2"/>
  <c r="AF3701" i="2" s="1"/>
  <c r="AE3691" i="2"/>
  <c r="AF3691" i="2" s="1"/>
  <c r="AM3687" i="2"/>
  <c r="AP3687" i="2" s="1"/>
  <c r="AG3687" i="2"/>
  <c r="AE3681" i="2"/>
  <c r="AF3681" i="2" s="1"/>
  <c r="AM3679" i="2"/>
  <c r="AP3679" i="2" s="1"/>
  <c r="AG3679" i="2"/>
  <c r="AE3669" i="2"/>
  <c r="AF3669" i="2" s="1"/>
  <c r="AM3667" i="2"/>
  <c r="AP3667" i="2" s="1"/>
  <c r="AG3667" i="2"/>
  <c r="AE3664" i="2"/>
  <c r="AF3664" i="2" s="1"/>
  <c r="AG3662" i="2"/>
  <c r="AH3662" i="2"/>
  <c r="AI3662" i="2"/>
  <c r="AJ3662" i="2"/>
  <c r="AM3662" i="2"/>
  <c r="AP3662" i="2" s="1"/>
  <c r="AN3662" i="2"/>
  <c r="AE3656" i="2"/>
  <c r="AF3656" i="2" s="1"/>
  <c r="AG3654" i="2"/>
  <c r="AH3654" i="2"/>
  <c r="AI3654" i="2"/>
  <c r="AJ3654" i="2"/>
  <c r="AM3654" i="2"/>
  <c r="AP3654" i="2" s="1"/>
  <c r="AN3654" i="2"/>
  <c r="AE3651" i="2"/>
  <c r="AF3651" i="2" s="1"/>
  <c r="AM3647" i="2"/>
  <c r="AP3647" i="2" s="1"/>
  <c r="AG3647" i="2"/>
  <c r="AE3639" i="2"/>
  <c r="AF3639" i="2" s="1"/>
  <c r="AM3637" i="2"/>
  <c r="AP3637" i="2" s="1"/>
  <c r="AG3637" i="2"/>
  <c r="AE3626" i="2"/>
  <c r="AF3626" i="2" s="1"/>
  <c r="AM3624" i="2"/>
  <c r="AP3624" i="2" s="1"/>
  <c r="AG3624" i="2"/>
  <c r="AE3618" i="2"/>
  <c r="AF3618" i="2" s="1"/>
  <c r="AM3616" i="2"/>
  <c r="AP3616" i="2" s="1"/>
  <c r="AG3616" i="2"/>
  <c r="AI3609" i="2"/>
  <c r="AJ3609" i="2"/>
  <c r="AM3609" i="2"/>
  <c r="AP3609" i="2" s="1"/>
  <c r="AN3609" i="2"/>
  <c r="AG3609" i="2"/>
  <c r="AH3609" i="2"/>
  <c r="AE3601" i="2"/>
  <c r="AF3601" i="2" s="1"/>
  <c r="AM3599" i="2"/>
  <c r="AP3599" i="2" s="1"/>
  <c r="AN3599" i="2"/>
  <c r="AG3599" i="2"/>
  <c r="AH3599" i="2"/>
  <c r="AI3599" i="2"/>
  <c r="AJ3599" i="2"/>
  <c r="AE3593" i="2"/>
  <c r="AF3593" i="2" s="1"/>
  <c r="AE3588" i="2"/>
  <c r="AF3588" i="2" s="1"/>
  <c r="AE3580" i="2"/>
  <c r="AF3580" i="2" s="1"/>
  <c r="AE3572" i="2"/>
  <c r="AF3572" i="2" s="1"/>
  <c r="AM3539" i="2"/>
  <c r="AN3539" i="2"/>
  <c r="AG3539" i="2"/>
  <c r="AH3539" i="2"/>
  <c r="AI3539" i="2"/>
  <c r="AJ3539" i="2"/>
  <c r="AG3530" i="2"/>
  <c r="AM3530" i="2"/>
  <c r="AP3530" i="2" s="1"/>
  <c r="AM3528" i="2"/>
  <c r="AP3528" i="2" s="1"/>
  <c r="AG3528" i="2"/>
  <c r="AM3524" i="2"/>
  <c r="AP3524" i="2" s="1"/>
  <c r="AG3524" i="2"/>
  <c r="AG3522" i="2"/>
  <c r="AM3522" i="2"/>
  <c r="AP3522" i="2" s="1"/>
  <c r="AM3520" i="2"/>
  <c r="AP3520" i="2" s="1"/>
  <c r="AG3520" i="2"/>
  <c r="AE3489" i="2"/>
  <c r="AF3489" i="2" s="1"/>
  <c r="AM3478" i="2"/>
  <c r="AE3473" i="2"/>
  <c r="AF3473" i="2" s="1"/>
  <c r="AM3462" i="2"/>
  <c r="AP3462" i="2" s="1"/>
  <c r="AE3412" i="2"/>
  <c r="AF3412" i="2" s="1"/>
  <c r="AJ3406" i="2"/>
  <c r="AM3406" i="2"/>
  <c r="AP3406" i="2" s="1"/>
  <c r="AN3406" i="2"/>
  <c r="AG3406" i="2"/>
  <c r="AH3406" i="2"/>
  <c r="AI3406" i="2"/>
  <c r="AE3404" i="2"/>
  <c r="AF3404" i="2" s="1"/>
  <c r="AE3396" i="2"/>
  <c r="AF3396" i="2" s="1"/>
  <c r="AJ3390" i="2"/>
  <c r="AM3390" i="2"/>
  <c r="AN3390" i="2"/>
  <c r="AG3390" i="2"/>
  <c r="AH3390" i="2"/>
  <c r="AI3390" i="2"/>
  <c r="AE3742" i="2"/>
  <c r="AF3742" i="2" s="1"/>
  <c r="AE3737" i="2"/>
  <c r="AF3737" i="2" s="1"/>
  <c r="AM3735" i="2"/>
  <c r="AP3735" i="2" s="1"/>
  <c r="AG3735" i="2"/>
  <c r="AE3729" i="2"/>
  <c r="AF3729" i="2" s="1"/>
  <c r="AE3722" i="2"/>
  <c r="AF3722" i="2" s="1"/>
  <c r="AM3720" i="2"/>
  <c r="AN3720" i="2"/>
  <c r="AG3720" i="2"/>
  <c r="AH3720" i="2"/>
  <c r="AI3720" i="2"/>
  <c r="AJ3720" i="2"/>
  <c r="AE3714" i="2"/>
  <c r="AF3714" i="2" s="1"/>
  <c r="AE3706" i="2"/>
  <c r="AF3706" i="2" s="1"/>
  <c r="AM3704" i="2"/>
  <c r="AP3704" i="2" s="1"/>
  <c r="AG3704" i="2"/>
  <c r="AM3699" i="2"/>
  <c r="AP3699" i="2" s="1"/>
  <c r="AG3699" i="2"/>
  <c r="AE3696" i="2"/>
  <c r="AF3696" i="2" s="1"/>
  <c r="AG3694" i="2"/>
  <c r="AM3694" i="2"/>
  <c r="AP3694" i="2" s="1"/>
  <c r="AE3686" i="2"/>
  <c r="AF3686" i="2" s="1"/>
  <c r="AM3684" i="2"/>
  <c r="AP3684" i="2" s="1"/>
  <c r="AG3684" i="2"/>
  <c r="AE3678" i="2"/>
  <c r="AF3678" i="2" s="1"/>
  <c r="AG3674" i="2"/>
  <c r="AM3674" i="2"/>
  <c r="AP3674" i="2" s="1"/>
  <c r="AE3661" i="2"/>
  <c r="AF3661" i="2" s="1"/>
  <c r="AM3659" i="2"/>
  <c r="AP3659" i="2" s="1"/>
  <c r="AG3659" i="2"/>
  <c r="AE3653" i="2"/>
  <c r="AF3653" i="2" s="1"/>
  <c r="AM3649" i="2"/>
  <c r="AP3649" i="2" s="1"/>
  <c r="AG3649" i="2"/>
  <c r="AE3646" i="2"/>
  <c r="AF3646" i="2" s="1"/>
  <c r="AG3642" i="2"/>
  <c r="AM3642" i="2"/>
  <c r="AP3642" i="2" s="1"/>
  <c r="AE3636" i="2"/>
  <c r="AF3636" i="2" s="1"/>
  <c r="AE3631" i="2"/>
  <c r="AF3631" i="2" s="1"/>
  <c r="AM3629" i="2"/>
  <c r="AP3629" i="2" s="1"/>
  <c r="AG3629" i="2"/>
  <c r="AE3623" i="2"/>
  <c r="AF3623" i="2" s="1"/>
  <c r="AM3621" i="2"/>
  <c r="AP3621" i="2" s="1"/>
  <c r="AG3621" i="2"/>
  <c r="AE3615" i="2"/>
  <c r="AF3615" i="2" s="1"/>
  <c r="AM3613" i="2"/>
  <c r="AP3613" i="2" s="1"/>
  <c r="AG3613" i="2"/>
  <c r="AE3608" i="2"/>
  <c r="AF3608" i="2" s="1"/>
  <c r="AM3604" i="2"/>
  <c r="AP3604" i="2" s="1"/>
  <c r="AG3604" i="2"/>
  <c r="AE3598" i="2"/>
  <c r="AF3598" i="2" s="1"/>
  <c r="AM3596" i="2"/>
  <c r="AP3596" i="2" s="1"/>
  <c r="AG3596" i="2"/>
  <c r="AM3591" i="2"/>
  <c r="AP3591" i="2" s="1"/>
  <c r="AG3591" i="2"/>
  <c r="AE3585" i="2"/>
  <c r="AF3585" i="2"/>
  <c r="AM3583" i="2"/>
  <c r="AP3583" i="2" s="1"/>
  <c r="AG3583" i="2"/>
  <c r="AE3577" i="2"/>
  <c r="AF3577" i="2" s="1"/>
  <c r="AM3575" i="2"/>
  <c r="AP3575" i="2" s="1"/>
  <c r="AG3575" i="2"/>
  <c r="AE3569" i="2"/>
  <c r="AF3569" i="2" s="1"/>
  <c r="AM3567" i="2"/>
  <c r="AP3567" i="2" s="1"/>
  <c r="AG3567" i="2"/>
  <c r="AM3537" i="2"/>
  <c r="AP3537" i="2" s="1"/>
  <c r="AG3537" i="2"/>
  <c r="AE3533" i="2"/>
  <c r="AF3533" i="2" s="1"/>
  <c r="AE3531" i="2"/>
  <c r="AF3531" i="2" s="1"/>
  <c r="AG3518" i="2"/>
  <c r="AM3518" i="2"/>
  <c r="AP3518" i="2" s="1"/>
  <c r="AM3488" i="2"/>
  <c r="AN3488" i="2"/>
  <c r="AG3488" i="2"/>
  <c r="AH3488" i="2"/>
  <c r="AI3488" i="2"/>
  <c r="AP3488" i="2" s="1"/>
  <c r="AJ3488" i="2"/>
  <c r="AE3486" i="2"/>
  <c r="AF3486" i="2" s="1"/>
  <c r="AM3485" i="2"/>
  <c r="AG3485" i="2"/>
  <c r="AM3472" i="2"/>
  <c r="AN3472" i="2"/>
  <c r="AG3472" i="2"/>
  <c r="AH3472" i="2"/>
  <c r="AI3472" i="2"/>
  <c r="AP3472" i="2" s="1"/>
  <c r="AJ3472" i="2"/>
  <c r="AE3470" i="2"/>
  <c r="AF3470" i="2" s="1"/>
  <c r="AH3470" i="2" s="1"/>
  <c r="AM3469" i="2"/>
  <c r="AG3469" i="2"/>
  <c r="AM3413" i="2"/>
  <c r="AI3413" i="2"/>
  <c r="AO3413" i="2" s="1"/>
  <c r="AN3409" i="2"/>
  <c r="AO3409" i="2" s="1"/>
  <c r="AM3405" i="2"/>
  <c r="AI3405" i="2"/>
  <c r="AN3401" i="2"/>
  <c r="AO3401" i="2" s="1"/>
  <c r="AM3397" i="2"/>
  <c r="AP3397" i="2" s="1"/>
  <c r="AI3397" i="2"/>
  <c r="AG3393" i="2"/>
  <c r="AM3389" i="2"/>
  <c r="AP3389" i="2" s="1"/>
  <c r="AN3389" i="2"/>
  <c r="AI3389" i="2"/>
  <c r="AK3389" i="2" s="1"/>
  <c r="AJ3389" i="2"/>
  <c r="AM3385" i="2"/>
  <c r="AN3385" i="2"/>
  <c r="AI3385" i="2"/>
  <c r="AK3385" i="2" s="1"/>
  <c r="AJ3385" i="2"/>
  <c r="AM3381" i="2"/>
  <c r="AN3381" i="2"/>
  <c r="AO3381" i="2" s="1"/>
  <c r="AJ3381" i="2"/>
  <c r="AE3750" i="2"/>
  <c r="AF3750" i="2" s="1"/>
  <c r="AJ3750" i="2" s="1"/>
  <c r="AE3734" i="2"/>
  <c r="AF3734" i="2" s="1"/>
  <c r="AM3727" i="2"/>
  <c r="AP3727" i="2" s="1"/>
  <c r="AG3727" i="2"/>
  <c r="AE3724" i="2"/>
  <c r="AF3724" i="2" s="1"/>
  <c r="AH3724" i="2" s="1"/>
  <c r="AE3719" i="2"/>
  <c r="AF3719" i="2" s="1"/>
  <c r="AE3711" i="2"/>
  <c r="AF3711" i="2" s="1"/>
  <c r="AE3703" i="2"/>
  <c r="AF3703" i="2" s="1"/>
  <c r="AM3701" i="2"/>
  <c r="AP3701" i="2" s="1"/>
  <c r="AG3701" i="2"/>
  <c r="AE3698" i="2"/>
  <c r="AF3698" i="2" s="1"/>
  <c r="AE3693" i="2"/>
  <c r="AF3693" i="2" s="1"/>
  <c r="AH3693" i="2" s="1"/>
  <c r="AM3691" i="2"/>
  <c r="AP3691" i="2" s="1"/>
  <c r="AG3691" i="2"/>
  <c r="AE3683" i="2"/>
  <c r="AF3683" i="2" s="1"/>
  <c r="AJ3683" i="2" s="1"/>
  <c r="AM3681" i="2"/>
  <c r="AP3681" i="2" s="1"/>
  <c r="AG3681" i="2"/>
  <c r="AE3675" i="2"/>
  <c r="AF3675" i="2" s="1"/>
  <c r="AJ3675" i="2" s="1"/>
  <c r="AE3673" i="2"/>
  <c r="AF3673" i="2" s="1"/>
  <c r="AE3671" i="2"/>
  <c r="AF3671" i="2" s="1"/>
  <c r="AN3671" i="2" s="1"/>
  <c r="AM3669" i="2"/>
  <c r="AP3669" i="2" s="1"/>
  <c r="AG3669" i="2"/>
  <c r="AE3658" i="2"/>
  <c r="AF3658" i="2" s="1"/>
  <c r="AE3641" i="2"/>
  <c r="AF3641" i="2" s="1"/>
  <c r="AN3641" i="2" s="1"/>
  <c r="AM3639" i="2"/>
  <c r="AP3639" i="2" s="1"/>
  <c r="AG3639" i="2"/>
  <c r="AG3634" i="2"/>
  <c r="AM3634" i="2"/>
  <c r="AP3634" i="2" s="1"/>
  <c r="AE3628" i="2"/>
  <c r="AF3628" i="2" s="1"/>
  <c r="AE3620" i="2"/>
  <c r="AF3620" i="2" s="1"/>
  <c r="AG3618" i="2"/>
  <c r="AM3618" i="2"/>
  <c r="AP3618" i="2" s="1"/>
  <c r="AE3612" i="2"/>
  <c r="AF3612" i="2" s="1"/>
  <c r="AE3603" i="2"/>
  <c r="AF3603" i="2" s="1"/>
  <c r="AH3603" i="2" s="1"/>
  <c r="AM3601" i="2"/>
  <c r="AP3601" i="2" s="1"/>
  <c r="AG3601" i="2"/>
  <c r="AE3595" i="2"/>
  <c r="AF3595" i="2" s="1"/>
  <c r="AH3595" i="2" s="1"/>
  <c r="AM3593" i="2"/>
  <c r="AP3593" i="2" s="1"/>
  <c r="AG3593" i="2"/>
  <c r="AE3590" i="2"/>
  <c r="AF3590" i="2" s="1"/>
  <c r="AN3590" i="2" s="1"/>
  <c r="AM3588" i="2"/>
  <c r="AP3588" i="2" s="1"/>
  <c r="AG3588" i="2"/>
  <c r="AE3582" i="2"/>
  <c r="AF3582" i="2" s="1"/>
  <c r="AN3582" i="2" s="1"/>
  <c r="AM3580" i="2"/>
  <c r="AP3580" i="2" s="1"/>
  <c r="AG3580" i="2"/>
  <c r="AE3574" i="2"/>
  <c r="AF3574" i="2" s="1"/>
  <c r="AN3574" i="2" s="1"/>
  <c r="AM3572" i="2"/>
  <c r="AP3572" i="2" s="1"/>
  <c r="AG3572" i="2"/>
  <c r="AE3566" i="2"/>
  <c r="AF3566" i="2" s="1"/>
  <c r="AN3566" i="2" s="1"/>
  <c r="AM3560" i="2"/>
  <c r="AP3560" i="2" s="1"/>
  <c r="AG3560" i="2"/>
  <c r="AG3558" i="2"/>
  <c r="AM3558" i="2"/>
  <c r="AP3558" i="2" s="1"/>
  <c r="AM3556" i="2"/>
  <c r="AP3556" i="2" s="1"/>
  <c r="AG3556" i="2"/>
  <c r="AG3550" i="2"/>
  <c r="AM3550" i="2"/>
  <c r="AP3550" i="2" s="1"/>
  <c r="AM3548" i="2"/>
  <c r="AP3548" i="2" s="1"/>
  <c r="AG3548" i="2"/>
  <c r="AG3546" i="2"/>
  <c r="AM3546" i="2"/>
  <c r="AP3546" i="2" s="1"/>
  <c r="AM3544" i="2"/>
  <c r="AP3544" i="2" s="1"/>
  <c r="AG3544" i="2"/>
  <c r="AE3529" i="2"/>
  <c r="AF3529" i="2"/>
  <c r="AI3529" i="2" s="1"/>
  <c r="AE3527" i="2"/>
  <c r="AF3527" i="2" s="1"/>
  <c r="AE3525" i="2"/>
  <c r="AF3525" i="2" s="1"/>
  <c r="AN3525" i="2" s="1"/>
  <c r="AE3523" i="2"/>
  <c r="AF3523" i="2" s="1"/>
  <c r="AE3521" i="2"/>
  <c r="AF3521" i="2" s="1"/>
  <c r="AI3521" i="2" s="1"/>
  <c r="AE3519" i="2"/>
  <c r="AF3519" i="2" s="1"/>
  <c r="AM3516" i="2"/>
  <c r="AP3516" i="2" s="1"/>
  <c r="AG3516" i="2"/>
  <c r="AG3514" i="2"/>
  <c r="AM3514" i="2"/>
  <c r="AP3514" i="2" s="1"/>
  <c r="AM3512" i="2"/>
  <c r="AP3512" i="2" s="1"/>
  <c r="AG3512" i="2"/>
  <c r="AG3510" i="2"/>
  <c r="AM3510" i="2"/>
  <c r="AP3510" i="2" s="1"/>
  <c r="AM3508" i="2"/>
  <c r="AP3508" i="2" s="1"/>
  <c r="AG3508" i="2"/>
  <c r="AG3506" i="2"/>
  <c r="AM3506" i="2"/>
  <c r="AP3506" i="2" s="1"/>
  <c r="AG3502" i="2"/>
  <c r="AM3502" i="2"/>
  <c r="AP3502" i="2" s="1"/>
  <c r="AM3500" i="2"/>
  <c r="AP3500" i="2" s="1"/>
  <c r="AG3500" i="2"/>
  <c r="AG3498" i="2"/>
  <c r="AM3498" i="2"/>
  <c r="AP3498" i="2" s="1"/>
  <c r="AG3494" i="2"/>
  <c r="AM3494" i="2"/>
  <c r="AP3494" i="2" s="1"/>
  <c r="AM3492" i="2"/>
  <c r="AP3492" i="2" s="1"/>
  <c r="AG3492" i="2"/>
  <c r="AM3482" i="2"/>
  <c r="AE3477" i="2"/>
  <c r="AF3477" i="2" s="1"/>
  <c r="AG3466" i="2"/>
  <c r="AM3466" i="2"/>
  <c r="AE3461" i="2"/>
  <c r="AF3461" i="2" s="1"/>
  <c r="AE3410" i="2"/>
  <c r="AF3410" i="2" s="1"/>
  <c r="AE3402" i="2"/>
  <c r="AF3402" i="2" s="1"/>
  <c r="AE3394" i="2"/>
  <c r="AF3394" i="2" s="1"/>
  <c r="AE3744" i="2"/>
  <c r="AF3744" i="2" s="1"/>
  <c r="AE3739" i="2"/>
  <c r="AF3739" i="2" s="1"/>
  <c r="AM3737" i="2"/>
  <c r="AP3737" i="2" s="1"/>
  <c r="AG3737" i="2"/>
  <c r="AE3731" i="2"/>
  <c r="AF3731" i="2" s="1"/>
  <c r="AM3729" i="2"/>
  <c r="AP3729" i="2" s="1"/>
  <c r="AG3729" i="2"/>
  <c r="AE3726" i="2"/>
  <c r="AF3726" i="2" s="1"/>
  <c r="AE3716" i="2"/>
  <c r="AF3716" i="2" s="1"/>
  <c r="AE3708" i="2"/>
  <c r="AF3708" i="2" s="1"/>
  <c r="AG3706" i="2"/>
  <c r="AM3706" i="2"/>
  <c r="AP3706" i="2" s="1"/>
  <c r="AM3696" i="2"/>
  <c r="AP3696" i="2" s="1"/>
  <c r="AG3696" i="2"/>
  <c r="AE3690" i="2"/>
  <c r="AF3690" i="2" s="1"/>
  <c r="AH3690" i="2" s="1"/>
  <c r="AG3686" i="2"/>
  <c r="AM3686" i="2"/>
  <c r="AP3686" i="2" s="1"/>
  <c r="AE3680" i="2"/>
  <c r="AF3680" i="2" s="1"/>
  <c r="AH3680" i="2" s="1"/>
  <c r="AE3668" i="2"/>
  <c r="AF3668" i="2" s="1"/>
  <c r="AH3668" i="2" s="1"/>
  <c r="AE3663" i="2"/>
  <c r="AF3663" i="2" s="1"/>
  <c r="AM3661" i="2"/>
  <c r="AP3661" i="2" s="1"/>
  <c r="AG3661" i="2"/>
  <c r="AE3655" i="2"/>
  <c r="AF3655" i="2" s="1"/>
  <c r="AM3653" i="2"/>
  <c r="AP3653" i="2" s="1"/>
  <c r="AG3653" i="2"/>
  <c r="AE3650" i="2"/>
  <c r="AF3650" i="2" s="1"/>
  <c r="AG3646" i="2"/>
  <c r="AM3646" i="2"/>
  <c r="AP3646" i="2" s="1"/>
  <c r="AM3644" i="2"/>
  <c r="AP3644" i="2" s="1"/>
  <c r="AG3644" i="2"/>
  <c r="AE3638" i="2"/>
  <c r="AF3638" i="2" s="1"/>
  <c r="AN3638" i="2" s="1"/>
  <c r="AM3636" i="2"/>
  <c r="AP3636" i="2" s="1"/>
  <c r="AG3636" i="2"/>
  <c r="AE3633" i="2"/>
  <c r="AF3633" i="2" s="1"/>
  <c r="AI3633" i="2" s="1"/>
  <c r="AE3625" i="2"/>
  <c r="AF3625" i="2" s="1"/>
  <c r="AI3625" i="2" s="1"/>
  <c r="AM3623" i="2"/>
  <c r="AP3623" i="2" s="1"/>
  <c r="AG3623" i="2"/>
  <c r="AE3617" i="2"/>
  <c r="AF3617" i="2" s="1"/>
  <c r="AI3617" i="2" s="1"/>
  <c r="AM3615" i="2"/>
  <c r="AP3615" i="2" s="1"/>
  <c r="AG3615" i="2"/>
  <c r="AG3606" i="2"/>
  <c r="AM3606" i="2"/>
  <c r="AP3606" i="2" s="1"/>
  <c r="AE3600" i="2"/>
  <c r="AF3600" i="2" s="1"/>
  <c r="AI3600" i="2" s="1"/>
  <c r="AG3598" i="2"/>
  <c r="AM3598" i="2"/>
  <c r="AP3598" i="2" s="1"/>
  <c r="AE3587" i="2"/>
  <c r="AF3587" i="2" s="1"/>
  <c r="AH3587" i="2" s="1"/>
  <c r="AI3585" i="2"/>
  <c r="AJ3585" i="2"/>
  <c r="AM3585" i="2"/>
  <c r="AP3585" i="2" s="1"/>
  <c r="AN3585" i="2"/>
  <c r="AG3585" i="2"/>
  <c r="AH3585" i="2"/>
  <c r="AE3579" i="2"/>
  <c r="AF3579" i="2" s="1"/>
  <c r="AH3579" i="2" s="1"/>
  <c r="AM3577" i="2"/>
  <c r="AP3577" i="2" s="1"/>
  <c r="AG3577" i="2"/>
  <c r="AE3571" i="2"/>
  <c r="AF3571" i="2" s="1"/>
  <c r="AG3571" i="2" s="1"/>
  <c r="AM3569" i="2"/>
  <c r="AP3569" i="2" s="1"/>
  <c r="AG3569" i="2"/>
  <c r="AM3564" i="2"/>
  <c r="AP3564" i="2" s="1"/>
  <c r="AG3564" i="2"/>
  <c r="AM3540" i="2"/>
  <c r="AP3540" i="2" s="1"/>
  <c r="AG3540" i="2"/>
  <c r="AM3535" i="2"/>
  <c r="AP3535" i="2" s="1"/>
  <c r="AN3535" i="2"/>
  <c r="AG3535" i="2"/>
  <c r="AH3535" i="2"/>
  <c r="AI3535" i="2"/>
  <c r="AJ3535" i="2"/>
  <c r="AM3531" i="2"/>
  <c r="AP3531" i="2" s="1"/>
  <c r="AG3531" i="2"/>
  <c r="AM3489" i="2"/>
  <c r="AG3489" i="2"/>
  <c r="AH3476" i="2"/>
  <c r="AI3476" i="2"/>
  <c r="AP3476" i="2" s="1"/>
  <c r="AJ3476" i="2"/>
  <c r="AM3476" i="2"/>
  <c r="AN3476" i="2"/>
  <c r="AG3476" i="2"/>
  <c r="AE3474" i="2"/>
  <c r="AF3474" i="2" s="1"/>
  <c r="AN3474" i="2" s="1"/>
  <c r="AM3473" i="2"/>
  <c r="AH3460" i="2"/>
  <c r="AI3460" i="2"/>
  <c r="AJ3460" i="2"/>
  <c r="AM3460" i="2"/>
  <c r="AP3460" i="2" s="1"/>
  <c r="AN3460" i="2"/>
  <c r="AG3460" i="2"/>
  <c r="AE3456" i="2"/>
  <c r="AF3456" i="2" s="1"/>
  <c r="AI3456" i="2" s="1"/>
  <c r="AE3454" i="2"/>
  <c r="AF3454" i="2" s="1"/>
  <c r="AE3452" i="2"/>
  <c r="AF3452" i="2"/>
  <c r="AG3452" i="2" s="1"/>
  <c r="AE3450" i="2"/>
  <c r="AF3450" i="2" s="1"/>
  <c r="AE3448" i="2"/>
  <c r="AF3448" i="2" s="1"/>
  <c r="AI3448" i="2" s="1"/>
  <c r="AE3446" i="2"/>
  <c r="AF3446" i="2" s="1"/>
  <c r="AE3444" i="2"/>
  <c r="AF3444" i="2" s="1"/>
  <c r="AG3444" i="2" s="1"/>
  <c r="AE3442" i="2"/>
  <c r="AF3442" i="2" s="1"/>
  <c r="AE3440" i="2"/>
  <c r="AF3440" i="2" s="1"/>
  <c r="AI3440" i="2" s="1"/>
  <c r="AE3438" i="2"/>
  <c r="AF3438" i="2" s="1"/>
  <c r="AE3436" i="2"/>
  <c r="AF3436" i="2" s="1"/>
  <c r="AG3436" i="2" s="1"/>
  <c r="AE3434" i="2"/>
  <c r="AF3434" i="2" s="1"/>
  <c r="AE3432" i="2"/>
  <c r="AF3432" i="2" s="1"/>
  <c r="AI3432" i="2" s="1"/>
  <c r="AE3430" i="2"/>
  <c r="AF3430" i="2" s="1"/>
  <c r="AE3428" i="2"/>
  <c r="AF3428" i="2" s="1"/>
  <c r="AG3428" i="2" s="1"/>
  <c r="AE3426" i="2"/>
  <c r="AF3426" i="2" s="1"/>
  <c r="AE3424" i="2"/>
  <c r="AF3424" i="2" s="1"/>
  <c r="AI3424" i="2" s="1"/>
  <c r="AL3415" i="2"/>
  <c r="AL3407" i="2"/>
  <c r="AL3399" i="2"/>
  <c r="AL3391" i="2"/>
  <c r="AP3375" i="2"/>
  <c r="AF3674" i="2"/>
  <c r="AJ3674" i="2" s="1"/>
  <c r="AF3666" i="2"/>
  <c r="AJ3666" i="2" s="1"/>
  <c r="AF3634" i="2"/>
  <c r="AH3634" i="2" s="1"/>
  <c r="AF3610" i="2"/>
  <c r="AJ3610" i="2" s="1"/>
  <c r="AF3606" i="2"/>
  <c r="AI3606" i="2" s="1"/>
  <c r="AF3562" i="2"/>
  <c r="AG3562" i="2" s="1"/>
  <c r="AF3558" i="2"/>
  <c r="AI3558" i="2" s="1"/>
  <c r="AF3554" i="2"/>
  <c r="AG3554" i="2" s="1"/>
  <c r="AF3550" i="2"/>
  <c r="AI3550" i="2" s="1"/>
  <c r="AF3546" i="2"/>
  <c r="AH3546" i="2" s="1"/>
  <c r="AF3542" i="2"/>
  <c r="AI3542" i="2" s="1"/>
  <c r="AF3538" i="2"/>
  <c r="AI3538" i="2" s="1"/>
  <c r="AF3534" i="2"/>
  <c r="AM3534" i="2" s="1"/>
  <c r="AP3534" i="2" s="1"/>
  <c r="AF3530" i="2"/>
  <c r="AN3530" i="2" s="1"/>
  <c r="AF3526" i="2"/>
  <c r="AH3526" i="2" s="1"/>
  <c r="AF3522" i="2"/>
  <c r="AN3522" i="2" s="1"/>
  <c r="AF3518" i="2"/>
  <c r="AJ3518" i="2" s="1"/>
  <c r="AF3514" i="2"/>
  <c r="AI3514" i="2" s="1"/>
  <c r="AF3510" i="2"/>
  <c r="AH3510" i="2" s="1"/>
  <c r="AF3506" i="2"/>
  <c r="AI3506" i="2" s="1"/>
  <c r="AF3502" i="2"/>
  <c r="AH3502" i="2" s="1"/>
  <c r="AF3498" i="2"/>
  <c r="AI3498" i="2" s="1"/>
  <c r="AF3494" i="2"/>
  <c r="AH3494" i="2" s="1"/>
  <c r="AF3487" i="2"/>
  <c r="AH3487" i="2" s="1"/>
  <c r="AF3479" i="2"/>
  <c r="AH3479" i="2" s="1"/>
  <c r="AF3471" i="2"/>
  <c r="AH3471" i="2" s="1"/>
  <c r="AF3463" i="2"/>
  <c r="AH3463" i="2" s="1"/>
  <c r="AF3457" i="2"/>
  <c r="AH3457" i="2" s="1"/>
  <c r="AF3453" i="2"/>
  <c r="AN3453" i="2" s="1"/>
  <c r="AF3449" i="2"/>
  <c r="AH3449" i="2" s="1"/>
  <c r="AF3445" i="2"/>
  <c r="AN3445" i="2" s="1"/>
  <c r="AF3441" i="2"/>
  <c r="AH3441" i="2" s="1"/>
  <c r="AF3437" i="2"/>
  <c r="AN3437" i="2" s="1"/>
  <c r="AF3433" i="2"/>
  <c r="AH3433" i="2" s="1"/>
  <c r="AF3429" i="2"/>
  <c r="AN3429" i="2" s="1"/>
  <c r="AF3425" i="2"/>
  <c r="AH3425" i="2" s="1"/>
  <c r="AF3421" i="2"/>
  <c r="AJ3421" i="2" s="1"/>
  <c r="AF3417" i="2"/>
  <c r="AI3417" i="2" s="1"/>
  <c r="AG3415" i="2"/>
  <c r="AK3415" i="2" s="1"/>
  <c r="AG3411" i="2"/>
  <c r="AK3411" i="2" s="1"/>
  <c r="AG3407" i="2"/>
  <c r="AG3403" i="2"/>
  <c r="AK3403" i="2" s="1"/>
  <c r="AG3399" i="2"/>
  <c r="AK3399" i="2" s="1"/>
  <c r="AG3395" i="2"/>
  <c r="AK3395" i="2" s="1"/>
  <c r="AG3391" i="2"/>
  <c r="AE3388" i="2"/>
  <c r="AF3388" i="2" s="1"/>
  <c r="AE3384" i="2"/>
  <c r="AF3384" i="2" s="1"/>
  <c r="AG3383" i="2"/>
  <c r="AE3380" i="2"/>
  <c r="AF3380" i="2" s="1"/>
  <c r="AG3379" i="2"/>
  <c r="AE3363" i="2"/>
  <c r="AF3363" i="2" s="1"/>
  <c r="AM3357" i="2"/>
  <c r="AN3357" i="2"/>
  <c r="AG3357" i="2"/>
  <c r="AH3357" i="2"/>
  <c r="AI3357" i="2"/>
  <c r="AJ3357" i="2"/>
  <c r="AM3353" i="2"/>
  <c r="AP3353" i="2" s="1"/>
  <c r="AN3353" i="2"/>
  <c r="AG3353" i="2"/>
  <c r="AH3353" i="2"/>
  <c r="AI3353" i="2"/>
  <c r="AJ3353" i="2"/>
  <c r="AM3349" i="2"/>
  <c r="AP3349" i="2" s="1"/>
  <c r="AN3349" i="2"/>
  <c r="AG3349" i="2"/>
  <c r="AH3349" i="2"/>
  <c r="AI3349" i="2"/>
  <c r="AJ3349" i="2"/>
  <c r="AE3342" i="2"/>
  <c r="AF3342" i="2" s="1"/>
  <c r="AM3340" i="2"/>
  <c r="AP3340" i="2" s="1"/>
  <c r="AG3340" i="2"/>
  <c r="AE3334" i="2"/>
  <c r="AF3334" i="2" s="1"/>
  <c r="AM3332" i="2"/>
  <c r="AP3332" i="2" s="1"/>
  <c r="AG3332" i="2"/>
  <c r="AE3326" i="2"/>
  <c r="AF3326" i="2" s="1"/>
  <c r="AM3324" i="2"/>
  <c r="AP3324" i="2" s="1"/>
  <c r="AG3324" i="2"/>
  <c r="AE3318" i="2"/>
  <c r="AF3318" i="2" s="1"/>
  <c r="AM3316" i="2"/>
  <c r="AP3316" i="2" s="1"/>
  <c r="AG3316" i="2"/>
  <c r="AE3310" i="2"/>
  <c r="AF3310" i="2" s="1"/>
  <c r="AM3308" i="2"/>
  <c r="AP3308" i="2" s="1"/>
  <c r="AG3308" i="2"/>
  <c r="AE3302" i="2"/>
  <c r="AF3302" i="2" s="1"/>
  <c r="AM3300" i="2"/>
  <c r="AP3300" i="2" s="1"/>
  <c r="AG3300" i="2"/>
  <c r="AE3294" i="2"/>
  <c r="AF3294" i="2" s="1"/>
  <c r="AM3292" i="2"/>
  <c r="AP3292" i="2" s="1"/>
  <c r="AG3292" i="2"/>
  <c r="AE3286" i="2"/>
  <c r="AF3286" i="2" s="1"/>
  <c r="AM3284" i="2"/>
  <c r="AP3284" i="2" s="1"/>
  <c r="AG3284" i="2"/>
  <c r="AE3278" i="2"/>
  <c r="AF3278" i="2" s="1"/>
  <c r="AM3276" i="2"/>
  <c r="AP3276" i="2" s="1"/>
  <c r="AG3276" i="2"/>
  <c r="AE3270" i="2"/>
  <c r="AF3270" i="2" s="1"/>
  <c r="AM3268" i="2"/>
  <c r="AP3268" i="2" s="1"/>
  <c r="AG3268" i="2"/>
  <c r="AE3262" i="2"/>
  <c r="AF3262" i="2" s="1"/>
  <c r="AM3260" i="2"/>
  <c r="AP3260" i="2" s="1"/>
  <c r="AG3260" i="2"/>
  <c r="AE3254" i="2"/>
  <c r="AF3254" i="2" s="1"/>
  <c r="AM3252" i="2"/>
  <c r="AP3252" i="2" s="1"/>
  <c r="AG3252" i="2"/>
  <c r="AE3246" i="2"/>
  <c r="AF3246" i="2" s="1"/>
  <c r="AM3244" i="2"/>
  <c r="AP3244" i="2" s="1"/>
  <c r="AG3244" i="2"/>
  <c r="AE3238" i="2"/>
  <c r="AF3238" i="2" s="1"/>
  <c r="AM3236" i="2"/>
  <c r="AP3236" i="2" s="1"/>
  <c r="AG3236" i="2"/>
  <c r="AE3230" i="2"/>
  <c r="AF3230" i="2" s="1"/>
  <c r="AM3228" i="2"/>
  <c r="AP3228" i="2" s="1"/>
  <c r="AG3228" i="2"/>
  <c r="AE3222" i="2"/>
  <c r="AF3222" i="2" s="1"/>
  <c r="AM3220" i="2"/>
  <c r="AP3220" i="2" s="1"/>
  <c r="AG3220" i="2"/>
  <c r="AE3214" i="2"/>
  <c r="AF3214" i="2" s="1"/>
  <c r="AM3212" i="2"/>
  <c r="AP3212" i="2" s="1"/>
  <c r="AG3212" i="2"/>
  <c r="AE3206" i="2"/>
  <c r="AF3206" i="2" s="1"/>
  <c r="AE3198" i="2"/>
  <c r="AF3198" i="2" s="1"/>
  <c r="AE3185" i="2"/>
  <c r="AF3185" i="2" s="1"/>
  <c r="AG3183" i="2"/>
  <c r="AM3183" i="2"/>
  <c r="AP3183" i="2" s="1"/>
  <c r="AE3177" i="2"/>
  <c r="AF3177" i="2" s="1"/>
  <c r="AM3175" i="2"/>
  <c r="AP3175" i="2" s="1"/>
  <c r="AG3175" i="2"/>
  <c r="AE3169" i="2"/>
  <c r="AF3169" i="2" s="1"/>
  <c r="AM3167" i="2"/>
  <c r="AP3167" i="2" s="1"/>
  <c r="AG3167" i="2"/>
  <c r="AE3161" i="2"/>
  <c r="AF3161" i="2" s="1"/>
  <c r="AM3159" i="2"/>
  <c r="AP3159" i="2" s="1"/>
  <c r="AG3159" i="2"/>
  <c r="AE3153" i="2"/>
  <c r="AF3153" i="2" s="1"/>
  <c r="AM3151" i="2"/>
  <c r="AP3151" i="2" s="1"/>
  <c r="AG3151" i="2"/>
  <c r="AE3145" i="2"/>
  <c r="AF3145" i="2" s="1"/>
  <c r="AM3143" i="2"/>
  <c r="AP3143" i="2" s="1"/>
  <c r="AG3143" i="2"/>
  <c r="AE3137" i="2"/>
  <c r="AF3137" i="2" s="1"/>
  <c r="AM3135" i="2"/>
  <c r="AP3135" i="2" s="1"/>
  <c r="AG3135" i="2"/>
  <c r="AE3129" i="2"/>
  <c r="AF3129" i="2" s="1"/>
  <c r="AM3127" i="2"/>
  <c r="AP3127" i="2" s="1"/>
  <c r="AG3127" i="2"/>
  <c r="AE3121" i="2"/>
  <c r="AF3121" i="2" s="1"/>
  <c r="AM3119" i="2"/>
  <c r="AP3119" i="2" s="1"/>
  <c r="AG3119" i="2"/>
  <c r="AE3113" i="2"/>
  <c r="AF3113" i="2" s="1"/>
  <c r="AE3105" i="2"/>
  <c r="AF3105" i="2" s="1"/>
  <c r="AM3103" i="2"/>
  <c r="AP3103" i="2" s="1"/>
  <c r="AG3103" i="2"/>
  <c r="AE3097" i="2"/>
  <c r="AF3097" i="2" s="1"/>
  <c r="AM3095" i="2"/>
  <c r="AP3095" i="2" s="1"/>
  <c r="AG3095" i="2"/>
  <c r="AE3089" i="2"/>
  <c r="AF3089" i="2" s="1"/>
  <c r="AE3081" i="2"/>
  <c r="AF3081" i="2" s="1"/>
  <c r="AM3079" i="2"/>
  <c r="AP3079" i="2" s="1"/>
  <c r="AG3079" i="2"/>
  <c r="AE3073" i="2"/>
  <c r="AF3073" i="2" s="1"/>
  <c r="AM3071" i="2"/>
  <c r="AP3071" i="2" s="1"/>
  <c r="AG3071" i="2"/>
  <c r="AE3065" i="2"/>
  <c r="AF3065" i="2" s="1"/>
  <c r="AM3063" i="2"/>
  <c r="AP3063" i="2" s="1"/>
  <c r="AG3063" i="2"/>
  <c r="AE3057" i="2"/>
  <c r="AF3057" i="2" s="1"/>
  <c r="AM3055" i="2"/>
  <c r="AP3055" i="2" s="1"/>
  <c r="AG3055" i="2"/>
  <c r="AE3049" i="2"/>
  <c r="AF3049" i="2" s="1"/>
  <c r="AM3047" i="2"/>
  <c r="AP3047" i="2" s="1"/>
  <c r="AG3047" i="2"/>
  <c r="AM3487" i="2"/>
  <c r="AM3479" i="2"/>
  <c r="AM3471" i="2"/>
  <c r="AM3463" i="2"/>
  <c r="AP3463" i="2" s="1"/>
  <c r="AN3415" i="2"/>
  <c r="AO3415" i="2" s="1"/>
  <c r="AJ3413" i="2"/>
  <c r="AN3411" i="2"/>
  <c r="AO3411" i="2" s="1"/>
  <c r="AJ3409" i="2"/>
  <c r="AN3407" i="2"/>
  <c r="AO3407" i="2" s="1"/>
  <c r="AJ3405" i="2"/>
  <c r="AN3403" i="2"/>
  <c r="AO3403" i="2" s="1"/>
  <c r="AJ3401" i="2"/>
  <c r="AN3399" i="2"/>
  <c r="AO3399" i="2" s="1"/>
  <c r="AJ3397" i="2"/>
  <c r="AN3395" i="2"/>
  <c r="AO3395" i="2" s="1"/>
  <c r="AN3391" i="2"/>
  <c r="AO3391" i="2" s="1"/>
  <c r="AN3383" i="2"/>
  <c r="AN3379" i="2"/>
  <c r="AF3376" i="2"/>
  <c r="AJ3376" i="2" s="1"/>
  <c r="AM3368" i="2"/>
  <c r="AN3368" i="2"/>
  <c r="AG3368" i="2"/>
  <c r="AH3368" i="2"/>
  <c r="AI3368" i="2"/>
  <c r="AJ3368" i="2"/>
  <c r="AE3358" i="2"/>
  <c r="AF3358" i="2" s="1"/>
  <c r="AE3356" i="2"/>
  <c r="AF3356" i="2" s="1"/>
  <c r="AE3354" i="2"/>
  <c r="AF3354" i="2" s="1"/>
  <c r="AE3350" i="2"/>
  <c r="AF3350" i="2" s="1"/>
  <c r="AE3348" i="2"/>
  <c r="AF3348" i="2" s="1"/>
  <c r="AM3345" i="2"/>
  <c r="AP3345" i="2" s="1"/>
  <c r="AN3345" i="2"/>
  <c r="AG3345" i="2"/>
  <c r="AH3345" i="2"/>
  <c r="AI3345" i="2"/>
  <c r="AJ3345" i="2"/>
  <c r="AE3339" i="2"/>
  <c r="AF3339" i="2" s="1"/>
  <c r="AM3337" i="2"/>
  <c r="AP3337" i="2" s="1"/>
  <c r="AG3337" i="2"/>
  <c r="AE3331" i="2"/>
  <c r="AF3331" i="2" s="1"/>
  <c r="AM3329" i="2"/>
  <c r="AP3329" i="2" s="1"/>
  <c r="AG3329" i="2"/>
  <c r="AE3323" i="2"/>
  <c r="AF3323" i="2" s="1"/>
  <c r="AM3321" i="2"/>
  <c r="AP3321" i="2" s="1"/>
  <c r="AG3321" i="2"/>
  <c r="AE3315" i="2"/>
  <c r="AF3315" i="2" s="1"/>
  <c r="AM3313" i="2"/>
  <c r="AP3313" i="2" s="1"/>
  <c r="AG3313" i="2"/>
  <c r="AE3307" i="2"/>
  <c r="AF3307" i="2" s="1"/>
  <c r="AM3305" i="2"/>
  <c r="AP3305" i="2" s="1"/>
  <c r="AG3305" i="2"/>
  <c r="AE3299" i="2"/>
  <c r="AF3299" i="2" s="1"/>
  <c r="AM3297" i="2"/>
  <c r="AP3297" i="2" s="1"/>
  <c r="AG3297" i="2"/>
  <c r="AE3291" i="2"/>
  <c r="AF3291" i="2" s="1"/>
  <c r="AM3289" i="2"/>
  <c r="AP3289" i="2" s="1"/>
  <c r="AG3289" i="2"/>
  <c r="AE3283" i="2"/>
  <c r="AF3283" i="2" s="1"/>
  <c r="AM3281" i="2"/>
  <c r="AP3281" i="2" s="1"/>
  <c r="AG3281" i="2"/>
  <c r="AE3275" i="2"/>
  <c r="AF3275" i="2" s="1"/>
  <c r="AM3273" i="2"/>
  <c r="AP3273" i="2" s="1"/>
  <c r="AG3273" i="2"/>
  <c r="AE3267" i="2"/>
  <c r="AF3267" i="2" s="1"/>
  <c r="AM3265" i="2"/>
  <c r="AP3265" i="2" s="1"/>
  <c r="AG3265" i="2"/>
  <c r="AE3259" i="2"/>
  <c r="AF3259" i="2" s="1"/>
  <c r="AM3257" i="2"/>
  <c r="AP3257" i="2" s="1"/>
  <c r="AG3257" i="2"/>
  <c r="AE3251" i="2"/>
  <c r="AF3251" i="2" s="1"/>
  <c r="AM3249" i="2"/>
  <c r="AP3249" i="2" s="1"/>
  <c r="AG3249" i="2"/>
  <c r="AE3243" i="2"/>
  <c r="AF3243" i="2" s="1"/>
  <c r="AM3241" i="2"/>
  <c r="AP3241" i="2" s="1"/>
  <c r="AG3241" i="2"/>
  <c r="AE3235" i="2"/>
  <c r="AF3235" i="2" s="1"/>
  <c r="AM3233" i="2"/>
  <c r="AP3233" i="2" s="1"/>
  <c r="AG3233" i="2"/>
  <c r="AE3227" i="2"/>
  <c r="AF3227" i="2" s="1"/>
  <c r="AM3225" i="2"/>
  <c r="AP3225" i="2" s="1"/>
  <c r="AG3225" i="2"/>
  <c r="AE3219" i="2"/>
  <c r="AF3219" i="2" s="1"/>
  <c r="AM3217" i="2"/>
  <c r="AP3217" i="2" s="1"/>
  <c r="AG3217" i="2"/>
  <c r="AE3211" i="2"/>
  <c r="AF3211" i="2" s="1"/>
  <c r="AM3209" i="2"/>
  <c r="AP3209" i="2" s="1"/>
  <c r="AG3209" i="2"/>
  <c r="AE3203" i="2"/>
  <c r="AF3203" i="2" s="1"/>
  <c r="AE3195" i="2"/>
  <c r="AF3195" i="2" s="1"/>
  <c r="AE3190" i="2"/>
  <c r="AF3190" i="2" s="1"/>
  <c r="AM3188" i="2"/>
  <c r="AP3188" i="2" s="1"/>
  <c r="AG3188" i="2"/>
  <c r="AE3182" i="2"/>
  <c r="AF3182" i="2" s="1"/>
  <c r="AM3180" i="2"/>
  <c r="AP3180" i="2" s="1"/>
  <c r="AG3180" i="2"/>
  <c r="AE3174" i="2"/>
  <c r="AF3174" i="2" s="1"/>
  <c r="AM3172" i="2"/>
  <c r="AP3172" i="2" s="1"/>
  <c r="AG3172" i="2"/>
  <c r="AE3166" i="2"/>
  <c r="AF3166" i="2" s="1"/>
  <c r="AM3164" i="2"/>
  <c r="AP3164" i="2" s="1"/>
  <c r="AG3164" i="2"/>
  <c r="AE3158" i="2"/>
  <c r="AF3158" i="2" s="1"/>
  <c r="AM3156" i="2"/>
  <c r="AP3156" i="2" s="1"/>
  <c r="AG3156" i="2"/>
  <c r="AE3150" i="2"/>
  <c r="AF3150" i="2" s="1"/>
  <c r="AM3148" i="2"/>
  <c r="AP3148" i="2" s="1"/>
  <c r="AG3148" i="2"/>
  <c r="AE3142" i="2"/>
  <c r="AF3142" i="2" s="1"/>
  <c r="AM3140" i="2"/>
  <c r="AP3140" i="2" s="1"/>
  <c r="AG3140" i="2"/>
  <c r="AE3134" i="2"/>
  <c r="AF3134" i="2" s="1"/>
  <c r="AM3132" i="2"/>
  <c r="AP3132" i="2" s="1"/>
  <c r="AG3132" i="2"/>
  <c r="AE3126" i="2"/>
  <c r="AF3126" i="2" s="1"/>
  <c r="AM3124" i="2"/>
  <c r="AP3124" i="2" s="1"/>
  <c r="AG3124" i="2"/>
  <c r="AE3118" i="2"/>
  <c r="AF3118" i="2" s="1"/>
  <c r="AM3116" i="2"/>
  <c r="AP3116" i="2" s="1"/>
  <c r="AG3116" i="2"/>
  <c r="AE3110" i="2"/>
  <c r="AF3110" i="2" s="1"/>
  <c r="AM3108" i="2"/>
  <c r="AP3108" i="2" s="1"/>
  <c r="AG3108" i="2"/>
  <c r="AE3102" i="2"/>
  <c r="AF3102" i="2" s="1"/>
  <c r="AM3100" i="2"/>
  <c r="AP3100" i="2" s="1"/>
  <c r="AG3100" i="2"/>
  <c r="AE3094" i="2"/>
  <c r="AF3094" i="2" s="1"/>
  <c r="AE3086" i="2"/>
  <c r="AF3086" i="2" s="1"/>
  <c r="AH3086" i="2" s="1"/>
  <c r="AM3084" i="2"/>
  <c r="AP3084" i="2" s="1"/>
  <c r="AG3084" i="2"/>
  <c r="AM3076" i="2"/>
  <c r="AP3076" i="2" s="1"/>
  <c r="AG3076" i="2"/>
  <c r="AE3070" i="2"/>
  <c r="AF3070" i="2" s="1"/>
  <c r="AM3068" i="2"/>
  <c r="AP3068" i="2" s="1"/>
  <c r="AG3068" i="2"/>
  <c r="AE3062" i="2"/>
  <c r="AF3062" i="2" s="1"/>
  <c r="AM3060" i="2"/>
  <c r="AP3060" i="2" s="1"/>
  <c r="AG3060" i="2"/>
  <c r="AE3054" i="2"/>
  <c r="AF3054" i="2" s="1"/>
  <c r="AM3052" i="2"/>
  <c r="AP3052" i="2" s="1"/>
  <c r="AG3052" i="2"/>
  <c r="AE3046" i="2"/>
  <c r="AF3046" i="2" s="1"/>
  <c r="AM3044" i="2"/>
  <c r="AP3044" i="2" s="1"/>
  <c r="AG3044" i="2"/>
  <c r="AF3649" i="2"/>
  <c r="AN3649" i="2" s="1"/>
  <c r="AM3415" i="2"/>
  <c r="AP3415" i="2" s="1"/>
  <c r="AM3411" i="2"/>
  <c r="AP3411" i="2" s="1"/>
  <c r="AM3407" i="2"/>
  <c r="AM3403" i="2"/>
  <c r="AP3403" i="2" s="1"/>
  <c r="AM3399" i="2"/>
  <c r="AP3399" i="2" s="1"/>
  <c r="AM3395" i="2"/>
  <c r="AP3395" i="2" s="1"/>
  <c r="AM3391" i="2"/>
  <c r="AM3383" i="2"/>
  <c r="AP3383" i="2" s="1"/>
  <c r="AM3379" i="2"/>
  <c r="AP3379" i="2" s="1"/>
  <c r="AE3377" i="2"/>
  <c r="AF3377" i="2" s="1"/>
  <c r="AM3377" i="2" s="1"/>
  <c r="AP3377" i="2" s="1"/>
  <c r="AF3374" i="2"/>
  <c r="AI3374" i="2" s="1"/>
  <c r="AE3371" i="2"/>
  <c r="AF3371" i="2" s="1"/>
  <c r="AE3369" i="2"/>
  <c r="AF3369" i="2" s="1"/>
  <c r="AE3367" i="2"/>
  <c r="AF3367" i="2" s="1"/>
  <c r="AE3346" i="2"/>
  <c r="AF3346" i="2" s="1"/>
  <c r="AI3346" i="2" s="1"/>
  <c r="AE3344" i="2"/>
  <c r="AF3344" i="2" s="1"/>
  <c r="AM3342" i="2"/>
  <c r="AP3342" i="2" s="1"/>
  <c r="AG3342" i="2"/>
  <c r="AE3336" i="2"/>
  <c r="AF3336" i="2" s="1"/>
  <c r="AM3334" i="2"/>
  <c r="AP3334" i="2" s="1"/>
  <c r="AG3334" i="2"/>
  <c r="AE3328" i="2"/>
  <c r="AF3328" i="2" s="1"/>
  <c r="AM3326" i="2"/>
  <c r="AP3326" i="2" s="1"/>
  <c r="AG3326" i="2"/>
  <c r="AE3320" i="2"/>
  <c r="AF3320" i="2" s="1"/>
  <c r="AM3318" i="2"/>
  <c r="AP3318" i="2" s="1"/>
  <c r="AG3318" i="2"/>
  <c r="AE3312" i="2"/>
  <c r="AF3312" i="2" s="1"/>
  <c r="AM3310" i="2"/>
  <c r="AP3310" i="2" s="1"/>
  <c r="AG3310" i="2"/>
  <c r="AE3304" i="2"/>
  <c r="AF3304" i="2" s="1"/>
  <c r="AM3302" i="2"/>
  <c r="AP3302" i="2" s="1"/>
  <c r="AG3302" i="2"/>
  <c r="AE3296" i="2"/>
  <c r="AF3296" i="2" s="1"/>
  <c r="AM3294" i="2"/>
  <c r="AP3294" i="2" s="1"/>
  <c r="AG3294" i="2"/>
  <c r="AE3288" i="2"/>
  <c r="AF3288" i="2" s="1"/>
  <c r="AM3286" i="2"/>
  <c r="AP3286" i="2" s="1"/>
  <c r="AG3286" i="2"/>
  <c r="AE3280" i="2"/>
  <c r="AF3280" i="2" s="1"/>
  <c r="AM3278" i="2"/>
  <c r="AP3278" i="2" s="1"/>
  <c r="AG3278" i="2"/>
  <c r="AE3272" i="2"/>
  <c r="AF3272" i="2" s="1"/>
  <c r="AM3270" i="2"/>
  <c r="AP3270" i="2" s="1"/>
  <c r="AG3270" i="2"/>
  <c r="AE3264" i="2"/>
  <c r="AF3264" i="2" s="1"/>
  <c r="AM3262" i="2"/>
  <c r="AP3262" i="2" s="1"/>
  <c r="AG3262" i="2"/>
  <c r="AE3256" i="2"/>
  <c r="AF3256" i="2" s="1"/>
  <c r="AM3254" i="2"/>
  <c r="AP3254" i="2" s="1"/>
  <c r="AG3254" i="2"/>
  <c r="AE3248" i="2"/>
  <c r="AF3248" i="2" s="1"/>
  <c r="AM3246" i="2"/>
  <c r="AP3246" i="2" s="1"/>
  <c r="AG3246" i="2"/>
  <c r="AE3240" i="2"/>
  <c r="AF3240" i="2" s="1"/>
  <c r="AM3238" i="2"/>
  <c r="AP3238" i="2" s="1"/>
  <c r="AG3238" i="2"/>
  <c r="AE3232" i="2"/>
  <c r="AF3232" i="2" s="1"/>
  <c r="AM3230" i="2"/>
  <c r="AP3230" i="2" s="1"/>
  <c r="AG3230" i="2"/>
  <c r="AE3224" i="2"/>
  <c r="AF3224" i="2" s="1"/>
  <c r="AM3222" i="2"/>
  <c r="AP3222" i="2" s="1"/>
  <c r="AG3222" i="2"/>
  <c r="AE3216" i="2"/>
  <c r="AF3216" i="2" s="1"/>
  <c r="AM3214" i="2"/>
  <c r="AP3214" i="2" s="1"/>
  <c r="AG3214" i="2"/>
  <c r="AE3208" i="2"/>
  <c r="AF3208" i="2" s="1"/>
  <c r="AE3200" i="2"/>
  <c r="AF3200" i="2" s="1"/>
  <c r="AE3187" i="2"/>
  <c r="AF3187" i="2" s="1"/>
  <c r="AM3185" i="2"/>
  <c r="AP3185" i="2" s="1"/>
  <c r="AG3185" i="2"/>
  <c r="AE3179" i="2"/>
  <c r="AF3179" i="2" s="1"/>
  <c r="AG3177" i="2"/>
  <c r="AM3177" i="2"/>
  <c r="AP3177" i="2" s="1"/>
  <c r="AE3171" i="2"/>
  <c r="AF3171" i="2" s="1"/>
  <c r="AG3169" i="2"/>
  <c r="AM3169" i="2"/>
  <c r="AP3169" i="2" s="1"/>
  <c r="AE3163" i="2"/>
  <c r="AF3163" i="2" s="1"/>
  <c r="AG3161" i="2"/>
  <c r="AM3161" i="2"/>
  <c r="AP3161" i="2" s="1"/>
  <c r="AE3155" i="2"/>
  <c r="AF3155" i="2" s="1"/>
  <c r="AG3153" i="2"/>
  <c r="AM3153" i="2"/>
  <c r="AP3153" i="2" s="1"/>
  <c r="AE3147" i="2"/>
  <c r="AF3147" i="2" s="1"/>
  <c r="AG3145" i="2"/>
  <c r="AM3145" i="2"/>
  <c r="AP3145" i="2" s="1"/>
  <c r="AE3139" i="2"/>
  <c r="AF3139" i="2" s="1"/>
  <c r="AE3131" i="2"/>
  <c r="AF3131" i="2" s="1"/>
  <c r="AG3129" i="2"/>
  <c r="AM3129" i="2"/>
  <c r="AP3129" i="2" s="1"/>
  <c r="AE3123" i="2"/>
  <c r="AF3123" i="2" s="1"/>
  <c r="AG3121" i="2"/>
  <c r="AM3121" i="2"/>
  <c r="AP3121" i="2" s="1"/>
  <c r="AE3115" i="2"/>
  <c r="AF3115" i="2" s="1"/>
  <c r="AG3113" i="2"/>
  <c r="AM3113" i="2"/>
  <c r="AP3113" i="2" s="1"/>
  <c r="AE3107" i="2"/>
  <c r="AF3107" i="2" s="1"/>
  <c r="AG3105" i="2"/>
  <c r="AM3105" i="2"/>
  <c r="AP3105" i="2" s="1"/>
  <c r="AE3099" i="2"/>
  <c r="AF3099" i="2" s="1"/>
  <c r="AG3097" i="2"/>
  <c r="AM3097" i="2"/>
  <c r="AP3097" i="2" s="1"/>
  <c r="AE3091" i="2"/>
  <c r="AF3091" i="2" s="1"/>
  <c r="AG3089" i="2"/>
  <c r="AM3089" i="2"/>
  <c r="AP3089" i="2" s="1"/>
  <c r="AE3083" i="2"/>
  <c r="AF3083" i="2" s="1"/>
  <c r="AG3081" i="2"/>
  <c r="AM3081" i="2"/>
  <c r="AP3081" i="2" s="1"/>
  <c r="AE3075" i="2"/>
  <c r="AF3075" i="2" s="1"/>
  <c r="AG3073" i="2"/>
  <c r="AM3073" i="2"/>
  <c r="AP3073" i="2" s="1"/>
  <c r="AE3067" i="2"/>
  <c r="AF3067" i="2" s="1"/>
  <c r="AG3065" i="2"/>
  <c r="AM3065" i="2"/>
  <c r="AP3065" i="2" s="1"/>
  <c r="AE3059" i="2"/>
  <c r="AF3059" i="2" s="1"/>
  <c r="AG3057" i="2"/>
  <c r="AM3057" i="2"/>
  <c r="AP3057" i="2" s="1"/>
  <c r="AE3051" i="2"/>
  <c r="AF3051" i="2" s="1"/>
  <c r="AG3049" i="2"/>
  <c r="AM3049" i="2"/>
  <c r="AP3049" i="2" s="1"/>
  <c r="AH3491" i="2"/>
  <c r="AL3491" i="2" s="1"/>
  <c r="AG3475" i="2"/>
  <c r="AG3467" i="2"/>
  <c r="AH3413" i="2"/>
  <c r="AL3413" i="2" s="1"/>
  <c r="AH3409" i="2"/>
  <c r="AL3409" i="2" s="1"/>
  <c r="AH3405" i="2"/>
  <c r="AL3405" i="2" s="1"/>
  <c r="AH3401" i="2"/>
  <c r="AL3401" i="2" s="1"/>
  <c r="AH3397" i="2"/>
  <c r="AL3397" i="2" s="1"/>
  <c r="AH3393" i="2"/>
  <c r="AL3393" i="2" s="1"/>
  <c r="AH3389" i="2"/>
  <c r="AL3389" i="2" s="1"/>
  <c r="AH3385" i="2"/>
  <c r="AL3385" i="2" s="1"/>
  <c r="AH3381" i="2"/>
  <c r="AL3381" i="2" s="1"/>
  <c r="AE3373" i="2"/>
  <c r="AF3373" i="2" s="1"/>
  <c r="AE3362" i="2"/>
  <c r="AF3362" i="2" s="1"/>
  <c r="AE3360" i="2"/>
  <c r="AF3360" i="2" s="1"/>
  <c r="AM3350" i="2"/>
  <c r="AP3350" i="2" s="1"/>
  <c r="AG3350" i="2"/>
  <c r="AM3348" i="2"/>
  <c r="AP3348" i="2" s="1"/>
  <c r="AG3348" i="2"/>
  <c r="AE3341" i="2"/>
  <c r="AF3341" i="2" s="1"/>
  <c r="AG3339" i="2"/>
  <c r="AM3339" i="2"/>
  <c r="AP3339" i="2" s="1"/>
  <c r="AE3333" i="2"/>
  <c r="AF3333" i="2" s="1"/>
  <c r="AG3331" i="2"/>
  <c r="AM3331" i="2"/>
  <c r="AP3331" i="2" s="1"/>
  <c r="AE3325" i="2"/>
  <c r="AF3325" i="2" s="1"/>
  <c r="AG3323" i="2"/>
  <c r="AM3323" i="2"/>
  <c r="AP3323" i="2" s="1"/>
  <c r="AE3317" i="2"/>
  <c r="AF3317" i="2" s="1"/>
  <c r="AG3315" i="2"/>
  <c r="AM3315" i="2"/>
  <c r="AP3315" i="2" s="1"/>
  <c r="AE3309" i="2"/>
  <c r="AF3309" i="2" s="1"/>
  <c r="AG3307" i="2"/>
  <c r="AM3307" i="2"/>
  <c r="AP3307" i="2" s="1"/>
  <c r="AE3301" i="2"/>
  <c r="AF3301" i="2" s="1"/>
  <c r="AH3301" i="2" s="1"/>
  <c r="AG3299" i="2"/>
  <c r="AM3299" i="2"/>
  <c r="AP3299" i="2" s="1"/>
  <c r="AE3293" i="2"/>
  <c r="AF3293" i="2" s="1"/>
  <c r="AG3291" i="2"/>
  <c r="AM3291" i="2"/>
  <c r="AP3291" i="2" s="1"/>
  <c r="AE3285" i="2"/>
  <c r="AF3285" i="2" s="1"/>
  <c r="AG3283" i="2"/>
  <c r="AM3283" i="2"/>
  <c r="AP3283" i="2" s="1"/>
  <c r="AE3277" i="2"/>
  <c r="AF3277" i="2" s="1"/>
  <c r="AG3275" i="2"/>
  <c r="AM3275" i="2"/>
  <c r="AP3275" i="2" s="1"/>
  <c r="AE3269" i="2"/>
  <c r="AF3269" i="2" s="1"/>
  <c r="AG3267" i="2"/>
  <c r="AM3267" i="2"/>
  <c r="AP3267" i="2" s="1"/>
  <c r="AE3261" i="2"/>
  <c r="AF3261" i="2" s="1"/>
  <c r="AG3259" i="2"/>
  <c r="AM3259" i="2"/>
  <c r="AP3259" i="2" s="1"/>
  <c r="AE3253" i="2"/>
  <c r="AF3253" i="2" s="1"/>
  <c r="AG3251" i="2"/>
  <c r="AM3251" i="2"/>
  <c r="AP3251" i="2" s="1"/>
  <c r="AE3245" i="2"/>
  <c r="AF3245" i="2" s="1"/>
  <c r="AG3243" i="2"/>
  <c r="AM3243" i="2"/>
  <c r="AP3243" i="2" s="1"/>
  <c r="AE3237" i="2"/>
  <c r="AF3237" i="2" s="1"/>
  <c r="AN3237" i="2" s="1"/>
  <c r="AG3235" i="2"/>
  <c r="AM3235" i="2"/>
  <c r="AP3235" i="2" s="1"/>
  <c r="AE3229" i="2"/>
  <c r="AF3229" i="2" s="1"/>
  <c r="AG3227" i="2"/>
  <c r="AM3227" i="2"/>
  <c r="AP3227" i="2" s="1"/>
  <c r="AE3221" i="2"/>
  <c r="AF3221" i="2" s="1"/>
  <c r="AG3219" i="2"/>
  <c r="AM3219" i="2"/>
  <c r="AP3219" i="2" s="1"/>
  <c r="AE3213" i="2"/>
  <c r="AF3213" i="2" s="1"/>
  <c r="AG3211" i="2"/>
  <c r="AM3211" i="2"/>
  <c r="AP3211" i="2" s="1"/>
  <c r="AE3205" i="2"/>
  <c r="AF3205" i="2" s="1"/>
  <c r="AE3197" i="2"/>
  <c r="AF3197" i="2" s="1"/>
  <c r="AE3192" i="2"/>
  <c r="AF3192" i="2" s="1"/>
  <c r="AE3184" i="2"/>
  <c r="AF3184" i="2" s="1"/>
  <c r="AM3182" i="2"/>
  <c r="AP3182" i="2" s="1"/>
  <c r="AG3182" i="2"/>
  <c r="AE3176" i="2"/>
  <c r="AF3176" i="2" s="1"/>
  <c r="AM3174" i="2"/>
  <c r="AP3174" i="2" s="1"/>
  <c r="AG3174" i="2"/>
  <c r="AE3168" i="2"/>
  <c r="AF3168" i="2" s="1"/>
  <c r="AM3166" i="2"/>
  <c r="AP3166" i="2" s="1"/>
  <c r="AG3166" i="2"/>
  <c r="AE3160" i="2"/>
  <c r="AF3160" i="2" s="1"/>
  <c r="AN3160" i="2" s="1"/>
  <c r="AM3158" i="2"/>
  <c r="AP3158" i="2" s="1"/>
  <c r="AG3158" i="2"/>
  <c r="AE3152" i="2"/>
  <c r="AF3152" i="2" s="1"/>
  <c r="AM3150" i="2"/>
  <c r="AP3150" i="2" s="1"/>
  <c r="AG3150" i="2"/>
  <c r="AE3144" i="2"/>
  <c r="AF3144" i="2" s="1"/>
  <c r="AM3142" i="2"/>
  <c r="AP3142" i="2" s="1"/>
  <c r="AG3142" i="2"/>
  <c r="AE3136" i="2"/>
  <c r="AF3136" i="2" s="1"/>
  <c r="AM3134" i="2"/>
  <c r="AP3134" i="2" s="1"/>
  <c r="AG3134" i="2"/>
  <c r="AE3128" i="2"/>
  <c r="AF3128" i="2" s="1"/>
  <c r="AM3126" i="2"/>
  <c r="AP3126" i="2" s="1"/>
  <c r="AG3126" i="2"/>
  <c r="AE3120" i="2"/>
  <c r="AF3120" i="2" s="1"/>
  <c r="AM3118" i="2"/>
  <c r="AP3118" i="2" s="1"/>
  <c r="AG3118" i="2"/>
  <c r="AE3112" i="2"/>
  <c r="AF3112" i="2" s="1"/>
  <c r="AM3110" i="2"/>
  <c r="AP3110" i="2" s="1"/>
  <c r="AG3110" i="2"/>
  <c r="AE3104" i="2"/>
  <c r="AF3104" i="2" s="1"/>
  <c r="AM3102" i="2"/>
  <c r="AP3102" i="2" s="1"/>
  <c r="AG3102" i="2"/>
  <c r="AE3096" i="2"/>
  <c r="AF3096" i="2" s="1"/>
  <c r="AN3096" i="2" s="1"/>
  <c r="AM3094" i="2"/>
  <c r="AP3094" i="2" s="1"/>
  <c r="AG3094" i="2"/>
  <c r="AE3088" i="2"/>
  <c r="AF3088" i="2" s="1"/>
  <c r="AM3086" i="2"/>
  <c r="AP3086" i="2" s="1"/>
  <c r="AG3086" i="2"/>
  <c r="AI3086" i="2"/>
  <c r="AJ3086" i="2"/>
  <c r="AE3080" i="2"/>
  <c r="AF3080" i="2" s="1"/>
  <c r="AH3080" i="2" s="1"/>
  <c r="AE3072" i="2"/>
  <c r="AF3072" i="2" s="1"/>
  <c r="AM3070" i="2"/>
  <c r="AP3070" i="2" s="1"/>
  <c r="AG3070" i="2"/>
  <c r="AE3064" i="2"/>
  <c r="AF3064" i="2" s="1"/>
  <c r="AM3062" i="2"/>
  <c r="AP3062" i="2" s="1"/>
  <c r="AG3062" i="2"/>
  <c r="AE3056" i="2"/>
  <c r="AF3056" i="2" s="1"/>
  <c r="AM3054" i="2"/>
  <c r="AP3054" i="2" s="1"/>
  <c r="AG3054" i="2"/>
  <c r="AE3048" i="2"/>
  <c r="AF3048" i="2" s="1"/>
  <c r="AM3046" i="2"/>
  <c r="AP3046" i="2" s="1"/>
  <c r="AG3046" i="2"/>
  <c r="AF3728" i="2"/>
  <c r="AI3728" i="2" s="1"/>
  <c r="AF3700" i="2"/>
  <c r="AN3700" i="2" s="1"/>
  <c r="AF3688" i="2"/>
  <c r="AH3688" i="2" s="1"/>
  <c r="AF3672" i="2"/>
  <c r="AJ3672" i="2" s="1"/>
  <c r="AF3652" i="2"/>
  <c r="AH3652" i="2" s="1"/>
  <c r="AF3648" i="2"/>
  <c r="AN3648" i="2" s="1"/>
  <c r="AF3644" i="2"/>
  <c r="AN3644" i="2" s="1"/>
  <c r="AF3592" i="2"/>
  <c r="AH3592" i="2" s="1"/>
  <c r="AF3564" i="2"/>
  <c r="AJ3564" i="2" s="1"/>
  <c r="AF3560" i="2"/>
  <c r="AN3560" i="2" s="1"/>
  <c r="AF3556" i="2"/>
  <c r="AI3556" i="2" s="1"/>
  <c r="AF3552" i="2"/>
  <c r="AM3552" i="2" s="1"/>
  <c r="AP3552" i="2" s="1"/>
  <c r="AF3548" i="2"/>
  <c r="AI3548" i="2" s="1"/>
  <c r="AF3544" i="2"/>
  <c r="AN3544" i="2" s="1"/>
  <c r="AF3540" i="2"/>
  <c r="AN3540" i="2" s="1"/>
  <c r="AF3536" i="2"/>
  <c r="AJ3536" i="2" s="1"/>
  <c r="AF3532" i="2"/>
  <c r="AN3532" i="2" s="1"/>
  <c r="AF3528" i="2"/>
  <c r="AN3528" i="2" s="1"/>
  <c r="AF3524" i="2"/>
  <c r="AH3524" i="2" s="1"/>
  <c r="AF3520" i="2"/>
  <c r="AN3520" i="2" s="1"/>
  <c r="AF3516" i="2"/>
  <c r="AN3516" i="2" s="1"/>
  <c r="AF3512" i="2"/>
  <c r="AI3512" i="2" s="1"/>
  <c r="AF3508" i="2"/>
  <c r="AN3508" i="2" s="1"/>
  <c r="AF3504" i="2"/>
  <c r="AI3504" i="2" s="1"/>
  <c r="AF3500" i="2"/>
  <c r="AN3500" i="2" s="1"/>
  <c r="AF3496" i="2"/>
  <c r="AI3496" i="2" s="1"/>
  <c r="AF3492" i="2"/>
  <c r="AN3492" i="2" s="1"/>
  <c r="AJ3487" i="2"/>
  <c r="AF3483" i="2"/>
  <c r="AH3483" i="2" s="1"/>
  <c r="AJ3479" i="2"/>
  <c r="AF3475" i="2"/>
  <c r="AJ3471" i="2"/>
  <c r="AF3467" i="2"/>
  <c r="AH3467" i="2" s="1"/>
  <c r="AJ3463" i="2"/>
  <c r="AF3455" i="2"/>
  <c r="AH3455" i="2" s="1"/>
  <c r="AF3451" i="2"/>
  <c r="AM3451" i="2" s="1"/>
  <c r="AP3451" i="2" s="1"/>
  <c r="AF3447" i="2"/>
  <c r="AH3447" i="2" s="1"/>
  <c r="AF3443" i="2"/>
  <c r="AM3443" i="2" s="1"/>
  <c r="AP3443" i="2" s="1"/>
  <c r="AF3439" i="2"/>
  <c r="AH3439" i="2" s="1"/>
  <c r="AF3435" i="2"/>
  <c r="AM3435" i="2" s="1"/>
  <c r="AP3435" i="2" s="1"/>
  <c r="AF3431" i="2"/>
  <c r="AH3431" i="2" s="1"/>
  <c r="AF3427" i="2"/>
  <c r="AM3427" i="2" s="1"/>
  <c r="AP3427" i="2" s="1"/>
  <c r="AF3419" i="2"/>
  <c r="AJ3419" i="2" s="1"/>
  <c r="AG3413" i="2"/>
  <c r="AG3409" i="2"/>
  <c r="AG3405" i="2"/>
  <c r="AG3401" i="2"/>
  <c r="AG3397" i="2"/>
  <c r="AK3397" i="2" s="1"/>
  <c r="AI3377" i="2"/>
  <c r="AH3377" i="2"/>
  <c r="AM3371" i="2"/>
  <c r="AP3371" i="2" s="1"/>
  <c r="AN3371" i="2"/>
  <c r="AI3371" i="2"/>
  <c r="AJ3371" i="2"/>
  <c r="AM3367" i="2"/>
  <c r="AP3367" i="2" s="1"/>
  <c r="AG3367" i="2"/>
  <c r="AH3367" i="2"/>
  <c r="AI3367" i="2"/>
  <c r="AE3365" i="2"/>
  <c r="AF3365" i="2" s="1"/>
  <c r="AE3355" i="2"/>
  <c r="AF3355" i="2" s="1"/>
  <c r="AJ3346" i="2"/>
  <c r="AM3346" i="2"/>
  <c r="AP3346" i="2" s="1"/>
  <c r="AN3346" i="2"/>
  <c r="AG3346" i="2"/>
  <c r="AH3346" i="2"/>
  <c r="AM3344" i="2"/>
  <c r="AP3344" i="2" s="1"/>
  <c r="AG3344" i="2"/>
  <c r="AE3338" i="2"/>
  <c r="AF3338" i="2" s="1"/>
  <c r="AM3336" i="2"/>
  <c r="AP3336" i="2" s="1"/>
  <c r="AG3336" i="2"/>
  <c r="AE3330" i="2"/>
  <c r="AF3330" i="2" s="1"/>
  <c r="AM3328" i="2"/>
  <c r="AP3328" i="2" s="1"/>
  <c r="AG3328" i="2"/>
  <c r="AE3322" i="2"/>
  <c r="AF3322" i="2" s="1"/>
  <c r="AM3320" i="2"/>
  <c r="AP3320" i="2" s="1"/>
  <c r="AG3320" i="2"/>
  <c r="AE3314" i="2"/>
  <c r="AF3314" i="2" s="1"/>
  <c r="AM3312" i="2"/>
  <c r="AP3312" i="2" s="1"/>
  <c r="AG3312" i="2"/>
  <c r="AE3306" i="2"/>
  <c r="AF3306" i="2" s="1"/>
  <c r="AM3304" i="2"/>
  <c r="AP3304" i="2" s="1"/>
  <c r="AG3304" i="2"/>
  <c r="AE3298" i="2"/>
  <c r="AF3298" i="2" s="1"/>
  <c r="AM3296" i="2"/>
  <c r="AP3296" i="2" s="1"/>
  <c r="AG3296" i="2"/>
  <c r="AE3290" i="2"/>
  <c r="AF3290" i="2" s="1"/>
  <c r="AM3288" i="2"/>
  <c r="AP3288" i="2" s="1"/>
  <c r="AG3288" i="2"/>
  <c r="AE3282" i="2"/>
  <c r="AF3282" i="2" s="1"/>
  <c r="AM3280" i="2"/>
  <c r="AP3280" i="2" s="1"/>
  <c r="AG3280" i="2"/>
  <c r="AE3274" i="2"/>
  <c r="AF3274" i="2" s="1"/>
  <c r="AM3272" i="2"/>
  <c r="AP3272" i="2" s="1"/>
  <c r="AG3272" i="2"/>
  <c r="AE3266" i="2"/>
  <c r="AF3266" i="2" s="1"/>
  <c r="AM3264" i="2"/>
  <c r="AP3264" i="2" s="1"/>
  <c r="AG3264" i="2"/>
  <c r="AE3258" i="2"/>
  <c r="AF3258" i="2" s="1"/>
  <c r="AM3256" i="2"/>
  <c r="AP3256" i="2" s="1"/>
  <c r="AG3256" i="2"/>
  <c r="AE3250" i="2"/>
  <c r="AF3250" i="2" s="1"/>
  <c r="AM3248" i="2"/>
  <c r="AP3248" i="2" s="1"/>
  <c r="AG3248" i="2"/>
  <c r="AE3242" i="2"/>
  <c r="AF3242" i="2" s="1"/>
  <c r="AM3240" i="2"/>
  <c r="AP3240" i="2" s="1"/>
  <c r="AG3240" i="2"/>
  <c r="AE3234" i="2"/>
  <c r="AF3234" i="2" s="1"/>
  <c r="AM3232" i="2"/>
  <c r="AP3232" i="2" s="1"/>
  <c r="AG3232" i="2"/>
  <c r="AE3226" i="2"/>
  <c r="AF3226" i="2" s="1"/>
  <c r="AM3224" i="2"/>
  <c r="AP3224" i="2" s="1"/>
  <c r="AG3224" i="2"/>
  <c r="AE3218" i="2"/>
  <c r="AF3218" i="2" s="1"/>
  <c r="AM3216" i="2"/>
  <c r="AP3216" i="2" s="1"/>
  <c r="AG3216" i="2"/>
  <c r="AE3210" i="2"/>
  <c r="AF3210" i="2" s="1"/>
  <c r="AM3208" i="2"/>
  <c r="AP3208" i="2" s="1"/>
  <c r="AG3208" i="2"/>
  <c r="AE3202" i="2"/>
  <c r="AF3202" i="2" s="1"/>
  <c r="AE3189" i="2"/>
  <c r="AF3189" i="2" s="1"/>
  <c r="AG3187" i="2"/>
  <c r="AM3187" i="2"/>
  <c r="AP3187" i="2" s="1"/>
  <c r="AE3181" i="2"/>
  <c r="AF3181" i="2" s="1"/>
  <c r="AG3179" i="2"/>
  <c r="AM3179" i="2"/>
  <c r="AP3179" i="2" s="1"/>
  <c r="AE3173" i="2"/>
  <c r="AF3173" i="2" s="1"/>
  <c r="AM3171" i="2"/>
  <c r="AP3171" i="2" s="1"/>
  <c r="AG3171" i="2"/>
  <c r="AE3165" i="2"/>
  <c r="AF3165" i="2" s="1"/>
  <c r="AM3163" i="2"/>
  <c r="AP3163" i="2" s="1"/>
  <c r="AG3163" i="2"/>
  <c r="AE3157" i="2"/>
  <c r="AF3157" i="2" s="1"/>
  <c r="AM3155" i="2"/>
  <c r="AP3155" i="2" s="1"/>
  <c r="AG3155" i="2"/>
  <c r="AE3149" i="2"/>
  <c r="AF3149" i="2" s="1"/>
  <c r="AE3141" i="2"/>
  <c r="AF3141" i="2" s="1"/>
  <c r="AM3139" i="2"/>
  <c r="AP3139" i="2" s="1"/>
  <c r="AG3139" i="2"/>
  <c r="AE3133" i="2"/>
  <c r="AF3133" i="2" s="1"/>
  <c r="AM3131" i="2"/>
  <c r="AP3131" i="2" s="1"/>
  <c r="AG3131" i="2"/>
  <c r="AE3125" i="2"/>
  <c r="AF3125" i="2" s="1"/>
  <c r="AM3123" i="2"/>
  <c r="AP3123" i="2" s="1"/>
  <c r="AG3123" i="2"/>
  <c r="AE3117" i="2"/>
  <c r="AF3117" i="2" s="1"/>
  <c r="AM3115" i="2"/>
  <c r="AP3115" i="2" s="1"/>
  <c r="AG3115" i="2"/>
  <c r="AE3109" i="2"/>
  <c r="AF3109" i="2" s="1"/>
  <c r="AM3107" i="2"/>
  <c r="AP3107" i="2" s="1"/>
  <c r="AG3107" i="2"/>
  <c r="AE3101" i="2"/>
  <c r="AF3101" i="2" s="1"/>
  <c r="AM3099" i="2"/>
  <c r="AP3099" i="2" s="1"/>
  <c r="AG3099" i="2"/>
  <c r="AE3093" i="2"/>
  <c r="AF3093" i="2" s="1"/>
  <c r="AM3091" i="2"/>
  <c r="AP3091" i="2" s="1"/>
  <c r="AG3091" i="2"/>
  <c r="AE3085" i="2"/>
  <c r="AF3085" i="2" s="1"/>
  <c r="AM3083" i="2"/>
  <c r="AP3083" i="2" s="1"/>
  <c r="AG3083" i="2"/>
  <c r="AM3075" i="2"/>
  <c r="AP3075" i="2" s="1"/>
  <c r="AG3075" i="2"/>
  <c r="AE3069" i="2"/>
  <c r="AF3069" i="2" s="1"/>
  <c r="AM3067" i="2"/>
  <c r="AP3067" i="2" s="1"/>
  <c r="AG3067" i="2"/>
  <c r="AE3061" i="2"/>
  <c r="AF3061" i="2"/>
  <c r="AM3059" i="2"/>
  <c r="AP3059" i="2" s="1"/>
  <c r="AG3059" i="2"/>
  <c r="AE3053" i="2"/>
  <c r="AF3053" i="2" s="1"/>
  <c r="AM3051" i="2"/>
  <c r="AP3051" i="2" s="1"/>
  <c r="AG3051" i="2"/>
  <c r="AE3045" i="2"/>
  <c r="AF3045" i="2" s="1"/>
  <c r="AG3751" i="2"/>
  <c r="AI3479" i="2"/>
  <c r="AP3479" i="2" s="1"/>
  <c r="AI3471" i="2"/>
  <c r="AP3471" i="2" s="1"/>
  <c r="AI3463" i="2"/>
  <c r="AJ3415" i="2"/>
  <c r="AJ3411" i="2"/>
  <c r="AJ3407" i="2"/>
  <c r="AJ3403" i="2"/>
  <c r="AJ3399" i="2"/>
  <c r="AJ3395" i="2"/>
  <c r="AJ3391" i="2"/>
  <c r="AJ3383" i="2"/>
  <c r="AJ3379" i="2"/>
  <c r="AM3375" i="2"/>
  <c r="AH3375" i="2"/>
  <c r="AI3375" i="2"/>
  <c r="AK3375" i="2" s="1"/>
  <c r="AJ3375" i="2"/>
  <c r="AE3370" i="2"/>
  <c r="AF3370" i="2" s="1"/>
  <c r="AE3347" i="2"/>
  <c r="AF3347" i="2" s="1"/>
  <c r="AE3343" i="2"/>
  <c r="AF3343" i="2" s="1"/>
  <c r="AM3341" i="2"/>
  <c r="AP3341" i="2" s="1"/>
  <c r="AN3341" i="2"/>
  <c r="AG3341" i="2"/>
  <c r="AH3341" i="2"/>
  <c r="AI3341" i="2"/>
  <c r="AJ3341" i="2"/>
  <c r="AE3335" i="2"/>
  <c r="AF3335" i="2" s="1"/>
  <c r="AM3333" i="2"/>
  <c r="AP3333" i="2" s="1"/>
  <c r="AN3333" i="2"/>
  <c r="AG3333" i="2"/>
  <c r="AH3333" i="2"/>
  <c r="AI3333" i="2"/>
  <c r="AJ3333" i="2"/>
  <c r="AE3327" i="2"/>
  <c r="AF3327" i="2" s="1"/>
  <c r="AM3325" i="2"/>
  <c r="AP3325" i="2" s="1"/>
  <c r="AN3325" i="2"/>
  <c r="AG3325" i="2"/>
  <c r="AH3325" i="2"/>
  <c r="AI3325" i="2"/>
  <c r="AJ3325" i="2"/>
  <c r="AE3319" i="2"/>
  <c r="AF3319" i="2" s="1"/>
  <c r="AM3317" i="2"/>
  <c r="AP3317" i="2" s="1"/>
  <c r="AN3317" i="2"/>
  <c r="AG3317" i="2"/>
  <c r="AH3317" i="2"/>
  <c r="AI3317" i="2"/>
  <c r="AJ3317" i="2"/>
  <c r="AE3311" i="2"/>
  <c r="AF3311" i="2" s="1"/>
  <c r="AM3309" i="2"/>
  <c r="AP3309" i="2" s="1"/>
  <c r="AN3309" i="2"/>
  <c r="AG3309" i="2"/>
  <c r="AH3309" i="2"/>
  <c r="AI3309" i="2"/>
  <c r="AJ3309" i="2"/>
  <c r="AE3303" i="2"/>
  <c r="AF3303" i="2" s="1"/>
  <c r="AM3301" i="2"/>
  <c r="AP3301" i="2" s="1"/>
  <c r="AG3301" i="2"/>
  <c r="AE3295" i="2"/>
  <c r="AF3295" i="2" s="1"/>
  <c r="AM3293" i="2"/>
  <c r="AP3293" i="2" s="1"/>
  <c r="AN3293" i="2"/>
  <c r="AG3293" i="2"/>
  <c r="AH3293" i="2"/>
  <c r="AI3293" i="2"/>
  <c r="AJ3293" i="2"/>
  <c r="AE3287" i="2"/>
  <c r="AF3287" i="2" s="1"/>
  <c r="AM3285" i="2"/>
  <c r="AP3285" i="2" s="1"/>
  <c r="AG3285" i="2"/>
  <c r="AI3285" i="2"/>
  <c r="AE3279" i="2"/>
  <c r="AF3279" i="2" s="1"/>
  <c r="AM3277" i="2"/>
  <c r="AP3277" i="2" s="1"/>
  <c r="AN3277" i="2"/>
  <c r="AG3277" i="2"/>
  <c r="AH3277" i="2"/>
  <c r="AI3277" i="2"/>
  <c r="AJ3277" i="2"/>
  <c r="AE3271" i="2"/>
  <c r="AF3271" i="2" s="1"/>
  <c r="AM3269" i="2"/>
  <c r="AP3269" i="2" s="1"/>
  <c r="AN3269" i="2"/>
  <c r="AG3269" i="2"/>
  <c r="AH3269" i="2"/>
  <c r="AI3269" i="2"/>
  <c r="AJ3269" i="2"/>
  <c r="AE3263" i="2"/>
  <c r="AF3263" i="2" s="1"/>
  <c r="AM3261" i="2"/>
  <c r="AP3261" i="2" s="1"/>
  <c r="AN3261" i="2"/>
  <c r="AG3261" i="2"/>
  <c r="AH3261" i="2"/>
  <c r="AI3261" i="2"/>
  <c r="AJ3261" i="2"/>
  <c r="AE3255" i="2"/>
  <c r="AF3255" i="2" s="1"/>
  <c r="AM3253" i="2"/>
  <c r="AP3253" i="2" s="1"/>
  <c r="AN3253" i="2"/>
  <c r="AG3253" i="2"/>
  <c r="AH3253" i="2"/>
  <c r="AI3253" i="2"/>
  <c r="AJ3253" i="2"/>
  <c r="AE3247" i="2"/>
  <c r="AF3247" i="2" s="1"/>
  <c r="AM3245" i="2"/>
  <c r="AP3245" i="2" s="1"/>
  <c r="AN3245" i="2"/>
  <c r="AG3245" i="2"/>
  <c r="AH3245" i="2"/>
  <c r="AI3245" i="2"/>
  <c r="AJ3245" i="2"/>
  <c r="AE3239" i="2"/>
  <c r="AF3239" i="2" s="1"/>
  <c r="AM3237" i="2"/>
  <c r="AP3237" i="2" s="1"/>
  <c r="AG3237" i="2"/>
  <c r="AJ3237" i="2"/>
  <c r="AE3231" i="2"/>
  <c r="AF3231" i="2" s="1"/>
  <c r="AM3229" i="2"/>
  <c r="AP3229" i="2" s="1"/>
  <c r="AN3229" i="2"/>
  <c r="AG3229" i="2"/>
  <c r="AH3229" i="2"/>
  <c r="AI3229" i="2"/>
  <c r="AJ3229" i="2"/>
  <c r="AE3223" i="2"/>
  <c r="AF3223" i="2" s="1"/>
  <c r="AM3221" i="2"/>
  <c r="AP3221" i="2" s="1"/>
  <c r="AG3221" i="2"/>
  <c r="AI3221" i="2"/>
  <c r="AE3215" i="2"/>
  <c r="AF3215" i="2" s="1"/>
  <c r="AM3213" i="2"/>
  <c r="AP3213" i="2" s="1"/>
  <c r="AN3213" i="2"/>
  <c r="AG3213" i="2"/>
  <c r="AH3213" i="2"/>
  <c r="AI3213" i="2"/>
  <c r="AJ3213" i="2"/>
  <c r="AE3207" i="2"/>
  <c r="AF3207" i="2" s="1"/>
  <c r="AM3205" i="2"/>
  <c r="AP3205" i="2" s="1"/>
  <c r="AN3205" i="2"/>
  <c r="AG3205" i="2"/>
  <c r="AH3205" i="2"/>
  <c r="AI3205" i="2"/>
  <c r="AJ3205" i="2"/>
  <c r="AE3199" i="2"/>
  <c r="AF3199" i="2" s="1"/>
  <c r="AM3192" i="2"/>
  <c r="AP3192" i="2" s="1"/>
  <c r="AN3192" i="2"/>
  <c r="AG3192" i="2"/>
  <c r="AH3192" i="2"/>
  <c r="AI3192" i="2"/>
  <c r="AJ3192" i="2"/>
  <c r="AE3186" i="2"/>
  <c r="AF3186" i="2" s="1"/>
  <c r="AM3184" i="2"/>
  <c r="AP3184" i="2" s="1"/>
  <c r="AN3184" i="2"/>
  <c r="AG3184" i="2"/>
  <c r="AH3184" i="2"/>
  <c r="AI3184" i="2"/>
  <c r="AJ3184" i="2"/>
  <c r="AI3176" i="2"/>
  <c r="AJ3176" i="2"/>
  <c r="AM3176" i="2"/>
  <c r="AP3176" i="2" s="1"/>
  <c r="AN3176" i="2"/>
  <c r="AG3176" i="2"/>
  <c r="AH3176" i="2"/>
  <c r="AE3170" i="2"/>
  <c r="AF3170" i="2" s="1"/>
  <c r="AI3168" i="2"/>
  <c r="AJ3168" i="2"/>
  <c r="AM3168" i="2"/>
  <c r="AP3168" i="2" s="1"/>
  <c r="AN3168" i="2"/>
  <c r="AG3168" i="2"/>
  <c r="AH3168" i="2"/>
  <c r="AE3162" i="2"/>
  <c r="AF3162" i="2" s="1"/>
  <c r="AM3160" i="2"/>
  <c r="AP3160" i="2" s="1"/>
  <c r="AG3160" i="2"/>
  <c r="AE3154" i="2"/>
  <c r="AF3154" i="2" s="1"/>
  <c r="AI3152" i="2"/>
  <c r="AJ3152" i="2"/>
  <c r="AM3152" i="2"/>
  <c r="AP3152" i="2" s="1"/>
  <c r="AN3152" i="2"/>
  <c r="AG3152" i="2"/>
  <c r="AH3152" i="2"/>
  <c r="AE3146" i="2"/>
  <c r="AF3146" i="2" s="1"/>
  <c r="AI3144" i="2"/>
  <c r="AJ3144" i="2"/>
  <c r="AM3144" i="2"/>
  <c r="AP3144" i="2" s="1"/>
  <c r="AN3144" i="2"/>
  <c r="AG3144" i="2"/>
  <c r="AH3144" i="2"/>
  <c r="AE3138" i="2"/>
  <c r="AF3138" i="2" s="1"/>
  <c r="AI3136" i="2"/>
  <c r="AJ3136" i="2"/>
  <c r="AM3136" i="2"/>
  <c r="AP3136" i="2" s="1"/>
  <c r="AN3136" i="2"/>
  <c r="AG3136" i="2"/>
  <c r="AH3136" i="2"/>
  <c r="AE3130" i="2"/>
  <c r="AF3130" i="2" s="1"/>
  <c r="AI3128" i="2"/>
  <c r="AJ3128" i="2"/>
  <c r="AM3128" i="2"/>
  <c r="AP3128" i="2" s="1"/>
  <c r="AN3128" i="2"/>
  <c r="AG3128" i="2"/>
  <c r="AH3128" i="2"/>
  <c r="AE3122" i="2"/>
  <c r="AF3122" i="2" s="1"/>
  <c r="AI3120" i="2"/>
  <c r="AJ3120" i="2"/>
  <c r="AM3120" i="2"/>
  <c r="AP3120" i="2" s="1"/>
  <c r="AN3120" i="2"/>
  <c r="AG3120" i="2"/>
  <c r="AH3120" i="2"/>
  <c r="AE3114" i="2"/>
  <c r="AF3114" i="2" s="1"/>
  <c r="AI3112" i="2"/>
  <c r="AJ3112" i="2"/>
  <c r="AM3112" i="2"/>
  <c r="AP3112" i="2" s="1"/>
  <c r="AN3112" i="2"/>
  <c r="AG3112" i="2"/>
  <c r="AH3112" i="2"/>
  <c r="AE3106" i="2"/>
  <c r="AF3106" i="2" s="1"/>
  <c r="AI3104" i="2"/>
  <c r="AJ3104" i="2"/>
  <c r="AM3104" i="2"/>
  <c r="AP3104" i="2" s="1"/>
  <c r="AN3104" i="2"/>
  <c r="AG3104" i="2"/>
  <c r="AH3104" i="2"/>
  <c r="AE3098" i="2"/>
  <c r="AF3098" i="2" s="1"/>
  <c r="AM3096" i="2"/>
  <c r="AP3096" i="2" s="1"/>
  <c r="AG3096" i="2"/>
  <c r="AE3090" i="2"/>
  <c r="AF3090" i="2" s="1"/>
  <c r="AI3088" i="2"/>
  <c r="AJ3088" i="2"/>
  <c r="AM3088" i="2"/>
  <c r="AP3088" i="2" s="1"/>
  <c r="AN3088" i="2"/>
  <c r="AG3088" i="2"/>
  <c r="AH3088" i="2"/>
  <c r="AE3082" i="2"/>
  <c r="AF3082" i="2" s="1"/>
  <c r="AM3080" i="2"/>
  <c r="AP3080" i="2" s="1"/>
  <c r="AG3080" i="2"/>
  <c r="AE3074" i="2"/>
  <c r="AF3074" i="2" s="1"/>
  <c r="AM3072" i="2"/>
  <c r="AP3072" i="2" s="1"/>
  <c r="AG3072" i="2"/>
  <c r="AE3066" i="2"/>
  <c r="AF3066" i="2" s="1"/>
  <c r="AM3064" i="2"/>
  <c r="AP3064" i="2" s="1"/>
  <c r="AG3064" i="2"/>
  <c r="AE3058" i="2"/>
  <c r="AF3058" i="2" s="1"/>
  <c r="AM3056" i="2"/>
  <c r="AP3056" i="2" s="1"/>
  <c r="AG3056" i="2"/>
  <c r="AE3050" i="2"/>
  <c r="AF3050" i="2" s="1"/>
  <c r="AM3048" i="2"/>
  <c r="AP3048" i="2" s="1"/>
  <c r="AG3048" i="2"/>
  <c r="AF3723" i="2"/>
  <c r="AH3723" i="2" s="1"/>
  <c r="AE3364" i="2"/>
  <c r="AF3364" i="2" s="1"/>
  <c r="AE3361" i="2"/>
  <c r="AF3361" i="2" s="1"/>
  <c r="AE3359" i="2"/>
  <c r="AF3359" i="2" s="1"/>
  <c r="AE3340" i="2"/>
  <c r="AF3340" i="2" s="1"/>
  <c r="AN3340" i="2" s="1"/>
  <c r="AM3338" i="2"/>
  <c r="AP3338" i="2" s="1"/>
  <c r="AG3338" i="2"/>
  <c r="AE3332" i="2"/>
  <c r="AF3332" i="2" s="1"/>
  <c r="AN3332" i="2" s="1"/>
  <c r="AM3330" i="2"/>
  <c r="AP3330" i="2" s="1"/>
  <c r="AG3330" i="2"/>
  <c r="AE3324" i="2"/>
  <c r="AF3324" i="2" s="1"/>
  <c r="AN3324" i="2" s="1"/>
  <c r="AM3322" i="2"/>
  <c r="AP3322" i="2" s="1"/>
  <c r="AG3322" i="2"/>
  <c r="AE3316" i="2"/>
  <c r="AF3316" i="2" s="1"/>
  <c r="AN3316" i="2" s="1"/>
  <c r="AM3314" i="2"/>
  <c r="AP3314" i="2" s="1"/>
  <c r="AG3314" i="2"/>
  <c r="AE3308" i="2"/>
  <c r="AF3308" i="2" s="1"/>
  <c r="AN3308" i="2" s="1"/>
  <c r="AM3306" i="2"/>
  <c r="AP3306" i="2" s="1"/>
  <c r="AG3306" i="2"/>
  <c r="AE3300" i="2"/>
  <c r="AF3300" i="2" s="1"/>
  <c r="AN3300" i="2" s="1"/>
  <c r="AM3298" i="2"/>
  <c r="AP3298" i="2" s="1"/>
  <c r="AG3298" i="2"/>
  <c r="AE3292" i="2"/>
  <c r="AF3292" i="2" s="1"/>
  <c r="AN3292" i="2" s="1"/>
  <c r="AM3290" i="2"/>
  <c r="AP3290" i="2" s="1"/>
  <c r="AG3290" i="2"/>
  <c r="AE3284" i="2"/>
  <c r="AF3284" i="2" s="1"/>
  <c r="AN3284" i="2" s="1"/>
  <c r="AM3282" i="2"/>
  <c r="AP3282" i="2" s="1"/>
  <c r="AG3282" i="2"/>
  <c r="AE3276" i="2"/>
  <c r="AF3276" i="2" s="1"/>
  <c r="AN3276" i="2" s="1"/>
  <c r="AM3274" i="2"/>
  <c r="AP3274" i="2" s="1"/>
  <c r="AG3274" i="2"/>
  <c r="AE3268" i="2"/>
  <c r="AF3268" i="2" s="1"/>
  <c r="AN3268" i="2" s="1"/>
  <c r="AM3266" i="2"/>
  <c r="AP3266" i="2" s="1"/>
  <c r="AG3266" i="2"/>
  <c r="AE3260" i="2"/>
  <c r="AF3260" i="2" s="1"/>
  <c r="AN3260" i="2" s="1"/>
  <c r="AM3258" i="2"/>
  <c r="AP3258" i="2" s="1"/>
  <c r="AG3258" i="2"/>
  <c r="AE3252" i="2"/>
  <c r="AF3252" i="2" s="1"/>
  <c r="AN3252" i="2" s="1"/>
  <c r="AM3250" i="2"/>
  <c r="AP3250" i="2" s="1"/>
  <c r="AG3250" i="2"/>
  <c r="AE3244" i="2"/>
  <c r="AF3244" i="2" s="1"/>
  <c r="AN3244" i="2" s="1"/>
  <c r="AM3242" i="2"/>
  <c r="AP3242" i="2" s="1"/>
  <c r="AG3242" i="2"/>
  <c r="AE3236" i="2"/>
  <c r="AF3236" i="2" s="1"/>
  <c r="AN3236" i="2" s="1"/>
  <c r="AM3234" i="2"/>
  <c r="AP3234" i="2" s="1"/>
  <c r="AG3234" i="2"/>
  <c r="AE3228" i="2"/>
  <c r="AF3228" i="2" s="1"/>
  <c r="AN3228" i="2" s="1"/>
  <c r="AM3226" i="2"/>
  <c r="AP3226" i="2" s="1"/>
  <c r="AG3226" i="2"/>
  <c r="AE3220" i="2"/>
  <c r="AF3220" i="2" s="1"/>
  <c r="AN3220" i="2" s="1"/>
  <c r="AM3218" i="2"/>
  <c r="AP3218" i="2" s="1"/>
  <c r="AG3218" i="2"/>
  <c r="AE3212" i="2"/>
  <c r="AF3212" i="2" s="1"/>
  <c r="AN3212" i="2" s="1"/>
  <c r="AM3210" i="2"/>
  <c r="AP3210" i="2" s="1"/>
  <c r="AG3210" i="2"/>
  <c r="AE3204" i="2"/>
  <c r="AF3204" i="2" s="1"/>
  <c r="AN3204" i="2" s="1"/>
  <c r="AE3196" i="2"/>
  <c r="AF3196" i="2" s="1"/>
  <c r="AN3196" i="2" s="1"/>
  <c r="AE3191" i="2"/>
  <c r="AF3191" i="2" s="1"/>
  <c r="AE3183" i="2"/>
  <c r="AF3183" i="2" s="1"/>
  <c r="AM3181" i="2"/>
  <c r="AP3181" i="2" s="1"/>
  <c r="AG3181" i="2"/>
  <c r="AE3175" i="2"/>
  <c r="AF3175" i="2" s="1"/>
  <c r="AG3173" i="2"/>
  <c r="AM3173" i="2"/>
  <c r="AP3173" i="2" s="1"/>
  <c r="AE3167" i="2"/>
  <c r="AF3167" i="2" s="1"/>
  <c r="AG3165" i="2"/>
  <c r="AM3165" i="2"/>
  <c r="AP3165" i="2" s="1"/>
  <c r="AE3159" i="2"/>
  <c r="AF3159" i="2" s="1"/>
  <c r="AG3157" i="2"/>
  <c r="AM3157" i="2"/>
  <c r="AP3157" i="2" s="1"/>
  <c r="AE3151" i="2"/>
  <c r="AF3151" i="2" s="1"/>
  <c r="AE3143" i="2"/>
  <c r="AF3143" i="2" s="1"/>
  <c r="AG3141" i="2"/>
  <c r="AM3141" i="2"/>
  <c r="AP3141" i="2" s="1"/>
  <c r="AE3135" i="2"/>
  <c r="AF3135" i="2" s="1"/>
  <c r="AG3133" i="2"/>
  <c r="AM3133" i="2"/>
  <c r="AP3133" i="2" s="1"/>
  <c r="AE3127" i="2"/>
  <c r="AF3127" i="2" s="1"/>
  <c r="AG3125" i="2"/>
  <c r="AM3125" i="2"/>
  <c r="AP3125" i="2" s="1"/>
  <c r="AE3119" i="2"/>
  <c r="AF3119" i="2" s="1"/>
  <c r="AG3117" i="2"/>
  <c r="AM3117" i="2"/>
  <c r="AP3117" i="2" s="1"/>
  <c r="AE3111" i="2"/>
  <c r="AF3111" i="2" s="1"/>
  <c r="AG3109" i="2"/>
  <c r="AM3109" i="2"/>
  <c r="AP3109" i="2" s="1"/>
  <c r="AE3103" i="2"/>
  <c r="AF3103" i="2" s="1"/>
  <c r="AG3101" i="2"/>
  <c r="AM3101" i="2"/>
  <c r="AP3101" i="2" s="1"/>
  <c r="AE3095" i="2"/>
  <c r="AF3095" i="2" s="1"/>
  <c r="AG3093" i="2"/>
  <c r="AM3093" i="2"/>
  <c r="AP3093" i="2" s="1"/>
  <c r="AE3087" i="2"/>
  <c r="AF3087" i="2" s="1"/>
  <c r="AG3085" i="2"/>
  <c r="AM3085" i="2"/>
  <c r="AP3085" i="2" s="1"/>
  <c r="AE3079" i="2"/>
  <c r="AF3079" i="2" s="1"/>
  <c r="AE3071" i="2"/>
  <c r="AF3071" i="2" s="1"/>
  <c r="AG3069" i="2"/>
  <c r="AJ3069" i="2"/>
  <c r="AM3069" i="2"/>
  <c r="AP3069" i="2" s="1"/>
  <c r="AE3063" i="2"/>
  <c r="AF3063" i="2" s="1"/>
  <c r="AG3061" i="2"/>
  <c r="AH3061" i="2"/>
  <c r="AI3061" i="2"/>
  <c r="AJ3061" i="2"/>
  <c r="AM3061" i="2"/>
  <c r="AP3061" i="2" s="1"/>
  <c r="AN3061" i="2"/>
  <c r="AE3055" i="2"/>
  <c r="AF3055" i="2" s="1"/>
  <c r="AG3053" i="2"/>
  <c r="AM3053" i="2"/>
  <c r="AP3053" i="2" s="1"/>
  <c r="AN3053" i="2"/>
  <c r="AE3047" i="2"/>
  <c r="AF3047" i="2" s="1"/>
  <c r="AG3045" i="2"/>
  <c r="AM3045" i="2"/>
  <c r="AP3045" i="2" s="1"/>
  <c r="AN3375" i="2"/>
  <c r="AO3375" i="2" s="1"/>
  <c r="AG3343" i="2"/>
  <c r="AM3343" i="2"/>
  <c r="AP3343" i="2" s="1"/>
  <c r="AE3337" i="2"/>
  <c r="AF3337" i="2" s="1"/>
  <c r="AI3337" i="2" s="1"/>
  <c r="AG3335" i="2"/>
  <c r="AM3335" i="2"/>
  <c r="AP3335" i="2" s="1"/>
  <c r="AE3329" i="2"/>
  <c r="AF3329" i="2" s="1"/>
  <c r="AI3329" i="2" s="1"/>
  <c r="AG3327" i="2"/>
  <c r="AM3327" i="2"/>
  <c r="AP3327" i="2" s="1"/>
  <c r="AE3321" i="2"/>
  <c r="AF3321" i="2" s="1"/>
  <c r="AI3321" i="2" s="1"/>
  <c r="AG3319" i="2"/>
  <c r="AM3319" i="2"/>
  <c r="AP3319" i="2" s="1"/>
  <c r="AE3313" i="2"/>
  <c r="AF3313" i="2" s="1"/>
  <c r="AI3313" i="2" s="1"/>
  <c r="AG3311" i="2"/>
  <c r="AM3311" i="2"/>
  <c r="AP3311" i="2" s="1"/>
  <c r="AE3305" i="2"/>
  <c r="AF3305" i="2" s="1"/>
  <c r="AI3305" i="2" s="1"/>
  <c r="AG3303" i="2"/>
  <c r="AM3303" i="2"/>
  <c r="AP3303" i="2" s="1"/>
  <c r="AE3297" i="2"/>
  <c r="AF3297" i="2" s="1"/>
  <c r="AI3297" i="2" s="1"/>
  <c r="AG3295" i="2"/>
  <c r="AM3295" i="2"/>
  <c r="AP3295" i="2" s="1"/>
  <c r="AE3289" i="2"/>
  <c r="AF3289" i="2" s="1"/>
  <c r="AI3289" i="2" s="1"/>
  <c r="AG3287" i="2"/>
  <c r="AM3287" i="2"/>
  <c r="AP3287" i="2" s="1"/>
  <c r="AE3281" i="2"/>
  <c r="AF3281" i="2" s="1"/>
  <c r="AI3281" i="2" s="1"/>
  <c r="AG3279" i="2"/>
  <c r="AM3279" i="2"/>
  <c r="AP3279" i="2" s="1"/>
  <c r="AE3273" i="2"/>
  <c r="AF3273" i="2" s="1"/>
  <c r="AI3273" i="2" s="1"/>
  <c r="AG3271" i="2"/>
  <c r="AM3271" i="2"/>
  <c r="AP3271" i="2" s="1"/>
  <c r="AE3265" i="2"/>
  <c r="AF3265" i="2" s="1"/>
  <c r="AI3265" i="2" s="1"/>
  <c r="AG3263" i="2"/>
  <c r="AM3263" i="2"/>
  <c r="AP3263" i="2" s="1"/>
  <c r="AE3257" i="2"/>
  <c r="AF3257" i="2" s="1"/>
  <c r="AI3257" i="2" s="1"/>
  <c r="AG3255" i="2"/>
  <c r="AM3255" i="2"/>
  <c r="AP3255" i="2" s="1"/>
  <c r="AE3249" i="2"/>
  <c r="AF3249" i="2" s="1"/>
  <c r="AI3249" i="2" s="1"/>
  <c r="AG3247" i="2"/>
  <c r="AM3247" i="2"/>
  <c r="AP3247" i="2" s="1"/>
  <c r="AE3241" i="2"/>
  <c r="AF3241" i="2" s="1"/>
  <c r="AI3241" i="2" s="1"/>
  <c r="AG3239" i="2"/>
  <c r="AM3239" i="2"/>
  <c r="AP3239" i="2" s="1"/>
  <c r="AE3233" i="2"/>
  <c r="AF3233" i="2" s="1"/>
  <c r="AI3233" i="2" s="1"/>
  <c r="AG3231" i="2"/>
  <c r="AM3231" i="2"/>
  <c r="AP3231" i="2" s="1"/>
  <c r="AE3225" i="2"/>
  <c r="AF3225" i="2" s="1"/>
  <c r="AI3225" i="2" s="1"/>
  <c r="AG3223" i="2"/>
  <c r="AM3223" i="2"/>
  <c r="AP3223" i="2" s="1"/>
  <c r="AE3217" i="2"/>
  <c r="AF3217" i="2" s="1"/>
  <c r="AI3217" i="2" s="1"/>
  <c r="AG3215" i="2"/>
  <c r="AM3215" i="2"/>
  <c r="AP3215" i="2" s="1"/>
  <c r="AE3209" i="2"/>
  <c r="AF3209" i="2" s="1"/>
  <c r="AI3209" i="2" s="1"/>
  <c r="AG3207" i="2"/>
  <c r="AM3207" i="2"/>
  <c r="AP3207" i="2" s="1"/>
  <c r="AE3201" i="2"/>
  <c r="AF3201" i="2" s="1"/>
  <c r="AI3201" i="2" s="1"/>
  <c r="AE3188" i="2"/>
  <c r="AF3188" i="2" s="1"/>
  <c r="AH3188" i="2" s="1"/>
  <c r="AM3186" i="2"/>
  <c r="AP3186" i="2" s="1"/>
  <c r="AN3186" i="2"/>
  <c r="AG3186" i="2"/>
  <c r="AE3180" i="2"/>
  <c r="AF3180" i="2" s="1"/>
  <c r="AH3180" i="2" s="1"/>
  <c r="AH3178" i="2"/>
  <c r="AE3172" i="2"/>
  <c r="AF3172" i="2" s="1"/>
  <c r="AN3172" i="2" s="1"/>
  <c r="AM3170" i="2"/>
  <c r="AP3170" i="2" s="1"/>
  <c r="AG3170" i="2"/>
  <c r="AE3164" i="2"/>
  <c r="AF3164" i="2" s="1"/>
  <c r="AN3164" i="2" s="1"/>
  <c r="AM3162" i="2"/>
  <c r="AP3162" i="2" s="1"/>
  <c r="AG3162" i="2"/>
  <c r="AE3156" i="2"/>
  <c r="AF3156" i="2" s="1"/>
  <c r="AN3156" i="2" s="1"/>
  <c r="AM3154" i="2"/>
  <c r="AP3154" i="2" s="1"/>
  <c r="AG3154" i="2"/>
  <c r="AE3148" i="2"/>
  <c r="AF3148" i="2" s="1"/>
  <c r="AN3148" i="2" s="1"/>
  <c r="AE3140" i="2"/>
  <c r="AF3140" i="2" s="1"/>
  <c r="AN3140" i="2" s="1"/>
  <c r="AM3138" i="2"/>
  <c r="AP3138" i="2" s="1"/>
  <c r="AG3138" i="2"/>
  <c r="AE3132" i="2"/>
  <c r="AF3132" i="2" s="1"/>
  <c r="AN3132" i="2" s="1"/>
  <c r="AM3130" i="2"/>
  <c r="AP3130" i="2" s="1"/>
  <c r="AG3130" i="2"/>
  <c r="AE3124" i="2"/>
  <c r="AF3124" i="2" s="1"/>
  <c r="AN3124" i="2" s="1"/>
  <c r="AM3122" i="2"/>
  <c r="AP3122" i="2" s="1"/>
  <c r="AG3122" i="2"/>
  <c r="AE3116" i="2"/>
  <c r="AF3116" i="2" s="1"/>
  <c r="AN3116" i="2" s="1"/>
  <c r="AE3108" i="2"/>
  <c r="AF3108" i="2" s="1"/>
  <c r="AN3108" i="2" s="1"/>
  <c r="AM3106" i="2"/>
  <c r="AP3106" i="2" s="1"/>
  <c r="AG3106" i="2"/>
  <c r="AE3100" i="2"/>
  <c r="AF3100" i="2" s="1"/>
  <c r="AN3100" i="2" s="1"/>
  <c r="AM3098" i="2"/>
  <c r="AP3098" i="2" s="1"/>
  <c r="AG3098" i="2"/>
  <c r="AE3092" i="2"/>
  <c r="AF3092" i="2" s="1"/>
  <c r="AM3092" i="2" s="1"/>
  <c r="AP3092" i="2" s="1"/>
  <c r="AE3084" i="2"/>
  <c r="AF3084" i="2" s="1"/>
  <c r="AN3084" i="2" s="1"/>
  <c r="AM3082" i="2"/>
  <c r="AP3082" i="2" s="1"/>
  <c r="AG3082" i="2"/>
  <c r="AE3076" i="2"/>
  <c r="AF3076" i="2" s="1"/>
  <c r="AN3076" i="2" s="1"/>
  <c r="AM3074" i="2"/>
  <c r="AP3074" i="2" s="1"/>
  <c r="AG3074" i="2"/>
  <c r="AE3068" i="2"/>
  <c r="AF3068" i="2" s="1"/>
  <c r="AN3068" i="2" s="1"/>
  <c r="AM3066" i="2"/>
  <c r="AP3066" i="2" s="1"/>
  <c r="AG3066" i="2"/>
  <c r="AE3060" i="2"/>
  <c r="AF3060" i="2" s="1"/>
  <c r="AN3060" i="2" s="1"/>
  <c r="AM3058" i="2"/>
  <c r="AP3058" i="2" s="1"/>
  <c r="AG3058" i="2"/>
  <c r="AE3052" i="2"/>
  <c r="AF3052" i="2" s="1"/>
  <c r="AN3052" i="2" s="1"/>
  <c r="AM3050" i="2"/>
  <c r="AP3050" i="2" s="1"/>
  <c r="AG3050" i="2"/>
  <c r="AE3044" i="2"/>
  <c r="AF3044" i="2" s="1"/>
  <c r="AN3044" i="2" s="1"/>
  <c r="AN3366" i="2"/>
  <c r="AO3366" i="2" s="1"/>
  <c r="AG3178" i="2"/>
  <c r="AM3042" i="2"/>
  <c r="AP3042" i="2" s="1"/>
  <c r="AG3042" i="2"/>
  <c r="AG3040" i="2"/>
  <c r="AM3040" i="2"/>
  <c r="AP3040" i="2" s="1"/>
  <c r="AM3035" i="2"/>
  <c r="AP3035" i="2" s="1"/>
  <c r="AG3035" i="2"/>
  <c r="AE3018" i="2"/>
  <c r="AF3018" i="2" s="1"/>
  <c r="AG3016" i="2"/>
  <c r="AM3016" i="2"/>
  <c r="AP3016" i="2" s="1"/>
  <c r="AM3010" i="2"/>
  <c r="AP3010" i="2" s="1"/>
  <c r="AG3010" i="2"/>
  <c r="AM2987" i="2"/>
  <c r="AP2987" i="2" s="1"/>
  <c r="AG2987" i="2"/>
  <c r="AM2985" i="2"/>
  <c r="AP2985" i="2" s="1"/>
  <c r="AG2985" i="2"/>
  <c r="AG2980" i="2"/>
  <c r="AM2980" i="2"/>
  <c r="AP2980" i="2" s="1"/>
  <c r="AE2970" i="2"/>
  <c r="AF2970" i="2" s="1"/>
  <c r="AE2968" i="2"/>
  <c r="AF2968" i="2" s="1"/>
  <c r="AE2966" i="2"/>
  <c r="AF2966" i="2" s="1"/>
  <c r="AE2964" i="2"/>
  <c r="AF2964" i="2" s="1"/>
  <c r="AE2962" i="2"/>
  <c r="AF2962" i="2" s="1"/>
  <c r="AE2956" i="2"/>
  <c r="AF2956" i="2" s="1"/>
  <c r="AE2949" i="2"/>
  <c r="AF2949" i="2" s="1"/>
  <c r="AE2945" i="2"/>
  <c r="AF2945" i="2" s="1"/>
  <c r="AE2941" i="2"/>
  <c r="AF2941" i="2" s="1"/>
  <c r="AE2937" i="2"/>
  <c r="AF2937" i="2" s="1"/>
  <c r="AM2934" i="2"/>
  <c r="AP2934" i="2" s="1"/>
  <c r="AG2934" i="2"/>
  <c r="AM2930" i="2"/>
  <c r="AP2930" i="2" s="1"/>
  <c r="AG2930" i="2"/>
  <c r="AM2927" i="2"/>
  <c r="AP2927" i="2" s="1"/>
  <c r="AG2927" i="2"/>
  <c r="AE2923" i="2"/>
  <c r="AF2923" i="2" s="1"/>
  <c r="AM2909" i="2"/>
  <c r="AP2909" i="2" s="1"/>
  <c r="AG2909" i="2"/>
  <c r="AG2902" i="2"/>
  <c r="AM2902" i="2"/>
  <c r="AP2902" i="2" s="1"/>
  <c r="AE2898" i="2"/>
  <c r="AF2898" i="2" s="1"/>
  <c r="AM2892" i="2"/>
  <c r="AP2892" i="2" s="1"/>
  <c r="AG2892" i="2"/>
  <c r="AE2880" i="2"/>
  <c r="AF2880" i="2" s="1"/>
  <c r="AM2863" i="2"/>
  <c r="AP2863" i="2" s="1"/>
  <c r="AG2863" i="2"/>
  <c r="AM2860" i="2"/>
  <c r="AP2860" i="2" s="1"/>
  <c r="AG2860" i="2"/>
  <c r="AE2855" i="2"/>
  <c r="AF2855" i="2" s="1"/>
  <c r="AG2850" i="2"/>
  <c r="AM2850" i="2"/>
  <c r="AP2850" i="2" s="1"/>
  <c r="AE2846" i="2"/>
  <c r="AF2846" i="2" s="1"/>
  <c r="AM2843" i="2"/>
  <c r="AP2843" i="2" s="1"/>
  <c r="AG2843" i="2"/>
  <c r="AE2839" i="2"/>
  <c r="AF2839" i="2" s="1"/>
  <c r="AE2835" i="2"/>
  <c r="AF2835" i="2" s="1"/>
  <c r="AE2826" i="2"/>
  <c r="AF2826" i="2" s="1"/>
  <c r="AE2823" i="2"/>
  <c r="AF2823" i="2" s="1"/>
  <c r="AE2820" i="2"/>
  <c r="AF2820" i="2" s="1"/>
  <c r="AE2817" i="2"/>
  <c r="AF2817" i="2" s="1"/>
  <c r="AM2812" i="2"/>
  <c r="AP2812" i="2" s="1"/>
  <c r="AG2812" i="2"/>
  <c r="AG2809" i="2"/>
  <c r="AM2809" i="2"/>
  <c r="AP2809" i="2" s="1"/>
  <c r="AE2800" i="2"/>
  <c r="AF2800" i="2" s="1"/>
  <c r="AM2795" i="2"/>
  <c r="AP2795" i="2" s="1"/>
  <c r="AN2795" i="2"/>
  <c r="AG2795" i="2"/>
  <c r="AH2795" i="2"/>
  <c r="AI2795" i="2"/>
  <c r="AJ2795" i="2"/>
  <c r="AE2782" i="2"/>
  <c r="AF2782" i="2" s="1"/>
  <c r="AN2782" i="2" s="1"/>
  <c r="AG2778" i="2"/>
  <c r="AM2778" i="2"/>
  <c r="AP2778" i="2" s="1"/>
  <c r="AM2767" i="2"/>
  <c r="AP2767" i="2" s="1"/>
  <c r="AG2767" i="2"/>
  <c r="AE2760" i="2"/>
  <c r="AF2760" i="2" s="1"/>
  <c r="AM2755" i="2"/>
  <c r="AP2755" i="2" s="1"/>
  <c r="AN2755" i="2"/>
  <c r="AG2755" i="2"/>
  <c r="AH2755" i="2"/>
  <c r="AI2755" i="2"/>
  <c r="AJ2755" i="2"/>
  <c r="AE2748" i="2"/>
  <c r="AF2748" i="2" s="1"/>
  <c r="AM2743" i="2"/>
  <c r="AP2743" i="2" s="1"/>
  <c r="AG2743" i="2"/>
  <c r="AE2736" i="2"/>
  <c r="AF2736" i="2" s="1"/>
  <c r="AI2736" i="2" s="1"/>
  <c r="AE2730" i="2"/>
  <c r="AF2730" i="2" s="1"/>
  <c r="AH2730" i="2" s="1"/>
  <c r="AM2728" i="2"/>
  <c r="AP2728" i="2" s="1"/>
  <c r="AG2728" i="2"/>
  <c r="AE2719" i="2"/>
  <c r="AF2719" i="2" s="1"/>
  <c r="AM2717" i="2"/>
  <c r="AP2717" i="2" s="1"/>
  <c r="AG2717" i="2"/>
  <c r="AE2710" i="2"/>
  <c r="AF2710" i="2" s="1"/>
  <c r="AM2708" i="2"/>
  <c r="AP2708" i="2" s="1"/>
  <c r="AN2708" i="2"/>
  <c r="AG2708" i="2"/>
  <c r="AH2708" i="2"/>
  <c r="AI2708" i="2"/>
  <c r="AJ2708" i="2"/>
  <c r="AE2703" i="2"/>
  <c r="AF2703" i="2" s="1"/>
  <c r="AM2701" i="2"/>
  <c r="AP2701" i="2" s="1"/>
  <c r="AG2701" i="2"/>
  <c r="AE2694" i="2"/>
  <c r="AF2694" i="2" s="1"/>
  <c r="AM2692" i="2"/>
  <c r="AP2692" i="2" s="1"/>
  <c r="AN2692" i="2"/>
  <c r="AG2692" i="2"/>
  <c r="AH2692" i="2"/>
  <c r="AI2692" i="2"/>
  <c r="AJ2692" i="2"/>
  <c r="AE2683" i="2"/>
  <c r="AF2683" i="2" s="1"/>
  <c r="AG2681" i="2"/>
  <c r="AM2681" i="2"/>
  <c r="AP2681" i="2" s="1"/>
  <c r="AE2674" i="2"/>
  <c r="AF2674" i="2" s="1"/>
  <c r="AH2672" i="2"/>
  <c r="AI2672" i="2"/>
  <c r="AJ2672" i="2"/>
  <c r="AM2672" i="2"/>
  <c r="AP2672" i="2" s="1"/>
  <c r="AN2672" i="2"/>
  <c r="AG2672" i="2"/>
  <c r="AE2667" i="2"/>
  <c r="AF2667" i="2" s="1"/>
  <c r="AJ2667" i="2" s="1"/>
  <c r="AG2665" i="2"/>
  <c r="AM2665" i="2"/>
  <c r="AP2665" i="2" s="1"/>
  <c r="AE2658" i="2"/>
  <c r="AF2658" i="2" s="1"/>
  <c r="AN2658" i="2" s="1"/>
  <c r="AM3366" i="2"/>
  <c r="AP3366" i="2" s="1"/>
  <c r="AN3194" i="2"/>
  <c r="AO3194" i="2" s="1"/>
  <c r="AN3178" i="2"/>
  <c r="AJ3078" i="2"/>
  <c r="AG3043" i="2"/>
  <c r="AE3039" i="2"/>
  <c r="AF3039" i="2" s="1"/>
  <c r="AM3033" i="2"/>
  <c r="AP3033" i="2" s="1"/>
  <c r="AG3033" i="2"/>
  <c r="AE3030" i="2"/>
  <c r="AF3030" i="2" s="1"/>
  <c r="AG3028" i="2"/>
  <c r="AM3028" i="2"/>
  <c r="AP3028" i="2" s="1"/>
  <c r="AM3023" i="2"/>
  <c r="AP3023" i="2" s="1"/>
  <c r="AG3023" i="2"/>
  <c r="AM3021" i="2"/>
  <c r="AP3021" i="2" s="1"/>
  <c r="AG3021" i="2"/>
  <c r="AE3015" i="2"/>
  <c r="AF3015" i="2" s="1"/>
  <c r="AE3011" i="2"/>
  <c r="AF3011" i="2" s="1"/>
  <c r="AN3008" i="2"/>
  <c r="AG3008" i="2"/>
  <c r="AH3008" i="2"/>
  <c r="AI3008" i="2"/>
  <c r="AJ3008" i="2"/>
  <c r="AM3008" i="2"/>
  <c r="AP3008" i="2" s="1"/>
  <c r="AE2990" i="2"/>
  <c r="AF2990" i="2" s="1"/>
  <c r="AE2988" i="2"/>
  <c r="AF2988" i="2" s="1"/>
  <c r="AE2986" i="2"/>
  <c r="AF2986" i="2" s="1"/>
  <c r="AE2984" i="2"/>
  <c r="AF2984" i="2" s="1"/>
  <c r="AG2983" i="2"/>
  <c r="AM2983" i="2"/>
  <c r="AP2983" i="2" s="1"/>
  <c r="AE2981" i="2"/>
  <c r="AF2981" i="2"/>
  <c r="AE2979" i="2"/>
  <c r="AF2979" i="2" s="1"/>
  <c r="AM2978" i="2"/>
  <c r="AG2978" i="2"/>
  <c r="AG2949" i="2"/>
  <c r="AM2949" i="2"/>
  <c r="AP2949" i="2" s="1"/>
  <c r="AM2945" i="2"/>
  <c r="AP2945" i="2" s="1"/>
  <c r="AG2945" i="2"/>
  <c r="AG2941" i="2"/>
  <c r="AM2941" i="2"/>
  <c r="AP2941" i="2" s="1"/>
  <c r="AM2937" i="2"/>
  <c r="AP2937" i="2" s="1"/>
  <c r="AG2937" i="2"/>
  <c r="AE2933" i="2"/>
  <c r="AF2933" i="2" s="1"/>
  <c r="AE2929" i="2"/>
  <c r="AF2929" i="2" s="1"/>
  <c r="AM2923" i="2"/>
  <c r="AP2923" i="2" s="1"/>
  <c r="AG2923" i="2"/>
  <c r="AM2915" i="2"/>
  <c r="AP2915" i="2" s="1"/>
  <c r="AG2915" i="2"/>
  <c r="AE2908" i="2"/>
  <c r="AF2908" i="2" s="1"/>
  <c r="AE2901" i="2"/>
  <c r="AF2901" i="2" s="1"/>
  <c r="AM2898" i="2"/>
  <c r="AP2898" i="2" s="1"/>
  <c r="AG2898" i="2"/>
  <c r="AE2888" i="2"/>
  <c r="AF2888" i="2" s="1"/>
  <c r="AM2880" i="2"/>
  <c r="AP2880" i="2" s="1"/>
  <c r="AG2880" i="2"/>
  <c r="AM2855" i="2"/>
  <c r="AP2855" i="2" s="1"/>
  <c r="AG2855" i="2"/>
  <c r="AE2849" i="2"/>
  <c r="AF2849" i="2" s="1"/>
  <c r="AM2846" i="2"/>
  <c r="AP2846" i="2" s="1"/>
  <c r="AG2846" i="2"/>
  <c r="AF2842" i="2"/>
  <c r="AE2842" i="2"/>
  <c r="AM2839" i="2"/>
  <c r="AP2839" i="2" s="1"/>
  <c r="AG2839" i="2"/>
  <c r="AM2835" i="2"/>
  <c r="AP2835" i="2" s="1"/>
  <c r="AG2835" i="2"/>
  <c r="AM2832" i="2"/>
  <c r="AP2832" i="2" s="1"/>
  <c r="AG2832" i="2"/>
  <c r="AE2803" i="2"/>
  <c r="AF2803" i="2" s="1"/>
  <c r="AE2794" i="2"/>
  <c r="AF2794" i="2" s="1"/>
  <c r="AG2785" i="2"/>
  <c r="AM2785" i="2"/>
  <c r="AP2785" i="2" s="1"/>
  <c r="AE2766" i="2"/>
  <c r="AF2766" i="2" s="1"/>
  <c r="AE2763" i="2"/>
  <c r="AF2763" i="2"/>
  <c r="AN2763" i="2" s="1"/>
  <c r="AG2760" i="2"/>
  <c r="AE2754" i="2"/>
  <c r="AF2754" i="2" s="1"/>
  <c r="AE2751" i="2"/>
  <c r="AF2751" i="2" s="1"/>
  <c r="AM2748" i="2"/>
  <c r="AP2748" i="2" s="1"/>
  <c r="AG2748" i="2"/>
  <c r="AG2745" i="2"/>
  <c r="AM2745" i="2"/>
  <c r="AP2745" i="2" s="1"/>
  <c r="AE2742" i="2"/>
  <c r="AF2742" i="2" s="1"/>
  <c r="AE2739" i="2"/>
  <c r="AF2739" i="2" s="1"/>
  <c r="AH2736" i="2"/>
  <c r="AJ2736" i="2"/>
  <c r="AM2736" i="2"/>
  <c r="AP2736" i="2" s="1"/>
  <c r="AN2736" i="2"/>
  <c r="AG2736" i="2"/>
  <c r="AN2730" i="2"/>
  <c r="AG2730" i="2"/>
  <c r="AI2730" i="2"/>
  <c r="AJ2730" i="2"/>
  <c r="AM2730" i="2"/>
  <c r="AP2730" i="2" s="1"/>
  <c r="AM2710" i="2"/>
  <c r="AP2710" i="2" s="1"/>
  <c r="AG2710" i="2"/>
  <c r="AM2694" i="2"/>
  <c r="AP2694" i="2" s="1"/>
  <c r="AG2694" i="2"/>
  <c r="AG2674" i="2"/>
  <c r="AJ2674" i="2"/>
  <c r="AM2674" i="2"/>
  <c r="AP2674" i="2" s="1"/>
  <c r="AG2658" i="2"/>
  <c r="AH2658" i="2"/>
  <c r="AI2658" i="2"/>
  <c r="AM2658" i="2"/>
  <c r="AP2658" i="2" s="1"/>
  <c r="AM3178" i="2"/>
  <c r="AI3078" i="2"/>
  <c r="AF3043" i="2"/>
  <c r="AJ3043" i="2" s="1"/>
  <c r="AE3041" i="2"/>
  <c r="AF3041" i="2" s="1"/>
  <c r="AM3037" i="2"/>
  <c r="AP3037" i="2" s="1"/>
  <c r="AG3037" i="2"/>
  <c r="AE3032" i="2"/>
  <c r="AF3032" i="2" s="1"/>
  <c r="AE3027" i="2"/>
  <c r="AF3027" i="2" s="1"/>
  <c r="AE3020" i="2"/>
  <c r="AF3020" i="2" s="1"/>
  <c r="AM3018" i="2"/>
  <c r="AP3018" i="2" s="1"/>
  <c r="AG3018" i="2"/>
  <c r="AE3005" i="2"/>
  <c r="AF3005" i="2"/>
  <c r="AE3003" i="2"/>
  <c r="AF3003" i="2" s="1"/>
  <c r="AE3001" i="2"/>
  <c r="AF3001" i="2" s="1"/>
  <c r="AE2999" i="2"/>
  <c r="AF2999" i="2" s="1"/>
  <c r="AH2999" i="2" s="1"/>
  <c r="AE2997" i="2"/>
  <c r="AF2997" i="2" s="1"/>
  <c r="AE2995" i="2"/>
  <c r="AF2995" i="2" s="1"/>
  <c r="AE2977" i="2"/>
  <c r="AF2977" i="2" s="1"/>
  <c r="AM2976" i="2"/>
  <c r="AP2976" i="2" s="1"/>
  <c r="AG2976" i="2"/>
  <c r="AM2974" i="2"/>
  <c r="AP2974" i="2" s="1"/>
  <c r="AG2974" i="2"/>
  <c r="AG2972" i="2"/>
  <c r="AM2972" i="2"/>
  <c r="AP2972" i="2" s="1"/>
  <c r="AE2959" i="2"/>
  <c r="AF2959" i="2" s="1"/>
  <c r="AE2955" i="2"/>
  <c r="AF2955" i="2" s="1"/>
  <c r="AM2952" i="2"/>
  <c r="AP2952" i="2" s="1"/>
  <c r="AG2952" i="2"/>
  <c r="AE2948" i="2"/>
  <c r="AF2948" i="2" s="1"/>
  <c r="AJ2948" i="2" s="1"/>
  <c r="AE2944" i="2"/>
  <c r="AF2944" i="2" s="1"/>
  <c r="AE2940" i="2"/>
  <c r="AF2940" i="2" s="1"/>
  <c r="AE2936" i="2"/>
  <c r="AF2936" i="2" s="1"/>
  <c r="AG2933" i="2"/>
  <c r="AM2933" i="2"/>
  <c r="AP2933" i="2" s="1"/>
  <c r="AM2929" i="2"/>
  <c r="AP2929" i="2" s="1"/>
  <c r="AG2929" i="2"/>
  <c r="AE2922" i="2"/>
  <c r="AF2922" i="2" s="1"/>
  <c r="AM2920" i="2"/>
  <c r="AP2920" i="2" s="1"/>
  <c r="AG2920" i="2"/>
  <c r="AM2918" i="2"/>
  <c r="AP2918" i="2" s="1"/>
  <c r="AN2918" i="2"/>
  <c r="AG2918" i="2"/>
  <c r="AH2918" i="2"/>
  <c r="AI2918" i="2"/>
  <c r="AJ2918" i="2"/>
  <c r="AM2908" i="2"/>
  <c r="AP2908" i="2" s="1"/>
  <c r="AG2908" i="2"/>
  <c r="AM2905" i="2"/>
  <c r="AP2905" i="2" s="1"/>
  <c r="AG2905" i="2"/>
  <c r="AM2901" i="2"/>
  <c r="AP2901" i="2" s="1"/>
  <c r="AG2901" i="2"/>
  <c r="AE2885" i="2"/>
  <c r="AF2885" i="2" s="1"/>
  <c r="AM2877" i="2"/>
  <c r="AP2877" i="2" s="1"/>
  <c r="AG2877" i="2"/>
  <c r="AM2872" i="2"/>
  <c r="AP2872" i="2" s="1"/>
  <c r="AN2872" i="2"/>
  <c r="AG2872" i="2"/>
  <c r="AH2872" i="2"/>
  <c r="AI2872" i="2"/>
  <c r="AJ2872" i="2"/>
  <c r="AM2868" i="2"/>
  <c r="AP2868" i="2" s="1"/>
  <c r="AG2868" i="2"/>
  <c r="AE2852" i="2"/>
  <c r="AF2852" i="2" s="1"/>
  <c r="AG2849" i="2"/>
  <c r="AM2849" i="2"/>
  <c r="AP2849" i="2" s="1"/>
  <c r="AE2845" i="2"/>
  <c r="AF2845" i="2" s="1"/>
  <c r="AG2842" i="2"/>
  <c r="AM2842" i="2"/>
  <c r="AP2842" i="2" s="1"/>
  <c r="AE2838" i="2"/>
  <c r="AF2838" i="2" s="1"/>
  <c r="AE2834" i="2"/>
  <c r="AF2834" i="2" s="1"/>
  <c r="AE2831" i="2"/>
  <c r="AF2831" i="2" s="1"/>
  <c r="AE2822" i="2"/>
  <c r="AF2822" i="2" s="1"/>
  <c r="AE2814" i="2"/>
  <c r="AF2814" i="2" s="1"/>
  <c r="AE2811" i="2"/>
  <c r="AF2811" i="2" s="1"/>
  <c r="AG2794" i="2"/>
  <c r="AI2794" i="2"/>
  <c r="AM2794" i="2"/>
  <c r="AP2794" i="2" s="1"/>
  <c r="AE2784" i="2"/>
  <c r="AF2784" i="2" s="1"/>
  <c r="AM2780" i="2"/>
  <c r="AN2780" i="2"/>
  <c r="AG2780" i="2"/>
  <c r="AH2780" i="2"/>
  <c r="AI2780" i="2"/>
  <c r="AJ2780" i="2"/>
  <c r="AE2772" i="2"/>
  <c r="AF2772" i="2" s="1"/>
  <c r="AM2766" i="2"/>
  <c r="AP2766" i="2" s="1"/>
  <c r="AG2766" i="2"/>
  <c r="AM2757" i="2"/>
  <c r="AP2757" i="2" s="1"/>
  <c r="AG2757" i="2"/>
  <c r="AG2754" i="2"/>
  <c r="AM2754" i="2"/>
  <c r="AP2754" i="2" s="1"/>
  <c r="AM2751" i="2"/>
  <c r="AP2751" i="2" s="1"/>
  <c r="AG2751" i="2"/>
  <c r="AM2742" i="2"/>
  <c r="AP2742" i="2" s="1"/>
  <c r="AG2742" i="2"/>
  <c r="AI2742" i="2"/>
  <c r="AM2739" i="2"/>
  <c r="AP2739" i="2" s="1"/>
  <c r="AG2739" i="2"/>
  <c r="AM2733" i="2"/>
  <c r="AP2733" i="2" s="1"/>
  <c r="AG2733" i="2"/>
  <c r="AE2727" i="2"/>
  <c r="AF2727" i="2" s="1"/>
  <c r="AM2725" i="2"/>
  <c r="AP2725" i="2" s="1"/>
  <c r="AG2725" i="2"/>
  <c r="AE2714" i="2"/>
  <c r="AF2714" i="2" s="1"/>
  <c r="AH2712" i="2"/>
  <c r="AI2712" i="2"/>
  <c r="AJ2712" i="2"/>
  <c r="AM2712" i="2"/>
  <c r="AP2712" i="2" s="1"/>
  <c r="AN2712" i="2"/>
  <c r="AG2712" i="2"/>
  <c r="AE2707" i="2"/>
  <c r="AF2707" i="2" s="1"/>
  <c r="AG2705" i="2"/>
  <c r="AM2705" i="2"/>
  <c r="AP2705" i="2" s="1"/>
  <c r="AE2698" i="2"/>
  <c r="AF2698" i="2" s="1"/>
  <c r="AH2696" i="2"/>
  <c r="AI2696" i="2"/>
  <c r="AJ2696" i="2"/>
  <c r="AM2696" i="2"/>
  <c r="AP2696" i="2" s="1"/>
  <c r="AN2696" i="2"/>
  <c r="AG2696" i="2"/>
  <c r="AE2691" i="2"/>
  <c r="AF2691" i="2" s="1"/>
  <c r="AH2691" i="2" s="1"/>
  <c r="AL2691" i="2" s="1"/>
  <c r="AE2687" i="2"/>
  <c r="AF2687" i="2" s="1"/>
  <c r="AM2685" i="2"/>
  <c r="AP2685" i="2" s="1"/>
  <c r="AG2685" i="2"/>
  <c r="AE2678" i="2"/>
  <c r="AF2678" i="2" s="1"/>
  <c r="AM2676" i="2"/>
  <c r="AP2676" i="2" s="1"/>
  <c r="AN2676" i="2"/>
  <c r="AG2676" i="2"/>
  <c r="AH2676" i="2"/>
  <c r="AI2676" i="2"/>
  <c r="AJ2676" i="2"/>
  <c r="AE2671" i="2"/>
  <c r="AF2671" i="2" s="1"/>
  <c r="AM2669" i="2"/>
  <c r="AP2669" i="2" s="1"/>
  <c r="AG2669" i="2"/>
  <c r="AE2662" i="2"/>
  <c r="AF2662" i="2" s="1"/>
  <c r="AM2660" i="2"/>
  <c r="AP2660" i="2" s="1"/>
  <c r="AN2660" i="2"/>
  <c r="AG2660" i="2"/>
  <c r="AH2660" i="2"/>
  <c r="AI2660" i="2"/>
  <c r="AJ2660" i="2"/>
  <c r="AH3078" i="2"/>
  <c r="AM3039" i="2"/>
  <c r="AP3039" i="2" s="1"/>
  <c r="AG3039" i="2"/>
  <c r="AE3036" i="2"/>
  <c r="AF3036" i="2" s="1"/>
  <c r="AM3030" i="2"/>
  <c r="AP3030" i="2" s="1"/>
  <c r="AG3030" i="2"/>
  <c r="AM3025" i="2"/>
  <c r="AP3025" i="2" s="1"/>
  <c r="AG3025" i="2"/>
  <c r="AE3022" i="2"/>
  <c r="AF3022" i="2" s="1"/>
  <c r="AE3017" i="2"/>
  <c r="AF3017" i="2" s="1"/>
  <c r="AM3015" i="2"/>
  <c r="AP3015" i="2" s="1"/>
  <c r="AG3015" i="2"/>
  <c r="AM3013" i="2"/>
  <c r="AP3013" i="2" s="1"/>
  <c r="AG3013" i="2"/>
  <c r="AM3011" i="2"/>
  <c r="AP3011" i="2" s="1"/>
  <c r="AG3011" i="2"/>
  <c r="AE2993" i="2"/>
  <c r="AF2993" i="2" s="1"/>
  <c r="AE2975" i="2"/>
  <c r="AF2975" i="2" s="1"/>
  <c r="AE2973" i="2"/>
  <c r="AF2973" i="2" s="1"/>
  <c r="AM2970" i="2"/>
  <c r="AP2970" i="2" s="1"/>
  <c r="AG2970" i="2"/>
  <c r="AM2968" i="2"/>
  <c r="AP2968" i="2" s="1"/>
  <c r="AG2968" i="2"/>
  <c r="AI2966" i="2"/>
  <c r="AM2966" i="2"/>
  <c r="AP2966" i="2" s="1"/>
  <c r="AG2966" i="2"/>
  <c r="AG2964" i="2"/>
  <c r="AM2964" i="2"/>
  <c r="AP2964" i="2" s="1"/>
  <c r="AM2962" i="2"/>
  <c r="AP2962" i="2" s="1"/>
  <c r="AG2962" i="2"/>
  <c r="AM2959" i="2"/>
  <c r="AP2959" i="2" s="1"/>
  <c r="AG2959" i="2"/>
  <c r="AE2951" i="2"/>
  <c r="AF2951" i="2" s="1"/>
  <c r="AJ2951" i="2" s="1"/>
  <c r="AG2948" i="2"/>
  <c r="AM2948" i="2"/>
  <c r="AP2948" i="2" s="1"/>
  <c r="AM2944" i="2"/>
  <c r="AP2944" i="2" s="1"/>
  <c r="AG2944" i="2"/>
  <c r="AG2940" i="2"/>
  <c r="AM2940" i="2"/>
  <c r="AP2940" i="2" s="1"/>
  <c r="AM2936" i="2"/>
  <c r="AP2936" i="2" s="1"/>
  <c r="AG2936" i="2"/>
  <c r="AE2932" i="2"/>
  <c r="AF2932" i="2" s="1"/>
  <c r="AM2926" i="2"/>
  <c r="AP2926" i="2" s="1"/>
  <c r="AN2926" i="2"/>
  <c r="AG2926" i="2"/>
  <c r="AH2926" i="2"/>
  <c r="AI2926" i="2"/>
  <c r="AJ2926" i="2"/>
  <c r="AE2917" i="2"/>
  <c r="AF2917" i="2" s="1"/>
  <c r="AE2914" i="2"/>
  <c r="AF2914" i="2" s="1"/>
  <c r="AE2907" i="2"/>
  <c r="AF2907" i="2" s="1"/>
  <c r="AI2907" i="2" s="1"/>
  <c r="AE2904" i="2"/>
  <c r="AF2904" i="2" s="1"/>
  <c r="AE2900" i="2"/>
  <c r="AF2900" i="2" s="1"/>
  <c r="AM2891" i="2"/>
  <c r="AP2891" i="2" s="1"/>
  <c r="AG2891" i="2"/>
  <c r="AE2887" i="2"/>
  <c r="AF2887" i="2" s="1"/>
  <c r="AM2885" i="2"/>
  <c r="AP2885" i="2" s="1"/>
  <c r="AG2885" i="2"/>
  <c r="AE2879" i="2"/>
  <c r="AF2879" i="2" s="1"/>
  <c r="AE2865" i="2"/>
  <c r="AF2865" i="2" s="1"/>
  <c r="AM2862" i="2"/>
  <c r="AP2862" i="2" s="1"/>
  <c r="AG2862" i="2"/>
  <c r="AM2859" i="2"/>
  <c r="AP2859" i="2" s="1"/>
  <c r="AG2859" i="2"/>
  <c r="AM2852" i="2"/>
  <c r="AP2852" i="2" s="1"/>
  <c r="AG2852" i="2"/>
  <c r="AE2848" i="2"/>
  <c r="AF2848" i="2" s="1"/>
  <c r="AM2845" i="2"/>
  <c r="AP2845" i="2" s="1"/>
  <c r="AG2845" i="2"/>
  <c r="AM2838" i="2"/>
  <c r="AP2838" i="2" s="1"/>
  <c r="AG2838" i="2"/>
  <c r="AG2834" i="2"/>
  <c r="AM2834" i="2"/>
  <c r="AP2834" i="2" s="1"/>
  <c r="AM2831" i="2"/>
  <c r="AP2831" i="2" s="1"/>
  <c r="AG2831" i="2"/>
  <c r="AH2822" i="2"/>
  <c r="AM2814" i="2"/>
  <c r="AP2814" i="2" s="1"/>
  <c r="AG2814" i="2"/>
  <c r="AM2811" i="2"/>
  <c r="AP2811" i="2" s="1"/>
  <c r="AG2811" i="2"/>
  <c r="AE2802" i="2"/>
  <c r="AF2802" i="2" s="1"/>
  <c r="AE2796" i="2"/>
  <c r="AF2796" i="2" s="1"/>
  <c r="AI2796" i="2" s="1"/>
  <c r="AE2775" i="2"/>
  <c r="AF2775" i="2" s="1"/>
  <c r="AM2772" i="2"/>
  <c r="AP2772" i="2" s="1"/>
  <c r="AG2772" i="2"/>
  <c r="AE2762" i="2"/>
  <c r="AF2762" i="2" s="1"/>
  <c r="AE2756" i="2"/>
  <c r="AF2756" i="2" s="1"/>
  <c r="AE2750" i="2"/>
  <c r="AF2750" i="2" s="1"/>
  <c r="AE2747" i="2"/>
  <c r="AF2747" i="2" s="1"/>
  <c r="AE2738" i="2"/>
  <c r="AF2738" i="2" s="1"/>
  <c r="AE2735" i="2"/>
  <c r="AF2735" i="2" s="1"/>
  <c r="AE2732" i="2"/>
  <c r="AF2732" i="2" s="1"/>
  <c r="AE2724" i="2"/>
  <c r="AF2724" i="2" s="1"/>
  <c r="AG2714" i="2"/>
  <c r="AM2714" i="2"/>
  <c r="AP2714" i="2" s="1"/>
  <c r="AM2678" i="2"/>
  <c r="AP2678" i="2" s="1"/>
  <c r="AG2678" i="2"/>
  <c r="AM2662" i="2"/>
  <c r="AP2662" i="2" s="1"/>
  <c r="AG2662" i="2"/>
  <c r="AE2657" i="2"/>
  <c r="AF2657" i="2" s="1"/>
  <c r="AJ3366" i="2"/>
  <c r="AG3078" i="2"/>
  <c r="AK3078" i="2" s="1"/>
  <c r="AI3077" i="2"/>
  <c r="AK3077" i="2" s="1"/>
  <c r="AM3041" i="2"/>
  <c r="AP3041" i="2" s="1"/>
  <c r="AG3041" i="2"/>
  <c r="AE3038" i="2"/>
  <c r="AF3038" i="2" s="1"/>
  <c r="AG3032" i="2"/>
  <c r="AM3032" i="2"/>
  <c r="AP3032" i="2" s="1"/>
  <c r="AE3029" i="2"/>
  <c r="AF3029" i="2" s="1"/>
  <c r="AM3027" i="2"/>
  <c r="AP3027" i="2" s="1"/>
  <c r="AG3027" i="2"/>
  <c r="AE3024" i="2"/>
  <c r="AF3024" i="2" s="1"/>
  <c r="AG3020" i="2"/>
  <c r="AM3020" i="2"/>
  <c r="AP3020" i="2" s="1"/>
  <c r="AE3014" i="2"/>
  <c r="AF3014" i="2" s="1"/>
  <c r="AE2991" i="2"/>
  <c r="AF2991" i="2" s="1"/>
  <c r="AM2988" i="2"/>
  <c r="AM2986" i="2"/>
  <c r="AP2986" i="2" s="1"/>
  <c r="AG2986" i="2"/>
  <c r="AM2984" i="2"/>
  <c r="AP2984" i="2" s="1"/>
  <c r="AN2984" i="2"/>
  <c r="AG2984" i="2"/>
  <c r="AH2984" i="2"/>
  <c r="AI2984" i="2"/>
  <c r="AJ2984" i="2"/>
  <c r="AM2981" i="2"/>
  <c r="AP2981" i="2" s="1"/>
  <c r="AG2981" i="2"/>
  <c r="AM2979" i="2"/>
  <c r="AP2979" i="2" s="1"/>
  <c r="AG2979" i="2"/>
  <c r="AE2971" i="2"/>
  <c r="AF2971" i="2" s="1"/>
  <c r="AE2969" i="2"/>
  <c r="AF2969" i="2" s="1"/>
  <c r="AE2967" i="2"/>
  <c r="AF2967" i="2" s="1"/>
  <c r="AE2965" i="2"/>
  <c r="AF2965" i="2" s="1"/>
  <c r="AJ2965" i="2" s="1"/>
  <c r="AE2963" i="2"/>
  <c r="AF2963" i="2" s="1"/>
  <c r="AE2958" i="2"/>
  <c r="AF2958" i="2" s="1"/>
  <c r="AE2954" i="2"/>
  <c r="AF2954" i="2" s="1"/>
  <c r="AM2951" i="2"/>
  <c r="AP2951" i="2" s="1"/>
  <c r="AG2951" i="2"/>
  <c r="AE2947" i="2"/>
  <c r="AF2947" i="2" s="1"/>
  <c r="AE2943" i="2"/>
  <c r="AF2943" i="2" s="1"/>
  <c r="AE2939" i="2"/>
  <c r="AF2939" i="2" s="1"/>
  <c r="AE2935" i="2"/>
  <c r="AF2935" i="2" s="1"/>
  <c r="AG2932" i="2"/>
  <c r="AM2932" i="2"/>
  <c r="AP2932" i="2" s="1"/>
  <c r="AE2925" i="2"/>
  <c r="AF2925" i="2" s="1"/>
  <c r="AG2917" i="2"/>
  <c r="AM2917" i="2"/>
  <c r="AP2917" i="2" s="1"/>
  <c r="AM2907" i="2"/>
  <c r="AP2907" i="2" s="1"/>
  <c r="AG2907" i="2"/>
  <c r="AM2904" i="2"/>
  <c r="AP2904" i="2" s="1"/>
  <c r="AG2904" i="2"/>
  <c r="AM2900" i="2"/>
  <c r="AP2900" i="2" s="1"/>
  <c r="AG2900" i="2"/>
  <c r="AE2890" i="2"/>
  <c r="AF2890" i="2" s="1"/>
  <c r="AM2887" i="2"/>
  <c r="AP2887" i="2" s="1"/>
  <c r="AG2887" i="2"/>
  <c r="AE2882" i="2"/>
  <c r="AF2882" i="2" s="1"/>
  <c r="AM2879" i="2"/>
  <c r="AP2879" i="2" s="1"/>
  <c r="AG2879" i="2"/>
  <c r="AG2865" i="2"/>
  <c r="AM2865" i="2"/>
  <c r="AP2865" i="2" s="1"/>
  <c r="AM2848" i="2"/>
  <c r="AP2848" i="2" s="1"/>
  <c r="AG2848" i="2"/>
  <c r="AE2837" i="2"/>
  <c r="AF2837" i="2" s="1"/>
  <c r="AE2828" i="2"/>
  <c r="AF2828" i="2" s="1"/>
  <c r="AN2828" i="2" s="1"/>
  <c r="AE2810" i="2"/>
  <c r="AF2810" i="2" s="1"/>
  <c r="AH2808" i="2"/>
  <c r="AI2808" i="2"/>
  <c r="AJ2808" i="2"/>
  <c r="AM2808" i="2"/>
  <c r="AP2808" i="2" s="1"/>
  <c r="AN2808" i="2"/>
  <c r="AG2808" i="2"/>
  <c r="AM2796" i="2"/>
  <c r="AP2796" i="2" s="1"/>
  <c r="AG2796" i="2"/>
  <c r="AE2791" i="2"/>
  <c r="AF2791" i="2" s="1"/>
  <c r="AE2788" i="2"/>
  <c r="AF2788" i="2" s="1"/>
  <c r="AM2775" i="2"/>
  <c r="AP2775" i="2" s="1"/>
  <c r="AG2775" i="2"/>
  <c r="AE2768" i="2"/>
  <c r="AF2768" i="2" s="1"/>
  <c r="AM2756" i="2"/>
  <c r="AP2756" i="2" s="1"/>
  <c r="AG2756" i="2"/>
  <c r="AM2750" i="2"/>
  <c r="AP2750" i="2" s="1"/>
  <c r="AG2750" i="2"/>
  <c r="AM2747" i="2"/>
  <c r="AP2747" i="2" s="1"/>
  <c r="AG2747" i="2"/>
  <c r="AG2738" i="2"/>
  <c r="AM2738" i="2"/>
  <c r="AP2738" i="2" s="1"/>
  <c r="AM2735" i="2"/>
  <c r="AP2735" i="2" s="1"/>
  <c r="AG2735" i="2"/>
  <c r="AM2732" i="2"/>
  <c r="AP2732" i="2" s="1"/>
  <c r="AG2732" i="2"/>
  <c r="AG2729" i="2"/>
  <c r="AM2729" i="2"/>
  <c r="AP2729" i="2" s="1"/>
  <c r="AM2724" i="2"/>
  <c r="AP2724" i="2" s="1"/>
  <c r="AG2724" i="2"/>
  <c r="AJ2724" i="2"/>
  <c r="AE2718" i="2"/>
  <c r="AF2718" i="2" s="1"/>
  <c r="AM2716" i="2"/>
  <c r="AP2716" i="2" s="1"/>
  <c r="AN2716" i="2"/>
  <c r="AG2716" i="2"/>
  <c r="AH2716" i="2"/>
  <c r="AI2716" i="2"/>
  <c r="AJ2716" i="2"/>
  <c r="AE2711" i="2"/>
  <c r="AF2711" i="2" s="1"/>
  <c r="AH2711" i="2" s="1"/>
  <c r="AM2709" i="2"/>
  <c r="AP2709" i="2" s="1"/>
  <c r="AG2709" i="2"/>
  <c r="AE2702" i="2"/>
  <c r="AF2702" i="2" s="1"/>
  <c r="AM2700" i="2"/>
  <c r="AN2700" i="2"/>
  <c r="AG2700" i="2"/>
  <c r="AH2700" i="2"/>
  <c r="AI2700" i="2"/>
  <c r="AJ2700" i="2"/>
  <c r="AE2695" i="2"/>
  <c r="AF2695" i="2" s="1"/>
  <c r="AM2693" i="2"/>
  <c r="AP2693" i="2" s="1"/>
  <c r="AG2693" i="2"/>
  <c r="AE2682" i="2"/>
  <c r="AF2682" i="2" s="1"/>
  <c r="AH2680" i="2"/>
  <c r="AI2680" i="2"/>
  <c r="AJ2680" i="2"/>
  <c r="AM2680" i="2"/>
  <c r="AP2680" i="2" s="1"/>
  <c r="AN2680" i="2"/>
  <c r="AG2680" i="2"/>
  <c r="AE2675" i="2"/>
  <c r="AF2675" i="2" s="1"/>
  <c r="AJ2675" i="2" s="1"/>
  <c r="AG2673" i="2"/>
  <c r="AM2673" i="2"/>
  <c r="AP2673" i="2" s="1"/>
  <c r="AE2666" i="2"/>
  <c r="AF2666" i="2" s="1"/>
  <c r="AH2664" i="2"/>
  <c r="AI2664" i="2"/>
  <c r="AJ2664" i="2"/>
  <c r="AM2664" i="2"/>
  <c r="AP2664" i="2" s="1"/>
  <c r="AN2664" i="2"/>
  <c r="AG2664" i="2"/>
  <c r="AE2659" i="2"/>
  <c r="AF2659" i="2" s="1"/>
  <c r="AJ2659" i="2" s="1"/>
  <c r="AG3036" i="2"/>
  <c r="AM3036" i="2"/>
  <c r="AP3036" i="2" s="1"/>
  <c r="AM3034" i="2"/>
  <c r="AP3034" i="2" s="1"/>
  <c r="AG3034" i="2"/>
  <c r="AE3031" i="2"/>
  <c r="AF3031" i="2" s="1"/>
  <c r="AE3026" i="2"/>
  <c r="AF3026" i="2" s="1"/>
  <c r="AM3022" i="2"/>
  <c r="AP3022" i="2" s="1"/>
  <c r="AG3022" i="2"/>
  <c r="AE3019" i="2"/>
  <c r="AF3019" i="2" s="1"/>
  <c r="AM3017" i="2"/>
  <c r="AP3017" i="2" s="1"/>
  <c r="AG3017" i="2"/>
  <c r="AM3009" i="2"/>
  <c r="AP3009" i="2" s="1"/>
  <c r="AG3009" i="2"/>
  <c r="AM3005" i="2"/>
  <c r="AP3005" i="2" s="1"/>
  <c r="AN3005" i="2"/>
  <c r="AG3005" i="2"/>
  <c r="AH3005" i="2"/>
  <c r="AI3005" i="2"/>
  <c r="AJ3005" i="2"/>
  <c r="AM2999" i="2"/>
  <c r="AP2999" i="2" s="1"/>
  <c r="AI2997" i="2"/>
  <c r="AE2989" i="2"/>
  <c r="AF2989" i="2" s="1"/>
  <c r="AJ2989" i="2" s="1"/>
  <c r="AE2987" i="2"/>
  <c r="AF2987" i="2" s="1"/>
  <c r="AE2985" i="2"/>
  <c r="AF2985" i="2" s="1"/>
  <c r="AI2985" i="2" s="1"/>
  <c r="AE2980" i="2"/>
  <c r="AF2980" i="2" s="1"/>
  <c r="AJ2980" i="2" s="1"/>
  <c r="AM2977" i="2"/>
  <c r="AG2977" i="2"/>
  <c r="AM2947" i="2"/>
  <c r="AP2947" i="2" s="1"/>
  <c r="AG2947" i="2"/>
  <c r="AM2943" i="2"/>
  <c r="AP2943" i="2" s="1"/>
  <c r="AG2943" i="2"/>
  <c r="AM2939" i="2"/>
  <c r="AP2939" i="2" s="1"/>
  <c r="AG2939" i="2"/>
  <c r="AM2935" i="2"/>
  <c r="AP2935" i="2" s="1"/>
  <c r="AG2935" i="2"/>
  <c r="AE2931" i="2"/>
  <c r="AF2931" i="2" s="1"/>
  <c r="AH2931" i="2" s="1"/>
  <c r="AG2925" i="2"/>
  <c r="AM2925" i="2"/>
  <c r="AP2925" i="2" s="1"/>
  <c r="AE2921" i="2"/>
  <c r="AF2921" i="2" s="1"/>
  <c r="AM2919" i="2"/>
  <c r="AP2919" i="2" s="1"/>
  <c r="AG2919" i="2"/>
  <c r="AE2916" i="2"/>
  <c r="AF2916" i="2" s="1"/>
  <c r="AE2903" i="2"/>
  <c r="AF2903" i="2" s="1"/>
  <c r="AM2897" i="2"/>
  <c r="AP2897" i="2" s="1"/>
  <c r="AG2897" i="2"/>
  <c r="AE2893" i="2"/>
  <c r="AF2893" i="2" s="1"/>
  <c r="AM2890" i="2"/>
  <c r="AP2890" i="2" s="1"/>
  <c r="AG2890" i="2"/>
  <c r="AG2882" i="2"/>
  <c r="AM2882" i="2"/>
  <c r="AP2882" i="2" s="1"/>
  <c r="AE2878" i="2"/>
  <c r="AF2878" i="2" s="1"/>
  <c r="AM2874" i="2"/>
  <c r="AP2874" i="2" s="1"/>
  <c r="AG2874" i="2"/>
  <c r="AE2864" i="2"/>
  <c r="AF2864" i="2" s="1"/>
  <c r="AN2864" i="2" s="1"/>
  <c r="AE2861" i="2"/>
  <c r="AF2861" i="2" s="1"/>
  <c r="AE2844" i="2"/>
  <c r="AF2844" i="2" s="1"/>
  <c r="AG2841" i="2"/>
  <c r="AM2841" i="2"/>
  <c r="AP2841" i="2" s="1"/>
  <c r="AM2837" i="2"/>
  <c r="AP2837" i="2" s="1"/>
  <c r="AG2837" i="2"/>
  <c r="AG2810" i="2"/>
  <c r="AM2810" i="2"/>
  <c r="AP2810" i="2" s="1"/>
  <c r="AE2807" i="2"/>
  <c r="AF2807" i="2" s="1"/>
  <c r="AE2798" i="2"/>
  <c r="AF2798" i="2" s="1"/>
  <c r="AE2774" i="2"/>
  <c r="AF2774" i="2" s="1"/>
  <c r="AE2771" i="2"/>
  <c r="AF2771" i="2" s="1"/>
  <c r="AM2765" i="2"/>
  <c r="AP2765" i="2" s="1"/>
  <c r="AG2765" i="2"/>
  <c r="AI2759" i="2"/>
  <c r="AJ2759" i="2"/>
  <c r="AM2759" i="2"/>
  <c r="AP2759" i="2" s="1"/>
  <c r="AN2759" i="2"/>
  <c r="AG2759" i="2"/>
  <c r="AH2759" i="2"/>
  <c r="AE2746" i="2"/>
  <c r="AF2746" i="2" s="1"/>
  <c r="AH2744" i="2"/>
  <c r="AI2744" i="2"/>
  <c r="AJ2744" i="2"/>
  <c r="AM2744" i="2"/>
  <c r="AP2744" i="2" s="1"/>
  <c r="AN2744" i="2"/>
  <c r="AG2744" i="2"/>
  <c r="AM2741" i="2"/>
  <c r="AP2741" i="2" s="1"/>
  <c r="AG2741" i="2"/>
  <c r="AE2734" i="2"/>
  <c r="AF2734" i="2" s="1"/>
  <c r="AM2718" i="2"/>
  <c r="AP2718" i="2" s="1"/>
  <c r="AG2718" i="2"/>
  <c r="AM2702" i="2"/>
  <c r="AP2702" i="2" s="1"/>
  <c r="AG2702" i="2"/>
  <c r="AG2682" i="2"/>
  <c r="AM2682" i="2"/>
  <c r="AP2682" i="2" s="1"/>
  <c r="AG2666" i="2"/>
  <c r="AM2666" i="2"/>
  <c r="AP2666" i="2" s="1"/>
  <c r="AH3366" i="2"/>
  <c r="AL3366" i="2" s="1"/>
  <c r="AI3178" i="2"/>
  <c r="AE3042" i="2"/>
  <c r="AF3042" i="2" s="1"/>
  <c r="AI3042" i="2" s="1"/>
  <c r="AM3038" i="2"/>
  <c r="AP3038" i="2" s="1"/>
  <c r="AG3038" i="2"/>
  <c r="AE3035" i="2"/>
  <c r="AF3035" i="2" s="1"/>
  <c r="AI3035" i="2" s="1"/>
  <c r="AM3029" i="2"/>
  <c r="AP3029" i="2" s="1"/>
  <c r="AG3029" i="2"/>
  <c r="AG3024" i="2"/>
  <c r="AM3024" i="2"/>
  <c r="AP3024" i="2" s="1"/>
  <c r="AE3016" i="2"/>
  <c r="AF3016" i="2" s="1"/>
  <c r="AH3016" i="2" s="1"/>
  <c r="AM3014" i="2"/>
  <c r="AP3014" i="2" s="1"/>
  <c r="AG3014" i="2"/>
  <c r="AE3004" i="2"/>
  <c r="AF3004" i="2" s="1"/>
  <c r="AE3002" i="2"/>
  <c r="AF3002" i="2" s="1"/>
  <c r="AG3002" i="2" s="1"/>
  <c r="AE3000" i="2"/>
  <c r="AF3000" i="2" s="1"/>
  <c r="AE2998" i="2"/>
  <c r="AF2998" i="2" s="1"/>
  <c r="AI2998" i="2" s="1"/>
  <c r="AE2996" i="2"/>
  <c r="AF2996" i="2" s="1"/>
  <c r="AG2975" i="2"/>
  <c r="AM2975" i="2"/>
  <c r="AP2975" i="2" s="1"/>
  <c r="AM2973" i="2"/>
  <c r="AP2973" i="2" s="1"/>
  <c r="AG2973" i="2"/>
  <c r="AE2957" i="2"/>
  <c r="AF2957" i="2" s="1"/>
  <c r="AE2953" i="2"/>
  <c r="AF2953" i="2" s="1"/>
  <c r="AE2950" i="2"/>
  <c r="AF2950" i="2" s="1"/>
  <c r="AE2946" i="2"/>
  <c r="AF2946" i="2" s="1"/>
  <c r="AE2942" i="2"/>
  <c r="AF2942" i="2" s="1"/>
  <c r="AE2938" i="2"/>
  <c r="AF2938" i="2" s="1"/>
  <c r="AM2931" i="2"/>
  <c r="AP2931" i="2" s="1"/>
  <c r="AG2931" i="2"/>
  <c r="AM2928" i="2"/>
  <c r="AP2928" i="2" s="1"/>
  <c r="AG2928" i="2"/>
  <c r="AE2924" i="2"/>
  <c r="AF2924" i="2" s="1"/>
  <c r="AM2921" i="2"/>
  <c r="AP2921" i="2" s="1"/>
  <c r="AG2921" i="2"/>
  <c r="AG2916" i="2"/>
  <c r="AM2916" i="2"/>
  <c r="AP2916" i="2" s="1"/>
  <c r="AG2910" i="2"/>
  <c r="AM2910" i="2"/>
  <c r="AP2910" i="2" s="1"/>
  <c r="AG2903" i="2"/>
  <c r="AM2903" i="2"/>
  <c r="AP2903" i="2" s="1"/>
  <c r="AE2899" i="2"/>
  <c r="AF2899" i="2" s="1"/>
  <c r="AE2889" i="2"/>
  <c r="AF2889" i="2" s="1"/>
  <c r="AE2881" i="2"/>
  <c r="AF2881" i="2" s="1"/>
  <c r="AM2878" i="2"/>
  <c r="AP2878" i="2" s="1"/>
  <c r="AG2878" i="2"/>
  <c r="AE2873" i="2"/>
  <c r="AF2873" i="2" s="1"/>
  <c r="AM2871" i="2"/>
  <c r="AP2871" i="2" s="1"/>
  <c r="AG2871" i="2"/>
  <c r="AG2864" i="2"/>
  <c r="AM2864" i="2"/>
  <c r="AP2864" i="2" s="1"/>
  <c r="AM2861" i="2"/>
  <c r="AP2861" i="2" s="1"/>
  <c r="AG2861" i="2"/>
  <c r="AM2851" i="2"/>
  <c r="AP2851" i="2" s="1"/>
  <c r="AG2851" i="2"/>
  <c r="AM2844" i="2"/>
  <c r="AP2844" i="2" s="1"/>
  <c r="AG2844" i="2"/>
  <c r="AH2844" i="2"/>
  <c r="AE2840" i="2"/>
  <c r="AF2840" i="2" s="1"/>
  <c r="AE2836" i="2"/>
  <c r="AF2836" i="2" s="1"/>
  <c r="AH2836" i="2" s="1"/>
  <c r="AG2833" i="2"/>
  <c r="AM2833" i="2"/>
  <c r="AP2833" i="2" s="1"/>
  <c r="AE2827" i="2"/>
  <c r="AF2827" i="2" s="1"/>
  <c r="AE2818" i="2"/>
  <c r="AF2818" i="2" s="1"/>
  <c r="AM2813" i="2"/>
  <c r="AP2813" i="2" s="1"/>
  <c r="AG2813" i="2"/>
  <c r="AM2807" i="2"/>
  <c r="AP2807" i="2" s="1"/>
  <c r="AG2807" i="2"/>
  <c r="AE2801" i="2"/>
  <c r="AF2801" i="2" s="1"/>
  <c r="AI2801" i="2" s="1"/>
  <c r="AE2790" i="2"/>
  <c r="AF2790" i="2" s="1"/>
  <c r="AM2779" i="2"/>
  <c r="AP2779" i="2" s="1"/>
  <c r="AN2779" i="2"/>
  <c r="AG2779" i="2"/>
  <c r="AH2779" i="2"/>
  <c r="AI2779" i="2"/>
  <c r="AJ2779" i="2"/>
  <c r="AM2774" i="2"/>
  <c r="AP2774" i="2" s="1"/>
  <c r="AG2774" i="2"/>
  <c r="AN2771" i="2"/>
  <c r="AE2764" i="2"/>
  <c r="AF2764" i="2" s="1"/>
  <c r="AE2758" i="2"/>
  <c r="AF2758" i="2" s="1"/>
  <c r="AG2746" i="2"/>
  <c r="AM2746" i="2"/>
  <c r="AP2746" i="2" s="1"/>
  <c r="AE2740" i="2"/>
  <c r="AF2740" i="2" s="1"/>
  <c r="AM2734" i="2"/>
  <c r="AP2734" i="2" s="1"/>
  <c r="AG2734" i="2"/>
  <c r="AE2731" i="2"/>
  <c r="AF2731" i="2" s="1"/>
  <c r="AE2726" i="2"/>
  <c r="AF2726" i="2" s="1"/>
  <c r="AE2723" i="2"/>
  <c r="AF2723" i="2" s="1"/>
  <c r="AH2720" i="2"/>
  <c r="AI2720" i="2"/>
  <c r="AJ2720" i="2"/>
  <c r="AM2720" i="2"/>
  <c r="AP2720" i="2" s="1"/>
  <c r="AN2720" i="2"/>
  <c r="AG2720" i="2"/>
  <c r="AE2715" i="2"/>
  <c r="AF2715" i="2" s="1"/>
  <c r="AG2713" i="2"/>
  <c r="AM2713" i="2"/>
  <c r="AP2713" i="2" s="1"/>
  <c r="AE2706" i="2"/>
  <c r="AF2706" i="2" s="1"/>
  <c r="AJ2706" i="2" s="1"/>
  <c r="AH2704" i="2"/>
  <c r="AI2704" i="2"/>
  <c r="AJ2704" i="2"/>
  <c r="AM2704" i="2"/>
  <c r="AP2704" i="2" s="1"/>
  <c r="AN2704" i="2"/>
  <c r="AG2704" i="2"/>
  <c r="AE2699" i="2"/>
  <c r="AF2699" i="2" s="1"/>
  <c r="AE2690" i="2"/>
  <c r="AF2690" i="2" s="1"/>
  <c r="AE2686" i="2"/>
  <c r="AF2686" i="2" s="1"/>
  <c r="AM2684" i="2"/>
  <c r="AP2684" i="2" s="1"/>
  <c r="AN2684" i="2"/>
  <c r="AG2684" i="2"/>
  <c r="AH2684" i="2"/>
  <c r="AI2684" i="2"/>
  <c r="AJ2684" i="2"/>
  <c r="AE2679" i="2"/>
  <c r="AF2679" i="2" s="1"/>
  <c r="AM2677" i="2"/>
  <c r="AP2677" i="2" s="1"/>
  <c r="AG2677" i="2"/>
  <c r="AE2670" i="2"/>
  <c r="AF2670" i="2" s="1"/>
  <c r="AM2668" i="2"/>
  <c r="AP2668" i="2" s="1"/>
  <c r="AN2668" i="2"/>
  <c r="AG2668" i="2"/>
  <c r="AK2668" i="2" s="1"/>
  <c r="AH2668" i="2"/>
  <c r="AI2668" i="2"/>
  <c r="AJ2668" i="2"/>
  <c r="AE2663" i="2"/>
  <c r="AF2663" i="2" s="1"/>
  <c r="AM2661" i="2"/>
  <c r="AP2661" i="2" s="1"/>
  <c r="AG2661" i="2"/>
  <c r="AM3031" i="2"/>
  <c r="AP3031" i="2" s="1"/>
  <c r="AG3031" i="2"/>
  <c r="AE3028" i="2"/>
  <c r="AF3028" i="2" s="1"/>
  <c r="AM3026" i="2"/>
  <c r="AP3026" i="2" s="1"/>
  <c r="AG3026" i="2"/>
  <c r="AE3023" i="2"/>
  <c r="AF3023" i="2" s="1"/>
  <c r="AH3023" i="2" s="1"/>
  <c r="AM3019" i="2"/>
  <c r="AP3019" i="2" s="1"/>
  <c r="AG3019" i="2"/>
  <c r="AN3012" i="2"/>
  <c r="AG3012" i="2"/>
  <c r="AH3012" i="2"/>
  <c r="AI3012" i="2"/>
  <c r="AJ3012" i="2"/>
  <c r="AM3012" i="2"/>
  <c r="AP3012" i="2" s="1"/>
  <c r="AE2994" i="2"/>
  <c r="AF2994" i="2" s="1"/>
  <c r="AM2982" i="2"/>
  <c r="AP2982" i="2" s="1"/>
  <c r="AG2982" i="2"/>
  <c r="AE2976" i="2"/>
  <c r="AF2976" i="2" s="1"/>
  <c r="AN2976" i="2" s="1"/>
  <c r="AE2974" i="2"/>
  <c r="AF2974" i="2" s="1"/>
  <c r="AE2972" i="2"/>
  <c r="AF2972" i="2" s="1"/>
  <c r="AN2972" i="2" s="1"/>
  <c r="AM2971" i="2"/>
  <c r="AP2971" i="2" s="1"/>
  <c r="AG2971" i="2"/>
  <c r="AI2969" i="2"/>
  <c r="AM2969" i="2"/>
  <c r="AP2969" i="2" s="1"/>
  <c r="AG2969" i="2"/>
  <c r="AG2967" i="2"/>
  <c r="AI2967" i="2"/>
  <c r="AM2967" i="2"/>
  <c r="AP2967" i="2" s="1"/>
  <c r="AM2965" i="2"/>
  <c r="AP2965" i="2" s="1"/>
  <c r="AG2965" i="2"/>
  <c r="AM2963" i="2"/>
  <c r="AP2963" i="2" s="1"/>
  <c r="AG2963" i="2"/>
  <c r="AG2953" i="2"/>
  <c r="AM2950" i="2"/>
  <c r="AP2950" i="2" s="1"/>
  <c r="AG2950" i="2"/>
  <c r="AM2946" i="2"/>
  <c r="AP2946" i="2" s="1"/>
  <c r="AN2946" i="2"/>
  <c r="AG2946" i="2"/>
  <c r="AM2942" i="2"/>
  <c r="AP2942" i="2" s="1"/>
  <c r="AG2942" i="2"/>
  <c r="AM2938" i="2"/>
  <c r="AP2938" i="2" s="1"/>
  <c r="AG2938" i="2"/>
  <c r="AE2930" i="2"/>
  <c r="AF2930" i="2" s="1"/>
  <c r="AN2930" i="2" s="1"/>
  <c r="AE2927" i="2"/>
  <c r="AF2927" i="2" s="1"/>
  <c r="AG2924" i="2"/>
  <c r="AM2924" i="2"/>
  <c r="AP2924" i="2" s="1"/>
  <c r="AE2909" i="2"/>
  <c r="AF2909" i="2" s="1"/>
  <c r="AM2906" i="2"/>
  <c r="AP2906" i="2" s="1"/>
  <c r="AG2906" i="2"/>
  <c r="AE2902" i="2"/>
  <c r="AF2902" i="2" s="1"/>
  <c r="AM2899" i="2"/>
  <c r="AP2899" i="2" s="1"/>
  <c r="AG2899" i="2"/>
  <c r="AE2892" i="2"/>
  <c r="AF2892" i="2" s="1"/>
  <c r="AG2889" i="2"/>
  <c r="AM2889" i="2"/>
  <c r="AP2889" i="2" s="1"/>
  <c r="AM2881" i="2"/>
  <c r="AP2881" i="2" s="1"/>
  <c r="AG2881" i="2"/>
  <c r="AE2863" i="2"/>
  <c r="AF2863" i="2" s="1"/>
  <c r="AH2863" i="2" s="1"/>
  <c r="AE2860" i="2"/>
  <c r="AF2860" i="2" s="1"/>
  <c r="AH2856" i="2"/>
  <c r="AI2856" i="2"/>
  <c r="AJ2856" i="2"/>
  <c r="AM2856" i="2"/>
  <c r="AP2856" i="2" s="1"/>
  <c r="AN2856" i="2"/>
  <c r="AG2856" i="2"/>
  <c r="AE2850" i="2"/>
  <c r="AF2850" i="2" s="1"/>
  <c r="AH2850" i="2" s="1"/>
  <c r="AM2847" i="2"/>
  <c r="AP2847" i="2" s="1"/>
  <c r="AG2847" i="2"/>
  <c r="AE2843" i="2"/>
  <c r="AF2843" i="2" s="1"/>
  <c r="AM2840" i="2"/>
  <c r="AP2840" i="2" s="1"/>
  <c r="AG2840" i="2"/>
  <c r="AM2836" i="2"/>
  <c r="AP2836" i="2" s="1"/>
  <c r="AG2836" i="2"/>
  <c r="AG2818" i="2"/>
  <c r="AM2818" i="2"/>
  <c r="AP2818" i="2" s="1"/>
  <c r="AE2812" i="2"/>
  <c r="AF2812" i="2" s="1"/>
  <c r="AN2812" i="2" s="1"/>
  <c r="AE2804" i="2"/>
  <c r="AF2804" i="2" s="1"/>
  <c r="AI2783" i="2"/>
  <c r="AJ2783" i="2"/>
  <c r="AM2783" i="2"/>
  <c r="AN2783" i="2"/>
  <c r="AG2783" i="2"/>
  <c r="AH2783" i="2"/>
  <c r="AE2778" i="2"/>
  <c r="AF2778" i="2" s="1"/>
  <c r="AE2770" i="2"/>
  <c r="AF2770" i="2" s="1"/>
  <c r="AE2767" i="2"/>
  <c r="AF2767" i="2" s="1"/>
  <c r="AM2764" i="2"/>
  <c r="AP2764" i="2" s="1"/>
  <c r="AG2764" i="2"/>
  <c r="AG2761" i="2"/>
  <c r="AM2761" i="2"/>
  <c r="AP2761" i="2" s="1"/>
  <c r="AM2758" i="2"/>
  <c r="AP2758" i="2" s="1"/>
  <c r="AN2758" i="2"/>
  <c r="AG2758" i="2"/>
  <c r="AM2749" i="2"/>
  <c r="AP2749" i="2" s="1"/>
  <c r="AG2749" i="2"/>
  <c r="AE2743" i="2"/>
  <c r="AF2743" i="2" s="1"/>
  <c r="AI2743" i="2" s="1"/>
  <c r="AM2740" i="2"/>
  <c r="AP2740" i="2" s="1"/>
  <c r="AN2740" i="2"/>
  <c r="AG2740" i="2"/>
  <c r="AG2737" i="2"/>
  <c r="AM2737" i="2"/>
  <c r="AP2737" i="2" s="1"/>
  <c r="AM2731" i="2"/>
  <c r="AP2731" i="2" s="1"/>
  <c r="AG2731" i="2"/>
  <c r="AM2726" i="2"/>
  <c r="AP2726" i="2" s="1"/>
  <c r="AN2726" i="2"/>
  <c r="AG2726" i="2"/>
  <c r="AN2706" i="2"/>
  <c r="AG2706" i="2"/>
  <c r="AM2706" i="2"/>
  <c r="AP2706" i="2" s="1"/>
  <c r="AG2690" i="2"/>
  <c r="AM2690" i="2"/>
  <c r="AP2690" i="2" s="1"/>
  <c r="AM2686" i="2"/>
  <c r="AP2686" i="2" s="1"/>
  <c r="AG2686" i="2"/>
  <c r="AM2670" i="2"/>
  <c r="AP2670" i="2" s="1"/>
  <c r="AG2670" i="2"/>
  <c r="AE3040" i="2"/>
  <c r="AF3040" i="2" s="1"/>
  <c r="AE2983" i="2"/>
  <c r="AF2983" i="2" s="1"/>
  <c r="AF2910" i="2"/>
  <c r="AN2910" i="2" s="1"/>
  <c r="AF2841" i="2"/>
  <c r="AJ2841" i="2" s="1"/>
  <c r="AF2833" i="2"/>
  <c r="AF2825" i="2"/>
  <c r="AI2825" i="2" s="1"/>
  <c r="AF2809" i="2"/>
  <c r="AH2809" i="2" s="1"/>
  <c r="AF2785" i="2"/>
  <c r="AH2785" i="2" s="1"/>
  <c r="AF2769" i="2"/>
  <c r="AF2761" i="2"/>
  <c r="AH2761" i="2" s="1"/>
  <c r="AF2745" i="2"/>
  <c r="AH2745" i="2" s="1"/>
  <c r="AF2737" i="2"/>
  <c r="AF2729" i="2"/>
  <c r="AF2713" i="2"/>
  <c r="AJ2713" i="2" s="1"/>
  <c r="AF2705" i="2"/>
  <c r="AN2705" i="2" s="1"/>
  <c r="AF2697" i="2"/>
  <c r="AJ2697" i="2" s="1"/>
  <c r="AF2681" i="2"/>
  <c r="AN2681" i="2" s="1"/>
  <c r="AF2673" i="2"/>
  <c r="AF2665" i="2"/>
  <c r="AN2665" i="2" s="1"/>
  <c r="AM2655" i="2"/>
  <c r="AP2655" i="2" s="1"/>
  <c r="AG2655" i="2"/>
  <c r="AH2655" i="2"/>
  <c r="AI2655" i="2"/>
  <c r="AO2655" i="2" s="1"/>
  <c r="AJ2655" i="2"/>
  <c r="AG2651" i="2"/>
  <c r="AH2651" i="2"/>
  <c r="AI2651" i="2"/>
  <c r="AJ2651" i="2"/>
  <c r="AM2651" i="2"/>
  <c r="AP2651" i="2" s="1"/>
  <c r="AN2651" i="2"/>
  <c r="AE2645" i="2"/>
  <c r="AF2645" i="2" s="1"/>
  <c r="AH2645" i="2" s="1"/>
  <c r="AE2638" i="2"/>
  <c r="AF2638" i="2" s="1"/>
  <c r="AG2635" i="2"/>
  <c r="AM2635" i="2"/>
  <c r="AP2635" i="2" s="1"/>
  <c r="AM2631" i="2"/>
  <c r="AP2631" i="2" s="1"/>
  <c r="AG2631" i="2"/>
  <c r="AE2620" i="2"/>
  <c r="AF2620" i="2" s="1"/>
  <c r="AI2620" i="2" s="1"/>
  <c r="AE2616" i="2"/>
  <c r="AF2616" i="2" s="1"/>
  <c r="AI2616" i="2" s="1"/>
  <c r="AE2612" i="2"/>
  <c r="AF2612" i="2" s="1"/>
  <c r="AI2612" i="2" s="1"/>
  <c r="AM2609" i="2"/>
  <c r="AP2609" i="2" s="1"/>
  <c r="AG2609" i="2"/>
  <c r="AE2605" i="2"/>
  <c r="AF2605" i="2" s="1"/>
  <c r="AE2601" i="2"/>
  <c r="AF2601" i="2" s="1"/>
  <c r="AI2601" i="2" s="1"/>
  <c r="AM2598" i="2"/>
  <c r="AP2598" i="2" s="1"/>
  <c r="AG2598" i="2"/>
  <c r="AE2594" i="2"/>
  <c r="AF2594" i="2" s="1"/>
  <c r="AI2594" i="2" s="1"/>
  <c r="AE2591" i="2"/>
  <c r="AF2591" i="2" s="1"/>
  <c r="AE2587" i="2"/>
  <c r="AF2587" i="2" s="1"/>
  <c r="AM2584" i="2"/>
  <c r="AP2584" i="2" s="1"/>
  <c r="AG2584" i="2"/>
  <c r="AF2580" i="2"/>
  <c r="AJ2580" i="2" s="1"/>
  <c r="AE2580" i="2"/>
  <c r="AE2577" i="2"/>
  <c r="AF2577" i="2" s="1"/>
  <c r="AN2577" i="2" s="1"/>
  <c r="AE2574" i="2"/>
  <c r="AF2574" i="2" s="1"/>
  <c r="AH2574" i="2" s="1"/>
  <c r="AG2571" i="2"/>
  <c r="AM2571" i="2"/>
  <c r="AP2571" i="2" s="1"/>
  <c r="AE2564" i="2"/>
  <c r="AF2564" i="2" s="1"/>
  <c r="AG2555" i="2"/>
  <c r="AM2555" i="2"/>
  <c r="AP2555" i="2" s="1"/>
  <c r="AE2551" i="2"/>
  <c r="AF2551" i="2" s="1"/>
  <c r="AE2547" i="2"/>
  <c r="AF2547" i="2" s="1"/>
  <c r="AM2544" i="2"/>
  <c r="AP2544" i="2" s="1"/>
  <c r="AG2544" i="2"/>
  <c r="AM2541" i="2"/>
  <c r="AP2541" i="2" s="1"/>
  <c r="AG2541" i="2"/>
  <c r="AM2529" i="2"/>
  <c r="AP2529" i="2" s="1"/>
  <c r="AG2529" i="2"/>
  <c r="AE2525" i="2"/>
  <c r="AF2525" i="2" s="1"/>
  <c r="AM2522" i="2"/>
  <c r="AP2522" i="2" s="1"/>
  <c r="AG2522" i="2"/>
  <c r="AE2518" i="2"/>
  <c r="AF2518" i="2" s="1"/>
  <c r="AG2515" i="2"/>
  <c r="AM2515" i="2"/>
  <c r="AP2515" i="2" s="1"/>
  <c r="AE2507" i="2"/>
  <c r="AF2507" i="2" s="1"/>
  <c r="AE2500" i="2"/>
  <c r="AF2500" i="2" s="1"/>
  <c r="AH2500" i="2" s="1"/>
  <c r="AE2493" i="2"/>
  <c r="AF2493" i="2" s="1"/>
  <c r="AM2490" i="2"/>
  <c r="AP2490" i="2" s="1"/>
  <c r="AG2490" i="2"/>
  <c r="AE2486" i="2"/>
  <c r="AF2486" i="2" s="1"/>
  <c r="AE2482" i="2"/>
  <c r="AF2482" i="2" s="1"/>
  <c r="AN2482" i="2" s="1"/>
  <c r="AJ2480" i="2"/>
  <c r="AM2480" i="2"/>
  <c r="AP2480" i="2" s="1"/>
  <c r="AN2480" i="2"/>
  <c r="AG2480" i="2"/>
  <c r="AH2480" i="2"/>
  <c r="AI2480" i="2"/>
  <c r="AM2474" i="2"/>
  <c r="AP2474" i="2" s="1"/>
  <c r="AG2474" i="2"/>
  <c r="AE2470" i="2"/>
  <c r="AF2470" i="2" s="1"/>
  <c r="AM2456" i="2"/>
  <c r="AP2456" i="2" s="1"/>
  <c r="AG2456" i="2"/>
  <c r="AM2453" i="2"/>
  <c r="AP2453" i="2" s="1"/>
  <c r="AG2453" i="2"/>
  <c r="AM2445" i="2"/>
  <c r="AP2445" i="2" s="1"/>
  <c r="AG2445" i="2"/>
  <c r="AM2442" i="2"/>
  <c r="AP2442" i="2" s="1"/>
  <c r="AG2442" i="2"/>
  <c r="AM2439" i="2"/>
  <c r="AP2439" i="2" s="1"/>
  <c r="AG2439" i="2"/>
  <c r="AG2435" i="2"/>
  <c r="AM2435" i="2"/>
  <c r="AP2435" i="2" s="1"/>
  <c r="AE2431" i="2"/>
  <c r="AF2431" i="2" s="1"/>
  <c r="AM2421" i="2"/>
  <c r="AP2421" i="2" s="1"/>
  <c r="AG2421" i="2"/>
  <c r="AE2417" i="2"/>
  <c r="AF2417" i="2" s="1"/>
  <c r="AN2417" i="2" s="1"/>
  <c r="AE2397" i="2"/>
  <c r="AF2397" i="2" s="1"/>
  <c r="AE2394" i="2"/>
  <c r="AF2394" i="2" s="1"/>
  <c r="AI2394" i="2" s="1"/>
  <c r="AE2388" i="2"/>
  <c r="AF2388" i="2" s="1"/>
  <c r="AM2383" i="2"/>
  <c r="AP2383" i="2" s="1"/>
  <c r="AG2383" i="2"/>
  <c r="AH2377" i="2"/>
  <c r="AI2377" i="2"/>
  <c r="AJ2377" i="2"/>
  <c r="AM2377" i="2"/>
  <c r="AN2377" i="2"/>
  <c r="AG2377" i="2"/>
  <c r="AM2374" i="2"/>
  <c r="AP2374" i="2" s="1"/>
  <c r="AN2374" i="2"/>
  <c r="AG2374" i="2"/>
  <c r="AH2374" i="2"/>
  <c r="AI2374" i="2"/>
  <c r="AJ2374" i="2"/>
  <c r="AM2371" i="2"/>
  <c r="AP2371" i="2" s="1"/>
  <c r="AG2371" i="2"/>
  <c r="AH2365" i="2"/>
  <c r="AI2365" i="2"/>
  <c r="AJ2365" i="2"/>
  <c r="AM2365" i="2"/>
  <c r="AP2365" i="2" s="1"/>
  <c r="AN2365" i="2"/>
  <c r="AG2365" i="2"/>
  <c r="AM2362" i="2"/>
  <c r="AP2362" i="2" s="1"/>
  <c r="AG2362" i="2"/>
  <c r="AH2357" i="2"/>
  <c r="AI2357" i="2"/>
  <c r="AJ2357" i="2"/>
  <c r="AM2357" i="2"/>
  <c r="AP2357" i="2" s="1"/>
  <c r="AN2357" i="2"/>
  <c r="AG2357" i="2"/>
  <c r="AM2354" i="2"/>
  <c r="AP2354" i="2" s="1"/>
  <c r="AG2354" i="2"/>
  <c r="AH2349" i="2"/>
  <c r="AI2349" i="2"/>
  <c r="AJ2349" i="2"/>
  <c r="AM2349" i="2"/>
  <c r="AP2349" i="2" s="1"/>
  <c r="AN2349" i="2"/>
  <c r="AG2349" i="2"/>
  <c r="AM2346" i="2"/>
  <c r="AP2346" i="2" s="1"/>
  <c r="AG2346" i="2"/>
  <c r="AH2341" i="2"/>
  <c r="AI2341" i="2"/>
  <c r="AJ2341" i="2"/>
  <c r="AM2341" i="2"/>
  <c r="AP2341" i="2" s="1"/>
  <c r="AN2341" i="2"/>
  <c r="AG2341" i="2"/>
  <c r="AH2333" i="2"/>
  <c r="AI2333" i="2"/>
  <c r="AJ2333" i="2"/>
  <c r="AM2333" i="2"/>
  <c r="AP2333" i="2" s="1"/>
  <c r="AN2333" i="2"/>
  <c r="AG2333" i="2"/>
  <c r="AM2330" i="2"/>
  <c r="AP2330" i="2" s="1"/>
  <c r="AG2330" i="2"/>
  <c r="AF2915" i="2"/>
  <c r="AF2832" i="2"/>
  <c r="AH2832" i="2" s="1"/>
  <c r="AF2824" i="2"/>
  <c r="AH2782" i="2"/>
  <c r="AG2727" i="2"/>
  <c r="AG2719" i="2"/>
  <c r="AG2711" i="2"/>
  <c r="AG2703" i="2"/>
  <c r="AG2695" i="2"/>
  <c r="AG2687" i="2"/>
  <c r="AG2679" i="2"/>
  <c r="AG2671" i="2"/>
  <c r="AG2663" i="2"/>
  <c r="AF2656" i="2"/>
  <c r="AM2645" i="2"/>
  <c r="AP2645" i="2" s="1"/>
  <c r="AG2645" i="2"/>
  <c r="AI2645" i="2"/>
  <c r="AJ2645" i="2"/>
  <c r="AE2641" i="2"/>
  <c r="AF2641" i="2" s="1"/>
  <c r="AI2641" i="2" s="1"/>
  <c r="AM2638" i="2"/>
  <c r="AE2634" i="2"/>
  <c r="AF2634" i="2" s="1"/>
  <c r="AH2634" i="2" s="1"/>
  <c r="AE2630" i="2"/>
  <c r="AF2630" i="2" s="1"/>
  <c r="AG2627" i="2"/>
  <c r="AM2627" i="2"/>
  <c r="AP2627" i="2" s="1"/>
  <c r="AN2620" i="2"/>
  <c r="AO2620" i="2" s="1"/>
  <c r="AG2620" i="2"/>
  <c r="AH2620" i="2"/>
  <c r="AL2620" i="2" s="1"/>
  <c r="AM2620" i="2"/>
  <c r="AP2620" i="2" s="1"/>
  <c r="AJ2616" i="2"/>
  <c r="AM2616" i="2"/>
  <c r="AP2616" i="2" s="1"/>
  <c r="AN2616" i="2"/>
  <c r="AO2616" i="2" s="1"/>
  <c r="AG2616" i="2"/>
  <c r="AK2616" i="2" s="1"/>
  <c r="AH2616" i="2"/>
  <c r="AL2616" i="2" s="1"/>
  <c r="AN2612" i="2"/>
  <c r="AO2612" i="2" s="1"/>
  <c r="AG2612" i="2"/>
  <c r="AH2612" i="2"/>
  <c r="AL2612" i="2" s="1"/>
  <c r="AJ2612" i="2"/>
  <c r="AM2612" i="2"/>
  <c r="AP2612" i="2" s="1"/>
  <c r="AE2608" i="2"/>
  <c r="AF2608" i="2" s="1"/>
  <c r="AH2608" i="2" s="1"/>
  <c r="AM2605" i="2"/>
  <c r="AP2605" i="2" s="1"/>
  <c r="AG2605" i="2"/>
  <c r="AM2601" i="2"/>
  <c r="AP2601" i="2" s="1"/>
  <c r="AG2601" i="2"/>
  <c r="AE2597" i="2"/>
  <c r="AF2597" i="2" s="1"/>
  <c r="AJ2594" i="2"/>
  <c r="AM2594" i="2"/>
  <c r="AP2594" i="2" s="1"/>
  <c r="AN2594" i="2"/>
  <c r="AO2594" i="2" s="1"/>
  <c r="AG2594" i="2"/>
  <c r="AM2591" i="2"/>
  <c r="AP2591" i="2" s="1"/>
  <c r="AG2591" i="2"/>
  <c r="AG2587" i="2"/>
  <c r="AI2587" i="2"/>
  <c r="AJ2587" i="2"/>
  <c r="AM2587" i="2"/>
  <c r="AP2587" i="2" s="1"/>
  <c r="AE2583" i="2"/>
  <c r="AF2583" i="2" s="1"/>
  <c r="AH2583" i="2" s="1"/>
  <c r="AG2580" i="2"/>
  <c r="AM2580" i="2"/>
  <c r="AP2580" i="2" s="1"/>
  <c r="AM2577" i="2"/>
  <c r="AP2577" i="2" s="1"/>
  <c r="AG2577" i="2"/>
  <c r="AM2574" i="2"/>
  <c r="AP2574" i="2" s="1"/>
  <c r="AG2574" i="2"/>
  <c r="AI2574" i="2"/>
  <c r="AE2570" i="2"/>
  <c r="AF2570" i="2" s="1"/>
  <c r="AG2564" i="2"/>
  <c r="AM2564" i="2"/>
  <c r="AP2564" i="2" s="1"/>
  <c r="AE2554" i="2"/>
  <c r="AF2554" i="2" s="1"/>
  <c r="AM2551" i="2"/>
  <c r="AP2551" i="2" s="1"/>
  <c r="AG2551" i="2"/>
  <c r="AG2547" i="2"/>
  <c r="AM2547" i="2"/>
  <c r="AP2547" i="2" s="1"/>
  <c r="AE2540" i="2"/>
  <c r="AF2540" i="2" s="1"/>
  <c r="AE2536" i="2"/>
  <c r="AF2536" i="2" s="1"/>
  <c r="AE2532" i="2"/>
  <c r="AF2532" i="2" s="1"/>
  <c r="AE2528" i="2"/>
  <c r="AF2528" i="2" s="1"/>
  <c r="AN2528" i="2" s="1"/>
  <c r="AM2525" i="2"/>
  <c r="AP2525" i="2" s="1"/>
  <c r="AG2525" i="2"/>
  <c r="AM2518" i="2"/>
  <c r="AP2518" i="2" s="1"/>
  <c r="AG2518" i="2"/>
  <c r="AE2514" i="2"/>
  <c r="AF2514" i="2" s="1"/>
  <c r="AH2507" i="2"/>
  <c r="AE2503" i="2"/>
  <c r="AF2503" i="2" s="1"/>
  <c r="AE2496" i="2"/>
  <c r="AF2496" i="2" s="1"/>
  <c r="AN2496" i="2" s="1"/>
  <c r="AM2493" i="2"/>
  <c r="AP2493" i="2" s="1"/>
  <c r="AG2493" i="2"/>
  <c r="AE2489" i="2"/>
  <c r="AF2489" i="2" s="1"/>
  <c r="AI2489" i="2" s="1"/>
  <c r="AM2486" i="2"/>
  <c r="AP2486" i="2" s="1"/>
  <c r="AG2486" i="2"/>
  <c r="AH2486" i="2"/>
  <c r="AI2482" i="2"/>
  <c r="AJ2482" i="2"/>
  <c r="AM2482" i="2"/>
  <c r="AP2482" i="2" s="1"/>
  <c r="AG2482" i="2"/>
  <c r="AE2479" i="2"/>
  <c r="AF2479" i="2" s="1"/>
  <c r="AE2473" i="2"/>
  <c r="AF2473" i="2" s="1"/>
  <c r="AH2473" i="2" s="1"/>
  <c r="AE2466" i="2"/>
  <c r="AF2466" i="2" s="1"/>
  <c r="AM2463" i="2"/>
  <c r="AP2463" i="2" s="1"/>
  <c r="AG2463" i="2"/>
  <c r="AE2455" i="2"/>
  <c r="AF2455" i="2" s="1"/>
  <c r="AE2452" i="2"/>
  <c r="AF2452" i="2" s="1"/>
  <c r="AH2450" i="2"/>
  <c r="AI2450" i="2"/>
  <c r="AJ2450" i="2"/>
  <c r="AM2450" i="2"/>
  <c r="AP2450" i="2" s="1"/>
  <c r="AN2450" i="2"/>
  <c r="AG2450" i="2"/>
  <c r="AE2444" i="2"/>
  <c r="AF2444" i="2" s="1"/>
  <c r="AE2438" i="2"/>
  <c r="AF2438" i="2" s="1"/>
  <c r="AH2438" i="2" s="1"/>
  <c r="AE2434" i="2"/>
  <c r="AF2434" i="2" s="1"/>
  <c r="AI2434" i="2" s="1"/>
  <c r="AE2424" i="2"/>
  <c r="AF2424" i="2" s="1"/>
  <c r="AI2424" i="2" s="1"/>
  <c r="AE2420" i="2"/>
  <c r="AF2420" i="2" s="1"/>
  <c r="AI2417" i="2"/>
  <c r="AJ2417" i="2"/>
  <c r="AM2417" i="2"/>
  <c r="AP2417" i="2" s="1"/>
  <c r="AG2417" i="2"/>
  <c r="AH2417" i="2"/>
  <c r="AE2413" i="2"/>
  <c r="AF2413" i="2" s="1"/>
  <c r="AE2409" i="2"/>
  <c r="AF2409" i="2" s="1"/>
  <c r="AM2397" i="2"/>
  <c r="AP2397" i="2" s="1"/>
  <c r="AG2397" i="2"/>
  <c r="AG2394" i="2"/>
  <c r="AM2394" i="2"/>
  <c r="AP2394" i="2" s="1"/>
  <c r="AM2391" i="2"/>
  <c r="AP2391" i="2" s="1"/>
  <c r="AG2391" i="2"/>
  <c r="AM2388" i="2"/>
  <c r="AP2388" i="2" s="1"/>
  <c r="AG2388" i="2"/>
  <c r="AE2382" i="2"/>
  <c r="AF2382" i="2" s="1"/>
  <c r="AE2376" i="2"/>
  <c r="AF2376" i="2" s="1"/>
  <c r="AE2373" i="2"/>
  <c r="AF2373" i="2" s="1"/>
  <c r="AE2370" i="2"/>
  <c r="AF2370" i="2" s="1"/>
  <c r="AE2364" i="2"/>
  <c r="AF2364" i="2" s="1"/>
  <c r="AE2356" i="2"/>
  <c r="AF2356" i="2" s="1"/>
  <c r="AE2348" i="2"/>
  <c r="AF2348" i="2" s="1"/>
  <c r="AE2340" i="2"/>
  <c r="AF2340" i="2" s="1"/>
  <c r="AE2332" i="2"/>
  <c r="AF2332" i="2" s="1"/>
  <c r="AF2982" i="2"/>
  <c r="AF2894" i="2"/>
  <c r="AF2886" i="2"/>
  <c r="AF2874" i="2"/>
  <c r="AF2868" i="2"/>
  <c r="AF2862" i="2"/>
  <c r="AF2847" i="2"/>
  <c r="AF2799" i="2"/>
  <c r="AN2727" i="2"/>
  <c r="AJ2656" i="2"/>
  <c r="AN2656" i="2"/>
  <c r="AG2656" i="2"/>
  <c r="AH2656" i="2"/>
  <c r="AM2653" i="2"/>
  <c r="AP2653" i="2" s="1"/>
  <c r="AG2653" i="2"/>
  <c r="AE2648" i="2"/>
  <c r="AF2648" i="2" s="1"/>
  <c r="AE2644" i="2"/>
  <c r="AF2644" i="2" s="1"/>
  <c r="AJ2641" i="2"/>
  <c r="AM2641" i="2"/>
  <c r="AP2641" i="2" s="1"/>
  <c r="AN2641" i="2"/>
  <c r="AG2641" i="2"/>
  <c r="AH2641" i="2"/>
  <c r="AE2637" i="2"/>
  <c r="AF2637" i="2" s="1"/>
  <c r="AI2634" i="2"/>
  <c r="AM2634" i="2"/>
  <c r="AP2634" i="2" s="1"/>
  <c r="AG2634" i="2"/>
  <c r="AE2626" i="2"/>
  <c r="AF2626" i="2" s="1"/>
  <c r="AM2623" i="2"/>
  <c r="AP2623" i="2" s="1"/>
  <c r="AG2623" i="2"/>
  <c r="AE2619" i="2"/>
  <c r="AF2619" i="2" s="1"/>
  <c r="AN2619" i="2" s="1"/>
  <c r="AE2615" i="2"/>
  <c r="AF2615" i="2" s="1"/>
  <c r="AE2611" i="2"/>
  <c r="AF2611" i="2" s="1"/>
  <c r="AM2608" i="2"/>
  <c r="AP2608" i="2" s="1"/>
  <c r="AN2608" i="2"/>
  <c r="AG2608" i="2"/>
  <c r="AI2608" i="2"/>
  <c r="AE2604" i="2"/>
  <c r="AF2604" i="2" s="1"/>
  <c r="AE2600" i="2"/>
  <c r="AF2600" i="2" s="1"/>
  <c r="AM2597" i="2"/>
  <c r="AP2597" i="2" s="1"/>
  <c r="AG2597" i="2"/>
  <c r="AJ2597" i="2"/>
  <c r="AE2590" i="2"/>
  <c r="AF2590" i="2" s="1"/>
  <c r="AE2586" i="2"/>
  <c r="AF2586" i="2"/>
  <c r="AN2586" i="2" s="1"/>
  <c r="AM2583" i="2"/>
  <c r="AP2583" i="2" s="1"/>
  <c r="AG2583" i="2"/>
  <c r="AM2570" i="2"/>
  <c r="AP2570" i="2" s="1"/>
  <c r="AG2570" i="2"/>
  <c r="AM2567" i="2"/>
  <c r="AP2567" i="2" s="1"/>
  <c r="AG2567" i="2"/>
  <c r="AE2561" i="2"/>
  <c r="AF2561" i="2" s="1"/>
  <c r="AI2561" i="2" s="1"/>
  <c r="AM2559" i="2"/>
  <c r="AP2559" i="2" s="1"/>
  <c r="AN2559" i="2"/>
  <c r="AG2559" i="2"/>
  <c r="AH2559" i="2"/>
  <c r="AI2559" i="2"/>
  <c r="AJ2559" i="2"/>
  <c r="AM2554" i="2"/>
  <c r="AP2554" i="2" s="1"/>
  <c r="AG2554" i="2"/>
  <c r="AE2550" i="2"/>
  <c r="AF2550" i="2" s="1"/>
  <c r="AE2546" i="2"/>
  <c r="AF2546" i="2" s="1"/>
  <c r="AG2540" i="2"/>
  <c r="AM2540" i="2"/>
  <c r="AP2540" i="2" s="1"/>
  <c r="AM2528" i="2"/>
  <c r="AP2528" i="2" s="1"/>
  <c r="AG2528" i="2"/>
  <c r="AE2524" i="2"/>
  <c r="AF2524" i="2" s="1"/>
  <c r="AE2517" i="2"/>
  <c r="AF2517" i="2" s="1"/>
  <c r="AN2517" i="2" s="1"/>
  <c r="AM2514" i="2"/>
  <c r="AP2514" i="2" s="1"/>
  <c r="AG2514" i="2"/>
  <c r="AE2510" i="2"/>
  <c r="AF2510" i="2" s="1"/>
  <c r="AE2506" i="2"/>
  <c r="AF2506" i="2" s="1"/>
  <c r="AM2503" i="2"/>
  <c r="AP2503" i="2" s="1"/>
  <c r="AN2503" i="2"/>
  <c r="AG2503" i="2"/>
  <c r="AH2503" i="2"/>
  <c r="AI2503" i="2"/>
  <c r="AJ2503" i="2"/>
  <c r="AE2499" i="2"/>
  <c r="AF2499" i="2" s="1"/>
  <c r="AM2496" i="2"/>
  <c r="AP2496" i="2" s="1"/>
  <c r="AG2496" i="2"/>
  <c r="AH2496" i="2"/>
  <c r="AJ2489" i="2"/>
  <c r="AM2489" i="2"/>
  <c r="AP2489" i="2" s="1"/>
  <c r="AN2489" i="2"/>
  <c r="AG2489" i="2"/>
  <c r="AH2489" i="2"/>
  <c r="AE2485" i="2"/>
  <c r="AF2485" i="2"/>
  <c r="AI2485" i="2" s="1"/>
  <c r="AM2479" i="2"/>
  <c r="AP2479" i="2" s="1"/>
  <c r="AG2479" i="2"/>
  <c r="AM2473" i="2"/>
  <c r="AP2473" i="2" s="1"/>
  <c r="AN2473" i="2"/>
  <c r="AG2473" i="2"/>
  <c r="AE2469" i="2"/>
  <c r="AF2469" i="2" s="1"/>
  <c r="AH2466" i="2"/>
  <c r="AI2466" i="2"/>
  <c r="AJ2466" i="2"/>
  <c r="AM2466" i="2"/>
  <c r="AN2466" i="2"/>
  <c r="AG2466" i="2"/>
  <c r="AE2462" i="2"/>
  <c r="AF2462" i="2" s="1"/>
  <c r="AG2459" i="2"/>
  <c r="AM2459" i="2"/>
  <c r="AP2459" i="2" s="1"/>
  <c r="AM2455" i="2"/>
  <c r="AP2455" i="2" s="1"/>
  <c r="AG2455" i="2"/>
  <c r="AG2452" i="2"/>
  <c r="AM2452" i="2"/>
  <c r="AP2452" i="2" s="1"/>
  <c r="AE2449" i="2"/>
  <c r="AF2449" i="2" s="1"/>
  <c r="AG2444" i="2"/>
  <c r="AM2444" i="2"/>
  <c r="AP2444" i="2" s="1"/>
  <c r="AE2441" i="2"/>
  <c r="AF2441" i="2" s="1"/>
  <c r="AM2438" i="2"/>
  <c r="AP2438" i="2" s="1"/>
  <c r="AN2438" i="2"/>
  <c r="AG2438" i="2"/>
  <c r="AI2438" i="2"/>
  <c r="AJ2438" i="2"/>
  <c r="AH2434" i="2"/>
  <c r="AM2434" i="2"/>
  <c r="AP2434" i="2" s="1"/>
  <c r="AN2434" i="2"/>
  <c r="AG2434" i="2"/>
  <c r="AG2428" i="2"/>
  <c r="AM2428" i="2"/>
  <c r="AP2428" i="2" s="1"/>
  <c r="AJ2424" i="2"/>
  <c r="AM2424" i="2"/>
  <c r="AP2424" i="2" s="1"/>
  <c r="AG2424" i="2"/>
  <c r="AH2424" i="2"/>
  <c r="AG2420" i="2"/>
  <c r="AM2420" i="2"/>
  <c r="AP2420" i="2" s="1"/>
  <c r="AE2416" i="2"/>
  <c r="AF2416" i="2" s="1"/>
  <c r="AM2413" i="2"/>
  <c r="AP2413" i="2" s="1"/>
  <c r="AG2413" i="2"/>
  <c r="AM2406" i="2"/>
  <c r="AP2406" i="2" s="1"/>
  <c r="AG2406" i="2"/>
  <c r="AE2396" i="2"/>
  <c r="AF2396" i="2" s="1"/>
  <c r="AE2390" i="2"/>
  <c r="AF2390" i="2" s="1"/>
  <c r="AM2382" i="2"/>
  <c r="AP2382" i="2" s="1"/>
  <c r="AG2382" i="2"/>
  <c r="AM2373" i="2"/>
  <c r="AP2373" i="2" s="1"/>
  <c r="AG2373" i="2"/>
  <c r="AM2370" i="2"/>
  <c r="AP2370" i="2" s="1"/>
  <c r="AG2370" i="2"/>
  <c r="AG2367" i="2"/>
  <c r="AM2367" i="2"/>
  <c r="AP2367" i="2" s="1"/>
  <c r="AM2364" i="2"/>
  <c r="AP2364" i="2" s="1"/>
  <c r="AG2364" i="2"/>
  <c r="AG2359" i="2"/>
  <c r="AM2359" i="2"/>
  <c r="AP2359" i="2" s="1"/>
  <c r="AM2356" i="2"/>
  <c r="AP2356" i="2" s="1"/>
  <c r="AG2356" i="2"/>
  <c r="AG2351" i="2"/>
  <c r="AM2351" i="2"/>
  <c r="AP2351" i="2" s="1"/>
  <c r="AM2348" i="2"/>
  <c r="AP2348" i="2" s="1"/>
  <c r="AG2348" i="2"/>
  <c r="AG2343" i="2"/>
  <c r="AM2343" i="2"/>
  <c r="AP2343" i="2" s="1"/>
  <c r="AM2340" i="2"/>
  <c r="AP2340" i="2" s="1"/>
  <c r="AG2340" i="2"/>
  <c r="AG2335" i="2"/>
  <c r="AM2335" i="2"/>
  <c r="AP2335" i="2" s="1"/>
  <c r="AM2332" i="2"/>
  <c r="AP2332" i="2" s="1"/>
  <c r="AG2332" i="2"/>
  <c r="AG2327" i="2"/>
  <c r="AM2327" i="2"/>
  <c r="AP2327" i="2" s="1"/>
  <c r="AF3034" i="2"/>
  <c r="AF3010" i="2"/>
  <c r="AF2913" i="2"/>
  <c r="AM2727" i="2"/>
  <c r="AP2727" i="2" s="1"/>
  <c r="AI2723" i="2"/>
  <c r="AM2719" i="2"/>
  <c r="AP2719" i="2" s="1"/>
  <c r="AI2715" i="2"/>
  <c r="AM2711" i="2"/>
  <c r="AP2711" i="2" s="1"/>
  <c r="AI2707" i="2"/>
  <c r="AM2703" i="2"/>
  <c r="AP2703" i="2" s="1"/>
  <c r="AI2699" i="2"/>
  <c r="AM2695" i="2"/>
  <c r="AP2695" i="2" s="1"/>
  <c r="AI2691" i="2"/>
  <c r="AM2687" i="2"/>
  <c r="AP2687" i="2" s="1"/>
  <c r="AI2683" i="2"/>
  <c r="AM2679" i="2"/>
  <c r="AP2679" i="2" s="1"/>
  <c r="AI2675" i="2"/>
  <c r="AM2671" i="2"/>
  <c r="AP2671" i="2" s="1"/>
  <c r="AI2667" i="2"/>
  <c r="AM2663" i="2"/>
  <c r="AP2663" i="2" s="1"/>
  <c r="AI2659" i="2"/>
  <c r="AE2654" i="2"/>
  <c r="AF2654" i="2" s="1"/>
  <c r="AE2652" i="2"/>
  <c r="AF2652" i="2" s="1"/>
  <c r="AM2648" i="2"/>
  <c r="AP2648" i="2" s="1"/>
  <c r="AG2648" i="2"/>
  <c r="AG2644" i="2"/>
  <c r="AM2644" i="2"/>
  <c r="AP2644" i="2" s="1"/>
  <c r="AE2640" i="2"/>
  <c r="AF2640" i="2"/>
  <c r="AM2637" i="2"/>
  <c r="AP2637" i="2" s="1"/>
  <c r="AG2637" i="2"/>
  <c r="AE2633" i="2"/>
  <c r="AF2633" i="2" s="1"/>
  <c r="AN2633" i="2" s="1"/>
  <c r="AE2629" i="2"/>
  <c r="AF2629" i="2" s="1"/>
  <c r="AG2619" i="2"/>
  <c r="AI2619" i="2"/>
  <c r="AJ2619" i="2"/>
  <c r="AM2619" i="2"/>
  <c r="AP2619" i="2" s="1"/>
  <c r="AM2615" i="2"/>
  <c r="AP2615" i="2" s="1"/>
  <c r="AG2615" i="2"/>
  <c r="AG2611" i="2"/>
  <c r="AM2611" i="2"/>
  <c r="AP2611" i="2" s="1"/>
  <c r="AE2607" i="2"/>
  <c r="AF2607" i="2" s="1"/>
  <c r="AG2604" i="2"/>
  <c r="AM2604" i="2"/>
  <c r="AP2604" i="2" s="1"/>
  <c r="AM2600" i="2"/>
  <c r="AP2600" i="2" s="1"/>
  <c r="AG2600" i="2"/>
  <c r="AE2596" i="2"/>
  <c r="AF2596" i="2" s="1"/>
  <c r="AM2590" i="2"/>
  <c r="AP2590" i="2" s="1"/>
  <c r="AG2590" i="2"/>
  <c r="AJ2586" i="2"/>
  <c r="AM2586" i="2"/>
  <c r="AP2586" i="2" s="1"/>
  <c r="AG2586" i="2"/>
  <c r="AE2566" i="2"/>
  <c r="AF2566" i="2" s="1"/>
  <c r="AJ2561" i="2"/>
  <c r="AM2561" i="2"/>
  <c r="AP2561" i="2" s="1"/>
  <c r="AN2561" i="2"/>
  <c r="AG2561" i="2"/>
  <c r="AH2561" i="2"/>
  <c r="AE2558" i="2"/>
  <c r="AF2558" i="2" s="1"/>
  <c r="AE2553" i="2"/>
  <c r="AF2553" i="2" s="1"/>
  <c r="AM2550" i="2"/>
  <c r="AP2550" i="2" s="1"/>
  <c r="AG2550" i="2"/>
  <c r="AH2546" i="2"/>
  <c r="AI2546" i="2"/>
  <c r="AJ2546" i="2"/>
  <c r="AM2546" i="2"/>
  <c r="AP2546" i="2" s="1"/>
  <c r="AN2546" i="2"/>
  <c r="AG2546" i="2"/>
  <c r="AK2546" i="2" s="1"/>
  <c r="AM2543" i="2"/>
  <c r="AP2543" i="2" s="1"/>
  <c r="AG2543" i="2"/>
  <c r="AE2539" i="2"/>
  <c r="AF2539" i="2" s="1"/>
  <c r="AI2539" i="2" s="1"/>
  <c r="AE2535" i="2"/>
  <c r="AF2535" i="2"/>
  <c r="AN2535" i="2" s="1"/>
  <c r="AE2531" i="2"/>
  <c r="AF2531" i="2" s="1"/>
  <c r="AG2524" i="2"/>
  <c r="AM2524" i="2"/>
  <c r="AP2524" i="2" s="1"/>
  <c r="AM2521" i="2"/>
  <c r="AP2521" i="2" s="1"/>
  <c r="AG2521" i="2"/>
  <c r="AM2517" i="2"/>
  <c r="AP2517" i="2" s="1"/>
  <c r="AG2517" i="2"/>
  <c r="AJ2517" i="2"/>
  <c r="AE2513" i="2"/>
  <c r="AF2513" i="2" s="1"/>
  <c r="AM2510" i="2"/>
  <c r="AP2510" i="2" s="1"/>
  <c r="AG2510" i="2"/>
  <c r="AN2506" i="2"/>
  <c r="AE2502" i="2"/>
  <c r="AF2502" i="2" s="1"/>
  <c r="AM2499" i="2"/>
  <c r="AP2499" i="2" s="1"/>
  <c r="AE2488" i="2"/>
  <c r="AF2488" i="2" s="1"/>
  <c r="AM2485" i="2"/>
  <c r="AP2485" i="2" s="1"/>
  <c r="AG2485" i="2"/>
  <c r="AE2476" i="2"/>
  <c r="AF2476" i="2" s="1"/>
  <c r="AE2472" i="2"/>
  <c r="AF2472" i="2" s="1"/>
  <c r="AE2465" i="2"/>
  <c r="AF2465" i="2" s="1"/>
  <c r="AM2462" i="2"/>
  <c r="AP2462" i="2" s="1"/>
  <c r="AG2462" i="2"/>
  <c r="AE2458" i="2"/>
  <c r="AF2458" i="2" s="1"/>
  <c r="AE2454" i="2"/>
  <c r="AF2454" i="2"/>
  <c r="AH2454" i="2" s="1"/>
  <c r="AM2449" i="2"/>
  <c r="AP2449" i="2" s="1"/>
  <c r="AG2449" i="2"/>
  <c r="AM2441" i="2"/>
  <c r="AP2441" i="2" s="1"/>
  <c r="AG2441" i="2"/>
  <c r="AE2437" i="2"/>
  <c r="AF2437" i="2" s="1"/>
  <c r="AE2433" i="2"/>
  <c r="AF2433" i="2" s="1"/>
  <c r="AE2427" i="2"/>
  <c r="AF2427" i="2" s="1"/>
  <c r="AE2423" i="2"/>
  <c r="AF2423" i="2" s="1"/>
  <c r="AE2419" i="2"/>
  <c r="AF2419" i="2" s="1"/>
  <c r="AM2416" i="2"/>
  <c r="AP2416" i="2" s="1"/>
  <c r="AG2416" i="2"/>
  <c r="AE2412" i="2"/>
  <c r="AF2412" i="2" s="1"/>
  <c r="AE2405" i="2"/>
  <c r="AF2405" i="2" s="1"/>
  <c r="AM2396" i="2"/>
  <c r="AP2396" i="2" s="1"/>
  <c r="AG2396" i="2"/>
  <c r="AE2393" i="2"/>
  <c r="AF2393" i="2" s="1"/>
  <c r="AM2390" i="2"/>
  <c r="AP2390" i="2" s="1"/>
  <c r="AG2390" i="2"/>
  <c r="AH2385" i="2"/>
  <c r="AI2385" i="2"/>
  <c r="AJ2385" i="2"/>
  <c r="AM2385" i="2"/>
  <c r="AP2385" i="2" s="1"/>
  <c r="AN2385" i="2"/>
  <c r="AG2385" i="2"/>
  <c r="AE2378" i="2"/>
  <c r="AF2378" i="2" s="1"/>
  <c r="AH2378" i="2" s="1"/>
  <c r="AE2366" i="2"/>
  <c r="AF2366" i="2" s="1"/>
  <c r="AE2358" i="2"/>
  <c r="AF2358" i="2" s="1"/>
  <c r="AE2350" i="2"/>
  <c r="AF2350" i="2" s="1"/>
  <c r="AE2342" i="2"/>
  <c r="AF2342" i="2" s="1"/>
  <c r="AE2334" i="2"/>
  <c r="AF2334" i="2" s="1"/>
  <c r="AE2326" i="2"/>
  <c r="AF2326" i="2" s="1"/>
  <c r="AF2992" i="2"/>
  <c r="AF2952" i="2"/>
  <c r="AF2928" i="2"/>
  <c r="AF2920" i="2"/>
  <c r="AF2906" i="2"/>
  <c r="AF2821" i="2"/>
  <c r="AF2813" i="2"/>
  <c r="AF2797" i="2"/>
  <c r="AF2789" i="2"/>
  <c r="AF2781" i="2"/>
  <c r="AF2773" i="2"/>
  <c r="AF2765" i="2"/>
  <c r="AF2757" i="2"/>
  <c r="AF2749" i="2"/>
  <c r="AF2741" i="2"/>
  <c r="AF2733" i="2"/>
  <c r="AF2725" i="2"/>
  <c r="AH2723" i="2"/>
  <c r="AF2717" i="2"/>
  <c r="AH2715" i="2"/>
  <c r="AL2715" i="2" s="1"/>
  <c r="AF2709" i="2"/>
  <c r="AH2707" i="2"/>
  <c r="AL2707" i="2" s="1"/>
  <c r="AF2701" i="2"/>
  <c r="AH2699" i="2"/>
  <c r="AL2699" i="2" s="1"/>
  <c r="AF2693" i="2"/>
  <c r="AF2685" i="2"/>
  <c r="AH2683" i="2"/>
  <c r="AL2683" i="2" s="1"/>
  <c r="AF2677" i="2"/>
  <c r="AH2675" i="2"/>
  <c r="AF2669" i="2"/>
  <c r="AH2667" i="2"/>
  <c r="AL2667" i="2" s="1"/>
  <c r="AF2661" i="2"/>
  <c r="AH2659" i="2"/>
  <c r="AM2654" i="2"/>
  <c r="AP2654" i="2" s="1"/>
  <c r="AG2652" i="2"/>
  <c r="AM2652" i="2"/>
  <c r="AP2652" i="2" s="1"/>
  <c r="AE2647" i="2"/>
  <c r="AF2647" i="2" s="1"/>
  <c r="AG2647" i="2" s="1"/>
  <c r="AE2643" i="2"/>
  <c r="AF2643" i="2" s="1"/>
  <c r="AM2640" i="2"/>
  <c r="AP2640" i="2" s="1"/>
  <c r="AG2640" i="2"/>
  <c r="AM2633" i="2"/>
  <c r="AP2633" i="2" s="1"/>
  <c r="AG2633" i="2"/>
  <c r="AM2629" i="2"/>
  <c r="AP2629" i="2" s="1"/>
  <c r="AG2629" i="2"/>
  <c r="AE2625" i="2"/>
  <c r="AF2625" i="2" s="1"/>
  <c r="AE2618" i="2"/>
  <c r="AF2618" i="2" s="1"/>
  <c r="AE2614" i="2"/>
  <c r="AF2614" i="2" s="1"/>
  <c r="AE2610" i="2"/>
  <c r="AF2610" i="2" s="1"/>
  <c r="AM2607" i="2"/>
  <c r="AP2607" i="2" s="1"/>
  <c r="AG2607" i="2"/>
  <c r="AE2603" i="2"/>
  <c r="AF2603" i="2" s="1"/>
  <c r="AG2596" i="2"/>
  <c r="AM2596" i="2"/>
  <c r="AP2596" i="2" s="1"/>
  <c r="AM2593" i="2"/>
  <c r="AP2593" i="2" s="1"/>
  <c r="AG2593" i="2"/>
  <c r="AE2589" i="2"/>
  <c r="AF2589" i="2" s="1"/>
  <c r="AG2579" i="2"/>
  <c r="AM2579" i="2"/>
  <c r="AP2579" i="2" s="1"/>
  <c r="AM2576" i="2"/>
  <c r="AP2576" i="2" s="1"/>
  <c r="AG2576" i="2"/>
  <c r="AM2573" i="2"/>
  <c r="AP2573" i="2" s="1"/>
  <c r="AG2573" i="2"/>
  <c r="AE2569" i="2"/>
  <c r="AF2569" i="2" s="1"/>
  <c r="AM2566" i="2"/>
  <c r="AP2566" i="2" s="1"/>
  <c r="AG2566" i="2"/>
  <c r="AJ2566" i="2"/>
  <c r="AG2563" i="2"/>
  <c r="AM2563" i="2"/>
  <c r="AP2563" i="2" s="1"/>
  <c r="AM2558" i="2"/>
  <c r="AP2558" i="2" s="1"/>
  <c r="AG2558" i="2"/>
  <c r="AI2553" i="2"/>
  <c r="AM2553" i="2"/>
  <c r="AP2553" i="2" s="1"/>
  <c r="AG2553" i="2"/>
  <c r="AE2549" i="2"/>
  <c r="AF2549" i="2" s="1"/>
  <c r="AE2542" i="2"/>
  <c r="AF2542" i="2" s="1"/>
  <c r="AG2539" i="2"/>
  <c r="AM2539" i="2"/>
  <c r="AP2539" i="2" s="1"/>
  <c r="AM2535" i="2"/>
  <c r="AP2535" i="2" s="1"/>
  <c r="AG2535" i="2"/>
  <c r="AH2535" i="2"/>
  <c r="AG2531" i="2"/>
  <c r="AM2531" i="2"/>
  <c r="AP2531" i="2" s="1"/>
  <c r="AE2527" i="2"/>
  <c r="AF2527" i="2" s="1"/>
  <c r="AE2520" i="2"/>
  <c r="AF2520" i="2" s="1"/>
  <c r="AF2516" i="2"/>
  <c r="AH2516" i="2" s="1"/>
  <c r="AE2516" i="2"/>
  <c r="AM2513" i="2"/>
  <c r="AP2513" i="2" s="1"/>
  <c r="AG2513" i="2"/>
  <c r="AE2509" i="2"/>
  <c r="AF2509" i="2" s="1"/>
  <c r="AE2505" i="2"/>
  <c r="AF2505" i="2" s="1"/>
  <c r="AG2502" i="2"/>
  <c r="AE2498" i="2"/>
  <c r="AF2498" i="2" s="1"/>
  <c r="AE2495" i="2"/>
  <c r="AF2495" i="2" s="1"/>
  <c r="AG2492" i="2"/>
  <c r="AM2492" i="2"/>
  <c r="AP2492" i="2" s="1"/>
  <c r="AM2488" i="2"/>
  <c r="AP2488" i="2" s="1"/>
  <c r="AG2488" i="2"/>
  <c r="AE2484" i="2"/>
  <c r="AF2484" i="2" s="1"/>
  <c r="AM2481" i="2"/>
  <c r="AP2481" i="2" s="1"/>
  <c r="AG2481" i="2"/>
  <c r="AG2476" i="2"/>
  <c r="AM2476" i="2"/>
  <c r="AP2476" i="2" s="1"/>
  <c r="AM2472" i="2"/>
  <c r="AP2472" i="2" s="1"/>
  <c r="AG2472" i="2"/>
  <c r="AE2468" i="2"/>
  <c r="AF2468" i="2" s="1"/>
  <c r="AM2465" i="2"/>
  <c r="AP2465" i="2" s="1"/>
  <c r="AG2465" i="2"/>
  <c r="AE2461" i="2"/>
  <c r="AF2461" i="2" s="1"/>
  <c r="AM2454" i="2"/>
  <c r="AP2454" i="2" s="1"/>
  <c r="AN2454" i="2"/>
  <c r="AG2454" i="2"/>
  <c r="AE2446" i="2"/>
  <c r="AF2446" i="2" s="1"/>
  <c r="AE2440" i="2"/>
  <c r="AF2440" i="2" s="1"/>
  <c r="AM2437" i="2"/>
  <c r="AP2437" i="2" s="1"/>
  <c r="AG2437" i="2"/>
  <c r="AM2433" i="2"/>
  <c r="AP2433" i="2" s="1"/>
  <c r="AG2433" i="2"/>
  <c r="AG2427" i="2"/>
  <c r="AM2427" i="2"/>
  <c r="AP2427" i="2" s="1"/>
  <c r="AM2423" i="2"/>
  <c r="AP2423" i="2" s="1"/>
  <c r="AG2423" i="2"/>
  <c r="AE2415" i="2"/>
  <c r="AF2415" i="2" s="1"/>
  <c r="AG2412" i="2"/>
  <c r="AM2412" i="2"/>
  <c r="AP2412" i="2" s="1"/>
  <c r="AE2408" i="2"/>
  <c r="AF2408" i="2" s="1"/>
  <c r="AM2400" i="2"/>
  <c r="AN2400" i="2"/>
  <c r="AH2400" i="2"/>
  <c r="AI2400" i="2"/>
  <c r="AK2400" i="2" s="1"/>
  <c r="AJ2400" i="2"/>
  <c r="AM2393" i="2"/>
  <c r="AP2393" i="2" s="1"/>
  <c r="AG2393" i="2"/>
  <c r="AE2384" i="2"/>
  <c r="AF2384" i="2" s="1"/>
  <c r="AE2381" i="2"/>
  <c r="AF2381" i="2" s="1"/>
  <c r="AE2369" i="2"/>
  <c r="AF2369" i="2" s="1"/>
  <c r="AG2366" i="2"/>
  <c r="AM2366" i="2"/>
  <c r="AP2366" i="2" s="1"/>
  <c r="AM2361" i="2"/>
  <c r="AP2361" i="2" s="1"/>
  <c r="AN2361" i="2"/>
  <c r="AG2361" i="2"/>
  <c r="AH2361" i="2"/>
  <c r="AI2361" i="2"/>
  <c r="AJ2361" i="2"/>
  <c r="AG2358" i="2"/>
  <c r="AM2358" i="2"/>
  <c r="AP2358" i="2" s="1"/>
  <c r="AM2353" i="2"/>
  <c r="AP2353" i="2" s="1"/>
  <c r="AN2353" i="2"/>
  <c r="AG2353" i="2"/>
  <c r="AH2353" i="2"/>
  <c r="AI2353" i="2"/>
  <c r="AJ2353" i="2"/>
  <c r="AG2350" i="2"/>
  <c r="AM2350" i="2"/>
  <c r="AP2350" i="2" s="1"/>
  <c r="AM2345" i="2"/>
  <c r="AP2345" i="2" s="1"/>
  <c r="AN2345" i="2"/>
  <c r="AG2345" i="2"/>
  <c r="AH2345" i="2"/>
  <c r="AI2345" i="2"/>
  <c r="AJ2345" i="2"/>
  <c r="AG2342" i="2"/>
  <c r="AM2342" i="2"/>
  <c r="AP2342" i="2" s="1"/>
  <c r="AM2337" i="2"/>
  <c r="AP2337" i="2" s="1"/>
  <c r="AN2337" i="2"/>
  <c r="AG2337" i="2"/>
  <c r="AH2337" i="2"/>
  <c r="AI2337" i="2"/>
  <c r="AJ2337" i="2"/>
  <c r="AG2334" i="2"/>
  <c r="AM2334" i="2"/>
  <c r="AP2334" i="2" s="1"/>
  <c r="AM2329" i="2"/>
  <c r="AP2329" i="2" s="1"/>
  <c r="AN2329" i="2"/>
  <c r="AG2329" i="2"/>
  <c r="AH2329" i="2"/>
  <c r="AI2329" i="2"/>
  <c r="AJ2329" i="2"/>
  <c r="AG2326" i="2"/>
  <c r="AM2326" i="2"/>
  <c r="AP2326" i="2" s="1"/>
  <c r="AF3037" i="2"/>
  <c r="AF3033" i="2"/>
  <c r="AF3025" i="2"/>
  <c r="AF3021" i="2"/>
  <c r="AF3013" i="2"/>
  <c r="AF3009" i="2"/>
  <c r="AF2919" i="2"/>
  <c r="AF2905" i="2"/>
  <c r="AF2897" i="2"/>
  <c r="AF2891" i="2"/>
  <c r="AF2877" i="2"/>
  <c r="AF2871" i="2"/>
  <c r="AF2859" i="2"/>
  <c r="AG2723" i="2"/>
  <c r="AG2715" i="2"/>
  <c r="AK2715" i="2" s="1"/>
  <c r="AG2707" i="2"/>
  <c r="AK2707" i="2" s="1"/>
  <c r="AG2699" i="2"/>
  <c r="AG2691" i="2"/>
  <c r="AK2691" i="2" s="1"/>
  <c r="AG2683" i="2"/>
  <c r="AK2683" i="2" s="1"/>
  <c r="AG2675" i="2"/>
  <c r="AK2675" i="2" s="1"/>
  <c r="AG2667" i="2"/>
  <c r="AK2667" i="2" s="1"/>
  <c r="AG2659" i="2"/>
  <c r="AG2643" i="2"/>
  <c r="AM2643" i="2"/>
  <c r="AP2643" i="2" s="1"/>
  <c r="AE2639" i="2"/>
  <c r="AF2639" i="2" s="1"/>
  <c r="AE2632" i="2"/>
  <c r="AF2632" i="2" s="1"/>
  <c r="AE2628" i="2"/>
  <c r="AF2628" i="2" s="1"/>
  <c r="AM2625" i="2"/>
  <c r="AP2625" i="2" s="1"/>
  <c r="AG2625" i="2"/>
  <c r="AM2622" i="2"/>
  <c r="AP2622" i="2" s="1"/>
  <c r="AG2622" i="2"/>
  <c r="AM2618" i="2"/>
  <c r="AP2618" i="2" s="1"/>
  <c r="AG2618" i="2"/>
  <c r="AM2614" i="2"/>
  <c r="AP2614" i="2" s="1"/>
  <c r="AG2614" i="2"/>
  <c r="AM2610" i="2"/>
  <c r="AP2610" i="2" s="1"/>
  <c r="AG2610" i="2"/>
  <c r="AG2603" i="2"/>
  <c r="AM2603" i="2"/>
  <c r="AP2603" i="2" s="1"/>
  <c r="AM2589" i="2"/>
  <c r="AP2589" i="2" s="1"/>
  <c r="AG2589" i="2"/>
  <c r="AM2582" i="2"/>
  <c r="AP2582" i="2" s="1"/>
  <c r="AG2582" i="2"/>
  <c r="AE2578" i="2"/>
  <c r="AF2578" i="2" s="1"/>
  <c r="AE2572" i="2"/>
  <c r="AF2572" i="2" s="1"/>
  <c r="AM2569" i="2"/>
  <c r="AP2569" i="2" s="1"/>
  <c r="AG2569" i="2"/>
  <c r="AM2549" i="2"/>
  <c r="AP2549" i="2" s="1"/>
  <c r="AG2549" i="2"/>
  <c r="AE2538" i="2"/>
  <c r="AF2538" i="2" s="1"/>
  <c r="AE2534" i="2"/>
  <c r="AF2534" i="2" s="1"/>
  <c r="AE2530" i="2"/>
  <c r="AF2530" i="2" s="1"/>
  <c r="AM2527" i="2"/>
  <c r="AP2527" i="2" s="1"/>
  <c r="AG2527" i="2"/>
  <c r="AM2520" i="2"/>
  <c r="AP2520" i="2" s="1"/>
  <c r="AG2520" i="2"/>
  <c r="AG2516" i="2"/>
  <c r="AM2516" i="2"/>
  <c r="AP2516" i="2" s="1"/>
  <c r="AE2512" i="2"/>
  <c r="AF2512" i="2" s="1"/>
  <c r="AJ2512" i="2" s="1"/>
  <c r="AM2505" i="2"/>
  <c r="AP2505" i="2" s="1"/>
  <c r="AG2505" i="2"/>
  <c r="AM2498" i="2"/>
  <c r="AP2498" i="2" s="1"/>
  <c r="AG2498" i="2"/>
  <c r="AM2495" i="2"/>
  <c r="AP2495" i="2" s="1"/>
  <c r="AG2495" i="2"/>
  <c r="AE2491" i="2"/>
  <c r="AF2491" i="2" s="1"/>
  <c r="AG2484" i="2"/>
  <c r="AM2484" i="2"/>
  <c r="AP2484" i="2" s="1"/>
  <c r="AE2475" i="2"/>
  <c r="AF2475" i="2" s="1"/>
  <c r="AE2464" i="2"/>
  <c r="AF2464" i="2"/>
  <c r="AM2461" i="2"/>
  <c r="AP2461" i="2" s="1"/>
  <c r="AG2461" i="2"/>
  <c r="AE2457" i="2"/>
  <c r="AF2457" i="2" s="1"/>
  <c r="AG2451" i="2"/>
  <c r="AM2451" i="2"/>
  <c r="AP2451" i="2" s="1"/>
  <c r="AM2446" i="2"/>
  <c r="AP2446" i="2" s="1"/>
  <c r="AG2446" i="2"/>
  <c r="AM2440" i="2"/>
  <c r="AP2440" i="2" s="1"/>
  <c r="AG2440" i="2"/>
  <c r="AE2436" i="2"/>
  <c r="AF2436" i="2" s="1"/>
  <c r="AM2430" i="2"/>
  <c r="AP2430" i="2" s="1"/>
  <c r="AG2430" i="2"/>
  <c r="AE2426" i="2"/>
  <c r="AF2426" i="2" s="1"/>
  <c r="AE2422" i="2"/>
  <c r="AF2422" i="2" s="1"/>
  <c r="AE2411" i="2"/>
  <c r="AF2411" i="2" s="1"/>
  <c r="AN2411" i="2" s="1"/>
  <c r="AE2392" i="2"/>
  <c r="AF2392" i="2" s="1"/>
  <c r="AG2387" i="2"/>
  <c r="AM2387" i="2"/>
  <c r="AP2387" i="2" s="1"/>
  <c r="AM2384" i="2"/>
  <c r="AP2384" i="2" s="1"/>
  <c r="AG2384" i="2"/>
  <c r="AM2381" i="2"/>
  <c r="AP2381" i="2" s="1"/>
  <c r="AG2381" i="2"/>
  <c r="AE2360" i="2"/>
  <c r="AF2360" i="2" s="1"/>
  <c r="AE2352" i="2"/>
  <c r="AF2352" i="2" s="1"/>
  <c r="AE2344" i="2"/>
  <c r="AF2344" i="2" s="1"/>
  <c r="AE2336" i="2"/>
  <c r="AF2336" i="2" s="1"/>
  <c r="AE2328" i="2"/>
  <c r="AF2328" i="2" s="1"/>
  <c r="AF2978" i="2"/>
  <c r="AF2934" i="2"/>
  <c r="AF2851" i="2"/>
  <c r="AF2819" i="2"/>
  <c r="AN2675" i="2"/>
  <c r="AO2675" i="2" s="1"/>
  <c r="AN2667" i="2"/>
  <c r="AO2667" i="2" s="1"/>
  <c r="AN2659" i="2"/>
  <c r="AM2656" i="2"/>
  <c r="AP2656" i="2" s="1"/>
  <c r="AE2646" i="2"/>
  <c r="AF2646" i="2" s="1"/>
  <c r="AM2639" i="2"/>
  <c r="AP2639" i="2" s="1"/>
  <c r="AG2639" i="2"/>
  <c r="AG2636" i="2"/>
  <c r="AM2636" i="2"/>
  <c r="AP2636" i="2" s="1"/>
  <c r="AM2632" i="2"/>
  <c r="AP2632" i="2" s="1"/>
  <c r="AG2632" i="2"/>
  <c r="AG2628" i="2"/>
  <c r="AM2628" i="2"/>
  <c r="AP2628" i="2" s="1"/>
  <c r="AE2624" i="2"/>
  <c r="AF2624" i="2" s="1"/>
  <c r="AE2621" i="2"/>
  <c r="AF2621" i="2" s="1"/>
  <c r="AE2617" i="2"/>
  <c r="AF2617" i="2" s="1"/>
  <c r="AE2613" i="2"/>
  <c r="AF2613" i="2" s="1"/>
  <c r="AE2602" i="2"/>
  <c r="AF2602" i="2" s="1"/>
  <c r="AM2599" i="2"/>
  <c r="AP2599" i="2" s="1"/>
  <c r="AG2599" i="2"/>
  <c r="AE2595" i="2"/>
  <c r="AF2595" i="2" s="1"/>
  <c r="AE2592" i="2"/>
  <c r="AF2592" i="2" s="1"/>
  <c r="AE2588" i="2"/>
  <c r="AF2588" i="2" s="1"/>
  <c r="AJ2588" i="2" s="1"/>
  <c r="AM2585" i="2"/>
  <c r="AP2585" i="2" s="1"/>
  <c r="AG2585" i="2"/>
  <c r="AE2581" i="2"/>
  <c r="AF2581" i="2" s="1"/>
  <c r="AM2578" i="2"/>
  <c r="AP2578" i="2" s="1"/>
  <c r="AG2578" i="2"/>
  <c r="AG2572" i="2"/>
  <c r="AM2572" i="2"/>
  <c r="AP2572" i="2" s="1"/>
  <c r="AE2568" i="2"/>
  <c r="AF2568" i="2" s="1"/>
  <c r="AE2565" i="2"/>
  <c r="AF2565" i="2" s="1"/>
  <c r="AE2562" i="2"/>
  <c r="AF2562" i="2" s="1"/>
  <c r="AM2560" i="2"/>
  <c r="AP2560" i="2" s="1"/>
  <c r="AG2560" i="2"/>
  <c r="AE2548" i="2"/>
  <c r="AF2548" i="2" s="1"/>
  <c r="AM2538" i="2"/>
  <c r="AP2538" i="2" s="1"/>
  <c r="AG2538" i="2"/>
  <c r="AM2530" i="2"/>
  <c r="AP2530" i="2" s="1"/>
  <c r="AG2530" i="2"/>
  <c r="AE2526" i="2"/>
  <c r="AF2526" i="2" s="1"/>
  <c r="AG2523" i="2"/>
  <c r="AM2523" i="2"/>
  <c r="AP2523" i="2" s="1"/>
  <c r="AE2519" i="2"/>
  <c r="AF2519" i="2" s="1"/>
  <c r="AM2512" i="2"/>
  <c r="AP2512" i="2" s="1"/>
  <c r="AG2512" i="2"/>
  <c r="AE2508" i="2"/>
  <c r="AF2508" i="2" s="1"/>
  <c r="AE2494" i="2"/>
  <c r="AF2494" i="2" s="1"/>
  <c r="AG2491" i="2"/>
  <c r="AM2491" i="2"/>
  <c r="AP2491" i="2" s="1"/>
  <c r="AE2483" i="2"/>
  <c r="AF2483" i="2" s="1"/>
  <c r="AG2475" i="2"/>
  <c r="AM2475" i="2"/>
  <c r="AP2475" i="2" s="1"/>
  <c r="AE2471" i="2"/>
  <c r="AF2471" i="2" s="1"/>
  <c r="AM2464" i="2"/>
  <c r="AP2464" i="2" s="1"/>
  <c r="AG2464" i="2"/>
  <c r="AE2460" i="2"/>
  <c r="AF2460" i="2" s="1"/>
  <c r="AM2457" i="2"/>
  <c r="AP2457" i="2" s="1"/>
  <c r="AG2457" i="2"/>
  <c r="AG2436" i="2"/>
  <c r="AM2436" i="2"/>
  <c r="AP2436" i="2" s="1"/>
  <c r="AE2432" i="2"/>
  <c r="AF2432" i="2" s="1"/>
  <c r="AE2429" i="2"/>
  <c r="AF2429" i="2" s="1"/>
  <c r="AM2426" i="2"/>
  <c r="AP2426" i="2" s="1"/>
  <c r="AG2426" i="2"/>
  <c r="AM2422" i="2"/>
  <c r="AP2422" i="2" s="1"/>
  <c r="AG2422" i="2"/>
  <c r="AG2411" i="2"/>
  <c r="AM2411" i="2"/>
  <c r="AP2411" i="2" s="1"/>
  <c r="AE2407" i="2"/>
  <c r="AF2407" i="2" s="1"/>
  <c r="AE2399" i="2"/>
  <c r="AF2399" i="2" s="1"/>
  <c r="AM2398" i="2"/>
  <c r="AP2398" i="2" s="1"/>
  <c r="AG2398" i="2"/>
  <c r="AM2392" i="2"/>
  <c r="AP2392" i="2" s="1"/>
  <c r="AG2392" i="2"/>
  <c r="AE2386" i="2"/>
  <c r="AF2386" i="2" s="1"/>
  <c r="AE2380" i="2"/>
  <c r="AF2380" i="2" s="1"/>
  <c r="AN2380" i="2" s="1"/>
  <c r="AE2375" i="2"/>
  <c r="AF2375" i="2" s="1"/>
  <c r="AE2368" i="2"/>
  <c r="AF2368" i="2" s="1"/>
  <c r="AM2363" i="2"/>
  <c r="AP2363" i="2" s="1"/>
  <c r="AG2363" i="2"/>
  <c r="AM2360" i="2"/>
  <c r="AP2360" i="2" s="1"/>
  <c r="AG2360" i="2"/>
  <c r="AM2355" i="2"/>
  <c r="AP2355" i="2" s="1"/>
  <c r="AG2355" i="2"/>
  <c r="AM2352" i="2"/>
  <c r="AP2352" i="2" s="1"/>
  <c r="AG2352" i="2"/>
  <c r="AM2347" i="2"/>
  <c r="AP2347" i="2" s="1"/>
  <c r="AG2347" i="2"/>
  <c r="AM2344" i="2"/>
  <c r="AP2344" i="2" s="1"/>
  <c r="AG2344" i="2"/>
  <c r="AM2339" i="2"/>
  <c r="AP2339" i="2" s="1"/>
  <c r="AG2339" i="2"/>
  <c r="AM2336" i="2"/>
  <c r="AP2336" i="2" s="1"/>
  <c r="AG2336" i="2"/>
  <c r="AM2331" i="2"/>
  <c r="AP2331" i="2" s="1"/>
  <c r="AG2331" i="2"/>
  <c r="AM2328" i="2"/>
  <c r="AP2328" i="2" s="1"/>
  <c r="AG2328" i="2"/>
  <c r="AI2656" i="2"/>
  <c r="AE2635" i="2"/>
  <c r="AF2635" i="2" s="1"/>
  <c r="AE2631" i="2"/>
  <c r="AF2631" i="2" s="1"/>
  <c r="AM2624" i="2"/>
  <c r="AP2624" i="2" s="1"/>
  <c r="AG2624" i="2"/>
  <c r="AM2621" i="2"/>
  <c r="AP2621" i="2" s="1"/>
  <c r="AG2621" i="2"/>
  <c r="AM2617" i="2"/>
  <c r="AP2617" i="2" s="1"/>
  <c r="AG2617" i="2"/>
  <c r="AM2613" i="2"/>
  <c r="AP2613" i="2" s="1"/>
  <c r="AG2613" i="2"/>
  <c r="AM2606" i="2"/>
  <c r="AP2606" i="2" s="1"/>
  <c r="AG2606" i="2"/>
  <c r="AM2602" i="2"/>
  <c r="AP2602" i="2" s="1"/>
  <c r="AG2602" i="2"/>
  <c r="AE2598" i="2"/>
  <c r="AF2598" i="2" s="1"/>
  <c r="AG2595" i="2"/>
  <c r="AM2595" i="2"/>
  <c r="AP2595" i="2" s="1"/>
  <c r="AM2592" i="2"/>
  <c r="AP2592" i="2" s="1"/>
  <c r="AG2592" i="2"/>
  <c r="AG2588" i="2"/>
  <c r="AM2588" i="2"/>
  <c r="AP2588" i="2" s="1"/>
  <c r="AE2584" i="2"/>
  <c r="AF2584" i="2" s="1"/>
  <c r="AM2581" i="2"/>
  <c r="AP2581" i="2" s="1"/>
  <c r="AG2581" i="2"/>
  <c r="AM2575" i="2"/>
  <c r="AP2575" i="2" s="1"/>
  <c r="AG2575" i="2"/>
  <c r="AE2571" i="2"/>
  <c r="AF2571" i="2" s="1"/>
  <c r="AM2568" i="2"/>
  <c r="AP2568" i="2" s="1"/>
  <c r="AG2568" i="2"/>
  <c r="AM2565" i="2"/>
  <c r="AP2565" i="2" s="1"/>
  <c r="AG2565" i="2"/>
  <c r="AM2552" i="2"/>
  <c r="AP2552" i="2" s="1"/>
  <c r="AG2552" i="2"/>
  <c r="AI2548" i="2"/>
  <c r="AE2544" i="2"/>
  <c r="AF2544" i="2" s="1"/>
  <c r="AE2541" i="2"/>
  <c r="AF2541" i="2" s="1"/>
  <c r="AJ2541" i="2" s="1"/>
  <c r="AE2537" i="2"/>
  <c r="AF2537" i="2" s="1"/>
  <c r="AN2537" i="2" s="1"/>
  <c r="AE2533" i="2"/>
  <c r="AF2533" i="2" s="1"/>
  <c r="AN2533" i="2" s="1"/>
  <c r="AE2529" i="2"/>
  <c r="AF2529" i="2" s="1"/>
  <c r="AI2529" i="2" s="1"/>
  <c r="AM2526" i="2"/>
  <c r="AP2526" i="2" s="1"/>
  <c r="AG2526" i="2"/>
  <c r="AE2522" i="2"/>
  <c r="AF2522" i="2" s="1"/>
  <c r="AN2522" i="2" s="1"/>
  <c r="AM2519" i="2"/>
  <c r="AP2519" i="2" s="1"/>
  <c r="AG2519" i="2"/>
  <c r="AG2508" i="2"/>
  <c r="AM2508" i="2"/>
  <c r="AP2508" i="2" s="1"/>
  <c r="AM2494" i="2"/>
  <c r="AP2494" i="2" s="1"/>
  <c r="AG2494" i="2"/>
  <c r="AE2490" i="2"/>
  <c r="AF2490" i="2" s="1"/>
  <c r="AM2487" i="2"/>
  <c r="AP2487" i="2" s="1"/>
  <c r="AG2487" i="2"/>
  <c r="AG2483" i="2"/>
  <c r="AM2483" i="2"/>
  <c r="AP2483" i="2" s="1"/>
  <c r="AE2474" i="2"/>
  <c r="AF2474" i="2" s="1"/>
  <c r="AH2474" i="2" s="1"/>
  <c r="AG2460" i="2"/>
  <c r="AM2460" i="2"/>
  <c r="AP2460" i="2" s="1"/>
  <c r="AE2456" i="2"/>
  <c r="AF2456" i="2" s="1"/>
  <c r="AN2456" i="2" s="1"/>
  <c r="AE2442" i="2"/>
  <c r="AF2442" i="2" s="1"/>
  <c r="AE2435" i="2"/>
  <c r="AF2435" i="2"/>
  <c r="AM2432" i="2"/>
  <c r="AP2432" i="2" s="1"/>
  <c r="AG2432" i="2"/>
  <c r="AM2429" i="2"/>
  <c r="AP2429" i="2" s="1"/>
  <c r="AG2429" i="2"/>
  <c r="AE2425" i="2"/>
  <c r="AF2425" i="2" s="1"/>
  <c r="AE2421" i="2"/>
  <c r="AF2421" i="2" s="1"/>
  <c r="AH2421" i="2" s="1"/>
  <c r="AM2418" i="2"/>
  <c r="AP2418" i="2" s="1"/>
  <c r="AG2418" i="2"/>
  <c r="AE2410" i="2"/>
  <c r="AF2410" i="2" s="1"/>
  <c r="AM2407" i="2"/>
  <c r="AP2407" i="2" s="1"/>
  <c r="AG2407" i="2"/>
  <c r="AG2404" i="2"/>
  <c r="AM2404" i="2"/>
  <c r="AP2404" i="2" s="1"/>
  <c r="AM2399" i="2"/>
  <c r="AP2399" i="2" s="1"/>
  <c r="AG2399" i="2"/>
  <c r="AG2395" i="2"/>
  <c r="AM2395" i="2"/>
  <c r="AP2395" i="2" s="1"/>
  <c r="AM2389" i="2"/>
  <c r="AP2389" i="2" s="1"/>
  <c r="AN2389" i="2"/>
  <c r="AG2389" i="2"/>
  <c r="AH2389" i="2"/>
  <c r="AI2389" i="2"/>
  <c r="AJ2389" i="2"/>
  <c r="AG2386" i="2"/>
  <c r="AM2386" i="2"/>
  <c r="AP2386" i="2" s="1"/>
  <c r="AM2380" i="2"/>
  <c r="AP2380" i="2" s="1"/>
  <c r="AG2380" i="2"/>
  <c r="AM2368" i="2"/>
  <c r="AP2368" i="2" s="1"/>
  <c r="AG2368" i="2"/>
  <c r="AE2362" i="2"/>
  <c r="AF2362" i="2" s="1"/>
  <c r="AE2354" i="2"/>
  <c r="AF2354" i="2" s="1"/>
  <c r="AE2346" i="2"/>
  <c r="AF2346" i="2" s="1"/>
  <c r="AE2338" i="2"/>
  <c r="AF2338" i="2" s="1"/>
  <c r="AE2330" i="2"/>
  <c r="AF2330" i="2" s="1"/>
  <c r="AH2325" i="2"/>
  <c r="AI2325" i="2"/>
  <c r="AJ2325" i="2"/>
  <c r="AM2325" i="2"/>
  <c r="AP2325" i="2" s="1"/>
  <c r="AN2325" i="2"/>
  <c r="AG2325" i="2"/>
  <c r="AE2636" i="2"/>
  <c r="AF2636" i="2" s="1"/>
  <c r="AF2627" i="2"/>
  <c r="AF2579" i="2"/>
  <c r="AN2579" i="2" s="1"/>
  <c r="AF2563" i="2"/>
  <c r="AI2563" i="2" s="1"/>
  <c r="AG2562" i="2"/>
  <c r="AF2555" i="2"/>
  <c r="AF2523" i="2"/>
  <c r="AN2523" i="2" s="1"/>
  <c r="AF2515" i="2"/>
  <c r="AE2492" i="2"/>
  <c r="AF2492" i="2" s="1"/>
  <c r="AF2467" i="2"/>
  <c r="AF2459" i="2"/>
  <c r="AH2459" i="2" s="1"/>
  <c r="AF2451" i="2"/>
  <c r="AH2451" i="2" s="1"/>
  <c r="AF2443" i="2"/>
  <c r="AM2443" i="2" s="1"/>
  <c r="AE2428" i="2"/>
  <c r="AF2428" i="2" s="1"/>
  <c r="AE2404" i="2"/>
  <c r="AF2404" i="2" s="1"/>
  <c r="AE2395" i="2"/>
  <c r="AF2395" i="2" s="1"/>
  <c r="AE2387" i="2"/>
  <c r="AF2387" i="2" s="1"/>
  <c r="AE2379" i="2"/>
  <c r="AF2379" i="2" s="1"/>
  <c r="AE2367" i="2"/>
  <c r="AF2367" i="2" s="1"/>
  <c r="AN2367" i="2" s="1"/>
  <c r="AE2359" i="2"/>
  <c r="AF2359" i="2" s="1"/>
  <c r="AE2351" i="2"/>
  <c r="AF2351" i="2" s="1"/>
  <c r="AE2343" i="2"/>
  <c r="AF2343" i="2" s="1"/>
  <c r="AE2335" i="2"/>
  <c r="AF2335" i="2" s="1"/>
  <c r="AN2335" i="2" s="1"/>
  <c r="AE2327" i="2"/>
  <c r="AF2327" i="2" s="1"/>
  <c r="AE2324" i="2"/>
  <c r="AF2324" i="2" s="1"/>
  <c r="AM2321" i="2"/>
  <c r="AP2321" i="2" s="1"/>
  <c r="AG2321" i="2"/>
  <c r="AM2318" i="2"/>
  <c r="AP2318" i="2" s="1"/>
  <c r="AG2318" i="2"/>
  <c r="AE2314" i="2"/>
  <c r="AF2314" i="2" s="1"/>
  <c r="AE2309" i="2"/>
  <c r="AF2309" i="2" s="1"/>
  <c r="AE2300" i="2"/>
  <c r="AF2300" i="2" s="1"/>
  <c r="AI2300" i="2" s="1"/>
  <c r="AE2297" i="2"/>
  <c r="AF2297" i="2" s="1"/>
  <c r="AH2297" i="2" s="1"/>
  <c r="AM2294" i="2"/>
  <c r="AP2294" i="2" s="1"/>
  <c r="AG2294" i="2"/>
  <c r="AM2291" i="2"/>
  <c r="AP2291" i="2" s="1"/>
  <c r="AG2291" i="2"/>
  <c r="AE2284" i="2"/>
  <c r="AF2284" i="2" s="1"/>
  <c r="AE2281" i="2"/>
  <c r="AF2281" i="2" s="1"/>
  <c r="AM2278" i="2"/>
  <c r="AP2278" i="2" s="1"/>
  <c r="AG2278" i="2"/>
  <c r="AM2275" i="2"/>
  <c r="AP2275" i="2" s="1"/>
  <c r="AG2275" i="2"/>
  <c r="AE2272" i="2"/>
  <c r="AF2272" i="2" s="1"/>
  <c r="AE2264" i="2"/>
  <c r="AF2264" i="2" s="1"/>
  <c r="AE2261" i="2"/>
  <c r="AF2261" i="2" s="1"/>
  <c r="AE2258" i="2"/>
  <c r="AF2258" i="2" s="1"/>
  <c r="AM2251" i="2"/>
  <c r="AP2251" i="2" s="1"/>
  <c r="AG2251" i="2"/>
  <c r="AE2244" i="2"/>
  <c r="AF2244" i="2" s="1"/>
  <c r="AI2242" i="2"/>
  <c r="AJ2242" i="2"/>
  <c r="AM2242" i="2"/>
  <c r="AP2242" i="2" s="1"/>
  <c r="AN2242" i="2"/>
  <c r="AG2242" i="2"/>
  <c r="AH2242" i="2"/>
  <c r="AM2239" i="2"/>
  <c r="AP2239" i="2" s="1"/>
  <c r="AG2239" i="2"/>
  <c r="AM2234" i="2"/>
  <c r="AP2234" i="2" s="1"/>
  <c r="AG2234" i="2"/>
  <c r="AM2226" i="2"/>
  <c r="AP2226" i="2" s="1"/>
  <c r="AG2226" i="2"/>
  <c r="AM2223" i="2"/>
  <c r="AP2223" i="2" s="1"/>
  <c r="AG2223" i="2"/>
  <c r="AE2220" i="2"/>
  <c r="AF2220" i="2" s="1"/>
  <c r="AN2220" i="2" s="1"/>
  <c r="AJ2218" i="2"/>
  <c r="AE2212" i="2"/>
  <c r="AF2212" i="2" s="1"/>
  <c r="AE2209" i="2"/>
  <c r="AF2209" i="2" s="1"/>
  <c r="AM2206" i="2"/>
  <c r="AP2206" i="2" s="1"/>
  <c r="AG2206" i="2"/>
  <c r="AM2203" i="2"/>
  <c r="AP2203" i="2" s="1"/>
  <c r="AG2203" i="2"/>
  <c r="AM2200" i="2"/>
  <c r="AP2200" i="2" s="1"/>
  <c r="AG2200" i="2"/>
  <c r="AE2194" i="2"/>
  <c r="AF2194" i="2" s="1"/>
  <c r="AN2194" i="2" s="1"/>
  <c r="AM2186" i="2"/>
  <c r="AP2186" i="2" s="1"/>
  <c r="AG2186" i="2"/>
  <c r="AM2183" i="2"/>
  <c r="AP2183" i="2" s="1"/>
  <c r="AG2183" i="2"/>
  <c r="AE2180" i="2"/>
  <c r="AF2180" i="2" s="1"/>
  <c r="AM2178" i="2"/>
  <c r="AP2178" i="2" s="1"/>
  <c r="AG2178" i="2"/>
  <c r="AM2175" i="2"/>
  <c r="AP2175" i="2" s="1"/>
  <c r="AG2175" i="2"/>
  <c r="AE2169" i="2"/>
  <c r="AF2169" i="2" s="1"/>
  <c r="AM2167" i="2"/>
  <c r="AP2167" i="2" s="1"/>
  <c r="AG2167" i="2"/>
  <c r="AE2160" i="2"/>
  <c r="AF2160" i="2" s="1"/>
  <c r="AM2158" i="2"/>
  <c r="AP2158" i="2" s="1"/>
  <c r="AG2158" i="2"/>
  <c r="AE2153" i="2"/>
  <c r="AF2153" i="2" s="1"/>
  <c r="AH2153" i="2" s="1"/>
  <c r="AM2151" i="2"/>
  <c r="AP2151" i="2" s="1"/>
  <c r="AG2151" i="2"/>
  <c r="AE2144" i="2"/>
  <c r="AF2144" i="2" s="1"/>
  <c r="AM2142" i="2"/>
  <c r="AP2142" i="2" s="1"/>
  <c r="AN2142" i="2"/>
  <c r="AG2142" i="2"/>
  <c r="AH2142" i="2"/>
  <c r="AI2142" i="2"/>
  <c r="AJ2142" i="2"/>
  <c r="AM2139" i="2"/>
  <c r="AP2139" i="2" s="1"/>
  <c r="AG2139" i="2"/>
  <c r="AE2136" i="2"/>
  <c r="AF2136" i="2" s="1"/>
  <c r="AE2133" i="2"/>
  <c r="AF2133" i="2" s="1"/>
  <c r="AE2124" i="2"/>
  <c r="AF2124" i="2" s="1"/>
  <c r="AI2124" i="2" s="1"/>
  <c r="AE2118" i="2"/>
  <c r="AF2118" i="2" s="1"/>
  <c r="AE2112" i="2"/>
  <c r="AF2112" i="2" s="1"/>
  <c r="AE2109" i="2"/>
  <c r="AF2109" i="2" s="1"/>
  <c r="AE2106" i="2"/>
  <c r="AF2106" i="2" s="1"/>
  <c r="AE2100" i="2"/>
  <c r="AF2100" i="2" s="1"/>
  <c r="AE2094" i="2"/>
  <c r="AF2094" i="2" s="1"/>
  <c r="AE2086" i="2"/>
  <c r="AF2086" i="2" s="1"/>
  <c r="AI2086" i="2" s="1"/>
  <c r="AE2076" i="2"/>
  <c r="AF2076" i="2" s="1"/>
  <c r="AE2068" i="2"/>
  <c r="AF2068" i="2" s="1"/>
  <c r="AE2060" i="2"/>
  <c r="AF2060" i="2" s="1"/>
  <c r="AE2052" i="2"/>
  <c r="AF2052" i="2" s="1"/>
  <c r="AE2044" i="2"/>
  <c r="AF2044" i="2" s="1"/>
  <c r="AM2035" i="2"/>
  <c r="AP2035" i="2" s="1"/>
  <c r="AG2035" i="2"/>
  <c r="AG2032" i="2"/>
  <c r="AM2032" i="2"/>
  <c r="AP2032" i="2" s="1"/>
  <c r="AM2019" i="2"/>
  <c r="AP2019" i="2" s="1"/>
  <c r="AG2019" i="2"/>
  <c r="AM2011" i="2"/>
  <c r="AP2011" i="2" s="1"/>
  <c r="AG2011" i="2"/>
  <c r="AG2008" i="2"/>
  <c r="AM2008" i="2"/>
  <c r="AP2008" i="2" s="1"/>
  <c r="AG2000" i="2"/>
  <c r="AM2000" i="2"/>
  <c r="AP2000" i="2" s="1"/>
  <c r="AM1995" i="2"/>
  <c r="AP1995" i="2" s="1"/>
  <c r="AG1995" i="2"/>
  <c r="AG1992" i="2"/>
  <c r="AM1992" i="2"/>
  <c r="AP1992" i="2" s="1"/>
  <c r="AM1987" i="2"/>
  <c r="AP1987" i="2" s="1"/>
  <c r="AG1987" i="2"/>
  <c r="AG1980" i="2"/>
  <c r="AM1980" i="2"/>
  <c r="AP1980" i="2" s="1"/>
  <c r="AM1974" i="2"/>
  <c r="AP1974" i="2" s="1"/>
  <c r="AG1974" i="2"/>
  <c r="AF2642" i="2"/>
  <c r="AJ2642" i="2" s="1"/>
  <c r="AF2418" i="2"/>
  <c r="AI2418" i="2" s="1"/>
  <c r="AG2324" i="2"/>
  <c r="AM2324" i="2"/>
  <c r="AP2324" i="2" s="1"/>
  <c r="AE2317" i="2"/>
  <c r="AF2317" i="2" s="1"/>
  <c r="AM2314" i="2"/>
  <c r="AP2314" i="2" s="1"/>
  <c r="AG2314" i="2"/>
  <c r="AG2309" i="2"/>
  <c r="AM2309" i="2"/>
  <c r="AP2309" i="2" s="1"/>
  <c r="AG2300" i="2"/>
  <c r="AM2300" i="2"/>
  <c r="AP2300" i="2" s="1"/>
  <c r="AM2297" i="2"/>
  <c r="AP2297" i="2" s="1"/>
  <c r="AG2297" i="2"/>
  <c r="AE2290" i="2"/>
  <c r="AF2290" i="2" s="1"/>
  <c r="AM2281" i="2"/>
  <c r="AP2281" i="2" s="1"/>
  <c r="AG2281" i="2"/>
  <c r="AE2274" i="2"/>
  <c r="AF2274" i="2" s="1"/>
  <c r="AM2272" i="2"/>
  <c r="AP2272" i="2" s="1"/>
  <c r="AG2272" i="2"/>
  <c r="AM2267" i="2"/>
  <c r="AP2267" i="2" s="1"/>
  <c r="AG2267" i="2"/>
  <c r="AM2264" i="2"/>
  <c r="AP2264" i="2" s="1"/>
  <c r="AG2264" i="2"/>
  <c r="AG2261" i="2"/>
  <c r="AM2261" i="2"/>
  <c r="AP2261" i="2" s="1"/>
  <c r="AM2258" i="2"/>
  <c r="AP2258" i="2" s="1"/>
  <c r="AG2258" i="2"/>
  <c r="AE2253" i="2"/>
  <c r="AF2253" i="2" s="1"/>
  <c r="AJ2253" i="2" s="1"/>
  <c r="AG2244" i="2"/>
  <c r="AM2244" i="2"/>
  <c r="AP2244" i="2" s="1"/>
  <c r="AG2220" i="2"/>
  <c r="AM2220" i="2"/>
  <c r="AP2220" i="2" s="1"/>
  <c r="AG2212" i="2"/>
  <c r="AM2212" i="2"/>
  <c r="AP2212" i="2" s="1"/>
  <c r="AM2209" i="2"/>
  <c r="AP2209" i="2" s="1"/>
  <c r="AG2209" i="2"/>
  <c r="AE2202" i="2"/>
  <c r="AF2202" i="2" s="1"/>
  <c r="AE2197" i="2"/>
  <c r="AF2197" i="2" s="1"/>
  <c r="AM2194" i="2"/>
  <c r="AP2194" i="2" s="1"/>
  <c r="AG2194" i="2"/>
  <c r="AM2191" i="2"/>
  <c r="AP2191" i="2" s="1"/>
  <c r="AG2191" i="2"/>
  <c r="AN2189" i="2"/>
  <c r="AG2189" i="2"/>
  <c r="AH2189" i="2"/>
  <c r="AI2189" i="2"/>
  <c r="AJ2189" i="2"/>
  <c r="AM2189" i="2"/>
  <c r="AP2189" i="2" s="1"/>
  <c r="AE2182" i="2"/>
  <c r="AF2182" i="2" s="1"/>
  <c r="AG2180" i="2"/>
  <c r="AM2180" i="2"/>
  <c r="AP2180" i="2" s="1"/>
  <c r="AM2160" i="2"/>
  <c r="AP2160" i="2" s="1"/>
  <c r="AG2160" i="2"/>
  <c r="AM2144" i="2"/>
  <c r="AP2144" i="2" s="1"/>
  <c r="AG2144" i="2"/>
  <c r="AE2138" i="2"/>
  <c r="AF2138" i="2" s="1"/>
  <c r="AM2136" i="2"/>
  <c r="AP2136" i="2" s="1"/>
  <c r="AG2136" i="2"/>
  <c r="AG2133" i="2"/>
  <c r="AM2133" i="2"/>
  <c r="AP2133" i="2" s="1"/>
  <c r="AG2124" i="2"/>
  <c r="AM2124" i="2"/>
  <c r="AP2124" i="2" s="1"/>
  <c r="AE2121" i="2"/>
  <c r="AF2121" i="2" s="1"/>
  <c r="AM2118" i="2"/>
  <c r="AP2118" i="2" s="1"/>
  <c r="AG2118" i="2"/>
  <c r="AM2115" i="2"/>
  <c r="AP2115" i="2" s="1"/>
  <c r="AG2115" i="2"/>
  <c r="AM2112" i="2"/>
  <c r="AP2112" i="2" s="1"/>
  <c r="AG2112" i="2"/>
  <c r="AG2109" i="2"/>
  <c r="AM2109" i="2"/>
  <c r="AP2109" i="2" s="1"/>
  <c r="AM2106" i="2"/>
  <c r="AP2106" i="2" s="1"/>
  <c r="AG2106" i="2"/>
  <c r="AG2100" i="2"/>
  <c r="AM2100" i="2"/>
  <c r="AP2100" i="2" s="1"/>
  <c r="AE2097" i="2"/>
  <c r="AF2097" i="2" s="1"/>
  <c r="AM2094" i="2"/>
  <c r="AP2094" i="2" s="1"/>
  <c r="AG2094" i="2"/>
  <c r="AJ2089" i="2"/>
  <c r="AM2089" i="2"/>
  <c r="AP2089" i="2" s="1"/>
  <c r="AN2089" i="2"/>
  <c r="AG2089" i="2"/>
  <c r="AH2089" i="2"/>
  <c r="AI2089" i="2"/>
  <c r="AM2086" i="2"/>
  <c r="AP2086" i="2" s="1"/>
  <c r="AG2086" i="2"/>
  <c r="AM2076" i="2"/>
  <c r="AN2076" i="2"/>
  <c r="AG2076" i="2"/>
  <c r="AH2076" i="2"/>
  <c r="AI2076" i="2"/>
  <c r="AJ2076" i="2"/>
  <c r="AH2071" i="2"/>
  <c r="AI2071" i="2"/>
  <c r="AJ2071" i="2"/>
  <c r="AN2071" i="2"/>
  <c r="AG2071" i="2"/>
  <c r="AM2068" i="2"/>
  <c r="AP2068" i="2" s="1"/>
  <c r="AG2068" i="2"/>
  <c r="AI2068" i="2"/>
  <c r="AM2063" i="2"/>
  <c r="AP2063" i="2" s="1"/>
  <c r="AG2063" i="2"/>
  <c r="AM2060" i="2"/>
  <c r="AP2060" i="2" s="1"/>
  <c r="AG2060" i="2"/>
  <c r="AJ2060" i="2"/>
  <c r="AM2055" i="2"/>
  <c r="AP2055" i="2" s="1"/>
  <c r="AG2055" i="2"/>
  <c r="AM2052" i="2"/>
  <c r="AP2052" i="2" s="1"/>
  <c r="AG2052" i="2"/>
  <c r="AM2047" i="2"/>
  <c r="AP2047" i="2" s="1"/>
  <c r="AG2047" i="2"/>
  <c r="AM2044" i="2"/>
  <c r="AP2044" i="2" s="1"/>
  <c r="AG2044" i="2"/>
  <c r="AM2039" i="2"/>
  <c r="AP2039" i="2" s="1"/>
  <c r="AG2039" i="2"/>
  <c r="AE2034" i="2"/>
  <c r="AF2034" i="2" s="1"/>
  <c r="AE2026" i="2"/>
  <c r="AF2026" i="2" s="1"/>
  <c r="AE2018" i="2"/>
  <c r="AF2018" i="2" s="1"/>
  <c r="AE2010" i="2"/>
  <c r="AF2010" i="2" s="1"/>
  <c r="AE2002" i="2"/>
  <c r="AF2002" i="2" s="1"/>
  <c r="AE1994" i="2"/>
  <c r="AF1994" i="2" s="1"/>
  <c r="AE1964" i="2"/>
  <c r="AF1964" i="2" s="1"/>
  <c r="AF2609" i="2"/>
  <c r="AI2609" i="2" s="1"/>
  <c r="AF2593" i="2"/>
  <c r="AH2593" i="2" s="1"/>
  <c r="AF2585" i="2"/>
  <c r="AI2585" i="2" s="1"/>
  <c r="AF2545" i="2"/>
  <c r="AI2545" i="2" s="1"/>
  <c r="AF2521" i="2"/>
  <c r="AH2521" i="2" s="1"/>
  <c r="AF2497" i="2"/>
  <c r="AF2481" i="2"/>
  <c r="AN2481" i="2" s="1"/>
  <c r="AM2311" i="2"/>
  <c r="AP2311" i="2" s="1"/>
  <c r="AG2311" i="2"/>
  <c r="AE2308" i="2"/>
  <c r="AF2308" i="2" s="1"/>
  <c r="AN2308" i="2" s="1"/>
  <c r="AM2306" i="2"/>
  <c r="AP2306" i="2" s="1"/>
  <c r="AG2306" i="2"/>
  <c r="AM2303" i="2"/>
  <c r="AP2303" i="2" s="1"/>
  <c r="AG2303" i="2"/>
  <c r="AE2296" i="2"/>
  <c r="AF2296" i="2" s="1"/>
  <c r="AE2293" i="2"/>
  <c r="AF2293" i="2" s="1"/>
  <c r="AM2290" i="2"/>
  <c r="AP2290" i="2" s="1"/>
  <c r="AG2290" i="2"/>
  <c r="AM2287" i="2"/>
  <c r="AP2287" i="2" s="1"/>
  <c r="AG2287" i="2"/>
  <c r="AE2280" i="2"/>
  <c r="AF2280" i="2" s="1"/>
  <c r="AE2277" i="2"/>
  <c r="AF2277" i="2" s="1"/>
  <c r="AM2274" i="2"/>
  <c r="AP2274" i="2" s="1"/>
  <c r="AG2274" i="2"/>
  <c r="AE2266" i="2"/>
  <c r="AF2266" i="2" s="1"/>
  <c r="AE2260" i="2"/>
  <c r="AF2260" i="2" s="1"/>
  <c r="AG2253" i="2"/>
  <c r="AM2253" i="2"/>
  <c r="AP2253" i="2" s="1"/>
  <c r="AE2248" i="2"/>
  <c r="AF2248" i="2" s="1"/>
  <c r="AM2246" i="2"/>
  <c r="AP2246" i="2" s="1"/>
  <c r="AN2246" i="2"/>
  <c r="AG2246" i="2"/>
  <c r="AE2241" i="2"/>
  <c r="AF2241" i="2" s="1"/>
  <c r="AH2241" i="2" s="1"/>
  <c r="AE2236" i="2"/>
  <c r="AF2236" i="2" s="1"/>
  <c r="AE2233" i="2"/>
  <c r="AF2233" i="2" s="1"/>
  <c r="AM2231" i="2"/>
  <c r="AP2231" i="2" s="1"/>
  <c r="AG2231" i="2"/>
  <c r="AE2228" i="2"/>
  <c r="AF2228" i="2" s="1"/>
  <c r="AE2225" i="2"/>
  <c r="AF2225" i="2" s="1"/>
  <c r="AJ2225" i="2" s="1"/>
  <c r="AE2217" i="2"/>
  <c r="AF2217" i="2" s="1"/>
  <c r="AI2217" i="2" s="1"/>
  <c r="AE2208" i="2"/>
  <c r="AF2208" i="2" s="1"/>
  <c r="AE2205" i="2"/>
  <c r="AF2205" i="2" s="1"/>
  <c r="AM2202" i="2"/>
  <c r="AP2202" i="2" s="1"/>
  <c r="AG2202" i="2"/>
  <c r="AN2197" i="2"/>
  <c r="AG2197" i="2"/>
  <c r="AM2197" i="2"/>
  <c r="AP2197" i="2" s="1"/>
  <c r="AE2188" i="2"/>
  <c r="AF2188" i="2" s="1"/>
  <c r="AI2188" i="2" s="1"/>
  <c r="AE2185" i="2"/>
  <c r="AF2185" i="2" s="1"/>
  <c r="AH2185" i="2" s="1"/>
  <c r="AM2182" i="2"/>
  <c r="AP2182" i="2" s="1"/>
  <c r="AG2182" i="2"/>
  <c r="AE2177" i="2"/>
  <c r="AF2177" i="2" s="1"/>
  <c r="AM2171" i="2"/>
  <c r="AP2171" i="2" s="1"/>
  <c r="AG2171" i="2"/>
  <c r="AE2164" i="2"/>
  <c r="AF2164" i="2" s="1"/>
  <c r="AJ2164" i="2" s="1"/>
  <c r="AM2162" i="2"/>
  <c r="AP2162" i="2" s="1"/>
  <c r="AG2162" i="2"/>
  <c r="AE2157" i="2"/>
  <c r="AF2157" i="2" s="1"/>
  <c r="AM2155" i="2"/>
  <c r="AP2155" i="2" s="1"/>
  <c r="AG2155" i="2"/>
  <c r="AE2148" i="2"/>
  <c r="AF2148" i="2" s="1"/>
  <c r="AN2148" i="2" s="1"/>
  <c r="AM2146" i="2"/>
  <c r="AP2146" i="2" s="1"/>
  <c r="AG2146" i="2"/>
  <c r="AE2141" i="2"/>
  <c r="AF2141" i="2" s="1"/>
  <c r="AM2138" i="2"/>
  <c r="AP2138" i="2" s="1"/>
  <c r="AG2138" i="2"/>
  <c r="AE2132" i="2"/>
  <c r="AF2132" i="2" s="1"/>
  <c r="AM2130" i="2"/>
  <c r="AP2130" i="2" s="1"/>
  <c r="AG2130" i="2"/>
  <c r="AM2127" i="2"/>
  <c r="AP2127" i="2" s="1"/>
  <c r="AG2127" i="2"/>
  <c r="AM2121" i="2"/>
  <c r="AP2121" i="2" s="1"/>
  <c r="AG2121" i="2"/>
  <c r="AE2114" i="2"/>
  <c r="AF2114" i="2" s="1"/>
  <c r="AH2114" i="2" s="1"/>
  <c r="AE2108" i="2"/>
  <c r="AF2108" i="2" s="1"/>
  <c r="AM2103" i="2"/>
  <c r="AP2103" i="2" s="1"/>
  <c r="AG2103" i="2"/>
  <c r="AM2097" i="2"/>
  <c r="AP2097" i="2" s="1"/>
  <c r="AG2097" i="2"/>
  <c r="AE2088" i="2"/>
  <c r="AF2088" i="2" s="1"/>
  <c r="AJ2088" i="2" s="1"/>
  <c r="AE2078" i="2"/>
  <c r="AF2078" i="2" s="1"/>
  <c r="AE2070" i="2"/>
  <c r="AF2070" i="2" s="1"/>
  <c r="AE2062" i="2"/>
  <c r="AF2062" i="2" s="1"/>
  <c r="AE2054" i="2"/>
  <c r="AF2054" i="2" s="1"/>
  <c r="AN2054" i="2" s="1"/>
  <c r="AE2046" i="2"/>
  <c r="AF2046" i="2" s="1"/>
  <c r="AE2038" i="2"/>
  <c r="AF2038" i="2" s="1"/>
  <c r="AM2034" i="2"/>
  <c r="AP2034" i="2" s="1"/>
  <c r="AG2034" i="2"/>
  <c r="AJ2029" i="2"/>
  <c r="AM2029" i="2"/>
  <c r="AP2029" i="2" s="1"/>
  <c r="AN2029" i="2"/>
  <c r="AG2029" i="2"/>
  <c r="AH2029" i="2"/>
  <c r="AI2029" i="2"/>
  <c r="AM2026" i="2"/>
  <c r="AP2026" i="2" s="1"/>
  <c r="AG2026" i="2"/>
  <c r="AJ2021" i="2"/>
  <c r="AM2021" i="2"/>
  <c r="AP2021" i="2" s="1"/>
  <c r="AN2021" i="2"/>
  <c r="AG2021" i="2"/>
  <c r="AH2021" i="2"/>
  <c r="AI2021" i="2"/>
  <c r="AM2018" i="2"/>
  <c r="AP2018" i="2" s="1"/>
  <c r="AG2018" i="2"/>
  <c r="AJ2013" i="2"/>
  <c r="AM2013" i="2"/>
  <c r="AN2013" i="2"/>
  <c r="AG2013" i="2"/>
  <c r="AH2013" i="2"/>
  <c r="AI2013" i="2"/>
  <c r="AM2010" i="2"/>
  <c r="AP2010" i="2" s="1"/>
  <c r="AG2010" i="2"/>
  <c r="AJ2005" i="2"/>
  <c r="AM2005" i="2"/>
  <c r="AP2005" i="2" s="1"/>
  <c r="AN2005" i="2"/>
  <c r="AG2005" i="2"/>
  <c r="AH2005" i="2"/>
  <c r="AI2005" i="2"/>
  <c r="AM2002" i="2"/>
  <c r="AP2002" i="2" s="1"/>
  <c r="AG2002" i="2"/>
  <c r="AJ1997" i="2"/>
  <c r="AM1997" i="2"/>
  <c r="AP1997" i="2" s="1"/>
  <c r="AN1997" i="2"/>
  <c r="AG1997" i="2"/>
  <c r="AH1997" i="2"/>
  <c r="AI1997" i="2"/>
  <c r="AM1994" i="2"/>
  <c r="AP1994" i="2" s="1"/>
  <c r="AG1994" i="2"/>
  <c r="AJ1989" i="2"/>
  <c r="AM1989" i="2"/>
  <c r="AP1989" i="2" s="1"/>
  <c r="AN1989" i="2"/>
  <c r="AG1989" i="2"/>
  <c r="AH1989" i="2"/>
  <c r="AI1989" i="2"/>
  <c r="AM1967" i="2"/>
  <c r="AP1967" i="2" s="1"/>
  <c r="AG1967" i="2"/>
  <c r="AG1964" i="2"/>
  <c r="AM1964" i="2"/>
  <c r="AP1964" i="2" s="1"/>
  <c r="AF2576" i="2"/>
  <c r="AJ2576" i="2" s="1"/>
  <c r="AF2560" i="2"/>
  <c r="AJ2560" i="2" s="1"/>
  <c r="AF2552" i="2"/>
  <c r="AN2552" i="2" s="1"/>
  <c r="AF2504" i="2"/>
  <c r="AJ2504" i="2" s="1"/>
  <c r="AF2391" i="2"/>
  <c r="AH2391" i="2" s="1"/>
  <c r="AF2383" i="2"/>
  <c r="AN2383" i="2" s="1"/>
  <c r="AF2371" i="2"/>
  <c r="AN2371" i="2" s="1"/>
  <c r="AF2363" i="2"/>
  <c r="AJ2363" i="2" s="1"/>
  <c r="AF2355" i="2"/>
  <c r="AN2355" i="2" s="1"/>
  <c r="AF2347" i="2"/>
  <c r="AJ2347" i="2" s="1"/>
  <c r="AF2339" i="2"/>
  <c r="AN2339" i="2" s="1"/>
  <c r="AF2331" i="2"/>
  <c r="AJ2331" i="2" s="1"/>
  <c r="AM2320" i="2"/>
  <c r="AP2320" i="2" s="1"/>
  <c r="AG2320" i="2"/>
  <c r="AE2316" i="2"/>
  <c r="AF2316" i="2" s="1"/>
  <c r="AG2308" i="2"/>
  <c r="AM2308" i="2"/>
  <c r="AP2308" i="2" s="1"/>
  <c r="AE2302" i="2"/>
  <c r="AF2302" i="2" s="1"/>
  <c r="AM2296" i="2"/>
  <c r="AP2296" i="2" s="1"/>
  <c r="AG2296" i="2"/>
  <c r="AG2293" i="2"/>
  <c r="AM2293" i="2"/>
  <c r="AP2293" i="2" s="1"/>
  <c r="AE2286" i="2"/>
  <c r="AF2286" i="2" s="1"/>
  <c r="AN2286" i="2" s="1"/>
  <c r="AM2280" i="2"/>
  <c r="AP2280" i="2" s="1"/>
  <c r="AG2280" i="2"/>
  <c r="AI2280" i="2"/>
  <c r="AG2277" i="2"/>
  <c r="AM2277" i="2"/>
  <c r="AP2277" i="2" s="1"/>
  <c r="AN2269" i="2"/>
  <c r="AG2269" i="2"/>
  <c r="AH2269" i="2"/>
  <c r="AI2269" i="2"/>
  <c r="AJ2269" i="2"/>
  <c r="AM2269" i="2"/>
  <c r="AP2269" i="2" s="1"/>
  <c r="AM2266" i="2"/>
  <c r="AP2266" i="2" s="1"/>
  <c r="AG2266" i="2"/>
  <c r="AG2260" i="2"/>
  <c r="AM2260" i="2"/>
  <c r="AP2260" i="2" s="1"/>
  <c r="AM2255" i="2"/>
  <c r="AP2255" i="2" s="1"/>
  <c r="AG2255" i="2"/>
  <c r="AE2252" i="2"/>
  <c r="AF2252" i="2" s="1"/>
  <c r="AM2248" i="2"/>
  <c r="AP2248" i="2" s="1"/>
  <c r="AG2248" i="2"/>
  <c r="AM2241" i="2"/>
  <c r="AP2241" i="2" s="1"/>
  <c r="AG2241" i="2"/>
  <c r="AG2236" i="2"/>
  <c r="AM2236" i="2"/>
  <c r="AP2236" i="2" s="1"/>
  <c r="AE2230" i="2"/>
  <c r="AF2230" i="2" s="1"/>
  <c r="AG2228" i="2"/>
  <c r="AM2228" i="2"/>
  <c r="AP2228" i="2" s="1"/>
  <c r="AM2225" i="2"/>
  <c r="AP2225" i="2" s="1"/>
  <c r="AG2225" i="2"/>
  <c r="AM2208" i="2"/>
  <c r="AP2208" i="2" s="1"/>
  <c r="AG2208" i="2"/>
  <c r="AG2205" i="2"/>
  <c r="AM2205" i="2"/>
  <c r="AP2205" i="2" s="1"/>
  <c r="AM2199" i="2"/>
  <c r="AP2199" i="2" s="1"/>
  <c r="AG2199" i="2"/>
  <c r="AE2196" i="2"/>
  <c r="AF2196" i="2" s="1"/>
  <c r="AN2196" i="2" s="1"/>
  <c r="AE2193" i="2"/>
  <c r="AF2193" i="2" s="1"/>
  <c r="AG2188" i="2"/>
  <c r="AM2188" i="2"/>
  <c r="AP2188" i="2" s="1"/>
  <c r="AM2185" i="2"/>
  <c r="AP2185" i="2" s="1"/>
  <c r="AG2185" i="2"/>
  <c r="AM2177" i="2"/>
  <c r="AP2177" i="2" s="1"/>
  <c r="AG2177" i="2"/>
  <c r="AG2164" i="2"/>
  <c r="AM2164" i="2"/>
  <c r="AP2164" i="2" s="1"/>
  <c r="AG2148" i="2"/>
  <c r="AM2148" i="2"/>
  <c r="AP2148" i="2" s="1"/>
  <c r="AG2141" i="2"/>
  <c r="AM2141" i="2"/>
  <c r="AP2141" i="2" s="1"/>
  <c r="AG2132" i="2"/>
  <c r="AM2132" i="2"/>
  <c r="AP2132" i="2" s="1"/>
  <c r="AE2126" i="2"/>
  <c r="AF2126" i="2" s="1"/>
  <c r="AI2126" i="2" s="1"/>
  <c r="AE2120" i="2"/>
  <c r="AF2120" i="2" s="1"/>
  <c r="AE2117" i="2"/>
  <c r="AF2117" i="2" s="1"/>
  <c r="AM2114" i="2"/>
  <c r="AP2114" i="2" s="1"/>
  <c r="AG2114" i="2"/>
  <c r="AG2108" i="2"/>
  <c r="AM2108" i="2"/>
  <c r="AP2108" i="2" s="1"/>
  <c r="AE2102" i="2"/>
  <c r="AF2102" i="2" s="1"/>
  <c r="AE2096" i="2"/>
  <c r="AF2096" i="2" s="1"/>
  <c r="AM2096" i="2" s="1"/>
  <c r="AP2096" i="2" s="1"/>
  <c r="AM2091" i="2"/>
  <c r="AP2091" i="2" s="1"/>
  <c r="AG2091" i="2"/>
  <c r="AM2083" i="2"/>
  <c r="AP2083" i="2" s="1"/>
  <c r="AG2083" i="2"/>
  <c r="AN2073" i="2"/>
  <c r="AG2073" i="2"/>
  <c r="AH2073" i="2"/>
  <c r="AI2073" i="2"/>
  <c r="AJ2073" i="2"/>
  <c r="AM2073" i="2"/>
  <c r="AP2073" i="2" s="1"/>
  <c r="AI2070" i="2"/>
  <c r="AJ2070" i="2"/>
  <c r="AM2070" i="2"/>
  <c r="AN2070" i="2"/>
  <c r="AG2070" i="2"/>
  <c r="AH2070" i="2"/>
  <c r="AN2065" i="2"/>
  <c r="AG2065" i="2"/>
  <c r="AH2065" i="2"/>
  <c r="AI2065" i="2"/>
  <c r="AJ2065" i="2"/>
  <c r="AM2065" i="2"/>
  <c r="AP2065" i="2" s="1"/>
  <c r="AM2062" i="2"/>
  <c r="AP2062" i="2" s="1"/>
  <c r="AG2062" i="2"/>
  <c r="AN2057" i="2"/>
  <c r="AG2057" i="2"/>
  <c r="AH2057" i="2"/>
  <c r="AI2057" i="2"/>
  <c r="AJ2057" i="2"/>
  <c r="AM2057" i="2"/>
  <c r="AP2057" i="2" s="1"/>
  <c r="AM2054" i="2"/>
  <c r="AP2054" i="2" s="1"/>
  <c r="AG2054" i="2"/>
  <c r="AN2049" i="2"/>
  <c r="AG2049" i="2"/>
  <c r="AH2049" i="2"/>
  <c r="AI2049" i="2"/>
  <c r="AJ2049" i="2"/>
  <c r="AM2049" i="2"/>
  <c r="AP2049" i="2" s="1"/>
  <c r="AM2046" i="2"/>
  <c r="AP2046" i="2" s="1"/>
  <c r="AG2046" i="2"/>
  <c r="AN2041" i="2"/>
  <c r="AG2041" i="2"/>
  <c r="AH2041" i="2"/>
  <c r="AI2041" i="2"/>
  <c r="AJ2041" i="2"/>
  <c r="AM2041" i="2"/>
  <c r="AP2041" i="2" s="1"/>
  <c r="AM2038" i="2"/>
  <c r="AP2038" i="2" s="1"/>
  <c r="AG2038" i="2"/>
  <c r="AE2028" i="2"/>
  <c r="AF2028" i="2" s="1"/>
  <c r="AI2028" i="2" s="1"/>
  <c r="AE2020" i="2"/>
  <c r="AF2020" i="2" s="1"/>
  <c r="AE2012" i="2"/>
  <c r="AF2012" i="2" s="1"/>
  <c r="AJ2012" i="2" s="1"/>
  <c r="AE2004" i="2"/>
  <c r="AF2004" i="2" s="1"/>
  <c r="AE1996" i="2"/>
  <c r="AF1996" i="2" s="1"/>
  <c r="AJ1996" i="2" s="1"/>
  <c r="AE1988" i="2"/>
  <c r="AF1988" i="2" s="1"/>
  <c r="AG1982" i="2"/>
  <c r="AM1982" i="2"/>
  <c r="AP1982" i="2" s="1"/>
  <c r="AN1982" i="2"/>
  <c r="AH1982" i="2"/>
  <c r="AI1982" i="2"/>
  <c r="AJ1982" i="2"/>
  <c r="AM1979" i="2"/>
  <c r="AP1979" i="2" s="1"/>
  <c r="AF2623" i="2"/>
  <c r="AN2623" i="2" s="1"/>
  <c r="AF2599" i="2"/>
  <c r="AI2599" i="2" s="1"/>
  <c r="AF2575" i="2"/>
  <c r="AN2575" i="2" s="1"/>
  <c r="AF2567" i="2"/>
  <c r="AH2567" i="2" s="1"/>
  <c r="AF2543" i="2"/>
  <c r="AN2543" i="2" s="1"/>
  <c r="AF2511" i="2"/>
  <c r="AJ2511" i="2" s="1"/>
  <c r="AF2487" i="2"/>
  <c r="AN2487" i="2" s="1"/>
  <c r="AF2463" i="2"/>
  <c r="AN2463" i="2" s="1"/>
  <c r="AF2439" i="2"/>
  <c r="AN2439" i="2" s="1"/>
  <c r="AM2323" i="2"/>
  <c r="AP2323" i="2" s="1"/>
  <c r="AG2323" i="2"/>
  <c r="AG2316" i="2"/>
  <c r="AM2316" i="2"/>
  <c r="AP2316" i="2" s="1"/>
  <c r="AE2305" i="2"/>
  <c r="AF2305" i="2" s="1"/>
  <c r="AM2302" i="2"/>
  <c r="AP2302" i="2" s="1"/>
  <c r="AG2302" i="2"/>
  <c r="AM2299" i="2"/>
  <c r="AP2299" i="2" s="1"/>
  <c r="AG2299" i="2"/>
  <c r="AE2292" i="2"/>
  <c r="AF2292" i="2" s="1"/>
  <c r="AE2289" i="2"/>
  <c r="AF2289" i="2" s="1"/>
  <c r="AM2286" i="2"/>
  <c r="AP2286" i="2" s="1"/>
  <c r="AG2286" i="2"/>
  <c r="AM2283" i="2"/>
  <c r="AP2283" i="2" s="1"/>
  <c r="AG2283" i="2"/>
  <c r="AE2276" i="2"/>
  <c r="AF2276" i="2" s="1"/>
  <c r="AE2273" i="2"/>
  <c r="AF2273" i="2" s="1"/>
  <c r="AE2268" i="2"/>
  <c r="AF2268" i="2" s="1"/>
  <c r="AM2263" i="2"/>
  <c r="AP2263" i="2" s="1"/>
  <c r="AG2263" i="2"/>
  <c r="AG2252" i="2"/>
  <c r="AI2252" i="2"/>
  <c r="AM2252" i="2"/>
  <c r="AP2252" i="2" s="1"/>
  <c r="AI2250" i="2"/>
  <c r="AJ2250" i="2"/>
  <c r="AM2250" i="2"/>
  <c r="AP2250" i="2" s="1"/>
  <c r="AN2250" i="2"/>
  <c r="AG2250" i="2"/>
  <c r="AH2250" i="2"/>
  <c r="AE2245" i="2"/>
  <c r="AF2245" i="2" s="1"/>
  <c r="AM2243" i="2"/>
  <c r="AP2243" i="2" s="1"/>
  <c r="AG2243" i="2"/>
  <c r="AE2240" i="2"/>
  <c r="AF2240" i="2" s="1"/>
  <c r="AM2238" i="2"/>
  <c r="AP2238" i="2" s="1"/>
  <c r="AN2238" i="2"/>
  <c r="AG2238" i="2"/>
  <c r="AH2238" i="2"/>
  <c r="AI2238" i="2"/>
  <c r="AJ2238" i="2"/>
  <c r="AM2230" i="2"/>
  <c r="AP2230" i="2" s="1"/>
  <c r="AG2230" i="2"/>
  <c r="AE2224" i="2"/>
  <c r="AF2224" i="2" s="1"/>
  <c r="AI2222" i="2"/>
  <c r="AJ2222" i="2"/>
  <c r="AM2219" i="2"/>
  <c r="AP2219" i="2" s="1"/>
  <c r="AG2219" i="2"/>
  <c r="AE2216" i="2"/>
  <c r="AF2216" i="2" s="1"/>
  <c r="AM2211" i="2"/>
  <c r="AP2211" i="2" s="1"/>
  <c r="AG2211" i="2"/>
  <c r="AE2204" i="2"/>
  <c r="AF2204" i="2" s="1"/>
  <c r="AG2196" i="2"/>
  <c r="AM2196" i="2"/>
  <c r="AP2196" i="2" s="1"/>
  <c r="AJ2193" i="2"/>
  <c r="AM2193" i="2"/>
  <c r="AN2193" i="2"/>
  <c r="AG2193" i="2"/>
  <c r="AH2193" i="2"/>
  <c r="AI2193" i="2"/>
  <c r="AE2184" i="2"/>
  <c r="AF2184" i="2" s="1"/>
  <c r="AE2181" i="2"/>
  <c r="AF2181" i="2" s="1"/>
  <c r="AM2179" i="2"/>
  <c r="AP2179" i="2" s="1"/>
  <c r="AG2179" i="2"/>
  <c r="AE2176" i="2"/>
  <c r="AF2176" i="2" s="1"/>
  <c r="AM2174" i="2"/>
  <c r="AP2174" i="2" s="1"/>
  <c r="AN2174" i="2"/>
  <c r="AG2174" i="2"/>
  <c r="AH2174" i="2"/>
  <c r="AI2174" i="2"/>
  <c r="AJ2174" i="2"/>
  <c r="AE2168" i="2"/>
  <c r="AF2168" i="2" s="1"/>
  <c r="AM2166" i="2"/>
  <c r="AP2166" i="2" s="1"/>
  <c r="AG2166" i="2"/>
  <c r="AE2161" i="2"/>
  <c r="AF2161" i="2" s="1"/>
  <c r="AM2159" i="2"/>
  <c r="AP2159" i="2" s="1"/>
  <c r="AG2159" i="2"/>
  <c r="AE2152" i="2"/>
  <c r="AF2152" i="2" s="1"/>
  <c r="AM2150" i="2"/>
  <c r="AP2150" i="2" s="1"/>
  <c r="AN2150" i="2"/>
  <c r="AG2150" i="2"/>
  <c r="AH2150" i="2"/>
  <c r="AI2150" i="2"/>
  <c r="AJ2150" i="2"/>
  <c r="AE2145" i="2"/>
  <c r="AF2145" i="2" s="1"/>
  <c r="AM2143" i="2"/>
  <c r="AP2143" i="2" s="1"/>
  <c r="AG2143" i="2"/>
  <c r="AE2140" i="2"/>
  <c r="AF2140" i="2" s="1"/>
  <c r="AE2137" i="2"/>
  <c r="AF2137" i="2" s="1"/>
  <c r="AM2135" i="2"/>
  <c r="AP2135" i="2" s="1"/>
  <c r="AG2135" i="2"/>
  <c r="AE2129" i="2"/>
  <c r="AF2129" i="2" s="1"/>
  <c r="AM2126" i="2"/>
  <c r="AP2126" i="2" s="1"/>
  <c r="AG2126" i="2"/>
  <c r="AM2120" i="2"/>
  <c r="AP2120" i="2" s="1"/>
  <c r="AG2120" i="2"/>
  <c r="AG2117" i="2"/>
  <c r="AM2117" i="2"/>
  <c r="AP2117" i="2" s="1"/>
  <c r="AM2111" i="2"/>
  <c r="AP2111" i="2" s="1"/>
  <c r="AG2111" i="2"/>
  <c r="AM2102" i="2"/>
  <c r="AP2102" i="2" s="1"/>
  <c r="AG2102" i="2"/>
  <c r="AE2090" i="2"/>
  <c r="AF2090" i="2" s="1"/>
  <c r="AE2082" i="2"/>
  <c r="AF2082" i="2" s="1"/>
  <c r="AE2080" i="2"/>
  <c r="AF2080" i="2" s="1"/>
  <c r="AE2072" i="2"/>
  <c r="AF2072" i="2" s="1"/>
  <c r="AE2064" i="2"/>
  <c r="AF2064" i="2" s="1"/>
  <c r="AE2056" i="2"/>
  <c r="AF2056" i="2" s="1"/>
  <c r="AE2048" i="2"/>
  <c r="AF2048" i="2" s="1"/>
  <c r="AE2040" i="2"/>
  <c r="AF2040" i="2" s="1"/>
  <c r="AM2031" i="2"/>
  <c r="AP2031" i="2" s="1"/>
  <c r="AG2031" i="2"/>
  <c r="AM2028" i="2"/>
  <c r="AP2028" i="2" s="1"/>
  <c r="AN2028" i="2"/>
  <c r="AG2028" i="2"/>
  <c r="AM2023" i="2"/>
  <c r="AP2023" i="2" s="1"/>
  <c r="AG2023" i="2"/>
  <c r="AM2020" i="2"/>
  <c r="AP2020" i="2" s="1"/>
  <c r="AG2020" i="2"/>
  <c r="AM2012" i="2"/>
  <c r="AP2012" i="2" s="1"/>
  <c r="AG2012" i="2"/>
  <c r="AM2007" i="2"/>
  <c r="AP2007" i="2" s="1"/>
  <c r="AG2007" i="2"/>
  <c r="AM2004" i="2"/>
  <c r="AP2004" i="2" s="1"/>
  <c r="AG2004" i="2"/>
  <c r="AM1999" i="2"/>
  <c r="AP1999" i="2" s="1"/>
  <c r="AG1999" i="2"/>
  <c r="AM1996" i="2"/>
  <c r="AP1996" i="2" s="1"/>
  <c r="AG1996" i="2"/>
  <c r="AM1991" i="2"/>
  <c r="AP1991" i="2" s="1"/>
  <c r="AG1991" i="2"/>
  <c r="AM1988" i="2"/>
  <c r="AP1988" i="2" s="1"/>
  <c r="AG1988" i="2"/>
  <c r="AM1986" i="2"/>
  <c r="AP1986" i="2" s="1"/>
  <c r="AG1986" i="2"/>
  <c r="AE1981" i="2"/>
  <c r="AF1981" i="2" s="1"/>
  <c r="AF2622" i="2"/>
  <c r="AJ2622" i="2" s="1"/>
  <c r="AF2606" i="2"/>
  <c r="AN2606" i="2" s="1"/>
  <c r="AF2582" i="2"/>
  <c r="AN2582" i="2" s="1"/>
  <c r="AF2430" i="2"/>
  <c r="AJ2430" i="2" s="1"/>
  <c r="AF2414" i="2"/>
  <c r="AN2414" i="2" s="1"/>
  <c r="AF2406" i="2"/>
  <c r="AN2406" i="2" s="1"/>
  <c r="AE2322" i="2"/>
  <c r="AF2322" i="2" s="1"/>
  <c r="AE2319" i="2"/>
  <c r="AF2319" i="2" s="1"/>
  <c r="AJ2313" i="2"/>
  <c r="AM2313" i="2"/>
  <c r="AP2313" i="2" s="1"/>
  <c r="AN2313" i="2"/>
  <c r="AG2313" i="2"/>
  <c r="AH2313" i="2"/>
  <c r="AI2313" i="2"/>
  <c r="AM2305" i="2"/>
  <c r="AP2305" i="2" s="1"/>
  <c r="AG2305" i="2"/>
  <c r="AE2298" i="2"/>
  <c r="AF2298" i="2" s="1"/>
  <c r="AG2292" i="2"/>
  <c r="AM2292" i="2"/>
  <c r="AP2292" i="2" s="1"/>
  <c r="AM2289" i="2"/>
  <c r="AP2289" i="2" s="1"/>
  <c r="AG2289" i="2"/>
  <c r="AE2282" i="2"/>
  <c r="AF2282" i="2" s="1"/>
  <c r="AG2276" i="2"/>
  <c r="AM2276" i="2"/>
  <c r="AP2276" i="2" s="1"/>
  <c r="AM2271" i="2"/>
  <c r="AP2271" i="2" s="1"/>
  <c r="AG2271" i="2"/>
  <c r="AG2268" i="2"/>
  <c r="AI2268" i="2"/>
  <c r="AM2268" i="2"/>
  <c r="AP2268" i="2" s="1"/>
  <c r="AE2262" i="2"/>
  <c r="AF2262" i="2" s="1"/>
  <c r="AJ2257" i="2"/>
  <c r="AM2257" i="2"/>
  <c r="AP2257" i="2" s="1"/>
  <c r="AN2257" i="2"/>
  <c r="AG2257" i="2"/>
  <c r="AH2257" i="2"/>
  <c r="AI2257" i="2"/>
  <c r="AM2240" i="2"/>
  <c r="AP2240" i="2" s="1"/>
  <c r="AG2240" i="2"/>
  <c r="AM2224" i="2"/>
  <c r="AP2224" i="2" s="1"/>
  <c r="AG2224" i="2"/>
  <c r="AE2210" i="2"/>
  <c r="AF2210" i="2" s="1"/>
  <c r="AG2204" i="2"/>
  <c r="AM2204" i="2"/>
  <c r="AP2204" i="2" s="1"/>
  <c r="AE2192" i="2"/>
  <c r="AF2192" i="2" s="1"/>
  <c r="AH2192" i="2" s="1"/>
  <c r="AM2190" i="2"/>
  <c r="AP2190" i="2" s="1"/>
  <c r="AG2190" i="2"/>
  <c r="AH2190" i="2"/>
  <c r="AM2184" i="2"/>
  <c r="AP2184" i="2" s="1"/>
  <c r="AG2184" i="2"/>
  <c r="AM2176" i="2"/>
  <c r="AP2176" i="2" s="1"/>
  <c r="AG2176" i="2"/>
  <c r="AM2152" i="2"/>
  <c r="AP2152" i="2" s="1"/>
  <c r="AG2152" i="2"/>
  <c r="AG2140" i="2"/>
  <c r="AM2140" i="2"/>
  <c r="AP2140" i="2" s="1"/>
  <c r="AE2134" i="2"/>
  <c r="AF2134" i="2" s="1"/>
  <c r="AM2129" i="2"/>
  <c r="AP2129" i="2" s="1"/>
  <c r="AG2129" i="2"/>
  <c r="AM2123" i="2"/>
  <c r="AP2123" i="2" s="1"/>
  <c r="AG2123" i="2"/>
  <c r="AE2116" i="2"/>
  <c r="AF2116" i="2" s="1"/>
  <c r="AE2110" i="2"/>
  <c r="AF2110" i="2" s="1"/>
  <c r="AJ2105" i="2"/>
  <c r="AM2105" i="2"/>
  <c r="AN2105" i="2"/>
  <c r="AG2105" i="2"/>
  <c r="AH2105" i="2"/>
  <c r="AI2105" i="2"/>
  <c r="AN2093" i="2"/>
  <c r="AG2093" i="2"/>
  <c r="AH2093" i="2"/>
  <c r="AI2093" i="2"/>
  <c r="AJ2093" i="2"/>
  <c r="AM2093" i="2"/>
  <c r="AP2093" i="2" s="1"/>
  <c r="AM2090" i="2"/>
  <c r="AP2090" i="2" s="1"/>
  <c r="AG2090" i="2"/>
  <c r="AN2085" i="2"/>
  <c r="AG2085" i="2"/>
  <c r="AH2085" i="2"/>
  <c r="AI2085" i="2"/>
  <c r="AJ2085" i="2"/>
  <c r="AM2085" i="2"/>
  <c r="AP2085" i="2" s="1"/>
  <c r="AG2080" i="2"/>
  <c r="AH2080" i="2"/>
  <c r="AI2080" i="2"/>
  <c r="AJ2080" i="2"/>
  <c r="AM2080" i="2"/>
  <c r="AN2080" i="2"/>
  <c r="AG2072" i="2"/>
  <c r="AH2072" i="2"/>
  <c r="AN2072" i="2"/>
  <c r="AM2067" i="2"/>
  <c r="AP2067" i="2" s="1"/>
  <c r="AG2067" i="2"/>
  <c r="AG2064" i="2"/>
  <c r="AM2064" i="2"/>
  <c r="AP2064" i="2" s="1"/>
  <c r="AM2059" i="2"/>
  <c r="AP2059" i="2" s="1"/>
  <c r="AG2059" i="2"/>
  <c r="AG2056" i="2"/>
  <c r="AM2056" i="2"/>
  <c r="AP2056" i="2" s="1"/>
  <c r="AM2051" i="2"/>
  <c r="AP2051" i="2" s="1"/>
  <c r="AG2051" i="2"/>
  <c r="AG2048" i="2"/>
  <c r="AM2048" i="2"/>
  <c r="AP2048" i="2" s="1"/>
  <c r="AM2043" i="2"/>
  <c r="AP2043" i="2" s="1"/>
  <c r="AG2043" i="2"/>
  <c r="AG2040" i="2"/>
  <c r="AM2040" i="2"/>
  <c r="AP2040" i="2" s="1"/>
  <c r="AE2030" i="2"/>
  <c r="AF2030" i="2" s="1"/>
  <c r="AE2022" i="2"/>
  <c r="AF2022" i="2" s="1"/>
  <c r="AE2014" i="2"/>
  <c r="AF2014" i="2" s="1"/>
  <c r="AE2006" i="2"/>
  <c r="AF2006" i="2" s="1"/>
  <c r="AE1998" i="2"/>
  <c r="AF1998" i="2" s="1"/>
  <c r="AE1990" i="2"/>
  <c r="AF1990" i="2" s="1"/>
  <c r="AM1981" i="2"/>
  <c r="AP1981" i="2" s="1"/>
  <c r="AG1981" i="2"/>
  <c r="AE1971" i="2"/>
  <c r="AF1971" i="2" s="1"/>
  <c r="AM1966" i="2"/>
  <c r="AP1966" i="2" s="1"/>
  <c r="AG1966" i="2"/>
  <c r="AF2653" i="2"/>
  <c r="AN2653" i="2" s="1"/>
  <c r="AF2573" i="2"/>
  <c r="AN2573" i="2" s="1"/>
  <c r="AF2501" i="2"/>
  <c r="AM2501" i="2" s="1"/>
  <c r="AP2501" i="2" s="1"/>
  <c r="AF2453" i="2"/>
  <c r="AI2453" i="2" s="1"/>
  <c r="AF2445" i="2"/>
  <c r="AN2445" i="2" s="1"/>
  <c r="AM2322" i="2"/>
  <c r="AP2322" i="2" s="1"/>
  <c r="AG2322" i="2"/>
  <c r="AM2319" i="2"/>
  <c r="AP2319" i="2" s="1"/>
  <c r="AG2319" i="2"/>
  <c r="AE2312" i="2"/>
  <c r="AF2312" i="2" s="1"/>
  <c r="AM2310" i="2"/>
  <c r="AP2310" i="2" s="1"/>
  <c r="AG2310" i="2"/>
  <c r="AM2307" i="2"/>
  <c r="AP2307" i="2" s="1"/>
  <c r="AG2307" i="2"/>
  <c r="AE2304" i="2"/>
  <c r="AF2304" i="2" s="1"/>
  <c r="AE2301" i="2"/>
  <c r="AF2301" i="2" s="1"/>
  <c r="AM2298" i="2"/>
  <c r="AP2298" i="2" s="1"/>
  <c r="AG2298" i="2"/>
  <c r="AM2295" i="2"/>
  <c r="AP2295" i="2" s="1"/>
  <c r="AG2295" i="2"/>
  <c r="AE2288" i="2"/>
  <c r="AF2288" i="2" s="1"/>
  <c r="AE2285" i="2"/>
  <c r="AF2285" i="2" s="1"/>
  <c r="AM2282" i="2"/>
  <c r="AP2282" i="2" s="1"/>
  <c r="AG2282" i="2"/>
  <c r="AM2279" i="2"/>
  <c r="AP2279" i="2" s="1"/>
  <c r="AG2279" i="2"/>
  <c r="AE2270" i="2"/>
  <c r="AF2270" i="2" s="1"/>
  <c r="AM2262" i="2"/>
  <c r="AP2262" i="2" s="1"/>
  <c r="AG2262" i="2"/>
  <c r="AE2256" i="2"/>
  <c r="AF2256" i="2" s="1"/>
  <c r="AE2249" i="2"/>
  <c r="AF2249" i="2" s="1"/>
  <c r="AM2247" i="2"/>
  <c r="AP2247" i="2" s="1"/>
  <c r="AG2247" i="2"/>
  <c r="AE2237" i="2"/>
  <c r="AF2237" i="2" s="1"/>
  <c r="AM2235" i="2"/>
  <c r="AP2235" i="2" s="1"/>
  <c r="AG2235" i="2"/>
  <c r="AE2232" i="2"/>
  <c r="AF2232" i="2" s="1"/>
  <c r="AE2229" i="2"/>
  <c r="AF2229" i="2" s="1"/>
  <c r="AM2227" i="2"/>
  <c r="AP2227" i="2" s="1"/>
  <c r="AG2227" i="2"/>
  <c r="AE2221" i="2"/>
  <c r="AF2221" i="2" s="1"/>
  <c r="AJ2221" i="2" s="1"/>
  <c r="AE2213" i="2"/>
  <c r="AF2213" i="2" s="1"/>
  <c r="AM2210" i="2"/>
  <c r="AP2210" i="2" s="1"/>
  <c r="AG2210" i="2"/>
  <c r="AM2207" i="2"/>
  <c r="AP2207" i="2" s="1"/>
  <c r="AG2207" i="2"/>
  <c r="AJ2201" i="2"/>
  <c r="AM2201" i="2"/>
  <c r="AP2201" i="2" s="1"/>
  <c r="AN2201" i="2"/>
  <c r="AG2201" i="2"/>
  <c r="AH2201" i="2"/>
  <c r="AI2201" i="2"/>
  <c r="AM2192" i="2"/>
  <c r="AP2192" i="2" s="1"/>
  <c r="AG2192" i="2"/>
  <c r="AM2187" i="2"/>
  <c r="AP2187" i="2" s="1"/>
  <c r="AG2187" i="2"/>
  <c r="AE2172" i="2"/>
  <c r="AF2172" i="2" s="1"/>
  <c r="AI2170" i="2"/>
  <c r="AJ2170" i="2"/>
  <c r="AM2170" i="2"/>
  <c r="AP2170" i="2" s="1"/>
  <c r="AG2170" i="2"/>
  <c r="AH2170" i="2"/>
  <c r="AE2165" i="2"/>
  <c r="AF2165" i="2" s="1"/>
  <c r="AM2163" i="2"/>
  <c r="AP2163" i="2" s="1"/>
  <c r="AG2163" i="2"/>
  <c r="AE2156" i="2"/>
  <c r="AF2156" i="2" s="1"/>
  <c r="AM2154" i="2"/>
  <c r="AP2154" i="2" s="1"/>
  <c r="AG2154" i="2"/>
  <c r="AE2149" i="2"/>
  <c r="AF2149" i="2" s="1"/>
  <c r="AM2147" i="2"/>
  <c r="AP2147" i="2" s="1"/>
  <c r="AG2147" i="2"/>
  <c r="AM2134" i="2"/>
  <c r="AP2134" i="2" s="1"/>
  <c r="AG2134" i="2"/>
  <c r="AM2131" i="2"/>
  <c r="AP2131" i="2" s="1"/>
  <c r="AG2131" i="2"/>
  <c r="AE2128" i="2"/>
  <c r="AF2128" i="2" s="1"/>
  <c r="AE2125" i="2"/>
  <c r="AF2125" i="2" s="1"/>
  <c r="AH2125" i="2" s="1"/>
  <c r="AE2122" i="2"/>
  <c r="AF2122" i="2" s="1"/>
  <c r="AG2116" i="2"/>
  <c r="AM2116" i="2"/>
  <c r="AP2116" i="2" s="1"/>
  <c r="AM2110" i="2"/>
  <c r="AP2110" i="2" s="1"/>
  <c r="AG2110" i="2"/>
  <c r="AE2104" i="2"/>
  <c r="AF2104" i="2" s="1"/>
  <c r="AE2101" i="2"/>
  <c r="AF2101" i="2" s="1"/>
  <c r="AE2098" i="2"/>
  <c r="AF2098" i="2" s="1"/>
  <c r="AE2092" i="2"/>
  <c r="AF2092" i="2" s="1"/>
  <c r="AE2084" i="2"/>
  <c r="AF2084" i="2" s="1"/>
  <c r="AE2074" i="2"/>
  <c r="AF2074" i="2" s="1"/>
  <c r="AE2066" i="2"/>
  <c r="AF2066" i="2" s="1"/>
  <c r="AE2058" i="2"/>
  <c r="AF2058" i="2" s="1"/>
  <c r="AE2050" i="2"/>
  <c r="AF2050" i="2" s="1"/>
  <c r="AE2042" i="2"/>
  <c r="AF2042" i="2" s="1"/>
  <c r="AN2033" i="2"/>
  <c r="AG2033" i="2"/>
  <c r="AH2033" i="2"/>
  <c r="AI2033" i="2"/>
  <c r="AJ2033" i="2"/>
  <c r="AM2033" i="2"/>
  <c r="AP2033" i="2" s="1"/>
  <c r="AM2030" i="2"/>
  <c r="AP2030" i="2" s="1"/>
  <c r="AG2030" i="2"/>
  <c r="AN2025" i="2"/>
  <c r="AG2025" i="2"/>
  <c r="AH2025" i="2"/>
  <c r="AI2025" i="2"/>
  <c r="AJ2025" i="2"/>
  <c r="AM2025" i="2"/>
  <c r="AP2025" i="2" s="1"/>
  <c r="AM2022" i="2"/>
  <c r="AP2022" i="2" s="1"/>
  <c r="AG2022" i="2"/>
  <c r="AN2017" i="2"/>
  <c r="AG2017" i="2"/>
  <c r="AH2017" i="2"/>
  <c r="AI2017" i="2"/>
  <c r="AJ2017" i="2"/>
  <c r="AM2017" i="2"/>
  <c r="AN2009" i="2"/>
  <c r="AG2009" i="2"/>
  <c r="AH2009" i="2"/>
  <c r="AI2009" i="2"/>
  <c r="AJ2009" i="2"/>
  <c r="AM2009" i="2"/>
  <c r="AP2009" i="2" s="1"/>
  <c r="AM2006" i="2"/>
  <c r="AP2006" i="2" s="1"/>
  <c r="AG2006" i="2"/>
  <c r="AN2001" i="2"/>
  <c r="AG2001" i="2"/>
  <c r="AH2001" i="2"/>
  <c r="AI2001" i="2"/>
  <c r="AJ2001" i="2"/>
  <c r="AM2001" i="2"/>
  <c r="AP2001" i="2" s="1"/>
  <c r="AM1998" i="2"/>
  <c r="AP1998" i="2" s="1"/>
  <c r="AG1998" i="2"/>
  <c r="AN1993" i="2"/>
  <c r="AG1993" i="2"/>
  <c r="AH1993" i="2"/>
  <c r="AI1993" i="2"/>
  <c r="AJ1993" i="2"/>
  <c r="AM1993" i="2"/>
  <c r="AP1993" i="2" s="1"/>
  <c r="AM1990" i="2"/>
  <c r="AP1990" i="2" s="1"/>
  <c r="AG1990" i="2"/>
  <c r="AM1975" i="2"/>
  <c r="AP1975" i="2" s="1"/>
  <c r="AG1975" i="2"/>
  <c r="AE2321" i="2"/>
  <c r="AF2321" i="2" s="1"/>
  <c r="AE2318" i="2"/>
  <c r="AF2318" i="2" s="1"/>
  <c r="AM2315" i="2"/>
  <c r="AP2315" i="2" s="1"/>
  <c r="AG2315" i="2"/>
  <c r="AM2312" i="2"/>
  <c r="AP2312" i="2" s="1"/>
  <c r="AG2312" i="2"/>
  <c r="AM2304" i="2"/>
  <c r="AP2304" i="2" s="1"/>
  <c r="AG2304" i="2"/>
  <c r="AG2301" i="2"/>
  <c r="AM2301" i="2"/>
  <c r="AP2301" i="2" s="1"/>
  <c r="AE2294" i="2"/>
  <c r="AF2294" i="2" s="1"/>
  <c r="AM2288" i="2"/>
  <c r="AP2288" i="2" s="1"/>
  <c r="AG2288" i="2"/>
  <c r="AG2285" i="2"/>
  <c r="AM2285" i="2"/>
  <c r="AP2285" i="2" s="1"/>
  <c r="AE2278" i="2"/>
  <c r="AF2278" i="2" s="1"/>
  <c r="AM2270" i="2"/>
  <c r="AP2270" i="2" s="1"/>
  <c r="AG2270" i="2"/>
  <c r="AJ2265" i="2"/>
  <c r="AM2265" i="2"/>
  <c r="AP2265" i="2" s="1"/>
  <c r="AN2265" i="2"/>
  <c r="AG2265" i="2"/>
  <c r="AH2265" i="2"/>
  <c r="AI2265" i="2"/>
  <c r="AM2259" i="2"/>
  <c r="AP2259" i="2" s="1"/>
  <c r="AG2259" i="2"/>
  <c r="AM2256" i="2"/>
  <c r="AP2256" i="2" s="1"/>
  <c r="AG2256" i="2"/>
  <c r="AM2254" i="2"/>
  <c r="AP2254" i="2" s="1"/>
  <c r="AN2254" i="2"/>
  <c r="AG2254" i="2"/>
  <c r="AH2254" i="2"/>
  <c r="AI2254" i="2"/>
  <c r="AJ2254" i="2"/>
  <c r="AE2234" i="2"/>
  <c r="AF2234" i="2" s="1"/>
  <c r="AH2234" i="2" s="1"/>
  <c r="AM2232" i="2"/>
  <c r="AP2232" i="2" s="1"/>
  <c r="AG2232" i="2"/>
  <c r="AE2226" i="2"/>
  <c r="AF2226" i="2" s="1"/>
  <c r="AG2221" i="2"/>
  <c r="AM2221" i="2"/>
  <c r="AP2221" i="2" s="1"/>
  <c r="AG2213" i="2"/>
  <c r="AM2213" i="2"/>
  <c r="AP2213" i="2" s="1"/>
  <c r="AE2206" i="2"/>
  <c r="AF2206" i="2" s="1"/>
  <c r="AE2200" i="2"/>
  <c r="AF2200" i="2" s="1"/>
  <c r="AM2198" i="2"/>
  <c r="AP2198" i="2" s="1"/>
  <c r="AG2198" i="2"/>
  <c r="AM2195" i="2"/>
  <c r="AP2195" i="2" s="1"/>
  <c r="AG2195" i="2"/>
  <c r="AE2186" i="2"/>
  <c r="AF2186" i="2" s="1"/>
  <c r="AG2172" i="2"/>
  <c r="AM2172" i="2"/>
  <c r="AP2172" i="2" s="1"/>
  <c r="AG2156" i="2"/>
  <c r="AM2156" i="2"/>
  <c r="AP2156" i="2" s="1"/>
  <c r="AM2128" i="2"/>
  <c r="AP2128" i="2" s="1"/>
  <c r="AG2128" i="2"/>
  <c r="AG2125" i="2"/>
  <c r="AM2125" i="2"/>
  <c r="AP2125" i="2" s="1"/>
  <c r="AM2122" i="2"/>
  <c r="AP2122" i="2" s="1"/>
  <c r="AG2122" i="2"/>
  <c r="AM2119" i="2"/>
  <c r="AP2119" i="2" s="1"/>
  <c r="AG2119" i="2"/>
  <c r="AJ2113" i="2"/>
  <c r="AM2113" i="2"/>
  <c r="AP2113" i="2" s="1"/>
  <c r="AN2113" i="2"/>
  <c r="AG2113" i="2"/>
  <c r="AH2113" i="2"/>
  <c r="AI2113" i="2"/>
  <c r="AM2107" i="2"/>
  <c r="AP2107" i="2" s="1"/>
  <c r="AG2107" i="2"/>
  <c r="AM2104" i="2"/>
  <c r="AP2104" i="2" s="1"/>
  <c r="AG2104" i="2"/>
  <c r="AG2101" i="2"/>
  <c r="AM2101" i="2"/>
  <c r="AP2101" i="2" s="1"/>
  <c r="AM2098" i="2"/>
  <c r="AP2098" i="2" s="1"/>
  <c r="AG2098" i="2"/>
  <c r="AM2095" i="2"/>
  <c r="AP2095" i="2" s="1"/>
  <c r="AG2095" i="2"/>
  <c r="AG2092" i="2"/>
  <c r="AM2092" i="2"/>
  <c r="AP2092" i="2" s="1"/>
  <c r="AM2087" i="2"/>
  <c r="AP2087" i="2" s="1"/>
  <c r="AG2087" i="2"/>
  <c r="AG2084" i="2"/>
  <c r="AM2084" i="2"/>
  <c r="AP2084" i="2" s="1"/>
  <c r="AJ2077" i="2"/>
  <c r="AM2077" i="2"/>
  <c r="AN2077" i="2"/>
  <c r="AG2077" i="2"/>
  <c r="AH2077" i="2"/>
  <c r="AI2077" i="2"/>
  <c r="AJ2069" i="2"/>
  <c r="AM2069" i="2"/>
  <c r="AP2069" i="2" s="1"/>
  <c r="AN2069" i="2"/>
  <c r="AG2069" i="2"/>
  <c r="AH2069" i="2"/>
  <c r="AI2069" i="2"/>
  <c r="AM2066" i="2"/>
  <c r="AP2066" i="2" s="1"/>
  <c r="AG2066" i="2"/>
  <c r="AJ2061" i="2"/>
  <c r="AM2061" i="2"/>
  <c r="AP2061" i="2" s="1"/>
  <c r="AN2061" i="2"/>
  <c r="AG2061" i="2"/>
  <c r="AH2061" i="2"/>
  <c r="AI2061" i="2"/>
  <c r="AM2058" i="2"/>
  <c r="AP2058" i="2" s="1"/>
  <c r="AG2058" i="2"/>
  <c r="AJ2053" i="2"/>
  <c r="AM2053" i="2"/>
  <c r="AP2053" i="2" s="1"/>
  <c r="AN2053" i="2"/>
  <c r="AG2053" i="2"/>
  <c r="AH2053" i="2"/>
  <c r="AI2053" i="2"/>
  <c r="AM2050" i="2"/>
  <c r="AP2050" i="2" s="1"/>
  <c r="AG2050" i="2"/>
  <c r="AJ2045" i="2"/>
  <c r="AM2045" i="2"/>
  <c r="AP2045" i="2" s="1"/>
  <c r="AN2045" i="2"/>
  <c r="AG2045" i="2"/>
  <c r="AH2045" i="2"/>
  <c r="AI2045" i="2"/>
  <c r="AM2042" i="2"/>
  <c r="AP2042" i="2" s="1"/>
  <c r="AG2042" i="2"/>
  <c r="AJ2037" i="2"/>
  <c r="AM2037" i="2"/>
  <c r="AP2037" i="2" s="1"/>
  <c r="AN2037" i="2"/>
  <c r="AG2037" i="2"/>
  <c r="AH2037" i="2"/>
  <c r="AI2037" i="2"/>
  <c r="AE2032" i="2"/>
  <c r="AF2032" i="2" s="1"/>
  <c r="AE2024" i="2"/>
  <c r="AF2024" i="2" s="1"/>
  <c r="AE2016" i="2"/>
  <c r="AF2016" i="2" s="1"/>
  <c r="AE2008" i="2"/>
  <c r="AF2008" i="2" s="1"/>
  <c r="AE2000" i="2"/>
  <c r="AF2000" i="2" s="1"/>
  <c r="AE1992" i="2"/>
  <c r="AF1992" i="2" s="1"/>
  <c r="AG1985" i="2"/>
  <c r="AM1985" i="2"/>
  <c r="AP1985" i="2" s="1"/>
  <c r="AG1983" i="2"/>
  <c r="AM1983" i="2"/>
  <c r="AP1983" i="2" s="1"/>
  <c r="AE1980" i="2"/>
  <c r="AF1980" i="2" s="1"/>
  <c r="AN1980" i="2" s="1"/>
  <c r="AN1978" i="2"/>
  <c r="AM1965" i="2"/>
  <c r="AP1965" i="2" s="1"/>
  <c r="AG1965" i="2"/>
  <c r="AJ1962" i="2"/>
  <c r="AM1962" i="2"/>
  <c r="AN1962" i="2"/>
  <c r="AM2245" i="2"/>
  <c r="AP2245" i="2" s="1"/>
  <c r="AM2237" i="2"/>
  <c r="AP2237" i="2" s="1"/>
  <c r="AI2233" i="2"/>
  <c r="AM2229" i="2"/>
  <c r="AP2229" i="2" s="1"/>
  <c r="AM2181" i="2"/>
  <c r="AP2181" i="2" s="1"/>
  <c r="AM2173" i="2"/>
  <c r="AP2173" i="2" s="1"/>
  <c r="AM2165" i="2"/>
  <c r="AP2165" i="2" s="1"/>
  <c r="AM2157" i="2"/>
  <c r="AP2157" i="2" s="1"/>
  <c r="AI2153" i="2"/>
  <c r="AM2149" i="2"/>
  <c r="AP2149" i="2" s="1"/>
  <c r="AF1983" i="2"/>
  <c r="AJ1983" i="2" s="1"/>
  <c r="AF1976" i="2"/>
  <c r="AF1974" i="2"/>
  <c r="AI1974" i="2" s="1"/>
  <c r="AM1970" i="2"/>
  <c r="AP1970" i="2" s="1"/>
  <c r="AF1961" i="2"/>
  <c r="AM1958" i="2"/>
  <c r="AP1958" i="2" s="1"/>
  <c r="AG1958" i="2"/>
  <c r="AE1956" i="2"/>
  <c r="AF1956" i="2" s="1"/>
  <c r="AJ1954" i="2"/>
  <c r="AN1954" i="2"/>
  <c r="AO1954" i="2" s="1"/>
  <c r="AE1949" i="2"/>
  <c r="AF1949" i="2" s="1"/>
  <c r="AM1947" i="2"/>
  <c r="AP1947" i="2" s="1"/>
  <c r="AG1947" i="2"/>
  <c r="AJ1938" i="2"/>
  <c r="AN1938" i="2"/>
  <c r="AM1934" i="2"/>
  <c r="AP1934" i="2" s="1"/>
  <c r="AG1934" i="2"/>
  <c r="AI1930" i="2"/>
  <c r="AE1921" i="2"/>
  <c r="AF1921" i="2" s="1"/>
  <c r="AG1919" i="2"/>
  <c r="AE1916" i="2"/>
  <c r="AF1916" i="2" s="1"/>
  <c r="AJ1890" i="2"/>
  <c r="AM1890" i="2"/>
  <c r="AN1890" i="2"/>
  <c r="AO1890" i="2" s="1"/>
  <c r="AE1881" i="2"/>
  <c r="AF1881" i="2" s="1"/>
  <c r="AM1879" i="2"/>
  <c r="AP1879" i="2" s="1"/>
  <c r="AG1879" i="2"/>
  <c r="AI1875" i="2"/>
  <c r="AM1875" i="2"/>
  <c r="AP1875" i="2" s="1"/>
  <c r="AG1875" i="2"/>
  <c r="AM1863" i="2"/>
  <c r="AE1857" i="2"/>
  <c r="AF1857" i="2" s="1"/>
  <c r="AF2323" i="2"/>
  <c r="AJ2323" i="2" s="1"/>
  <c r="AF2315" i="2"/>
  <c r="AN2315" i="2" s="1"/>
  <c r="AF2307" i="2"/>
  <c r="AH2307" i="2" s="1"/>
  <c r="AF2299" i="2"/>
  <c r="AH2299" i="2" s="1"/>
  <c r="AF2291" i="2"/>
  <c r="AH2291" i="2" s="1"/>
  <c r="AF2283" i="2"/>
  <c r="AH2283" i="2" s="1"/>
  <c r="AF2275" i="2"/>
  <c r="AH2275" i="2" s="1"/>
  <c r="AF2267" i="2"/>
  <c r="AN2267" i="2" s="1"/>
  <c r="AF2259" i="2"/>
  <c r="AH2259" i="2" s="1"/>
  <c r="AF2251" i="2"/>
  <c r="AI2251" i="2" s="1"/>
  <c r="AF2243" i="2"/>
  <c r="AH2243" i="2" s="1"/>
  <c r="AF2235" i="2"/>
  <c r="AN2235" i="2" s="1"/>
  <c r="AH2233" i="2"/>
  <c r="AF2227" i="2"/>
  <c r="AJ2227" i="2" s="1"/>
  <c r="AF2219" i="2"/>
  <c r="AJ2219" i="2" s="1"/>
  <c r="AF2211" i="2"/>
  <c r="AN2211" i="2" s="1"/>
  <c r="AF2203" i="2"/>
  <c r="AN2203" i="2" s="1"/>
  <c r="AF2195" i="2"/>
  <c r="AN2195" i="2" s="1"/>
  <c r="AF2187" i="2"/>
  <c r="AH2187" i="2" s="1"/>
  <c r="AF2179" i="2"/>
  <c r="AN2179" i="2" s="1"/>
  <c r="AF2171" i="2"/>
  <c r="AH2171" i="2" s="1"/>
  <c r="AF2163" i="2"/>
  <c r="AH2163" i="2" s="1"/>
  <c r="AF2155" i="2"/>
  <c r="AH2155" i="2" s="1"/>
  <c r="AF2147" i="2"/>
  <c r="AH2147" i="2" s="1"/>
  <c r="AF2139" i="2"/>
  <c r="AN2139" i="2" s="1"/>
  <c r="AF2131" i="2"/>
  <c r="AN2131" i="2" s="1"/>
  <c r="AF2123" i="2"/>
  <c r="AJ2123" i="2" s="1"/>
  <c r="AF2115" i="2"/>
  <c r="AN2115" i="2" s="1"/>
  <c r="AF2107" i="2"/>
  <c r="AI2107" i="2" s="1"/>
  <c r="AF2099" i="2"/>
  <c r="AJ2099" i="2" s="1"/>
  <c r="AF2091" i="2"/>
  <c r="AN2091" i="2" s="1"/>
  <c r="AF2083" i="2"/>
  <c r="AH2083" i="2" s="1"/>
  <c r="AF2079" i="2"/>
  <c r="AJ2079" i="2" s="1"/>
  <c r="AF2071" i="2"/>
  <c r="AM2071" i="2" s="1"/>
  <c r="AF2063" i="2"/>
  <c r="AJ2063" i="2" s="1"/>
  <c r="AF2055" i="2"/>
  <c r="AH2055" i="2" s="1"/>
  <c r="AF2047" i="2"/>
  <c r="AJ2047" i="2" s="1"/>
  <c r="AF2039" i="2"/>
  <c r="AH2039" i="2" s="1"/>
  <c r="AF2031" i="2"/>
  <c r="AH2031" i="2" s="1"/>
  <c r="AF2023" i="2"/>
  <c r="AJ2023" i="2" s="1"/>
  <c r="AF2015" i="2"/>
  <c r="AH2015" i="2" s="1"/>
  <c r="AF2007" i="2"/>
  <c r="AJ2007" i="2" s="1"/>
  <c r="AF1999" i="2"/>
  <c r="AH1999" i="2" s="1"/>
  <c r="AF1991" i="2"/>
  <c r="AJ1991" i="2" s="1"/>
  <c r="AI1979" i="2"/>
  <c r="AG1972" i="2"/>
  <c r="AF1963" i="2"/>
  <c r="AI1963" i="2" s="1"/>
  <c r="AG1956" i="2"/>
  <c r="AM1956" i="2"/>
  <c r="AP1956" i="2" s="1"/>
  <c r="AM1953" i="2"/>
  <c r="AP1953" i="2" s="1"/>
  <c r="AG1953" i="2"/>
  <c r="AE1945" i="2"/>
  <c r="AF1945" i="2" s="1"/>
  <c r="AN1943" i="2"/>
  <c r="AE1940" i="2"/>
  <c r="AF1940" i="2" s="1"/>
  <c r="AM1921" i="2"/>
  <c r="AP1921" i="2" s="1"/>
  <c r="AG1921" i="2"/>
  <c r="AE1918" i="2"/>
  <c r="AF1918" i="2" s="1"/>
  <c r="AG1916" i="2"/>
  <c r="AM1916" i="2"/>
  <c r="AP1916" i="2" s="1"/>
  <c r="AM1912" i="2"/>
  <c r="AP1912" i="2" s="1"/>
  <c r="AG1912" i="2"/>
  <c r="AE1909" i="2"/>
  <c r="AF1909" i="2" s="1"/>
  <c r="AH1909" i="2" s="1"/>
  <c r="AM1907" i="2"/>
  <c r="AP1907" i="2" s="1"/>
  <c r="AG1907" i="2"/>
  <c r="AE1901" i="2"/>
  <c r="AF1901" i="2" s="1"/>
  <c r="AG1884" i="2"/>
  <c r="AM1884" i="2"/>
  <c r="AP1884" i="2" s="1"/>
  <c r="AM1881" i="2"/>
  <c r="AP1881" i="2" s="1"/>
  <c r="AG1881" i="2"/>
  <c r="AE1869" i="2"/>
  <c r="AF1869" i="2" s="1"/>
  <c r="AH1869" i="2" s="1"/>
  <c r="AE1842" i="2"/>
  <c r="AF1842" i="2" s="1"/>
  <c r="AG2273" i="2"/>
  <c r="AG2249" i="2"/>
  <c r="AG2233" i="2"/>
  <c r="AG2169" i="2"/>
  <c r="AG2161" i="2"/>
  <c r="AG2153" i="2"/>
  <c r="AG2145" i="2"/>
  <c r="AG2137" i="2"/>
  <c r="AF1984" i="2"/>
  <c r="AN1984" i="2" s="1"/>
  <c r="AH1979" i="2"/>
  <c r="AJ1969" i="2"/>
  <c r="AH1969" i="2"/>
  <c r="AI1969" i="2"/>
  <c r="AM1945" i="2"/>
  <c r="AP1945" i="2" s="1"/>
  <c r="AG1945" i="2"/>
  <c r="AE1942" i="2"/>
  <c r="AF1942" i="2" s="1"/>
  <c r="AG1940" i="2"/>
  <c r="AM1940" i="2"/>
  <c r="AP1940" i="2" s="1"/>
  <c r="AM1936" i="2"/>
  <c r="AP1936" i="2" s="1"/>
  <c r="AG1936" i="2"/>
  <c r="AE1933" i="2"/>
  <c r="AF1933" i="2" s="1"/>
  <c r="AM1931" i="2"/>
  <c r="AP1931" i="2" s="1"/>
  <c r="AG1931" i="2"/>
  <c r="AJ1922" i="2"/>
  <c r="AN1922" i="2"/>
  <c r="AO1922" i="2" s="1"/>
  <c r="AI1914" i="2"/>
  <c r="AE1905" i="2"/>
  <c r="AF1905" i="2" s="1"/>
  <c r="AE1897" i="2"/>
  <c r="AF1897" i="2" s="1"/>
  <c r="AJ1897" i="2" s="1"/>
  <c r="AM1895" i="2"/>
  <c r="AP1895" i="2" s="1"/>
  <c r="AG1895" i="2"/>
  <c r="AE1892" i="2"/>
  <c r="AF1892" i="2" s="1"/>
  <c r="AE1878" i="2"/>
  <c r="AF1878" i="2" s="1"/>
  <c r="AE1861" i="2"/>
  <c r="AF1861" i="2" s="1"/>
  <c r="AE1849" i="2"/>
  <c r="AF1849" i="2" s="1"/>
  <c r="AI1849" i="2" s="1"/>
  <c r="AI1978" i="2"/>
  <c r="AH1978" i="2"/>
  <c r="AM1976" i="2"/>
  <c r="AP1976" i="2" s="1"/>
  <c r="AE1973" i="2"/>
  <c r="AF1973" i="2" s="1"/>
  <c r="AE1957" i="2"/>
  <c r="AF1957" i="2" s="1"/>
  <c r="AE1955" i="2"/>
  <c r="AF1955" i="2" s="1"/>
  <c r="AJ1946" i="2"/>
  <c r="AN1946" i="2"/>
  <c r="AM1942" i="2"/>
  <c r="AP1942" i="2" s="1"/>
  <c r="AG1942" i="2"/>
  <c r="AE1929" i="2"/>
  <c r="AF1929" i="2" s="1"/>
  <c r="AM1927" i="2"/>
  <c r="AP1927" i="2" s="1"/>
  <c r="AN1927" i="2"/>
  <c r="AG1927" i="2"/>
  <c r="AH1927" i="2"/>
  <c r="AI1927" i="2"/>
  <c r="AJ1927" i="2"/>
  <c r="AE1924" i="2"/>
  <c r="AF1924" i="2" s="1"/>
  <c r="AM1905" i="2"/>
  <c r="AP1905" i="2" s="1"/>
  <c r="AG1905" i="2"/>
  <c r="AE1894" i="2"/>
  <c r="AF1894" i="2" s="1"/>
  <c r="AG1892" i="2"/>
  <c r="AM1892" i="2"/>
  <c r="AP1892" i="2" s="1"/>
  <c r="AE1885" i="2"/>
  <c r="AF1885" i="2" s="1"/>
  <c r="AE1873" i="2"/>
  <c r="AF1873" i="2" s="1"/>
  <c r="AM1871" i="2"/>
  <c r="AP1871" i="2" s="1"/>
  <c r="AG1871" i="2"/>
  <c r="AJ1867" i="2"/>
  <c r="AM1867" i="2"/>
  <c r="AP1867" i="2" s="1"/>
  <c r="AG1867" i="2"/>
  <c r="AF2320" i="2"/>
  <c r="AJ2320" i="2" s="1"/>
  <c r="AI2245" i="2"/>
  <c r="AG1971" i="2"/>
  <c r="AJ1968" i="2"/>
  <c r="AF1967" i="2"/>
  <c r="AH1967" i="2" s="1"/>
  <c r="AI1962" i="2"/>
  <c r="AG1957" i="2"/>
  <c r="AM1957" i="2"/>
  <c r="AP1957" i="2" s="1"/>
  <c r="AM1951" i="2"/>
  <c r="AP1951" i="2" s="1"/>
  <c r="AN1951" i="2"/>
  <c r="AG1951" i="2"/>
  <c r="AI1951" i="2"/>
  <c r="AL1951" i="2" s="1"/>
  <c r="AJ1951" i="2"/>
  <c r="AE1948" i="2"/>
  <c r="AF1948" i="2" s="1"/>
  <c r="AM1929" i="2"/>
  <c r="AP1929" i="2" s="1"/>
  <c r="AG1929" i="2"/>
  <c r="AE1926" i="2"/>
  <c r="AF1926" i="2" s="1"/>
  <c r="AG1924" i="2"/>
  <c r="AM1924" i="2"/>
  <c r="AP1924" i="2" s="1"/>
  <c r="AM1920" i="2"/>
  <c r="AP1920" i="2" s="1"/>
  <c r="AG1920" i="2"/>
  <c r="AE1917" i="2"/>
  <c r="AF1917" i="2" s="1"/>
  <c r="AM1915" i="2"/>
  <c r="AP1915" i="2" s="1"/>
  <c r="AG1915" i="2"/>
  <c r="AJ1906" i="2"/>
  <c r="AN1906" i="2"/>
  <c r="AO1906" i="2" s="1"/>
  <c r="AJ1898" i="2"/>
  <c r="AN1898" i="2"/>
  <c r="AO1898" i="2" s="1"/>
  <c r="AM1894" i="2"/>
  <c r="AP1894" i="2" s="1"/>
  <c r="AG1894" i="2"/>
  <c r="AM1880" i="2"/>
  <c r="AP1880" i="2" s="1"/>
  <c r="AG1880" i="2"/>
  <c r="AG1876" i="2"/>
  <c r="AM1876" i="2"/>
  <c r="AP1876" i="2" s="1"/>
  <c r="AM1873" i="2"/>
  <c r="AP1873" i="2" s="1"/>
  <c r="AG1873" i="2"/>
  <c r="AE1858" i="2"/>
  <c r="AF1858" i="2" s="1"/>
  <c r="AE1853" i="2"/>
  <c r="AF1853" i="2" s="1"/>
  <c r="AJ1853" i="2" s="1"/>
  <c r="AM1851" i="2"/>
  <c r="AN1851" i="2"/>
  <c r="AG1851" i="2"/>
  <c r="AH1851" i="2"/>
  <c r="AI1851" i="2"/>
  <c r="AJ1851" i="2"/>
  <c r="AF2311" i="2"/>
  <c r="AH2311" i="2" s="1"/>
  <c r="AF2303" i="2"/>
  <c r="AJ2303" i="2" s="1"/>
  <c r="AF2295" i="2"/>
  <c r="AN2295" i="2" s="1"/>
  <c r="AF2287" i="2"/>
  <c r="AJ2287" i="2" s="1"/>
  <c r="AF2279" i="2"/>
  <c r="AN2279" i="2" s="1"/>
  <c r="AF2271" i="2"/>
  <c r="AN2271" i="2" s="1"/>
  <c r="AF2263" i="2"/>
  <c r="AH2263" i="2" s="1"/>
  <c r="AF2255" i="2"/>
  <c r="AN2255" i="2" s="1"/>
  <c r="AF2247" i="2"/>
  <c r="AI2247" i="2" s="1"/>
  <c r="AH2245" i="2"/>
  <c r="AF2239" i="2"/>
  <c r="AH2239" i="2" s="1"/>
  <c r="AF2231" i="2"/>
  <c r="AJ2231" i="2" s="1"/>
  <c r="AF2223" i="2"/>
  <c r="AN2223" i="2" s="1"/>
  <c r="AF2215" i="2"/>
  <c r="AH2215" i="2" s="1"/>
  <c r="AF2207" i="2"/>
  <c r="AH2207" i="2" s="1"/>
  <c r="AF2199" i="2"/>
  <c r="AN2199" i="2" s="1"/>
  <c r="AF2191" i="2"/>
  <c r="AN2191" i="2" s="1"/>
  <c r="AF2183" i="2"/>
  <c r="AN2183" i="2" s="1"/>
  <c r="AF2175" i="2"/>
  <c r="AN2175" i="2" s="1"/>
  <c r="AF2167" i="2"/>
  <c r="AN2167" i="2" s="1"/>
  <c r="AF2159" i="2"/>
  <c r="AI2159" i="2" s="1"/>
  <c r="AF2151" i="2"/>
  <c r="AN2151" i="2" s="1"/>
  <c r="AF2143" i="2"/>
  <c r="AI2143" i="2" s="1"/>
  <c r="AF2135" i="2"/>
  <c r="AH2135" i="2" s="1"/>
  <c r="AF2127" i="2"/>
  <c r="AN2127" i="2" s="1"/>
  <c r="AF2119" i="2"/>
  <c r="AI2119" i="2" s="1"/>
  <c r="AF2111" i="2"/>
  <c r="AN2111" i="2" s="1"/>
  <c r="AF2103" i="2"/>
  <c r="AN2103" i="2" s="1"/>
  <c r="AF2095" i="2"/>
  <c r="AN2095" i="2" s="1"/>
  <c r="AF2087" i="2"/>
  <c r="AI2087" i="2" s="1"/>
  <c r="AF2075" i="2"/>
  <c r="AM2075" i="2" s="1"/>
  <c r="AP2075" i="2" s="1"/>
  <c r="AF2067" i="2"/>
  <c r="AH2067" i="2" s="1"/>
  <c r="AF2059" i="2"/>
  <c r="AN2059" i="2" s="1"/>
  <c r="AF2051" i="2"/>
  <c r="AH2051" i="2" s="1"/>
  <c r="AF2043" i="2"/>
  <c r="AN2043" i="2" s="1"/>
  <c r="AF2035" i="2"/>
  <c r="AN2035" i="2" s="1"/>
  <c r="AF2027" i="2"/>
  <c r="AH2027" i="2" s="1"/>
  <c r="AF2019" i="2"/>
  <c r="AN2019" i="2" s="1"/>
  <c r="AF2011" i="2"/>
  <c r="AH2011" i="2" s="1"/>
  <c r="AF2003" i="2"/>
  <c r="AM2003" i="2" s="1"/>
  <c r="AF1995" i="2"/>
  <c r="AH1995" i="2" s="1"/>
  <c r="AF1987" i="2"/>
  <c r="AN1987" i="2" s="1"/>
  <c r="AF1985" i="2"/>
  <c r="AH1985" i="2" s="1"/>
  <c r="AM1984" i="2"/>
  <c r="AJ1984" i="2"/>
  <c r="AN1979" i="2"/>
  <c r="AJ1978" i="2"/>
  <c r="AF1977" i="2"/>
  <c r="AM1973" i="2"/>
  <c r="AP1973" i="2" s="1"/>
  <c r="AJ1959" i="2"/>
  <c r="AM1955" i="2"/>
  <c r="AP1955" i="2" s="1"/>
  <c r="AG1955" i="2"/>
  <c r="AE1950" i="2"/>
  <c r="AF1950" i="2" s="1"/>
  <c r="AG1948" i="2"/>
  <c r="AH1948" i="2"/>
  <c r="AM1948" i="2"/>
  <c r="AP1948" i="2" s="1"/>
  <c r="AE1941" i="2"/>
  <c r="AF1941" i="2" s="1"/>
  <c r="AM1939" i="2"/>
  <c r="AP1939" i="2" s="1"/>
  <c r="AG1939" i="2"/>
  <c r="AJ1930" i="2"/>
  <c r="AN1930" i="2"/>
  <c r="AM1926" i="2"/>
  <c r="AP1926" i="2" s="1"/>
  <c r="AG1926" i="2"/>
  <c r="AE1913" i="2"/>
  <c r="AF1913" i="2" s="1"/>
  <c r="AM1911" i="2"/>
  <c r="AP1911" i="2" s="1"/>
  <c r="AN1911" i="2"/>
  <c r="AG1911" i="2"/>
  <c r="AE1908" i="2"/>
  <c r="AF1908" i="2" s="1"/>
  <c r="AE1900" i="2"/>
  <c r="AF1900" i="2" s="1"/>
  <c r="AM1883" i="2"/>
  <c r="AP1883" i="2" s="1"/>
  <c r="AG1883" i="2"/>
  <c r="AE1870" i="2"/>
  <c r="AF1870" i="2" s="1"/>
  <c r="AG2245" i="2"/>
  <c r="AK2245" i="2" s="1"/>
  <c r="AG2237" i="2"/>
  <c r="AG2229" i="2"/>
  <c r="AG2181" i="2"/>
  <c r="AG2173" i="2"/>
  <c r="AG2165" i="2"/>
  <c r="AG2157" i="2"/>
  <c r="AG2149" i="2"/>
  <c r="AG1978" i="2"/>
  <c r="AK1978" i="2" s="1"/>
  <c r="AM1952" i="2"/>
  <c r="AP1952" i="2" s="1"/>
  <c r="AM1950" i="2"/>
  <c r="AP1950" i="2" s="1"/>
  <c r="AG1950" i="2"/>
  <c r="AI1946" i="2"/>
  <c r="AE1937" i="2"/>
  <c r="AF1937" i="2" s="1"/>
  <c r="AM1935" i="2"/>
  <c r="AP1935" i="2" s="1"/>
  <c r="AG1935" i="2"/>
  <c r="AJ1935" i="2"/>
  <c r="AE1932" i="2"/>
  <c r="AF1932" i="2" s="1"/>
  <c r="AM1913" i="2"/>
  <c r="AP1913" i="2" s="1"/>
  <c r="AG1913" i="2"/>
  <c r="AE1910" i="2"/>
  <c r="AF1910" i="2" s="1"/>
  <c r="AM1904" i="2"/>
  <c r="AP1904" i="2" s="1"/>
  <c r="AN1904" i="2"/>
  <c r="AG1904" i="2"/>
  <c r="AH1904" i="2"/>
  <c r="AI1904" i="2"/>
  <c r="AJ1904" i="2"/>
  <c r="AE1902" i="2"/>
  <c r="AF1902" i="2" s="1"/>
  <c r="AG1900" i="2"/>
  <c r="AM1900" i="2"/>
  <c r="AP1900" i="2" s="1"/>
  <c r="AM1896" i="2"/>
  <c r="AP1896" i="2" s="1"/>
  <c r="AG1896" i="2"/>
  <c r="AE1893" i="2"/>
  <c r="AF1893" i="2" s="1"/>
  <c r="AM1891" i="2"/>
  <c r="AP1891" i="2" s="1"/>
  <c r="AG1891" i="2"/>
  <c r="AE1889" i="2"/>
  <c r="AF1889" i="2" s="1"/>
  <c r="AM1887" i="2"/>
  <c r="AP1887" i="2" s="1"/>
  <c r="AN1887" i="2"/>
  <c r="AG1887" i="2"/>
  <c r="AH1887" i="2"/>
  <c r="AI1887" i="2"/>
  <c r="AJ1887" i="2"/>
  <c r="AE1877" i="2"/>
  <c r="AF1877" i="2" s="1"/>
  <c r="AE1850" i="2"/>
  <c r="AF1850" i="2" s="1"/>
  <c r="AE1845" i="2"/>
  <c r="AF1845" i="2" s="1"/>
  <c r="AI1845" i="2" s="1"/>
  <c r="AJ1979" i="2"/>
  <c r="AG1979" i="2"/>
  <c r="AF1972" i="2"/>
  <c r="AH1972" i="2" s="1"/>
  <c r="AI1970" i="2"/>
  <c r="AO1970" i="2" s="1"/>
  <c r="AG1970" i="2"/>
  <c r="AH1970" i="2"/>
  <c r="AE1965" i="2"/>
  <c r="AF1965" i="2" s="1"/>
  <c r="AI1965" i="2" s="1"/>
  <c r="AE1958" i="2"/>
  <c r="AF1958" i="2" s="1"/>
  <c r="AN1958" i="2" s="1"/>
  <c r="AM1937" i="2"/>
  <c r="AP1937" i="2" s="1"/>
  <c r="AG1937" i="2"/>
  <c r="AE1934" i="2"/>
  <c r="AF1934" i="2" s="1"/>
  <c r="AJ1934" i="2" s="1"/>
  <c r="AG1932" i="2"/>
  <c r="AM1932" i="2"/>
  <c r="AP1932" i="2" s="1"/>
  <c r="AM1928" i="2"/>
  <c r="AP1928" i="2" s="1"/>
  <c r="AG1928" i="2"/>
  <c r="AE1925" i="2"/>
  <c r="AF1925" i="2" s="1"/>
  <c r="AM1923" i="2"/>
  <c r="AP1923" i="2" s="1"/>
  <c r="AG1923" i="2"/>
  <c r="AJ1914" i="2"/>
  <c r="AN1914" i="2"/>
  <c r="AM1910" i="2"/>
  <c r="AP1910" i="2" s="1"/>
  <c r="AG1910" i="2"/>
  <c r="AM1902" i="2"/>
  <c r="AP1902" i="2" s="1"/>
  <c r="AG1902" i="2"/>
  <c r="AE1886" i="2"/>
  <c r="AF1886" i="2" s="1"/>
  <c r="AM1872" i="2"/>
  <c r="AP1872" i="2" s="1"/>
  <c r="AG1872" i="2"/>
  <c r="AG1868" i="2"/>
  <c r="AM1868" i="2"/>
  <c r="AP1868" i="2" s="1"/>
  <c r="AH1962" i="2"/>
  <c r="AL1962" i="2" s="1"/>
  <c r="AH1954" i="2"/>
  <c r="AM1949" i="2"/>
  <c r="AP1949" i="2" s="1"/>
  <c r="AH1946" i="2"/>
  <c r="AL1946" i="2" s="1"/>
  <c r="AM1941" i="2"/>
  <c r="AP1941" i="2" s="1"/>
  <c r="AH1938" i="2"/>
  <c r="AM1933" i="2"/>
  <c r="AP1933" i="2" s="1"/>
  <c r="AH1930" i="2"/>
  <c r="AM1925" i="2"/>
  <c r="AP1925" i="2" s="1"/>
  <c r="AH1922" i="2"/>
  <c r="AL1922" i="2" s="1"/>
  <c r="AH1914" i="2"/>
  <c r="AM1909" i="2"/>
  <c r="AP1909" i="2" s="1"/>
  <c r="AH1906" i="2"/>
  <c r="AL1906" i="2" s="1"/>
  <c r="AM1901" i="2"/>
  <c r="AP1901" i="2" s="1"/>
  <c r="AH1898" i="2"/>
  <c r="AH1890" i="2"/>
  <c r="AM1885" i="2"/>
  <c r="AP1885" i="2" s="1"/>
  <c r="AF1884" i="2"/>
  <c r="AI1884" i="2" s="1"/>
  <c r="AH1882" i="2"/>
  <c r="AM1877" i="2"/>
  <c r="AP1877" i="2" s="1"/>
  <c r="AF1876" i="2"/>
  <c r="AN1876" i="2" s="1"/>
  <c r="AH1874" i="2"/>
  <c r="AM1869" i="2"/>
  <c r="AP1869" i="2" s="1"/>
  <c r="AF1868" i="2"/>
  <c r="AH1868" i="2" s="1"/>
  <c r="AF1864" i="2"/>
  <c r="AG1864" i="2" s="1"/>
  <c r="AH1862" i="2"/>
  <c r="AF1856" i="2"/>
  <c r="AJ1856" i="2" s="1"/>
  <c r="AF1848" i="2"/>
  <c r="AM1848" i="2" s="1"/>
  <c r="AH1846" i="2"/>
  <c r="AF1837" i="2"/>
  <c r="AM1837" i="2" s="1"/>
  <c r="AF1827" i="2"/>
  <c r="AH1827" i="2" s="1"/>
  <c r="AI1825" i="2"/>
  <c r="AL1825" i="2" s="1"/>
  <c r="AJ1825" i="2"/>
  <c r="AN1825" i="2"/>
  <c r="AG1825" i="2"/>
  <c r="AE1818" i="2"/>
  <c r="AF1818" i="2" s="1"/>
  <c r="AE1805" i="2"/>
  <c r="AF1805" i="2" s="1"/>
  <c r="AI1793" i="2"/>
  <c r="AL1793" i="2" s="1"/>
  <c r="AJ1793" i="2"/>
  <c r="AM1793" i="2"/>
  <c r="AN1793" i="2"/>
  <c r="AG1793" i="2"/>
  <c r="AI1773" i="2"/>
  <c r="AJ1773" i="2"/>
  <c r="AM1773" i="2"/>
  <c r="AN1773" i="2"/>
  <c r="AG1773" i="2"/>
  <c r="AF1759" i="2"/>
  <c r="AE1756" i="2"/>
  <c r="AF1756" i="2" s="1"/>
  <c r="AJ1756" i="2" s="1"/>
  <c r="AE1746" i="2"/>
  <c r="AF1746" i="2" s="1"/>
  <c r="AF1736" i="2"/>
  <c r="AN1736" i="2" s="1"/>
  <c r="AE1721" i="2"/>
  <c r="AF1721" i="2" s="1"/>
  <c r="AI1709" i="2"/>
  <c r="AL1709" i="2" s="1"/>
  <c r="AJ1709" i="2"/>
  <c r="AM1709" i="2"/>
  <c r="AN1709" i="2"/>
  <c r="AG1709" i="2"/>
  <c r="AF1695" i="2"/>
  <c r="AE1692" i="2"/>
  <c r="AF1692" i="2" s="1"/>
  <c r="AE1682" i="2"/>
  <c r="AF1682" i="2" s="1"/>
  <c r="AN1682" i="2" s="1"/>
  <c r="AF1672" i="2"/>
  <c r="AE1647" i="2"/>
  <c r="AF1647" i="2" s="1"/>
  <c r="AN1536" i="2"/>
  <c r="AG1513" i="2"/>
  <c r="AH1513" i="2"/>
  <c r="AI1513" i="2"/>
  <c r="AJ1513" i="2"/>
  <c r="AM1513" i="2"/>
  <c r="AP1513" i="2" s="1"/>
  <c r="AN1513" i="2"/>
  <c r="AE1502" i="2"/>
  <c r="AF1502" i="2" s="1"/>
  <c r="AN1502" i="2" s="1"/>
  <c r="AM1484" i="2"/>
  <c r="AP1484" i="2" s="1"/>
  <c r="AG1484" i="2"/>
  <c r="AM1463" i="2"/>
  <c r="AP1463" i="2" s="1"/>
  <c r="AG1463" i="2"/>
  <c r="AG1417" i="2"/>
  <c r="AM1417" i="2"/>
  <c r="AP1417" i="2" s="1"/>
  <c r="AE1072" i="2"/>
  <c r="AF1072" i="2" s="1"/>
  <c r="AH1072" i="2" s="1"/>
  <c r="AG1962" i="2"/>
  <c r="AG1954" i="2"/>
  <c r="AF1947" i="2"/>
  <c r="AH1947" i="2" s="1"/>
  <c r="AG1946" i="2"/>
  <c r="AK1946" i="2" s="1"/>
  <c r="AF1939" i="2"/>
  <c r="AN1939" i="2" s="1"/>
  <c r="AG1938" i="2"/>
  <c r="AF1931" i="2"/>
  <c r="AH1931" i="2" s="1"/>
  <c r="AG1930" i="2"/>
  <c r="AF1923" i="2"/>
  <c r="AN1923" i="2" s="1"/>
  <c r="AG1922" i="2"/>
  <c r="AK1922" i="2" s="1"/>
  <c r="AF1915" i="2"/>
  <c r="AN1915" i="2" s="1"/>
  <c r="AG1914" i="2"/>
  <c r="AF1907" i="2"/>
  <c r="AH1907" i="2" s="1"/>
  <c r="AG1906" i="2"/>
  <c r="AK1906" i="2" s="1"/>
  <c r="AF1899" i="2"/>
  <c r="AH1899" i="2" s="1"/>
  <c r="AG1898" i="2"/>
  <c r="AF1891" i="2"/>
  <c r="AJ1891" i="2" s="1"/>
  <c r="AG1890" i="2"/>
  <c r="AG1882" i="2"/>
  <c r="AG1874" i="2"/>
  <c r="AG1866" i="2"/>
  <c r="AG1846" i="2"/>
  <c r="AF1838" i="2"/>
  <c r="AN1838" i="2" s="1"/>
  <c r="AJ1832" i="2"/>
  <c r="AM1832" i="2"/>
  <c r="AH1832" i="2"/>
  <c r="AE1822" i="2"/>
  <c r="AF1822" i="2" s="1"/>
  <c r="AI1801" i="2"/>
  <c r="AJ1801" i="2"/>
  <c r="AM1801" i="2"/>
  <c r="AN1801" i="2"/>
  <c r="AG1801" i="2"/>
  <c r="AF1787" i="2"/>
  <c r="AN1787" i="2" s="1"/>
  <c r="AE1784" i="2"/>
  <c r="AF1784" i="2" s="1"/>
  <c r="AI1781" i="2"/>
  <c r="AJ1781" i="2"/>
  <c r="AM1781" i="2"/>
  <c r="AN1781" i="2"/>
  <c r="AG1781" i="2"/>
  <c r="AF1767" i="2"/>
  <c r="AN1767" i="2" s="1"/>
  <c r="AE1764" i="2"/>
  <c r="AF1764" i="2" s="1"/>
  <c r="AE1754" i="2"/>
  <c r="AF1754" i="2" s="1"/>
  <c r="AF1744" i="2"/>
  <c r="AE1729" i="2"/>
  <c r="AF1729" i="2" s="1"/>
  <c r="AI1717" i="2"/>
  <c r="AJ1717" i="2"/>
  <c r="AM1717" i="2"/>
  <c r="AN1717" i="2"/>
  <c r="AG1717" i="2"/>
  <c r="AF1703" i="2"/>
  <c r="AE1700" i="2"/>
  <c r="AF1700" i="2" s="1"/>
  <c r="AH1700" i="2" s="1"/>
  <c r="AE1690" i="2"/>
  <c r="AF1690" i="2" s="1"/>
  <c r="AM1687" i="2"/>
  <c r="AF1680" i="2"/>
  <c r="AN1680" i="2" s="1"/>
  <c r="AE1665" i="2"/>
  <c r="AF1665" i="2" s="1"/>
  <c r="AG1665" i="2" s="1"/>
  <c r="AE1571" i="2"/>
  <c r="AF1571" i="2" s="1"/>
  <c r="AM1504" i="2"/>
  <c r="AP1504" i="2" s="1"/>
  <c r="AG1504" i="2"/>
  <c r="AI1833" i="2"/>
  <c r="AJ1833" i="2"/>
  <c r="AG1833" i="2"/>
  <c r="AF1828" i="2"/>
  <c r="AJ1828" i="2" s="1"/>
  <c r="AG1827" i="2"/>
  <c r="AI1817" i="2"/>
  <c r="AJ1817" i="2"/>
  <c r="AN1817" i="2"/>
  <c r="AG1817" i="2"/>
  <c r="AI1809" i="2"/>
  <c r="AJ1809" i="2"/>
  <c r="AM1809" i="2"/>
  <c r="AN1809" i="2"/>
  <c r="AG1809" i="2"/>
  <c r="AE1792" i="2"/>
  <c r="AF1792" i="2" s="1"/>
  <c r="AE1772" i="2"/>
  <c r="AF1772" i="2" s="1"/>
  <c r="AE1762" i="2"/>
  <c r="AF1762" i="2" s="1"/>
  <c r="AF1752" i="2"/>
  <c r="AG1752" i="2" s="1"/>
  <c r="AE1737" i="2"/>
  <c r="AF1737" i="2" s="1"/>
  <c r="AI1725" i="2"/>
  <c r="AJ1725" i="2"/>
  <c r="AM1725" i="2"/>
  <c r="AN1725" i="2"/>
  <c r="AG1725" i="2"/>
  <c r="AE1708" i="2"/>
  <c r="AF1708" i="2" s="1"/>
  <c r="AE1698" i="2"/>
  <c r="AF1698" i="2" s="1"/>
  <c r="AF1688" i="2"/>
  <c r="AE1673" i="2"/>
  <c r="AF1673" i="2" s="1"/>
  <c r="AI1661" i="2"/>
  <c r="AL1661" i="2" s="1"/>
  <c r="AJ1661" i="2"/>
  <c r="AM1661" i="2"/>
  <c r="AN1661" i="2"/>
  <c r="AG1661" i="2"/>
  <c r="AE1514" i="2"/>
  <c r="AF1514" i="2" s="1"/>
  <c r="AM1428" i="2"/>
  <c r="AP1428" i="2" s="1"/>
  <c r="AG1428" i="2"/>
  <c r="AM1846" i="2"/>
  <c r="AN1833" i="2"/>
  <c r="AE1829" i="2"/>
  <c r="AF1829" i="2" s="1"/>
  <c r="AH1828" i="2"/>
  <c r="AE1814" i="2"/>
  <c r="AF1814" i="2" s="1"/>
  <c r="AN1814" i="2" s="1"/>
  <c r="AE1800" i="2"/>
  <c r="AF1800" i="2" s="1"/>
  <c r="AE1790" i="2"/>
  <c r="AF1790" i="2" s="1"/>
  <c r="AH1787" i="2"/>
  <c r="AE1780" i="2"/>
  <c r="AF1780" i="2" s="1"/>
  <c r="AH1780" i="2" s="1"/>
  <c r="AE1770" i="2"/>
  <c r="AF1770" i="2" s="1"/>
  <c r="AI1767" i="2"/>
  <c r="AF1760" i="2"/>
  <c r="AE1745" i="2"/>
  <c r="AF1745" i="2" s="1"/>
  <c r="AI1733" i="2"/>
  <c r="AJ1733" i="2"/>
  <c r="AM1733" i="2"/>
  <c r="AN1733" i="2"/>
  <c r="AG1733" i="2"/>
  <c r="AF1719" i="2"/>
  <c r="AN1719" i="2" s="1"/>
  <c r="AE1716" i="2"/>
  <c r="AF1716" i="2" s="1"/>
  <c r="AE1706" i="2"/>
  <c r="AF1706" i="2" s="1"/>
  <c r="AF1696" i="2"/>
  <c r="AE1681" i="2"/>
  <c r="AF1681" i="2" s="1"/>
  <c r="AI1669" i="2"/>
  <c r="AJ1669" i="2"/>
  <c r="AM1669" i="2"/>
  <c r="AP1669" i="2" s="1"/>
  <c r="AN1669" i="2"/>
  <c r="AG1669" i="2"/>
  <c r="AH1660" i="2"/>
  <c r="AG1632" i="2"/>
  <c r="AH1632" i="2"/>
  <c r="AI1632" i="2"/>
  <c r="AJ1632" i="2"/>
  <c r="AM1632" i="2"/>
  <c r="AN1632" i="2"/>
  <c r="AE1609" i="2"/>
  <c r="AF1609" i="2" s="1"/>
  <c r="AE1529" i="2"/>
  <c r="AF1529" i="2" s="1"/>
  <c r="AF1960" i="2"/>
  <c r="AM1960" i="2" s="1"/>
  <c r="AF1952" i="2"/>
  <c r="AN1952" i="2" s="1"/>
  <c r="AF1944" i="2"/>
  <c r="AH1944" i="2" s="1"/>
  <c r="AF1936" i="2"/>
  <c r="AN1936" i="2" s="1"/>
  <c r="AF1928" i="2"/>
  <c r="AH1928" i="2" s="1"/>
  <c r="AF1920" i="2"/>
  <c r="AH1920" i="2" s="1"/>
  <c r="AF1912" i="2"/>
  <c r="AN1912" i="2" s="1"/>
  <c r="AF1896" i="2"/>
  <c r="AH1896" i="2" s="1"/>
  <c r="AF1888" i="2"/>
  <c r="AN1888" i="2" s="1"/>
  <c r="AF1880" i="2"/>
  <c r="AH1880" i="2" s="1"/>
  <c r="AF1872" i="2"/>
  <c r="AI1872" i="2" s="1"/>
  <c r="AF1860" i="2"/>
  <c r="AG1860" i="2" s="1"/>
  <c r="AF1852" i="2"/>
  <c r="AG1852" i="2" s="1"/>
  <c r="AF1844" i="2"/>
  <c r="AM1844" i="2" s="1"/>
  <c r="AF1841" i="2"/>
  <c r="AM1841" i="2" s="1"/>
  <c r="AF1836" i="2"/>
  <c r="AN1836" i="2" s="1"/>
  <c r="AM1833" i="2"/>
  <c r="AF1820" i="2"/>
  <c r="AG1819" i="2"/>
  <c r="AH1819" i="2"/>
  <c r="AI1819" i="2"/>
  <c r="AJ1819" i="2"/>
  <c r="AM1819" i="2"/>
  <c r="AE1808" i="2"/>
  <c r="AF1808" i="2" s="1"/>
  <c r="AE1798" i="2"/>
  <c r="AF1798" i="2" s="1"/>
  <c r="AF1788" i="2"/>
  <c r="AN1788" i="2" s="1"/>
  <c r="AE1778" i="2"/>
  <c r="AF1778" i="2" s="1"/>
  <c r="AJ1778" i="2" s="1"/>
  <c r="AG1775" i="2"/>
  <c r="AH1775" i="2"/>
  <c r="AI1775" i="2"/>
  <c r="AO1775" i="2" s="1"/>
  <c r="AJ1775" i="2"/>
  <c r="AM1775" i="2"/>
  <c r="AF1768" i="2"/>
  <c r="AN1768" i="2" s="1"/>
  <c r="AE1753" i="2"/>
  <c r="AF1753" i="2" s="1"/>
  <c r="AI1741" i="2"/>
  <c r="AL1741" i="2" s="1"/>
  <c r="AJ1741" i="2"/>
  <c r="AM1741" i="2"/>
  <c r="AN1741" i="2"/>
  <c r="AG1741" i="2"/>
  <c r="AE1724" i="2"/>
  <c r="AF1724" i="2" s="1"/>
  <c r="AE1714" i="2"/>
  <c r="AF1714" i="2" s="1"/>
  <c r="AG1711" i="2"/>
  <c r="AH1711" i="2"/>
  <c r="AF1704" i="2"/>
  <c r="AE1689" i="2"/>
  <c r="AF1689" i="2" s="1"/>
  <c r="AI1677" i="2"/>
  <c r="AJ1677" i="2"/>
  <c r="AM1677" i="2"/>
  <c r="AN1677" i="2"/>
  <c r="AG1677" i="2"/>
  <c r="AE1655" i="2"/>
  <c r="AF1655" i="2" s="1"/>
  <c r="AG1654" i="2"/>
  <c r="AM1654" i="2"/>
  <c r="AE1602" i="2"/>
  <c r="AF1602" i="2" s="1"/>
  <c r="AG1886" i="2"/>
  <c r="AG1878" i="2"/>
  <c r="AG1870" i="2"/>
  <c r="AF1839" i="2"/>
  <c r="AI1839" i="2" s="1"/>
  <c r="AF1835" i="2"/>
  <c r="AH1833" i="2"/>
  <c r="AL1833" i="2" s="1"/>
  <c r="AI1832" i="2"/>
  <c r="AM1824" i="2"/>
  <c r="AG1824" i="2"/>
  <c r="AH1824" i="2"/>
  <c r="AE1821" i="2"/>
  <c r="AF1821" i="2" s="1"/>
  <c r="AM1817" i="2"/>
  <c r="AF1816" i="2"/>
  <c r="AH1816" i="2" s="1"/>
  <c r="AE1806" i="2"/>
  <c r="AF1806" i="2" s="1"/>
  <c r="AM1806" i="2" s="1"/>
  <c r="AG1803" i="2"/>
  <c r="AH1803" i="2"/>
  <c r="AI1803" i="2"/>
  <c r="AO1803" i="2" s="1"/>
  <c r="AJ1803" i="2"/>
  <c r="AM1803" i="2"/>
  <c r="AH1801" i="2"/>
  <c r="AF1796" i="2"/>
  <c r="AI1796" i="2" s="1"/>
  <c r="AH1781" i="2"/>
  <c r="AF1776" i="2"/>
  <c r="AI1776" i="2" s="1"/>
  <c r="AE1761" i="2"/>
  <c r="AF1761" i="2" s="1"/>
  <c r="AI1749" i="2"/>
  <c r="AJ1749" i="2"/>
  <c r="AM1749" i="2"/>
  <c r="AN1749" i="2"/>
  <c r="AG1749" i="2"/>
  <c r="AF1735" i="2"/>
  <c r="AE1732" i="2"/>
  <c r="AF1732" i="2" s="1"/>
  <c r="AE1722" i="2"/>
  <c r="AF1722" i="2" s="1"/>
  <c r="AG1719" i="2"/>
  <c r="AH1719" i="2"/>
  <c r="AI1719" i="2"/>
  <c r="AJ1719" i="2"/>
  <c r="AM1719" i="2"/>
  <c r="AH1717" i="2"/>
  <c r="AF1712" i="2"/>
  <c r="AN1712" i="2" s="1"/>
  <c r="AE1697" i="2"/>
  <c r="AF1697" i="2" s="1"/>
  <c r="AI1685" i="2"/>
  <c r="AJ1685" i="2"/>
  <c r="AM1685" i="2"/>
  <c r="AN1685" i="2"/>
  <c r="AG1685" i="2"/>
  <c r="AF1671" i="2"/>
  <c r="AN1671" i="2" s="1"/>
  <c r="AE1668" i="2"/>
  <c r="AF1668" i="2" s="1"/>
  <c r="AH1668" i="2" s="1"/>
  <c r="AE1623" i="2"/>
  <c r="AF1623" i="2" s="1"/>
  <c r="AG1568" i="2"/>
  <c r="AH1568" i="2"/>
  <c r="AI1568" i="2"/>
  <c r="AJ1568" i="2"/>
  <c r="AM1568" i="2"/>
  <c r="AN1568" i="2"/>
  <c r="AN1520" i="2"/>
  <c r="AM1492" i="2"/>
  <c r="AP1492" i="2" s="1"/>
  <c r="AG1492" i="2"/>
  <c r="AE1446" i="2"/>
  <c r="AF1446" i="2" s="1"/>
  <c r="AG1949" i="2"/>
  <c r="AG1941" i="2"/>
  <c r="AG1933" i="2"/>
  <c r="AG1925" i="2"/>
  <c r="AG1909" i="2"/>
  <c r="AG1901" i="2"/>
  <c r="AG1885" i="2"/>
  <c r="AG1877" i="2"/>
  <c r="AG1869" i="2"/>
  <c r="AF1834" i="2"/>
  <c r="AP1832" i="2"/>
  <c r="AE1826" i="2"/>
  <c r="AF1826" i="2" s="1"/>
  <c r="AG1826" i="2" s="1"/>
  <c r="AH1817" i="2"/>
  <c r="AF1812" i="2"/>
  <c r="AI1812" i="2" s="1"/>
  <c r="AI1811" i="2"/>
  <c r="AJ1811" i="2"/>
  <c r="AM1811" i="2"/>
  <c r="AH1809" i="2"/>
  <c r="AF1804" i="2"/>
  <c r="AN1804" i="2" s="1"/>
  <c r="AE1789" i="2"/>
  <c r="AF1789" i="2" s="1"/>
  <c r="AN1789" i="2" s="1"/>
  <c r="AE1769" i="2"/>
  <c r="AF1769" i="2" s="1"/>
  <c r="AI1757" i="2"/>
  <c r="AJ1757" i="2"/>
  <c r="AM1757" i="2"/>
  <c r="AN1757" i="2"/>
  <c r="AG1757" i="2"/>
  <c r="AE1740" i="2"/>
  <c r="AF1740" i="2" s="1"/>
  <c r="AE1730" i="2"/>
  <c r="AF1730" i="2" s="1"/>
  <c r="AH1725" i="2"/>
  <c r="AF1720" i="2"/>
  <c r="AH1720" i="2" s="1"/>
  <c r="AE1705" i="2"/>
  <c r="AF1705" i="2" s="1"/>
  <c r="AM1705" i="2" s="1"/>
  <c r="AI1693" i="2"/>
  <c r="AL1693" i="2" s="1"/>
  <c r="AJ1693" i="2"/>
  <c r="AM1693" i="2"/>
  <c r="AN1693" i="2"/>
  <c r="AG1693" i="2"/>
  <c r="AE1676" i="2"/>
  <c r="AF1676" i="2" s="1"/>
  <c r="AE1666" i="2"/>
  <c r="AF1666" i="2" s="1"/>
  <c r="AE1653" i="2"/>
  <c r="AF1653" i="2" s="1"/>
  <c r="AE1597" i="2"/>
  <c r="AF1597" i="2" s="1"/>
  <c r="AG1532" i="2"/>
  <c r="AM1532" i="2"/>
  <c r="AP1532" i="2" s="1"/>
  <c r="AG1373" i="2"/>
  <c r="AM1373" i="2"/>
  <c r="AP1373" i="2" s="1"/>
  <c r="AG1357" i="2"/>
  <c r="AM1357" i="2"/>
  <c r="AP1357" i="2" s="1"/>
  <c r="AG1355" i="2"/>
  <c r="AM1355" i="2"/>
  <c r="AP1355" i="2" s="1"/>
  <c r="AE1830" i="2"/>
  <c r="AF1830" i="2" s="1"/>
  <c r="AH1830" i="2" s="1"/>
  <c r="AE1813" i="2"/>
  <c r="AF1813" i="2" s="1"/>
  <c r="AE1797" i="2"/>
  <c r="AF1797" i="2" s="1"/>
  <c r="AJ1797" i="2" s="1"/>
  <c r="AI1785" i="2"/>
  <c r="AJ1785" i="2"/>
  <c r="AM1785" i="2"/>
  <c r="AN1785" i="2"/>
  <c r="AG1785" i="2"/>
  <c r="AE1777" i="2"/>
  <c r="AF1777" i="2" s="1"/>
  <c r="AG1777" i="2" s="1"/>
  <c r="AI1765" i="2"/>
  <c r="AJ1765" i="2"/>
  <c r="AM1765" i="2"/>
  <c r="AN1765" i="2"/>
  <c r="AG1765" i="2"/>
  <c r="AE1748" i="2"/>
  <c r="AF1748" i="2" s="1"/>
  <c r="AI1748" i="2" s="1"/>
  <c r="AE1738" i="2"/>
  <c r="AF1738" i="2" s="1"/>
  <c r="AJ1735" i="2"/>
  <c r="AH1733" i="2"/>
  <c r="AL1733" i="2" s="1"/>
  <c r="AF1728" i="2"/>
  <c r="AN1720" i="2"/>
  <c r="AE1713" i="2"/>
  <c r="AF1713" i="2" s="1"/>
  <c r="AI1701" i="2"/>
  <c r="AJ1701" i="2"/>
  <c r="AM1701" i="2"/>
  <c r="AN1701" i="2"/>
  <c r="AG1701" i="2"/>
  <c r="AE1684" i="2"/>
  <c r="AF1684" i="2" s="1"/>
  <c r="AE1674" i="2"/>
  <c r="AF1674" i="2" s="1"/>
  <c r="AM1674" i="2" s="1"/>
  <c r="AG1671" i="2"/>
  <c r="AH1671" i="2"/>
  <c r="AI1671" i="2"/>
  <c r="AJ1671" i="2"/>
  <c r="AM1671" i="2"/>
  <c r="AF1664" i="2"/>
  <c r="AE1658" i="2"/>
  <c r="AF1658" i="2" s="1"/>
  <c r="AH1648" i="2"/>
  <c r="AJ1648" i="2"/>
  <c r="AN1648" i="2"/>
  <c r="AE1635" i="2"/>
  <c r="AF1635" i="2" s="1"/>
  <c r="AI1582" i="2"/>
  <c r="AJ1582" i="2"/>
  <c r="AM1582" i="2"/>
  <c r="AN1582" i="2"/>
  <c r="AG1582" i="2"/>
  <c r="AH1582" i="2"/>
  <c r="AE1559" i="2"/>
  <c r="AF1559" i="2" s="1"/>
  <c r="AM1480" i="2"/>
  <c r="AP1480" i="2" s="1"/>
  <c r="AG1480" i="2"/>
  <c r="AM1455" i="2"/>
  <c r="AP1455" i="2" s="1"/>
  <c r="AG1455" i="2"/>
  <c r="AF1810" i="2"/>
  <c r="AI1810" i="2" s="1"/>
  <c r="AF1802" i="2"/>
  <c r="AI1802" i="2" s="1"/>
  <c r="AF1794" i="2"/>
  <c r="AG1794" i="2" s="1"/>
  <c r="AF1786" i="2"/>
  <c r="AG1786" i="2" s="1"/>
  <c r="AF1782" i="2"/>
  <c r="AH1782" i="2" s="1"/>
  <c r="AF1774" i="2"/>
  <c r="AG1774" i="2" s="1"/>
  <c r="AF1766" i="2"/>
  <c r="AM1766" i="2" s="1"/>
  <c r="AF1758" i="2"/>
  <c r="AH1758" i="2" s="1"/>
  <c r="AF1750" i="2"/>
  <c r="AI1750" i="2" s="1"/>
  <c r="AF1742" i="2"/>
  <c r="AG1742" i="2" s="1"/>
  <c r="AF1734" i="2"/>
  <c r="AI1734" i="2" s="1"/>
  <c r="AF1726" i="2"/>
  <c r="AJ1726" i="2" s="1"/>
  <c r="AF1718" i="2"/>
  <c r="AH1718" i="2" s="1"/>
  <c r="AF1710" i="2"/>
  <c r="AG1710" i="2" s="1"/>
  <c r="AF1702" i="2"/>
  <c r="AJ1702" i="2" s="1"/>
  <c r="AF1694" i="2"/>
  <c r="AH1694" i="2" s="1"/>
  <c r="AF1686" i="2"/>
  <c r="AJ1686" i="2" s="1"/>
  <c r="AF1678" i="2"/>
  <c r="AG1678" i="2" s="1"/>
  <c r="AF1670" i="2"/>
  <c r="AM1670" i="2" s="1"/>
  <c r="AF1662" i="2"/>
  <c r="AI1662" i="2" s="1"/>
  <c r="AG1660" i="2"/>
  <c r="AF1659" i="2"/>
  <c r="AG1659" i="2" s="1"/>
  <c r="AN1647" i="2"/>
  <c r="AF1633" i="2"/>
  <c r="AE1626" i="2"/>
  <c r="AF1626" i="2" s="1"/>
  <c r="AE1621" i="2"/>
  <c r="AF1621" i="2" s="1"/>
  <c r="AI1606" i="2"/>
  <c r="AJ1606" i="2"/>
  <c r="AM1606" i="2"/>
  <c r="AN1606" i="2"/>
  <c r="AG1606" i="2"/>
  <c r="AE1595" i="2"/>
  <c r="AF1595" i="2" s="1"/>
  <c r="AG1592" i="2"/>
  <c r="AH1592" i="2"/>
  <c r="AI1592" i="2"/>
  <c r="AO1592" i="2" s="1"/>
  <c r="AJ1592" i="2"/>
  <c r="AM1592" i="2"/>
  <c r="AP1592" i="2" s="1"/>
  <c r="AE1583" i="2"/>
  <c r="AF1583" i="2" s="1"/>
  <c r="AF1569" i="2"/>
  <c r="AM1569" i="2" s="1"/>
  <c r="AE1562" i="2"/>
  <c r="AF1562" i="2" s="1"/>
  <c r="AE1557" i="2"/>
  <c r="AF1557" i="2" s="1"/>
  <c r="AI1543" i="2"/>
  <c r="AJ1543" i="2"/>
  <c r="AM1543" i="2"/>
  <c r="AP1543" i="2" s="1"/>
  <c r="AN1543" i="2"/>
  <c r="AG1543" i="2"/>
  <c r="AM1538" i="2"/>
  <c r="AP1538" i="2" s="1"/>
  <c r="AG1538" i="2"/>
  <c r="AM1533" i="2"/>
  <c r="AP1533" i="2" s="1"/>
  <c r="AG1533" i="2"/>
  <c r="AI1527" i="2"/>
  <c r="AJ1527" i="2"/>
  <c r="AM1527" i="2"/>
  <c r="AP1527" i="2" s="1"/>
  <c r="AN1527" i="2"/>
  <c r="AG1527" i="2"/>
  <c r="AM1522" i="2"/>
  <c r="AP1522" i="2" s="1"/>
  <c r="AN1522" i="2"/>
  <c r="AG1522" i="2"/>
  <c r="AH1522" i="2"/>
  <c r="AI1522" i="2"/>
  <c r="AM1517" i="2"/>
  <c r="AP1517" i="2" s="1"/>
  <c r="AG1517" i="2"/>
  <c r="AH1489" i="2"/>
  <c r="AG1489" i="2"/>
  <c r="AM1489" i="2"/>
  <c r="AP1489" i="2" s="1"/>
  <c r="AM1476" i="2"/>
  <c r="AP1476" i="2" s="1"/>
  <c r="AE1470" i="2"/>
  <c r="AF1470" i="2" s="1"/>
  <c r="AJ1470" i="2" s="1"/>
  <c r="AE1468" i="2"/>
  <c r="AF1468" i="2" s="1"/>
  <c r="AE1462" i="2"/>
  <c r="AF1462" i="2" s="1"/>
  <c r="AH1462" i="2" s="1"/>
  <c r="AE1454" i="2"/>
  <c r="AF1454" i="2" s="1"/>
  <c r="AF1656" i="2"/>
  <c r="AH1656" i="2" s="1"/>
  <c r="AE1645" i="2"/>
  <c r="AF1645" i="2" s="1"/>
  <c r="AE1619" i="2"/>
  <c r="AF1619" i="2" s="1"/>
  <c r="AI1619" i="2" s="1"/>
  <c r="AG1616" i="2"/>
  <c r="AH1616" i="2"/>
  <c r="AI1616" i="2"/>
  <c r="AO1616" i="2" s="1"/>
  <c r="AJ1616" i="2"/>
  <c r="AM1616" i="2"/>
  <c r="AE1607" i="2"/>
  <c r="AF1607" i="2" s="1"/>
  <c r="AF1593" i="2"/>
  <c r="AM1593" i="2" s="1"/>
  <c r="AE1586" i="2"/>
  <c r="AF1586" i="2" s="1"/>
  <c r="AI1586" i="2" s="1"/>
  <c r="AE1581" i="2"/>
  <c r="AF1581" i="2" s="1"/>
  <c r="AI1566" i="2"/>
  <c r="AJ1566" i="2"/>
  <c r="AM1566" i="2"/>
  <c r="AN1566" i="2"/>
  <c r="AG1566" i="2"/>
  <c r="AE1555" i="2"/>
  <c r="AF1555" i="2" s="1"/>
  <c r="AH1555" i="2" s="1"/>
  <c r="AG1552" i="2"/>
  <c r="AH1552" i="2"/>
  <c r="AI1552" i="2"/>
  <c r="AJ1552" i="2"/>
  <c r="AM1552" i="2"/>
  <c r="AG1544" i="2"/>
  <c r="AM1544" i="2"/>
  <c r="AP1544" i="2" s="1"/>
  <c r="AE1541" i="2"/>
  <c r="AF1541" i="2" s="1"/>
  <c r="AN1541" i="2" s="1"/>
  <c r="AG1528" i="2"/>
  <c r="AI1528" i="2"/>
  <c r="AM1528" i="2"/>
  <c r="AP1528" i="2" s="1"/>
  <c r="AE1525" i="2"/>
  <c r="AF1525" i="2" s="1"/>
  <c r="AG1511" i="2"/>
  <c r="AM1511" i="2"/>
  <c r="AP1511" i="2" s="1"/>
  <c r="AJ1509" i="2"/>
  <c r="AI1509" i="2"/>
  <c r="AM1509" i="2"/>
  <c r="AP1509" i="2" s="1"/>
  <c r="AN1509" i="2"/>
  <c r="AG1509" i="2"/>
  <c r="AM1440" i="2"/>
  <c r="AP1440" i="2" s="1"/>
  <c r="AG1440" i="2"/>
  <c r="AM1424" i="2"/>
  <c r="AP1424" i="2" s="1"/>
  <c r="AE1420" i="2"/>
  <c r="AF1420" i="2" s="1"/>
  <c r="AN1420" i="2" s="1"/>
  <c r="AF1651" i="2"/>
  <c r="AN1651" i="2" s="1"/>
  <c r="AE1643" i="2"/>
  <c r="AF1643" i="2" s="1"/>
  <c r="AG1640" i="2"/>
  <c r="AH1640" i="2"/>
  <c r="AI1640" i="2"/>
  <c r="AJ1640" i="2"/>
  <c r="AM1640" i="2"/>
  <c r="AE1631" i="2"/>
  <c r="AF1631" i="2" s="1"/>
  <c r="AF1617" i="2"/>
  <c r="AM1617" i="2" s="1"/>
  <c r="AE1610" i="2"/>
  <c r="AF1610" i="2" s="1"/>
  <c r="AG1610" i="2" s="1"/>
  <c r="AE1605" i="2"/>
  <c r="AF1605" i="2" s="1"/>
  <c r="AI1590" i="2"/>
  <c r="AL1590" i="2" s="1"/>
  <c r="AJ1590" i="2"/>
  <c r="AM1590" i="2"/>
  <c r="AP1590" i="2" s="1"/>
  <c r="AN1590" i="2"/>
  <c r="AG1590" i="2"/>
  <c r="AE1579" i="2"/>
  <c r="AF1579" i="2" s="1"/>
  <c r="AH1576" i="2"/>
  <c r="AE1567" i="2"/>
  <c r="AF1567" i="2" s="1"/>
  <c r="AF1553" i="2"/>
  <c r="AN1553" i="2" s="1"/>
  <c r="AE1546" i="2"/>
  <c r="AF1546" i="2" s="1"/>
  <c r="AI1539" i="2"/>
  <c r="AJ1539" i="2"/>
  <c r="AM1539" i="2"/>
  <c r="AP1539" i="2" s="1"/>
  <c r="AN1539" i="2"/>
  <c r="AG1539" i="2"/>
  <c r="AM1534" i="2"/>
  <c r="AP1534" i="2" s="1"/>
  <c r="AG1534" i="2"/>
  <c r="AM1529" i="2"/>
  <c r="AP1529" i="2" s="1"/>
  <c r="AG1529" i="2"/>
  <c r="AI1523" i="2"/>
  <c r="AJ1523" i="2"/>
  <c r="AM1523" i="2"/>
  <c r="AP1523" i="2" s="1"/>
  <c r="AN1523" i="2"/>
  <c r="AG1523" i="2"/>
  <c r="AM1518" i="2"/>
  <c r="AP1518" i="2" s="1"/>
  <c r="AN1518" i="2"/>
  <c r="AG1518" i="2"/>
  <c r="AH1518" i="2"/>
  <c r="AI1518" i="2"/>
  <c r="AE1508" i="2"/>
  <c r="AF1508" i="2" s="1"/>
  <c r="AN1508" i="2" s="1"/>
  <c r="AG1503" i="2"/>
  <c r="AM1503" i="2"/>
  <c r="AP1503" i="2" s="1"/>
  <c r="AM1500" i="2"/>
  <c r="AP1500" i="2" s="1"/>
  <c r="AG1500" i="2"/>
  <c r="AH1497" i="2"/>
  <c r="AJ1497" i="2"/>
  <c r="AN1497" i="2"/>
  <c r="AG1497" i="2"/>
  <c r="AI1497" i="2"/>
  <c r="AG1495" i="2"/>
  <c r="AM1495" i="2"/>
  <c r="AP1495" i="2" s="1"/>
  <c r="AG1487" i="2"/>
  <c r="AM1487" i="2"/>
  <c r="AP1487" i="2" s="1"/>
  <c r="AM1460" i="2"/>
  <c r="AP1460" i="2" s="1"/>
  <c r="AG1460" i="2"/>
  <c r="AM1454" i="2"/>
  <c r="AP1454" i="2" s="1"/>
  <c r="AG1454" i="2"/>
  <c r="AE1450" i="2"/>
  <c r="AF1450" i="2" s="1"/>
  <c r="AM1362" i="2"/>
  <c r="AP1362" i="2" s="1"/>
  <c r="AH1362" i="2"/>
  <c r="AG1362" i="2"/>
  <c r="AM1343" i="2"/>
  <c r="AP1343" i="2" s="1"/>
  <c r="AG1343" i="2"/>
  <c r="AM1258" i="2"/>
  <c r="AP1258" i="2" s="1"/>
  <c r="AG1258" i="2"/>
  <c r="AM1135" i="2"/>
  <c r="AP1135" i="2" s="1"/>
  <c r="AG1135" i="2"/>
  <c r="AF1831" i="2"/>
  <c r="AI1831" i="2" s="1"/>
  <c r="AF1823" i="2"/>
  <c r="AM1823" i="2" s="1"/>
  <c r="AP1823" i="2" s="1"/>
  <c r="AF1815" i="2"/>
  <c r="AJ1815" i="2" s="1"/>
  <c r="AF1807" i="2"/>
  <c r="AM1807" i="2" s="1"/>
  <c r="AF1799" i="2"/>
  <c r="AN1799" i="2" s="1"/>
  <c r="AF1791" i="2"/>
  <c r="AN1791" i="2" s="1"/>
  <c r="AF1779" i="2"/>
  <c r="AG1779" i="2" s="1"/>
  <c r="AF1771" i="2"/>
  <c r="AG1771" i="2" s="1"/>
  <c r="AF1763" i="2"/>
  <c r="AG1763" i="2" s="1"/>
  <c r="AF1755" i="2"/>
  <c r="AJ1755" i="2" s="1"/>
  <c r="AF1747" i="2"/>
  <c r="AI1747" i="2" s="1"/>
  <c r="AF1739" i="2"/>
  <c r="AI1739" i="2" s="1"/>
  <c r="AF1731" i="2"/>
  <c r="AN1731" i="2" s="1"/>
  <c r="AF1723" i="2"/>
  <c r="AH1723" i="2" s="1"/>
  <c r="AF1715" i="2"/>
  <c r="AM1715" i="2" s="1"/>
  <c r="AF1707" i="2"/>
  <c r="AG1707" i="2" s="1"/>
  <c r="AF1699" i="2"/>
  <c r="AN1699" i="2" s="1"/>
  <c r="AF1691" i="2"/>
  <c r="AM1691" i="2" s="1"/>
  <c r="AF1683" i="2"/>
  <c r="AM1683" i="2" s="1"/>
  <c r="AF1675" i="2"/>
  <c r="AM1675" i="2" s="1"/>
  <c r="AF1667" i="2"/>
  <c r="AG1667" i="2" s="1"/>
  <c r="AI1664" i="2"/>
  <c r="AF1657" i="2"/>
  <c r="AH1657" i="2" s="1"/>
  <c r="AJ1651" i="2"/>
  <c r="AF1641" i="2"/>
  <c r="AM1641" i="2" s="1"/>
  <c r="AE1634" i="2"/>
  <c r="AF1634" i="2" s="1"/>
  <c r="AE1629" i="2"/>
  <c r="AF1629" i="2" s="1"/>
  <c r="AI1614" i="2"/>
  <c r="AJ1614" i="2"/>
  <c r="AM1614" i="2"/>
  <c r="AN1614" i="2"/>
  <c r="AG1614" i="2"/>
  <c r="AM1612" i="2"/>
  <c r="AN1612" i="2"/>
  <c r="AG1612" i="2"/>
  <c r="AH1612" i="2"/>
  <c r="AI1612" i="2"/>
  <c r="AE1603" i="2"/>
  <c r="AF1603" i="2" s="1"/>
  <c r="AG1600" i="2"/>
  <c r="AH1600" i="2"/>
  <c r="AI1600" i="2"/>
  <c r="AJ1600" i="2"/>
  <c r="AM1600" i="2"/>
  <c r="AE1591" i="2"/>
  <c r="AF1591" i="2" s="1"/>
  <c r="AF1577" i="2"/>
  <c r="AE1570" i="2"/>
  <c r="AF1570" i="2" s="1"/>
  <c r="AI1567" i="2"/>
  <c r="AE1565" i="2"/>
  <c r="AF1565" i="2" s="1"/>
  <c r="AI1550" i="2"/>
  <c r="AL1550" i="2" s="1"/>
  <c r="AJ1550" i="2"/>
  <c r="AM1550" i="2"/>
  <c r="AN1550" i="2"/>
  <c r="AG1550" i="2"/>
  <c r="AG1540" i="2"/>
  <c r="AM1540" i="2"/>
  <c r="AP1540" i="2" s="1"/>
  <c r="AE1537" i="2"/>
  <c r="AF1537" i="2" s="1"/>
  <c r="AG1524" i="2"/>
  <c r="AM1524" i="2"/>
  <c r="AP1524" i="2" s="1"/>
  <c r="AE1521" i="2"/>
  <c r="AF1521" i="2" s="1"/>
  <c r="AM1512" i="2"/>
  <c r="AP1512" i="2" s="1"/>
  <c r="AG1512" i="2"/>
  <c r="AE1510" i="2"/>
  <c r="AF1510" i="2" s="1"/>
  <c r="AG1493" i="2"/>
  <c r="AM1493" i="2"/>
  <c r="AP1493" i="2" s="1"/>
  <c r="AM1483" i="2"/>
  <c r="AP1483" i="2" s="1"/>
  <c r="AG1483" i="2"/>
  <c r="AM1475" i="2"/>
  <c r="AP1475" i="2" s="1"/>
  <c r="AG1475" i="2"/>
  <c r="AM1464" i="2"/>
  <c r="AP1464" i="2" s="1"/>
  <c r="AG1464" i="2"/>
  <c r="AM1448" i="2"/>
  <c r="AP1448" i="2" s="1"/>
  <c r="AG1448" i="2"/>
  <c r="AM1346" i="2"/>
  <c r="AP1346" i="2" s="1"/>
  <c r="AG1346" i="2"/>
  <c r="AE1216" i="2"/>
  <c r="AF1216" i="2" s="1"/>
  <c r="AN1216" i="2" s="1"/>
  <c r="AH1736" i="2"/>
  <c r="AH1696" i="2"/>
  <c r="AH1664" i="2"/>
  <c r="AE1627" i="2"/>
  <c r="AF1627" i="2" s="1"/>
  <c r="AN1627" i="2" s="1"/>
  <c r="AG1624" i="2"/>
  <c r="AH1624" i="2"/>
  <c r="AI1624" i="2"/>
  <c r="AO1624" i="2" s="1"/>
  <c r="AJ1624" i="2"/>
  <c r="AM1624" i="2"/>
  <c r="AE1615" i="2"/>
  <c r="AF1615" i="2" s="1"/>
  <c r="AM1603" i="2"/>
  <c r="AF1601" i="2"/>
  <c r="AM1601" i="2" s="1"/>
  <c r="AE1594" i="2"/>
  <c r="AF1594" i="2" s="1"/>
  <c r="AE1589" i="2"/>
  <c r="AF1589" i="2" s="1"/>
  <c r="AN1577" i="2"/>
  <c r="AI1574" i="2"/>
  <c r="AJ1574" i="2"/>
  <c r="AM1574" i="2"/>
  <c r="AN1574" i="2"/>
  <c r="AG1574" i="2"/>
  <c r="AE1563" i="2"/>
  <c r="AF1563" i="2" s="1"/>
  <c r="AG1560" i="2"/>
  <c r="AH1560" i="2"/>
  <c r="AI1560" i="2"/>
  <c r="AJ1560" i="2"/>
  <c r="AM1560" i="2"/>
  <c r="AE1551" i="2"/>
  <c r="AF1551" i="2" s="1"/>
  <c r="AH1543" i="2"/>
  <c r="AM1541" i="2"/>
  <c r="AP1541" i="2" s="1"/>
  <c r="AG1541" i="2"/>
  <c r="AH1541" i="2"/>
  <c r="AI1535" i="2"/>
  <c r="AJ1535" i="2"/>
  <c r="AM1535" i="2"/>
  <c r="AP1535" i="2" s="1"/>
  <c r="AN1535" i="2"/>
  <c r="AG1535" i="2"/>
  <c r="AM1530" i="2"/>
  <c r="AP1530" i="2" s="1"/>
  <c r="AG1530" i="2"/>
  <c r="AH1527" i="2"/>
  <c r="AL1527" i="2" s="1"/>
  <c r="AM1525" i="2"/>
  <c r="AP1525" i="2" s="1"/>
  <c r="AG1525" i="2"/>
  <c r="AJ1522" i="2"/>
  <c r="AI1519" i="2"/>
  <c r="AL1519" i="2" s="1"/>
  <c r="AJ1519" i="2"/>
  <c r="AM1519" i="2"/>
  <c r="AP1519" i="2" s="1"/>
  <c r="AN1519" i="2"/>
  <c r="AG1519" i="2"/>
  <c r="AG1515" i="2"/>
  <c r="AH1515" i="2"/>
  <c r="AM1515" i="2"/>
  <c r="AP1515" i="2" s="1"/>
  <c r="AN1515" i="2"/>
  <c r="AI1515" i="2"/>
  <c r="AM1508" i="2"/>
  <c r="AP1508" i="2" s="1"/>
  <c r="AG1508" i="2"/>
  <c r="AE1506" i="2"/>
  <c r="AF1506" i="2" s="1"/>
  <c r="AN1506" i="2" s="1"/>
  <c r="AE1499" i="2"/>
  <c r="AF1499" i="2" s="1"/>
  <c r="AI1499" i="2" s="1"/>
  <c r="AM1488" i="2"/>
  <c r="AP1488" i="2" s="1"/>
  <c r="AE1486" i="2"/>
  <c r="AF1486" i="2" s="1"/>
  <c r="AE1482" i="2"/>
  <c r="AF1482" i="2" s="1"/>
  <c r="AH1482" i="2" s="1"/>
  <c r="AM1479" i="2"/>
  <c r="AP1479" i="2" s="1"/>
  <c r="AG1479" i="2"/>
  <c r="AE1474" i="2"/>
  <c r="AF1474" i="2" s="1"/>
  <c r="AM1456" i="2"/>
  <c r="AP1456" i="2" s="1"/>
  <c r="AE1443" i="2"/>
  <c r="AF1443" i="2" s="1"/>
  <c r="AH1443" i="2" s="1"/>
  <c r="AM1439" i="2"/>
  <c r="AP1439" i="2" s="1"/>
  <c r="AG1439" i="2"/>
  <c r="AM1435" i="2"/>
  <c r="AP1435" i="2" s="1"/>
  <c r="AG1435" i="2"/>
  <c r="AM1423" i="2"/>
  <c r="AP1423" i="2" s="1"/>
  <c r="AG1423" i="2"/>
  <c r="AE1366" i="2"/>
  <c r="AF1366" i="2" s="1"/>
  <c r="AH1366" i="2" s="1"/>
  <c r="AG1744" i="2"/>
  <c r="AG1720" i="2"/>
  <c r="AG1664" i="2"/>
  <c r="AI1660" i="2"/>
  <c r="AF1649" i="2"/>
  <c r="AJ1649" i="2" s="1"/>
  <c r="AE1639" i="2"/>
  <c r="AF1639" i="2" s="1"/>
  <c r="AF1625" i="2"/>
  <c r="AE1618" i="2"/>
  <c r="AF1618" i="2" s="1"/>
  <c r="AH1618" i="2" s="1"/>
  <c r="AE1613" i="2"/>
  <c r="AF1613" i="2" s="1"/>
  <c r="AL1606" i="2"/>
  <c r="AN1601" i="2"/>
  <c r="AG1601" i="2"/>
  <c r="AI1601" i="2"/>
  <c r="AJ1601" i="2"/>
  <c r="AI1598" i="2"/>
  <c r="AL1598" i="2" s="1"/>
  <c r="AJ1598" i="2"/>
  <c r="AM1598" i="2"/>
  <c r="AN1598" i="2"/>
  <c r="AG1598" i="2"/>
  <c r="AE1587" i="2"/>
  <c r="AF1587" i="2" s="1"/>
  <c r="AI1587" i="2" s="1"/>
  <c r="AE1575" i="2"/>
  <c r="AF1575" i="2" s="1"/>
  <c r="AJ1570" i="2"/>
  <c r="AF1561" i="2"/>
  <c r="AE1554" i="2"/>
  <c r="AF1554" i="2" s="1"/>
  <c r="AM1554" i="2" s="1"/>
  <c r="AE1549" i="2"/>
  <c r="AF1549" i="2" s="1"/>
  <c r="AG1536" i="2"/>
  <c r="AH1536" i="2"/>
  <c r="AI1536" i="2"/>
  <c r="AJ1536" i="2"/>
  <c r="AM1536" i="2"/>
  <c r="AP1536" i="2" s="1"/>
  <c r="AE1533" i="2"/>
  <c r="AF1533" i="2" s="1"/>
  <c r="AN1533" i="2" s="1"/>
  <c r="AG1520" i="2"/>
  <c r="AH1520" i="2"/>
  <c r="AI1520" i="2"/>
  <c r="AJ1520" i="2"/>
  <c r="AM1520" i="2"/>
  <c r="AP1520" i="2" s="1"/>
  <c r="AE1517" i="2"/>
  <c r="AF1517" i="2" s="1"/>
  <c r="AM1496" i="2"/>
  <c r="AP1496" i="2" s="1"/>
  <c r="AG1496" i="2"/>
  <c r="AE1494" i="2"/>
  <c r="AF1494" i="2" s="1"/>
  <c r="AN1494" i="2" s="1"/>
  <c r="AE1492" i="2"/>
  <c r="AF1492" i="2" s="1"/>
  <c r="AJ1492" i="2" s="1"/>
  <c r="AJ1660" i="2"/>
  <c r="AE1642" i="2"/>
  <c r="AF1642" i="2" s="1"/>
  <c r="AN1640" i="2"/>
  <c r="AE1637" i="2"/>
  <c r="AF1637" i="2" s="1"/>
  <c r="AI1622" i="2"/>
  <c r="AL1622" i="2" s="1"/>
  <c r="AJ1622" i="2"/>
  <c r="AM1622" i="2"/>
  <c r="AN1622" i="2"/>
  <c r="AG1622" i="2"/>
  <c r="AE1611" i="2"/>
  <c r="AF1611" i="2" s="1"/>
  <c r="AM1611" i="2" s="1"/>
  <c r="AI1608" i="2"/>
  <c r="AE1599" i="2"/>
  <c r="AF1599" i="2" s="1"/>
  <c r="AF1585" i="2"/>
  <c r="AM1585" i="2" s="1"/>
  <c r="AP1585" i="2" s="1"/>
  <c r="AE1578" i="2"/>
  <c r="AF1578" i="2" s="1"/>
  <c r="AM1578" i="2" s="1"/>
  <c r="AP1578" i="2" s="1"/>
  <c r="AE1573" i="2"/>
  <c r="AF1573" i="2" s="1"/>
  <c r="AM1573" i="2" s="1"/>
  <c r="AP1573" i="2" s="1"/>
  <c r="AH1566" i="2"/>
  <c r="AI1558" i="2"/>
  <c r="AJ1558" i="2"/>
  <c r="AM1558" i="2"/>
  <c r="AN1558" i="2"/>
  <c r="AG1558" i="2"/>
  <c r="AE1547" i="2"/>
  <c r="AF1547" i="2" s="1"/>
  <c r="AM1542" i="2"/>
  <c r="AP1542" i="2" s="1"/>
  <c r="AG1542" i="2"/>
  <c r="AH1539" i="2"/>
  <c r="AL1539" i="2" s="1"/>
  <c r="AM1537" i="2"/>
  <c r="AP1537" i="2" s="1"/>
  <c r="AG1537" i="2"/>
  <c r="AI1531" i="2"/>
  <c r="AJ1531" i="2"/>
  <c r="AM1531" i="2"/>
  <c r="AP1531" i="2" s="1"/>
  <c r="AN1531" i="2"/>
  <c r="AG1531" i="2"/>
  <c r="AM1526" i="2"/>
  <c r="AP1526" i="2" s="1"/>
  <c r="AG1526" i="2"/>
  <c r="AH1523" i="2"/>
  <c r="AM1521" i="2"/>
  <c r="AP1521" i="2" s="1"/>
  <c r="AG1521" i="2"/>
  <c r="AJ1518" i="2"/>
  <c r="AM1516" i="2"/>
  <c r="AP1516" i="2" s="1"/>
  <c r="AG1516" i="2"/>
  <c r="AH1509" i="2"/>
  <c r="AE1507" i="2"/>
  <c r="AF1507" i="2" s="1"/>
  <c r="AM1497" i="2"/>
  <c r="AP1497" i="2" s="1"/>
  <c r="AG1486" i="2"/>
  <c r="AF1478" i="2"/>
  <c r="AH1478" i="2" s="1"/>
  <c r="AM1474" i="2"/>
  <c r="AP1474" i="2" s="1"/>
  <c r="AG1474" i="2"/>
  <c r="AM1467" i="2"/>
  <c r="AP1467" i="2" s="1"/>
  <c r="AG1467" i="2"/>
  <c r="AE1449" i="2"/>
  <c r="AF1449" i="2" s="1"/>
  <c r="AN1449" i="2" s="1"/>
  <c r="AM1447" i="2"/>
  <c r="AP1447" i="2" s="1"/>
  <c r="AG1447" i="2"/>
  <c r="AG1441" i="2"/>
  <c r="AM1441" i="2"/>
  <c r="AP1441" i="2" s="1"/>
  <c r="AE1438" i="2"/>
  <c r="AF1438" i="2" s="1"/>
  <c r="AI1438" i="2" s="1"/>
  <c r="AE1436" i="2"/>
  <c r="AF1436" i="2" s="1"/>
  <c r="AE1430" i="2"/>
  <c r="AF1430" i="2" s="1"/>
  <c r="AG1424" i="2"/>
  <c r="AG1335" i="2"/>
  <c r="AM1335" i="2"/>
  <c r="AP1335" i="2" s="1"/>
  <c r="AE1271" i="2"/>
  <c r="AF1271" i="2" s="1"/>
  <c r="AF1495" i="2"/>
  <c r="AN1495" i="2" s="1"/>
  <c r="AE1488" i="2"/>
  <c r="AF1488" i="2" s="1"/>
  <c r="AJ1488" i="2" s="1"/>
  <c r="AE1480" i="2"/>
  <c r="AF1480" i="2" s="1"/>
  <c r="AE1479" i="2"/>
  <c r="AF1479" i="2" s="1"/>
  <c r="AE1476" i="2"/>
  <c r="AF1476" i="2" s="1"/>
  <c r="AE1463" i="2"/>
  <c r="AF1463" i="2" s="1"/>
  <c r="AG1461" i="2"/>
  <c r="AH1461" i="2"/>
  <c r="AI1461" i="2"/>
  <c r="AO1461" i="2" s="1"/>
  <c r="AJ1461" i="2"/>
  <c r="AE1456" i="2"/>
  <c r="AF1456" i="2" s="1"/>
  <c r="AM1442" i="2"/>
  <c r="AP1442" i="2" s="1"/>
  <c r="AG1442" i="2"/>
  <c r="AE1431" i="2"/>
  <c r="AF1431" i="2" s="1"/>
  <c r="AH1429" i="2"/>
  <c r="AE1424" i="2"/>
  <c r="AF1424" i="2" s="1"/>
  <c r="AG1415" i="2"/>
  <c r="AM1415" i="2"/>
  <c r="AP1415" i="2" s="1"/>
  <c r="AM1398" i="2"/>
  <c r="AP1398" i="2" s="1"/>
  <c r="AG1398" i="2"/>
  <c r="AG1385" i="2"/>
  <c r="AG1341" i="2"/>
  <c r="AM1341" i="2"/>
  <c r="AP1341" i="2" s="1"/>
  <c r="AG1333" i="2"/>
  <c r="AM1333" i="2"/>
  <c r="AP1333" i="2" s="1"/>
  <c r="AG1327" i="2"/>
  <c r="AM1327" i="2"/>
  <c r="AP1327" i="2" s="1"/>
  <c r="AJ1293" i="2"/>
  <c r="AM1293" i="2"/>
  <c r="AP1293" i="2" s="1"/>
  <c r="AH1293" i="2"/>
  <c r="AI1293" i="2"/>
  <c r="AG1293" i="2"/>
  <c r="AN1293" i="2"/>
  <c r="AJ1245" i="2"/>
  <c r="AM1245" i="2"/>
  <c r="AP1245" i="2" s="1"/>
  <c r="AH1245" i="2"/>
  <c r="AG1245" i="2"/>
  <c r="AI1245" i="2"/>
  <c r="AN1245" i="2"/>
  <c r="AE1198" i="2"/>
  <c r="AF1198" i="2" s="1"/>
  <c r="AN1198" i="2" s="1"/>
  <c r="AE1164" i="2"/>
  <c r="AF1164" i="2" s="1"/>
  <c r="AI1164" i="2" s="1"/>
  <c r="AM1162" i="2"/>
  <c r="AP1162" i="2" s="1"/>
  <c r="AG1162" i="2"/>
  <c r="AF1646" i="2"/>
  <c r="AI1646" i="2" s="1"/>
  <c r="AF1638" i="2"/>
  <c r="AF1630" i="2"/>
  <c r="AN1630" i="2" s="1"/>
  <c r="AF1511" i="2"/>
  <c r="AI1511" i="2" s="1"/>
  <c r="AG1499" i="2"/>
  <c r="AF1498" i="2"/>
  <c r="AF1491" i="2"/>
  <c r="AI1491" i="2" s="1"/>
  <c r="AG1482" i="2"/>
  <c r="AE1471" i="2"/>
  <c r="AF1471" i="2" s="1"/>
  <c r="AM1468" i="2"/>
  <c r="AP1468" i="2" s="1"/>
  <c r="AM1462" i="2"/>
  <c r="AP1462" i="2" s="1"/>
  <c r="AG1462" i="2"/>
  <c r="AE1458" i="2"/>
  <c r="AF1458" i="2"/>
  <c r="AE1451" i="2"/>
  <c r="AF1451" i="2" s="1"/>
  <c r="AG1449" i="2"/>
  <c r="AE1444" i="2"/>
  <c r="AF1444" i="2" s="1"/>
  <c r="AJ1444" i="2" s="1"/>
  <c r="AM1443" i="2"/>
  <c r="AP1443" i="2" s="1"/>
  <c r="AN1443" i="2"/>
  <c r="AG1443" i="2"/>
  <c r="AM1436" i="2"/>
  <c r="AP1436" i="2" s="1"/>
  <c r="AE1426" i="2"/>
  <c r="AF1426" i="2" s="1"/>
  <c r="AI1426" i="2" s="1"/>
  <c r="AE1416" i="2"/>
  <c r="AF1416" i="2" s="1"/>
  <c r="AI1416" i="2" s="1"/>
  <c r="AK1416" i="2" s="1"/>
  <c r="AG1413" i="2"/>
  <c r="AM1413" i="2"/>
  <c r="AP1413" i="2" s="1"/>
  <c r="AM1403" i="2"/>
  <c r="AP1403" i="2" s="1"/>
  <c r="AG1403" i="2"/>
  <c r="AG1401" i="2"/>
  <c r="AM1401" i="2"/>
  <c r="AP1401" i="2" s="1"/>
  <c r="AG1392" i="2"/>
  <c r="AM1392" i="2"/>
  <c r="AP1392" i="2" s="1"/>
  <c r="AG1383" i="2"/>
  <c r="AM1383" i="2"/>
  <c r="AP1383" i="2" s="1"/>
  <c r="AM1366" i="2"/>
  <c r="AP1366" i="2" s="1"/>
  <c r="AG1366" i="2"/>
  <c r="AG1353" i="2"/>
  <c r="AE1334" i="2"/>
  <c r="AF1334" i="2" s="1"/>
  <c r="AJ1330" i="2"/>
  <c r="AM1330" i="2"/>
  <c r="AP1330" i="2" s="1"/>
  <c r="AH1330" i="2"/>
  <c r="AG1330" i="2"/>
  <c r="AI1330" i="2"/>
  <c r="AN1330" i="2"/>
  <c r="AG1325" i="2"/>
  <c r="AM1325" i="2"/>
  <c r="AP1325" i="2" s="1"/>
  <c r="AG1323" i="2"/>
  <c r="AM1323" i="2"/>
  <c r="AP1323" i="2" s="1"/>
  <c r="AM1231" i="2"/>
  <c r="AP1231" i="2" s="1"/>
  <c r="AG1231" i="2"/>
  <c r="AG1139" i="2"/>
  <c r="AM1139" i="2"/>
  <c r="AP1139" i="2" s="1"/>
  <c r="AG1091" i="2"/>
  <c r="AM1091" i="2"/>
  <c r="AP1091" i="2" s="1"/>
  <c r="AM1499" i="2"/>
  <c r="AP1499" i="2" s="1"/>
  <c r="AF1487" i="2"/>
  <c r="AM1482" i="2"/>
  <c r="AP1482" i="2" s="1"/>
  <c r="AH1481" i="2"/>
  <c r="AI1481" i="2"/>
  <c r="AJ1481" i="2"/>
  <c r="AG1469" i="2"/>
  <c r="AH1469" i="2"/>
  <c r="AI1469" i="2"/>
  <c r="AJ1469" i="2"/>
  <c r="AE1464" i="2"/>
  <c r="AF1464" i="2" s="1"/>
  <c r="AM1450" i="2"/>
  <c r="AP1450" i="2" s="1"/>
  <c r="AG1450" i="2"/>
  <c r="AE1439" i="2"/>
  <c r="AF1439" i="2" s="1"/>
  <c r="AG1437" i="2"/>
  <c r="AH1437" i="2"/>
  <c r="AI1437" i="2"/>
  <c r="AJ1437" i="2"/>
  <c r="AE1432" i="2"/>
  <c r="AF1432" i="2" s="1"/>
  <c r="AE1419" i="2"/>
  <c r="AF1419" i="2" s="1"/>
  <c r="AM1406" i="2"/>
  <c r="AP1406" i="2" s="1"/>
  <c r="AG1406" i="2"/>
  <c r="AM1390" i="2"/>
  <c r="AP1390" i="2" s="1"/>
  <c r="AI1390" i="2"/>
  <c r="AK1390" i="2" s="1"/>
  <c r="AE1384" i="2"/>
  <c r="AF1384" i="2" s="1"/>
  <c r="AG1381" i="2"/>
  <c r="AM1381" i="2"/>
  <c r="AP1381" i="2" s="1"/>
  <c r="AM1371" i="2"/>
  <c r="AP1371" i="2" s="1"/>
  <c r="AG1371" i="2"/>
  <c r="AG1369" i="2"/>
  <c r="AM1369" i="2"/>
  <c r="AP1369" i="2" s="1"/>
  <c r="AG1360" i="2"/>
  <c r="AM1360" i="2"/>
  <c r="AP1360" i="2" s="1"/>
  <c r="AG1351" i="2"/>
  <c r="AM1351" i="2"/>
  <c r="AP1351" i="2" s="1"/>
  <c r="AJ1273" i="2"/>
  <c r="AM1273" i="2"/>
  <c r="AH1273" i="2"/>
  <c r="AG1273" i="2"/>
  <c r="AI1273" i="2"/>
  <c r="AN1273" i="2"/>
  <c r="AE1254" i="2"/>
  <c r="AF1254" i="2" s="1"/>
  <c r="AN1254" i="2" s="1"/>
  <c r="AM1236" i="2"/>
  <c r="AP1236" i="2" s="1"/>
  <c r="AG1236" i="2"/>
  <c r="AI1224" i="2"/>
  <c r="AJ1224" i="2"/>
  <c r="AG1224" i="2"/>
  <c r="AM1224" i="2"/>
  <c r="AP1224" i="2" s="1"/>
  <c r="AN1224" i="2"/>
  <c r="AH1224" i="2"/>
  <c r="AE1190" i="2"/>
  <c r="AF1190" i="2" s="1"/>
  <c r="AM1189" i="2"/>
  <c r="AP1189" i="2" s="1"/>
  <c r="AI1189" i="2"/>
  <c r="AG1189" i="2"/>
  <c r="AE1167" i="2"/>
  <c r="AF1167" i="2" s="1"/>
  <c r="AF1644" i="2"/>
  <c r="AF1636" i="2"/>
  <c r="AF1628" i="2"/>
  <c r="AF1620" i="2"/>
  <c r="AF1604" i="2"/>
  <c r="AF1596" i="2"/>
  <c r="AF1588" i="2"/>
  <c r="AF1580" i="2"/>
  <c r="AF1572" i="2"/>
  <c r="AF1564" i="2"/>
  <c r="AF1556" i="2"/>
  <c r="AF1548" i="2"/>
  <c r="AF1542" i="2"/>
  <c r="AF1538" i="2"/>
  <c r="AF1534" i="2"/>
  <c r="AF1530" i="2"/>
  <c r="AF1526" i="2"/>
  <c r="AG1510" i="2"/>
  <c r="AE1504" i="2"/>
  <c r="AF1504" i="2" s="1"/>
  <c r="AF1493" i="2"/>
  <c r="AN1491" i="2"/>
  <c r="AO1491" i="2" s="1"/>
  <c r="AG1491" i="2"/>
  <c r="AF1490" i="2"/>
  <c r="AN1490" i="2" s="1"/>
  <c r="AN1478" i="2"/>
  <c r="AG1478" i="2"/>
  <c r="AG1477" i="2"/>
  <c r="AH1477" i="2"/>
  <c r="AI1477" i="2"/>
  <c r="AO1477" i="2" s="1"/>
  <c r="AJ1477" i="2"/>
  <c r="AE1472" i="2"/>
  <c r="AF1472" i="2" s="1"/>
  <c r="AI1472" i="2" s="1"/>
  <c r="AM1471" i="2"/>
  <c r="AP1471" i="2" s="1"/>
  <c r="AG1471" i="2"/>
  <c r="AM1470" i="2"/>
  <c r="AP1470" i="2" s="1"/>
  <c r="AG1470" i="2"/>
  <c r="AH1470" i="2"/>
  <c r="AI1470" i="2"/>
  <c r="AE1466" i="2"/>
  <c r="AF1466" i="2" s="1"/>
  <c r="AE1459" i="2"/>
  <c r="AF1459" i="2" s="1"/>
  <c r="AG1457" i="2"/>
  <c r="AH1457" i="2"/>
  <c r="AI1457" i="2"/>
  <c r="AO1457" i="2" s="1"/>
  <c r="AJ1457" i="2"/>
  <c r="AE1452" i="2"/>
  <c r="AF1452" i="2" s="1"/>
  <c r="AM1451" i="2"/>
  <c r="AP1451" i="2" s="1"/>
  <c r="AG1451" i="2"/>
  <c r="AM1444" i="2"/>
  <c r="AP1444" i="2" s="1"/>
  <c r="AF1441" i="2"/>
  <c r="AM1438" i="2"/>
  <c r="AP1438" i="2" s="1"/>
  <c r="AG1438" i="2"/>
  <c r="AE1434" i="2"/>
  <c r="AF1434" i="2" s="1"/>
  <c r="AE1427" i="2"/>
  <c r="AF1427" i="2" s="1"/>
  <c r="AN1427" i="2" s="1"/>
  <c r="AG1425" i="2"/>
  <c r="AH1425" i="2"/>
  <c r="AI1425" i="2"/>
  <c r="AO1425" i="2" s="1"/>
  <c r="AJ1425" i="2"/>
  <c r="AE1422" i="2"/>
  <c r="AF1422" i="2" s="1"/>
  <c r="AI1422" i="2" s="1"/>
  <c r="AE1387" i="2"/>
  <c r="AF1387" i="2" s="1"/>
  <c r="AM1374" i="2"/>
  <c r="AP1374" i="2" s="1"/>
  <c r="AG1374" i="2"/>
  <c r="AM1358" i="2"/>
  <c r="AP1358" i="2" s="1"/>
  <c r="AE1352" i="2"/>
  <c r="AF1352" i="2" s="1"/>
  <c r="AG1349" i="2"/>
  <c r="AM1349" i="2"/>
  <c r="AP1349" i="2" s="1"/>
  <c r="AM1334" i="2"/>
  <c r="AP1334" i="2" s="1"/>
  <c r="AG1334" i="2"/>
  <c r="AG1321" i="2"/>
  <c r="AE1314" i="2"/>
  <c r="AF1314" i="2" s="1"/>
  <c r="AM1284" i="2"/>
  <c r="AP1284" i="2" s="1"/>
  <c r="AG1284" i="2"/>
  <c r="AE1250" i="2"/>
  <c r="AF1250" i="2" s="1"/>
  <c r="AJ1250" i="2" s="1"/>
  <c r="AP1123" i="2"/>
  <c r="AE1061" i="2"/>
  <c r="AF1061" i="2" s="1"/>
  <c r="AG1506" i="2"/>
  <c r="AM1505" i="2"/>
  <c r="AP1505" i="2" s="1"/>
  <c r="AN1498" i="2"/>
  <c r="AH1498" i="2"/>
  <c r="AI1498" i="2"/>
  <c r="AJ1498" i="2"/>
  <c r="AM1491" i="2"/>
  <c r="AP1491" i="2" s="1"/>
  <c r="AM1481" i="2"/>
  <c r="AP1481" i="2" s="1"/>
  <c r="AM1478" i="2"/>
  <c r="AP1478" i="2" s="1"/>
  <c r="AN1469" i="2"/>
  <c r="AO1469" i="2" s="1"/>
  <c r="AM1458" i="2"/>
  <c r="AP1458" i="2" s="1"/>
  <c r="AG1458" i="2"/>
  <c r="AM1449" i="2"/>
  <c r="AP1449" i="2" s="1"/>
  <c r="AE1447" i="2"/>
  <c r="AF1447" i="2" s="1"/>
  <c r="AG1445" i="2"/>
  <c r="AH1445" i="2"/>
  <c r="AI1445" i="2"/>
  <c r="AO1445" i="2" s="1"/>
  <c r="AJ1445" i="2"/>
  <c r="AE1440" i="2"/>
  <c r="AF1440" i="2" s="1"/>
  <c r="AN1437" i="2"/>
  <c r="AM1426" i="2"/>
  <c r="AP1426" i="2" s="1"/>
  <c r="AG1426" i="2"/>
  <c r="AG1421" i="2"/>
  <c r="AM1421" i="2"/>
  <c r="AP1421" i="2" s="1"/>
  <c r="AM1414" i="2"/>
  <c r="AP1414" i="2" s="1"/>
  <c r="AG1414" i="2"/>
  <c r="AE1405" i="2"/>
  <c r="AF1405" i="2" s="1"/>
  <c r="AG1399" i="2"/>
  <c r="AE1355" i="2"/>
  <c r="AF1355" i="2" s="1"/>
  <c r="AM1342" i="2"/>
  <c r="AP1342" i="2" s="1"/>
  <c r="AG1342" i="2"/>
  <c r="AM1339" i="2"/>
  <c r="AP1339" i="2" s="1"/>
  <c r="AG1339" i="2"/>
  <c r="AG1337" i="2"/>
  <c r="AM1337" i="2"/>
  <c r="AP1337" i="2" s="1"/>
  <c r="AG1328" i="2"/>
  <c r="AM1328" i="2"/>
  <c r="AP1328" i="2" s="1"/>
  <c r="AG1319" i="2"/>
  <c r="AM1319" i="2"/>
  <c r="AP1319" i="2" s="1"/>
  <c r="AE1300" i="2"/>
  <c r="AF1300" i="2" s="1"/>
  <c r="AE1238" i="2"/>
  <c r="AF1238" i="2" s="1"/>
  <c r="AE1516" i="2"/>
  <c r="AF1516" i="2" s="1"/>
  <c r="AG1507" i="2"/>
  <c r="AF1503" i="2"/>
  <c r="AH1501" i="2"/>
  <c r="AJ1501" i="2"/>
  <c r="AE1500" i="2"/>
  <c r="AF1500" i="2" s="1"/>
  <c r="AM1472" i="2"/>
  <c r="AP1472" i="2" s="1"/>
  <c r="AE1467" i="2"/>
  <c r="AF1467" i="2" s="1"/>
  <c r="AG1465" i="2"/>
  <c r="AH1465" i="2"/>
  <c r="AI1465" i="2"/>
  <c r="AO1465" i="2" s="1"/>
  <c r="AJ1465" i="2"/>
  <c r="AE1460" i="2"/>
  <c r="AF1460" i="2" s="1"/>
  <c r="AM1459" i="2"/>
  <c r="AP1459" i="2" s="1"/>
  <c r="AG1459" i="2"/>
  <c r="AM1452" i="2"/>
  <c r="AP1452" i="2" s="1"/>
  <c r="AM1446" i="2"/>
  <c r="AP1446" i="2" s="1"/>
  <c r="AG1446" i="2"/>
  <c r="AJ1443" i="2"/>
  <c r="AE1442" i="2"/>
  <c r="AF1442" i="2" s="1"/>
  <c r="AE1435" i="2"/>
  <c r="AF1435" i="2" s="1"/>
  <c r="AG1433" i="2"/>
  <c r="AH1433" i="2"/>
  <c r="AI1433" i="2"/>
  <c r="AJ1433" i="2"/>
  <c r="AE1428" i="2"/>
  <c r="AF1428" i="2" s="1"/>
  <c r="AM1427" i="2"/>
  <c r="AP1427" i="2" s="1"/>
  <c r="AG1427" i="2"/>
  <c r="AG1419" i="2"/>
  <c r="AM1419" i="2"/>
  <c r="AP1419" i="2" s="1"/>
  <c r="AM1410" i="2"/>
  <c r="AP1410" i="2" s="1"/>
  <c r="AG1410" i="2"/>
  <c r="AM1407" i="2"/>
  <c r="AP1407" i="2" s="1"/>
  <c r="AG1407" i="2"/>
  <c r="AG1397" i="2"/>
  <c r="AM1397" i="2"/>
  <c r="AP1397" i="2" s="1"/>
  <c r="AG1391" i="2"/>
  <c r="AM1391" i="2"/>
  <c r="AP1391" i="2" s="1"/>
  <c r="AM1382" i="2"/>
  <c r="AP1382" i="2" s="1"/>
  <c r="AG1382" i="2"/>
  <c r="AE1373" i="2"/>
  <c r="AF1373" i="2" s="1"/>
  <c r="AG1367" i="2"/>
  <c r="AJ1326" i="2"/>
  <c r="AM1326" i="2"/>
  <c r="AP1326" i="2" s="1"/>
  <c r="AH1326" i="2"/>
  <c r="AI1326" i="2"/>
  <c r="AK1326" i="2" s="1"/>
  <c r="AN1326" i="2"/>
  <c r="AE1320" i="2"/>
  <c r="AF1320" i="2" s="1"/>
  <c r="AE1251" i="2"/>
  <c r="AF1251" i="2" s="1"/>
  <c r="AM1050" i="2"/>
  <c r="AP1050" i="2" s="1"/>
  <c r="AG1050" i="2"/>
  <c r="AE1512" i="2"/>
  <c r="AF1512" i="2" s="1"/>
  <c r="AG1505" i="2"/>
  <c r="AG1502" i="2"/>
  <c r="AM1501" i="2"/>
  <c r="AP1501" i="2" s="1"/>
  <c r="AE1496" i="2"/>
  <c r="AF1496" i="2" s="1"/>
  <c r="AE1484" i="2"/>
  <c r="AF1484" i="2" s="1"/>
  <c r="AE1483" i="2"/>
  <c r="AF1483" i="2" s="1"/>
  <c r="AM1477" i="2"/>
  <c r="AP1477" i="2" s="1"/>
  <c r="AE1475" i="2"/>
  <c r="AF1475" i="2" s="1"/>
  <c r="AG1473" i="2"/>
  <c r="AH1473" i="2"/>
  <c r="AI1473" i="2"/>
  <c r="AO1473" i="2" s="1"/>
  <c r="AJ1473" i="2"/>
  <c r="AG1468" i="2"/>
  <c r="AM1466" i="2"/>
  <c r="AP1466" i="2" s="1"/>
  <c r="AG1466" i="2"/>
  <c r="AM1457" i="2"/>
  <c r="AP1457" i="2" s="1"/>
  <c r="AE1455" i="2"/>
  <c r="AF1455" i="2" s="1"/>
  <c r="AG1453" i="2"/>
  <c r="AH1453" i="2"/>
  <c r="AI1453" i="2"/>
  <c r="AO1453" i="2" s="1"/>
  <c r="AJ1453" i="2"/>
  <c r="AE1448" i="2"/>
  <c r="AF1448" i="2" s="1"/>
  <c r="AI1443" i="2"/>
  <c r="AG1436" i="2"/>
  <c r="AJ1434" i="2"/>
  <c r="AM1425" i="2"/>
  <c r="AP1425" i="2" s="1"/>
  <c r="AE1423" i="2"/>
  <c r="AF1423" i="2" s="1"/>
  <c r="AM1422" i="2"/>
  <c r="AP1422" i="2" s="1"/>
  <c r="AG1422" i="2"/>
  <c r="AG1405" i="2"/>
  <c r="AM1405" i="2"/>
  <c r="AP1405" i="2" s="1"/>
  <c r="AE1398" i="2"/>
  <c r="AF1398" i="2" s="1"/>
  <c r="AJ1394" i="2"/>
  <c r="AM1394" i="2"/>
  <c r="AP1394" i="2" s="1"/>
  <c r="AH1394" i="2"/>
  <c r="AG1394" i="2"/>
  <c r="AI1394" i="2"/>
  <c r="AN1394" i="2"/>
  <c r="AG1389" i="2"/>
  <c r="AM1389" i="2"/>
  <c r="AP1389" i="2" s="1"/>
  <c r="AG1387" i="2"/>
  <c r="AM1387" i="2"/>
  <c r="AP1387" i="2" s="1"/>
  <c r="AM1378" i="2"/>
  <c r="AP1378" i="2" s="1"/>
  <c r="AG1378" i="2"/>
  <c r="AM1375" i="2"/>
  <c r="AP1375" i="2" s="1"/>
  <c r="AG1375" i="2"/>
  <c r="AG1365" i="2"/>
  <c r="AM1365" i="2"/>
  <c r="AP1365" i="2" s="1"/>
  <c r="AG1359" i="2"/>
  <c r="AM1359" i="2"/>
  <c r="AP1359" i="2" s="1"/>
  <c r="AM1353" i="2"/>
  <c r="AP1353" i="2" s="1"/>
  <c r="AM1350" i="2"/>
  <c r="AP1350" i="2" s="1"/>
  <c r="AG1350" i="2"/>
  <c r="AE1341" i="2"/>
  <c r="AF1341" i="2" s="1"/>
  <c r="AE1323" i="2"/>
  <c r="AF1323" i="2" s="1"/>
  <c r="AJ1323" i="2" s="1"/>
  <c r="AE1205" i="2"/>
  <c r="AF1205" i="2" s="1"/>
  <c r="AF1415" i="2"/>
  <c r="AF1412" i="2"/>
  <c r="AJ1412" i="2" s="1"/>
  <c r="AG1409" i="2"/>
  <c r="AM1402" i="2"/>
  <c r="AP1402" i="2" s="1"/>
  <c r="AF1401" i="2"/>
  <c r="AH1401" i="2" s="1"/>
  <c r="AF1383" i="2"/>
  <c r="AJ1383" i="2" s="1"/>
  <c r="AF1380" i="2"/>
  <c r="AJ1380" i="2" s="1"/>
  <c r="AG1377" i="2"/>
  <c r="AM1370" i="2"/>
  <c r="AP1370" i="2" s="1"/>
  <c r="AF1369" i="2"/>
  <c r="AN1369" i="2" s="1"/>
  <c r="AF1351" i="2"/>
  <c r="AJ1351" i="2" s="1"/>
  <c r="AF1348" i="2"/>
  <c r="AG1345" i="2"/>
  <c r="AM1338" i="2"/>
  <c r="AP1338" i="2" s="1"/>
  <c r="AF1337" i="2"/>
  <c r="AI1337" i="2" s="1"/>
  <c r="AF1319" i="2"/>
  <c r="AH1319" i="2" s="1"/>
  <c r="AE1315" i="2"/>
  <c r="AF1315" i="2" s="1"/>
  <c r="AM1312" i="2"/>
  <c r="AP1312" i="2" s="1"/>
  <c r="AG1312" i="2"/>
  <c r="AJ1312" i="2"/>
  <c r="AM1304" i="2"/>
  <c r="AP1304" i="2" s="1"/>
  <c r="AG1304" i="2"/>
  <c r="AG1299" i="2"/>
  <c r="AM1298" i="2"/>
  <c r="AP1298" i="2" s="1"/>
  <c r="AG1295" i="2"/>
  <c r="AM1295" i="2"/>
  <c r="AP1295" i="2" s="1"/>
  <c r="AE1276" i="2"/>
  <c r="AF1276" i="2" s="1"/>
  <c r="AG1249" i="2"/>
  <c r="AM1249" i="2"/>
  <c r="AP1249" i="2" s="1"/>
  <c r="AE1217" i="2"/>
  <c r="AF1217" i="2" s="1"/>
  <c r="AG1214" i="2"/>
  <c r="AM1214" i="2"/>
  <c r="AP1214" i="2" s="1"/>
  <c r="AM1213" i="2"/>
  <c r="AP1213" i="2" s="1"/>
  <c r="AG1208" i="2"/>
  <c r="AM1173" i="2"/>
  <c r="AP1173" i="2" s="1"/>
  <c r="AG1173" i="2"/>
  <c r="AG1158" i="2"/>
  <c r="AM1158" i="2"/>
  <c r="AP1158" i="2" s="1"/>
  <c r="AM1154" i="2"/>
  <c r="AP1154" i="2" s="1"/>
  <c r="AG1154" i="2"/>
  <c r="AM1146" i="2"/>
  <c r="AP1146" i="2" s="1"/>
  <c r="AM1087" i="2"/>
  <c r="AP1087" i="2" s="1"/>
  <c r="AG1087" i="2"/>
  <c r="AE1085" i="2"/>
  <c r="AF1085" i="2" s="1"/>
  <c r="AM1082" i="2"/>
  <c r="AP1082" i="2" s="1"/>
  <c r="AG1082" i="2"/>
  <c r="AM1079" i="2"/>
  <c r="AP1079" i="2" s="1"/>
  <c r="AG1079" i="2"/>
  <c r="AM1076" i="2"/>
  <c r="AP1076" i="2" s="1"/>
  <c r="AG1076" i="2"/>
  <c r="AG1043" i="2"/>
  <c r="AM1043" i="2"/>
  <c r="AP1043" i="2" s="1"/>
  <c r="AF1418" i="2"/>
  <c r="AI1418" i="2" s="1"/>
  <c r="AK1418" i="2" s="1"/>
  <c r="AH1416" i="2"/>
  <c r="AF1411" i="2"/>
  <c r="AI1411" i="2" s="1"/>
  <c r="AK1411" i="2" s="1"/>
  <c r="AM1409" i="2"/>
  <c r="AP1409" i="2" s="1"/>
  <c r="AF1408" i="2"/>
  <c r="AJ1408" i="2" s="1"/>
  <c r="AF1397" i="2"/>
  <c r="AH1397" i="2" s="1"/>
  <c r="AM1388" i="2"/>
  <c r="AP1388" i="2" s="1"/>
  <c r="AF1386" i="2"/>
  <c r="AI1386" i="2" s="1"/>
  <c r="AN1384" i="2"/>
  <c r="AH1384" i="2"/>
  <c r="AI1384" i="2"/>
  <c r="AF1379" i="2"/>
  <c r="AI1379" i="2" s="1"/>
  <c r="AK1379" i="2" s="1"/>
  <c r="AM1377" i="2"/>
  <c r="AP1377" i="2" s="1"/>
  <c r="AF1376" i="2"/>
  <c r="AN1376" i="2" s="1"/>
  <c r="AF1365" i="2"/>
  <c r="AH1365" i="2" s="1"/>
  <c r="AM1356" i="2"/>
  <c r="AP1356" i="2" s="1"/>
  <c r="AF1354" i="2"/>
  <c r="AI1354" i="2" s="1"/>
  <c r="AK1354" i="2" s="1"/>
  <c r="AF1347" i="2"/>
  <c r="AI1347" i="2" s="1"/>
  <c r="AM1345" i="2"/>
  <c r="AP1345" i="2" s="1"/>
  <c r="AF1344" i="2"/>
  <c r="AJ1344" i="2" s="1"/>
  <c r="AF1333" i="2"/>
  <c r="AM1324" i="2"/>
  <c r="AP1324" i="2" s="1"/>
  <c r="AF1322" i="2"/>
  <c r="AI1322" i="2" s="1"/>
  <c r="AM1300" i="2"/>
  <c r="AP1300" i="2" s="1"/>
  <c r="AG1300" i="2"/>
  <c r="AN1297" i="2"/>
  <c r="AO1297" i="2" s="1"/>
  <c r="AJ1289" i="2"/>
  <c r="AM1289" i="2"/>
  <c r="AP1289" i="2" s="1"/>
  <c r="AH1289" i="2"/>
  <c r="AL1289" i="2" s="1"/>
  <c r="AG1289" i="2"/>
  <c r="AK1289" i="2" s="1"/>
  <c r="AE1287" i="2"/>
  <c r="AF1287" i="2" s="1"/>
  <c r="AM1283" i="2"/>
  <c r="AP1283" i="2" s="1"/>
  <c r="AM1280" i="2"/>
  <c r="AP1280" i="2" s="1"/>
  <c r="AG1280" i="2"/>
  <c r="AG1275" i="2"/>
  <c r="AG1271" i="2"/>
  <c r="AM1271" i="2"/>
  <c r="AP1271" i="2" s="1"/>
  <c r="AN1269" i="2"/>
  <c r="AE1268" i="2"/>
  <c r="AF1268" i="2" s="1"/>
  <c r="AJ1265" i="2"/>
  <c r="AM1265" i="2"/>
  <c r="AP1265" i="2" s="1"/>
  <c r="AH1265" i="2"/>
  <c r="AG1265" i="2"/>
  <c r="AF1256" i="2"/>
  <c r="AJ1256" i="2" s="1"/>
  <c r="AE1247" i="2"/>
  <c r="AF1247" i="2" s="1"/>
  <c r="AE1239" i="2"/>
  <c r="AF1239" i="2" s="1"/>
  <c r="AH1239" i="2" s="1"/>
  <c r="AM1237" i="2"/>
  <c r="AP1237" i="2" s="1"/>
  <c r="AG1237" i="2"/>
  <c r="AG1232" i="2"/>
  <c r="AE1228" i="2"/>
  <c r="AF1228" i="2" s="1"/>
  <c r="AE1227" i="2"/>
  <c r="AF1227" i="2" s="1"/>
  <c r="AH1227" i="2" s="1"/>
  <c r="AM1215" i="2"/>
  <c r="AP1215" i="2" s="1"/>
  <c r="AG1215" i="2"/>
  <c r="AN1213" i="2"/>
  <c r="AM1210" i="2"/>
  <c r="AP1210" i="2" s="1"/>
  <c r="AG1209" i="2"/>
  <c r="AM1209" i="2"/>
  <c r="AP1209" i="2" s="1"/>
  <c r="AG1201" i="2"/>
  <c r="AM1201" i="2"/>
  <c r="AP1201" i="2" s="1"/>
  <c r="AI1184" i="2"/>
  <c r="AJ1184" i="2"/>
  <c r="AG1184" i="2"/>
  <c r="AM1184" i="2"/>
  <c r="AP1184" i="2" s="1"/>
  <c r="AH1184" i="2"/>
  <c r="AE1175" i="2"/>
  <c r="AF1175" i="2" s="1"/>
  <c r="AJ1175" i="2" s="1"/>
  <c r="AG1169" i="2"/>
  <c r="AM1169" i="2"/>
  <c r="AP1169" i="2" s="1"/>
  <c r="AE1157" i="2"/>
  <c r="AF1157" i="2" s="1"/>
  <c r="AG1150" i="2"/>
  <c r="AM1150" i="2"/>
  <c r="AP1150" i="2" s="1"/>
  <c r="AE1138" i="2"/>
  <c r="AF1138" i="2" s="1"/>
  <c r="AH1138" i="2" s="1"/>
  <c r="AM1117" i="2"/>
  <c r="AP1117" i="2" s="1"/>
  <c r="AG1117" i="2"/>
  <c r="AG1112" i="2"/>
  <c r="AM1112" i="2"/>
  <c r="AP1112" i="2" s="1"/>
  <c r="AM1083" i="2"/>
  <c r="AP1083" i="2" s="1"/>
  <c r="AE1070" i="2"/>
  <c r="AF1070" i="2" s="1"/>
  <c r="AE1065" i="2"/>
  <c r="AF1065" i="2" s="1"/>
  <c r="AG1064" i="2"/>
  <c r="AM1064" i="2"/>
  <c r="AP1064" i="2" s="1"/>
  <c r="AN1064" i="2"/>
  <c r="AM1416" i="2"/>
  <c r="AP1416" i="2" s="1"/>
  <c r="AF1414" i="2"/>
  <c r="AH1414" i="2" s="1"/>
  <c r="AF1407" i="2"/>
  <c r="AI1407" i="2" s="1"/>
  <c r="AF1404" i="2"/>
  <c r="AF1393" i="2"/>
  <c r="AN1393" i="2" s="1"/>
  <c r="AM1384" i="2"/>
  <c r="AP1384" i="2" s="1"/>
  <c r="AF1382" i="2"/>
  <c r="AH1382" i="2" s="1"/>
  <c r="AN1380" i="2"/>
  <c r="AH1380" i="2"/>
  <c r="AI1380" i="2"/>
  <c r="AK1380" i="2" s="1"/>
  <c r="AF1375" i="2"/>
  <c r="AI1375" i="2" s="1"/>
  <c r="AF1372" i="2"/>
  <c r="AF1361" i="2"/>
  <c r="AN1361" i="2" s="1"/>
  <c r="AM1352" i="2"/>
  <c r="AP1352" i="2" s="1"/>
  <c r="AF1350" i="2"/>
  <c r="AJ1350" i="2" s="1"/>
  <c r="AF1343" i="2"/>
  <c r="AF1340" i="2"/>
  <c r="AF1329" i="2"/>
  <c r="AN1329" i="2" s="1"/>
  <c r="AM1320" i="2"/>
  <c r="AP1320" i="2" s="1"/>
  <c r="AF1318" i="2"/>
  <c r="AE1317" i="2"/>
  <c r="AF1317" i="2" s="1"/>
  <c r="AJ1317" i="2" s="1"/>
  <c r="AG1315" i="2"/>
  <c r="AJ1313" i="2"/>
  <c r="AM1313" i="2"/>
  <c r="AP1313" i="2" s="1"/>
  <c r="AH1313" i="2"/>
  <c r="AN1313" i="2"/>
  <c r="AI1313" i="2"/>
  <c r="AG1310" i="2"/>
  <c r="AE1292" i="2"/>
  <c r="AF1292" i="2" s="1"/>
  <c r="AJ1285" i="2"/>
  <c r="AM1285" i="2"/>
  <c r="AP1285" i="2" s="1"/>
  <c r="AH1285" i="2"/>
  <c r="AI1285" i="2"/>
  <c r="AO1285" i="2" s="1"/>
  <c r="AM1276" i="2"/>
  <c r="AP1276" i="2" s="1"/>
  <c r="AG1276" i="2"/>
  <c r="AG1267" i="2"/>
  <c r="AM1266" i="2"/>
  <c r="AP1266" i="2" s="1"/>
  <c r="AE1262" i="2"/>
  <c r="AF1262" i="2" s="1"/>
  <c r="AM1253" i="2"/>
  <c r="AP1253" i="2" s="1"/>
  <c r="AG1253" i="2"/>
  <c r="AM1250" i="2"/>
  <c r="AP1250" i="2" s="1"/>
  <c r="AI1250" i="2"/>
  <c r="AG1250" i="2"/>
  <c r="AF1248" i="2"/>
  <c r="AI1248" i="2" s="1"/>
  <c r="AM1244" i="2"/>
  <c r="AP1244" i="2" s="1"/>
  <c r="AG1244" i="2"/>
  <c r="AM1241" i="2"/>
  <c r="AP1241" i="2" s="1"/>
  <c r="AG1238" i="2"/>
  <c r="AM1238" i="2"/>
  <c r="AP1238" i="2" s="1"/>
  <c r="AM1234" i="2"/>
  <c r="AP1234" i="2" s="1"/>
  <c r="AN1234" i="2"/>
  <c r="AI1234" i="2"/>
  <c r="AL1234" i="2" s="1"/>
  <c r="AG1234" i="2"/>
  <c r="AJ1234" i="2"/>
  <c r="AE1230" i="2"/>
  <c r="AF1230" i="2" s="1"/>
  <c r="AE1223" i="2"/>
  <c r="AF1223" i="2" s="1"/>
  <c r="AM1220" i="2"/>
  <c r="AP1220" i="2" s="1"/>
  <c r="AG1220" i="2"/>
  <c r="AI1216" i="2"/>
  <c r="AJ1216" i="2"/>
  <c r="AG1216" i="2"/>
  <c r="AM1216" i="2"/>
  <c r="AP1216" i="2" s="1"/>
  <c r="AG1213" i="2"/>
  <c r="AM1205" i="2"/>
  <c r="AP1205" i="2" s="1"/>
  <c r="AN1205" i="2"/>
  <c r="AG1205" i="2"/>
  <c r="AM1202" i="2"/>
  <c r="AP1202" i="2" s="1"/>
  <c r="AG1202" i="2"/>
  <c r="AE1199" i="2"/>
  <c r="AF1199" i="2" s="1"/>
  <c r="AF1176" i="2"/>
  <c r="AN1176" i="2" s="1"/>
  <c r="AE1165" i="2"/>
  <c r="AF1165" i="2" s="1"/>
  <c r="AJ1165" i="2" s="1"/>
  <c r="AI1136" i="2"/>
  <c r="AJ1136" i="2"/>
  <c r="AG1136" i="2"/>
  <c r="AN1136" i="2"/>
  <c r="AH1136" i="2"/>
  <c r="AM1136" i="2"/>
  <c r="AP1136" i="2" s="1"/>
  <c r="AE1130" i="2"/>
  <c r="AF1130" i="2" s="1"/>
  <c r="AH1130" i="2" s="1"/>
  <c r="AE1124" i="2"/>
  <c r="AF1124" i="2" s="1"/>
  <c r="AI1124" i="2" s="1"/>
  <c r="AE1094" i="2"/>
  <c r="AF1094" i="2" s="1"/>
  <c r="AE1086" i="2"/>
  <c r="AF1086" i="2" s="1"/>
  <c r="AM1077" i="2"/>
  <c r="AP1077" i="2" s="1"/>
  <c r="AG1077" i="2"/>
  <c r="AM1072" i="2"/>
  <c r="AG1056" i="2"/>
  <c r="AM1056" i="2"/>
  <c r="AP1056" i="2" s="1"/>
  <c r="AM993" i="2"/>
  <c r="AP993" i="2" s="1"/>
  <c r="AG993" i="2"/>
  <c r="AE982" i="2"/>
  <c r="AF982" i="2" s="1"/>
  <c r="AI982" i="2" s="1"/>
  <c r="AG1420" i="2"/>
  <c r="AF1410" i="2"/>
  <c r="AN1410" i="2" s="1"/>
  <c r="AF1403" i="2"/>
  <c r="AH1403" i="2" s="1"/>
  <c r="AF1400" i="2"/>
  <c r="AJ1400" i="2" s="1"/>
  <c r="AG1395" i="2"/>
  <c r="AF1389" i="2"/>
  <c r="AJ1389" i="2" s="1"/>
  <c r="AF1378" i="2"/>
  <c r="AN1378" i="2" s="1"/>
  <c r="AF1371" i="2"/>
  <c r="AI1371" i="2" s="1"/>
  <c r="AF1368" i="2"/>
  <c r="AJ1368" i="2" s="1"/>
  <c r="AG1363" i="2"/>
  <c r="AF1357" i="2"/>
  <c r="AF1346" i="2"/>
  <c r="AI1344" i="2"/>
  <c r="AF1339" i="2"/>
  <c r="AN1339" i="2" s="1"/>
  <c r="AF1336" i="2"/>
  <c r="AJ1336" i="2" s="1"/>
  <c r="AG1331" i="2"/>
  <c r="AF1325" i="2"/>
  <c r="AN1325" i="2" s="1"/>
  <c r="AM1316" i="2"/>
  <c r="AP1316" i="2" s="1"/>
  <c r="AG1316" i="2"/>
  <c r="AE1309" i="2"/>
  <c r="AF1309" i="2" s="1"/>
  <c r="AJ1305" i="2"/>
  <c r="AM1305" i="2"/>
  <c r="AP1305" i="2" s="1"/>
  <c r="AH1305" i="2"/>
  <c r="AL1305" i="2" s="1"/>
  <c r="AG1305" i="2"/>
  <c r="AE1303" i="2"/>
  <c r="AF1303" i="2" s="1"/>
  <c r="AM1299" i="2"/>
  <c r="AP1299" i="2" s="1"/>
  <c r="AM1296" i="2"/>
  <c r="AP1296" i="2" s="1"/>
  <c r="AG1296" i="2"/>
  <c r="AG1291" i="2"/>
  <c r="AM1290" i="2"/>
  <c r="AP1290" i="2" s="1"/>
  <c r="AG1287" i="2"/>
  <c r="AM1287" i="2"/>
  <c r="AP1287" i="2" s="1"/>
  <c r="AM1268" i="2"/>
  <c r="AP1268" i="2" s="1"/>
  <c r="AG1268" i="2"/>
  <c r="AM1257" i="2"/>
  <c r="AP1257" i="2" s="1"/>
  <c r="AE1236" i="2"/>
  <c r="AF1236" i="2" s="1"/>
  <c r="AM1208" i="2"/>
  <c r="AP1208" i="2" s="1"/>
  <c r="AE1207" i="2"/>
  <c r="AF1207" i="2" s="1"/>
  <c r="AE1204" i="2"/>
  <c r="AF1204" i="2" s="1"/>
  <c r="AN1118" i="2"/>
  <c r="AG1097" i="2"/>
  <c r="AM1097" i="2"/>
  <c r="AP1097" i="2" s="1"/>
  <c r="AM1093" i="2"/>
  <c r="AP1093" i="2" s="1"/>
  <c r="AG1093" i="2"/>
  <c r="AM1069" i="2"/>
  <c r="AP1069" i="2" s="1"/>
  <c r="AG1069" i="2"/>
  <c r="AM1057" i="2"/>
  <c r="AP1057" i="2" s="1"/>
  <c r="AE1046" i="2"/>
  <c r="AF1046" i="2" s="1"/>
  <c r="AM1019" i="2"/>
  <c r="AP1019" i="2" s="1"/>
  <c r="AG1019" i="2"/>
  <c r="AE1012" i="2"/>
  <c r="AF1012" i="2" s="1"/>
  <c r="AM1011" i="2"/>
  <c r="AP1011" i="2" s="1"/>
  <c r="AG1011" i="2"/>
  <c r="AM964" i="2"/>
  <c r="AP964" i="2" s="1"/>
  <c r="AG964" i="2"/>
  <c r="AJ1418" i="2"/>
  <c r="AM1418" i="2"/>
  <c r="AP1418" i="2" s="1"/>
  <c r="AH1418" i="2"/>
  <c r="AL1418" i="2" s="1"/>
  <c r="AF1417" i="2"/>
  <c r="AH1411" i="2"/>
  <c r="AL1411" i="2" s="1"/>
  <c r="AN1411" i="2"/>
  <c r="AO1411" i="2" s="1"/>
  <c r="AG1402" i="2"/>
  <c r="AF1399" i="2"/>
  <c r="AJ1399" i="2" s="1"/>
  <c r="AF1396" i="2"/>
  <c r="AJ1396" i="2" s="1"/>
  <c r="AG1393" i="2"/>
  <c r="AG1388" i="2"/>
  <c r="AJ1386" i="2"/>
  <c r="AM1386" i="2"/>
  <c r="AP1386" i="2" s="1"/>
  <c r="AH1386" i="2"/>
  <c r="AL1386" i="2" s="1"/>
  <c r="AF1385" i="2"/>
  <c r="AJ1384" i="2"/>
  <c r="AG1370" i="2"/>
  <c r="AF1367" i="2"/>
  <c r="AH1367" i="2" s="1"/>
  <c r="AF1364" i="2"/>
  <c r="AG1361" i="2"/>
  <c r="AG1356" i="2"/>
  <c r="AM1354" i="2"/>
  <c r="AP1354" i="2" s="1"/>
  <c r="AH1354" i="2"/>
  <c r="AL1354" i="2" s="1"/>
  <c r="AF1353" i="2"/>
  <c r="AN1353" i="2" s="1"/>
  <c r="AH1347" i="2"/>
  <c r="AL1347" i="2" s="1"/>
  <c r="AJ1347" i="2"/>
  <c r="AN1347" i="2"/>
  <c r="AO1347" i="2" s="1"/>
  <c r="AN1340" i="2"/>
  <c r="AG1338" i="2"/>
  <c r="AF1335" i="2"/>
  <c r="AF1332" i="2"/>
  <c r="AJ1332" i="2" s="1"/>
  <c r="AG1329" i="2"/>
  <c r="AG1324" i="2"/>
  <c r="AJ1322" i="2"/>
  <c r="AM1322" i="2"/>
  <c r="AP1322" i="2" s="1"/>
  <c r="AH1322" i="2"/>
  <c r="AL1322" i="2" s="1"/>
  <c r="AF1321" i="2"/>
  <c r="AJ1321" i="2" s="1"/>
  <c r="AE1311" i="2"/>
  <c r="AF1311" i="2" s="1"/>
  <c r="AM1308" i="2"/>
  <c r="AP1308" i="2" s="1"/>
  <c r="AG1308" i="2"/>
  <c r="AK1308" i="2" s="1"/>
  <c r="AJ1301" i="2"/>
  <c r="AM1301" i="2"/>
  <c r="AP1301" i="2" s="1"/>
  <c r="AH1301" i="2"/>
  <c r="AI1301" i="2"/>
  <c r="AG1298" i="2"/>
  <c r="AM1292" i="2"/>
  <c r="AP1292" i="2" s="1"/>
  <c r="AG1292" i="2"/>
  <c r="AN1289" i="2"/>
  <c r="AO1289" i="2" s="1"/>
  <c r="AJ1281" i="2"/>
  <c r="AM1281" i="2"/>
  <c r="AP1281" i="2" s="1"/>
  <c r="AH1281" i="2"/>
  <c r="AG1281" i="2"/>
  <c r="AE1279" i="2"/>
  <c r="AF1279" i="2" s="1"/>
  <c r="AM1272" i="2"/>
  <c r="AP1272" i="2" s="1"/>
  <c r="AG1272" i="2"/>
  <c r="AG1256" i="2"/>
  <c r="AM1256" i="2"/>
  <c r="AP1256" i="2" s="1"/>
  <c r="AM1255" i="2"/>
  <c r="AP1255" i="2" s="1"/>
  <c r="AG1255" i="2"/>
  <c r="AM1247" i="2"/>
  <c r="AP1247" i="2" s="1"/>
  <c r="AG1247" i="2"/>
  <c r="AG1246" i="2"/>
  <c r="AH1246" i="2"/>
  <c r="AI1246" i="2"/>
  <c r="AO1246" i="2" s="1"/>
  <c r="AJ1246" i="2"/>
  <c r="AM1246" i="2"/>
  <c r="AP1246" i="2" s="1"/>
  <c r="AM1242" i="2"/>
  <c r="AP1242" i="2" s="1"/>
  <c r="AN1242" i="2"/>
  <c r="AI1242" i="2"/>
  <c r="AL1242" i="2" s="1"/>
  <c r="AG1242" i="2"/>
  <c r="AM1239" i="2"/>
  <c r="AP1239" i="2" s="1"/>
  <c r="AG1239" i="2"/>
  <c r="AM1225" i="2"/>
  <c r="AP1225" i="2" s="1"/>
  <c r="AJ1221" i="2"/>
  <c r="AM1221" i="2"/>
  <c r="AP1221" i="2" s="1"/>
  <c r="AH1221" i="2"/>
  <c r="AL1221" i="2" s="1"/>
  <c r="AN1221" i="2"/>
  <c r="AM1218" i="2"/>
  <c r="AP1218" i="2" s="1"/>
  <c r="AE1214" i="2"/>
  <c r="AF1214" i="2" s="1"/>
  <c r="AN1214" i="2" s="1"/>
  <c r="AG1182" i="2"/>
  <c r="AM1182" i="2"/>
  <c r="AP1182" i="2" s="1"/>
  <c r="AE1162" i="2"/>
  <c r="AF1162" i="2" s="1"/>
  <c r="AM1157" i="2"/>
  <c r="AP1157" i="2" s="1"/>
  <c r="AG1157" i="2"/>
  <c r="AM1148" i="2"/>
  <c r="AP1148" i="2" s="1"/>
  <c r="AG1148" i="2"/>
  <c r="AG1146" i="2"/>
  <c r="AE1120" i="2"/>
  <c r="AF1120" i="2" s="1"/>
  <c r="AE1104" i="2"/>
  <c r="AF1104" i="2" s="1"/>
  <c r="AE1060" i="2"/>
  <c r="AF1060" i="2" s="1"/>
  <c r="AM1045" i="2"/>
  <c r="AP1045" i="2" s="1"/>
  <c r="AG1045" i="2"/>
  <c r="AN1418" i="2"/>
  <c r="AO1418" i="2" s="1"/>
  <c r="AF1413" i="2"/>
  <c r="AM1404" i="2"/>
  <c r="AP1404" i="2" s="1"/>
  <c r="AF1402" i="2"/>
  <c r="AH1402" i="2" s="1"/>
  <c r="AF1395" i="2"/>
  <c r="AI1395" i="2" s="1"/>
  <c r="AM1393" i="2"/>
  <c r="AP1393" i="2" s="1"/>
  <c r="AF1392" i="2"/>
  <c r="AH1392" i="2" s="1"/>
  <c r="AN1386" i="2"/>
  <c r="AO1386" i="2" s="1"/>
  <c r="AF1381" i="2"/>
  <c r="AJ1381" i="2" s="1"/>
  <c r="AM1372" i="2"/>
  <c r="AP1372" i="2" s="1"/>
  <c r="AF1370" i="2"/>
  <c r="AH1370" i="2" s="1"/>
  <c r="AN1368" i="2"/>
  <c r="AH1368" i="2"/>
  <c r="AF1363" i="2"/>
  <c r="AH1363" i="2" s="1"/>
  <c r="AM1361" i="2"/>
  <c r="AP1361" i="2" s="1"/>
  <c r="AF1360" i="2"/>
  <c r="AN1360" i="2" s="1"/>
  <c r="AF1349" i="2"/>
  <c r="AN1349" i="2" s="1"/>
  <c r="AM1340" i="2"/>
  <c r="AP1340" i="2" s="1"/>
  <c r="AF1338" i="2"/>
  <c r="AI1338" i="2" s="1"/>
  <c r="AF1331" i="2"/>
  <c r="AH1331" i="2" s="1"/>
  <c r="AM1329" i="2"/>
  <c r="AP1329" i="2" s="1"/>
  <c r="AF1328" i="2"/>
  <c r="AN1328" i="2" s="1"/>
  <c r="AN1322" i="2"/>
  <c r="AO1322" i="2" s="1"/>
  <c r="AJ1318" i="2"/>
  <c r="AM1318" i="2"/>
  <c r="AP1318" i="2" s="1"/>
  <c r="AH1318" i="2"/>
  <c r="AM1317" i="2"/>
  <c r="AP1317" i="2" s="1"/>
  <c r="AK1313" i="2"/>
  <c r="AM1311" i="2"/>
  <c r="AP1311" i="2" s="1"/>
  <c r="AG1307" i="2"/>
  <c r="AM1307" i="2"/>
  <c r="AP1307" i="2" s="1"/>
  <c r="AM1306" i="2"/>
  <c r="AP1306" i="2" s="1"/>
  <c r="AG1303" i="2"/>
  <c r="AM1303" i="2"/>
  <c r="AP1303" i="2" s="1"/>
  <c r="AE1284" i="2"/>
  <c r="AF1284" i="2" s="1"/>
  <c r="AJ1277" i="2"/>
  <c r="AM1277" i="2"/>
  <c r="AP1277" i="2" s="1"/>
  <c r="AH1277" i="2"/>
  <c r="AI1277" i="2"/>
  <c r="AK1277" i="2" s="1"/>
  <c r="AJ1261" i="2"/>
  <c r="AM1261" i="2"/>
  <c r="AP1261" i="2" s="1"/>
  <c r="AH1261" i="2"/>
  <c r="AI1261" i="2"/>
  <c r="AN1261" i="2"/>
  <c r="AE1252" i="2"/>
  <c r="AF1252" i="2" s="1"/>
  <c r="AE1249" i="2"/>
  <c r="AF1249" i="2" s="1"/>
  <c r="AN1249" i="2" s="1"/>
  <c r="AJ1242" i="2"/>
  <c r="AG1240" i="2"/>
  <c r="AM1240" i="2"/>
  <c r="AP1240" i="2" s="1"/>
  <c r="AJ1229" i="2"/>
  <c r="AM1229" i="2"/>
  <c r="AP1229" i="2" s="1"/>
  <c r="AH1229" i="2"/>
  <c r="AI1229" i="2"/>
  <c r="AO1229" i="2" s="1"/>
  <c r="AG1227" i="2"/>
  <c r="AM1223" i="2"/>
  <c r="AP1223" i="2" s="1"/>
  <c r="AG1223" i="2"/>
  <c r="AE1211" i="2"/>
  <c r="AF1211" i="2" s="1"/>
  <c r="AF1208" i="2"/>
  <c r="AI1208" i="2" s="1"/>
  <c r="AH1203" i="2"/>
  <c r="AI1203" i="2"/>
  <c r="AJ1203" i="2"/>
  <c r="AN1203" i="2"/>
  <c r="AG1203" i="2"/>
  <c r="AM1199" i="2"/>
  <c r="AP1199" i="2" s="1"/>
  <c r="AG1199" i="2"/>
  <c r="AM1196" i="2"/>
  <c r="AP1196" i="2" s="1"/>
  <c r="AG1196" i="2"/>
  <c r="AE1158" i="2"/>
  <c r="AF1158" i="2" s="1"/>
  <c r="AI1158" i="2" s="1"/>
  <c r="AE1146" i="2"/>
  <c r="AF1146" i="2" s="1"/>
  <c r="AE1125" i="2"/>
  <c r="AF1125" i="2" s="1"/>
  <c r="AM1119" i="2"/>
  <c r="AP1119" i="2" s="1"/>
  <c r="AG1119" i="2"/>
  <c r="AE1102" i="2"/>
  <c r="AF1102" i="2" s="1"/>
  <c r="AM1066" i="2"/>
  <c r="AP1066" i="2" s="1"/>
  <c r="AG1066" i="2"/>
  <c r="AE1051" i="2"/>
  <c r="AF1051" i="2" s="1"/>
  <c r="AG1042" i="2"/>
  <c r="AE1023" i="2"/>
  <c r="AF1023" i="2" s="1"/>
  <c r="AE1021" i="2"/>
  <c r="AF1021" i="2" s="1"/>
  <c r="AE996" i="2"/>
  <c r="AF996" i="2" s="1"/>
  <c r="AF1409" i="2"/>
  <c r="AN1409" i="2" s="1"/>
  <c r="AF1391" i="2"/>
  <c r="AH1391" i="2" s="1"/>
  <c r="AF1388" i="2"/>
  <c r="AI1388" i="2" s="1"/>
  <c r="AF1377" i="2"/>
  <c r="AI1377" i="2" s="1"/>
  <c r="AF1359" i="2"/>
  <c r="AH1359" i="2" s="1"/>
  <c r="AF1356" i="2"/>
  <c r="AJ1356" i="2" s="1"/>
  <c r="AF1345" i="2"/>
  <c r="AN1345" i="2" s="1"/>
  <c r="AF1327" i="2"/>
  <c r="AF1324" i="2"/>
  <c r="AN1324" i="2" s="1"/>
  <c r="AM1309" i="2"/>
  <c r="AP1309" i="2" s="1"/>
  <c r="AG1309" i="2"/>
  <c r="AJ1297" i="2"/>
  <c r="AM1297" i="2"/>
  <c r="AP1297" i="2" s="1"/>
  <c r="AH1297" i="2"/>
  <c r="AL1297" i="2" s="1"/>
  <c r="AG1297" i="2"/>
  <c r="AK1297" i="2" s="1"/>
  <c r="AE1295" i="2"/>
  <c r="AF1295" i="2" s="1"/>
  <c r="AM1288" i="2"/>
  <c r="AP1288" i="2" s="1"/>
  <c r="AG1288" i="2"/>
  <c r="AK1285" i="2"/>
  <c r="AG1283" i="2"/>
  <c r="AM1282" i="2"/>
  <c r="AP1282" i="2" s="1"/>
  <c r="AG1279" i="2"/>
  <c r="AM1279" i="2"/>
  <c r="AP1279" i="2" s="1"/>
  <c r="AJ1269" i="2"/>
  <c r="AM1269" i="2"/>
  <c r="AP1269" i="2" s="1"/>
  <c r="AH1269" i="2"/>
  <c r="AI1269" i="2"/>
  <c r="AK1269" i="2" s="1"/>
  <c r="AG1262" i="2"/>
  <c r="AM1262" i="2"/>
  <c r="AP1262" i="2" s="1"/>
  <c r="AG1248" i="2"/>
  <c r="AE1243" i="2"/>
  <c r="AF1243" i="2" s="1"/>
  <c r="AH1243" i="2" s="1"/>
  <c r="AE1232" i="2"/>
  <c r="AF1232" i="2" s="1"/>
  <c r="AH1232" i="2" s="1"/>
  <c r="AM1226" i="2"/>
  <c r="AP1226" i="2" s="1"/>
  <c r="AN1226" i="2"/>
  <c r="AI1226" i="2"/>
  <c r="AK1226" i="2" s="1"/>
  <c r="AH1226" i="2"/>
  <c r="AE1220" i="2"/>
  <c r="AF1220" i="2" s="1"/>
  <c r="AE1210" i="2"/>
  <c r="AF1210" i="2" s="1"/>
  <c r="AM1207" i="2"/>
  <c r="AP1207" i="2" s="1"/>
  <c r="AG1207" i="2"/>
  <c r="AE1177" i="2"/>
  <c r="AF1177" i="2" s="1"/>
  <c r="AI1168" i="2"/>
  <c r="AJ1168" i="2"/>
  <c r="AG1168" i="2"/>
  <c r="AH1168" i="2"/>
  <c r="AN1168" i="2"/>
  <c r="AE1150" i="2"/>
  <c r="AF1150" i="2" s="1"/>
  <c r="AM1149" i="2"/>
  <c r="AP1149" i="2" s="1"/>
  <c r="AH1149" i="2"/>
  <c r="AG1149" i="2"/>
  <c r="AE1147" i="2"/>
  <c r="AF1147" i="2" s="1"/>
  <c r="AJ1147" i="2" s="1"/>
  <c r="AG1144" i="2"/>
  <c r="AM1144" i="2"/>
  <c r="AP1144" i="2" s="1"/>
  <c r="AE1096" i="2"/>
  <c r="AF1096" i="2" s="1"/>
  <c r="AM1058" i="2"/>
  <c r="AP1058" i="2" s="1"/>
  <c r="AG1058" i="2"/>
  <c r="AE972" i="2"/>
  <c r="AF972" i="2" s="1"/>
  <c r="AF1302" i="2"/>
  <c r="AH1302" i="2" s="1"/>
  <c r="AF1294" i="2"/>
  <c r="AI1294" i="2" s="1"/>
  <c r="AK1294" i="2" s="1"/>
  <c r="AF1286" i="2"/>
  <c r="AH1286" i="2" s="1"/>
  <c r="AF1278" i="2"/>
  <c r="AI1278" i="2" s="1"/>
  <c r="AK1278" i="2" s="1"/>
  <c r="AF1270" i="2"/>
  <c r="AI1270" i="2" s="1"/>
  <c r="AE1260" i="2"/>
  <c r="AF1260" i="2" s="1"/>
  <c r="AF1257" i="2"/>
  <c r="AJ1257" i="2" s="1"/>
  <c r="AG1254" i="2"/>
  <c r="AH1254" i="2"/>
  <c r="AI1254" i="2"/>
  <c r="AJ1254" i="2"/>
  <c r="AM1254" i="2"/>
  <c r="AP1254" i="2" s="1"/>
  <c r="AF1241" i="2"/>
  <c r="AH1241" i="2" s="1"/>
  <c r="AF1219" i="2"/>
  <c r="AN1219" i="2" s="1"/>
  <c r="AG1217" i="2"/>
  <c r="AE1215" i="2"/>
  <c r="AF1215" i="2" s="1"/>
  <c r="AM1212" i="2"/>
  <c r="AP1212" i="2" s="1"/>
  <c r="AG1212" i="2"/>
  <c r="AG1204" i="2"/>
  <c r="AM1204" i="2"/>
  <c r="AP1204" i="2" s="1"/>
  <c r="AM1188" i="2"/>
  <c r="AP1188" i="2" s="1"/>
  <c r="AG1188" i="2"/>
  <c r="AG1187" i="2"/>
  <c r="AF1179" i="2"/>
  <c r="AG1177" i="2"/>
  <c r="AM1177" i="2"/>
  <c r="AP1177" i="2" s="1"/>
  <c r="AM1172" i="2"/>
  <c r="AP1172" i="2" s="1"/>
  <c r="AG1172" i="2"/>
  <c r="AM1167" i="2"/>
  <c r="AP1167" i="2" s="1"/>
  <c r="AG1167" i="2"/>
  <c r="AI1160" i="2"/>
  <c r="AJ1160" i="2"/>
  <c r="AG1160" i="2"/>
  <c r="AN1160" i="2"/>
  <c r="AH1160" i="2"/>
  <c r="AG1138" i="2"/>
  <c r="AE1134" i="2"/>
  <c r="AF1134" i="2" s="1"/>
  <c r="AM1130" i="2"/>
  <c r="AP1130" i="2" s="1"/>
  <c r="AG1130" i="2"/>
  <c r="AE1126" i="2"/>
  <c r="AF1126" i="2" s="1"/>
  <c r="AM1125" i="2"/>
  <c r="AP1125" i="2" s="1"/>
  <c r="AG1125" i="2"/>
  <c r="AE1121" i="2"/>
  <c r="AF1121" i="2" s="1"/>
  <c r="AJ1109" i="2"/>
  <c r="AM1109" i="2"/>
  <c r="AP1109" i="2" s="1"/>
  <c r="AH1109" i="2"/>
  <c r="AN1109" i="2"/>
  <c r="AO1109" i="2" s="1"/>
  <c r="AJ1101" i="2"/>
  <c r="AM1101" i="2"/>
  <c r="AH1101" i="2"/>
  <c r="AI1101" i="2"/>
  <c r="AI1088" i="2"/>
  <c r="AJ1088" i="2"/>
  <c r="AG1088" i="2"/>
  <c r="AN1088" i="2"/>
  <c r="AF1080" i="2"/>
  <c r="AH1080" i="2" s="1"/>
  <c r="AM1071" i="2"/>
  <c r="AP1071" i="2" s="1"/>
  <c r="AG1071" i="2"/>
  <c r="AG1049" i="2"/>
  <c r="AE1047" i="2"/>
  <c r="AF1047" i="2" s="1"/>
  <c r="AI1040" i="2"/>
  <c r="AJ1040" i="2"/>
  <c r="AG1040" i="2"/>
  <c r="AN1040" i="2"/>
  <c r="AM1017" i="2"/>
  <c r="AP1017" i="2" s="1"/>
  <c r="AG1017" i="2"/>
  <c r="AE1013" i="2"/>
  <c r="AF1013" i="2" s="1"/>
  <c r="AE998" i="2"/>
  <c r="AF998" i="2" s="1"/>
  <c r="AF1316" i="2"/>
  <c r="AG1311" i="2"/>
  <c r="AF1310" i="2"/>
  <c r="AJ1310" i="2" s="1"/>
  <c r="AF1307" i="2"/>
  <c r="AN1307" i="2" s="1"/>
  <c r="AI1302" i="2"/>
  <c r="AK1302" i="2" s="1"/>
  <c r="AJ1302" i="2"/>
  <c r="AF1299" i="2"/>
  <c r="AI1299" i="2" s="1"/>
  <c r="AH1294" i="2"/>
  <c r="AL1294" i="2" s="1"/>
  <c r="AF1291" i="2"/>
  <c r="AJ1291" i="2" s="1"/>
  <c r="AN1286" i="2"/>
  <c r="AF1283" i="2"/>
  <c r="AJ1283" i="2" s="1"/>
  <c r="AF1275" i="2"/>
  <c r="AJ1275" i="2" s="1"/>
  <c r="AF1267" i="2"/>
  <c r="AJ1267" i="2" s="1"/>
  <c r="AF1259" i="2"/>
  <c r="AN1259" i="2" s="1"/>
  <c r="AG1257" i="2"/>
  <c r="AE1255" i="2"/>
  <c r="AF1255" i="2" s="1"/>
  <c r="AJ1255" i="2" s="1"/>
  <c r="AM1252" i="2"/>
  <c r="AP1252" i="2" s="1"/>
  <c r="AG1252" i="2"/>
  <c r="AF1233" i="2"/>
  <c r="AJ1233" i="2" s="1"/>
  <c r="AG1230" i="2"/>
  <c r="AM1230" i="2"/>
  <c r="AP1230" i="2" s="1"/>
  <c r="AE1218" i="2"/>
  <c r="AF1218" i="2" s="1"/>
  <c r="AH1206" i="2"/>
  <c r="AI1206" i="2"/>
  <c r="AJ1206" i="2"/>
  <c r="AM1206" i="2"/>
  <c r="AP1206" i="2" s="1"/>
  <c r="AN1206" i="2"/>
  <c r="AF1200" i="2"/>
  <c r="AH1200" i="2" s="1"/>
  <c r="AM1197" i="2"/>
  <c r="AP1197" i="2" s="1"/>
  <c r="AG1197" i="2"/>
  <c r="AE1192" i="2"/>
  <c r="AF1192" i="2" s="1"/>
  <c r="AF1185" i="2"/>
  <c r="AJ1185" i="2" s="1"/>
  <c r="AM1178" i="2"/>
  <c r="AP1178" i="2" s="1"/>
  <c r="AG1178" i="2"/>
  <c r="AG1174" i="2"/>
  <c r="AH1174" i="2"/>
  <c r="AI1174" i="2"/>
  <c r="AO1174" i="2" s="1"/>
  <c r="AJ1174" i="2"/>
  <c r="AM1174" i="2"/>
  <c r="AP1174" i="2" s="1"/>
  <c r="AE1171" i="2"/>
  <c r="AF1171" i="2" s="1"/>
  <c r="AE1170" i="2"/>
  <c r="AF1170" i="2" s="1"/>
  <c r="AJ1164" i="2"/>
  <c r="AE1155" i="2"/>
  <c r="AF1155" i="2" s="1"/>
  <c r="AM1141" i="2"/>
  <c r="AP1141" i="2" s="1"/>
  <c r="AG1126" i="2"/>
  <c r="AM1126" i="2"/>
  <c r="AP1126" i="2" s="1"/>
  <c r="AF1123" i="2"/>
  <c r="AG1121" i="2"/>
  <c r="AM1121" i="2"/>
  <c r="AP1121" i="2" s="1"/>
  <c r="AM1116" i="2"/>
  <c r="AP1116" i="2" s="1"/>
  <c r="AG1116" i="2"/>
  <c r="AM1114" i="2"/>
  <c r="AP1114" i="2" s="1"/>
  <c r="AF1110" i="2"/>
  <c r="AN1110" i="2" s="1"/>
  <c r="AG1109" i="2"/>
  <c r="AE1099" i="2"/>
  <c r="AF1099" i="2" s="1"/>
  <c r="AE1098" i="2"/>
  <c r="AF1098" i="2" s="1"/>
  <c r="AH1088" i="2"/>
  <c r="AE1084" i="2"/>
  <c r="AF1084" i="2" s="1"/>
  <c r="AI1084" i="2" s="1"/>
  <c r="AM1081" i="2"/>
  <c r="AP1081" i="2" s="1"/>
  <c r="AI1080" i="2"/>
  <c r="AJ1080" i="2"/>
  <c r="AG1080" i="2"/>
  <c r="AM1080" i="2"/>
  <c r="AP1080" i="2" s="1"/>
  <c r="AE1062" i="2"/>
  <c r="AF1062" i="2" s="1"/>
  <c r="AG1034" i="2"/>
  <c r="AM1034" i="2"/>
  <c r="AP1034" i="2" s="1"/>
  <c r="AM1028" i="2"/>
  <c r="AP1028" i="2" s="1"/>
  <c r="AG1028" i="2"/>
  <c r="AM1025" i="2"/>
  <c r="AP1025" i="2" s="1"/>
  <c r="AG1025" i="2"/>
  <c r="AE1008" i="2"/>
  <c r="AF1008" i="2" s="1"/>
  <c r="AG973" i="2"/>
  <c r="AM973" i="2"/>
  <c r="AP973" i="2" s="1"/>
  <c r="AM933" i="2"/>
  <c r="AP933" i="2" s="1"/>
  <c r="AG933" i="2"/>
  <c r="AF1306" i="2"/>
  <c r="AJ1306" i="2" s="1"/>
  <c r="AF1298" i="2"/>
  <c r="AH1298" i="2" s="1"/>
  <c r="AF1290" i="2"/>
  <c r="AH1290" i="2" s="1"/>
  <c r="AF1282" i="2"/>
  <c r="AN1282" i="2" s="1"/>
  <c r="AF1274" i="2"/>
  <c r="AG1274" i="2" s="1"/>
  <c r="AF1266" i="2"/>
  <c r="AH1266" i="2" s="1"/>
  <c r="AM1260" i="2"/>
  <c r="AP1260" i="2" s="1"/>
  <c r="AG1260" i="2"/>
  <c r="AF1235" i="2"/>
  <c r="AH1235" i="2" s="1"/>
  <c r="AF1225" i="2"/>
  <c r="AJ1225" i="2" s="1"/>
  <c r="AE1212" i="2"/>
  <c r="AF1212" i="2" s="1"/>
  <c r="AF1209" i="2"/>
  <c r="AN1209" i="2" s="1"/>
  <c r="AF1201" i="2"/>
  <c r="AJ1201" i="2" s="1"/>
  <c r="AG1198" i="2"/>
  <c r="AH1198" i="2"/>
  <c r="AI1198" i="2"/>
  <c r="AJ1198" i="2"/>
  <c r="AM1198" i="2"/>
  <c r="AP1198" i="2" s="1"/>
  <c r="AE1195" i="2"/>
  <c r="AF1195" i="2" s="1"/>
  <c r="AM1191" i="2"/>
  <c r="AP1191" i="2" s="1"/>
  <c r="AG1191" i="2"/>
  <c r="AM1183" i="2"/>
  <c r="AP1183" i="2" s="1"/>
  <c r="AG1183" i="2"/>
  <c r="AM1175" i="2"/>
  <c r="AP1175" i="2" s="1"/>
  <c r="AG1175" i="2"/>
  <c r="AM1165" i="2"/>
  <c r="AP1165" i="2" s="1"/>
  <c r="AG1165" i="2"/>
  <c r="AE1156" i="2"/>
  <c r="AF1156" i="2" s="1"/>
  <c r="AI1152" i="2"/>
  <c r="AJ1152" i="2"/>
  <c r="AG1152" i="2"/>
  <c r="AH1152" i="2"/>
  <c r="AM1152" i="2"/>
  <c r="AP1152" i="2" s="1"/>
  <c r="AN1152" i="2"/>
  <c r="AG1145" i="2"/>
  <c r="AM1145" i="2"/>
  <c r="AP1145" i="2" s="1"/>
  <c r="AE1132" i="2"/>
  <c r="AF1132" i="2" s="1"/>
  <c r="AE1129" i="2"/>
  <c r="AF1129" i="2" s="1"/>
  <c r="AN1129" i="2" s="1"/>
  <c r="AM1127" i="2"/>
  <c r="AP1127" i="2" s="1"/>
  <c r="AG1127" i="2"/>
  <c r="AE1119" i="2"/>
  <c r="AF1119" i="2" s="1"/>
  <c r="AG1104" i="2"/>
  <c r="AM1104" i="2"/>
  <c r="AP1104" i="2" s="1"/>
  <c r="AG1096" i="2"/>
  <c r="AM1096" i="2"/>
  <c r="AP1096" i="2" s="1"/>
  <c r="AE1090" i="2"/>
  <c r="AF1090" i="2" s="1"/>
  <c r="AM1074" i="2"/>
  <c r="AP1074" i="2" s="1"/>
  <c r="AM1068" i="2"/>
  <c r="AP1068" i="2" s="1"/>
  <c r="AG1068" i="2"/>
  <c r="AG1067" i="2"/>
  <c r="AF1056" i="2"/>
  <c r="AH1056" i="2" s="1"/>
  <c r="AJ1053" i="2"/>
  <c r="AM1053" i="2"/>
  <c r="AP1053" i="2" s="1"/>
  <c r="AH1053" i="2"/>
  <c r="AG1053" i="2"/>
  <c r="AI1053" i="2"/>
  <c r="AE1042" i="2"/>
  <c r="AF1042" i="2" s="1"/>
  <c r="AM1001" i="2"/>
  <c r="AP1001" i="2" s="1"/>
  <c r="AG1001" i="2"/>
  <c r="AM980" i="2"/>
  <c r="AP980" i="2" s="1"/>
  <c r="AG980" i="2"/>
  <c r="AI1310" i="2"/>
  <c r="AE1304" i="2"/>
  <c r="AF1304" i="2" s="1"/>
  <c r="AE1296" i="2"/>
  <c r="AF1296" i="2" s="1"/>
  <c r="AE1288" i="2"/>
  <c r="AF1288" i="2" s="1"/>
  <c r="AH1288" i="2" s="1"/>
  <c r="AE1280" i="2"/>
  <c r="AF1280" i="2" s="1"/>
  <c r="AE1272" i="2"/>
  <c r="AF1272" i="2" s="1"/>
  <c r="AE1258" i="2"/>
  <c r="AF1258" i="2" s="1"/>
  <c r="AE1244" i="2"/>
  <c r="AF1244" i="2" s="1"/>
  <c r="AG1233" i="2"/>
  <c r="AE1231" i="2"/>
  <c r="AF1231" i="2" s="1"/>
  <c r="AJ1231" i="2" s="1"/>
  <c r="AM1228" i="2"/>
  <c r="AP1228" i="2" s="1"/>
  <c r="AG1228" i="2"/>
  <c r="AG1222" i="2"/>
  <c r="AM1222" i="2"/>
  <c r="AP1222" i="2" s="1"/>
  <c r="AG1200" i="2"/>
  <c r="AM1200" i="2"/>
  <c r="AP1200" i="2" s="1"/>
  <c r="AG1192" i="2"/>
  <c r="AM1192" i="2"/>
  <c r="AP1192" i="2" s="1"/>
  <c r="AM1186" i="2"/>
  <c r="AP1186" i="2" s="1"/>
  <c r="AE1182" i="2"/>
  <c r="AF1182" i="2" s="1"/>
  <c r="AN1182" i="2" s="1"/>
  <c r="AM1181" i="2"/>
  <c r="AP1181" i="2" s="1"/>
  <c r="AG1181" i="2"/>
  <c r="AM1170" i="2"/>
  <c r="AP1170" i="2" s="1"/>
  <c r="AE1161" i="2"/>
  <c r="AF1161" i="2" s="1"/>
  <c r="AH1161" i="2" s="1"/>
  <c r="AM1159" i="2"/>
  <c r="AP1159" i="2" s="1"/>
  <c r="AG1159" i="2"/>
  <c r="AG1153" i="2"/>
  <c r="AE1151" i="2"/>
  <c r="AF1151" i="2" s="1"/>
  <c r="AE1133" i="2"/>
  <c r="AF1133" i="2" s="1"/>
  <c r="AI1128" i="2"/>
  <c r="AJ1128" i="2"/>
  <c r="AG1128" i="2"/>
  <c r="AN1128" i="2"/>
  <c r="AH1128" i="2"/>
  <c r="AM1122" i="2"/>
  <c r="AP1122" i="2" s="1"/>
  <c r="AG1122" i="2"/>
  <c r="AG1118" i="2"/>
  <c r="AH1118" i="2"/>
  <c r="AI1118" i="2"/>
  <c r="AJ1118" i="2"/>
  <c r="AM1118" i="2"/>
  <c r="AP1118" i="2" s="1"/>
  <c r="AE1112" i="2"/>
  <c r="AF1112" i="2" s="1"/>
  <c r="AN1112" i="2" s="1"/>
  <c r="AM1108" i="2"/>
  <c r="AP1108" i="2" s="1"/>
  <c r="AG1108" i="2"/>
  <c r="AM1106" i="2"/>
  <c r="AP1106" i="2" s="1"/>
  <c r="AM1055" i="2"/>
  <c r="AP1055" i="2" s="1"/>
  <c r="AG1055" i="2"/>
  <c r="AE1052" i="2"/>
  <c r="AF1052" i="2" s="1"/>
  <c r="AI1048" i="2"/>
  <c r="AJ1048" i="2"/>
  <c r="AG1048" i="2"/>
  <c r="AH1048" i="2"/>
  <c r="AM1048" i="2"/>
  <c r="AP1048" i="2" s="1"/>
  <c r="AN1048" i="2"/>
  <c r="AE1006" i="2"/>
  <c r="AF1006" i="2" s="1"/>
  <c r="AE1202" i="2"/>
  <c r="AF1202" i="2" s="1"/>
  <c r="AN1202" i="2" s="1"/>
  <c r="AG1193" i="2"/>
  <c r="AE1191" i="2"/>
  <c r="AF1191" i="2" s="1"/>
  <c r="AE1186" i="2"/>
  <c r="AF1186" i="2" s="1"/>
  <c r="AN1186" i="2" s="1"/>
  <c r="AE1180" i="2"/>
  <c r="AF1180" i="2" s="1"/>
  <c r="AE1143" i="2"/>
  <c r="AF1143" i="2" s="1"/>
  <c r="AM1140" i="2"/>
  <c r="AP1140" i="2" s="1"/>
  <c r="AG1140" i="2"/>
  <c r="AF1115" i="2"/>
  <c r="AI1115" i="2" s="1"/>
  <c r="AG1113" i="2"/>
  <c r="AE1111" i="2"/>
  <c r="AF1111" i="2" s="1"/>
  <c r="AF1107" i="2"/>
  <c r="AJ1107" i="2" s="1"/>
  <c r="AG1105" i="2"/>
  <c r="AE1103" i="2"/>
  <c r="AF1103" i="2" s="1"/>
  <c r="AE1095" i="2"/>
  <c r="AF1095" i="2" s="1"/>
  <c r="AM1092" i="2"/>
  <c r="AP1092" i="2" s="1"/>
  <c r="AG1092" i="2"/>
  <c r="AF1081" i="2"/>
  <c r="AJ1081" i="2" s="1"/>
  <c r="AG1078" i="2"/>
  <c r="AM1078" i="2"/>
  <c r="AP1078" i="2" s="1"/>
  <c r="AF1075" i="2"/>
  <c r="AN1075" i="2" s="1"/>
  <c r="AG1073" i="2"/>
  <c r="AE1071" i="2"/>
  <c r="AF1071" i="2" s="1"/>
  <c r="AE1066" i="2"/>
  <c r="AF1066" i="2" s="1"/>
  <c r="AM1063" i="2"/>
  <c r="AP1063" i="2" s="1"/>
  <c r="AG1063" i="2"/>
  <c r="AF1057" i="2"/>
  <c r="AJ1057" i="2" s="1"/>
  <c r="AG1054" i="2"/>
  <c r="AM1054" i="2"/>
  <c r="AP1054" i="2" s="1"/>
  <c r="AM1044" i="2"/>
  <c r="AP1044" i="2" s="1"/>
  <c r="AG1044" i="2"/>
  <c r="AG1037" i="2"/>
  <c r="AM1037" i="2"/>
  <c r="AP1037" i="2" s="1"/>
  <c r="AE1035" i="2"/>
  <c r="AF1035" i="2" s="1"/>
  <c r="AM1022" i="2"/>
  <c r="AP1022" i="2" s="1"/>
  <c r="AG1022" i="2"/>
  <c r="AM1004" i="2"/>
  <c r="AP1004" i="2" s="1"/>
  <c r="AG1004" i="2"/>
  <c r="AE992" i="2"/>
  <c r="AF992" i="2" s="1"/>
  <c r="AE958" i="2"/>
  <c r="AF958" i="2" s="1"/>
  <c r="AE1188" i="2"/>
  <c r="AF1188" i="2" s="1"/>
  <c r="AM1156" i="2"/>
  <c r="AP1156" i="2" s="1"/>
  <c r="AG1156" i="2"/>
  <c r="AM1143" i="2"/>
  <c r="AP1143" i="2" s="1"/>
  <c r="AG1143" i="2"/>
  <c r="AF1141" i="2"/>
  <c r="AI1141" i="2" s="1"/>
  <c r="AF1137" i="2"/>
  <c r="AJ1137" i="2" s="1"/>
  <c r="AG1134" i="2"/>
  <c r="AM1134" i="2"/>
  <c r="AP1134" i="2" s="1"/>
  <c r="AM1124" i="2"/>
  <c r="AP1124" i="2" s="1"/>
  <c r="AG1124" i="2"/>
  <c r="AE1114" i="2"/>
  <c r="AF1114" i="2" s="1"/>
  <c r="AH1114" i="2" s="1"/>
  <c r="AM1111" i="2"/>
  <c r="AP1111" i="2" s="1"/>
  <c r="AG1111" i="2"/>
  <c r="AE1106" i="2"/>
  <c r="AF1106" i="2" s="1"/>
  <c r="AM1095" i="2"/>
  <c r="AP1095" i="2" s="1"/>
  <c r="AG1095" i="2"/>
  <c r="AF1093" i="2"/>
  <c r="AI1093" i="2" s="1"/>
  <c r="AF1089" i="2"/>
  <c r="AH1089" i="2" s="1"/>
  <c r="AG1086" i="2"/>
  <c r="AM1086" i="2"/>
  <c r="AP1086" i="2" s="1"/>
  <c r="AF1083" i="2"/>
  <c r="AH1083" i="2" s="1"/>
  <c r="AG1081" i="2"/>
  <c r="AE1079" i="2"/>
  <c r="AF1079" i="2" s="1"/>
  <c r="AI1079" i="2" s="1"/>
  <c r="AF1078" i="2"/>
  <c r="AN1078" i="2" s="1"/>
  <c r="AE1074" i="2"/>
  <c r="AF1074" i="2" s="1"/>
  <c r="AH1074" i="2" s="1"/>
  <c r="AE1068" i="2"/>
  <c r="AF1068" i="2" s="1"/>
  <c r="AG1062" i="2"/>
  <c r="AM1062" i="2"/>
  <c r="AP1062" i="2" s="1"/>
  <c r="AF1059" i="2"/>
  <c r="AH1059" i="2" s="1"/>
  <c r="AG1057" i="2"/>
  <c r="AE1055" i="2"/>
  <c r="AF1055" i="2" s="1"/>
  <c r="AF1054" i="2"/>
  <c r="AN1054" i="2" s="1"/>
  <c r="AM1052" i="2"/>
  <c r="AP1052" i="2" s="1"/>
  <c r="AG1052" i="2"/>
  <c r="AF1045" i="2"/>
  <c r="AI1045" i="2" s="1"/>
  <c r="AF1041" i="2"/>
  <c r="AJ1041" i="2" s="1"/>
  <c r="AE1036" i="2"/>
  <c r="AF1036" i="2" s="1"/>
  <c r="AM1035" i="2"/>
  <c r="AP1035" i="2" s="1"/>
  <c r="AG1035" i="2"/>
  <c r="AE1016" i="2"/>
  <c r="AF1016" i="2" s="1"/>
  <c r="AG1005" i="2"/>
  <c r="AM1005" i="2"/>
  <c r="AP1005" i="2" s="1"/>
  <c r="AE1003" i="2"/>
  <c r="AF1003" i="2" s="1"/>
  <c r="AJ1003" i="2" s="1"/>
  <c r="AM985" i="2"/>
  <c r="AP985" i="2" s="1"/>
  <c r="AG985" i="2"/>
  <c r="AM1180" i="2"/>
  <c r="AP1180" i="2" s="1"/>
  <c r="AG1180" i="2"/>
  <c r="AG1176" i="2"/>
  <c r="AF1169" i="2"/>
  <c r="AJ1169" i="2" s="1"/>
  <c r="AG1166" i="2"/>
  <c r="AM1166" i="2"/>
  <c r="AP1166" i="2" s="1"/>
  <c r="AF1163" i="2"/>
  <c r="AN1163" i="2" s="1"/>
  <c r="AG1161" i="2"/>
  <c r="AE1159" i="2"/>
  <c r="AF1159" i="2" s="1"/>
  <c r="AE1154" i="2"/>
  <c r="AF1154" i="2" s="1"/>
  <c r="AM1151" i="2"/>
  <c r="AP1151" i="2" s="1"/>
  <c r="AG1151" i="2"/>
  <c r="AF1145" i="2"/>
  <c r="AH1145" i="2" s="1"/>
  <c r="AE1140" i="2"/>
  <c r="AF1140" i="2" s="1"/>
  <c r="AN1140" i="2" s="1"/>
  <c r="AM1138" i="2"/>
  <c r="AP1138" i="2" s="1"/>
  <c r="AM1133" i="2"/>
  <c r="AP1133" i="2" s="1"/>
  <c r="AF1131" i="2"/>
  <c r="AI1131" i="2" s="1"/>
  <c r="AK1131" i="2" s="1"/>
  <c r="AG1129" i="2"/>
  <c r="AE1127" i="2"/>
  <c r="AF1127" i="2" s="1"/>
  <c r="AG1120" i="2"/>
  <c r="AN1107" i="2"/>
  <c r="AE1100" i="2"/>
  <c r="AF1100" i="2" s="1"/>
  <c r="AM1100" i="2" s="1"/>
  <c r="AF1097" i="2"/>
  <c r="AJ1097" i="2" s="1"/>
  <c r="AE1092" i="2"/>
  <c r="AF1092" i="2" s="1"/>
  <c r="AM1090" i="2"/>
  <c r="AP1090" i="2" s="1"/>
  <c r="AM1085" i="2"/>
  <c r="AP1085" i="2" s="1"/>
  <c r="AI1075" i="2"/>
  <c r="AM1061" i="2"/>
  <c r="AP1061" i="2" s="1"/>
  <c r="AE1050" i="2"/>
  <c r="AF1050" i="2" s="1"/>
  <c r="AM1047" i="2"/>
  <c r="AP1047" i="2" s="1"/>
  <c r="AG1047" i="2"/>
  <c r="AE1044" i="2"/>
  <c r="AF1044" i="2" s="1"/>
  <c r="AJ1044" i="2" s="1"/>
  <c r="AM1042" i="2"/>
  <c r="AP1042" i="2" s="1"/>
  <c r="AM1023" i="2"/>
  <c r="AP1023" i="2" s="1"/>
  <c r="AG1023" i="2"/>
  <c r="AG1018" i="2"/>
  <c r="AM1009" i="2"/>
  <c r="AP1009" i="2" s="1"/>
  <c r="AG1009" i="2"/>
  <c r="AE980" i="2"/>
  <c r="AF980" i="2" s="1"/>
  <c r="AM969" i="2"/>
  <c r="AP969" i="2" s="1"/>
  <c r="AG969" i="2"/>
  <c r="AG907" i="2"/>
  <c r="AM907" i="2"/>
  <c r="AP907" i="2" s="1"/>
  <c r="AG1241" i="2"/>
  <c r="AG1225" i="2"/>
  <c r="AE1196" i="2"/>
  <c r="AF1196" i="2" s="1"/>
  <c r="AN1196" i="2" s="1"/>
  <c r="AG1195" i="2"/>
  <c r="AF1193" i="2"/>
  <c r="AJ1193" i="2" s="1"/>
  <c r="AG1190" i="2"/>
  <c r="AM1190" i="2"/>
  <c r="AP1190" i="2" s="1"/>
  <c r="AF1187" i="2"/>
  <c r="AJ1187" i="2" s="1"/>
  <c r="AG1185" i="2"/>
  <c r="AE1183" i="2"/>
  <c r="AF1183" i="2" s="1"/>
  <c r="AE1178" i="2"/>
  <c r="AF1178" i="2" s="1"/>
  <c r="AM1176" i="2"/>
  <c r="AP1176" i="2" s="1"/>
  <c r="AE1172" i="2"/>
  <c r="AF1172" i="2" s="1"/>
  <c r="AN1172" i="2" s="1"/>
  <c r="AG1171" i="2"/>
  <c r="AM1161" i="2"/>
  <c r="AP1161" i="2" s="1"/>
  <c r="AE1148" i="2"/>
  <c r="AF1148" i="2" s="1"/>
  <c r="AH1148" i="2" s="1"/>
  <c r="AG1147" i="2"/>
  <c r="AM1132" i="2"/>
  <c r="AP1132" i="2" s="1"/>
  <c r="AG1132" i="2"/>
  <c r="AM1129" i="2"/>
  <c r="AP1129" i="2" s="1"/>
  <c r="AE1122" i="2"/>
  <c r="AF1122" i="2" s="1"/>
  <c r="AM1120" i="2"/>
  <c r="AP1120" i="2" s="1"/>
  <c r="AE1116" i="2"/>
  <c r="AF1116" i="2" s="1"/>
  <c r="AN1116" i="2" s="1"/>
  <c r="AF1113" i="2"/>
  <c r="AJ1113" i="2" s="1"/>
  <c r="AE1108" i="2"/>
  <c r="AF1108" i="2" s="1"/>
  <c r="AI1108" i="2" s="1"/>
  <c r="AF1105" i="2"/>
  <c r="AN1105" i="2" s="1"/>
  <c r="AM1084" i="2"/>
  <c r="AP1084" i="2" s="1"/>
  <c r="AG1084" i="2"/>
  <c r="AF1077" i="2"/>
  <c r="AJ1077" i="2" s="1"/>
  <c r="AF1073" i="2"/>
  <c r="AN1073" i="2" s="1"/>
  <c r="AG1070" i="2"/>
  <c r="AM1070" i="2"/>
  <c r="AP1070" i="2" s="1"/>
  <c r="AF1067" i="2"/>
  <c r="AH1067" i="2" s="1"/>
  <c r="AG1065" i="2"/>
  <c r="AE1063" i="2"/>
  <c r="AF1063" i="2" s="1"/>
  <c r="AM1060" i="2"/>
  <c r="AP1060" i="2" s="1"/>
  <c r="AG1060" i="2"/>
  <c r="AM1033" i="2"/>
  <c r="AP1033" i="2" s="1"/>
  <c r="AG1033" i="2"/>
  <c r="AM1006" i="2"/>
  <c r="AP1006" i="2" s="1"/>
  <c r="AG1006" i="2"/>
  <c r="AM996" i="2"/>
  <c r="AP996" i="2" s="1"/>
  <c r="AG996" i="2"/>
  <c r="AE943" i="2"/>
  <c r="AF943" i="2" s="1"/>
  <c r="AH1179" i="2"/>
  <c r="AI1179" i="2"/>
  <c r="AJ1179" i="2"/>
  <c r="AN1179" i="2"/>
  <c r="AM1164" i="2"/>
  <c r="AP1164" i="2" s="1"/>
  <c r="AN1164" i="2"/>
  <c r="AO1164" i="2" s="1"/>
  <c r="AG1164" i="2"/>
  <c r="AK1164" i="2" s="1"/>
  <c r="AH1164" i="2"/>
  <c r="AL1164" i="2" s="1"/>
  <c r="AF1153" i="2"/>
  <c r="AN1153" i="2" s="1"/>
  <c r="AG1142" i="2"/>
  <c r="AH1142" i="2"/>
  <c r="AI1142" i="2"/>
  <c r="AO1142" i="2" s="1"/>
  <c r="AJ1142" i="2"/>
  <c r="AM1142" i="2"/>
  <c r="AP1142" i="2" s="1"/>
  <c r="AF1139" i="2"/>
  <c r="AI1139" i="2" s="1"/>
  <c r="AG1137" i="2"/>
  <c r="AE1135" i="2"/>
  <c r="AF1135" i="2" s="1"/>
  <c r="AH1123" i="2"/>
  <c r="AI1123" i="2"/>
  <c r="AK1123" i="2" s="1"/>
  <c r="AJ1123" i="2"/>
  <c r="AN1123" i="2"/>
  <c r="AH1120" i="2"/>
  <c r="AG1115" i="2"/>
  <c r="AG1110" i="2"/>
  <c r="AI1110" i="2"/>
  <c r="AJ1110" i="2"/>
  <c r="AM1110" i="2"/>
  <c r="AP1110" i="2" s="1"/>
  <c r="AG1107" i="2"/>
  <c r="AG1094" i="2"/>
  <c r="AM1094" i="2"/>
  <c r="AP1094" i="2" s="1"/>
  <c r="AF1091" i="2"/>
  <c r="AN1091" i="2" s="1"/>
  <c r="AG1089" i="2"/>
  <c r="AE1087" i="2"/>
  <c r="AF1087" i="2" s="1"/>
  <c r="AN1087" i="2" s="1"/>
  <c r="AE1082" i="2"/>
  <c r="AF1082" i="2" s="1"/>
  <c r="AN1082" i="2" s="1"/>
  <c r="AE1076" i="2"/>
  <c r="AF1076" i="2" s="1"/>
  <c r="AG1075" i="2"/>
  <c r="AE1058" i="2"/>
  <c r="AF1058" i="2" s="1"/>
  <c r="AF1049" i="2"/>
  <c r="AN1049" i="2" s="1"/>
  <c r="AG1046" i="2"/>
  <c r="AM1046" i="2"/>
  <c r="AP1046" i="2" s="1"/>
  <c r="AF1043" i="2"/>
  <c r="AH1043" i="2" s="1"/>
  <c r="AG1041" i="2"/>
  <c r="AM1036" i="2"/>
  <c r="AP1036" i="2" s="1"/>
  <c r="AG1036" i="2"/>
  <c r="AE1028" i="2"/>
  <c r="AF1028" i="2" s="1"/>
  <c r="AN1028" i="2" s="1"/>
  <c r="AE1011" i="2"/>
  <c r="AF1011" i="2" s="1"/>
  <c r="AG970" i="2"/>
  <c r="AM970" i="2"/>
  <c r="AP970" i="2" s="1"/>
  <c r="AE964" i="2"/>
  <c r="AF964" i="2" s="1"/>
  <c r="AH964" i="2" s="1"/>
  <c r="AM954" i="2"/>
  <c r="AP954" i="2" s="1"/>
  <c r="AI954" i="2"/>
  <c r="AJ954" i="2"/>
  <c r="AG954" i="2"/>
  <c r="AH954" i="2"/>
  <c r="AN954" i="2"/>
  <c r="AG1038" i="2"/>
  <c r="AM1027" i="2"/>
  <c r="AP1027" i="2" s="1"/>
  <c r="AG1027" i="2"/>
  <c r="AE1024" i="2"/>
  <c r="AF1024" i="2" s="1"/>
  <c r="AE1020" i="2"/>
  <c r="AF1020" i="2" s="1"/>
  <c r="AM1014" i="2"/>
  <c r="AP1014" i="2" s="1"/>
  <c r="AG1014" i="2"/>
  <c r="AG1010" i="2"/>
  <c r="AF1002" i="2"/>
  <c r="AN1002" i="2" s="1"/>
  <c r="AG1000" i="2"/>
  <c r="AM1000" i="2"/>
  <c r="AP1000" i="2" s="1"/>
  <c r="AI999" i="2"/>
  <c r="AJ999" i="2"/>
  <c r="AM999" i="2"/>
  <c r="AP999" i="2" s="1"/>
  <c r="AG999" i="2"/>
  <c r="AH999" i="2"/>
  <c r="AE997" i="2"/>
  <c r="AF997" i="2" s="1"/>
  <c r="AM995" i="2"/>
  <c r="AP995" i="2" s="1"/>
  <c r="AG995" i="2"/>
  <c r="AG989" i="2"/>
  <c r="AM989" i="2"/>
  <c r="AP989" i="2" s="1"/>
  <c r="AF986" i="2"/>
  <c r="AI986" i="2" s="1"/>
  <c r="AG984" i="2"/>
  <c r="AM984" i="2"/>
  <c r="AP984" i="2" s="1"/>
  <c r="AI983" i="2"/>
  <c r="AO983" i="2" s="1"/>
  <c r="AJ983" i="2"/>
  <c r="AM983" i="2"/>
  <c r="AP983" i="2" s="1"/>
  <c r="AG983" i="2"/>
  <c r="AH983" i="2"/>
  <c r="AE981" i="2"/>
  <c r="AF981" i="2" s="1"/>
  <c r="AM979" i="2"/>
  <c r="AP979" i="2" s="1"/>
  <c r="AG979" i="2"/>
  <c r="AE976" i="2"/>
  <c r="AF976" i="2" s="1"/>
  <c r="AN976" i="2" s="1"/>
  <c r="AM974" i="2"/>
  <c r="AP974" i="2" s="1"/>
  <c r="AG974" i="2"/>
  <c r="AE971" i="2"/>
  <c r="AF971" i="2" s="1"/>
  <c r="AE966" i="2"/>
  <c r="AF966" i="2" s="1"/>
  <c r="AE831" i="2"/>
  <c r="AF831" i="2" s="1"/>
  <c r="AF1194" i="2"/>
  <c r="AN1194" i="2" s="1"/>
  <c r="AF1039" i="2"/>
  <c r="AN1039" i="2" s="1"/>
  <c r="AE1032" i="2"/>
  <c r="AF1032" i="2" s="1"/>
  <c r="AF1026" i="2"/>
  <c r="AI1026" i="2" s="1"/>
  <c r="AG1024" i="2"/>
  <c r="AM1024" i="2"/>
  <c r="AP1024" i="2" s="1"/>
  <c r="AM1020" i="2"/>
  <c r="AP1020" i="2" s="1"/>
  <c r="AI1015" i="2"/>
  <c r="AO1015" i="2" s="1"/>
  <c r="AJ1015" i="2"/>
  <c r="AM1015" i="2"/>
  <c r="AP1015" i="2" s="1"/>
  <c r="AG1015" i="2"/>
  <c r="AH1015" i="2"/>
  <c r="AM1010" i="2"/>
  <c r="AP1010" i="2" s="1"/>
  <c r="AG1002" i="2"/>
  <c r="AF994" i="2"/>
  <c r="AH994" i="2" s="1"/>
  <c r="AE988" i="2"/>
  <c r="AF988" i="2" s="1"/>
  <c r="AN986" i="2"/>
  <c r="AG986" i="2"/>
  <c r="AF978" i="2"/>
  <c r="AJ978" i="2" s="1"/>
  <c r="AG976" i="2"/>
  <c r="AM976" i="2"/>
  <c r="AP976" i="2" s="1"/>
  <c r="AI975" i="2"/>
  <c r="AJ975" i="2"/>
  <c r="AM975" i="2"/>
  <c r="AP975" i="2" s="1"/>
  <c r="AG975" i="2"/>
  <c r="AH975" i="2"/>
  <c r="AE973" i="2"/>
  <c r="AF973" i="2" s="1"/>
  <c r="AM971" i="2"/>
  <c r="AP971" i="2" s="1"/>
  <c r="AG971" i="2"/>
  <c r="AE968" i="2"/>
  <c r="AF968" i="2" s="1"/>
  <c r="AM966" i="2"/>
  <c r="AP966" i="2" s="1"/>
  <c r="AG966" i="2"/>
  <c r="AE963" i="2"/>
  <c r="AF963" i="2" s="1"/>
  <c r="AM925" i="2"/>
  <c r="AP925" i="2" s="1"/>
  <c r="AG925" i="2"/>
  <c r="AG916" i="2"/>
  <c r="AM916" i="2"/>
  <c r="AP916" i="2" s="1"/>
  <c r="AE908" i="2"/>
  <c r="AF908" i="2" s="1"/>
  <c r="AG890" i="2"/>
  <c r="AM890" i="2"/>
  <c r="AP890" i="2" s="1"/>
  <c r="AM1030" i="2"/>
  <c r="AP1030" i="2" s="1"/>
  <c r="AN1030" i="2"/>
  <c r="AO1030" i="2" s="1"/>
  <c r="AG1030" i="2"/>
  <c r="AK1030" i="2" s="1"/>
  <c r="AH1030" i="2"/>
  <c r="AL1030" i="2" s="1"/>
  <c r="AJ1030" i="2"/>
  <c r="AE1022" i="2"/>
  <c r="AF1022" i="2" s="1"/>
  <c r="AN1022" i="2" s="1"/>
  <c r="AF1018" i="2"/>
  <c r="AH1018" i="2" s="1"/>
  <c r="AG1016" i="2"/>
  <c r="AM1016" i="2"/>
  <c r="AP1016" i="2" s="1"/>
  <c r="AM1012" i="2"/>
  <c r="AP1012" i="2" s="1"/>
  <c r="AE1004" i="2"/>
  <c r="AF1004" i="2" s="1"/>
  <c r="AG997" i="2"/>
  <c r="AM997" i="2"/>
  <c r="AP997" i="2" s="1"/>
  <c r="AG992" i="2"/>
  <c r="AM992" i="2"/>
  <c r="AP992" i="2" s="1"/>
  <c r="AM991" i="2"/>
  <c r="AP991" i="2" s="1"/>
  <c r="AG991" i="2"/>
  <c r="AE989" i="2"/>
  <c r="AF989" i="2" s="1"/>
  <c r="AN989" i="2" s="1"/>
  <c r="AG981" i="2"/>
  <c r="AM981" i="2"/>
  <c r="AP981" i="2" s="1"/>
  <c r="AM962" i="2"/>
  <c r="AP962" i="2" s="1"/>
  <c r="AJ957" i="2"/>
  <c r="AH957" i="2"/>
  <c r="AI957" i="2"/>
  <c r="AG957" i="2"/>
  <c r="AN957" i="2"/>
  <c r="AE917" i="2"/>
  <c r="AF917" i="2" s="1"/>
  <c r="AE891" i="2"/>
  <c r="AF891" i="2" s="1"/>
  <c r="AG863" i="2"/>
  <c r="AM863" i="2"/>
  <c r="AP863" i="2" s="1"/>
  <c r="AM1039" i="2"/>
  <c r="AP1039" i="2" s="1"/>
  <c r="AE1037" i="2"/>
  <c r="AF1037" i="2" s="1"/>
  <c r="AM1031" i="2"/>
  <c r="AP1031" i="2" s="1"/>
  <c r="AG1031" i="2"/>
  <c r="AE1027" i="2"/>
  <c r="AF1027" i="2" s="1"/>
  <c r="AG1021" i="2"/>
  <c r="AM1021" i="2"/>
  <c r="AP1021" i="2" s="1"/>
  <c r="AE1014" i="2"/>
  <c r="AF1014" i="2" s="1"/>
  <c r="AF1010" i="2"/>
  <c r="AH1010" i="2" s="1"/>
  <c r="AG1008" i="2"/>
  <c r="AM1008" i="2"/>
  <c r="AP1008" i="2" s="1"/>
  <c r="AI1007" i="2"/>
  <c r="AJ1007" i="2"/>
  <c r="AM1007" i="2"/>
  <c r="AP1007" i="2" s="1"/>
  <c r="AG1007" i="2"/>
  <c r="AH1007" i="2"/>
  <c r="AE1005" i="2"/>
  <c r="AF1005" i="2" s="1"/>
  <c r="AH1005" i="2" s="1"/>
  <c r="AM1003" i="2"/>
  <c r="AP1003" i="2" s="1"/>
  <c r="AG1003" i="2"/>
  <c r="AE1000" i="2"/>
  <c r="AF1000" i="2" s="1"/>
  <c r="AN1000" i="2" s="1"/>
  <c r="AM998" i="2"/>
  <c r="AP998" i="2" s="1"/>
  <c r="AG998" i="2"/>
  <c r="AE995" i="2"/>
  <c r="AF995" i="2" s="1"/>
  <c r="AM987" i="2"/>
  <c r="AP987" i="2" s="1"/>
  <c r="AN987" i="2"/>
  <c r="AG987" i="2"/>
  <c r="AH987" i="2"/>
  <c r="AI987" i="2"/>
  <c r="AE984" i="2"/>
  <c r="AF984" i="2" s="1"/>
  <c r="AM982" i="2"/>
  <c r="AP982" i="2" s="1"/>
  <c r="AG982" i="2"/>
  <c r="AE979" i="2"/>
  <c r="AF979" i="2" s="1"/>
  <c r="AM977" i="2"/>
  <c r="AP977" i="2" s="1"/>
  <c r="AG977" i="2"/>
  <c r="AE974" i="2"/>
  <c r="AF974" i="2" s="1"/>
  <c r="AM972" i="2"/>
  <c r="AP972" i="2" s="1"/>
  <c r="AM949" i="2"/>
  <c r="AP949" i="2" s="1"/>
  <c r="AG949" i="2"/>
  <c r="AM910" i="2"/>
  <c r="AP910" i="2" s="1"/>
  <c r="AG910" i="2"/>
  <c r="AE902" i="2"/>
  <c r="AF902" i="2" s="1"/>
  <c r="AN902" i="2" s="1"/>
  <c r="AF1034" i="2"/>
  <c r="AH1034" i="2" s="1"/>
  <c r="AG1032" i="2"/>
  <c r="AM1032" i="2"/>
  <c r="AP1032" i="2" s="1"/>
  <c r="AE1029" i="2"/>
  <c r="AF1029" i="2" s="1"/>
  <c r="AG1026" i="2"/>
  <c r="AE1019" i="2"/>
  <c r="AF1019" i="2" s="1"/>
  <c r="AG1013" i="2"/>
  <c r="AM1013" i="2"/>
  <c r="AP1013" i="2" s="1"/>
  <c r="AG994" i="2"/>
  <c r="AE990" i="2"/>
  <c r="AF990" i="2" s="1"/>
  <c r="AN990" i="2" s="1"/>
  <c r="AM988" i="2"/>
  <c r="AP988" i="2" s="1"/>
  <c r="AG978" i="2"/>
  <c r="AF970" i="2"/>
  <c r="AJ970" i="2" s="1"/>
  <c r="AG968" i="2"/>
  <c r="AM968" i="2"/>
  <c r="AP968" i="2" s="1"/>
  <c r="AI967" i="2"/>
  <c r="AJ967" i="2"/>
  <c r="AM967" i="2"/>
  <c r="AP967" i="2" s="1"/>
  <c r="AG967" i="2"/>
  <c r="AH967" i="2"/>
  <c r="AE965" i="2"/>
  <c r="AF965" i="2" s="1"/>
  <c r="AG959" i="2"/>
  <c r="AM893" i="2"/>
  <c r="AP893" i="2" s="1"/>
  <c r="AG893" i="2"/>
  <c r="AE883" i="2"/>
  <c r="AF883" i="2" s="1"/>
  <c r="AE961" i="2"/>
  <c r="AF961" i="2" s="1"/>
  <c r="AH956" i="2"/>
  <c r="AG955" i="2"/>
  <c r="AE953" i="2"/>
  <c r="AF953" i="2" s="1"/>
  <c r="AE950" i="2"/>
  <c r="AF950" i="2" s="1"/>
  <c r="AH947" i="2"/>
  <c r="AG947" i="2"/>
  <c r="AM946" i="2"/>
  <c r="AP946" i="2" s="1"/>
  <c r="AN946" i="2"/>
  <c r="AG946" i="2"/>
  <c r="AI946" i="2"/>
  <c r="AJ946" i="2"/>
  <c r="AM944" i="2"/>
  <c r="AP944" i="2" s="1"/>
  <c r="AG944" i="2"/>
  <c r="AE941" i="2"/>
  <c r="AF941" i="2" s="1"/>
  <c r="AH941" i="2" s="1"/>
  <c r="AG939" i="2"/>
  <c r="AE934" i="2"/>
  <c r="AF934" i="2" s="1"/>
  <c r="AH931" i="2"/>
  <c r="AI931" i="2"/>
  <c r="AJ931" i="2"/>
  <c r="AN931" i="2"/>
  <c r="AG931" i="2"/>
  <c r="AM930" i="2"/>
  <c r="AP930" i="2" s="1"/>
  <c r="AN930" i="2"/>
  <c r="AG930" i="2"/>
  <c r="AI930" i="2"/>
  <c r="AJ930" i="2"/>
  <c r="AI928" i="2"/>
  <c r="AO928" i="2" s="1"/>
  <c r="AJ928" i="2"/>
  <c r="AM928" i="2"/>
  <c r="AP928" i="2" s="1"/>
  <c r="AG928" i="2"/>
  <c r="AH928" i="2"/>
  <c r="AE925" i="2"/>
  <c r="AF925" i="2" s="1"/>
  <c r="AN925" i="2" s="1"/>
  <c r="AG924" i="2"/>
  <c r="AM924" i="2"/>
  <c r="AP924" i="2" s="1"/>
  <c r="AM918" i="2"/>
  <c r="AP918" i="2" s="1"/>
  <c r="AE916" i="2"/>
  <c r="AF916" i="2" s="1"/>
  <c r="AG915" i="2"/>
  <c r="AE910" i="2"/>
  <c r="AF910" i="2" s="1"/>
  <c r="AM901" i="2"/>
  <c r="AP901" i="2" s="1"/>
  <c r="AG901" i="2"/>
  <c r="AE893" i="2"/>
  <c r="AF893" i="2" s="1"/>
  <c r="AG892" i="2"/>
  <c r="AM892" i="2"/>
  <c r="AP892" i="2" s="1"/>
  <c r="AH889" i="2"/>
  <c r="AI889" i="2"/>
  <c r="AO889" i="2" s="1"/>
  <c r="AJ889" i="2"/>
  <c r="AM889" i="2"/>
  <c r="AP889" i="2" s="1"/>
  <c r="AG889" i="2"/>
  <c r="AM881" i="2"/>
  <c r="AP881" i="2" s="1"/>
  <c r="AG881" i="2"/>
  <c r="AG875" i="2"/>
  <c r="AM875" i="2"/>
  <c r="AP875" i="2" s="1"/>
  <c r="AM1029" i="2"/>
  <c r="AP1029" i="2" s="1"/>
  <c r="AM965" i="2"/>
  <c r="AP965" i="2" s="1"/>
  <c r="AE951" i="2"/>
  <c r="AF951" i="2" s="1"/>
  <c r="AM948" i="2"/>
  <c r="AP948" i="2" s="1"/>
  <c r="AN948" i="2"/>
  <c r="AG948" i="2"/>
  <c r="AH948" i="2"/>
  <c r="AI948" i="2"/>
  <c r="AE942" i="2"/>
  <c r="AF942" i="2" s="1"/>
  <c r="AM940" i="2"/>
  <c r="AP940" i="2" s="1"/>
  <c r="AG940" i="2"/>
  <c r="AE935" i="2"/>
  <c r="AF935" i="2" s="1"/>
  <c r="AM932" i="2"/>
  <c r="AP932" i="2" s="1"/>
  <c r="AN932" i="2"/>
  <c r="AG932" i="2"/>
  <c r="AH932" i="2"/>
  <c r="AI932" i="2"/>
  <c r="AE922" i="2"/>
  <c r="AF922" i="2" s="1"/>
  <c r="AM913" i="2"/>
  <c r="AP913" i="2" s="1"/>
  <c r="AG913" i="2"/>
  <c r="AE905" i="2"/>
  <c r="AF905" i="2" s="1"/>
  <c r="AG904" i="2"/>
  <c r="AM904" i="2"/>
  <c r="AP904" i="2" s="1"/>
  <c r="AM898" i="2"/>
  <c r="AP898" i="2" s="1"/>
  <c r="AE896" i="2"/>
  <c r="AF896" i="2" s="1"/>
  <c r="AG895" i="2"/>
  <c r="AJ886" i="2"/>
  <c r="AM886" i="2"/>
  <c r="AP886" i="2" s="1"/>
  <c r="AN886" i="2"/>
  <c r="AG886" i="2"/>
  <c r="AI886" i="2"/>
  <c r="AE880" i="2"/>
  <c r="AF880" i="2" s="1"/>
  <c r="AG878" i="2"/>
  <c r="AM878" i="2"/>
  <c r="AP878" i="2" s="1"/>
  <c r="AM865" i="2"/>
  <c r="AP865" i="2" s="1"/>
  <c r="AG865" i="2"/>
  <c r="AF962" i="2"/>
  <c r="AI962" i="2" s="1"/>
  <c r="AM961" i="2"/>
  <c r="AP961" i="2" s="1"/>
  <c r="AG953" i="2"/>
  <c r="AM953" i="2"/>
  <c r="AP953" i="2" s="1"/>
  <c r="AM941" i="2"/>
  <c r="AP941" i="2" s="1"/>
  <c r="AE937" i="2"/>
  <c r="AF937" i="2" s="1"/>
  <c r="AF923" i="2"/>
  <c r="AH923" i="2" s="1"/>
  <c r="AM922" i="2"/>
  <c r="AP922" i="2" s="1"/>
  <c r="AE920" i="2"/>
  <c r="AF920" i="2" s="1"/>
  <c r="AG919" i="2"/>
  <c r="AE914" i="2"/>
  <c r="AF914" i="2" s="1"/>
  <c r="AM905" i="2"/>
  <c r="AP905" i="2" s="1"/>
  <c r="AG905" i="2"/>
  <c r="AE897" i="2"/>
  <c r="AF897" i="2" s="1"/>
  <c r="AG896" i="2"/>
  <c r="AM896" i="2"/>
  <c r="AP896" i="2" s="1"/>
  <c r="AE888" i="2"/>
  <c r="AF888" i="2" s="1"/>
  <c r="AJ888" i="2" s="1"/>
  <c r="AG876" i="2"/>
  <c r="AM876" i="2"/>
  <c r="AP876" i="2" s="1"/>
  <c r="AM704" i="2"/>
  <c r="AP704" i="2" s="1"/>
  <c r="AG704" i="2"/>
  <c r="AF1033" i="2"/>
  <c r="AN1033" i="2" s="1"/>
  <c r="AF1025" i="2"/>
  <c r="AJ1025" i="2" s="1"/>
  <c r="AF1017" i="2"/>
  <c r="AI1017" i="2" s="1"/>
  <c r="AF1009" i="2"/>
  <c r="AH1009" i="2" s="1"/>
  <c r="AF1001" i="2"/>
  <c r="AN1001" i="2" s="1"/>
  <c r="AF993" i="2"/>
  <c r="AH993" i="2" s="1"/>
  <c r="AF985" i="2"/>
  <c r="AN985" i="2" s="1"/>
  <c r="AF977" i="2"/>
  <c r="AH977" i="2" s="1"/>
  <c r="AF969" i="2"/>
  <c r="AI969" i="2" s="1"/>
  <c r="AG963" i="2"/>
  <c r="AF955" i="2"/>
  <c r="AH955" i="2" s="1"/>
  <c r="AM951" i="2"/>
  <c r="AP951" i="2" s="1"/>
  <c r="AG951" i="2"/>
  <c r="AG950" i="2"/>
  <c r="AM950" i="2"/>
  <c r="AP950" i="2" s="1"/>
  <c r="AE945" i="2"/>
  <c r="AF945" i="2" s="1"/>
  <c r="AG934" i="2"/>
  <c r="AM934" i="2"/>
  <c r="AP934" i="2" s="1"/>
  <c r="AE929" i="2"/>
  <c r="AF929" i="2" s="1"/>
  <c r="AM917" i="2"/>
  <c r="AP917" i="2" s="1"/>
  <c r="AG917" i="2"/>
  <c r="AE909" i="2"/>
  <c r="AF909" i="2" s="1"/>
  <c r="AG908" i="2"/>
  <c r="AM908" i="2"/>
  <c r="AP908" i="2" s="1"/>
  <c r="AM902" i="2"/>
  <c r="AP902" i="2" s="1"/>
  <c r="AE900" i="2"/>
  <c r="AF900" i="2" s="1"/>
  <c r="AG899" i="2"/>
  <c r="AE894" i="2"/>
  <c r="AF894" i="2" s="1"/>
  <c r="AM861" i="2"/>
  <c r="AP861" i="2" s="1"/>
  <c r="AG861" i="2"/>
  <c r="AM857" i="2"/>
  <c r="AP857" i="2" s="1"/>
  <c r="AG857" i="2"/>
  <c r="AM642" i="2"/>
  <c r="AP642" i="2" s="1"/>
  <c r="AG642" i="2"/>
  <c r="AI952" i="2"/>
  <c r="AO952" i="2" s="1"/>
  <c r="AJ952" i="2"/>
  <c r="AG952" i="2"/>
  <c r="AH952" i="2"/>
  <c r="AM943" i="2"/>
  <c r="AP943" i="2" s="1"/>
  <c r="AG942" i="2"/>
  <c r="AM942" i="2"/>
  <c r="AP942" i="2" s="1"/>
  <c r="AE921" i="2"/>
  <c r="AF921" i="2" s="1"/>
  <c r="AG920" i="2"/>
  <c r="AM920" i="2"/>
  <c r="AP920" i="2" s="1"/>
  <c r="AF915" i="2"/>
  <c r="AH915" i="2" s="1"/>
  <c r="AM914" i="2"/>
  <c r="AP914" i="2" s="1"/>
  <c r="AE912" i="2"/>
  <c r="AF912" i="2" s="1"/>
  <c r="AJ911" i="2"/>
  <c r="AN911" i="2"/>
  <c r="AG911" i="2"/>
  <c r="AE906" i="2"/>
  <c r="AF906" i="2" s="1"/>
  <c r="AM897" i="2"/>
  <c r="AP897" i="2" s="1"/>
  <c r="AG897" i="2"/>
  <c r="AG891" i="2"/>
  <c r="AM864" i="2"/>
  <c r="AP864" i="2" s="1"/>
  <c r="AG864" i="2"/>
  <c r="AG818" i="2"/>
  <c r="AM818" i="2"/>
  <c r="AP818" i="2" s="1"/>
  <c r="AM674" i="2"/>
  <c r="AP674" i="2" s="1"/>
  <c r="AG674" i="2"/>
  <c r="AG958" i="2"/>
  <c r="AM958" i="2"/>
  <c r="AP958" i="2" s="1"/>
  <c r="AM956" i="2"/>
  <c r="AP956" i="2" s="1"/>
  <c r="AG956" i="2"/>
  <c r="AE940" i="2"/>
  <c r="AF940" i="2" s="1"/>
  <c r="AG937" i="2"/>
  <c r="AM937" i="2"/>
  <c r="AP937" i="2" s="1"/>
  <c r="AE924" i="2"/>
  <c r="AF924" i="2" s="1"/>
  <c r="AG923" i="2"/>
  <c r="AE918" i="2"/>
  <c r="AF918" i="2" s="1"/>
  <c r="AM909" i="2"/>
  <c r="AP909" i="2" s="1"/>
  <c r="AG909" i="2"/>
  <c r="AE901" i="2"/>
  <c r="AF901" i="2" s="1"/>
  <c r="AG900" i="2"/>
  <c r="AM900" i="2"/>
  <c r="AP900" i="2" s="1"/>
  <c r="AM894" i="2"/>
  <c r="AP894" i="2" s="1"/>
  <c r="AE892" i="2"/>
  <c r="AF892" i="2" s="1"/>
  <c r="AE878" i="2"/>
  <c r="AF878" i="2" s="1"/>
  <c r="AM877" i="2"/>
  <c r="AP877" i="2" s="1"/>
  <c r="AG877" i="2"/>
  <c r="AE875" i="2"/>
  <c r="AF875" i="2" s="1"/>
  <c r="AG866" i="2"/>
  <c r="AM866" i="2"/>
  <c r="AP866" i="2" s="1"/>
  <c r="AE711" i="2"/>
  <c r="AF711" i="2" s="1"/>
  <c r="AH711" i="2" s="1"/>
  <c r="AG961" i="2"/>
  <c r="AI960" i="2"/>
  <c r="AO960" i="2" s="1"/>
  <c r="AG960" i="2"/>
  <c r="AH960" i="2"/>
  <c r="AF959" i="2"/>
  <c r="AH959" i="2" s="1"/>
  <c r="AI956" i="2"/>
  <c r="AE949" i="2"/>
  <c r="AF949" i="2" s="1"/>
  <c r="AJ949" i="2" s="1"/>
  <c r="AG945" i="2"/>
  <c r="AM945" i="2"/>
  <c r="AP945" i="2" s="1"/>
  <c r="AG941" i="2"/>
  <c r="AM938" i="2"/>
  <c r="AN938" i="2"/>
  <c r="AG938" i="2"/>
  <c r="AI938" i="2"/>
  <c r="AL938" i="2" s="1"/>
  <c r="AJ938" i="2"/>
  <c r="AI936" i="2"/>
  <c r="AO936" i="2" s="1"/>
  <c r="AJ936" i="2"/>
  <c r="AM936" i="2"/>
  <c r="AP936" i="2" s="1"/>
  <c r="AG936" i="2"/>
  <c r="AE933" i="2"/>
  <c r="AF933" i="2" s="1"/>
  <c r="AG929" i="2"/>
  <c r="AM929" i="2"/>
  <c r="AP929" i="2" s="1"/>
  <c r="AM921" i="2"/>
  <c r="AP921" i="2" s="1"/>
  <c r="AG921" i="2"/>
  <c r="AE913" i="2"/>
  <c r="AF913" i="2" s="1"/>
  <c r="AI913" i="2" s="1"/>
  <c r="AG912" i="2"/>
  <c r="AM912" i="2"/>
  <c r="AP912" i="2" s="1"/>
  <c r="AF907" i="2"/>
  <c r="AN907" i="2" s="1"/>
  <c r="AM906" i="2"/>
  <c r="AP906" i="2" s="1"/>
  <c r="AE904" i="2"/>
  <c r="AF904" i="2" s="1"/>
  <c r="AG903" i="2"/>
  <c r="AM899" i="2"/>
  <c r="AP899" i="2" s="1"/>
  <c r="AE898" i="2"/>
  <c r="AF898" i="2" s="1"/>
  <c r="AE890" i="2"/>
  <c r="AF890" i="2" s="1"/>
  <c r="AH890" i="2" s="1"/>
  <c r="AM885" i="2"/>
  <c r="AP885" i="2" s="1"/>
  <c r="AN885" i="2"/>
  <c r="AG885" i="2"/>
  <c r="AN887" i="2"/>
  <c r="AM869" i="2"/>
  <c r="AP869" i="2" s="1"/>
  <c r="AM868" i="2"/>
  <c r="AP868" i="2" s="1"/>
  <c r="AG868" i="2"/>
  <c r="AE864" i="2"/>
  <c r="AF864" i="2" s="1"/>
  <c r="AG855" i="2"/>
  <c r="AM852" i="2"/>
  <c r="AP852" i="2" s="1"/>
  <c r="AG852" i="2"/>
  <c r="AM849" i="2"/>
  <c r="AP849" i="2" s="1"/>
  <c r="AG849" i="2"/>
  <c r="AM840" i="2"/>
  <c r="AP840" i="2" s="1"/>
  <c r="AG840" i="2"/>
  <c r="AM805" i="2"/>
  <c r="AP805" i="2" s="1"/>
  <c r="AG805" i="2"/>
  <c r="AM795" i="2"/>
  <c r="AP795" i="2" s="1"/>
  <c r="AG795" i="2"/>
  <c r="AG770" i="2"/>
  <c r="AM757" i="2"/>
  <c r="AP757" i="2" s="1"/>
  <c r="AG757" i="2"/>
  <c r="AE751" i="2"/>
  <c r="AF751" i="2" s="1"/>
  <c r="AI745" i="2"/>
  <c r="AJ745" i="2"/>
  <c r="AG745" i="2"/>
  <c r="AH745" i="2"/>
  <c r="AM745" i="2"/>
  <c r="AP745" i="2" s="1"/>
  <c r="AN745" i="2"/>
  <c r="AM731" i="2"/>
  <c r="AP731" i="2" s="1"/>
  <c r="AM723" i="2"/>
  <c r="AP723" i="2" s="1"/>
  <c r="AG708" i="2"/>
  <c r="AM371" i="2"/>
  <c r="AP371" i="2" s="1"/>
  <c r="AG371" i="2"/>
  <c r="AM364" i="2"/>
  <c r="AP364" i="2" s="1"/>
  <c r="AG364" i="2"/>
  <c r="AE359" i="2"/>
  <c r="AF359" i="2" s="1"/>
  <c r="AE353" i="2"/>
  <c r="AF353" i="2" s="1"/>
  <c r="AE350" i="2"/>
  <c r="AF350" i="2" s="1"/>
  <c r="AF884" i="2"/>
  <c r="AF874" i="2"/>
  <c r="AH874" i="2" s="1"/>
  <c r="AM870" i="2"/>
  <c r="AP870" i="2" s="1"/>
  <c r="AG867" i="2"/>
  <c r="AM862" i="2"/>
  <c r="AP862" i="2" s="1"/>
  <c r="AE858" i="2"/>
  <c r="AF858" i="2" s="1"/>
  <c r="AM856" i="2"/>
  <c r="AP856" i="2" s="1"/>
  <c r="AG856" i="2"/>
  <c r="AE853" i="2"/>
  <c r="AF853" i="2" s="1"/>
  <c r="AM845" i="2"/>
  <c r="AP845" i="2" s="1"/>
  <c r="AG845" i="2"/>
  <c r="AE839" i="2"/>
  <c r="AF839" i="2" s="1"/>
  <c r="AM832" i="2"/>
  <c r="AP832" i="2" s="1"/>
  <c r="AG832" i="2"/>
  <c r="AM797" i="2"/>
  <c r="AP797" i="2" s="1"/>
  <c r="AG797" i="2"/>
  <c r="AM750" i="2"/>
  <c r="AP750" i="2" s="1"/>
  <c r="AG750" i="2"/>
  <c r="AE744" i="2"/>
  <c r="AF744" i="2" s="1"/>
  <c r="AM712" i="2"/>
  <c r="AP712" i="2" s="1"/>
  <c r="AG712" i="2"/>
  <c r="AM405" i="2"/>
  <c r="AP405" i="2" s="1"/>
  <c r="AN405" i="2"/>
  <c r="AG405" i="2"/>
  <c r="AI405" i="2"/>
  <c r="AJ405" i="2"/>
  <c r="AH405" i="2"/>
  <c r="AH887" i="2"/>
  <c r="AI887" i="2"/>
  <c r="AG884" i="2"/>
  <c r="AF876" i="2"/>
  <c r="AN876" i="2" s="1"/>
  <c r="AF859" i="2"/>
  <c r="AJ859" i="2" s="1"/>
  <c r="AM853" i="2"/>
  <c r="AP853" i="2" s="1"/>
  <c r="AG853" i="2"/>
  <c r="AG839" i="2"/>
  <c r="AM839" i="2"/>
  <c r="AP839" i="2" s="1"/>
  <c r="AE824" i="2"/>
  <c r="AF824" i="2" s="1"/>
  <c r="AM771" i="2"/>
  <c r="AP771" i="2" s="1"/>
  <c r="AG771" i="2"/>
  <c r="AM747" i="2"/>
  <c r="AP747" i="2" s="1"/>
  <c r="AM733" i="2"/>
  <c r="AP733" i="2" s="1"/>
  <c r="AG733" i="2"/>
  <c r="AM725" i="2"/>
  <c r="AP725" i="2" s="1"/>
  <c r="AG725" i="2"/>
  <c r="AM710" i="2"/>
  <c r="AP710" i="2" s="1"/>
  <c r="AE703" i="2"/>
  <c r="AF703" i="2" s="1"/>
  <c r="AM640" i="2"/>
  <c r="AP640" i="2" s="1"/>
  <c r="AG640" i="2"/>
  <c r="AG943" i="2"/>
  <c r="AG935" i="2"/>
  <c r="AG888" i="2"/>
  <c r="AJ887" i="2"/>
  <c r="AH882" i="2"/>
  <c r="AJ882" i="2"/>
  <c r="AG880" i="2"/>
  <c r="AE872" i="2"/>
  <c r="AF872" i="2" s="1"/>
  <c r="AE860" i="2"/>
  <c r="AF860" i="2" s="1"/>
  <c r="AM858" i="2"/>
  <c r="AP858" i="2" s="1"/>
  <c r="AE854" i="2"/>
  <c r="AF854" i="2" s="1"/>
  <c r="AF851" i="2"/>
  <c r="AN851" i="2" s="1"/>
  <c r="AM850" i="2"/>
  <c r="AP850" i="2" s="1"/>
  <c r="AG802" i="2"/>
  <c r="AM788" i="2"/>
  <c r="AP788" i="2" s="1"/>
  <c r="AG788" i="2"/>
  <c r="AM779" i="2"/>
  <c r="AP779" i="2" s="1"/>
  <c r="AG779" i="2"/>
  <c r="AM773" i="2"/>
  <c r="AP773" i="2" s="1"/>
  <c r="AG773" i="2"/>
  <c r="AE761" i="2"/>
  <c r="AF761" i="2" s="1"/>
  <c r="AE649" i="2"/>
  <c r="AF649" i="2" s="1"/>
  <c r="AG887" i="2"/>
  <c r="AI882" i="2"/>
  <c r="AO882" i="2" s="1"/>
  <c r="AF881" i="2"/>
  <c r="AI881" i="2" s="1"/>
  <c r="AF871" i="2"/>
  <c r="AJ871" i="2" s="1"/>
  <c r="AF870" i="2"/>
  <c r="AH870" i="2" s="1"/>
  <c r="AF869" i="2"/>
  <c r="AG859" i="2"/>
  <c r="AE838" i="2"/>
  <c r="AF838" i="2" s="1"/>
  <c r="AM833" i="2"/>
  <c r="AP833" i="2" s="1"/>
  <c r="AG833" i="2"/>
  <c r="AM819" i="2"/>
  <c r="AP819" i="2" s="1"/>
  <c r="AG819" i="2"/>
  <c r="AG794" i="2"/>
  <c r="AM781" i="2"/>
  <c r="AP781" i="2" s="1"/>
  <c r="AG781" i="2"/>
  <c r="AM770" i="2"/>
  <c r="AP770" i="2" s="1"/>
  <c r="AN759" i="2"/>
  <c r="AH759" i="2"/>
  <c r="AI737" i="2"/>
  <c r="AJ737" i="2"/>
  <c r="AG737" i="2"/>
  <c r="AH737" i="2"/>
  <c r="AM737" i="2"/>
  <c r="AP737" i="2" s="1"/>
  <c r="AN737" i="2"/>
  <c r="AE735" i="2"/>
  <c r="AF735" i="2" s="1"/>
  <c r="AG729" i="2"/>
  <c r="AM729" i="2"/>
  <c r="AP729" i="2" s="1"/>
  <c r="AE727" i="2"/>
  <c r="AF727" i="2" s="1"/>
  <c r="AI721" i="2"/>
  <c r="AJ721" i="2"/>
  <c r="AG721" i="2"/>
  <c r="AH721" i="2"/>
  <c r="AM721" i="2"/>
  <c r="AP721" i="2" s="1"/>
  <c r="AN721" i="2"/>
  <c r="AG713" i="2"/>
  <c r="AM713" i="2"/>
  <c r="AP713" i="2" s="1"/>
  <c r="AG705" i="2"/>
  <c r="AM705" i="2"/>
  <c r="AP705" i="2" s="1"/>
  <c r="AM594" i="2"/>
  <c r="AP594" i="2" s="1"/>
  <c r="AG594" i="2"/>
  <c r="AG882" i="2"/>
  <c r="AF879" i="2"/>
  <c r="AJ879" i="2" s="1"/>
  <c r="AM873" i="2"/>
  <c r="AP873" i="2" s="1"/>
  <c r="AM872" i="2"/>
  <c r="AP872" i="2" s="1"/>
  <c r="AG872" i="2"/>
  <c r="AE868" i="2"/>
  <c r="AF868" i="2" s="1"/>
  <c r="AE862" i="2"/>
  <c r="AF862" i="2" s="1"/>
  <c r="AN862" i="2" s="1"/>
  <c r="AM860" i="2"/>
  <c r="AP860" i="2" s="1"/>
  <c r="AG860" i="2"/>
  <c r="AF855" i="2"/>
  <c r="AJ855" i="2" s="1"/>
  <c r="AE852" i="2"/>
  <c r="AF852" i="2" s="1"/>
  <c r="AN852" i="2" s="1"/>
  <c r="AG851" i="2"/>
  <c r="AE849" i="2"/>
  <c r="AF849" i="2" s="1"/>
  <c r="AE843" i="2"/>
  <c r="AF843" i="2" s="1"/>
  <c r="AE835" i="2"/>
  <c r="AF835" i="2" s="1"/>
  <c r="AM821" i="2"/>
  <c r="AP821" i="2" s="1"/>
  <c r="AG821" i="2"/>
  <c r="AM811" i="2"/>
  <c r="AP811" i="2" s="1"/>
  <c r="AG811" i="2"/>
  <c r="AM749" i="2"/>
  <c r="AP749" i="2" s="1"/>
  <c r="AG749" i="2"/>
  <c r="AG747" i="2"/>
  <c r="AE736" i="2"/>
  <c r="AF736" i="2" s="1"/>
  <c r="AJ736" i="2" s="1"/>
  <c r="AM734" i="2"/>
  <c r="AP734" i="2" s="1"/>
  <c r="AG734" i="2"/>
  <c r="AE728" i="2"/>
  <c r="AF728" i="2" s="1"/>
  <c r="AM726" i="2"/>
  <c r="AP726" i="2" s="1"/>
  <c r="AG726" i="2"/>
  <c r="AE720" i="2"/>
  <c r="AF720" i="2" s="1"/>
  <c r="AE681" i="2"/>
  <c r="AF681" i="2" s="1"/>
  <c r="AI681" i="2" s="1"/>
  <c r="AM669" i="2"/>
  <c r="AP669" i="2" s="1"/>
  <c r="AG669" i="2"/>
  <c r="AE657" i="2"/>
  <c r="AF657" i="2" s="1"/>
  <c r="AG643" i="2"/>
  <c r="AM643" i="2"/>
  <c r="AP643" i="2" s="1"/>
  <c r="AM883" i="2"/>
  <c r="AP883" i="2" s="1"/>
  <c r="AG874" i="2"/>
  <c r="AG871" i="2"/>
  <c r="AF867" i="2"/>
  <c r="AJ867" i="2" s="1"/>
  <c r="AF866" i="2"/>
  <c r="AH866" i="2" s="1"/>
  <c r="AF865" i="2"/>
  <c r="AH865" i="2" s="1"/>
  <c r="AE863" i="2"/>
  <c r="AF863" i="2" s="1"/>
  <c r="AF857" i="2"/>
  <c r="AH857" i="2" s="1"/>
  <c r="AE856" i="2"/>
  <c r="AF856" i="2" s="1"/>
  <c r="AM813" i="2"/>
  <c r="AP813" i="2" s="1"/>
  <c r="AG813" i="2"/>
  <c r="AM803" i="2"/>
  <c r="AP803" i="2" s="1"/>
  <c r="AG803" i="2"/>
  <c r="AM764" i="2"/>
  <c r="AP764" i="2" s="1"/>
  <c r="AG764" i="2"/>
  <c r="AG710" i="2"/>
  <c r="AF850" i="2"/>
  <c r="AH850" i="2" s="1"/>
  <c r="AG847" i="2"/>
  <c r="AM847" i="2"/>
  <c r="AP847" i="2" s="1"/>
  <c r="AF842" i="2"/>
  <c r="AE836" i="2"/>
  <c r="AF836" i="2" s="1"/>
  <c r="AG826" i="2"/>
  <c r="AM767" i="2"/>
  <c r="AP767" i="2" s="1"/>
  <c r="AE755" i="2"/>
  <c r="AF755" i="2" s="1"/>
  <c r="AF710" i="2"/>
  <c r="AJ710" i="2" s="1"/>
  <c r="AE701" i="2"/>
  <c r="AF701" i="2" s="1"/>
  <c r="AI701" i="2" s="1"/>
  <c r="AI691" i="2"/>
  <c r="AJ691" i="2"/>
  <c r="AG691" i="2"/>
  <c r="AH691" i="2"/>
  <c r="AM691" i="2"/>
  <c r="AP691" i="2" s="1"/>
  <c r="AN691" i="2"/>
  <c r="AG683" i="2"/>
  <c r="AM683" i="2"/>
  <c r="AP683" i="2" s="1"/>
  <c r="AI675" i="2"/>
  <c r="AJ675" i="2"/>
  <c r="AG675" i="2"/>
  <c r="AM675" i="2"/>
  <c r="AP675" i="2" s="1"/>
  <c r="AG672" i="2"/>
  <c r="AI667" i="2"/>
  <c r="AJ667" i="2"/>
  <c r="AG667" i="2"/>
  <c r="AN667" i="2"/>
  <c r="AH667" i="2"/>
  <c r="AE664" i="2"/>
  <c r="AF664" i="2" s="1"/>
  <c r="AM661" i="2"/>
  <c r="AP661" i="2" s="1"/>
  <c r="AG661" i="2"/>
  <c r="AG660" i="2"/>
  <c r="AI651" i="2"/>
  <c r="AJ651" i="2"/>
  <c r="AG651" i="2"/>
  <c r="AN651" i="2"/>
  <c r="AM648" i="2"/>
  <c r="AP648" i="2" s="1"/>
  <c r="AI545" i="2"/>
  <c r="AJ545" i="2"/>
  <c r="AG545" i="2"/>
  <c r="AM545" i="2"/>
  <c r="AP545" i="2" s="1"/>
  <c r="AH545" i="2"/>
  <c r="AE508" i="2"/>
  <c r="AF508" i="2" s="1"/>
  <c r="AI478" i="2"/>
  <c r="AJ478" i="2"/>
  <c r="AM478" i="2"/>
  <c r="AP478" i="2" s="1"/>
  <c r="AG478" i="2"/>
  <c r="AN478" i="2"/>
  <c r="AH478" i="2"/>
  <c r="AM450" i="2"/>
  <c r="AP450" i="2" s="1"/>
  <c r="AG450" i="2"/>
  <c r="AM438" i="2"/>
  <c r="AP438" i="2" s="1"/>
  <c r="AG438" i="2"/>
  <c r="AH438" i="2"/>
  <c r="AN438" i="2"/>
  <c r="AF848" i="2"/>
  <c r="AN848" i="2" s="1"/>
  <c r="AG838" i="2"/>
  <c r="AG831" i="2"/>
  <c r="AM831" i="2"/>
  <c r="AP831" i="2" s="1"/>
  <c r="AF817" i="2"/>
  <c r="AN817" i="2" s="1"/>
  <c r="AF801" i="2"/>
  <c r="AN801" i="2" s="1"/>
  <c r="AF793" i="2"/>
  <c r="AN793" i="2" s="1"/>
  <c r="AE787" i="2"/>
  <c r="AF787" i="2" s="1"/>
  <c r="AF785" i="2"/>
  <c r="AN785" i="2" s="1"/>
  <c r="AF769" i="2"/>
  <c r="AE763" i="2"/>
  <c r="AF763" i="2" s="1"/>
  <c r="AF760" i="2"/>
  <c r="AN760" i="2" s="1"/>
  <c r="AF758" i="2"/>
  <c r="AF754" i="2"/>
  <c r="AJ754" i="2" s="1"/>
  <c r="AF742" i="2"/>
  <c r="AI742" i="2" s="1"/>
  <c r="AK742" i="2" s="1"/>
  <c r="AF718" i="2"/>
  <c r="AI718" i="2" s="1"/>
  <c r="AE709" i="2"/>
  <c r="AF709" i="2" s="1"/>
  <c r="AF706" i="2"/>
  <c r="AI706" i="2" s="1"/>
  <c r="AE698" i="2"/>
  <c r="AF698" i="2" s="1"/>
  <c r="AM695" i="2"/>
  <c r="AP695" i="2" s="1"/>
  <c r="AG695" i="2"/>
  <c r="AM693" i="2"/>
  <c r="AP693" i="2" s="1"/>
  <c r="AE673" i="2"/>
  <c r="AF673" i="2" s="1"/>
  <c r="AE658" i="2"/>
  <c r="AF658" i="2" s="1"/>
  <c r="AE639" i="2"/>
  <c r="AF639" i="2" s="1"/>
  <c r="AE630" i="2"/>
  <c r="AF630" i="2" s="1"/>
  <c r="AE619" i="2"/>
  <c r="AF619" i="2" s="1"/>
  <c r="AM601" i="2"/>
  <c r="AP601" i="2" s="1"/>
  <c r="AG601" i="2"/>
  <c r="AE574" i="2"/>
  <c r="AF574" i="2" s="1"/>
  <c r="AE551" i="2"/>
  <c r="AF551" i="2" s="1"/>
  <c r="AM528" i="2"/>
  <c r="AP528" i="2" s="1"/>
  <c r="AG528" i="2"/>
  <c r="AM395" i="2"/>
  <c r="AP395" i="2" s="1"/>
  <c r="AG395" i="2"/>
  <c r="AE392" i="2"/>
  <c r="AF392" i="2" s="1"/>
  <c r="AM390" i="2"/>
  <c r="AP390" i="2" s="1"/>
  <c r="AG390" i="2"/>
  <c r="AM385" i="2"/>
  <c r="AP385" i="2" s="1"/>
  <c r="AG385" i="2"/>
  <c r="AE382" i="2"/>
  <c r="AF382" i="2" s="1"/>
  <c r="AM375" i="2"/>
  <c r="AP375" i="2" s="1"/>
  <c r="AG375" i="2"/>
  <c r="AE361" i="2"/>
  <c r="AF361" i="2" s="1"/>
  <c r="AE828" i="2"/>
  <c r="AF828" i="2" s="1"/>
  <c r="AM825" i="2"/>
  <c r="AP825" i="2" s="1"/>
  <c r="AM824" i="2"/>
  <c r="AP824" i="2" s="1"/>
  <c r="AG824" i="2"/>
  <c r="AE819" i="2"/>
  <c r="AF819" i="2" s="1"/>
  <c r="AH819" i="2" s="1"/>
  <c r="AF816" i="2"/>
  <c r="AI816" i="2" s="1"/>
  <c r="AE811" i="2"/>
  <c r="AF811" i="2" s="1"/>
  <c r="AE803" i="2"/>
  <c r="AF803" i="2" s="1"/>
  <c r="AI803" i="2" s="1"/>
  <c r="AF800" i="2"/>
  <c r="AI800" i="2" s="1"/>
  <c r="AK800" i="2" s="1"/>
  <c r="AE795" i="2"/>
  <c r="AF795" i="2" s="1"/>
  <c r="AH795" i="2" s="1"/>
  <c r="AF792" i="2"/>
  <c r="AF786" i="2"/>
  <c r="AN786" i="2" s="1"/>
  <c r="AF784" i="2"/>
  <c r="AE779" i="2"/>
  <c r="AF779" i="2" s="1"/>
  <c r="AE771" i="2"/>
  <c r="AF771" i="2" s="1"/>
  <c r="AF768" i="2"/>
  <c r="AJ768" i="2" s="1"/>
  <c r="AF762" i="2"/>
  <c r="AJ762" i="2" s="1"/>
  <c r="AE756" i="2"/>
  <c r="AF756" i="2" s="1"/>
  <c r="AM755" i="2"/>
  <c r="AP755" i="2" s="1"/>
  <c r="AG755" i="2"/>
  <c r="AG754" i="2"/>
  <c r="AM744" i="2"/>
  <c r="AP744" i="2" s="1"/>
  <c r="AG744" i="2"/>
  <c r="AE741" i="2"/>
  <c r="AF741" i="2" s="1"/>
  <c r="AF738" i="2"/>
  <c r="AJ738" i="2" s="1"/>
  <c r="AM736" i="2"/>
  <c r="AP736" i="2" s="1"/>
  <c r="AG736" i="2"/>
  <c r="AM728" i="2"/>
  <c r="AP728" i="2" s="1"/>
  <c r="AG728" i="2"/>
  <c r="AM720" i="2"/>
  <c r="AP720" i="2" s="1"/>
  <c r="AG720" i="2"/>
  <c r="AE717" i="2"/>
  <c r="AF717" i="2" s="1"/>
  <c r="AF714" i="2"/>
  <c r="AJ714" i="2" s="1"/>
  <c r="AG703" i="2"/>
  <c r="AM703" i="2"/>
  <c r="AP703" i="2" s="1"/>
  <c r="AF700" i="2"/>
  <c r="AG678" i="2"/>
  <c r="AE647" i="2"/>
  <c r="AF647" i="2" s="1"/>
  <c r="AE644" i="2"/>
  <c r="AF644" i="2" s="1"/>
  <c r="AM634" i="2"/>
  <c r="AI605" i="2"/>
  <c r="AJ605" i="2"/>
  <c r="AG605" i="2"/>
  <c r="AH605" i="2"/>
  <c r="AM605" i="2"/>
  <c r="AP605" i="2" s="1"/>
  <c r="AN605" i="2"/>
  <c r="AE583" i="2"/>
  <c r="AF583" i="2" s="1"/>
  <c r="AM547" i="2"/>
  <c r="AP547" i="2" s="1"/>
  <c r="AG547" i="2"/>
  <c r="AM539" i="2"/>
  <c r="AP539" i="2" s="1"/>
  <c r="AG539" i="2"/>
  <c r="AE487" i="2"/>
  <c r="AF487" i="2" s="1"/>
  <c r="AE845" i="2"/>
  <c r="AF845" i="2" s="1"/>
  <c r="AE840" i="2"/>
  <c r="AF840" i="2" s="1"/>
  <c r="AH840" i="2" s="1"/>
  <c r="AM838" i="2"/>
  <c r="AP838" i="2" s="1"/>
  <c r="AM837" i="2"/>
  <c r="AP837" i="2" s="1"/>
  <c r="AM836" i="2"/>
  <c r="AP836" i="2" s="1"/>
  <c r="AG836" i="2"/>
  <c r="AI830" i="2"/>
  <c r="AJ830" i="2"/>
  <c r="AG830" i="2"/>
  <c r="AH826" i="2"/>
  <c r="AG823" i="2"/>
  <c r="AM823" i="2"/>
  <c r="AP823" i="2" s="1"/>
  <c r="AF818" i="2"/>
  <c r="AI818" i="2" s="1"/>
  <c r="AF810" i="2"/>
  <c r="AF808" i="2"/>
  <c r="AH808" i="2" s="1"/>
  <c r="AF807" i="2"/>
  <c r="AI807" i="2" s="1"/>
  <c r="AF802" i="2"/>
  <c r="AI802" i="2" s="1"/>
  <c r="AF794" i="2"/>
  <c r="AN794" i="2" s="1"/>
  <c r="AE788" i="2"/>
  <c r="AF788" i="2" s="1"/>
  <c r="AN788" i="2" s="1"/>
  <c r="AM787" i="2"/>
  <c r="AP787" i="2" s="1"/>
  <c r="AG787" i="2"/>
  <c r="AG786" i="2"/>
  <c r="AH786" i="2"/>
  <c r="AF778" i="2"/>
  <c r="AJ778" i="2" s="1"/>
  <c r="AF776" i="2"/>
  <c r="AH776" i="2" s="1"/>
  <c r="AF775" i="2"/>
  <c r="AI775" i="2" s="1"/>
  <c r="AF770" i="2"/>
  <c r="AJ770" i="2" s="1"/>
  <c r="AE764" i="2"/>
  <c r="AF764" i="2" s="1"/>
  <c r="AM763" i="2"/>
  <c r="AP763" i="2" s="1"/>
  <c r="AG763" i="2"/>
  <c r="AG762" i="2"/>
  <c r="AG761" i="2"/>
  <c r="AM761" i="2"/>
  <c r="AP761" i="2" s="1"/>
  <c r="AM758" i="2"/>
  <c r="AP758" i="2" s="1"/>
  <c r="AM756" i="2"/>
  <c r="AP756" i="2" s="1"/>
  <c r="AG756" i="2"/>
  <c r="AE749" i="2"/>
  <c r="AF749" i="2" s="1"/>
  <c r="AN749" i="2" s="1"/>
  <c r="AG748" i="2"/>
  <c r="AF746" i="2"/>
  <c r="AJ746" i="2" s="1"/>
  <c r="AM739" i="2"/>
  <c r="AP739" i="2" s="1"/>
  <c r="AE733" i="2"/>
  <c r="AF733" i="2" s="1"/>
  <c r="AI733" i="2" s="1"/>
  <c r="AG732" i="2"/>
  <c r="AF730" i="2"/>
  <c r="AE725" i="2"/>
  <c r="AF725" i="2" s="1"/>
  <c r="AG724" i="2"/>
  <c r="AF722" i="2"/>
  <c r="AJ722" i="2" s="1"/>
  <c r="AM715" i="2"/>
  <c r="AP715" i="2" s="1"/>
  <c r="AF713" i="2"/>
  <c r="AI713" i="2" s="1"/>
  <c r="AG711" i="2"/>
  <c r="AM711" i="2"/>
  <c r="AP711" i="2" s="1"/>
  <c r="AF708" i="2"/>
  <c r="AH708" i="2" s="1"/>
  <c r="AJ702" i="2"/>
  <c r="AM702" i="2"/>
  <c r="AP702" i="2" s="1"/>
  <c r="AH702" i="2"/>
  <c r="AL702" i="2" s="1"/>
  <c r="AM696" i="2"/>
  <c r="AP696" i="2" s="1"/>
  <c r="AG696" i="2"/>
  <c r="AE690" i="2"/>
  <c r="AF690" i="2" s="1"/>
  <c r="AE689" i="2"/>
  <c r="AF689" i="2" s="1"/>
  <c r="AM687" i="2"/>
  <c r="AP687" i="2" s="1"/>
  <c r="AG687" i="2"/>
  <c r="AM685" i="2"/>
  <c r="AP685" i="2" s="1"/>
  <c r="AM679" i="2"/>
  <c r="AP679" i="2" s="1"/>
  <c r="AG679" i="2"/>
  <c r="AM664" i="2"/>
  <c r="AP664" i="2" s="1"/>
  <c r="AG664" i="2"/>
  <c r="AM660" i="2"/>
  <c r="AP660" i="2" s="1"/>
  <c r="AF659" i="2"/>
  <c r="AJ659" i="2" s="1"/>
  <c r="AJ656" i="2"/>
  <c r="AM656" i="2"/>
  <c r="AH656" i="2"/>
  <c r="AN656" i="2"/>
  <c r="AM651" i="2"/>
  <c r="AE617" i="2"/>
  <c r="AF617" i="2" s="1"/>
  <c r="AE603" i="2"/>
  <c r="AF603" i="2" s="1"/>
  <c r="AI589" i="2"/>
  <c r="AJ589" i="2"/>
  <c r="AG589" i="2"/>
  <c r="AH589" i="2"/>
  <c r="AN589" i="2"/>
  <c r="AG553" i="2"/>
  <c r="AM553" i="2"/>
  <c r="AP553" i="2" s="1"/>
  <c r="AF847" i="2"/>
  <c r="AN847" i="2" s="1"/>
  <c r="AF844" i="2"/>
  <c r="AG844" i="2" s="1"/>
  <c r="AG835" i="2"/>
  <c r="AM835" i="2"/>
  <c r="AP835" i="2" s="1"/>
  <c r="AN830" i="2"/>
  <c r="AN823" i="2"/>
  <c r="AE820" i="2"/>
  <c r="AF820" i="2" s="1"/>
  <c r="AG817" i="2"/>
  <c r="AJ817" i="2"/>
  <c r="AM817" i="2"/>
  <c r="AP817" i="2" s="1"/>
  <c r="AE812" i="2"/>
  <c r="AF812" i="2" s="1"/>
  <c r="AN810" i="2"/>
  <c r="AG810" i="2"/>
  <c r="AE804" i="2"/>
  <c r="AF804" i="2" s="1"/>
  <c r="AG801" i="2"/>
  <c r="AM801" i="2"/>
  <c r="AP801" i="2" s="1"/>
  <c r="AH800" i="2"/>
  <c r="AE796" i="2"/>
  <c r="AF796" i="2" s="1"/>
  <c r="AI796" i="2" s="1"/>
  <c r="AG793" i="2"/>
  <c r="AM793" i="2"/>
  <c r="AP793" i="2" s="1"/>
  <c r="AJ790" i="2"/>
  <c r="AM790" i="2"/>
  <c r="AP790" i="2" s="1"/>
  <c r="AH790" i="2"/>
  <c r="AG785" i="2"/>
  <c r="AM785" i="2"/>
  <c r="AP785" i="2" s="1"/>
  <c r="AE780" i="2"/>
  <c r="AF780" i="2" s="1"/>
  <c r="AI780" i="2" s="1"/>
  <c r="AG778" i="2"/>
  <c r="AE772" i="2"/>
  <c r="AF772" i="2" s="1"/>
  <c r="AG769" i="2"/>
  <c r="AM769" i="2"/>
  <c r="AP769" i="2" s="1"/>
  <c r="AH768" i="2"/>
  <c r="AN768" i="2"/>
  <c r="AJ766" i="2"/>
  <c r="AM766" i="2"/>
  <c r="AP766" i="2" s="1"/>
  <c r="AH766" i="2"/>
  <c r="AI759" i="2"/>
  <c r="AJ759" i="2"/>
  <c r="AG759" i="2"/>
  <c r="AG743" i="2"/>
  <c r="AH743" i="2"/>
  <c r="AI743" i="2"/>
  <c r="AJ743" i="2"/>
  <c r="AM743" i="2"/>
  <c r="AP743" i="2" s="1"/>
  <c r="AF740" i="2"/>
  <c r="AH740" i="2" s="1"/>
  <c r="AG719" i="2"/>
  <c r="AM719" i="2"/>
  <c r="AP719" i="2" s="1"/>
  <c r="AF716" i="2"/>
  <c r="AH716" i="2" s="1"/>
  <c r="AG706" i="2"/>
  <c r="AN702" i="2"/>
  <c r="AO702" i="2" s="1"/>
  <c r="AM701" i="2"/>
  <c r="AP701" i="2" s="1"/>
  <c r="AG701" i="2"/>
  <c r="AG693" i="2"/>
  <c r="AJ680" i="2"/>
  <c r="AM680" i="2"/>
  <c r="AP680" i="2" s="1"/>
  <c r="AH680" i="2"/>
  <c r="AI680" i="2"/>
  <c r="AK680" i="2" s="1"/>
  <c r="AM678" i="2"/>
  <c r="AP678" i="2" s="1"/>
  <c r="AG673" i="2"/>
  <c r="AM673" i="2"/>
  <c r="AP673" i="2" s="1"/>
  <c r="AE662" i="2"/>
  <c r="AF662" i="2" s="1"/>
  <c r="AM658" i="2"/>
  <c r="AP658" i="2" s="1"/>
  <c r="AG658" i="2"/>
  <c r="AH651" i="2"/>
  <c r="AG648" i="2"/>
  <c r="AE640" i="2"/>
  <c r="AF640" i="2" s="1"/>
  <c r="AG637" i="2"/>
  <c r="AM637" i="2"/>
  <c r="AP637" i="2" s="1"/>
  <c r="AJ626" i="2"/>
  <c r="AM626" i="2"/>
  <c r="AH626" i="2"/>
  <c r="AL626" i="2" s="1"/>
  <c r="AN626" i="2"/>
  <c r="AO626" i="2" s="1"/>
  <c r="AG626" i="2"/>
  <c r="AE604" i="2"/>
  <c r="AF604" i="2" s="1"/>
  <c r="AM602" i="2"/>
  <c r="AP602" i="2" s="1"/>
  <c r="AH602" i="2"/>
  <c r="AG602" i="2"/>
  <c r="AG590" i="2"/>
  <c r="AM590" i="2"/>
  <c r="AP590" i="2" s="1"/>
  <c r="AF587" i="2"/>
  <c r="AN587" i="2" s="1"/>
  <c r="AE579" i="2"/>
  <c r="AF579" i="2" s="1"/>
  <c r="AM560" i="2"/>
  <c r="AP560" i="2" s="1"/>
  <c r="AG560" i="2"/>
  <c r="AG848" i="2"/>
  <c r="AE832" i="2"/>
  <c r="AF832" i="2" s="1"/>
  <c r="AI832" i="2" s="1"/>
  <c r="AM829" i="2"/>
  <c r="AP829" i="2" s="1"/>
  <c r="AM828" i="2"/>
  <c r="AP828" i="2" s="1"/>
  <c r="AG828" i="2"/>
  <c r="AI822" i="2"/>
  <c r="AL822" i="2" s="1"/>
  <c r="AJ822" i="2"/>
  <c r="AG822" i="2"/>
  <c r="AM820" i="2"/>
  <c r="AP820" i="2" s="1"/>
  <c r="AG820" i="2"/>
  <c r="AJ814" i="2"/>
  <c r="AM814" i="2"/>
  <c r="AP814" i="2" s="1"/>
  <c r="AH814" i="2"/>
  <c r="AM812" i="2"/>
  <c r="AP812" i="2" s="1"/>
  <c r="AG812" i="2"/>
  <c r="AG809" i="2"/>
  <c r="AM809" i="2"/>
  <c r="AP809" i="2" s="1"/>
  <c r="AM806" i="2"/>
  <c r="AP806" i="2" s="1"/>
  <c r="AM804" i="2"/>
  <c r="AP804" i="2" s="1"/>
  <c r="AG804" i="2"/>
  <c r="AJ798" i="2"/>
  <c r="AM798" i="2"/>
  <c r="AP798" i="2" s="1"/>
  <c r="AH798" i="2"/>
  <c r="AM796" i="2"/>
  <c r="AP796" i="2" s="1"/>
  <c r="AG796" i="2"/>
  <c r="AI791" i="2"/>
  <c r="AO791" i="2" s="1"/>
  <c r="AJ791" i="2"/>
  <c r="AG791" i="2"/>
  <c r="AM789" i="2"/>
  <c r="AP789" i="2" s="1"/>
  <c r="AM782" i="2"/>
  <c r="AP782" i="2" s="1"/>
  <c r="AM780" i="2"/>
  <c r="AP780" i="2" s="1"/>
  <c r="AG780" i="2"/>
  <c r="AG777" i="2"/>
  <c r="AM777" i="2"/>
  <c r="AP777" i="2" s="1"/>
  <c r="AI776" i="2"/>
  <c r="AK776" i="2" s="1"/>
  <c r="AM774" i="2"/>
  <c r="AP774" i="2" s="1"/>
  <c r="AM772" i="2"/>
  <c r="AP772" i="2" s="1"/>
  <c r="AG772" i="2"/>
  <c r="AG767" i="2"/>
  <c r="AM765" i="2"/>
  <c r="AP765" i="2" s="1"/>
  <c r="AM754" i="2"/>
  <c r="AP754" i="2" s="1"/>
  <c r="AG751" i="2"/>
  <c r="AM751" i="2"/>
  <c r="AP751" i="2" s="1"/>
  <c r="AF748" i="2"/>
  <c r="AN748" i="2" s="1"/>
  <c r="AM742" i="2"/>
  <c r="AP742" i="2" s="1"/>
  <c r="AG738" i="2"/>
  <c r="AG735" i="2"/>
  <c r="AM735" i="2"/>
  <c r="AP735" i="2" s="1"/>
  <c r="AF732" i="2"/>
  <c r="AH732" i="2" s="1"/>
  <c r="AG727" i="2"/>
  <c r="AM727" i="2"/>
  <c r="AP727" i="2" s="1"/>
  <c r="AF724" i="2"/>
  <c r="AJ724" i="2" s="1"/>
  <c r="AJ718" i="2"/>
  <c r="AM718" i="2"/>
  <c r="AH718" i="2"/>
  <c r="AL718" i="2" s="1"/>
  <c r="AG714" i="2"/>
  <c r="AM709" i="2"/>
  <c r="AP709" i="2" s="1"/>
  <c r="AG709" i="2"/>
  <c r="AE704" i="2"/>
  <c r="AF704" i="2" s="1"/>
  <c r="AN704" i="2" s="1"/>
  <c r="AG697" i="2"/>
  <c r="AI697" i="2"/>
  <c r="AM697" i="2"/>
  <c r="AP697" i="2" s="1"/>
  <c r="AE694" i="2"/>
  <c r="AF694" i="2" s="1"/>
  <c r="AM688" i="2"/>
  <c r="AP688" i="2" s="1"/>
  <c r="AG688" i="2"/>
  <c r="AE683" i="2"/>
  <c r="AF683" i="2" s="1"/>
  <c r="AF676" i="2"/>
  <c r="AJ676" i="2" s="1"/>
  <c r="AF670" i="2"/>
  <c r="AN670" i="2" s="1"/>
  <c r="AE663" i="2"/>
  <c r="AF663" i="2" s="1"/>
  <c r="AM650" i="2"/>
  <c r="AP650" i="2" s="1"/>
  <c r="AG650" i="2"/>
  <c r="AE648" i="2"/>
  <c r="AF648" i="2" s="1"/>
  <c r="AM593" i="2"/>
  <c r="AP593" i="2" s="1"/>
  <c r="AG593" i="2"/>
  <c r="AI581" i="2"/>
  <c r="AJ581" i="2"/>
  <c r="AG581" i="2"/>
  <c r="AN581" i="2"/>
  <c r="AM581" i="2"/>
  <c r="AP581" i="2" s="1"/>
  <c r="AM566" i="2"/>
  <c r="AP566" i="2" s="1"/>
  <c r="AG566" i="2"/>
  <c r="AI834" i="2"/>
  <c r="AJ834" i="2"/>
  <c r="AG834" i="2"/>
  <c r="AH830" i="2"/>
  <c r="AG827" i="2"/>
  <c r="AM827" i="2"/>
  <c r="AP827" i="2" s="1"/>
  <c r="AG825" i="2"/>
  <c r="AN822" i="2"/>
  <c r="AI815" i="2"/>
  <c r="AJ815" i="2"/>
  <c r="AG815" i="2"/>
  <c r="AG807" i="2"/>
  <c r="AG799" i="2"/>
  <c r="AG783" i="2"/>
  <c r="AG775" i="2"/>
  <c r="AG746" i="2"/>
  <c r="AM741" i="2"/>
  <c r="AP741" i="2" s="1"/>
  <c r="AG741" i="2"/>
  <c r="AM738" i="2"/>
  <c r="AP738" i="2" s="1"/>
  <c r="AN722" i="2"/>
  <c r="AG722" i="2"/>
  <c r="AH722" i="2"/>
  <c r="AI722" i="2"/>
  <c r="AN718" i="2"/>
  <c r="AO718" i="2" s="1"/>
  <c r="AM717" i="2"/>
  <c r="AP717" i="2" s="1"/>
  <c r="AG717" i="2"/>
  <c r="AG715" i="2"/>
  <c r="AM714" i="2"/>
  <c r="AP714" i="2" s="1"/>
  <c r="AE712" i="2"/>
  <c r="AF712" i="2" s="1"/>
  <c r="AI712" i="2" s="1"/>
  <c r="AG702" i="2"/>
  <c r="AK702" i="2" s="1"/>
  <c r="AJ700" i="2"/>
  <c r="AN700" i="2"/>
  <c r="AG699" i="2"/>
  <c r="AM699" i="2"/>
  <c r="AP699" i="2" s="1"/>
  <c r="AN680" i="2"/>
  <c r="AM666" i="2"/>
  <c r="AP666" i="2" s="1"/>
  <c r="AG666" i="2"/>
  <c r="AG665" i="2"/>
  <c r="AM665" i="2"/>
  <c r="AP665" i="2" s="1"/>
  <c r="AP656" i="2"/>
  <c r="AE653" i="2"/>
  <c r="AF653" i="2" s="1"/>
  <c r="AN653" i="2" s="1"/>
  <c r="AM645" i="2"/>
  <c r="AP645" i="2" s="1"/>
  <c r="AG645" i="2"/>
  <c r="AE641" i="2"/>
  <c r="AF641" i="2" s="1"/>
  <c r="AE625" i="2"/>
  <c r="AF625" i="2" s="1"/>
  <c r="AE622" i="2"/>
  <c r="AF622" i="2" s="1"/>
  <c r="AM599" i="2"/>
  <c r="AP599" i="2" s="1"/>
  <c r="AG599" i="2"/>
  <c r="AH581" i="2"/>
  <c r="AE569" i="2"/>
  <c r="AF569" i="2" s="1"/>
  <c r="AM523" i="2"/>
  <c r="AP523" i="2" s="1"/>
  <c r="AG523" i="2"/>
  <c r="AG692" i="2"/>
  <c r="AG689" i="2"/>
  <c r="AM689" i="2"/>
  <c r="AP689" i="2" s="1"/>
  <c r="AF686" i="2"/>
  <c r="AJ686" i="2" s="1"/>
  <c r="AG684" i="2"/>
  <c r="AE682" i="2"/>
  <c r="AF682" i="2" s="1"/>
  <c r="AH682" i="2" s="1"/>
  <c r="AE677" i="2"/>
  <c r="AF677" i="2" s="1"/>
  <c r="AE671" i="2"/>
  <c r="AF671" i="2" s="1"/>
  <c r="AF668" i="2"/>
  <c r="AJ668" i="2" s="1"/>
  <c r="AM618" i="2"/>
  <c r="AP618" i="2" s="1"/>
  <c r="AE610" i="2"/>
  <c r="AF610" i="2" s="1"/>
  <c r="AM607" i="2"/>
  <c r="AP607" i="2" s="1"/>
  <c r="AG607" i="2"/>
  <c r="AG606" i="2"/>
  <c r="AE580" i="2"/>
  <c r="AF580" i="2" s="1"/>
  <c r="AG559" i="2"/>
  <c r="AM559" i="2"/>
  <c r="AP559" i="2" s="1"/>
  <c r="AM531" i="2"/>
  <c r="AP531" i="2" s="1"/>
  <c r="AG531" i="2"/>
  <c r="AE511" i="2"/>
  <c r="AF511" i="2" s="1"/>
  <c r="AI510" i="2"/>
  <c r="AJ510" i="2"/>
  <c r="AM510" i="2"/>
  <c r="AP510" i="2" s="1"/>
  <c r="AG510" i="2"/>
  <c r="AH510" i="2"/>
  <c r="AN510" i="2"/>
  <c r="AF841" i="2"/>
  <c r="AG841" i="2" s="1"/>
  <c r="AF837" i="2"/>
  <c r="AI837" i="2" s="1"/>
  <c r="AF833" i="2"/>
  <c r="AN833" i="2" s="1"/>
  <c r="AF829" i="2"/>
  <c r="AF825" i="2"/>
  <c r="AJ825" i="2" s="1"/>
  <c r="AF821" i="2"/>
  <c r="AN821" i="2" s="1"/>
  <c r="AF813" i="2"/>
  <c r="AI813" i="2" s="1"/>
  <c r="AF805" i="2"/>
  <c r="AI805" i="2" s="1"/>
  <c r="AF797" i="2"/>
  <c r="AH797" i="2" s="1"/>
  <c r="AF789" i="2"/>
  <c r="AH789" i="2" s="1"/>
  <c r="AF781" i="2"/>
  <c r="AN781" i="2" s="1"/>
  <c r="AF773" i="2"/>
  <c r="AN773" i="2" s="1"/>
  <c r="AF765" i="2"/>
  <c r="AJ765" i="2" s="1"/>
  <c r="AF757" i="2"/>
  <c r="AJ757" i="2" s="1"/>
  <c r="AF747" i="2"/>
  <c r="AI747" i="2" s="1"/>
  <c r="AF739" i="2"/>
  <c r="AH739" i="2" s="1"/>
  <c r="AF731" i="2"/>
  <c r="AN731" i="2" s="1"/>
  <c r="AF723" i="2"/>
  <c r="AJ723" i="2" s="1"/>
  <c r="AF715" i="2"/>
  <c r="AH715" i="2" s="1"/>
  <c r="AF707" i="2"/>
  <c r="AG707" i="2" s="1"/>
  <c r="AE685" i="2"/>
  <c r="AF685" i="2" s="1"/>
  <c r="AM682" i="2"/>
  <c r="AP682" i="2" s="1"/>
  <c r="AG682" i="2"/>
  <c r="AE679" i="2"/>
  <c r="AF679" i="2" s="1"/>
  <c r="AJ679" i="2" s="1"/>
  <c r="AM677" i="2"/>
  <c r="AP677" i="2" s="1"/>
  <c r="AM672" i="2"/>
  <c r="AP672" i="2" s="1"/>
  <c r="AG668" i="2"/>
  <c r="AM663" i="2"/>
  <c r="AP663" i="2" s="1"/>
  <c r="AG663" i="2"/>
  <c r="AG659" i="2"/>
  <c r="AF652" i="2"/>
  <c r="AF651" i="2"/>
  <c r="AG649" i="2"/>
  <c r="AM649" i="2"/>
  <c r="AP649" i="2" s="1"/>
  <c r="AF646" i="2"/>
  <c r="AJ646" i="2" s="1"/>
  <c r="AG641" i="2"/>
  <c r="AM641" i="2"/>
  <c r="AP641" i="2" s="1"/>
  <c r="AF637" i="2"/>
  <c r="AH637" i="2" s="1"/>
  <c r="AE636" i="2"/>
  <c r="AF636" i="2" s="1"/>
  <c r="AJ636" i="2" s="1"/>
  <c r="AE623" i="2"/>
  <c r="AF623" i="2" s="1"/>
  <c r="AM610" i="2"/>
  <c r="AP610" i="2" s="1"/>
  <c r="AG610" i="2"/>
  <c r="AM606" i="2"/>
  <c r="AP606" i="2" s="1"/>
  <c r="AG595" i="2"/>
  <c r="AM595" i="2"/>
  <c r="AP595" i="2" s="1"/>
  <c r="AE592" i="2"/>
  <c r="AF592" i="2" s="1"/>
  <c r="AE591" i="2"/>
  <c r="AF591" i="2" s="1"/>
  <c r="AM580" i="2"/>
  <c r="AP580" i="2" s="1"/>
  <c r="AG580" i="2"/>
  <c r="AG577" i="2"/>
  <c r="AE570" i="2"/>
  <c r="AF570" i="2" s="1"/>
  <c r="AE550" i="2"/>
  <c r="AF550" i="2" s="1"/>
  <c r="AG540" i="2"/>
  <c r="AM540" i="2"/>
  <c r="AP540" i="2" s="1"/>
  <c r="AM536" i="2"/>
  <c r="AP536" i="2" s="1"/>
  <c r="AG536" i="2"/>
  <c r="AM464" i="2"/>
  <c r="AP464" i="2" s="1"/>
  <c r="AG464" i="2"/>
  <c r="AM451" i="2"/>
  <c r="AP451" i="2" s="1"/>
  <c r="AG451" i="2"/>
  <c r="AF696" i="2"/>
  <c r="AI696" i="2" s="1"/>
  <c r="AM671" i="2"/>
  <c r="AP671" i="2" s="1"/>
  <c r="AG671" i="2"/>
  <c r="AM668" i="2"/>
  <c r="AP668" i="2" s="1"/>
  <c r="AE666" i="2"/>
  <c r="AF666" i="2" s="1"/>
  <c r="AI666" i="2" s="1"/>
  <c r="AF665" i="2"/>
  <c r="AN665" i="2" s="1"/>
  <c r="AE661" i="2"/>
  <c r="AF661" i="2" s="1"/>
  <c r="AM659" i="2"/>
  <c r="AP659" i="2" s="1"/>
  <c r="AE655" i="2"/>
  <c r="AF655" i="2" s="1"/>
  <c r="AG644" i="2"/>
  <c r="AE635" i="2"/>
  <c r="AF635" i="2" s="1"/>
  <c r="AG618" i="2"/>
  <c r="AE608" i="2"/>
  <c r="AF608" i="2" s="1"/>
  <c r="AM583" i="2"/>
  <c r="AP583" i="2" s="1"/>
  <c r="AG583" i="2"/>
  <c r="AM574" i="2"/>
  <c r="AP574" i="2" s="1"/>
  <c r="AG574" i="2"/>
  <c r="AG500" i="2"/>
  <c r="AM500" i="2"/>
  <c r="AP500" i="2" s="1"/>
  <c r="AM698" i="2"/>
  <c r="AP698" i="2" s="1"/>
  <c r="AG698" i="2"/>
  <c r="AE695" i="2"/>
  <c r="AF695" i="2" s="1"/>
  <c r="AF692" i="2"/>
  <c r="AN692" i="2" s="1"/>
  <c r="AM690" i="2"/>
  <c r="AP690" i="2" s="1"/>
  <c r="AG690" i="2"/>
  <c r="AF684" i="2"/>
  <c r="AN684" i="2" s="1"/>
  <c r="AG681" i="2"/>
  <c r="AM681" i="2"/>
  <c r="AP681" i="2" s="1"/>
  <c r="AF678" i="2"/>
  <c r="AH678" i="2" s="1"/>
  <c r="AN676" i="2"/>
  <c r="AG676" i="2"/>
  <c r="AE674" i="2"/>
  <c r="AF674" i="2" s="1"/>
  <c r="AM647" i="2"/>
  <c r="AP647" i="2" s="1"/>
  <c r="AG647" i="2"/>
  <c r="AH638" i="2"/>
  <c r="AM638" i="2"/>
  <c r="AP638" i="2" s="1"/>
  <c r="AN638" i="2"/>
  <c r="AI638" i="2"/>
  <c r="AK638" i="2" s="1"/>
  <c r="AG632" i="2"/>
  <c r="AI629" i="2"/>
  <c r="AO629" i="2" s="1"/>
  <c r="AJ629" i="2"/>
  <c r="AG629" i="2"/>
  <c r="AM629" i="2"/>
  <c r="AP629" i="2" s="1"/>
  <c r="AI621" i="2"/>
  <c r="AJ621" i="2"/>
  <c r="AG621" i="2"/>
  <c r="AN621" i="2"/>
  <c r="AH621" i="2"/>
  <c r="AE618" i="2"/>
  <c r="AF618" i="2" s="1"/>
  <c r="AM615" i="2"/>
  <c r="AP615" i="2" s="1"/>
  <c r="AG615" i="2"/>
  <c r="AE609" i="2"/>
  <c r="AF609" i="2" s="1"/>
  <c r="AE575" i="2"/>
  <c r="AF575" i="2" s="1"/>
  <c r="AN575" i="2" s="1"/>
  <c r="AM558" i="2"/>
  <c r="AP558" i="2" s="1"/>
  <c r="AG558" i="2"/>
  <c r="AE542" i="2"/>
  <c r="AF542" i="2" s="1"/>
  <c r="AJ542" i="2" s="1"/>
  <c r="AM538" i="2"/>
  <c r="AP538" i="2" s="1"/>
  <c r="AI529" i="2"/>
  <c r="AJ529" i="2"/>
  <c r="AG529" i="2"/>
  <c r="AN529" i="2"/>
  <c r="AH529" i="2"/>
  <c r="AM529" i="2"/>
  <c r="AP529" i="2" s="1"/>
  <c r="AI494" i="2"/>
  <c r="AJ494" i="2"/>
  <c r="AM494" i="2"/>
  <c r="AP494" i="2" s="1"/>
  <c r="AG494" i="2"/>
  <c r="AH494" i="2"/>
  <c r="AN494" i="2"/>
  <c r="AE687" i="2"/>
  <c r="AF687" i="2" s="1"/>
  <c r="AM676" i="2"/>
  <c r="AP676" i="2" s="1"/>
  <c r="AF660" i="2"/>
  <c r="AJ660" i="2" s="1"/>
  <c r="AG657" i="2"/>
  <c r="AM657" i="2"/>
  <c r="AP657" i="2" s="1"/>
  <c r="AF654" i="2"/>
  <c r="AM654" i="2" s="1"/>
  <c r="AP654" i="2" s="1"/>
  <c r="AN652" i="2"/>
  <c r="AG652" i="2"/>
  <c r="AH652" i="2"/>
  <c r="AI652" i="2"/>
  <c r="AE650" i="2"/>
  <c r="AF650" i="2" s="1"/>
  <c r="AN650" i="2" s="1"/>
  <c r="AE642" i="2"/>
  <c r="AF642" i="2" s="1"/>
  <c r="AJ642" i="2" s="1"/>
  <c r="AJ638" i="2"/>
  <c r="AH629" i="2"/>
  <c r="AM623" i="2"/>
  <c r="AP623" i="2" s="1"/>
  <c r="AG623" i="2"/>
  <c r="AM621" i="2"/>
  <c r="AP621" i="2" s="1"/>
  <c r="AG611" i="2"/>
  <c r="AM611" i="2"/>
  <c r="AP611" i="2" s="1"/>
  <c r="AE596" i="2"/>
  <c r="AF596" i="2" s="1"/>
  <c r="AM586" i="2"/>
  <c r="AP586" i="2" s="1"/>
  <c r="AG584" i="2"/>
  <c r="AM550" i="2"/>
  <c r="AP550" i="2" s="1"/>
  <c r="AG550" i="2"/>
  <c r="AI537" i="2"/>
  <c r="AJ537" i="2"/>
  <c r="AG537" i="2"/>
  <c r="AM537" i="2"/>
  <c r="AP537" i="2" s="1"/>
  <c r="AH537" i="2"/>
  <c r="AN537" i="2"/>
  <c r="AG518" i="2"/>
  <c r="AM515" i="2"/>
  <c r="AP515" i="2" s="1"/>
  <c r="AG515" i="2"/>
  <c r="AE631" i="2"/>
  <c r="AF631" i="2" s="1"/>
  <c r="AM620" i="2"/>
  <c r="AP620" i="2" s="1"/>
  <c r="AG620" i="2"/>
  <c r="AG603" i="2"/>
  <c r="AM603" i="2"/>
  <c r="AP603" i="2" s="1"/>
  <c r="AF600" i="2"/>
  <c r="AN600" i="2" s="1"/>
  <c r="AG598" i="2"/>
  <c r="AE588" i="2"/>
  <c r="AF588" i="2" s="1"/>
  <c r="AM585" i="2"/>
  <c r="AP585" i="2" s="1"/>
  <c r="AG585" i="2"/>
  <c r="AM571" i="2"/>
  <c r="AP571" i="2" s="1"/>
  <c r="AG571" i="2"/>
  <c r="AE556" i="2"/>
  <c r="AF556" i="2" s="1"/>
  <c r="AE555" i="2"/>
  <c r="AF555" i="2" s="1"/>
  <c r="AE526" i="2"/>
  <c r="AF526" i="2" s="1"/>
  <c r="AE519" i="2"/>
  <c r="AF519" i="2" s="1"/>
  <c r="AE507" i="2"/>
  <c r="AF507" i="2" s="1"/>
  <c r="AI507" i="2" s="1"/>
  <c r="AH462" i="2"/>
  <c r="AE460" i="2"/>
  <c r="AF460" i="2" s="1"/>
  <c r="AN460" i="2" s="1"/>
  <c r="AM459" i="2"/>
  <c r="AP459" i="2" s="1"/>
  <c r="AG459" i="2"/>
  <c r="AM432" i="2"/>
  <c r="AP432" i="2" s="1"/>
  <c r="AG432" i="2"/>
  <c r="AM424" i="2"/>
  <c r="AP424" i="2" s="1"/>
  <c r="AG424" i="2"/>
  <c r="AF693" i="2"/>
  <c r="AI693" i="2" s="1"/>
  <c r="AF669" i="2"/>
  <c r="AN669" i="2" s="1"/>
  <c r="AF645" i="2"/>
  <c r="AN645" i="2" s="1"/>
  <c r="AG635" i="2"/>
  <c r="AM635" i="2"/>
  <c r="AP635" i="2" s="1"/>
  <c r="AE633" i="2"/>
  <c r="AF633" i="2" s="1"/>
  <c r="AM631" i="2"/>
  <c r="AP631" i="2" s="1"/>
  <c r="AG619" i="2"/>
  <c r="AM619" i="2"/>
  <c r="AP619" i="2" s="1"/>
  <c r="AF616" i="2"/>
  <c r="AH616" i="2" s="1"/>
  <c r="AE612" i="2"/>
  <c r="AF612" i="2" s="1"/>
  <c r="AM609" i="2"/>
  <c r="AP609" i="2" s="1"/>
  <c r="AG609" i="2"/>
  <c r="AE599" i="2"/>
  <c r="AF599" i="2" s="1"/>
  <c r="AI597" i="2"/>
  <c r="AJ597" i="2"/>
  <c r="AG597" i="2"/>
  <c r="AM588" i="2"/>
  <c r="AP588" i="2" s="1"/>
  <c r="AG588" i="2"/>
  <c r="AF582" i="2"/>
  <c r="AF578" i="2"/>
  <c r="AH578" i="2" s="1"/>
  <c r="AE576" i="2"/>
  <c r="AF576" i="2" s="1"/>
  <c r="AE572" i="2"/>
  <c r="AF572" i="2" s="1"/>
  <c r="AM568" i="2"/>
  <c r="AP568" i="2" s="1"/>
  <c r="AG568" i="2"/>
  <c r="AI561" i="2"/>
  <c r="AJ561" i="2"/>
  <c r="AG561" i="2"/>
  <c r="AH561" i="2"/>
  <c r="AM561" i="2"/>
  <c r="AP561" i="2" s="1"/>
  <c r="AN561" i="2"/>
  <c r="AM555" i="2"/>
  <c r="AP555" i="2" s="1"/>
  <c r="AG554" i="2"/>
  <c r="AM554" i="2"/>
  <c r="AP554" i="2" s="1"/>
  <c r="AE552" i="2"/>
  <c r="AF552" i="2" s="1"/>
  <c r="AE543" i="2"/>
  <c r="AF543" i="2" s="1"/>
  <c r="AH543" i="2" s="1"/>
  <c r="AE535" i="2"/>
  <c r="AF535" i="2" s="1"/>
  <c r="AE527" i="2"/>
  <c r="AF527" i="2" s="1"/>
  <c r="AH527" i="2" s="1"/>
  <c r="AM526" i="2"/>
  <c r="AP526" i="2" s="1"/>
  <c r="AG526" i="2"/>
  <c r="AE522" i="2"/>
  <c r="AF522" i="2" s="1"/>
  <c r="AJ522" i="2" s="1"/>
  <c r="AG519" i="2"/>
  <c r="AM519" i="2"/>
  <c r="AP519" i="2" s="1"/>
  <c r="AF516" i="2"/>
  <c r="AM502" i="2"/>
  <c r="AP502" i="2" s="1"/>
  <c r="AG502" i="2"/>
  <c r="AN502" i="2"/>
  <c r="AE482" i="2"/>
  <c r="AF482" i="2" s="1"/>
  <c r="AG476" i="2"/>
  <c r="AH476" i="2"/>
  <c r="AI476" i="2"/>
  <c r="AJ476" i="2"/>
  <c r="AM476" i="2"/>
  <c r="AP476" i="2" s="1"/>
  <c r="AN476" i="2"/>
  <c r="AM435" i="2"/>
  <c r="AP435" i="2" s="1"/>
  <c r="AG435" i="2"/>
  <c r="AE428" i="2"/>
  <c r="AF428" i="2" s="1"/>
  <c r="AE427" i="2"/>
  <c r="AF427" i="2" s="1"/>
  <c r="AH427" i="2" s="1"/>
  <c r="AF624" i="2"/>
  <c r="AI624" i="2" s="1"/>
  <c r="AG622" i="2"/>
  <c r="AF611" i="2"/>
  <c r="AN611" i="2" s="1"/>
  <c r="AE607" i="2"/>
  <c r="AF607" i="2" s="1"/>
  <c r="AH607" i="2" s="1"/>
  <c r="AH597" i="2"/>
  <c r="AM596" i="2"/>
  <c r="AP596" i="2" s="1"/>
  <c r="AG596" i="2"/>
  <c r="AF594" i="2"/>
  <c r="AI594" i="2" s="1"/>
  <c r="AF590" i="2"/>
  <c r="AJ590" i="2" s="1"/>
  <c r="AE585" i="2"/>
  <c r="AF585" i="2" s="1"/>
  <c r="AE573" i="2"/>
  <c r="AF573" i="2" s="1"/>
  <c r="AG569" i="2"/>
  <c r="AM569" i="2"/>
  <c r="AP569" i="2" s="1"/>
  <c r="AM542" i="2"/>
  <c r="AP542" i="2" s="1"/>
  <c r="AE524" i="2"/>
  <c r="AF524" i="2" s="1"/>
  <c r="AM520" i="2"/>
  <c r="AP520" i="2" s="1"/>
  <c r="AG520" i="2"/>
  <c r="AE505" i="2"/>
  <c r="AF505" i="2" s="1"/>
  <c r="AE474" i="2"/>
  <c r="AF474" i="2" s="1"/>
  <c r="AE445" i="2"/>
  <c r="AF445" i="2" s="1"/>
  <c r="AF632" i="2"/>
  <c r="AI632" i="2" s="1"/>
  <c r="AG630" i="2"/>
  <c r="AE620" i="2"/>
  <c r="AF620" i="2" s="1"/>
  <c r="AH620" i="2" s="1"/>
  <c r="AM617" i="2"/>
  <c r="AP617" i="2" s="1"/>
  <c r="AG617" i="2"/>
  <c r="AG613" i="2"/>
  <c r="AM604" i="2"/>
  <c r="AP604" i="2" s="1"/>
  <c r="AG604" i="2"/>
  <c r="AF598" i="2"/>
  <c r="AI598" i="2" s="1"/>
  <c r="AE593" i="2"/>
  <c r="AF593" i="2" s="1"/>
  <c r="AM591" i="2"/>
  <c r="AP591" i="2" s="1"/>
  <c r="AG579" i="2"/>
  <c r="AM579" i="2"/>
  <c r="AP579" i="2" s="1"/>
  <c r="AG575" i="2"/>
  <c r="AM575" i="2"/>
  <c r="AP575" i="2" s="1"/>
  <c r="AG570" i="2"/>
  <c r="AM570" i="2"/>
  <c r="AP570" i="2" s="1"/>
  <c r="AM565" i="2"/>
  <c r="AP565" i="2" s="1"/>
  <c r="AG565" i="2"/>
  <c r="AG562" i="2"/>
  <c r="AM557" i="2"/>
  <c r="AP557" i="2" s="1"/>
  <c r="AG557" i="2"/>
  <c r="AE549" i="2"/>
  <c r="AF549" i="2" s="1"/>
  <c r="AE546" i="2"/>
  <c r="AF546" i="2" s="1"/>
  <c r="AE525" i="2"/>
  <c r="AF525" i="2" s="1"/>
  <c r="AE513" i="2"/>
  <c r="AF513" i="2" s="1"/>
  <c r="AE506" i="2"/>
  <c r="AF506" i="2" s="1"/>
  <c r="AG483" i="2"/>
  <c r="AE442" i="2"/>
  <c r="AF442" i="2" s="1"/>
  <c r="AE628" i="2"/>
  <c r="AF628" i="2" s="1"/>
  <c r="AM625" i="2"/>
  <c r="AP625" i="2" s="1"/>
  <c r="AG625" i="2"/>
  <c r="AE615" i="2"/>
  <c r="AF615" i="2" s="1"/>
  <c r="AN615" i="2" s="1"/>
  <c r="AM612" i="2"/>
  <c r="AP612" i="2" s="1"/>
  <c r="AG612" i="2"/>
  <c r="AF606" i="2"/>
  <c r="AN606" i="2" s="1"/>
  <c r="AE601" i="2"/>
  <c r="AF601" i="2" s="1"/>
  <c r="AJ601" i="2" s="1"/>
  <c r="AG587" i="2"/>
  <c r="AM587" i="2"/>
  <c r="AP587" i="2" s="1"/>
  <c r="AF584" i="2"/>
  <c r="AH584" i="2" s="1"/>
  <c r="AG582" i="2"/>
  <c r="AM576" i="2"/>
  <c r="AP576" i="2" s="1"/>
  <c r="AE567" i="2"/>
  <c r="AF567" i="2" s="1"/>
  <c r="AM563" i="2"/>
  <c r="AP563" i="2" s="1"/>
  <c r="AE560" i="2"/>
  <c r="AF560" i="2" s="1"/>
  <c r="AJ560" i="2" s="1"/>
  <c r="AM552" i="2"/>
  <c r="AP552" i="2" s="1"/>
  <c r="AG552" i="2"/>
  <c r="AE547" i="2"/>
  <c r="AF547" i="2" s="1"/>
  <c r="AH547" i="2" s="1"/>
  <c r="AE541" i="2"/>
  <c r="AF541" i="2" s="1"/>
  <c r="AE538" i="2"/>
  <c r="AF538" i="2" s="1"/>
  <c r="AG535" i="2"/>
  <c r="AM535" i="2"/>
  <c r="AP535" i="2" s="1"/>
  <c r="AF532" i="2"/>
  <c r="AH532" i="2" s="1"/>
  <c r="AG527" i="2"/>
  <c r="AM527" i="2"/>
  <c r="AP527" i="2" s="1"/>
  <c r="AG522" i="2"/>
  <c r="AM522" i="2"/>
  <c r="AP522" i="2" s="1"/>
  <c r="AI521" i="2"/>
  <c r="AJ521" i="2"/>
  <c r="AG521" i="2"/>
  <c r="AM521" i="2"/>
  <c r="AN521" i="2"/>
  <c r="AE455" i="2"/>
  <c r="AF455" i="2" s="1"/>
  <c r="AJ455" i="2" s="1"/>
  <c r="AG567" i="2"/>
  <c r="AM567" i="2"/>
  <c r="AP567" i="2" s="1"/>
  <c r="AF564" i="2"/>
  <c r="AH564" i="2" s="1"/>
  <c r="AM544" i="2"/>
  <c r="AP544" i="2" s="1"/>
  <c r="AG544" i="2"/>
  <c r="AE533" i="2"/>
  <c r="AF533" i="2" s="1"/>
  <c r="AF530" i="2"/>
  <c r="AJ530" i="2" s="1"/>
  <c r="AE517" i="2"/>
  <c r="AF517" i="2" s="1"/>
  <c r="AE512" i="2"/>
  <c r="AF512" i="2" s="1"/>
  <c r="AI512" i="2" s="1"/>
  <c r="AM465" i="2"/>
  <c r="AP465" i="2" s="1"/>
  <c r="AH434" i="2"/>
  <c r="AM434" i="2"/>
  <c r="AN434" i="2"/>
  <c r="AG434" i="2"/>
  <c r="AJ434" i="2"/>
  <c r="AI434" i="2"/>
  <c r="AG433" i="2"/>
  <c r="AK433" i="2" s="1"/>
  <c r="AJ433" i="2"/>
  <c r="AM433" i="2"/>
  <c r="AP433" i="2" s="1"/>
  <c r="AN433" i="2"/>
  <c r="AO433" i="2" s="1"/>
  <c r="AH433" i="2"/>
  <c r="AL433" i="2" s="1"/>
  <c r="AG420" i="2"/>
  <c r="AM420" i="2"/>
  <c r="AP420" i="2" s="1"/>
  <c r="AM573" i="2"/>
  <c r="AP573" i="2" s="1"/>
  <c r="AG573" i="2"/>
  <c r="AE568" i="2"/>
  <c r="AF568" i="2" s="1"/>
  <c r="AN568" i="2" s="1"/>
  <c r="AG543" i="2"/>
  <c r="AM543" i="2"/>
  <c r="AP543" i="2" s="1"/>
  <c r="AF540" i="2"/>
  <c r="AJ540" i="2" s="1"/>
  <c r="AJ534" i="2"/>
  <c r="AM534" i="2"/>
  <c r="AP534" i="2" s="1"/>
  <c r="AH534" i="2"/>
  <c r="AG530" i="2"/>
  <c r="AM525" i="2"/>
  <c r="AP525" i="2" s="1"/>
  <c r="AG525" i="2"/>
  <c r="AM518" i="2"/>
  <c r="AP518" i="2" s="1"/>
  <c r="AE509" i="2"/>
  <c r="AF509" i="2" s="1"/>
  <c r="AM491" i="2"/>
  <c r="AP491" i="2" s="1"/>
  <c r="AG491" i="2"/>
  <c r="AI491" i="2"/>
  <c r="AE484" i="2"/>
  <c r="AF484" i="2" s="1"/>
  <c r="AM480" i="2"/>
  <c r="AP480" i="2" s="1"/>
  <c r="AG480" i="2"/>
  <c r="AG468" i="2"/>
  <c r="AH468" i="2"/>
  <c r="AI468" i="2"/>
  <c r="AJ468" i="2"/>
  <c r="AM468" i="2"/>
  <c r="AP468" i="2" s="1"/>
  <c r="AN468" i="2"/>
  <c r="AI454" i="2"/>
  <c r="AJ454" i="2"/>
  <c r="AM454" i="2"/>
  <c r="AP454" i="2" s="1"/>
  <c r="AG454" i="2"/>
  <c r="AH454" i="2"/>
  <c r="AN421" i="2"/>
  <c r="AG421" i="2"/>
  <c r="AI421" i="2"/>
  <c r="AJ421" i="2"/>
  <c r="AM421" i="2"/>
  <c r="AP421" i="2" s="1"/>
  <c r="AH421" i="2"/>
  <c r="AF577" i="2"/>
  <c r="AI577" i="2" s="1"/>
  <c r="AF558" i="2"/>
  <c r="AN558" i="2" s="1"/>
  <c r="AF554" i="2"/>
  <c r="AJ554" i="2" s="1"/>
  <c r="AF553" i="2"/>
  <c r="AH553" i="2" s="1"/>
  <c r="AG551" i="2"/>
  <c r="AM551" i="2"/>
  <c r="AP551" i="2" s="1"/>
  <c r="AF548" i="2"/>
  <c r="AH548" i="2" s="1"/>
  <c r="AG546" i="2"/>
  <c r="AG538" i="2"/>
  <c r="AN534" i="2"/>
  <c r="AM533" i="2"/>
  <c r="AP533" i="2" s="1"/>
  <c r="AG533" i="2"/>
  <c r="AM530" i="2"/>
  <c r="AP530" i="2" s="1"/>
  <c r="AE528" i="2"/>
  <c r="AF528" i="2" s="1"/>
  <c r="AE520" i="2"/>
  <c r="AF520" i="2" s="1"/>
  <c r="AM517" i="2"/>
  <c r="AP517" i="2" s="1"/>
  <c r="AG517" i="2"/>
  <c r="AG514" i="2"/>
  <c r="AN514" i="2"/>
  <c r="AH514" i="2"/>
  <c r="AM496" i="2"/>
  <c r="AP496" i="2" s="1"/>
  <c r="AG496" i="2"/>
  <c r="AG492" i="2"/>
  <c r="AM492" i="2"/>
  <c r="AP492" i="2" s="1"/>
  <c r="AE488" i="2"/>
  <c r="AF488" i="2" s="1"/>
  <c r="AJ470" i="2"/>
  <c r="AM470" i="2"/>
  <c r="AP470" i="2" s="1"/>
  <c r="AG470" i="2"/>
  <c r="AE466" i="2"/>
  <c r="AF466" i="2" s="1"/>
  <c r="AE459" i="2"/>
  <c r="AF459" i="2" s="1"/>
  <c r="AJ459" i="2" s="1"/>
  <c r="AN454" i="2"/>
  <c r="AH440" i="2"/>
  <c r="AF566" i="2"/>
  <c r="AI566" i="2" s="1"/>
  <c r="AE557" i="2"/>
  <c r="AF557" i="2" s="1"/>
  <c r="AN557" i="2" s="1"/>
  <c r="AG556" i="2"/>
  <c r="AE544" i="2"/>
  <c r="AF544" i="2" s="1"/>
  <c r="AN544" i="2" s="1"/>
  <c r="AM541" i="2"/>
  <c r="AP541" i="2" s="1"/>
  <c r="AG541" i="2"/>
  <c r="AE536" i="2"/>
  <c r="AF536" i="2" s="1"/>
  <c r="AI534" i="2"/>
  <c r="AK534" i="2" s="1"/>
  <c r="AE485" i="2"/>
  <c r="AF485" i="2" s="1"/>
  <c r="AM472" i="2"/>
  <c r="AP472" i="2" s="1"/>
  <c r="AG472" i="2"/>
  <c r="AM458" i="2"/>
  <c r="AP458" i="2" s="1"/>
  <c r="AG458" i="2"/>
  <c r="AE565" i="2"/>
  <c r="AF565" i="2" s="1"/>
  <c r="AF562" i="2"/>
  <c r="AN562" i="2" s="1"/>
  <c r="AM549" i="2"/>
  <c r="AP549" i="2" s="1"/>
  <c r="AG549" i="2"/>
  <c r="AI532" i="2"/>
  <c r="AK532" i="2" s="1"/>
  <c r="AJ532" i="2"/>
  <c r="AN532" i="2"/>
  <c r="AE504" i="2"/>
  <c r="AF504" i="2" s="1"/>
  <c r="AE489" i="2"/>
  <c r="AF489" i="2" s="1"/>
  <c r="AG447" i="2"/>
  <c r="AM447" i="2"/>
  <c r="AP447" i="2" s="1"/>
  <c r="AM446" i="2"/>
  <c r="AP446" i="2" s="1"/>
  <c r="AG446" i="2"/>
  <c r="AM499" i="2"/>
  <c r="AP499" i="2" s="1"/>
  <c r="AM498" i="2"/>
  <c r="AP498" i="2" s="1"/>
  <c r="AG498" i="2"/>
  <c r="AG463" i="2"/>
  <c r="AE456" i="2"/>
  <c r="AF456" i="2" s="1"/>
  <c r="AG452" i="2"/>
  <c r="AM452" i="2"/>
  <c r="AP452" i="2" s="1"/>
  <c r="AM448" i="2"/>
  <c r="AP448" i="2" s="1"/>
  <c r="AG448" i="2"/>
  <c r="AE443" i="2"/>
  <c r="AF443" i="2" s="1"/>
  <c r="AF441" i="2"/>
  <c r="AH441" i="2" s="1"/>
  <c r="AM437" i="2"/>
  <c r="AP437" i="2" s="1"/>
  <c r="AM436" i="2"/>
  <c r="AP436" i="2" s="1"/>
  <c r="AG436" i="2"/>
  <c r="AG425" i="2"/>
  <c r="AM425" i="2"/>
  <c r="AP425" i="2" s="1"/>
  <c r="AE414" i="2"/>
  <c r="AF414" i="2" s="1"/>
  <c r="AG406" i="2"/>
  <c r="AM406" i="2"/>
  <c r="AP406" i="2" s="1"/>
  <c r="AF571" i="2"/>
  <c r="AJ571" i="2" s="1"/>
  <c r="AF563" i="2"/>
  <c r="AH563" i="2" s="1"/>
  <c r="AF539" i="2"/>
  <c r="AJ539" i="2" s="1"/>
  <c r="AF531" i="2"/>
  <c r="AH531" i="2" s="1"/>
  <c r="AF523" i="2"/>
  <c r="AN523" i="2" s="1"/>
  <c r="AF515" i="2"/>
  <c r="AJ515" i="2" s="1"/>
  <c r="AE501" i="2"/>
  <c r="AF501" i="2" s="1"/>
  <c r="AG497" i="2"/>
  <c r="AF481" i="2"/>
  <c r="AH481" i="2" s="1"/>
  <c r="AE480" i="2"/>
  <c r="AF480" i="2" s="1"/>
  <c r="AN480" i="2" s="1"/>
  <c r="AF479" i="2"/>
  <c r="AE477" i="2"/>
  <c r="AF477" i="2" s="1"/>
  <c r="AE475" i="2"/>
  <c r="AF475" i="2" s="1"/>
  <c r="AF473" i="2"/>
  <c r="AN473" i="2" s="1"/>
  <c r="AE472" i="2"/>
  <c r="AF472" i="2" s="1"/>
  <c r="AH472" i="2" s="1"/>
  <c r="AF471" i="2"/>
  <c r="AN471" i="2" s="1"/>
  <c r="AE469" i="2"/>
  <c r="AF469" i="2" s="1"/>
  <c r="AE467" i="2"/>
  <c r="AF467" i="2" s="1"/>
  <c r="AF465" i="2"/>
  <c r="AH465" i="2" s="1"/>
  <c r="AG460" i="2"/>
  <c r="AM460" i="2"/>
  <c r="AP460" i="2" s="1"/>
  <c r="AM456" i="2"/>
  <c r="AP456" i="2" s="1"/>
  <c r="AG456" i="2"/>
  <c r="AE453" i="2"/>
  <c r="AF453" i="2" s="1"/>
  <c r="AI453" i="2" s="1"/>
  <c r="AF452" i="2"/>
  <c r="AN452" i="2" s="1"/>
  <c r="AE450" i="2"/>
  <c r="AF450" i="2" s="1"/>
  <c r="AN450" i="2" s="1"/>
  <c r="AM443" i="2"/>
  <c r="AP443" i="2" s="1"/>
  <c r="AM442" i="2"/>
  <c r="AP442" i="2" s="1"/>
  <c r="AG442" i="2"/>
  <c r="AF439" i="2"/>
  <c r="AN439" i="2" s="1"/>
  <c r="AJ429" i="2"/>
  <c r="AE426" i="2"/>
  <c r="AF426" i="2" s="1"/>
  <c r="AN426" i="2" s="1"/>
  <c r="AM418" i="2"/>
  <c r="AP418" i="2" s="1"/>
  <c r="AG418" i="2"/>
  <c r="AE498" i="2"/>
  <c r="AF498" i="2" s="1"/>
  <c r="AF492" i="2"/>
  <c r="AN492" i="2" s="1"/>
  <c r="AE464" i="2"/>
  <c r="AF464" i="2" s="1"/>
  <c r="AM457" i="2"/>
  <c r="AP457" i="2" s="1"/>
  <c r="AG455" i="2"/>
  <c r="AE451" i="2"/>
  <c r="AF451" i="2" s="1"/>
  <c r="AF449" i="2"/>
  <c r="AH449" i="2" s="1"/>
  <c r="AG444" i="2"/>
  <c r="AM444" i="2"/>
  <c r="AP444" i="2" s="1"/>
  <c r="AH429" i="2"/>
  <c r="AE409" i="2"/>
  <c r="AF409" i="2" s="1"/>
  <c r="AM512" i="2"/>
  <c r="AP512" i="2" s="1"/>
  <c r="AG512" i="2"/>
  <c r="AG511" i="2"/>
  <c r="AM509" i="2"/>
  <c r="AP509" i="2" s="1"/>
  <c r="AG509" i="2"/>
  <c r="AM507" i="2"/>
  <c r="AP507" i="2" s="1"/>
  <c r="AM506" i="2"/>
  <c r="AP506" i="2" s="1"/>
  <c r="AG506" i="2"/>
  <c r="AF497" i="2"/>
  <c r="AH497" i="2" s="1"/>
  <c r="AE496" i="2"/>
  <c r="AF496" i="2" s="1"/>
  <c r="AF495" i="2"/>
  <c r="AM495" i="2" s="1"/>
  <c r="AE493" i="2"/>
  <c r="AF493" i="2" s="1"/>
  <c r="AI486" i="2"/>
  <c r="AJ486" i="2"/>
  <c r="AM486" i="2"/>
  <c r="AG486" i="2"/>
  <c r="AF463" i="2"/>
  <c r="AN463" i="2" s="1"/>
  <c r="AE448" i="2"/>
  <c r="AF448" i="2" s="1"/>
  <c r="AM440" i="2"/>
  <c r="AP440" i="2" s="1"/>
  <c r="AN440" i="2"/>
  <c r="AG440" i="2"/>
  <c r="AI440" i="2"/>
  <c r="AE437" i="2"/>
  <c r="AF437" i="2" s="1"/>
  <c r="AM513" i="2"/>
  <c r="AP513" i="2" s="1"/>
  <c r="AG508" i="2"/>
  <c r="AM508" i="2"/>
  <c r="AP508" i="2" s="1"/>
  <c r="AM501" i="2"/>
  <c r="AP501" i="2" s="1"/>
  <c r="AG501" i="2"/>
  <c r="AE490" i="2"/>
  <c r="AF490" i="2" s="1"/>
  <c r="AN486" i="2"/>
  <c r="AM483" i="2"/>
  <c r="AH483" i="2"/>
  <c r="AG479" i="2"/>
  <c r="AM477" i="2"/>
  <c r="AP477" i="2" s="1"/>
  <c r="AG477" i="2"/>
  <c r="AM475" i="2"/>
  <c r="AP475" i="2" s="1"/>
  <c r="AM474" i="2"/>
  <c r="AP474" i="2" s="1"/>
  <c r="AG474" i="2"/>
  <c r="AH473" i="2"/>
  <c r="AI473" i="2"/>
  <c r="AJ473" i="2"/>
  <c r="AG471" i="2"/>
  <c r="AM469" i="2"/>
  <c r="AP469" i="2" s="1"/>
  <c r="AG469" i="2"/>
  <c r="AM467" i="2"/>
  <c r="AP467" i="2" s="1"/>
  <c r="AM466" i="2"/>
  <c r="AP466" i="2" s="1"/>
  <c r="AG466" i="2"/>
  <c r="AE461" i="2"/>
  <c r="AF461" i="2" s="1"/>
  <c r="AE458" i="2"/>
  <c r="AF458" i="2" s="1"/>
  <c r="AN458" i="2" s="1"/>
  <c r="AM453" i="2"/>
  <c r="AP453" i="2" s="1"/>
  <c r="AF447" i="2"/>
  <c r="AI447" i="2" s="1"/>
  <c r="AG439" i="2"/>
  <c r="AI439" i="2"/>
  <c r="AM426" i="2"/>
  <c r="AP426" i="2" s="1"/>
  <c r="AN429" i="2"/>
  <c r="AI419" i="2"/>
  <c r="AJ419" i="2"/>
  <c r="AM419" i="2"/>
  <c r="AP419" i="2" s="1"/>
  <c r="AG419" i="2"/>
  <c r="AH419" i="2"/>
  <c r="AE415" i="2"/>
  <c r="AF415" i="2" s="1"/>
  <c r="AI411" i="2"/>
  <c r="AO411" i="2" s="1"/>
  <c r="AJ411" i="2"/>
  <c r="AM411" i="2"/>
  <c r="AP411" i="2" s="1"/>
  <c r="AG411" i="2"/>
  <c r="AH411" i="2"/>
  <c r="AM407" i="2"/>
  <c r="AP407" i="2" s="1"/>
  <c r="AG407" i="2"/>
  <c r="AE400" i="2"/>
  <c r="AF400" i="2" s="1"/>
  <c r="AM398" i="2"/>
  <c r="AP398" i="2" s="1"/>
  <c r="AG398" i="2"/>
  <c r="AE395" i="2"/>
  <c r="AF395" i="2" s="1"/>
  <c r="AM378" i="2"/>
  <c r="AP378" i="2" s="1"/>
  <c r="AG378" i="2"/>
  <c r="AE375" i="2"/>
  <c r="AF375" i="2" s="1"/>
  <c r="AG368" i="2"/>
  <c r="AM368" i="2"/>
  <c r="AP368" i="2" s="1"/>
  <c r="AM362" i="2"/>
  <c r="AP362" i="2" s="1"/>
  <c r="AG362" i="2"/>
  <c r="AG359" i="2"/>
  <c r="AM359" i="2"/>
  <c r="AP359" i="2" s="1"/>
  <c r="AM353" i="2"/>
  <c r="AP353" i="2" s="1"/>
  <c r="AG353" i="2"/>
  <c r="AM350" i="2"/>
  <c r="AP350" i="2" s="1"/>
  <c r="AG350" i="2"/>
  <c r="AF432" i="2"/>
  <c r="AN432" i="2" s="1"/>
  <c r="AE417" i="2"/>
  <c r="AF417" i="2" s="1"/>
  <c r="AN417" i="2" s="1"/>
  <c r="AG414" i="2"/>
  <c r="AM413" i="2"/>
  <c r="AP413" i="2" s="1"/>
  <c r="AN413" i="2"/>
  <c r="AG413" i="2"/>
  <c r="AI413" i="2"/>
  <c r="AJ413" i="2"/>
  <c r="AE410" i="2"/>
  <c r="AF410" i="2" s="1"/>
  <c r="AM408" i="2"/>
  <c r="AP408" i="2" s="1"/>
  <c r="AE404" i="2"/>
  <c r="AF404" i="2" s="1"/>
  <c r="AE394" i="2"/>
  <c r="AF394" i="2" s="1"/>
  <c r="AE384" i="2"/>
  <c r="AF384" i="2" s="1"/>
  <c r="AE374" i="2"/>
  <c r="AF374" i="2" s="1"/>
  <c r="AE372" i="2"/>
  <c r="AF372" i="2" s="1"/>
  <c r="AM363" i="2"/>
  <c r="AP363" i="2" s="1"/>
  <c r="AG363" i="2"/>
  <c r="AM361" i="2"/>
  <c r="AP361" i="2" s="1"/>
  <c r="AG361" i="2"/>
  <c r="AI356" i="2"/>
  <c r="AJ356" i="2"/>
  <c r="AM356" i="2"/>
  <c r="AP356" i="2" s="1"/>
  <c r="AN356" i="2"/>
  <c r="AG356" i="2"/>
  <c r="AH356" i="2"/>
  <c r="AG461" i="2"/>
  <c r="AG453" i="2"/>
  <c r="AG445" i="2"/>
  <c r="AG437" i="2"/>
  <c r="AM427" i="2"/>
  <c r="AP427" i="2" s="1"/>
  <c r="AE423" i="2"/>
  <c r="AF423" i="2" s="1"/>
  <c r="AF422" i="2"/>
  <c r="AJ422" i="2" s="1"/>
  <c r="AM415" i="2"/>
  <c r="AP415" i="2" s="1"/>
  <c r="AG415" i="2"/>
  <c r="AG409" i="2"/>
  <c r="AM409" i="2"/>
  <c r="AP409" i="2" s="1"/>
  <c r="AG394" i="2"/>
  <c r="AM394" i="2"/>
  <c r="AP394" i="2" s="1"/>
  <c r="AG384" i="2"/>
  <c r="AM384" i="2"/>
  <c r="AP384" i="2" s="1"/>
  <c r="AG374" i="2"/>
  <c r="AM374" i="2"/>
  <c r="AP374" i="2" s="1"/>
  <c r="AM352" i="2"/>
  <c r="AP352" i="2" s="1"/>
  <c r="AN352" i="2"/>
  <c r="AG352" i="2"/>
  <c r="AH352" i="2"/>
  <c r="AI352" i="2"/>
  <c r="AJ352" i="2"/>
  <c r="AG490" i="2"/>
  <c r="AF435" i="2"/>
  <c r="AH435" i="2" s="1"/>
  <c r="AI429" i="2"/>
  <c r="AG429" i="2"/>
  <c r="AG426" i="2"/>
  <c r="AF424" i="2"/>
  <c r="AI424" i="2" s="1"/>
  <c r="AE420" i="2"/>
  <c r="AF420" i="2" s="1"/>
  <c r="AJ420" i="2" s="1"/>
  <c r="AH413" i="2"/>
  <c r="AF406" i="2"/>
  <c r="AH406" i="2" s="1"/>
  <c r="AE399" i="2"/>
  <c r="AF399" i="2" s="1"/>
  <c r="AM397" i="2"/>
  <c r="AP397" i="2" s="1"/>
  <c r="AN397" i="2"/>
  <c r="AG397" i="2"/>
  <c r="AH397" i="2"/>
  <c r="AI397" i="2"/>
  <c r="AJ397" i="2"/>
  <c r="AE386" i="2"/>
  <c r="AF386" i="2" s="1"/>
  <c r="AM377" i="2"/>
  <c r="AP377" i="2" s="1"/>
  <c r="AN377" i="2"/>
  <c r="AG377" i="2"/>
  <c r="AE367" i="2"/>
  <c r="AF367" i="2" s="1"/>
  <c r="AG358" i="2"/>
  <c r="AM358" i="2"/>
  <c r="AP358" i="2" s="1"/>
  <c r="AE351" i="2"/>
  <c r="AF351" i="2" s="1"/>
  <c r="AF436" i="2"/>
  <c r="AH436" i="2" s="1"/>
  <c r="AG427" i="2"/>
  <c r="AM416" i="2"/>
  <c r="AP416" i="2" s="1"/>
  <c r="AM414" i="2"/>
  <c r="AP414" i="2" s="1"/>
  <c r="AE412" i="2"/>
  <c r="AF412" i="2" s="1"/>
  <c r="AM410" i="2"/>
  <c r="AP410" i="2" s="1"/>
  <c r="AG410" i="2"/>
  <c r="AG408" i="2"/>
  <c r="AE407" i="2"/>
  <c r="AF407" i="2" s="1"/>
  <c r="AG401" i="2"/>
  <c r="AM401" i="2"/>
  <c r="AP401" i="2" s="1"/>
  <c r="AM399" i="2"/>
  <c r="AP399" i="2" s="1"/>
  <c r="AG399" i="2"/>
  <c r="AE396" i="2"/>
  <c r="AF396" i="2" s="1"/>
  <c r="AE391" i="2"/>
  <c r="AF391" i="2" s="1"/>
  <c r="AJ391" i="2" s="1"/>
  <c r="AM389" i="2"/>
  <c r="AP389" i="2" s="1"/>
  <c r="AN389" i="2"/>
  <c r="AG389" i="2"/>
  <c r="AH389" i="2"/>
  <c r="AI389" i="2"/>
  <c r="AJ389" i="2"/>
  <c r="AM386" i="2"/>
  <c r="AP386" i="2" s="1"/>
  <c r="AG386" i="2"/>
  <c r="AE381" i="2"/>
  <c r="AF381" i="2" s="1"/>
  <c r="AE376" i="2"/>
  <c r="AF376" i="2" s="1"/>
  <c r="AE369" i="2"/>
  <c r="AF369" i="2" s="1"/>
  <c r="AE357" i="2"/>
  <c r="AF357" i="2" s="1"/>
  <c r="AI357" i="2" s="1"/>
  <c r="AM351" i="2"/>
  <c r="AP351" i="2" s="1"/>
  <c r="AG351" i="2"/>
  <c r="AE348" i="2"/>
  <c r="AF348" i="2" s="1"/>
  <c r="AN348" i="2" s="1"/>
  <c r="AI430" i="2"/>
  <c r="AO430" i="2" s="1"/>
  <c r="AM423" i="2"/>
  <c r="AP423" i="2" s="1"/>
  <c r="AG422" i="2"/>
  <c r="AG417" i="2"/>
  <c r="AM417" i="2"/>
  <c r="AP417" i="2" s="1"/>
  <c r="AM396" i="2"/>
  <c r="AP396" i="2" s="1"/>
  <c r="AG396" i="2"/>
  <c r="AG393" i="2"/>
  <c r="AM393" i="2"/>
  <c r="AP393" i="2" s="1"/>
  <c r="AG383" i="2"/>
  <c r="AM383" i="2"/>
  <c r="AP383" i="2" s="1"/>
  <c r="AM381" i="2"/>
  <c r="AP381" i="2" s="1"/>
  <c r="AG381" i="2"/>
  <c r="AM376" i="2"/>
  <c r="AP376" i="2" s="1"/>
  <c r="AG376" i="2"/>
  <c r="AG373" i="2"/>
  <c r="AM373" i="2"/>
  <c r="AP373" i="2" s="1"/>
  <c r="AE371" i="2"/>
  <c r="AF371" i="2" s="1"/>
  <c r="AE364" i="2"/>
  <c r="AF364" i="2" s="1"/>
  <c r="AM357" i="2"/>
  <c r="AP357" i="2" s="1"/>
  <c r="AG357" i="2"/>
  <c r="AM348" i="2"/>
  <c r="AP348" i="2" s="1"/>
  <c r="AG348" i="2"/>
  <c r="AM412" i="2"/>
  <c r="AP412" i="2" s="1"/>
  <c r="AM404" i="2"/>
  <c r="AP404" i="2" s="1"/>
  <c r="AF401" i="2"/>
  <c r="AN401" i="2" s="1"/>
  <c r="AG400" i="2"/>
  <c r="AF393" i="2"/>
  <c r="AH393" i="2" s="1"/>
  <c r="AG392" i="2"/>
  <c r="AF383" i="2"/>
  <c r="AI383" i="2" s="1"/>
  <c r="AG382" i="2"/>
  <c r="AF373" i="2"/>
  <c r="AH373" i="2" s="1"/>
  <c r="AF368" i="2"/>
  <c r="AH368" i="2" s="1"/>
  <c r="AF358" i="2"/>
  <c r="AN358" i="2" s="1"/>
  <c r="AG346" i="2"/>
  <c r="AH346" i="2"/>
  <c r="AI346" i="2"/>
  <c r="AE340" i="2"/>
  <c r="AF340" i="2" s="1"/>
  <c r="AE337" i="2"/>
  <c r="AF337" i="2" s="1"/>
  <c r="AE327" i="2"/>
  <c r="AF327" i="2" s="1"/>
  <c r="AG325" i="2"/>
  <c r="AH325" i="2"/>
  <c r="AJ325" i="2"/>
  <c r="AM325" i="2"/>
  <c r="AP325" i="2" s="1"/>
  <c r="AE321" i="2"/>
  <c r="AF321" i="2" s="1"/>
  <c r="AG312" i="2"/>
  <c r="AH312" i="2"/>
  <c r="AJ312" i="2"/>
  <c r="AM312" i="2"/>
  <c r="AI301" i="2"/>
  <c r="AJ301" i="2"/>
  <c r="AN301" i="2"/>
  <c r="AE275" i="2"/>
  <c r="AF275" i="2" s="1"/>
  <c r="AE272" i="2"/>
  <c r="AF272" i="2" s="1"/>
  <c r="AE265" i="2"/>
  <c r="AF265" i="2" s="1"/>
  <c r="AE262" i="2"/>
  <c r="AF262" i="2" s="1"/>
  <c r="AG249" i="2"/>
  <c r="AM249" i="2"/>
  <c r="AP249" i="2" s="1"/>
  <c r="AE245" i="2"/>
  <c r="AF245" i="2" s="1"/>
  <c r="AE242" i="2"/>
  <c r="AF242" i="2" s="1"/>
  <c r="AE239" i="2"/>
  <c r="AF239" i="2" s="1"/>
  <c r="AE236" i="2"/>
  <c r="AF236" i="2" s="1"/>
  <c r="AE233" i="2"/>
  <c r="AF233" i="2" s="1"/>
  <c r="AN346" i="2"/>
  <c r="AF344" i="2"/>
  <c r="AI344" i="2" s="1"/>
  <c r="AG335" i="2"/>
  <c r="AM334" i="2"/>
  <c r="AP334" i="2" s="1"/>
  <c r="AE333" i="2"/>
  <c r="AF333" i="2" s="1"/>
  <c r="AF313" i="2"/>
  <c r="AE304" i="2"/>
  <c r="AF304" i="2" s="1"/>
  <c r="AE290" i="2"/>
  <c r="AF290" i="2" s="1"/>
  <c r="AM345" i="2"/>
  <c r="AP345" i="2" s="1"/>
  <c r="AG343" i="2"/>
  <c r="AH343" i="2"/>
  <c r="AJ343" i="2"/>
  <c r="AM342" i="2"/>
  <c r="AP342" i="2" s="1"/>
  <c r="AE341" i="2"/>
  <c r="AF341" i="2" s="1"/>
  <c r="AM340" i="2"/>
  <c r="AP340" i="2" s="1"/>
  <c r="AG340" i="2"/>
  <c r="AN339" i="2"/>
  <c r="AG339" i="2"/>
  <c r="AH339" i="2"/>
  <c r="AM338" i="2"/>
  <c r="AP338" i="2" s="1"/>
  <c r="AG338" i="2"/>
  <c r="AI338" i="2"/>
  <c r="AM337" i="2"/>
  <c r="AP337" i="2" s="1"/>
  <c r="AG336" i="2"/>
  <c r="AM333" i="2"/>
  <c r="AP333" i="2" s="1"/>
  <c r="AE314" i="2"/>
  <c r="AF314" i="2" s="1"/>
  <c r="AE307" i="2"/>
  <c r="AF307" i="2" s="1"/>
  <c r="AM298" i="2"/>
  <c r="AN298" i="2"/>
  <c r="AG298" i="2"/>
  <c r="AH298" i="2"/>
  <c r="AI298" i="2"/>
  <c r="AF416" i="2"/>
  <c r="AJ416" i="2" s="1"/>
  <c r="AF408" i="2"/>
  <c r="AJ408" i="2" s="1"/>
  <c r="AF398" i="2"/>
  <c r="AJ398" i="2" s="1"/>
  <c r="AF390" i="2"/>
  <c r="AH390" i="2" s="1"/>
  <c r="AF378" i="2"/>
  <c r="AJ378" i="2" s="1"/>
  <c r="AF363" i="2"/>
  <c r="AJ363" i="2" s="1"/>
  <c r="AE349" i="2"/>
  <c r="AF349" i="2" s="1"/>
  <c r="AG344" i="2"/>
  <c r="AM341" i="2"/>
  <c r="AP341" i="2" s="1"/>
  <c r="AF329" i="2"/>
  <c r="AG329" i="2" s="1"/>
  <c r="AI325" i="2"/>
  <c r="AE319" i="2"/>
  <c r="AF319" i="2" s="1"/>
  <c r="AG313" i="2"/>
  <c r="AG311" i="2"/>
  <c r="AE310" i="2"/>
  <c r="AF310" i="2" s="1"/>
  <c r="AF302" i="2"/>
  <c r="AH302" i="2" s="1"/>
  <c r="AF293" i="2"/>
  <c r="AM293" i="2" s="1"/>
  <c r="AM349" i="2"/>
  <c r="AP349" i="2" s="1"/>
  <c r="AF347" i="2"/>
  <c r="AN347" i="2" s="1"/>
  <c r="AJ346" i="2"/>
  <c r="AN343" i="2"/>
  <c r="AM339" i="2"/>
  <c r="AP339" i="2" s="1"/>
  <c r="AM336" i="2"/>
  <c r="AP336" i="2" s="1"/>
  <c r="AM335" i="2"/>
  <c r="AP335" i="2" s="1"/>
  <c r="AE330" i="2"/>
  <c r="AF330" i="2" s="1"/>
  <c r="AM328" i="2"/>
  <c r="AP328" i="2" s="1"/>
  <c r="AG328" i="2"/>
  <c r="AI328" i="2"/>
  <c r="AO328" i="2" s="1"/>
  <c r="AN312" i="2"/>
  <c r="AM343" i="2"/>
  <c r="AP343" i="2" s="1"/>
  <c r="AJ339" i="2"/>
  <c r="AE324" i="2"/>
  <c r="AF324" i="2" s="1"/>
  <c r="AI312" i="2"/>
  <c r="AE291" i="2"/>
  <c r="AF291" i="2" s="1"/>
  <c r="AG412" i="2"/>
  <c r="AG404" i="2"/>
  <c r="AF385" i="2"/>
  <c r="AN385" i="2" s="1"/>
  <c r="AF360" i="2"/>
  <c r="AM360" i="2" s="1"/>
  <c r="AP360" i="2" s="1"/>
  <c r="AG347" i="2"/>
  <c r="AG345" i="2"/>
  <c r="AI343" i="2"/>
  <c r="AI339" i="2"/>
  <c r="AF335" i="2"/>
  <c r="AH335" i="2" s="1"/>
  <c r="AG334" i="2"/>
  <c r="AM330" i="2"/>
  <c r="AP330" i="2" s="1"/>
  <c r="AG330" i="2"/>
  <c r="AF316" i="2"/>
  <c r="AG316" i="2" s="1"/>
  <c r="AM315" i="2"/>
  <c r="AG315" i="2"/>
  <c r="AH315" i="2"/>
  <c r="AI315" i="2"/>
  <c r="AO315" i="2" s="1"/>
  <c r="AJ315" i="2"/>
  <c r="AH311" i="2"/>
  <c r="AM308" i="2"/>
  <c r="AN308" i="2"/>
  <c r="AG308" i="2"/>
  <c r="AH308" i="2"/>
  <c r="AI308" i="2"/>
  <c r="AJ298" i="2"/>
  <c r="AE297" i="2"/>
  <c r="AF297" i="2" s="1"/>
  <c r="AE294" i="2"/>
  <c r="AF294" i="2" s="1"/>
  <c r="AG294" i="2" s="1"/>
  <c r="AM347" i="2"/>
  <c r="AP347" i="2" s="1"/>
  <c r="AF345" i="2"/>
  <c r="AH345" i="2" s="1"/>
  <c r="AG342" i="2"/>
  <c r="AG337" i="2"/>
  <c r="AE336" i="2"/>
  <c r="AF336" i="2" s="1"/>
  <c r="AF334" i="2"/>
  <c r="AJ334" i="2" s="1"/>
  <c r="AF326" i="2"/>
  <c r="AM326" i="2" s="1"/>
  <c r="AE320" i="2"/>
  <c r="AF320" i="2" s="1"/>
  <c r="AI320" i="2" s="1"/>
  <c r="AF303" i="2"/>
  <c r="AJ303" i="2" s="1"/>
  <c r="AG301" i="2"/>
  <c r="AE300" i="2"/>
  <c r="AF300" i="2" s="1"/>
  <c r="AI300" i="2" s="1"/>
  <c r="AF292" i="2"/>
  <c r="AG292" i="2" s="1"/>
  <c r="AN311" i="2"/>
  <c r="AE284" i="2"/>
  <c r="AF284" i="2" s="1"/>
  <c r="AE281" i="2"/>
  <c r="AF281" i="2" s="1"/>
  <c r="AE278" i="2"/>
  <c r="AF278" i="2" s="1"/>
  <c r="AG275" i="2"/>
  <c r="AM275" i="2"/>
  <c r="AP275" i="2" s="1"/>
  <c r="AM272" i="2"/>
  <c r="AP272" i="2" s="1"/>
  <c r="AG272" i="2"/>
  <c r="AG265" i="2"/>
  <c r="AM265" i="2"/>
  <c r="AP265" i="2" s="1"/>
  <c r="AM262" i="2"/>
  <c r="AP262" i="2" s="1"/>
  <c r="AG262" i="2"/>
  <c r="AM256" i="2"/>
  <c r="AP256" i="2" s="1"/>
  <c r="AG256" i="2"/>
  <c r="AM251" i="2"/>
  <c r="AP251" i="2" s="1"/>
  <c r="AG251" i="2"/>
  <c r="AM245" i="2"/>
  <c r="AP245" i="2" s="1"/>
  <c r="AG245" i="2"/>
  <c r="AG239" i="2"/>
  <c r="AM239" i="2"/>
  <c r="AP239" i="2" s="1"/>
  <c r="AM236" i="2"/>
  <c r="AP236" i="2" s="1"/>
  <c r="AG236" i="2"/>
  <c r="AM311" i="2"/>
  <c r="AM301" i="2"/>
  <c r="AM278" i="2"/>
  <c r="AP278" i="2" s="1"/>
  <c r="AG278" i="2"/>
  <c r="AM259" i="2"/>
  <c r="AP259" i="2" s="1"/>
  <c r="AG259" i="2"/>
  <c r="AE244" i="2"/>
  <c r="AF244" i="2" s="1"/>
  <c r="AF309" i="2"/>
  <c r="AJ309" i="2" s="1"/>
  <c r="AF299" i="2"/>
  <c r="AI299" i="2" s="1"/>
  <c r="AF289" i="2"/>
  <c r="AG289" i="2" s="1"/>
  <c r="AE283" i="2"/>
  <c r="AF283" i="2" s="1"/>
  <c r="AN283" i="2" s="1"/>
  <c r="AE280" i="2"/>
  <c r="AF280" i="2" s="1"/>
  <c r="AE277" i="2"/>
  <c r="AF277" i="2" s="1"/>
  <c r="AE267" i="2"/>
  <c r="AF267" i="2" s="1"/>
  <c r="AE258" i="2"/>
  <c r="AF258" i="2" s="1"/>
  <c r="AE255" i="2"/>
  <c r="AF255" i="2" s="1"/>
  <c r="AF286" i="2"/>
  <c r="AM277" i="2"/>
  <c r="AP277" i="2" s="1"/>
  <c r="AG277" i="2"/>
  <c r="AH274" i="2"/>
  <c r="AI274" i="2"/>
  <c r="AJ274" i="2"/>
  <c r="AM274" i="2"/>
  <c r="AN274" i="2"/>
  <c r="AG274" i="2"/>
  <c r="AM267" i="2"/>
  <c r="AP267" i="2" s="1"/>
  <c r="AG267" i="2"/>
  <c r="AM264" i="2"/>
  <c r="AP264" i="2" s="1"/>
  <c r="AG264" i="2"/>
  <c r="AG258" i="2"/>
  <c r="AM258" i="2"/>
  <c r="AP258" i="2" s="1"/>
  <c r="AM255" i="2"/>
  <c r="AP255" i="2" s="1"/>
  <c r="AG255" i="2"/>
  <c r="AM238" i="2"/>
  <c r="AP238" i="2" s="1"/>
  <c r="AG238" i="2"/>
  <c r="AM261" i="2"/>
  <c r="AP261" i="2" s="1"/>
  <c r="AG261" i="2"/>
  <c r="AE257" i="2"/>
  <c r="AF257" i="2" s="1"/>
  <c r="AI257" i="2" s="1"/>
  <c r="AE254" i="2"/>
  <c r="AF254" i="2" s="1"/>
  <c r="AE252" i="2"/>
  <c r="AF252" i="2" s="1"/>
  <c r="AI311" i="2"/>
  <c r="AE285" i="2"/>
  <c r="AF285" i="2" s="1"/>
  <c r="AN285" i="2" s="1"/>
  <c r="AE276" i="2"/>
  <c r="AF276" i="2" s="1"/>
  <c r="AE273" i="2"/>
  <c r="AF273" i="2" s="1"/>
  <c r="AE270" i="2"/>
  <c r="AF270" i="2" s="1"/>
  <c r="AE266" i="2"/>
  <c r="AF266" i="2" s="1"/>
  <c r="AE263" i="2"/>
  <c r="AF263" i="2" s="1"/>
  <c r="AE260" i="2"/>
  <c r="AF260" i="2" s="1"/>
  <c r="AN260" i="2" s="1"/>
  <c r="AG257" i="2"/>
  <c r="AM257" i="2"/>
  <c r="AP257" i="2" s="1"/>
  <c r="AM254" i="2"/>
  <c r="AP254" i="2" s="1"/>
  <c r="AG254" i="2"/>
  <c r="AM252" i="2"/>
  <c r="AP252" i="2" s="1"/>
  <c r="AG252" i="2"/>
  <c r="AN250" i="2"/>
  <c r="AG250" i="2"/>
  <c r="AH250" i="2"/>
  <c r="AI250" i="2"/>
  <c r="AJ250" i="2"/>
  <c r="AM250" i="2"/>
  <c r="AP250" i="2" s="1"/>
  <c r="AE240" i="2"/>
  <c r="AF240" i="2" s="1"/>
  <c r="AE237" i="2"/>
  <c r="AF237" i="2" s="1"/>
  <c r="AE234" i="2"/>
  <c r="AF234" i="2" s="1"/>
  <c r="AG276" i="2"/>
  <c r="AM276" i="2"/>
  <c r="AP276" i="2" s="1"/>
  <c r="AG266" i="2"/>
  <c r="AM266" i="2"/>
  <c r="AP266" i="2" s="1"/>
  <c r="AM263" i="2"/>
  <c r="AP263" i="2" s="1"/>
  <c r="AG263" i="2"/>
  <c r="AM260" i="2"/>
  <c r="AP260" i="2" s="1"/>
  <c r="AG260" i="2"/>
  <c r="AE249" i="2"/>
  <c r="AF249" i="2" s="1"/>
  <c r="AM237" i="2"/>
  <c r="AP237" i="2" s="1"/>
  <c r="AG237" i="2"/>
  <c r="AM234" i="2"/>
  <c r="AP234" i="2" s="1"/>
  <c r="AG234" i="2"/>
  <c r="AM223" i="2"/>
  <c r="AP223" i="2" s="1"/>
  <c r="AG223" i="2"/>
  <c r="AM220" i="2"/>
  <c r="AP220" i="2" s="1"/>
  <c r="AG220" i="2"/>
  <c r="AG217" i="2"/>
  <c r="AM217" i="2"/>
  <c r="AP217" i="2" s="1"/>
  <c r="AM214" i="2"/>
  <c r="AP214" i="2" s="1"/>
  <c r="AG214" i="2"/>
  <c r="AM198" i="2"/>
  <c r="AP198" i="2" s="1"/>
  <c r="AG198" i="2"/>
  <c r="AM191" i="2"/>
  <c r="AP191" i="2" s="1"/>
  <c r="AG191" i="2"/>
  <c r="AF282" i="2"/>
  <c r="AN282" i="2" s="1"/>
  <c r="AF274" i="2"/>
  <c r="AF264" i="2"/>
  <c r="AN264" i="2" s="1"/>
  <c r="AF256" i="2"/>
  <c r="AH256" i="2" s="1"/>
  <c r="AF246" i="2"/>
  <c r="AH246" i="2" s="1"/>
  <c r="AF238" i="2"/>
  <c r="AN238" i="2" s="1"/>
  <c r="AE222" i="2"/>
  <c r="AF222" i="2" s="1"/>
  <c r="AE216" i="2"/>
  <c r="AF216" i="2" s="1"/>
  <c r="AE213" i="2"/>
  <c r="AF213" i="2" s="1"/>
  <c r="AJ213" i="2" s="1"/>
  <c r="AE204" i="2"/>
  <c r="AF204" i="2" s="1"/>
  <c r="AM202" i="2"/>
  <c r="AP202" i="2" s="1"/>
  <c r="AG202" i="2"/>
  <c r="AE197" i="2"/>
  <c r="AF197" i="2" s="1"/>
  <c r="AE232" i="2"/>
  <c r="AF232" i="2" s="1"/>
  <c r="AN227" i="2"/>
  <c r="AG227" i="2"/>
  <c r="AH227" i="2"/>
  <c r="AI227" i="2"/>
  <c r="AJ227" i="2"/>
  <c r="AM227" i="2"/>
  <c r="AP227" i="2" s="1"/>
  <c r="AM222" i="2"/>
  <c r="AP222" i="2" s="1"/>
  <c r="AG222" i="2"/>
  <c r="AE219" i="2"/>
  <c r="AF219" i="2" s="1"/>
  <c r="AG216" i="2"/>
  <c r="AM216" i="2"/>
  <c r="AP216" i="2" s="1"/>
  <c r="AM213" i="2"/>
  <c r="AP213" i="2" s="1"/>
  <c r="AG213" i="2"/>
  <c r="AM210" i="2"/>
  <c r="AP210" i="2" s="1"/>
  <c r="AG210" i="2"/>
  <c r="AM207" i="2"/>
  <c r="AP207" i="2" s="1"/>
  <c r="AG207" i="2"/>
  <c r="AE200" i="2"/>
  <c r="AF200" i="2" s="1"/>
  <c r="AM197" i="2"/>
  <c r="AP197" i="2" s="1"/>
  <c r="AG197" i="2"/>
  <c r="AE195" i="2"/>
  <c r="AF195" i="2" s="1"/>
  <c r="AE190" i="2"/>
  <c r="AF190" i="2" s="1"/>
  <c r="AG253" i="2"/>
  <c r="AE229" i="2"/>
  <c r="AF229" i="2" s="1"/>
  <c r="AE221" i="2"/>
  <c r="AF221" i="2" s="1"/>
  <c r="AM219" i="2"/>
  <c r="AP219" i="2" s="1"/>
  <c r="AG219" i="2"/>
  <c r="AE206" i="2"/>
  <c r="AF206" i="2" s="1"/>
  <c r="AG200" i="2"/>
  <c r="AM200" i="2"/>
  <c r="AP200" i="2" s="1"/>
  <c r="AM195" i="2"/>
  <c r="AP195" i="2" s="1"/>
  <c r="AG195" i="2"/>
  <c r="AG193" i="2"/>
  <c r="AH193" i="2"/>
  <c r="AJ193" i="2"/>
  <c r="AM193" i="2"/>
  <c r="AP193" i="2" s="1"/>
  <c r="AM190" i="2"/>
  <c r="AP190" i="2" s="1"/>
  <c r="AG190" i="2"/>
  <c r="AF279" i="2"/>
  <c r="AG279" i="2" s="1"/>
  <c r="AF271" i="2"/>
  <c r="AJ271" i="2" s="1"/>
  <c r="AF261" i="2"/>
  <c r="AN261" i="2" s="1"/>
  <c r="AF253" i="2"/>
  <c r="AJ253" i="2" s="1"/>
  <c r="AF243" i="2"/>
  <c r="AM243" i="2" s="1"/>
  <c r="AP243" i="2" s="1"/>
  <c r="AF235" i="2"/>
  <c r="AH235" i="2" s="1"/>
  <c r="AM221" i="2"/>
  <c r="AP221" i="2" s="1"/>
  <c r="AG221" i="2"/>
  <c r="AE212" i="2"/>
  <c r="AF212" i="2" s="1"/>
  <c r="AN212" i="2" s="1"/>
  <c r="AE209" i="2"/>
  <c r="AF209" i="2" s="1"/>
  <c r="AM206" i="2"/>
  <c r="AP206" i="2" s="1"/>
  <c r="AG206" i="2"/>
  <c r="AE192" i="2"/>
  <c r="AF192" i="2" s="1"/>
  <c r="AH192" i="2" s="1"/>
  <c r="AE189" i="2"/>
  <c r="AF189" i="2" s="1"/>
  <c r="AM232" i="2"/>
  <c r="AP232" i="2" s="1"/>
  <c r="AE224" i="2"/>
  <c r="AF224" i="2" s="1"/>
  <c r="AJ224" i="2" s="1"/>
  <c r="AM215" i="2"/>
  <c r="AP215" i="2" s="1"/>
  <c r="AG215" i="2"/>
  <c r="AM212" i="2"/>
  <c r="AP212" i="2" s="1"/>
  <c r="AG212" i="2"/>
  <c r="AG209" i="2"/>
  <c r="AM209" i="2"/>
  <c r="AP209" i="2" s="1"/>
  <c r="AE205" i="2"/>
  <c r="AF205" i="2" s="1"/>
  <c r="AE203" i="2"/>
  <c r="AF203" i="2" s="1"/>
  <c r="AG192" i="2"/>
  <c r="AM192" i="2"/>
  <c r="AP192" i="2" s="1"/>
  <c r="AF259" i="2"/>
  <c r="AN259" i="2" s="1"/>
  <c r="AF251" i="2"/>
  <c r="AN251" i="2" s="1"/>
  <c r="AF241" i="2"/>
  <c r="AN241" i="2" s="1"/>
  <c r="AM231" i="2"/>
  <c r="AP231" i="2" s="1"/>
  <c r="AG231" i="2"/>
  <c r="AG224" i="2"/>
  <c r="AM224" i="2"/>
  <c r="AP224" i="2" s="1"/>
  <c r="AM218" i="2"/>
  <c r="AP218" i="2" s="1"/>
  <c r="AG218" i="2"/>
  <c r="AE211" i="2"/>
  <c r="AF211" i="2" s="1"/>
  <c r="AE208" i="2"/>
  <c r="AF208" i="2" s="1"/>
  <c r="AM205" i="2"/>
  <c r="AP205" i="2" s="1"/>
  <c r="AG205" i="2"/>
  <c r="AM203" i="2"/>
  <c r="AP203" i="2" s="1"/>
  <c r="AG203" i="2"/>
  <c r="AM199" i="2"/>
  <c r="AP199" i="2" s="1"/>
  <c r="AG199" i="2"/>
  <c r="AM194" i="2"/>
  <c r="AP194" i="2" s="1"/>
  <c r="AG194" i="2"/>
  <c r="AE230" i="2"/>
  <c r="AF230" i="2" s="1"/>
  <c r="AE223" i="2"/>
  <c r="AF223" i="2" s="1"/>
  <c r="AH223" i="2" s="1"/>
  <c r="AE217" i="2"/>
  <c r="AF217" i="2" s="1"/>
  <c r="AI217" i="2" s="1"/>
  <c r="AM211" i="2"/>
  <c r="AP211" i="2" s="1"/>
  <c r="AG211" i="2"/>
  <c r="AG208" i="2"/>
  <c r="AM208" i="2"/>
  <c r="AP208" i="2" s="1"/>
  <c r="AE198" i="2"/>
  <c r="AF198" i="2" s="1"/>
  <c r="AI198" i="2" s="1"/>
  <c r="AE185" i="2"/>
  <c r="AF185" i="2" s="1"/>
  <c r="AE178" i="2"/>
  <c r="AF178" i="2" s="1"/>
  <c r="AM178" i="2" s="1"/>
  <c r="AE175" i="2"/>
  <c r="AF175" i="2" s="1"/>
  <c r="AE173" i="2"/>
  <c r="AF173" i="2" s="1"/>
  <c r="AH171" i="2"/>
  <c r="AI171" i="2"/>
  <c r="AJ171" i="2"/>
  <c r="AM171" i="2"/>
  <c r="AN171" i="2"/>
  <c r="AG171" i="2"/>
  <c r="AM168" i="2"/>
  <c r="AP168" i="2" s="1"/>
  <c r="AG168" i="2"/>
  <c r="AG164" i="2"/>
  <c r="AM164" i="2"/>
  <c r="AP164" i="2" s="1"/>
  <c r="AM154" i="2"/>
  <c r="AP154" i="2" s="1"/>
  <c r="AG154" i="2"/>
  <c r="AM151" i="2"/>
  <c r="AP151" i="2" s="1"/>
  <c r="AG151" i="2"/>
  <c r="AF215" i="2"/>
  <c r="AI215" i="2" s="1"/>
  <c r="AF207" i="2"/>
  <c r="AH207" i="2" s="1"/>
  <c r="AF199" i="2"/>
  <c r="AH199" i="2" s="1"/>
  <c r="AF191" i="2"/>
  <c r="AH191" i="2" s="1"/>
  <c r="AG188" i="2"/>
  <c r="AM185" i="2"/>
  <c r="AP185" i="2" s="1"/>
  <c r="AG185" i="2"/>
  <c r="AM175" i="2"/>
  <c r="AP175" i="2" s="1"/>
  <c r="AG175" i="2"/>
  <c r="AE167" i="2"/>
  <c r="AF167" i="2" s="1"/>
  <c r="AJ167" i="2" s="1"/>
  <c r="AG156" i="2"/>
  <c r="AH156" i="2"/>
  <c r="AI156" i="2"/>
  <c r="AJ156" i="2"/>
  <c r="AM156" i="2"/>
  <c r="AN156" i="2"/>
  <c r="AE153" i="2"/>
  <c r="AF153" i="2" s="1"/>
  <c r="AF214" i="2"/>
  <c r="AH214" i="2" s="1"/>
  <c r="AG189" i="2"/>
  <c r="AG180" i="2"/>
  <c r="AM180" i="2"/>
  <c r="AP180" i="2" s="1"/>
  <c r="AE177" i="2"/>
  <c r="AF177" i="2" s="1"/>
  <c r="AE170" i="2"/>
  <c r="AF170" i="2" s="1"/>
  <c r="AM167" i="2"/>
  <c r="AP167" i="2" s="1"/>
  <c r="AG167" i="2"/>
  <c r="AE165" i="2"/>
  <c r="AF165" i="2" s="1"/>
  <c r="AF231" i="2"/>
  <c r="AN231" i="2" s="1"/>
  <c r="AM177" i="2"/>
  <c r="AP177" i="2" s="1"/>
  <c r="AG177" i="2"/>
  <c r="AM170" i="2"/>
  <c r="AP170" i="2" s="1"/>
  <c r="AG170" i="2"/>
  <c r="AM150" i="2"/>
  <c r="AP150" i="2" s="1"/>
  <c r="AG150" i="2"/>
  <c r="AF220" i="2"/>
  <c r="AN220" i="2" s="1"/>
  <c r="AF196" i="2"/>
  <c r="AJ196" i="2" s="1"/>
  <c r="AM189" i="2"/>
  <c r="AP189" i="2" s="1"/>
  <c r="AE169" i="2"/>
  <c r="AF169" i="2" s="1"/>
  <c r="AH163" i="2"/>
  <c r="AM163" i="2"/>
  <c r="AP163" i="2" s="1"/>
  <c r="AG163" i="2"/>
  <c r="AM184" i="2"/>
  <c r="AP184" i="2" s="1"/>
  <c r="AG184" i="2"/>
  <c r="AM169" i="2"/>
  <c r="AP169" i="2" s="1"/>
  <c r="AG169" i="2"/>
  <c r="AE162" i="2"/>
  <c r="AF162" i="2" s="1"/>
  <c r="AE159" i="2"/>
  <c r="AF159" i="2" s="1"/>
  <c r="AE157" i="2"/>
  <c r="AF157" i="2" s="1"/>
  <c r="AG155" i="2"/>
  <c r="AE149" i="2"/>
  <c r="AF149" i="2" s="1"/>
  <c r="AF228" i="2"/>
  <c r="AN228" i="2" s="1"/>
  <c r="AF218" i="2"/>
  <c r="AJ218" i="2" s="1"/>
  <c r="AF210" i="2"/>
  <c r="AN210" i="2" s="1"/>
  <c r="AF202" i="2"/>
  <c r="AH202" i="2" s="1"/>
  <c r="AG201" i="2"/>
  <c r="AF194" i="2"/>
  <c r="AN194" i="2" s="1"/>
  <c r="AF188" i="2"/>
  <c r="AN188" i="2" s="1"/>
  <c r="AE183" i="2"/>
  <c r="AF183" i="2" s="1"/>
  <c r="AH183" i="2" s="1"/>
  <c r="AE181" i="2"/>
  <c r="AF181" i="2" s="1"/>
  <c r="AH179" i="2"/>
  <c r="AM159" i="2"/>
  <c r="AP159" i="2" s="1"/>
  <c r="AG159" i="2"/>
  <c r="AM183" i="2"/>
  <c r="AP183" i="2" s="1"/>
  <c r="AG183" i="2"/>
  <c r="AE168" i="2"/>
  <c r="AF168" i="2" s="1"/>
  <c r="AE161" i="2"/>
  <c r="AF161" i="2" s="1"/>
  <c r="AE154" i="2"/>
  <c r="AF154" i="2" s="1"/>
  <c r="AE151" i="2"/>
  <c r="AF151" i="2" s="1"/>
  <c r="AF180" i="2"/>
  <c r="AH180" i="2" s="1"/>
  <c r="AF172" i="2"/>
  <c r="AJ172" i="2" s="1"/>
  <c r="AF164" i="2"/>
  <c r="AN164" i="2" s="1"/>
  <c r="AM146" i="2"/>
  <c r="AP146" i="2" s="1"/>
  <c r="AG146" i="2"/>
  <c r="AG142" i="2"/>
  <c r="AM142" i="2"/>
  <c r="AP142" i="2" s="1"/>
  <c r="AM129" i="2"/>
  <c r="AP129" i="2" s="1"/>
  <c r="AG129" i="2"/>
  <c r="AE127" i="2"/>
  <c r="AF127" i="2" s="1"/>
  <c r="AE120" i="2"/>
  <c r="AF120" i="2" s="1"/>
  <c r="AE118" i="2"/>
  <c r="AF118" i="2" s="1"/>
  <c r="AM112" i="2"/>
  <c r="AP112" i="2" s="1"/>
  <c r="AG112" i="2"/>
  <c r="AM107" i="2"/>
  <c r="AP107" i="2" s="1"/>
  <c r="AF147" i="2"/>
  <c r="AI147" i="2" s="1"/>
  <c r="AM139" i="2"/>
  <c r="AP139" i="2" s="1"/>
  <c r="AE137" i="2"/>
  <c r="AF137" i="2" s="1"/>
  <c r="AM131" i="2"/>
  <c r="AP131" i="2" s="1"/>
  <c r="AG127" i="2"/>
  <c r="AM127" i="2"/>
  <c r="AP127" i="2" s="1"/>
  <c r="AM114" i="2"/>
  <c r="AP114" i="2" s="1"/>
  <c r="AG114" i="2"/>
  <c r="AJ114" i="2"/>
  <c r="AG110" i="2"/>
  <c r="AM110" i="2"/>
  <c r="AP110" i="2" s="1"/>
  <c r="AF108" i="2"/>
  <c r="AN108" i="2" s="1"/>
  <c r="AG102" i="2"/>
  <c r="AF140" i="2"/>
  <c r="AM137" i="2"/>
  <c r="AP137" i="2" s="1"/>
  <c r="AG137" i="2"/>
  <c r="AE135" i="2"/>
  <c r="AF135" i="2" s="1"/>
  <c r="AF132" i="2"/>
  <c r="AN132" i="2" s="1"/>
  <c r="AM122" i="2"/>
  <c r="AP122" i="2" s="1"/>
  <c r="AN122" i="2"/>
  <c r="AG122" i="2"/>
  <c r="AI122" i="2"/>
  <c r="AJ122" i="2"/>
  <c r="AG118" i="2"/>
  <c r="AM118" i="2"/>
  <c r="AP118" i="2" s="1"/>
  <c r="AM91" i="2"/>
  <c r="AN91" i="2"/>
  <c r="AG91" i="2"/>
  <c r="AH91" i="2"/>
  <c r="AI91" i="2"/>
  <c r="AJ91" i="2"/>
  <c r="AG73" i="2"/>
  <c r="AM73" i="2"/>
  <c r="AP73" i="2" s="1"/>
  <c r="AE70" i="2"/>
  <c r="AF70" i="2" s="1"/>
  <c r="AE63" i="2"/>
  <c r="AF63" i="2" s="1"/>
  <c r="AM56" i="2"/>
  <c r="AP56" i="2" s="1"/>
  <c r="AG56" i="2"/>
  <c r="AE54" i="2"/>
  <c r="AF54" i="2" s="1"/>
  <c r="AG52" i="2"/>
  <c r="AM52" i="2"/>
  <c r="AN52" i="2"/>
  <c r="AE143" i="2"/>
  <c r="AF143" i="2" s="1"/>
  <c r="AG135" i="2"/>
  <c r="AM135" i="2"/>
  <c r="AP135" i="2" s="1"/>
  <c r="AJ133" i="2"/>
  <c r="AN133" i="2"/>
  <c r="AE126" i="2"/>
  <c r="AF126" i="2" s="1"/>
  <c r="AH125" i="2"/>
  <c r="AI125" i="2"/>
  <c r="AJ125" i="2"/>
  <c r="AN125" i="2"/>
  <c r="AG125" i="2"/>
  <c r="AM115" i="2"/>
  <c r="AP115" i="2" s="1"/>
  <c r="AE113" i="2"/>
  <c r="AF113" i="2" s="1"/>
  <c r="AI113" i="2" s="1"/>
  <c r="AM108" i="2"/>
  <c r="AP108" i="2" s="1"/>
  <c r="AG108" i="2"/>
  <c r="AE106" i="2"/>
  <c r="AF106" i="2" s="1"/>
  <c r="AE101" i="2"/>
  <c r="AF101" i="2" s="1"/>
  <c r="AE98" i="2"/>
  <c r="AF98" i="2" s="1"/>
  <c r="AF184" i="2"/>
  <c r="AI184" i="2" s="1"/>
  <c r="AF176" i="2"/>
  <c r="AM176" i="2" s="1"/>
  <c r="AP176" i="2" s="1"/>
  <c r="AF160" i="2"/>
  <c r="AJ160" i="2" s="1"/>
  <c r="AF152" i="2"/>
  <c r="AM152" i="2" s="1"/>
  <c r="AP152" i="2" s="1"/>
  <c r="AG143" i="2"/>
  <c r="AM143" i="2"/>
  <c r="AP143" i="2" s="1"/>
  <c r="AM140" i="2"/>
  <c r="AP140" i="2" s="1"/>
  <c r="AG140" i="2"/>
  <c r="AM132" i="2"/>
  <c r="AP132" i="2" s="1"/>
  <c r="AG132" i="2"/>
  <c r="AE130" i="2"/>
  <c r="AF130" i="2" s="1"/>
  <c r="AE121" i="2"/>
  <c r="AF121" i="2" s="1"/>
  <c r="AF116" i="2"/>
  <c r="AN116" i="2" s="1"/>
  <c r="AM113" i="2"/>
  <c r="AP113" i="2" s="1"/>
  <c r="AG113" i="2"/>
  <c r="AE111" i="2"/>
  <c r="AF111" i="2" s="1"/>
  <c r="AM106" i="2"/>
  <c r="AP106" i="2" s="1"/>
  <c r="AG106" i="2"/>
  <c r="AM101" i="2"/>
  <c r="AP101" i="2" s="1"/>
  <c r="AG101" i="2"/>
  <c r="AG182" i="2"/>
  <c r="AG174" i="2"/>
  <c r="AF141" i="2"/>
  <c r="AH141" i="2" s="1"/>
  <c r="AE136" i="2"/>
  <c r="AF136" i="2" s="1"/>
  <c r="AE134" i="2"/>
  <c r="AF134" i="2" s="1"/>
  <c r="AM130" i="2"/>
  <c r="AN130" i="2"/>
  <c r="AG130" i="2"/>
  <c r="AI130" i="2"/>
  <c r="AL130" i="2" s="1"/>
  <c r="AJ130" i="2"/>
  <c r="AM128" i="2"/>
  <c r="AP128" i="2" s="1"/>
  <c r="AG128" i="2"/>
  <c r="AG126" i="2"/>
  <c r="AM126" i="2"/>
  <c r="AP126" i="2" s="1"/>
  <c r="AM121" i="2"/>
  <c r="AP121" i="2" s="1"/>
  <c r="AG121" i="2"/>
  <c r="AE119" i="2"/>
  <c r="AF119" i="2" s="1"/>
  <c r="AJ117" i="2"/>
  <c r="AN117" i="2"/>
  <c r="AG111" i="2"/>
  <c r="AM111" i="2"/>
  <c r="AP111" i="2" s="1"/>
  <c r="AG107" i="2"/>
  <c r="AF182" i="2"/>
  <c r="AJ182" i="2" s="1"/>
  <c r="AF174" i="2"/>
  <c r="AJ174" i="2" s="1"/>
  <c r="AF166" i="2"/>
  <c r="AG165" i="2"/>
  <c r="AF158" i="2"/>
  <c r="AJ158" i="2" s="1"/>
  <c r="AF150" i="2"/>
  <c r="AN150" i="2" s="1"/>
  <c r="AE142" i="2"/>
  <c r="AF142" i="2" s="1"/>
  <c r="AG139" i="2"/>
  <c r="AM136" i="2"/>
  <c r="AP136" i="2" s="1"/>
  <c r="AG136" i="2"/>
  <c r="AH133" i="2"/>
  <c r="AH122" i="2"/>
  <c r="AN119" i="2"/>
  <c r="AG119" i="2"/>
  <c r="AH119" i="2"/>
  <c r="AI119" i="2"/>
  <c r="AJ119" i="2"/>
  <c r="AM119" i="2"/>
  <c r="AM116" i="2"/>
  <c r="AP116" i="2" s="1"/>
  <c r="AG116" i="2"/>
  <c r="AE105" i="2"/>
  <c r="AF105" i="2" s="1"/>
  <c r="AI105" i="2" s="1"/>
  <c r="AM102" i="2"/>
  <c r="AP102" i="2" s="1"/>
  <c r="AE148" i="2"/>
  <c r="AF148" i="2" s="1"/>
  <c r="AM138" i="2"/>
  <c r="AP138" i="2" s="1"/>
  <c r="AG138" i="2"/>
  <c r="AJ138" i="2"/>
  <c r="AG134" i="2"/>
  <c r="AM134" i="2"/>
  <c r="AP134" i="2" s="1"/>
  <c r="AE129" i="2"/>
  <c r="AF129" i="2" s="1"/>
  <c r="AN129" i="2" s="1"/>
  <c r="AM125" i="2"/>
  <c r="AP125" i="2" s="1"/>
  <c r="AI124" i="2"/>
  <c r="AO124" i="2" s="1"/>
  <c r="AJ124" i="2"/>
  <c r="AM124" i="2"/>
  <c r="AG124" i="2"/>
  <c r="AH124" i="2"/>
  <c r="AE112" i="2"/>
  <c r="AF112" i="2" s="1"/>
  <c r="AE110" i="2"/>
  <c r="AF110" i="2" s="1"/>
  <c r="AH109" i="2"/>
  <c r="AI109" i="2"/>
  <c r="AJ109" i="2"/>
  <c r="AN109" i="2"/>
  <c r="AG109" i="2"/>
  <c r="AM105" i="2"/>
  <c r="AP105" i="2" s="1"/>
  <c r="AN105" i="2"/>
  <c r="AO105" i="2" s="1"/>
  <c r="AG105" i="2"/>
  <c r="AG117" i="2"/>
  <c r="AE81" i="2"/>
  <c r="AF81" i="2" s="1"/>
  <c r="AE69" i="2"/>
  <c r="AF69" i="2" s="1"/>
  <c r="AE61" i="2"/>
  <c r="AF61" i="2" s="1"/>
  <c r="AE53" i="2"/>
  <c r="AF53" i="2" s="1"/>
  <c r="AF100" i="2"/>
  <c r="AJ100" i="2" s="1"/>
  <c r="AE96" i="2"/>
  <c r="AF96" i="2" s="1"/>
  <c r="AE93" i="2"/>
  <c r="AF93" i="2" s="1"/>
  <c r="AI93" i="2" s="1"/>
  <c r="AG84" i="2"/>
  <c r="AG81" i="2"/>
  <c r="AM81" i="2"/>
  <c r="AP81" i="2" s="1"/>
  <c r="AE79" i="2"/>
  <c r="AF79" i="2" s="1"/>
  <c r="AE73" i="2"/>
  <c r="AF73" i="2" s="1"/>
  <c r="AE56" i="2"/>
  <c r="AF56" i="2" s="1"/>
  <c r="AH56" i="2" s="1"/>
  <c r="AF139" i="2"/>
  <c r="AN139" i="2" s="1"/>
  <c r="AF131" i="2"/>
  <c r="AN131" i="2" s="1"/>
  <c r="AF123" i="2"/>
  <c r="AG123" i="2" s="1"/>
  <c r="AF115" i="2"/>
  <c r="AI115" i="2" s="1"/>
  <c r="AK115" i="2" s="1"/>
  <c r="AF107" i="2"/>
  <c r="AJ107" i="2" s="1"/>
  <c r="AM98" i="2"/>
  <c r="AP98" i="2" s="1"/>
  <c r="AG98" i="2"/>
  <c r="AE90" i="2"/>
  <c r="AF90" i="2" s="1"/>
  <c r="AE83" i="2"/>
  <c r="AF83" i="2" s="1"/>
  <c r="AG63" i="2"/>
  <c r="AM63" i="2"/>
  <c r="AP63" i="2" s="1"/>
  <c r="AF104" i="2"/>
  <c r="AN104" i="2" s="1"/>
  <c r="AE87" i="2"/>
  <c r="AF87" i="2" s="1"/>
  <c r="AM83" i="2"/>
  <c r="AP83" i="2" s="1"/>
  <c r="AG83" i="2"/>
  <c r="AG77" i="2"/>
  <c r="AM77" i="2"/>
  <c r="AP77" i="2" s="1"/>
  <c r="AG104" i="2"/>
  <c r="AG95" i="2"/>
  <c r="AH95" i="2"/>
  <c r="AI95" i="2"/>
  <c r="AJ95" i="2"/>
  <c r="AM95" i="2"/>
  <c r="AP95" i="2" s="1"/>
  <c r="AN95" i="2"/>
  <c r="AM85" i="2"/>
  <c r="AP85" i="2" s="1"/>
  <c r="AN85" i="2"/>
  <c r="AG85" i="2"/>
  <c r="AH85" i="2"/>
  <c r="AI85" i="2"/>
  <c r="AJ85" i="2"/>
  <c r="AE80" i="2"/>
  <c r="AF80" i="2" s="1"/>
  <c r="AE62" i="2"/>
  <c r="AF62" i="2" s="1"/>
  <c r="AM58" i="2"/>
  <c r="AP58" i="2" s="1"/>
  <c r="AG58" i="2"/>
  <c r="AH51" i="2"/>
  <c r="AM51" i="2"/>
  <c r="AN51" i="2"/>
  <c r="AG51" i="2"/>
  <c r="AF146" i="2"/>
  <c r="AI146" i="2" s="1"/>
  <c r="AI133" i="2"/>
  <c r="AF128" i="2"/>
  <c r="AJ128" i="2" s="1"/>
  <c r="AI117" i="2"/>
  <c r="AG103" i="2"/>
  <c r="AH103" i="2"/>
  <c r="AM103" i="2"/>
  <c r="AP103" i="2" s="1"/>
  <c r="AE99" i="2"/>
  <c r="AF99" i="2" s="1"/>
  <c r="AI99" i="2" s="1"/>
  <c r="AE89" i="2"/>
  <c r="AF89" i="2" s="1"/>
  <c r="AE82" i="2"/>
  <c r="AF82" i="2" s="1"/>
  <c r="AE74" i="2"/>
  <c r="AF74" i="2" s="1"/>
  <c r="AM104" i="2"/>
  <c r="AP104" i="2" s="1"/>
  <c r="AF102" i="2"/>
  <c r="AH102" i="2" s="1"/>
  <c r="AE94" i="2"/>
  <c r="AF94" i="2" s="1"/>
  <c r="AM89" i="2"/>
  <c r="AP89" i="2" s="1"/>
  <c r="AG89" i="2"/>
  <c r="AG82" i="2"/>
  <c r="AM82" i="2"/>
  <c r="AP82" i="2" s="1"/>
  <c r="AM76" i="2"/>
  <c r="AP76" i="2" s="1"/>
  <c r="AG76" i="2"/>
  <c r="AG74" i="2"/>
  <c r="AM74" i="2"/>
  <c r="AP74" i="2" s="1"/>
  <c r="AG70" i="2"/>
  <c r="AJ59" i="2"/>
  <c r="AG38" i="2"/>
  <c r="AM38" i="2"/>
  <c r="AP38" i="2" s="1"/>
  <c r="AE28" i="2"/>
  <c r="AF28" i="2" s="1"/>
  <c r="AP21" i="2"/>
  <c r="AM10" i="2"/>
  <c r="AP10" i="2" s="1"/>
  <c r="AG10" i="2"/>
  <c r="AM59" i="2"/>
  <c r="AP59" i="2" s="1"/>
  <c r="AF58" i="2"/>
  <c r="AH58" i="2" s="1"/>
  <c r="AI52" i="2"/>
  <c r="AJ52" i="2"/>
  <c r="AE37" i="2"/>
  <c r="AF37" i="2" s="1"/>
  <c r="AM28" i="2"/>
  <c r="AP28" i="2" s="1"/>
  <c r="AG28" i="2"/>
  <c r="AE75" i="2"/>
  <c r="AF75" i="2" s="1"/>
  <c r="AF67" i="2"/>
  <c r="AJ67" i="2" s="1"/>
  <c r="AE65" i="2"/>
  <c r="AF65" i="2" s="1"/>
  <c r="AI59" i="2"/>
  <c r="AO59" i="2" s="1"/>
  <c r="AF55" i="2"/>
  <c r="AI55" i="2" s="1"/>
  <c r="AE48" i="2"/>
  <c r="AF48" i="2" s="1"/>
  <c r="AH47" i="2"/>
  <c r="AI47" i="2"/>
  <c r="AJ47" i="2"/>
  <c r="AN47" i="2"/>
  <c r="AG47" i="2"/>
  <c r="AF39" i="2"/>
  <c r="AI39" i="2" s="1"/>
  <c r="AG37" i="2"/>
  <c r="AM37" i="2"/>
  <c r="AP37" i="2" s="1"/>
  <c r="AM33" i="2"/>
  <c r="AP33" i="2" s="1"/>
  <c r="AG33" i="2"/>
  <c r="AG15" i="2"/>
  <c r="AM15" i="2"/>
  <c r="AP15" i="2" s="1"/>
  <c r="AF92" i="2"/>
  <c r="AI92" i="2" s="1"/>
  <c r="AF88" i="2"/>
  <c r="AM88" i="2" s="1"/>
  <c r="AP88" i="2" s="1"/>
  <c r="AG79" i="2"/>
  <c r="AH59" i="2"/>
  <c r="AH52" i="2"/>
  <c r="AE42" i="2"/>
  <c r="AF42" i="2" s="1"/>
  <c r="AM24" i="2"/>
  <c r="AP24" i="2" s="1"/>
  <c r="AG24" i="2"/>
  <c r="AM75" i="2"/>
  <c r="AP75" i="2" s="1"/>
  <c r="AE64" i="2"/>
  <c r="AF64" i="2" s="1"/>
  <c r="AG59" i="2"/>
  <c r="AG55" i="2"/>
  <c r="AM42" i="2"/>
  <c r="AP42" i="2" s="1"/>
  <c r="AG42" i="2"/>
  <c r="AE8" i="2"/>
  <c r="AF8" i="2" s="1"/>
  <c r="AJ8" i="2" s="1"/>
  <c r="AJ78" i="2"/>
  <c r="AG68" i="2"/>
  <c r="AI60" i="2"/>
  <c r="AO60" i="2" s="1"/>
  <c r="AJ60" i="2"/>
  <c r="AE57" i="2"/>
  <c r="AF57" i="2" s="1"/>
  <c r="AJ51" i="2"/>
  <c r="AF49" i="2"/>
  <c r="AM49" i="2" s="1"/>
  <c r="AP49" i="2" s="1"/>
  <c r="AP43" i="2"/>
  <c r="AF38" i="2"/>
  <c r="AH38" i="2" s="1"/>
  <c r="AF20" i="2"/>
  <c r="AH20" i="2" s="1"/>
  <c r="AF97" i="2"/>
  <c r="AI97" i="2" s="1"/>
  <c r="AF86" i="2"/>
  <c r="AJ86" i="2" s="1"/>
  <c r="AI78" i="2"/>
  <c r="AO78" i="2" s="1"/>
  <c r="AF68" i="2"/>
  <c r="AH68" i="2" s="1"/>
  <c r="AM67" i="2"/>
  <c r="AP67" i="2" s="1"/>
  <c r="AF66" i="2"/>
  <c r="AG66" i="2" s="1"/>
  <c r="AI51" i="2"/>
  <c r="AF50" i="2"/>
  <c r="AJ50" i="2" s="1"/>
  <c r="AM47" i="2"/>
  <c r="AH29" i="2"/>
  <c r="AI29" i="2"/>
  <c r="AJ29" i="2"/>
  <c r="AN29" i="2"/>
  <c r="AG29" i="2"/>
  <c r="AM29" i="2"/>
  <c r="AP29" i="2" s="1"/>
  <c r="AE25" i="2"/>
  <c r="AF25" i="2" s="1"/>
  <c r="AM79" i="2"/>
  <c r="AP79" i="2" s="1"/>
  <c r="AH78" i="2"/>
  <c r="AH60" i="2"/>
  <c r="AM41" i="2"/>
  <c r="AP41" i="2" s="1"/>
  <c r="AG41" i="2"/>
  <c r="AF30" i="2"/>
  <c r="AI30" i="2" s="1"/>
  <c r="AM25" i="2"/>
  <c r="AP25" i="2" s="1"/>
  <c r="AG25" i="2"/>
  <c r="AM19" i="2"/>
  <c r="AP19" i="2" s="1"/>
  <c r="AE16" i="2"/>
  <c r="AF16" i="2" s="1"/>
  <c r="AG6" i="2"/>
  <c r="AM6" i="2"/>
  <c r="AP6" i="2" s="1"/>
  <c r="AE11" i="2"/>
  <c r="AF11" i="2" s="1"/>
  <c r="AE7" i="2"/>
  <c r="AF7" i="2" s="1"/>
  <c r="AE35" i="2"/>
  <c r="AF35" i="2" s="1"/>
  <c r="AM34" i="2"/>
  <c r="AP34" i="2" s="1"/>
  <c r="AG34" i="2"/>
  <c r="AG30" i="2"/>
  <c r="AH30" i="2"/>
  <c r="AJ30" i="2"/>
  <c r="AM30" i="2"/>
  <c r="AP30" i="2" s="1"/>
  <c r="AM20" i="2"/>
  <c r="AP20" i="2" s="1"/>
  <c r="AG20" i="2"/>
  <c r="AE17" i="2"/>
  <c r="AF17" i="2" s="1"/>
  <c r="AG5" i="2"/>
  <c r="AM5" i="2"/>
  <c r="AP5" i="2" s="1"/>
  <c r="AE43" i="2"/>
  <c r="AF43" i="2" s="1"/>
  <c r="AE40" i="2"/>
  <c r="AF40" i="2" s="1"/>
  <c r="AJ40" i="2" s="1"/>
  <c r="AG39" i="2"/>
  <c r="AM35" i="2"/>
  <c r="AP35" i="2" s="1"/>
  <c r="AE32" i="2"/>
  <c r="AF32" i="2" s="1"/>
  <c r="AF31" i="2"/>
  <c r="AJ31" i="2" s="1"/>
  <c r="AH21" i="2"/>
  <c r="AI21" i="2"/>
  <c r="AK21" i="2" s="1"/>
  <c r="AJ21" i="2"/>
  <c r="AN21" i="2"/>
  <c r="AM17" i="2"/>
  <c r="AP17" i="2" s="1"/>
  <c r="AG17" i="2"/>
  <c r="AF14" i="2"/>
  <c r="AN14" i="2" s="1"/>
  <c r="AM8" i="2"/>
  <c r="AP8" i="2" s="1"/>
  <c r="AN8" i="2"/>
  <c r="AG8" i="2"/>
  <c r="AH8" i="2"/>
  <c r="AI8" i="2"/>
  <c r="AF36" i="2"/>
  <c r="AI36" i="2" s="1"/>
  <c r="AG31" i="2"/>
  <c r="AE27" i="2"/>
  <c r="AF27" i="2" s="1"/>
  <c r="AM26" i="2"/>
  <c r="AP26" i="2" s="1"/>
  <c r="AG26" i="2"/>
  <c r="AH22" i="2"/>
  <c r="AI12" i="2"/>
  <c r="AJ12" i="2"/>
  <c r="AM12" i="2"/>
  <c r="AP12" i="2" s="1"/>
  <c r="AG12" i="2"/>
  <c r="AE9" i="2"/>
  <c r="AF9" i="2" s="1"/>
  <c r="AI46" i="2"/>
  <c r="AJ46" i="2"/>
  <c r="AM46" i="2"/>
  <c r="AG46" i="2"/>
  <c r="AN30" i="2"/>
  <c r="AM27" i="2"/>
  <c r="AP27" i="2" s="1"/>
  <c r="AE24" i="2"/>
  <c r="AF24" i="2" s="1"/>
  <c r="AF23" i="2"/>
  <c r="AJ23" i="2" s="1"/>
  <c r="AG19" i="2"/>
  <c r="AH13" i="2"/>
  <c r="AI13" i="2"/>
  <c r="AK13" i="2" s="1"/>
  <c r="AJ13" i="2"/>
  <c r="AN13" i="2"/>
  <c r="AM9" i="2"/>
  <c r="AP9" i="2" s="1"/>
  <c r="AG9" i="2"/>
  <c r="AE6" i="2"/>
  <c r="AF6" i="2" s="1"/>
  <c r="AH6" i="2" s="1"/>
  <c r="AE41" i="2"/>
  <c r="AF41" i="2" s="1"/>
  <c r="AM36" i="2"/>
  <c r="AP36" i="2" s="1"/>
  <c r="AG36" i="2"/>
  <c r="AE33" i="2"/>
  <c r="AF33" i="2" s="1"/>
  <c r="AG23" i="2"/>
  <c r="AM21" i="2"/>
  <c r="AE19" i="2"/>
  <c r="AF19" i="2" s="1"/>
  <c r="AE15" i="2"/>
  <c r="AF15" i="2" s="1"/>
  <c r="AM4" i="2"/>
  <c r="AP4" i="2" s="1"/>
  <c r="AG4" i="2"/>
  <c r="AF5" i="2"/>
  <c r="AN5" i="2" s="1"/>
  <c r="AF4" i="2"/>
  <c r="AH4" i="2" s="1"/>
  <c r="AF34" i="2"/>
  <c r="AH34" i="2" s="1"/>
  <c r="AF26" i="2"/>
  <c r="AF18" i="2"/>
  <c r="AF10" i="2"/>
  <c r="AG7" i="2"/>
  <c r="AK133" i="2" l="1"/>
  <c r="AI193" i="2"/>
  <c r="AN483" i="2"/>
  <c r="AN462" i="2"/>
  <c r="AI768" i="2"/>
  <c r="AH634" i="2"/>
  <c r="AJ826" i="2"/>
  <c r="AH873" i="2"/>
  <c r="AL873" i="2" s="1"/>
  <c r="AK1179" i="2"/>
  <c r="AH1310" i="2"/>
  <c r="AL1109" i="2"/>
  <c r="AG1804" i="2"/>
  <c r="AI1837" i="2"/>
  <c r="AL1669" i="2"/>
  <c r="AH1767" i="2"/>
  <c r="AG1679" i="2"/>
  <c r="AI1935" i="2"/>
  <c r="AN1919" i="2"/>
  <c r="AN2154" i="2"/>
  <c r="AI2218" i="2"/>
  <c r="AG1767" i="2"/>
  <c r="AI873" i="2"/>
  <c r="AK873" i="2" s="1"/>
  <c r="AJ634" i="2"/>
  <c r="AH1804" i="2"/>
  <c r="AL1804" i="2" s="1"/>
  <c r="AI138" i="2"/>
  <c r="AL138" i="2" s="1"/>
  <c r="AG179" i="2"/>
  <c r="AJ483" i="2"/>
  <c r="AG462" i="2"/>
  <c r="AN500" i="2"/>
  <c r="AJ873" i="2"/>
  <c r="AI750" i="2"/>
  <c r="AJ1253" i="2"/>
  <c r="AH1064" i="2"/>
  <c r="AN1650" i="2"/>
  <c r="AJ1652" i="2"/>
  <c r="AN1489" i="2"/>
  <c r="AI1505" i="2"/>
  <c r="AH1963" i="2"/>
  <c r="AL1963" i="2" s="1"/>
  <c r="AI774" i="2"/>
  <c r="AK774" i="2" s="1"/>
  <c r="AJ76" i="2"/>
  <c r="AO12" i="2"/>
  <c r="AI76" i="2"/>
  <c r="AN179" i="2"/>
  <c r="AN163" i="2"/>
  <c r="AJ377" i="2"/>
  <c r="AJ430" i="2"/>
  <c r="AM462" i="2"/>
  <c r="AH774" i="2"/>
  <c r="AL774" i="2" s="1"/>
  <c r="AH782" i="2"/>
  <c r="AJ809" i="2"/>
  <c r="AI634" i="2"/>
  <c r="AI1680" i="2"/>
  <c r="AI1804" i="2"/>
  <c r="AO1833" i="2"/>
  <c r="AL1914" i="2"/>
  <c r="AN1935" i="2"/>
  <c r="AH1847" i="2"/>
  <c r="AH2218" i="2"/>
  <c r="AM1919" i="2"/>
  <c r="AH76" i="2"/>
  <c r="AN138" i="2"/>
  <c r="AJ108" i="2"/>
  <c r="AM179" i="2"/>
  <c r="AI377" i="2"/>
  <c r="AK377" i="2" s="1"/>
  <c r="AJ444" i="2"/>
  <c r="AJ462" i="2"/>
  <c r="AJ500" i="2"/>
  <c r="AO834" i="2"/>
  <c r="AH750" i="2"/>
  <c r="AN947" i="2"/>
  <c r="AK1109" i="2"/>
  <c r="AO1160" i="2"/>
  <c r="AI1256" i="2"/>
  <c r="AN1308" i="2"/>
  <c r="AO1308" i="2" s="1"/>
  <c r="AH1505" i="2"/>
  <c r="AL1505" i="2" s="1"/>
  <c r="AI1524" i="2"/>
  <c r="AO1524" i="2" s="1"/>
  <c r="AI1489" i="2"/>
  <c r="AL1785" i="2"/>
  <c r="AL1725" i="2"/>
  <c r="AH1837" i="2"/>
  <c r="AJ1919" i="2"/>
  <c r="AG2218" i="2"/>
  <c r="AI826" i="2"/>
  <c r="AO826" i="2" s="1"/>
  <c r="AJ179" i="2"/>
  <c r="AJ163" i="2"/>
  <c r="AH430" i="2"/>
  <c r="AI444" i="2"/>
  <c r="AO444" i="2" s="1"/>
  <c r="AI500" i="2"/>
  <c r="AL500" i="2" s="1"/>
  <c r="AJ775" i="2"/>
  <c r="AH846" i="2"/>
  <c r="AJ774" i="2"/>
  <c r="AJ782" i="2"/>
  <c r="AG634" i="2"/>
  <c r="AJ947" i="2"/>
  <c r="AH1233" i="2"/>
  <c r="AH1308" i="2"/>
  <c r="AL1308" i="2" s="1"/>
  <c r="AJ1064" i="2"/>
  <c r="AO1433" i="2"/>
  <c r="AG1680" i="2"/>
  <c r="AJ1727" i="2"/>
  <c r="AM1767" i="2"/>
  <c r="AG1787" i="2"/>
  <c r="AG1837" i="2"/>
  <c r="AI1919" i="2"/>
  <c r="AL1919" i="2" s="1"/>
  <c r="AN2218" i="2"/>
  <c r="AL117" i="2"/>
  <c r="AL301" i="2"/>
  <c r="AH444" i="2"/>
  <c r="AK507" i="2"/>
  <c r="AN750" i="2"/>
  <c r="AO967" i="2"/>
  <c r="AN1310" i="2"/>
  <c r="AO1221" i="2"/>
  <c r="AJ1308" i="2"/>
  <c r="AH1680" i="2"/>
  <c r="AL1765" i="2"/>
  <c r="AJ1767" i="2"/>
  <c r="AG22" i="2"/>
  <c r="AI114" i="2"/>
  <c r="AL114" i="2" s="1"/>
  <c r="AJ338" i="2"/>
  <c r="AH328" i="2"/>
  <c r="AH338" i="2"/>
  <c r="AI470" i="2"/>
  <c r="AL470" i="2" s="1"/>
  <c r="AJ767" i="2"/>
  <c r="AL1040" i="2"/>
  <c r="AH1396" i="2"/>
  <c r="AN1416" i="2"/>
  <c r="AN1342" i="2"/>
  <c r="AO1342" i="2" s="1"/>
  <c r="AH1189" i="2"/>
  <c r="AH1390" i="2"/>
  <c r="AN1576" i="2"/>
  <c r="AO1576" i="2" s="1"/>
  <c r="AG1576" i="2"/>
  <c r="AL1701" i="2"/>
  <c r="AN1859" i="2"/>
  <c r="AH1875" i="2"/>
  <c r="AN613" i="2"/>
  <c r="AO613" i="2" s="1"/>
  <c r="AJ602" i="2"/>
  <c r="AN919" i="2"/>
  <c r="AH991" i="2"/>
  <c r="AJ1219" i="2"/>
  <c r="AJ1149" i="2"/>
  <c r="AN1396" i="2"/>
  <c r="AJ1354" i="2"/>
  <c r="AI1173" i="2"/>
  <c r="AK1173" i="2" s="1"/>
  <c r="AI1342" i="2"/>
  <c r="AM1849" i="2"/>
  <c r="AN2190" i="2"/>
  <c r="AJ2158" i="2"/>
  <c r="AK1221" i="2"/>
  <c r="AN114" i="2"/>
  <c r="AJ613" i="2"/>
  <c r="AI688" i="2"/>
  <c r="AO688" i="2" s="1"/>
  <c r="AH806" i="2"/>
  <c r="AI903" i="2"/>
  <c r="AJ919" i="2"/>
  <c r="AJ1038" i="2"/>
  <c r="AO1053" i="2"/>
  <c r="AI1219" i="2"/>
  <c r="AK1219" i="2" s="1"/>
  <c r="AK1261" i="2"/>
  <c r="AN1173" i="2"/>
  <c r="AO1173" i="2" s="1"/>
  <c r="AJ1189" i="2"/>
  <c r="AJ1390" i="2"/>
  <c r="AL1757" i="2"/>
  <c r="AN1966" i="2"/>
  <c r="AI2158" i="2"/>
  <c r="AK2158" i="2" s="1"/>
  <c r="AL521" i="2"/>
  <c r="AI613" i="2"/>
  <c r="AK837" i="2"/>
  <c r="AI746" i="2"/>
  <c r="AJ799" i="2"/>
  <c r="AJ823" i="2"/>
  <c r="AK816" i="2"/>
  <c r="AI919" i="2"/>
  <c r="AK919" i="2" s="1"/>
  <c r="AH1038" i="2"/>
  <c r="AL1038" i="2" s="1"/>
  <c r="AH1219" i="2"/>
  <c r="AJ1361" i="2"/>
  <c r="AH1342" i="2"/>
  <c r="AJ1966" i="2"/>
  <c r="AH2158" i="2"/>
  <c r="AM22" i="2"/>
  <c r="AP22" i="2" s="1"/>
  <c r="AI418" i="2"/>
  <c r="AO418" i="2" s="1"/>
  <c r="AM431" i="2"/>
  <c r="AN470" i="2"/>
  <c r="AJ670" i="2"/>
  <c r="AH746" i="2"/>
  <c r="AH688" i="2"/>
  <c r="AI823" i="2"/>
  <c r="AJ991" i="2"/>
  <c r="AK1038" i="2"/>
  <c r="AN1149" i="2"/>
  <c r="AJ1240" i="2"/>
  <c r="AJ1416" i="2"/>
  <c r="AO1184" i="2"/>
  <c r="AH1173" i="2"/>
  <c r="AN1875" i="2"/>
  <c r="AI1966" i="2"/>
  <c r="AJ22" i="2"/>
  <c r="AJ418" i="2"/>
  <c r="AI602" i="2"/>
  <c r="AO602" i="2" s="1"/>
  <c r="AI991" i="2"/>
  <c r="AO991" i="2" s="1"/>
  <c r="AN1038" i="2"/>
  <c r="AO1038" i="2" s="1"/>
  <c r="AK1141" i="2"/>
  <c r="AI1240" i="2"/>
  <c r="AN1354" i="2"/>
  <c r="AO1354" i="2" s="1"/>
  <c r="AK1384" i="2"/>
  <c r="AJ1491" i="2"/>
  <c r="AH1491" i="2"/>
  <c r="AL1491" i="2" s="1"/>
  <c r="AH2198" i="2"/>
  <c r="AJ2190" i="2"/>
  <c r="AI22" i="2"/>
  <c r="AO22" i="2" s="1"/>
  <c r="AJ328" i="2"/>
  <c r="AH418" i="2"/>
  <c r="AJ688" i="2"/>
  <c r="AK1491" i="2"/>
  <c r="AO1552" i="2"/>
  <c r="AN1406" i="2"/>
  <c r="AG1429" i="2"/>
  <c r="AI1727" i="2"/>
  <c r="AO1727" i="2" s="1"/>
  <c r="AI911" i="2"/>
  <c r="AL911" i="2" s="1"/>
  <c r="AN939" i="2"/>
  <c r="AJ944" i="2"/>
  <c r="AI1241" i="2"/>
  <c r="AK1241" i="2" s="1"/>
  <c r="AH1144" i="2"/>
  <c r="AK1281" i="2"/>
  <c r="AK1301" i="2"/>
  <c r="AN1250" i="2"/>
  <c r="AI1117" i="2"/>
  <c r="AO1117" i="2" s="1"/>
  <c r="AK1505" i="2"/>
  <c r="AK1498" i="2"/>
  <c r="AI1406" i="2"/>
  <c r="AO1406" i="2" s="1"/>
  <c r="AH1651" i="2"/>
  <c r="AJ1362" i="2"/>
  <c r="AI1652" i="2"/>
  <c r="AL1652" i="2" s="1"/>
  <c r="AH1727" i="2"/>
  <c r="AL1749" i="2"/>
  <c r="AJ1871" i="2"/>
  <c r="AK1969" i="2"/>
  <c r="AH2222" i="2"/>
  <c r="AO743" i="2"/>
  <c r="AJ1213" i="2"/>
  <c r="AN342" i="2"/>
  <c r="AH342" i="2"/>
  <c r="AN729" i="2"/>
  <c r="AO729" i="2" s="1"/>
  <c r="AI293" i="2"/>
  <c r="AH446" i="2"/>
  <c r="AL446" i="2" s="1"/>
  <c r="AN518" i="2"/>
  <c r="AK624" i="2"/>
  <c r="AJ502" i="2"/>
  <c r="AI559" i="2"/>
  <c r="AO559" i="2" s="1"/>
  <c r="AI719" i="2"/>
  <c r="AO719" i="2" s="1"/>
  <c r="AJ785" i="2"/>
  <c r="AO873" i="2"/>
  <c r="AJ939" i="2"/>
  <c r="AI944" i="2"/>
  <c r="AO944" i="2" s="1"/>
  <c r="AO999" i="2"/>
  <c r="AL1281" i="2"/>
  <c r="AK1265" i="2"/>
  <c r="AL1501" i="2"/>
  <c r="AN1358" i="2"/>
  <c r="AN1470" i="2"/>
  <c r="AO1470" i="2" s="1"/>
  <c r="AH1752" i="2"/>
  <c r="AI1752" i="2"/>
  <c r="AL1752" i="2" s="1"/>
  <c r="AN1429" i="2"/>
  <c r="AG1652" i="2"/>
  <c r="AM1751" i="2"/>
  <c r="AK1898" i="2"/>
  <c r="AM1743" i="2"/>
  <c r="AG1847" i="2"/>
  <c r="AK1847" i="2" s="1"/>
  <c r="AI2173" i="2"/>
  <c r="AO2173" i="2" s="1"/>
  <c r="AI1871" i="2"/>
  <c r="AM1855" i="2"/>
  <c r="AG2222" i="2"/>
  <c r="AI499" i="2"/>
  <c r="AK499" i="2" s="1"/>
  <c r="AI342" i="2"/>
  <c r="AO342" i="2" s="1"/>
  <c r="AK1206" i="2"/>
  <c r="AJ559" i="2"/>
  <c r="AI874" i="2"/>
  <c r="AK874" i="2" s="1"/>
  <c r="AH293" i="2"/>
  <c r="AI502" i="2"/>
  <c r="AH559" i="2"/>
  <c r="AN746" i="2"/>
  <c r="AH719" i="2"/>
  <c r="AL719" i="2" s="1"/>
  <c r="AI785" i="2"/>
  <c r="AH816" i="2"/>
  <c r="AG846" i="2"/>
  <c r="AO774" i="2"/>
  <c r="AH729" i="2"/>
  <c r="AI939" i="2"/>
  <c r="AJ1031" i="2"/>
  <c r="AI1185" i="2"/>
  <c r="AJ1144" i="2"/>
  <c r="AI1253" i="2"/>
  <c r="AH1117" i="2"/>
  <c r="AL1265" i="2"/>
  <c r="AK1347" i="2"/>
  <c r="AI1358" i="2"/>
  <c r="AK1358" i="2" s="1"/>
  <c r="AJ1478" i="2"/>
  <c r="AH1406" i="2"/>
  <c r="AI1641" i="2"/>
  <c r="AN1652" i="2"/>
  <c r="AO1652" i="2" s="1"/>
  <c r="AM1429" i="2"/>
  <c r="AM1652" i="2"/>
  <c r="AN1752" i="2"/>
  <c r="AJ1751" i="2"/>
  <c r="AH1843" i="2"/>
  <c r="AM1679" i="2"/>
  <c r="AJ1743" i="2"/>
  <c r="AL1890" i="2"/>
  <c r="AO1979" i="2"/>
  <c r="AN1847" i="2"/>
  <c r="AH1871" i="2"/>
  <c r="AI1855" i="2"/>
  <c r="AJ2214" i="2"/>
  <c r="AN2222" i="2"/>
  <c r="AO1007" i="2"/>
  <c r="AI77" i="2"/>
  <c r="AN293" i="2"/>
  <c r="AO419" i="2"/>
  <c r="AH518" i="2"/>
  <c r="AH785" i="2"/>
  <c r="AI846" i="2"/>
  <c r="AI861" i="2"/>
  <c r="AO861" i="2" s="1"/>
  <c r="AL946" i="2"/>
  <c r="AI1031" i="2"/>
  <c r="AH1185" i="2"/>
  <c r="AL1185" i="2" s="1"/>
  <c r="AI1144" i="2"/>
  <c r="AO1144" i="2" s="1"/>
  <c r="AJ1421" i="2"/>
  <c r="AH1358" i="2"/>
  <c r="AL1358" i="2" s="1"/>
  <c r="AI1478" i="2"/>
  <c r="AI1366" i="2"/>
  <c r="AL1558" i="2"/>
  <c r="AH1641" i="2"/>
  <c r="AN1362" i="2"/>
  <c r="AM1663" i="2"/>
  <c r="AL1809" i="2"/>
  <c r="AL1717" i="2"/>
  <c r="AM1787" i="2"/>
  <c r="AI1828" i="2"/>
  <c r="AI1751" i="2"/>
  <c r="AO1751" i="2" s="1"/>
  <c r="AK1938" i="2"/>
  <c r="AJ1679" i="2"/>
  <c r="AI1743" i="2"/>
  <c r="AO1743" i="2" s="1"/>
  <c r="AL1846" i="2"/>
  <c r="AL1898" i="2"/>
  <c r="AM1847" i="2"/>
  <c r="AL1979" i="2"/>
  <c r="AJ499" i="2"/>
  <c r="AJ1069" i="2"/>
  <c r="AH499" i="2"/>
  <c r="AL499" i="2" s="1"/>
  <c r="AJ446" i="2"/>
  <c r="AN776" i="2"/>
  <c r="AM846" i="2"/>
  <c r="AN846" i="2"/>
  <c r="AJ729" i="2"/>
  <c r="AH861" i="2"/>
  <c r="AK962" i="2"/>
  <c r="AI1069" i="2"/>
  <c r="AO1069" i="2" s="1"/>
  <c r="AH1253" i="2"/>
  <c r="AL1253" i="2" s="1"/>
  <c r="AJ1117" i="2"/>
  <c r="AK1386" i="2"/>
  <c r="AI1213" i="2"/>
  <c r="AO1213" i="2" s="1"/>
  <c r="AI1421" i="2"/>
  <c r="AL1421" i="2" s="1"/>
  <c r="AO1481" i="2"/>
  <c r="AJ1429" i="2"/>
  <c r="AL1566" i="2"/>
  <c r="AN1641" i="2"/>
  <c r="AI1843" i="2"/>
  <c r="AJ1787" i="2"/>
  <c r="AH1751" i="2"/>
  <c r="AI1679" i="2"/>
  <c r="AO1679" i="2" s="1"/>
  <c r="AH1743" i="2"/>
  <c r="AL1938" i="2"/>
  <c r="AJ1847" i="2"/>
  <c r="AI518" i="2"/>
  <c r="AL518" i="2" s="1"/>
  <c r="AJ861" i="2"/>
  <c r="AH1031" i="2"/>
  <c r="AN446" i="2"/>
  <c r="AJ719" i="2"/>
  <c r="AJ600" i="2"/>
  <c r="AJ776" i="2"/>
  <c r="AH848" i="2"/>
  <c r="AJ726" i="2"/>
  <c r="AL930" i="2"/>
  <c r="AH944" i="2"/>
  <c r="AN1185" i="2"/>
  <c r="AO1149" i="2"/>
  <c r="AH1069" i="2"/>
  <c r="AK1305" i="2"/>
  <c r="AH1250" i="2"/>
  <c r="AL1250" i="2" s="1"/>
  <c r="AH1421" i="2"/>
  <c r="AK1472" i="2"/>
  <c r="AJ1505" i="2"/>
  <c r="AL1574" i="2"/>
  <c r="AG1812" i="2"/>
  <c r="AM1843" i="2"/>
  <c r="AI1787" i="2"/>
  <c r="AG1751" i="2"/>
  <c r="AH1679" i="2"/>
  <c r="AG1743" i="2"/>
  <c r="AL1773" i="2"/>
  <c r="AK1979" i="2"/>
  <c r="AH2173" i="2"/>
  <c r="AN1867" i="2"/>
  <c r="AO1938" i="2"/>
  <c r="AO1265" i="2"/>
  <c r="AN1459" i="2"/>
  <c r="AH1459" i="2"/>
  <c r="AN705" i="2"/>
  <c r="AI705" i="2"/>
  <c r="AJ705" i="2"/>
  <c r="AH77" i="2"/>
  <c r="AN84" i="2"/>
  <c r="AN362" i="2"/>
  <c r="AK473" i="2"/>
  <c r="AM627" i="2"/>
  <c r="AJ586" i="2"/>
  <c r="AH697" i="2"/>
  <c r="AI809" i="2"/>
  <c r="AH903" i="2"/>
  <c r="AJ877" i="2"/>
  <c r="AN978" i="2"/>
  <c r="AH1197" i="2"/>
  <c r="AJ1286" i="2"/>
  <c r="AG1736" i="2"/>
  <c r="AH1524" i="2"/>
  <c r="AH1528" i="2"/>
  <c r="AL1528" i="2" s="1"/>
  <c r="AH1569" i="2"/>
  <c r="AN1812" i="2"/>
  <c r="AJ1663" i="2"/>
  <c r="AL1954" i="2"/>
  <c r="AM1943" i="2"/>
  <c r="AJ1863" i="2"/>
  <c r="AN1795" i="2"/>
  <c r="AJ84" i="2"/>
  <c r="AJ627" i="2"/>
  <c r="AH809" i="2"/>
  <c r="AH643" i="2"/>
  <c r="AL643" i="2" s="1"/>
  <c r="AI734" i="2"/>
  <c r="AO734" i="2" s="1"/>
  <c r="AO956" i="2"/>
  <c r="AN1181" i="2"/>
  <c r="AI1286" i="2"/>
  <c r="AK1286" i="2" s="1"/>
  <c r="AK1344" i="2"/>
  <c r="AI1663" i="2"/>
  <c r="AO1663" i="2" s="1"/>
  <c r="AL1685" i="2"/>
  <c r="AM1838" i="2"/>
  <c r="AN1883" i="2"/>
  <c r="AI1863" i="2"/>
  <c r="AN2198" i="2"/>
  <c r="AH2178" i="2"/>
  <c r="AN726" i="2"/>
  <c r="AN1608" i="2"/>
  <c r="AO1608" i="2" s="1"/>
  <c r="AI84" i="2"/>
  <c r="AL84" i="2" s="1"/>
  <c r="AI627" i="2"/>
  <c r="AO627" i="2" s="1"/>
  <c r="AL830" i="2"/>
  <c r="AO675" i="2"/>
  <c r="AJ1075" i="2"/>
  <c r="AI1181" i="2"/>
  <c r="AJ1197" i="2"/>
  <c r="AH1336" i="2"/>
  <c r="AN1312" i="2"/>
  <c r="AN1197" i="2"/>
  <c r="AO1197" i="2" s="1"/>
  <c r="AO1600" i="2"/>
  <c r="AN1593" i="2"/>
  <c r="AH1663" i="2"/>
  <c r="AM1795" i="2"/>
  <c r="AG1862" i="2"/>
  <c r="AH1863" i="2"/>
  <c r="AM84" i="2"/>
  <c r="AH627" i="2"/>
  <c r="AO597" i="2"/>
  <c r="AI726" i="2"/>
  <c r="AH734" i="2"/>
  <c r="AN877" i="2"/>
  <c r="AL886" i="2"/>
  <c r="AN1137" i="2"/>
  <c r="AJ1115" i="2"/>
  <c r="AJ1502" i="2"/>
  <c r="AI1736" i="2"/>
  <c r="AG1663" i="2"/>
  <c r="AJ1795" i="2"/>
  <c r="AJ1883" i="2"/>
  <c r="AJ1943" i="2"/>
  <c r="AN2178" i="2"/>
  <c r="AN77" i="2"/>
  <c r="AJ362" i="2"/>
  <c r="AG627" i="2"/>
  <c r="AN697" i="2"/>
  <c r="AO697" i="2" s="1"/>
  <c r="AJ643" i="2"/>
  <c r="AJ885" i="2"/>
  <c r="AI877" i="2"/>
  <c r="AJ994" i="2"/>
  <c r="AO975" i="2"/>
  <c r="AH1181" i="2"/>
  <c r="AK1481" i="2"/>
  <c r="AI1502" i="2"/>
  <c r="AK1502" i="2" s="1"/>
  <c r="AO1660" i="2"/>
  <c r="AL1535" i="2"/>
  <c r="AH1838" i="2"/>
  <c r="AI1838" i="2"/>
  <c r="AI1795" i="2"/>
  <c r="AO1795" i="2" s="1"/>
  <c r="AJ1838" i="2"/>
  <c r="AI1883" i="2"/>
  <c r="AI1943" i="2"/>
  <c r="AI362" i="2"/>
  <c r="AJ471" i="2"/>
  <c r="AL486" i="2"/>
  <c r="AN586" i="2"/>
  <c r="AO586" i="2" s="1"/>
  <c r="AK768" i="2"/>
  <c r="AI643" i="2"/>
  <c r="AO643" i="2" s="1"/>
  <c r="AJ734" i="2"/>
  <c r="AI885" i="2"/>
  <c r="AL885" i="2" s="1"/>
  <c r="AN903" i="2"/>
  <c r="AO903" i="2" s="1"/>
  <c r="AN1241" i="2"/>
  <c r="AI1312" i="2"/>
  <c r="AH1502" i="2"/>
  <c r="AM1608" i="2"/>
  <c r="AN1528" i="2"/>
  <c r="AO1528" i="2" s="1"/>
  <c r="AL1680" i="2"/>
  <c r="AO1832" i="2"/>
  <c r="AH1795" i="2"/>
  <c r="AG1838" i="2"/>
  <c r="AH1943" i="2"/>
  <c r="AG1863" i="2"/>
  <c r="AJ2198" i="2"/>
  <c r="AJ2178" i="2"/>
  <c r="AH586" i="2"/>
  <c r="AL586" i="2" s="1"/>
  <c r="AI1225" i="2"/>
  <c r="AK1322" i="2"/>
  <c r="AJ1524" i="2"/>
  <c r="AH1812" i="2"/>
  <c r="AK1954" i="2"/>
  <c r="AN2426" i="2"/>
  <c r="AI2426" i="2"/>
  <c r="AJ2426" i="2"/>
  <c r="AN2975" i="2"/>
  <c r="AH2975" i="2"/>
  <c r="AI2975" i="2"/>
  <c r="AJ2975" i="2"/>
  <c r="AI2472" i="2"/>
  <c r="AN2472" i="2"/>
  <c r="AJ3657" i="2"/>
  <c r="AN3657" i="2"/>
  <c r="AH3657" i="2"/>
  <c r="AI3657" i="2"/>
  <c r="AH3916" i="2"/>
  <c r="AI3916" i="2"/>
  <c r="AJ3916" i="2"/>
  <c r="AN3916" i="2"/>
  <c r="AN3816" i="2"/>
  <c r="AH3816" i="2"/>
  <c r="AI3816" i="2"/>
  <c r="AJ3816" i="2"/>
  <c r="AI2823" i="2"/>
  <c r="AJ2823" i="2"/>
  <c r="AM2823" i="2"/>
  <c r="AN2823" i="2"/>
  <c r="AG2823" i="2"/>
  <c r="AH2823" i="2"/>
  <c r="AJ3645" i="2"/>
  <c r="AN3645" i="2"/>
  <c r="AH3645" i="2"/>
  <c r="AI3645" i="2"/>
  <c r="AH3800" i="2"/>
  <c r="AI3800" i="2"/>
  <c r="AJ3800" i="2"/>
  <c r="AN3800" i="2"/>
  <c r="AN3924" i="2"/>
  <c r="AH3924" i="2"/>
  <c r="AI3924" i="2"/>
  <c r="AK3924" i="2" s="1"/>
  <c r="AJ3924" i="2"/>
  <c r="AM3712" i="2"/>
  <c r="AN3712" i="2"/>
  <c r="AG3712" i="2"/>
  <c r="AH3712" i="2"/>
  <c r="AI3712" i="2"/>
  <c r="AJ3712" i="2"/>
  <c r="AM3967" i="2"/>
  <c r="AN3967" i="2"/>
  <c r="AH3967" i="2"/>
  <c r="AI699" i="2"/>
  <c r="AK699" i="2" s="1"/>
  <c r="AJ699" i="2"/>
  <c r="AN699" i="2"/>
  <c r="AH699" i="2"/>
  <c r="AI2550" i="2"/>
  <c r="AJ2550" i="2"/>
  <c r="AN2550" i="2"/>
  <c r="AH2550" i="2"/>
  <c r="AI3597" i="2"/>
  <c r="AJ3597" i="2"/>
  <c r="AN3597" i="2"/>
  <c r="AH3597" i="2"/>
  <c r="AH3797" i="2"/>
  <c r="AI3797" i="2"/>
  <c r="AJ3797" i="2"/>
  <c r="AN3797" i="2"/>
  <c r="AG3782" i="2"/>
  <c r="AH3782" i="2"/>
  <c r="AI3782" i="2"/>
  <c r="AJ3782" i="2"/>
  <c r="AM3782" i="2"/>
  <c r="AP3782" i="2" s="1"/>
  <c r="AN3782" i="2"/>
  <c r="AN3868" i="2"/>
  <c r="AO3868" i="2" s="1"/>
  <c r="AH3868" i="2"/>
  <c r="AI3868" i="2"/>
  <c r="AJ3868" i="2"/>
  <c r="AN2475" i="2"/>
  <c r="AI2475" i="2"/>
  <c r="AJ2475" i="2"/>
  <c r="AI1720" i="2"/>
  <c r="AK1720" i="2" s="1"/>
  <c r="AI2517" i="2"/>
  <c r="AI2586" i="2"/>
  <c r="AM2500" i="2"/>
  <c r="AN3080" i="2"/>
  <c r="AJ3096" i="2"/>
  <c r="AJ3160" i="2"/>
  <c r="AI3237" i="2"/>
  <c r="AN3301" i="2"/>
  <c r="AN3374" i="2"/>
  <c r="AO3405" i="2"/>
  <c r="AH3584" i="2"/>
  <c r="AN512" i="2"/>
  <c r="AH762" i="2"/>
  <c r="AH1712" i="2"/>
  <c r="AI1768" i="2"/>
  <c r="AH2517" i="2"/>
  <c r="AH2586" i="2"/>
  <c r="AI2500" i="2"/>
  <c r="AI2763" i="2"/>
  <c r="AI3096" i="2"/>
  <c r="AI3160" i="2"/>
  <c r="AH3237" i="2"/>
  <c r="AJ3374" i="2"/>
  <c r="AG3366" i="2"/>
  <c r="AK3366" i="2" s="1"/>
  <c r="AL3720" i="2"/>
  <c r="AJ3743" i="2"/>
  <c r="AK3565" i="2"/>
  <c r="AO3850" i="2"/>
  <c r="AJ801" i="2"/>
  <c r="AH1124" i="2"/>
  <c r="AL1543" i="2"/>
  <c r="AL2400" i="2"/>
  <c r="AJ2496" i="2"/>
  <c r="AG2500" i="2"/>
  <c r="AJ3080" i="2"/>
  <c r="AO3205" i="2"/>
  <c r="AO3245" i="2"/>
  <c r="AH3374" i="2"/>
  <c r="AI3743" i="2"/>
  <c r="AK3868" i="2"/>
  <c r="AN3584" i="2"/>
  <c r="AI801" i="2"/>
  <c r="AN762" i="2"/>
  <c r="AJ1393" i="2"/>
  <c r="AG1768" i="2"/>
  <c r="AK2659" i="2"/>
  <c r="AK2723" i="2"/>
  <c r="AJ2454" i="2"/>
  <c r="AL2659" i="2"/>
  <c r="AL2723" i="2"/>
  <c r="AN2500" i="2"/>
  <c r="AL2779" i="2"/>
  <c r="AI3080" i="2"/>
  <c r="AG3374" i="2"/>
  <c r="AH3743" i="2"/>
  <c r="AH801" i="2"/>
  <c r="AN1124" i="2"/>
  <c r="AO1124" i="2" s="1"/>
  <c r="AG1788" i="2"/>
  <c r="AO1709" i="2"/>
  <c r="AO2659" i="2"/>
  <c r="AH3096" i="2"/>
  <c r="AH3160" i="2"/>
  <c r="AJ3301" i="2"/>
  <c r="AI3487" i="2"/>
  <c r="AP3487" i="2" s="1"/>
  <c r="AG3743" i="2"/>
  <c r="AH738" i="2"/>
  <c r="AN1438" i="2"/>
  <c r="AO1438" i="2" s="1"/>
  <c r="AH1768" i="2"/>
  <c r="AI1788" i="2"/>
  <c r="AO2744" i="2"/>
  <c r="AI3043" i="2"/>
  <c r="AI3301" i="2"/>
  <c r="AO3397" i="2"/>
  <c r="AN3743" i="2"/>
  <c r="AH3927" i="2"/>
  <c r="AL3927" i="2" s="1"/>
  <c r="AG1712" i="2"/>
  <c r="AH1788" i="2"/>
  <c r="AL1788" i="2" s="1"/>
  <c r="AI1712" i="2"/>
  <c r="AK1832" i="2"/>
  <c r="AI2496" i="2"/>
  <c r="AI2580" i="2"/>
  <c r="AH3043" i="2"/>
  <c r="AK2660" i="2"/>
  <c r="AM3374" i="2"/>
  <c r="AP3374" i="2" s="1"/>
  <c r="AN3483" i="2"/>
  <c r="AH1959" i="2"/>
  <c r="AN3862" i="2"/>
  <c r="AH23" i="2"/>
  <c r="AH113" i="2"/>
  <c r="AL113" i="2" s="1"/>
  <c r="AJ2493" i="2"/>
  <c r="AH2493" i="2"/>
  <c r="AI2493" i="2"/>
  <c r="AN2865" i="2"/>
  <c r="AH2865" i="2"/>
  <c r="AI2865" i="2"/>
  <c r="AJ2865" i="2"/>
  <c r="AI2835" i="2"/>
  <c r="AJ2835" i="2"/>
  <c r="AN2835" i="2"/>
  <c r="AH2835" i="2"/>
  <c r="AH3045" i="2"/>
  <c r="AI3045" i="2"/>
  <c r="AJ3045" i="2"/>
  <c r="AN3045" i="2"/>
  <c r="AH3142" i="2"/>
  <c r="AI3142" i="2"/>
  <c r="AJ3142" i="2"/>
  <c r="AN3142" i="2"/>
  <c r="AH3653" i="2"/>
  <c r="AI3653" i="2"/>
  <c r="AJ3653" i="2"/>
  <c r="AN3653" i="2"/>
  <c r="AN3482" i="2"/>
  <c r="AG3482" i="2"/>
  <c r="AH3482" i="2"/>
  <c r="AI3482" i="2"/>
  <c r="AP3482" i="2" s="1"/>
  <c r="AJ3482" i="2"/>
  <c r="AM3493" i="2"/>
  <c r="AP3493" i="2" s="1"/>
  <c r="AN3493" i="2"/>
  <c r="AG3493" i="2"/>
  <c r="AH3493" i="2"/>
  <c r="AI3493" i="2"/>
  <c r="AJ3493" i="2"/>
  <c r="AI3935" i="2"/>
  <c r="AK3935" i="2" s="1"/>
  <c r="AH3935" i="2"/>
  <c r="AN3790" i="2"/>
  <c r="AH3790" i="2"/>
  <c r="AI3790" i="2"/>
  <c r="AJ3790" i="2"/>
  <c r="AN827" i="2"/>
  <c r="AI827" i="2"/>
  <c r="AJ827" i="2"/>
  <c r="AH827" i="2"/>
  <c r="AH3102" i="2"/>
  <c r="AJ3102" i="2"/>
  <c r="AN3102" i="2"/>
  <c r="AI3102" i="2"/>
  <c r="AH3166" i="2"/>
  <c r="AJ3166" i="2"/>
  <c r="AN3166" i="2"/>
  <c r="AI3166" i="2"/>
  <c r="AI3569" i="2"/>
  <c r="AJ3569" i="2"/>
  <c r="AN3569" i="2"/>
  <c r="AH3569" i="2"/>
  <c r="AM3495" i="2"/>
  <c r="AN3495" i="2"/>
  <c r="AG3495" i="2"/>
  <c r="AH3495" i="2"/>
  <c r="AI3495" i="2"/>
  <c r="AJ3495" i="2"/>
  <c r="AH3511" i="2"/>
  <c r="AI3511" i="2"/>
  <c r="AJ3511" i="2"/>
  <c r="AM3511" i="2"/>
  <c r="AP3511" i="2" s="1"/>
  <c r="AN3511" i="2"/>
  <c r="AG3511" i="2"/>
  <c r="AH3545" i="2"/>
  <c r="AI3545" i="2"/>
  <c r="AJ3545" i="2"/>
  <c r="AM3545" i="2"/>
  <c r="AN3545" i="2"/>
  <c r="AG3545" i="2"/>
  <c r="AN3813" i="2"/>
  <c r="AH3813" i="2"/>
  <c r="AI3813" i="2"/>
  <c r="AJ3813" i="2"/>
  <c r="AN777" i="2"/>
  <c r="AH777" i="2"/>
  <c r="AI777" i="2"/>
  <c r="AJ777" i="2"/>
  <c r="AN1166" i="2"/>
  <c r="AI1166" i="2"/>
  <c r="AK1166" i="2" s="1"/>
  <c r="AJ1166" i="2"/>
  <c r="AH1166" i="2"/>
  <c r="AI3372" i="2"/>
  <c r="AJ3372" i="2"/>
  <c r="AN3372" i="2"/>
  <c r="AG3372" i="2"/>
  <c r="AH3372" i="2"/>
  <c r="AN1230" i="2"/>
  <c r="AH1230" i="2"/>
  <c r="AI2590" i="2"/>
  <c r="AN2590" i="2"/>
  <c r="AH2590" i="2"/>
  <c r="AJ2590" i="2"/>
  <c r="AN3031" i="2"/>
  <c r="AI3031" i="2"/>
  <c r="AJ3031" i="2"/>
  <c r="AH3126" i="2"/>
  <c r="AN3126" i="2"/>
  <c r="AI3126" i="2"/>
  <c r="AJ3126" i="2"/>
  <c r="AN3190" i="2"/>
  <c r="AI3190" i="2"/>
  <c r="AJ3190" i="2"/>
  <c r="AM3190" i="2"/>
  <c r="AP3190" i="2" s="1"/>
  <c r="AG3190" i="2"/>
  <c r="AH3190" i="2"/>
  <c r="AI3636" i="2"/>
  <c r="AJ3636" i="2"/>
  <c r="AN3636" i="2"/>
  <c r="AH3636" i="2"/>
  <c r="AJ3485" i="2"/>
  <c r="AN3485" i="2"/>
  <c r="AH3485" i="2"/>
  <c r="AI3485" i="2"/>
  <c r="AP3485" i="2" s="1"/>
  <c r="AI3497" i="2"/>
  <c r="AJ3497" i="2"/>
  <c r="AN3497" i="2"/>
  <c r="AH3497" i="2"/>
  <c r="AH3547" i="2"/>
  <c r="AI3547" i="2"/>
  <c r="AJ3547" i="2"/>
  <c r="AN3547" i="2"/>
  <c r="AN1532" i="2"/>
  <c r="AH1532" i="2"/>
  <c r="AI1532" i="2"/>
  <c r="AJ1532" i="2"/>
  <c r="AN1975" i="2"/>
  <c r="AI1975" i="2"/>
  <c r="AH3387" i="2"/>
  <c r="AJ3387" i="2"/>
  <c r="AN3387" i="2"/>
  <c r="AI3387" i="2"/>
  <c r="AG3387" i="2"/>
  <c r="AM3387" i="2"/>
  <c r="AP3387" i="2" s="1"/>
  <c r="AH2419" i="2"/>
  <c r="AG2419" i="2"/>
  <c r="AJ2419" i="2"/>
  <c r="AM2419" i="2"/>
  <c r="AI2817" i="2"/>
  <c r="AJ2817" i="2"/>
  <c r="AM2817" i="2"/>
  <c r="AP2817" i="2" s="1"/>
  <c r="AN2817" i="2"/>
  <c r="AG2817" i="2"/>
  <c r="AH2817" i="2"/>
  <c r="AH3150" i="2"/>
  <c r="AN3150" i="2"/>
  <c r="AI3150" i="2"/>
  <c r="AJ3150" i="2"/>
  <c r="AN3661" i="2"/>
  <c r="AH3661" i="2"/>
  <c r="AI3661" i="2"/>
  <c r="AJ3661" i="2"/>
  <c r="AJ3877" i="2"/>
  <c r="AI3877" i="2"/>
  <c r="AK3877" i="2" s="1"/>
  <c r="AH3877" i="2"/>
  <c r="AL3877" i="2" s="1"/>
  <c r="AN3877" i="2"/>
  <c r="AN3920" i="2"/>
  <c r="AH3920" i="2"/>
  <c r="AI3920" i="2"/>
  <c r="AJ3920" i="2"/>
  <c r="AH3880" i="2"/>
  <c r="AI3880" i="2"/>
  <c r="AJ3880" i="2"/>
  <c r="AN3880" i="2"/>
  <c r="AJ14" i="2"/>
  <c r="AH14" i="2"/>
  <c r="AH39" i="2"/>
  <c r="AJ147" i="2"/>
  <c r="AH316" i="2"/>
  <c r="AJ2534" i="2"/>
  <c r="AM2534" i="2"/>
  <c r="AP2534" i="2" s="1"/>
  <c r="AH2534" i="2"/>
  <c r="AI2534" i="2"/>
  <c r="AH2611" i="2"/>
  <c r="AN2611" i="2"/>
  <c r="AI2611" i="2"/>
  <c r="AJ2611" i="2"/>
  <c r="AJ2887" i="2"/>
  <c r="AH2887" i="2"/>
  <c r="AI2887" i="2"/>
  <c r="AN2887" i="2"/>
  <c r="AN2880" i="2"/>
  <c r="AH2880" i="2"/>
  <c r="AI2880" i="2"/>
  <c r="AJ2880" i="2"/>
  <c r="AJ2970" i="2"/>
  <c r="AN2970" i="2"/>
  <c r="AH2970" i="2"/>
  <c r="AI2970" i="2"/>
  <c r="AH3110" i="2"/>
  <c r="AI3110" i="2"/>
  <c r="AJ3110" i="2"/>
  <c r="AN3110" i="2"/>
  <c r="AH3174" i="2"/>
  <c r="AI3174" i="2"/>
  <c r="AJ3174" i="2"/>
  <c r="AN3174" i="2"/>
  <c r="AN3696" i="2"/>
  <c r="AH3696" i="2"/>
  <c r="AI3696" i="2"/>
  <c r="AJ3696" i="2"/>
  <c r="AJ3398" i="2"/>
  <c r="AM3398" i="2"/>
  <c r="AN3398" i="2"/>
  <c r="AG3398" i="2"/>
  <c r="AH3398" i="2"/>
  <c r="AI3398" i="2"/>
  <c r="AN1584" i="2"/>
  <c r="AG1584" i="2"/>
  <c r="AH1584" i="2"/>
  <c r="AI1584" i="2"/>
  <c r="AJ1584" i="2"/>
  <c r="AM1584" i="2"/>
  <c r="AP1584" i="2" s="1"/>
  <c r="AH3874" i="2"/>
  <c r="AI3874" i="2"/>
  <c r="AK3874" i="2" s="1"/>
  <c r="AJ3874" i="2"/>
  <c r="AN3874" i="2"/>
  <c r="AH257" i="2"/>
  <c r="AL257" i="2" s="1"/>
  <c r="AI2632" i="2"/>
  <c r="AJ2632" i="2"/>
  <c r="AH2632" i="2"/>
  <c r="AH2615" i="2"/>
  <c r="AN2615" i="2"/>
  <c r="AI2615" i="2"/>
  <c r="AJ2615" i="2"/>
  <c r="AH3134" i="2"/>
  <c r="AJ3134" i="2"/>
  <c r="AN3134" i="2"/>
  <c r="AI3134" i="2"/>
  <c r="AN3646" i="2"/>
  <c r="AH3646" i="2"/>
  <c r="AI3646" i="2"/>
  <c r="AJ3646" i="2"/>
  <c r="AG3746" i="2"/>
  <c r="AH3746" i="2"/>
  <c r="AI3746" i="2"/>
  <c r="AJ3746" i="2"/>
  <c r="AM3746" i="2"/>
  <c r="AN3746" i="2"/>
  <c r="AG3829" i="2"/>
  <c r="AH3829" i="2"/>
  <c r="AI3829" i="2"/>
  <c r="AJ3829" i="2"/>
  <c r="AM3829" i="2"/>
  <c r="AP3829" i="2" s="1"/>
  <c r="AN3829" i="2"/>
  <c r="AJ2554" i="2"/>
  <c r="AH2554" i="2"/>
  <c r="AI2554" i="2"/>
  <c r="AN2554" i="2"/>
  <c r="AI2810" i="2"/>
  <c r="AJ2810" i="2"/>
  <c r="AN2810" i="2"/>
  <c r="AH2810" i="2"/>
  <c r="AH3094" i="2"/>
  <c r="AN3094" i="2"/>
  <c r="AI3094" i="2"/>
  <c r="AJ3094" i="2"/>
  <c r="AH3158" i="2"/>
  <c r="AN3158" i="2"/>
  <c r="AI3158" i="2"/>
  <c r="AJ3158" i="2"/>
  <c r="AI3699" i="2"/>
  <c r="AJ3699" i="2"/>
  <c r="AN3699" i="2"/>
  <c r="AH3699" i="2"/>
  <c r="AI3505" i="2"/>
  <c r="AJ3505" i="2"/>
  <c r="AN3505" i="2"/>
  <c r="AH3505" i="2"/>
  <c r="AN3576" i="2"/>
  <c r="AH3576" i="2"/>
  <c r="AI3576" i="2"/>
  <c r="AJ3576" i="2"/>
  <c r="AJ3825" i="2"/>
  <c r="AM3825" i="2"/>
  <c r="AP3825" i="2" s="1"/>
  <c r="AN3825" i="2"/>
  <c r="AG3825" i="2"/>
  <c r="AH3825" i="2"/>
  <c r="AI3825" i="2"/>
  <c r="AH3912" i="2"/>
  <c r="AI3912" i="2"/>
  <c r="AJ3912" i="2"/>
  <c r="AN3912" i="2"/>
  <c r="AN302" i="2"/>
  <c r="AM302" i="2"/>
  <c r="AG302" i="2"/>
  <c r="AP302" i="2" s="1"/>
  <c r="AJ302" i="2"/>
  <c r="AI998" i="2"/>
  <c r="AH998" i="2"/>
  <c r="AI2547" i="2"/>
  <c r="AH2547" i="2"/>
  <c r="AJ2547" i="2"/>
  <c r="AN2547" i="2"/>
  <c r="AM2826" i="2"/>
  <c r="AN2826" i="2"/>
  <c r="AH2826" i="2"/>
  <c r="AI2826" i="2"/>
  <c r="AJ2826" i="2"/>
  <c r="AH2898" i="2"/>
  <c r="AI2898" i="2"/>
  <c r="AK2898" i="2" s="1"/>
  <c r="AJ2898" i="2"/>
  <c r="AN2898" i="2"/>
  <c r="AH3118" i="2"/>
  <c r="AN3118" i="2"/>
  <c r="AI3118" i="2"/>
  <c r="AJ3118" i="2"/>
  <c r="AN3182" i="2"/>
  <c r="AI3182" i="2"/>
  <c r="AJ3182" i="2"/>
  <c r="AH3182" i="2"/>
  <c r="AJ3809" i="2"/>
  <c r="AN3809" i="2"/>
  <c r="AH3809" i="2"/>
  <c r="AI3809" i="2"/>
  <c r="AJ1222" i="2"/>
  <c r="AN1222" i="2"/>
  <c r="AH1222" i="2"/>
  <c r="AI1222" i="2"/>
  <c r="AL1222" i="2" s="1"/>
  <c r="AK510" i="2"/>
  <c r="AK998" i="2"/>
  <c r="AK1535" i="2"/>
  <c r="AO2708" i="2"/>
  <c r="AL3104" i="2"/>
  <c r="AL3168" i="2"/>
  <c r="AK3880" i="2"/>
  <c r="AI3862" i="2"/>
  <c r="AO3862" i="2" s="1"/>
  <c r="AI471" i="2"/>
  <c r="AO1313" i="2"/>
  <c r="AJ1555" i="2"/>
  <c r="AL1489" i="2"/>
  <c r="AK1527" i="2"/>
  <c r="AK2503" i="2"/>
  <c r="AH2763" i="2"/>
  <c r="AL2780" i="2"/>
  <c r="AK3535" i="2"/>
  <c r="AO3720" i="2"/>
  <c r="AG2763" i="2"/>
  <c r="AO3317" i="2"/>
  <c r="AO3599" i="2"/>
  <c r="AI2516" i="2"/>
  <c r="AM2763" i="2"/>
  <c r="AP2763" i="2" s="1"/>
  <c r="AK3460" i="2"/>
  <c r="AK3862" i="2"/>
  <c r="AO2763" i="2"/>
  <c r="AK470" i="2"/>
  <c r="AL421" i="2"/>
  <c r="AI762" i="2"/>
  <c r="AL667" i="2"/>
  <c r="AN2516" i="2"/>
  <c r="AO2619" i="2"/>
  <c r="AN3086" i="2"/>
  <c r="AL3468" i="2"/>
  <c r="AL3924" i="2"/>
  <c r="AK1518" i="2"/>
  <c r="AL2675" i="2"/>
  <c r="AK3012" i="2"/>
  <c r="AK3192" i="2"/>
  <c r="AJ2607" i="2"/>
  <c r="AH2607" i="2"/>
  <c r="AI2607" i="2"/>
  <c r="AH2600" i="2"/>
  <c r="AI2600" i="2"/>
  <c r="AJ2600" i="2"/>
  <c r="AN2600" i="2"/>
  <c r="AJ2648" i="2"/>
  <c r="AN2648" i="2"/>
  <c r="AH2648" i="2"/>
  <c r="AI2648" i="2"/>
  <c r="AI2657" i="2"/>
  <c r="AK2657" i="2" s="1"/>
  <c r="AH2657" i="2"/>
  <c r="AL2657" i="2" s="1"/>
  <c r="AN2657" i="2"/>
  <c r="AJ2657" i="2"/>
  <c r="AN1605" i="2"/>
  <c r="AG1605" i="2"/>
  <c r="AM1605" i="2"/>
  <c r="AN2405" i="2"/>
  <c r="AM2405" i="2"/>
  <c r="AG2405" i="2"/>
  <c r="AH2405" i="2"/>
  <c r="AI2405" i="2"/>
  <c r="AN2973" i="2"/>
  <c r="AH2973" i="2"/>
  <c r="AI2973" i="2"/>
  <c r="AJ2973" i="2"/>
  <c r="AI2687" i="2"/>
  <c r="AH2687" i="2"/>
  <c r="AL2687" i="2" s="1"/>
  <c r="AM2698" i="2"/>
  <c r="AP2698" i="2" s="1"/>
  <c r="AN2698" i="2"/>
  <c r="AG2698" i="2"/>
  <c r="AH2698" i="2"/>
  <c r="AI2698" i="2"/>
  <c r="AJ2698" i="2"/>
  <c r="AN2940" i="2"/>
  <c r="AI2940" i="2"/>
  <c r="AJ2940" i="2"/>
  <c r="AN2433" i="2"/>
  <c r="AI2433" i="2"/>
  <c r="AJ2433" i="2"/>
  <c r="AH2433" i="2"/>
  <c r="AI1973" i="2"/>
  <c r="AK1973" i="2" s="1"/>
  <c r="AH1973" i="2"/>
  <c r="AJ2484" i="2"/>
  <c r="AH2484" i="2"/>
  <c r="AI2484" i="2"/>
  <c r="AJ2409" i="2"/>
  <c r="AM2409" i="2"/>
  <c r="AN2409" i="2"/>
  <c r="AG2409" i="2"/>
  <c r="AI2409" i="2"/>
  <c r="AN2479" i="2"/>
  <c r="AH2479" i="2"/>
  <c r="AI2479" i="2"/>
  <c r="AH2938" i="2"/>
  <c r="AI2938" i="2"/>
  <c r="AJ2938" i="2"/>
  <c r="AN2938" i="2"/>
  <c r="AH3001" i="2"/>
  <c r="AI3001" i="2"/>
  <c r="AJ3001" i="2"/>
  <c r="AM3001" i="2"/>
  <c r="AP3001" i="2" s="1"/>
  <c r="AN3001" i="2"/>
  <c r="AG3001" i="2"/>
  <c r="AH185" i="2"/>
  <c r="AJ185" i="2"/>
  <c r="AH484" i="2"/>
  <c r="AG484" i="2"/>
  <c r="AP484" i="2" s="1"/>
  <c r="AI484" i="2"/>
  <c r="AO484" i="2" s="1"/>
  <c r="AN484" i="2"/>
  <c r="AM484" i="2"/>
  <c r="AN2413" i="2"/>
  <c r="AH2413" i="2"/>
  <c r="AI2413" i="2"/>
  <c r="AJ2413" i="2"/>
  <c r="AJ2791" i="2"/>
  <c r="AN2791" i="2"/>
  <c r="AG2791" i="2"/>
  <c r="AK2791" i="2" s="1"/>
  <c r="AI2791" i="2"/>
  <c r="AJ3022" i="2"/>
  <c r="AN3022" i="2"/>
  <c r="AH3022" i="2"/>
  <c r="AI3022" i="2"/>
  <c r="AJ1893" i="2"/>
  <c r="AG1893" i="2"/>
  <c r="AP1893" i="2" s="1"/>
  <c r="AI1893" i="2"/>
  <c r="AH1893" i="2"/>
  <c r="AH2626" i="2"/>
  <c r="AI2626" i="2"/>
  <c r="AJ2626" i="2"/>
  <c r="AM2626" i="2"/>
  <c r="AN2626" i="2"/>
  <c r="AG2626" i="2"/>
  <c r="AN2455" i="2"/>
  <c r="AH2455" i="2"/>
  <c r="AI2455" i="2"/>
  <c r="AJ2455" i="2"/>
  <c r="AJ2536" i="2"/>
  <c r="AM2536" i="2"/>
  <c r="AP2536" i="2" s="1"/>
  <c r="AN2536" i="2"/>
  <c r="AO2536" i="2" s="1"/>
  <c r="AG2536" i="2"/>
  <c r="AH2536" i="2"/>
  <c r="AI2536" i="2"/>
  <c r="AH2605" i="2"/>
  <c r="AI2605" i="2"/>
  <c r="AK2605" i="2" s="1"/>
  <c r="AJ2605" i="2"/>
  <c r="AN2605" i="2"/>
  <c r="AI2955" i="2"/>
  <c r="AH2955" i="2"/>
  <c r="AJ2955" i="2"/>
  <c r="AM2955" i="2"/>
  <c r="AP2955" i="2" s="1"/>
  <c r="AN2955" i="2"/>
  <c r="AN2376" i="2"/>
  <c r="AI2376" i="2"/>
  <c r="AO2376" i="2" s="1"/>
  <c r="AJ2376" i="2"/>
  <c r="AM2376" i="2"/>
  <c r="AG2376" i="2"/>
  <c r="AH2376" i="2"/>
  <c r="AJ2514" i="2"/>
  <c r="AH2514" i="2"/>
  <c r="AI2514" i="2"/>
  <c r="AN2514" i="2"/>
  <c r="AN2798" i="2"/>
  <c r="AJ2798" i="2"/>
  <c r="AM2798" i="2"/>
  <c r="AP2798" i="2" s="1"/>
  <c r="AG2798" i="2"/>
  <c r="AH2798" i="2"/>
  <c r="AI2798" i="2"/>
  <c r="AJ20" i="2"/>
  <c r="AK342" i="2"/>
  <c r="AJ293" i="2"/>
  <c r="AJ439" i="2"/>
  <c r="AI1137" i="2"/>
  <c r="AK1137" i="2" s="1"/>
  <c r="AI1233" i="2"/>
  <c r="AI1332" i="2"/>
  <c r="AK1332" i="2" s="1"/>
  <c r="AH2426" i="2"/>
  <c r="AG2534" i="2"/>
  <c r="AN2632" i="2"/>
  <c r="AO2400" i="2"/>
  <c r="AJ2472" i="2"/>
  <c r="AI2535" i="2"/>
  <c r="AO2517" i="2"/>
  <c r="AH2619" i="2"/>
  <c r="AJ2608" i="2"/>
  <c r="AN2493" i="2"/>
  <c r="AO2493" i="2" s="1"/>
  <c r="AK2620" i="2"/>
  <c r="AK2687" i="2"/>
  <c r="AH3031" i="2"/>
  <c r="AH2796" i="2"/>
  <c r="AJ2763" i="2"/>
  <c r="AN3070" i="2"/>
  <c r="AH3070" i="2"/>
  <c r="AI3070" i="2"/>
  <c r="AJ3070" i="2"/>
  <c r="AH3608" i="2"/>
  <c r="AI3608" i="2"/>
  <c r="AJ3608" i="2"/>
  <c r="AM3608" i="2"/>
  <c r="AN3608" i="2"/>
  <c r="AG3608" i="2"/>
  <c r="AN3580" i="2"/>
  <c r="AH3580" i="2"/>
  <c r="AI3580" i="2"/>
  <c r="AJ3580" i="2"/>
  <c r="AH3611" i="2"/>
  <c r="AI3611" i="2"/>
  <c r="AJ3611" i="2"/>
  <c r="AM3611" i="2"/>
  <c r="AN3611" i="2"/>
  <c r="AG3611" i="2"/>
  <c r="AN3707" i="2"/>
  <c r="AH3707" i="2"/>
  <c r="AI3707" i="2"/>
  <c r="AJ3707" i="2"/>
  <c r="AG3462" i="2"/>
  <c r="AH3462" i="2"/>
  <c r="AI3462" i="2"/>
  <c r="AJ3462" i="2"/>
  <c r="AN3462" i="2"/>
  <c r="AJ3941" i="2"/>
  <c r="AN3941" i="2"/>
  <c r="AH3941" i="2"/>
  <c r="AJ3865" i="2"/>
  <c r="AN3865" i="2"/>
  <c r="AO3865" i="2" s="1"/>
  <c r="AH3865" i="2"/>
  <c r="AI3865" i="2"/>
  <c r="AK3865" i="2" s="1"/>
  <c r="AJ3873" i="2"/>
  <c r="AN3873" i="2"/>
  <c r="AO3873" i="2" s="1"/>
  <c r="AH3873" i="2"/>
  <c r="AI3873" i="2"/>
  <c r="AK3873" i="2" s="1"/>
  <c r="AO1168" i="2"/>
  <c r="AO2641" i="2"/>
  <c r="AJ3588" i="2"/>
  <c r="AN3588" i="2"/>
  <c r="AH3588" i="2"/>
  <c r="AI3588" i="2"/>
  <c r="AN3632" i="2"/>
  <c r="AG3632" i="2"/>
  <c r="AH3632" i="2"/>
  <c r="AI3632" i="2"/>
  <c r="AJ3632" i="2"/>
  <c r="AM3632" i="2"/>
  <c r="AM3715" i="2"/>
  <c r="AP3715" i="2" s="1"/>
  <c r="AN3715" i="2"/>
  <c r="AG3715" i="2"/>
  <c r="AH3715" i="2"/>
  <c r="AI3715" i="2"/>
  <c r="AJ3715" i="2"/>
  <c r="AI3589" i="2"/>
  <c r="AJ3589" i="2"/>
  <c r="AN3589" i="2"/>
  <c r="AH3589" i="2"/>
  <c r="AH3950" i="2"/>
  <c r="AI3950" i="2"/>
  <c r="AJ3950" i="2"/>
  <c r="AN3950" i="2"/>
  <c r="AN3934" i="2"/>
  <c r="AH3934" i="2"/>
  <c r="AI3934" i="2"/>
  <c r="AK3934" i="2" s="1"/>
  <c r="AJ3934" i="2"/>
  <c r="AO2615" i="2"/>
  <c r="AL2417" i="2"/>
  <c r="AO2684" i="2"/>
  <c r="AL2898" i="2"/>
  <c r="AN3054" i="2"/>
  <c r="AH3054" i="2"/>
  <c r="AI3054" i="2"/>
  <c r="AJ3054" i="2"/>
  <c r="AJ3618" i="2"/>
  <c r="AN3618" i="2"/>
  <c r="AH3618" i="2"/>
  <c r="AI3618" i="2"/>
  <c r="AI3414" i="2"/>
  <c r="AJ3414" i="2"/>
  <c r="AM3414" i="2"/>
  <c r="AN3414" i="2"/>
  <c r="AG3414" i="2"/>
  <c r="AH3414" i="2"/>
  <c r="AN3687" i="2"/>
  <c r="AH3687" i="2"/>
  <c r="AI3687" i="2"/>
  <c r="AJ3687" i="2"/>
  <c r="AH3730" i="2"/>
  <c r="AI3730" i="2"/>
  <c r="AJ3730" i="2"/>
  <c r="AN3730" i="2"/>
  <c r="AH3627" i="2"/>
  <c r="AI3627" i="2"/>
  <c r="AJ3627" i="2"/>
  <c r="AN3627" i="2"/>
  <c r="AH3541" i="2"/>
  <c r="AI3541" i="2"/>
  <c r="AJ3541" i="2"/>
  <c r="AN3541" i="2"/>
  <c r="AN3771" i="2"/>
  <c r="AH3771" i="2"/>
  <c r="AI3771" i="2"/>
  <c r="AJ3771" i="2"/>
  <c r="AH3904" i="2"/>
  <c r="AI3904" i="2"/>
  <c r="AJ3904" i="2"/>
  <c r="AN3904" i="2"/>
  <c r="AN3854" i="2"/>
  <c r="AH3854" i="2"/>
  <c r="AI3854" i="2"/>
  <c r="AJ3854" i="2"/>
  <c r="AH3882" i="2"/>
  <c r="AI3882" i="2"/>
  <c r="AK3882" i="2" s="1"/>
  <c r="AJ3882" i="2"/>
  <c r="AN3882" i="2"/>
  <c r="AI329" i="2"/>
  <c r="AL352" i="2"/>
  <c r="AJ760" i="2"/>
  <c r="AK667" i="2"/>
  <c r="AH1115" i="2"/>
  <c r="AL1115" i="2" s="1"/>
  <c r="AN1233" i="2"/>
  <c r="AH1257" i="2"/>
  <c r="AO1650" i="2"/>
  <c r="AK2426" i="2"/>
  <c r="AK2433" i="2"/>
  <c r="AK2561" i="2"/>
  <c r="AK2417" i="2"/>
  <c r="AK2808" i="2"/>
  <c r="AN3586" i="2"/>
  <c r="AG3586" i="2"/>
  <c r="AH3586" i="2"/>
  <c r="AI3586" i="2"/>
  <c r="AJ3586" i="2"/>
  <c r="AM3586" i="2"/>
  <c r="AP3586" i="2" s="1"/>
  <c r="AN3616" i="2"/>
  <c r="AH3616" i="2"/>
  <c r="AI3616" i="2"/>
  <c r="AJ3616" i="2"/>
  <c r="AI3697" i="2"/>
  <c r="AJ3697" i="2"/>
  <c r="AM3697" i="2"/>
  <c r="AP3697" i="2" s="1"/>
  <c r="AN3697" i="2"/>
  <c r="AG3697" i="2"/>
  <c r="AH3697" i="2"/>
  <c r="AJ3573" i="2"/>
  <c r="AN3573" i="2"/>
  <c r="AH3573" i="2"/>
  <c r="AI3573" i="2"/>
  <c r="AM3555" i="2"/>
  <c r="AN3555" i="2"/>
  <c r="AG3555" i="2"/>
  <c r="AH3555" i="2"/>
  <c r="AI3555" i="2"/>
  <c r="AJ3555" i="2"/>
  <c r="AH3886" i="2"/>
  <c r="AI3886" i="2"/>
  <c r="AJ3886" i="2"/>
  <c r="AN3892" i="2"/>
  <c r="AH3892" i="2"/>
  <c r="AI3892" i="2"/>
  <c r="AJ3892" i="2"/>
  <c r="AN2728" i="2"/>
  <c r="AH2728" i="2"/>
  <c r="AI2728" i="2"/>
  <c r="AJ2728" i="2"/>
  <c r="AN3872" i="2"/>
  <c r="AH3872" i="2"/>
  <c r="AI3872" i="2"/>
  <c r="AJ3872" i="2"/>
  <c r="AN329" i="2"/>
  <c r="AO346" i="2"/>
  <c r="AO830" i="2"/>
  <c r="AI760" i="2"/>
  <c r="AK760" i="2" s="1"/>
  <c r="AN1081" i="2"/>
  <c r="AJ1641" i="2"/>
  <c r="AL2245" i="2"/>
  <c r="AK2233" i="2"/>
  <c r="AJ2516" i="2"/>
  <c r="AI2419" i="2"/>
  <c r="AI2454" i="2"/>
  <c r="AH2472" i="2"/>
  <c r="AL2550" i="2"/>
  <c r="AN2424" i="2"/>
  <c r="AJ2434" i="2"/>
  <c r="AI2473" i="2"/>
  <c r="AL2473" i="2" s="1"/>
  <c r="AK2489" i="2"/>
  <c r="AO2503" i="2"/>
  <c r="AJ2634" i="2"/>
  <c r="AK2482" i="2"/>
  <c r="AJ2500" i="2"/>
  <c r="AH2580" i="2"/>
  <c r="AL2970" i="2"/>
  <c r="AO2918" i="2"/>
  <c r="AN3350" i="2"/>
  <c r="AH3350" i="2"/>
  <c r="AI3350" i="2"/>
  <c r="AJ3350" i="2"/>
  <c r="AI3577" i="2"/>
  <c r="AJ3577" i="2"/>
  <c r="AN3577" i="2"/>
  <c r="AH3577" i="2"/>
  <c r="AN3578" i="2"/>
  <c r="AG3578" i="2"/>
  <c r="AH3578" i="2"/>
  <c r="AI3578" i="2"/>
  <c r="AJ3578" i="2"/>
  <c r="AM3578" i="2"/>
  <c r="AI3637" i="2"/>
  <c r="AJ3637" i="2"/>
  <c r="AN3637" i="2"/>
  <c r="AH3637" i="2"/>
  <c r="AH3667" i="2"/>
  <c r="AI3667" i="2"/>
  <c r="AJ3667" i="2"/>
  <c r="AN3667" i="2"/>
  <c r="AI3607" i="2"/>
  <c r="AJ3607" i="2"/>
  <c r="AN3607" i="2"/>
  <c r="AH3607" i="2"/>
  <c r="AI3718" i="2"/>
  <c r="AJ3718" i="2"/>
  <c r="AM3718" i="2"/>
  <c r="AN3718" i="2"/>
  <c r="AG3718" i="2"/>
  <c r="AH3718" i="2"/>
  <c r="AI3755" i="2"/>
  <c r="AJ3755" i="2"/>
  <c r="AN3755" i="2"/>
  <c r="AH3755" i="2"/>
  <c r="AJ3849" i="2"/>
  <c r="AH3849" i="2"/>
  <c r="AN3849" i="2"/>
  <c r="AI3849" i="2"/>
  <c r="AK3849" i="2" s="1"/>
  <c r="AN3908" i="2"/>
  <c r="AH3908" i="2"/>
  <c r="AI3908" i="2"/>
  <c r="AJ3908" i="2"/>
  <c r="AJ3749" i="2"/>
  <c r="AM3749" i="2"/>
  <c r="AP3749" i="2" s="1"/>
  <c r="AN3749" i="2"/>
  <c r="AG3749" i="2"/>
  <c r="AH3749" i="2"/>
  <c r="AI3749" i="2"/>
  <c r="AK2970" i="2"/>
  <c r="AN3062" i="2"/>
  <c r="AO3062" i="2" s="1"/>
  <c r="AH3062" i="2"/>
  <c r="AI3062" i="2"/>
  <c r="AJ3062" i="2"/>
  <c r="AI3626" i="2"/>
  <c r="AJ3626" i="2"/>
  <c r="AM3626" i="2"/>
  <c r="AN3626" i="2"/>
  <c r="AG3626" i="2"/>
  <c r="AH3626" i="2"/>
  <c r="AN3570" i="2"/>
  <c r="AG3570" i="2"/>
  <c r="AH3570" i="2"/>
  <c r="AI3570" i="2"/>
  <c r="AJ3570" i="2"/>
  <c r="AM3570" i="2"/>
  <c r="AI3501" i="2"/>
  <c r="AJ3501" i="2"/>
  <c r="AN3501" i="2"/>
  <c r="AH3501" i="2"/>
  <c r="AJ3721" i="2"/>
  <c r="AM3721" i="2"/>
  <c r="AP3721" i="2" s="1"/>
  <c r="AN3721" i="2"/>
  <c r="AG3721" i="2"/>
  <c r="AH3721" i="2"/>
  <c r="AI3721" i="2"/>
  <c r="AG3837" i="2"/>
  <c r="AH3837" i="2"/>
  <c r="AI3837" i="2"/>
  <c r="AJ3837" i="2"/>
  <c r="AM3837" i="2"/>
  <c r="AP3837" i="2" s="1"/>
  <c r="AN3837" i="2"/>
  <c r="AJ3881" i="2"/>
  <c r="AH3881" i="2"/>
  <c r="AI3881" i="2"/>
  <c r="AK3881" i="2" s="1"/>
  <c r="AN3881" i="2"/>
  <c r="AI3896" i="2"/>
  <c r="AJ3896" i="2"/>
  <c r="AN3896" i="2"/>
  <c r="AH3896" i="2"/>
  <c r="AH3928" i="2"/>
  <c r="AI3928" i="2"/>
  <c r="AK3928" i="2" s="1"/>
  <c r="AJ3928" i="2"/>
  <c r="AN3928" i="2"/>
  <c r="AO2550" i="2"/>
  <c r="AO2975" i="2"/>
  <c r="AI3373" i="2"/>
  <c r="AM3373" i="2"/>
  <c r="AP3373" i="2" s="1"/>
  <c r="AN3373" i="2"/>
  <c r="AH3373" i="2"/>
  <c r="AJ3623" i="2"/>
  <c r="AN3623" i="2"/>
  <c r="AH3623" i="2"/>
  <c r="AI3623" i="2"/>
  <c r="AI3489" i="2"/>
  <c r="AP3489" i="2" s="1"/>
  <c r="AJ3489" i="2"/>
  <c r="AN3489" i="2"/>
  <c r="AH3489" i="2"/>
  <c r="AN3624" i="2"/>
  <c r="AH3624" i="2"/>
  <c r="AI3624" i="2"/>
  <c r="AJ3624" i="2"/>
  <c r="AI3581" i="2"/>
  <c r="AJ3581" i="2"/>
  <c r="AN3581" i="2"/>
  <c r="AH3581" i="2"/>
  <c r="AI3561" i="2"/>
  <c r="AJ3561" i="2"/>
  <c r="AN3561" i="2"/>
  <c r="AH3561" i="2"/>
  <c r="AJ3859" i="2"/>
  <c r="AI3859" i="2"/>
  <c r="AK3859" i="2" s="1"/>
  <c r="AN3859" i="2"/>
  <c r="AO3859" i="2" s="1"/>
  <c r="AH3859" i="2"/>
  <c r="AJ3869" i="2"/>
  <c r="AN3869" i="2"/>
  <c r="AI3869" i="2"/>
  <c r="AK3869" i="2" s="1"/>
  <c r="AH3869" i="2"/>
  <c r="AH3851" i="2"/>
  <c r="AI3851" i="2"/>
  <c r="AK3851" i="2" s="1"/>
  <c r="AH3932" i="2"/>
  <c r="AI3932" i="2"/>
  <c r="AK3932" i="2" s="1"/>
  <c r="AJ3932" i="2"/>
  <c r="AN3932" i="2"/>
  <c r="AN316" i="2"/>
  <c r="AK1951" i="2"/>
  <c r="AL2641" i="2"/>
  <c r="AN3046" i="2"/>
  <c r="AH3046" i="2"/>
  <c r="AI3046" i="2"/>
  <c r="AJ3046" i="2"/>
  <c r="AN3572" i="2"/>
  <c r="AH3572" i="2"/>
  <c r="AI3572" i="2"/>
  <c r="AJ3572" i="2"/>
  <c r="AN3704" i="2"/>
  <c r="AO3704" i="2" s="1"/>
  <c r="AH3704" i="2"/>
  <c r="AI3704" i="2"/>
  <c r="AJ3704" i="2"/>
  <c r="AN3647" i="2"/>
  <c r="AH3647" i="2"/>
  <c r="AI3647" i="2"/>
  <c r="AJ3647" i="2"/>
  <c r="AH3679" i="2"/>
  <c r="AI3679" i="2"/>
  <c r="AJ3679" i="2"/>
  <c r="AN3679" i="2"/>
  <c r="AJ3382" i="2"/>
  <c r="AM3382" i="2"/>
  <c r="AP3382" i="2" s="1"/>
  <c r="AN3382" i="2"/>
  <c r="AG3382" i="2"/>
  <c r="AH3382" i="2"/>
  <c r="AI3382" i="2"/>
  <c r="AH3619" i="2"/>
  <c r="AI3619" i="2"/>
  <c r="AJ3619" i="2"/>
  <c r="AN3619" i="2"/>
  <c r="AH3670" i="2"/>
  <c r="AI3670" i="2"/>
  <c r="AJ3670" i="2"/>
  <c r="AN3670" i="2"/>
  <c r="AJ3563" i="2"/>
  <c r="AN3563" i="2"/>
  <c r="AH3563" i="2"/>
  <c r="AL3563" i="2" s="1"/>
  <c r="AI3563" i="2"/>
  <c r="AG3783" i="2"/>
  <c r="AH3783" i="2"/>
  <c r="AI3783" i="2"/>
  <c r="AJ3783" i="2"/>
  <c r="AM3783" i="2"/>
  <c r="AP3783" i="2" s="1"/>
  <c r="AN3783" i="2"/>
  <c r="AJ3946" i="2"/>
  <c r="AN3946" i="2"/>
  <c r="AH3946" i="2"/>
  <c r="AI3946" i="2"/>
  <c r="AI3939" i="2"/>
  <c r="AK3939" i="2" s="1"/>
  <c r="AH3939" i="2"/>
  <c r="AO3301" i="2"/>
  <c r="AK3547" i="2"/>
  <c r="AH3862" i="2"/>
  <c r="AL3862" i="2" s="1"/>
  <c r="AL3120" i="2"/>
  <c r="AO3253" i="2"/>
  <c r="AL3349" i="2"/>
  <c r="AL3661" i="2"/>
  <c r="AO3746" i="2"/>
  <c r="AO3547" i="2"/>
  <c r="AK3755" i="2"/>
  <c r="AK3349" i="2"/>
  <c r="AK3489" i="2"/>
  <c r="AK3563" i="2"/>
  <c r="AK3946" i="2"/>
  <c r="AO3752" i="2"/>
  <c r="AL2692" i="2"/>
  <c r="AK3184" i="2"/>
  <c r="AO3237" i="2"/>
  <c r="AO3349" i="2"/>
  <c r="AO3460" i="2"/>
  <c r="AL3481" i="2"/>
  <c r="AK3581" i="2"/>
  <c r="AL3511" i="2"/>
  <c r="AL3597" i="2"/>
  <c r="AL3842" i="2"/>
  <c r="AK3771" i="2"/>
  <c r="AL3797" i="2"/>
  <c r="AK2692" i="2"/>
  <c r="AL3096" i="2"/>
  <c r="AL3160" i="2"/>
  <c r="AO3333" i="2"/>
  <c r="AO3371" i="2"/>
  <c r="AG3421" i="2"/>
  <c r="AK3573" i="2"/>
  <c r="AK3511" i="2"/>
  <c r="AK3797" i="2"/>
  <c r="AO2692" i="2"/>
  <c r="AL3088" i="2"/>
  <c r="AL3152" i="2"/>
  <c r="AK3062" i="2"/>
  <c r="AL3357" i="2"/>
  <c r="AN3479" i="2"/>
  <c r="AO3539" i="2"/>
  <c r="AO3511" i="2"/>
  <c r="AO3597" i="2"/>
  <c r="AL3850" i="2"/>
  <c r="AO3960" i="2"/>
  <c r="AL3813" i="2"/>
  <c r="AK3846" i="2"/>
  <c r="AK3054" i="2"/>
  <c r="AK3854" i="2"/>
  <c r="AO3817" i="2"/>
  <c r="AO3825" i="2"/>
  <c r="AK3813" i="2"/>
  <c r="AO3269" i="2"/>
  <c r="AO3309" i="2"/>
  <c r="AO3357" i="2"/>
  <c r="AN3487" i="2"/>
  <c r="AL3460" i="2"/>
  <c r="AO3738" i="2"/>
  <c r="AL3743" i="2"/>
  <c r="AK3872" i="2"/>
  <c r="AK3505" i="2"/>
  <c r="AL3547" i="2"/>
  <c r="AO3842" i="2"/>
  <c r="AK3904" i="2"/>
  <c r="AL3490" i="2"/>
  <c r="AI208" i="2"/>
  <c r="AN208" i="2"/>
  <c r="AO208" i="2" s="1"/>
  <c r="AH42" i="2"/>
  <c r="AN42" i="2"/>
  <c r="AI116" i="2"/>
  <c r="AK116" i="2" s="1"/>
  <c r="AI167" i="2"/>
  <c r="AJ482" i="2"/>
  <c r="AM482" i="2"/>
  <c r="AN482" i="2"/>
  <c r="AI516" i="2"/>
  <c r="AK516" i="2" s="1"/>
  <c r="AH516" i="2"/>
  <c r="AN516" i="2"/>
  <c r="AN701" i="2"/>
  <c r="AO701" i="2" s="1"/>
  <c r="AG730" i="2"/>
  <c r="AN730" i="2"/>
  <c r="AK745" i="2"/>
  <c r="AN1104" i="2"/>
  <c r="AI1104" i="2"/>
  <c r="AK1104" i="2" s="1"/>
  <c r="AJ1104" i="2"/>
  <c r="AN1450" i="2"/>
  <c r="AH1450" i="2"/>
  <c r="AI1450" i="2"/>
  <c r="AJ1450" i="2"/>
  <c r="AH1836" i="2"/>
  <c r="AI1836" i="2"/>
  <c r="AN2460" i="2"/>
  <c r="AH2460" i="2"/>
  <c r="AI2460" i="2"/>
  <c r="AN2422" i="2"/>
  <c r="AH2422" i="2"/>
  <c r="AI2422" i="2"/>
  <c r="AN2530" i="2"/>
  <c r="AH2530" i="2"/>
  <c r="AI2530" i="2"/>
  <c r="AI2643" i="2"/>
  <c r="AH2643" i="2"/>
  <c r="AJ2643" i="2"/>
  <c r="AN2643" i="2"/>
  <c r="AI2458" i="2"/>
  <c r="AN2458" i="2"/>
  <c r="AH2458" i="2"/>
  <c r="AJ2458" i="2"/>
  <c r="AN2513" i="2"/>
  <c r="AJ2513" i="2"/>
  <c r="AH2513" i="2"/>
  <c r="AN2957" i="2"/>
  <c r="AG2957" i="2"/>
  <c r="AH2957" i="2"/>
  <c r="AM2957" i="2"/>
  <c r="AN2981" i="2"/>
  <c r="AH2981" i="2"/>
  <c r="AI2981" i="2"/>
  <c r="AJ2981" i="2"/>
  <c r="AN2748" i="2"/>
  <c r="AH2748" i="2"/>
  <c r="AI2748" i="2"/>
  <c r="AJ2748" i="2"/>
  <c r="AN3066" i="2"/>
  <c r="AH3066" i="2"/>
  <c r="AI3066" i="2"/>
  <c r="AJ3066" i="2"/>
  <c r="AJ4" i="2"/>
  <c r="AI67" i="2"/>
  <c r="AK67" i="2" s="1"/>
  <c r="AH167" i="2"/>
  <c r="AL167" i="2" s="1"/>
  <c r="AJ758" i="2"/>
  <c r="AH758" i="2"/>
  <c r="AH1104" i="2"/>
  <c r="AN2578" i="2"/>
  <c r="AH2578" i="2"/>
  <c r="AI2578" i="2"/>
  <c r="AJ2578" i="2"/>
  <c r="AI2513" i="2"/>
  <c r="AM2647" i="2"/>
  <c r="AH2647" i="2"/>
  <c r="AJ2647" i="2"/>
  <c r="AN2647" i="2"/>
  <c r="AN2437" i="2"/>
  <c r="AH2437" i="2"/>
  <c r="AI2437" i="2"/>
  <c r="AI417" i="2"/>
  <c r="AO417" i="2" s="1"/>
  <c r="AH417" i="2"/>
  <c r="AJ417" i="2"/>
  <c r="AJ415" i="2"/>
  <c r="AN415" i="2"/>
  <c r="AI415" i="2"/>
  <c r="AK415" i="2" s="1"/>
  <c r="AJ2149" i="2"/>
  <c r="AI2149" i="2"/>
  <c r="AN2149" i="2"/>
  <c r="AH2149" i="2"/>
  <c r="AJ2468" i="2"/>
  <c r="AG2468" i="2"/>
  <c r="AH2468" i="2"/>
  <c r="AI2468" i="2"/>
  <c r="AM2468" i="2"/>
  <c r="AP2468" i="2" s="1"/>
  <c r="AI2488" i="2"/>
  <c r="AN2488" i="2"/>
  <c r="AH2488" i="2"/>
  <c r="AJ2488" i="2"/>
  <c r="AJ2640" i="2"/>
  <c r="AN2640" i="2"/>
  <c r="AI2640" i="2"/>
  <c r="AN3036" i="2"/>
  <c r="AH3036" i="2"/>
  <c r="AI3036" i="2"/>
  <c r="AJ3036" i="2"/>
  <c r="AH2811" i="2"/>
  <c r="AN2811" i="2"/>
  <c r="AI2811" i="2"/>
  <c r="AJ2811" i="2"/>
  <c r="AI884" i="2"/>
  <c r="AH884" i="2"/>
  <c r="AN1200" i="2"/>
  <c r="AI1200" i="2"/>
  <c r="AN1238" i="2"/>
  <c r="AH1238" i="2"/>
  <c r="AI1238" i="2"/>
  <c r="AJ1238" i="2"/>
  <c r="AH1061" i="2"/>
  <c r="AN1061" i="2"/>
  <c r="AI1061" i="2"/>
  <c r="AK1061" i="2" s="1"/>
  <c r="AJ1061" i="2"/>
  <c r="AI1446" i="2"/>
  <c r="AK1446" i="2" s="1"/>
  <c r="AN1446" i="2"/>
  <c r="AH1446" i="2"/>
  <c r="AH1704" i="2"/>
  <c r="AN1704" i="2"/>
  <c r="AG1704" i="2"/>
  <c r="AP1704" i="2" s="1"/>
  <c r="AI1704" i="2"/>
  <c r="AO1704" i="2" s="1"/>
  <c r="AI1514" i="2"/>
  <c r="AK1514" i="2" s="1"/>
  <c r="AJ1514" i="2"/>
  <c r="AH1514" i="2"/>
  <c r="AN1514" i="2"/>
  <c r="AI1688" i="2"/>
  <c r="AH1688" i="2"/>
  <c r="AN1688" i="2"/>
  <c r="AG1688" i="2"/>
  <c r="AP1688" i="2" s="1"/>
  <c r="AL2153" i="2"/>
  <c r="AH2538" i="2"/>
  <c r="AI2538" i="2"/>
  <c r="AJ2538" i="2"/>
  <c r="AJ2465" i="2"/>
  <c r="AI2465" i="2"/>
  <c r="AN2465" i="2"/>
  <c r="AJ2531" i="2"/>
  <c r="AI2531" i="2"/>
  <c r="AN2531" i="2"/>
  <c r="AH2879" i="2"/>
  <c r="AI2879" i="2"/>
  <c r="AN2879" i="2"/>
  <c r="AN422" i="2"/>
  <c r="AH426" i="2"/>
  <c r="AJ780" i="2"/>
  <c r="AJ810" i="2"/>
  <c r="AH810" i="2"/>
  <c r="AH700" i="2"/>
  <c r="AI700" i="2"/>
  <c r="AK700" i="2" s="1"/>
  <c r="AJ784" i="2"/>
  <c r="AI784" i="2"/>
  <c r="AK784" i="2" s="1"/>
  <c r="AN784" i="2"/>
  <c r="AJ706" i="2"/>
  <c r="AN706" i="2"/>
  <c r="AH706" i="2"/>
  <c r="AL706" i="2" s="1"/>
  <c r="AN769" i="2"/>
  <c r="AI769" i="2"/>
  <c r="AJ769" i="2"/>
  <c r="AI923" i="2"/>
  <c r="AJ923" i="2"/>
  <c r="AN1094" i="2"/>
  <c r="AH1094" i="2"/>
  <c r="AI1094" i="2"/>
  <c r="AK1094" i="2" s="1"/>
  <c r="AJ2229" i="2"/>
  <c r="AH2229" i="2"/>
  <c r="AI2229" i="2"/>
  <c r="AK2229" i="2" s="1"/>
  <c r="AI2285" i="2"/>
  <c r="AN2285" i="2"/>
  <c r="AH2285" i="2"/>
  <c r="AJ2285" i="2"/>
  <c r="AN2508" i="2"/>
  <c r="AH2508" i="2"/>
  <c r="AI2508" i="2"/>
  <c r="AN2538" i="2"/>
  <c r="AO2538" i="2" s="1"/>
  <c r="AI2588" i="2"/>
  <c r="AN2588" i="2"/>
  <c r="AH2588" i="2"/>
  <c r="AH2457" i="2"/>
  <c r="AI2457" i="2"/>
  <c r="AN2457" i="2"/>
  <c r="AH2423" i="2"/>
  <c r="AL2423" i="2" s="1"/>
  <c r="AI2423" i="2"/>
  <c r="AK2423" i="2" s="1"/>
  <c r="AJ2423" i="2"/>
  <c r="AN2423" i="2"/>
  <c r="AJ2502" i="2"/>
  <c r="AH2502" i="2"/>
  <c r="AI2502" i="2"/>
  <c r="AM2502" i="2"/>
  <c r="AP2502" i="2" s="1"/>
  <c r="AG2506" i="2"/>
  <c r="AK2506" i="2" s="1"/>
  <c r="AH2506" i="2"/>
  <c r="AI2506" i="2"/>
  <c r="AJ2506" i="2"/>
  <c r="AM2506" i="2"/>
  <c r="AP2506" i="2" s="1"/>
  <c r="AN2637" i="2"/>
  <c r="AH2637" i="2"/>
  <c r="AI2637" i="2"/>
  <c r="AJ2637" i="2"/>
  <c r="AH2802" i="2"/>
  <c r="AI2802" i="2"/>
  <c r="AJ2802" i="2"/>
  <c r="AM2802" i="2"/>
  <c r="AN2802" i="2"/>
  <c r="AG2802" i="2"/>
  <c r="AN884" i="2"/>
  <c r="AN167" i="2"/>
  <c r="AO167" i="2" s="1"/>
  <c r="AL8" i="2"/>
  <c r="AH337" i="2"/>
  <c r="AI337" i="2"/>
  <c r="AH422" i="2"/>
  <c r="AI426" i="2"/>
  <c r="AH482" i="2"/>
  <c r="AK780" i="2"/>
  <c r="AJ786" i="2"/>
  <c r="AI786" i="2"/>
  <c r="AO786" i="2" s="1"/>
  <c r="AI921" i="2"/>
  <c r="AN921" i="2"/>
  <c r="AH1143" i="2"/>
  <c r="AJ1143" i="2"/>
  <c r="AJ1200" i="2"/>
  <c r="AJ1446" i="2"/>
  <c r="AM1434" i="2"/>
  <c r="AN1434" i="2"/>
  <c r="AG1434" i="2"/>
  <c r="AH1434" i="2"/>
  <c r="AI1434" i="2"/>
  <c r="AH1761" i="2"/>
  <c r="AI1761" i="2"/>
  <c r="AL1761" i="2" s="1"/>
  <c r="AN2639" i="2"/>
  <c r="AH2639" i="2"/>
  <c r="AI2639" i="2"/>
  <c r="AJ2553" i="2"/>
  <c r="AN2553" i="2"/>
  <c r="AH2566" i="2"/>
  <c r="AN2566" i="2"/>
  <c r="AI2566" i="2"/>
  <c r="AH2629" i="2"/>
  <c r="AN2629" i="2"/>
  <c r="AI2629" i="2"/>
  <c r="AJ2629" i="2"/>
  <c r="AI2654" i="2"/>
  <c r="AK2654" i="2" s="1"/>
  <c r="AN2654" i="2"/>
  <c r="AH2654" i="2"/>
  <c r="AJ2654" i="2"/>
  <c r="AN2499" i="2"/>
  <c r="AG2499" i="2"/>
  <c r="AH2499" i="2"/>
  <c r="AI2499" i="2"/>
  <c r="AJ2499" i="2"/>
  <c r="AH2510" i="2"/>
  <c r="AI2510" i="2"/>
  <c r="AJ2510" i="2"/>
  <c r="AN2510" i="2"/>
  <c r="AI564" i="2"/>
  <c r="AK564" i="2" s="1"/>
  <c r="AN564" i="2"/>
  <c r="AK12" i="2"/>
  <c r="AN185" i="2"/>
  <c r="AJ884" i="2"/>
  <c r="AI1165" i="2"/>
  <c r="AK1165" i="2" s="1"/>
  <c r="AH1165" i="2"/>
  <c r="AN1165" i="2"/>
  <c r="AM1625" i="2"/>
  <c r="AN1625" i="2"/>
  <c r="AN1776" i="2"/>
  <c r="AH1776" i="2"/>
  <c r="AL1776" i="2" s="1"/>
  <c r="AG1776" i="2"/>
  <c r="AG1753" i="2"/>
  <c r="AP1753" i="2" s="1"/>
  <c r="AH1753" i="2"/>
  <c r="AI1753" i="2"/>
  <c r="AJ2530" i="2"/>
  <c r="AH2548" i="2"/>
  <c r="AL2548" i="2" s="1"/>
  <c r="AJ2548" i="2"/>
  <c r="AM2548" i="2"/>
  <c r="AP2548" i="2" s="1"/>
  <c r="AN2548" i="2"/>
  <c r="AG2548" i="2"/>
  <c r="AK2548" i="2" s="1"/>
  <c r="AN2512" i="2"/>
  <c r="AH2512" i="2"/>
  <c r="AI2512" i="2"/>
  <c r="AM2458" i="2"/>
  <c r="AP2458" i="2" s="1"/>
  <c r="AN2427" i="2"/>
  <c r="AI2427" i="2"/>
  <c r="AJ2427" i="2"/>
  <c r="AJ2539" i="2"/>
  <c r="AN2539" i="2"/>
  <c r="AH2539" i="2"/>
  <c r="AH2558" i="2"/>
  <c r="AN2558" i="2"/>
  <c r="AI2558" i="2"/>
  <c r="AJ2558" i="2"/>
  <c r="AJ2633" i="2"/>
  <c r="AI2633" i="2"/>
  <c r="AJ2879" i="2"/>
  <c r="AH347" i="2"/>
  <c r="AN872" i="2"/>
  <c r="AJ872" i="2"/>
  <c r="AJ941" i="2"/>
  <c r="AH1107" i="2"/>
  <c r="AI1107" i="2"/>
  <c r="AJ1364" i="2"/>
  <c r="AN1364" i="2"/>
  <c r="AH1364" i="2"/>
  <c r="AI1364" i="2"/>
  <c r="AK1364" i="2" s="1"/>
  <c r="AI1157" i="2"/>
  <c r="AH1157" i="2"/>
  <c r="AN1320" i="2"/>
  <c r="AH1320" i="2"/>
  <c r="AI1320" i="2"/>
  <c r="AK1320" i="2" s="1"/>
  <c r="AJ1320" i="2"/>
  <c r="AJ1422" i="2"/>
  <c r="AN1422" i="2"/>
  <c r="AO1422" i="2" s="1"/>
  <c r="AH1422" i="2"/>
  <c r="AH1507" i="2"/>
  <c r="AN1507" i="2"/>
  <c r="AM1553" i="2"/>
  <c r="AP1553" i="2" s="1"/>
  <c r="AI1553" i="2"/>
  <c r="AO1553" i="2" s="1"/>
  <c r="AN1714" i="2"/>
  <c r="AG1714" i="2"/>
  <c r="AH1714" i="2"/>
  <c r="AN1072" i="2"/>
  <c r="AI1072" i="2"/>
  <c r="AJ1072" i="2"/>
  <c r="AG1072" i="2"/>
  <c r="AN1672" i="2"/>
  <c r="AG1672" i="2"/>
  <c r="AI1672" i="2"/>
  <c r="AH1672" i="2"/>
  <c r="AN1695" i="2"/>
  <c r="AG1695" i="2"/>
  <c r="AI1695" i="2"/>
  <c r="AJ2411" i="2"/>
  <c r="AH2411" i="2"/>
  <c r="AI2411" i="2"/>
  <c r="AO2411" i="2" s="1"/>
  <c r="AI2464" i="2"/>
  <c r="AJ2464" i="2"/>
  <c r="AN2464" i="2"/>
  <c r="AH2464" i="2"/>
  <c r="AN2491" i="2"/>
  <c r="AI2491" i="2"/>
  <c r="AJ2491" i="2"/>
  <c r="AH2531" i="2"/>
  <c r="AJ2485" i="2"/>
  <c r="AN2485" i="2"/>
  <c r="AO2485" i="2" s="1"/>
  <c r="AH2485" i="2"/>
  <c r="AL2485" i="2" s="1"/>
  <c r="AK775" i="2"/>
  <c r="AK791" i="2"/>
  <c r="AL1664" i="2"/>
  <c r="AL1736" i="2"/>
  <c r="AK2516" i="2"/>
  <c r="AO2405" i="2"/>
  <c r="AO2535" i="2"/>
  <c r="AO2561" i="2"/>
  <c r="AO2590" i="2"/>
  <c r="AK2413" i="2"/>
  <c r="AN2583" i="2"/>
  <c r="AI2583" i="2"/>
  <c r="AJ2583" i="2"/>
  <c r="AH2591" i="2"/>
  <c r="AN2591" i="2"/>
  <c r="AI2591" i="2"/>
  <c r="AJ2591" i="2"/>
  <c r="AH2638" i="2"/>
  <c r="AI2638" i="2"/>
  <c r="AJ2638" i="2"/>
  <c r="AN2638" i="2"/>
  <c r="AG2638" i="2"/>
  <c r="AH2818" i="2"/>
  <c r="AN2818" i="2"/>
  <c r="AI2818" i="2"/>
  <c r="AJ2818" i="2"/>
  <c r="AJ2666" i="2"/>
  <c r="AN2666" i="2"/>
  <c r="AH2666" i="2"/>
  <c r="AI2666" i="2"/>
  <c r="AK2666" i="2" s="1"/>
  <c r="AN2967" i="2"/>
  <c r="AO2967" i="2" s="1"/>
  <c r="AH2967" i="2"/>
  <c r="AJ2967" i="2"/>
  <c r="AH2724" i="2"/>
  <c r="AN2724" i="2"/>
  <c r="AI2724" i="2"/>
  <c r="AN2907" i="2"/>
  <c r="AO2907" i="2" s="1"/>
  <c r="AJ2907" i="2"/>
  <c r="AH2907" i="2"/>
  <c r="AN3050" i="2"/>
  <c r="AH3050" i="2"/>
  <c r="AI3050" i="2"/>
  <c r="AJ3050" i="2"/>
  <c r="AH1344" i="2"/>
  <c r="AL1344" i="2" s="1"/>
  <c r="AJ1490" i="2"/>
  <c r="AJ1494" i="2"/>
  <c r="AL1477" i="2"/>
  <c r="AK1539" i="2"/>
  <c r="AI1555" i="2"/>
  <c r="AH1619" i="2"/>
  <c r="AL1619" i="2" s="1"/>
  <c r="AL1781" i="2"/>
  <c r="AL1803" i="2"/>
  <c r="AG1828" i="2"/>
  <c r="AO2426" i="2"/>
  <c r="AK2475" i="2"/>
  <c r="AL2516" i="2"/>
  <c r="AK2566" i="2"/>
  <c r="AK2485" i="2"/>
  <c r="AL2611" i="2"/>
  <c r="AO2413" i="2"/>
  <c r="AJ2473" i="2"/>
  <c r="AK2496" i="2"/>
  <c r="AL2503" i="2"/>
  <c r="AN2525" i="2"/>
  <c r="AH2525" i="2"/>
  <c r="AI2525" i="2"/>
  <c r="AJ2525" i="2"/>
  <c r="AI2577" i="2"/>
  <c r="AJ2577" i="2"/>
  <c r="AH2577" i="2"/>
  <c r="AH2758" i="2"/>
  <c r="AI2758" i="2"/>
  <c r="AO2758" i="2" s="1"/>
  <c r="AI2827" i="2"/>
  <c r="AN2827" i="2"/>
  <c r="AG2827" i="2"/>
  <c r="AH2827" i="2"/>
  <c r="AJ2827" i="2"/>
  <c r="AJ2899" i="2"/>
  <c r="AN2899" i="2"/>
  <c r="AI2899" i="2"/>
  <c r="AI2771" i="2"/>
  <c r="AJ2771" i="2"/>
  <c r="AG2771" i="2"/>
  <c r="AH2771" i="2"/>
  <c r="AI2878" i="2"/>
  <c r="AN2878" i="2"/>
  <c r="AH2878" i="2"/>
  <c r="AH2903" i="2"/>
  <c r="AN2903" i="2"/>
  <c r="AI2903" i="2"/>
  <c r="AJ2903" i="2"/>
  <c r="AJ2931" i="2"/>
  <c r="AN2931" i="2"/>
  <c r="AI2931" i="2"/>
  <c r="AL2931" i="2" s="1"/>
  <c r="AN2969" i="2"/>
  <c r="AH2969" i="2"/>
  <c r="AJ2969" i="2"/>
  <c r="AH2732" i="2"/>
  <c r="AN2732" i="2"/>
  <c r="AJ2732" i="2"/>
  <c r="AN2662" i="2"/>
  <c r="AJ2662" i="2"/>
  <c r="AH2662" i="2"/>
  <c r="AI2662" i="2"/>
  <c r="AK2662" i="2" s="1"/>
  <c r="AG2822" i="2"/>
  <c r="AJ2822" i="2"/>
  <c r="AM2822" i="2"/>
  <c r="AP2822" i="2" s="1"/>
  <c r="AN2822" i="2"/>
  <c r="AI2822" i="2"/>
  <c r="AJ2842" i="2"/>
  <c r="AN2842" i="2"/>
  <c r="AH2842" i="2"/>
  <c r="AL2842" i="2" s="1"/>
  <c r="AI2842" i="2"/>
  <c r="AN3360" i="2"/>
  <c r="AG3360" i="2"/>
  <c r="AH3360" i="2"/>
  <c r="AI3360" i="2"/>
  <c r="AJ3360" i="2"/>
  <c r="AM3360" i="2"/>
  <c r="AJ3356" i="2"/>
  <c r="AN3356" i="2"/>
  <c r="AG3356" i="2"/>
  <c r="AH3356" i="2"/>
  <c r="AM3356" i="2"/>
  <c r="AI3356" i="2"/>
  <c r="AH3073" i="2"/>
  <c r="AI3073" i="2"/>
  <c r="AJ3073" i="2"/>
  <c r="AN3073" i="2"/>
  <c r="AN3169" i="2"/>
  <c r="AH3169" i="2"/>
  <c r="AI3169" i="2"/>
  <c r="AJ3169" i="2"/>
  <c r="AH3598" i="2"/>
  <c r="AI3598" i="2"/>
  <c r="AJ3598" i="2"/>
  <c r="AN3598" i="2"/>
  <c r="AO3598" i="2" s="1"/>
  <c r="AG3473" i="2"/>
  <c r="AH3473" i="2"/>
  <c r="AI3473" i="2"/>
  <c r="AP3473" i="2" s="1"/>
  <c r="AJ3473" i="2"/>
  <c r="AN3473" i="2"/>
  <c r="AG3745" i="2"/>
  <c r="AH3745" i="2"/>
  <c r="AI3745" i="2"/>
  <c r="AJ3745" i="2"/>
  <c r="AM3745" i="2"/>
  <c r="AP3745" i="2" s="1"/>
  <c r="AN3745" i="2"/>
  <c r="AN1379" i="2"/>
  <c r="AO1379" i="2" s="1"/>
  <c r="AN1344" i="2"/>
  <c r="AO1344" i="2" s="1"/>
  <c r="AI1490" i="2"/>
  <c r="AK1490" i="2" s="1"/>
  <c r="AL1433" i="2"/>
  <c r="AI1494" i="2"/>
  <c r="AK1494" i="2" s="1"/>
  <c r="AJ1617" i="2"/>
  <c r="AG1619" i="2"/>
  <c r="AK1619" i="2" s="1"/>
  <c r="AO1566" i="2"/>
  <c r="AN1828" i="2"/>
  <c r="AM1893" i="2"/>
  <c r="AM1963" i="2"/>
  <c r="AG1963" i="2"/>
  <c r="AL2037" i="2"/>
  <c r="AL2045" i="2"/>
  <c r="AL2053" i="2"/>
  <c r="AL2061" i="2"/>
  <c r="AL2069" i="2"/>
  <c r="AK2265" i="2"/>
  <c r="AK2041" i="2"/>
  <c r="AI2253" i="2"/>
  <c r="AK2558" i="2"/>
  <c r="AO2496" i="2"/>
  <c r="AH2528" i="2"/>
  <c r="AI2528" i="2"/>
  <c r="AO2528" i="2" s="1"/>
  <c r="AH2551" i="2"/>
  <c r="AI2551" i="2"/>
  <c r="AJ2551" i="2"/>
  <c r="AN2551" i="2"/>
  <c r="AG2801" i="2"/>
  <c r="AH2801" i="2"/>
  <c r="AJ2801" i="2"/>
  <c r="AN2801" i="2"/>
  <c r="AI2916" i="2"/>
  <c r="AH2916" i="2"/>
  <c r="AJ2916" i="2"/>
  <c r="AH2682" i="2"/>
  <c r="AI2682" i="2"/>
  <c r="AJ2682" i="2"/>
  <c r="AN2682" i="2"/>
  <c r="AG2828" i="2"/>
  <c r="AJ2828" i="2"/>
  <c r="AM2828" i="2"/>
  <c r="AH2828" i="2"/>
  <c r="AI2828" i="2"/>
  <c r="AN3041" i="2"/>
  <c r="AH3041" i="2"/>
  <c r="AI3041" i="2"/>
  <c r="AJ3041" i="2"/>
  <c r="AN3074" i="2"/>
  <c r="AH3074" i="2"/>
  <c r="AI3074" i="2"/>
  <c r="AJ3074" i="2"/>
  <c r="AG3355" i="2"/>
  <c r="AN3355" i="2"/>
  <c r="AJ3355" i="2"/>
  <c r="AH3355" i="2"/>
  <c r="AL473" i="2"/>
  <c r="AI600" i="2"/>
  <c r="AK600" i="2" s="1"/>
  <c r="AI668" i="2"/>
  <c r="AK668" i="2" s="1"/>
  <c r="AJ742" i="2"/>
  <c r="AO605" i="2"/>
  <c r="AK882" i="2"/>
  <c r="AI978" i="2"/>
  <c r="AK978" i="2" s="1"/>
  <c r="AJ986" i="2"/>
  <c r="AH1075" i="2"/>
  <c r="AL1075" i="2" s="1"/>
  <c r="AO1310" i="2"/>
  <c r="AK1197" i="2"/>
  <c r="AJ1379" i="2"/>
  <c r="AK1184" i="2"/>
  <c r="AH1490" i="2"/>
  <c r="AL1465" i="2"/>
  <c r="AH1494" i="2"/>
  <c r="AL1494" i="2" s="1"/>
  <c r="AO1574" i="2"/>
  <c r="AI1617" i="2"/>
  <c r="AK1914" i="2"/>
  <c r="AL1513" i="2"/>
  <c r="AN1963" i="2"/>
  <c r="AO1963" i="2" s="1"/>
  <c r="AK2057" i="2"/>
  <c r="AH2253" i="2"/>
  <c r="AK2454" i="2"/>
  <c r="AK2629" i="2"/>
  <c r="AK2640" i="2"/>
  <c r="AO2433" i="2"/>
  <c r="AL2454" i="2"/>
  <c r="AN2570" i="2"/>
  <c r="AO2570" i="2" s="1"/>
  <c r="AI2570" i="2"/>
  <c r="AJ2570" i="2"/>
  <c r="AG2470" i="2"/>
  <c r="AM2470" i="2"/>
  <c r="AN2470" i="2"/>
  <c r="AH2470" i="2"/>
  <c r="AI2470" i="2"/>
  <c r="AJ2470" i="2"/>
  <c r="AI2507" i="2"/>
  <c r="AN2507" i="2"/>
  <c r="AG2507" i="2"/>
  <c r="AJ2507" i="2"/>
  <c r="AM2507" i="2"/>
  <c r="AH2731" i="2"/>
  <c r="AI2731" i="2"/>
  <c r="AJ2731" i="2"/>
  <c r="AN2731" i="2"/>
  <c r="AI2678" i="2"/>
  <c r="AH2678" i="2"/>
  <c r="AN2678" i="2"/>
  <c r="AN2714" i="2"/>
  <c r="AH2714" i="2"/>
  <c r="AI2714" i="2"/>
  <c r="AJ2714" i="2"/>
  <c r="AM2784" i="2"/>
  <c r="AP2784" i="2" s="1"/>
  <c r="AH2784" i="2"/>
  <c r="AI2784" i="2"/>
  <c r="AJ2784" i="2"/>
  <c r="AG2784" i="2"/>
  <c r="AM2997" i="2"/>
  <c r="AP2997" i="2" s="1"/>
  <c r="AN2997" i="2"/>
  <c r="AO2997" i="2" s="1"/>
  <c r="AG2997" i="2"/>
  <c r="AH2997" i="2"/>
  <c r="AJ2997" i="2"/>
  <c r="AN2794" i="2"/>
  <c r="AH2794" i="2"/>
  <c r="AJ2794" i="2"/>
  <c r="AH2674" i="2"/>
  <c r="AN2674" i="2"/>
  <c r="AI2674" i="2"/>
  <c r="AH2800" i="2"/>
  <c r="AI2800" i="2"/>
  <c r="AJ2800" i="2"/>
  <c r="AN2800" i="2"/>
  <c r="AG2800" i="2"/>
  <c r="AH2962" i="2"/>
  <c r="AI2962" i="2"/>
  <c r="AJ2962" i="2"/>
  <c r="AN2962" i="2"/>
  <c r="AN3361" i="2"/>
  <c r="AJ3361" i="2"/>
  <c r="AG3361" i="2"/>
  <c r="AH3361" i="2"/>
  <c r="AN3058" i="2"/>
  <c r="AH3058" i="2"/>
  <c r="AI3058" i="2"/>
  <c r="AJ3058" i="2"/>
  <c r="AH3475" i="2"/>
  <c r="AN3475" i="2"/>
  <c r="AG3197" i="2"/>
  <c r="AH3197" i="2"/>
  <c r="AI3197" i="2"/>
  <c r="AJ3197" i="2"/>
  <c r="AM3197" i="2"/>
  <c r="AP3197" i="2" s="1"/>
  <c r="AN3197" i="2"/>
  <c r="AN3221" i="2"/>
  <c r="AO3221" i="2" s="1"/>
  <c r="AH3221" i="2"/>
  <c r="AJ3221" i="2"/>
  <c r="AN3285" i="2"/>
  <c r="AO3285" i="2" s="1"/>
  <c r="AH3285" i="2"/>
  <c r="AJ3285" i="2"/>
  <c r="AH600" i="2"/>
  <c r="AH668" i="2"/>
  <c r="AN816" i="2"/>
  <c r="AO816" i="2" s="1"/>
  <c r="AO823" i="2"/>
  <c r="AH978" i="2"/>
  <c r="AL978" i="2" s="1"/>
  <c r="AH986" i="2"/>
  <c r="AK1075" i="2"/>
  <c r="AL1197" i="2"/>
  <c r="AN1278" i="2"/>
  <c r="AH1379" i="2"/>
  <c r="AL1379" i="2" s="1"/>
  <c r="AI1412" i="2"/>
  <c r="AK1412" i="2" s="1"/>
  <c r="AJ1586" i="2"/>
  <c r="AH1617" i="2"/>
  <c r="AL1617" i="2" s="1"/>
  <c r="AO1914" i="2"/>
  <c r="AJ1963" i="2"/>
  <c r="AK2153" i="2"/>
  <c r="AL2233" i="2"/>
  <c r="AO2037" i="2"/>
  <c r="AO2045" i="2"/>
  <c r="AO2053" i="2"/>
  <c r="AO2061" i="2"/>
  <c r="AO2069" i="2"/>
  <c r="AN2107" i="2"/>
  <c r="AK2530" i="2"/>
  <c r="AK2637" i="2"/>
  <c r="AK2438" i="2"/>
  <c r="AO2479" i="2"/>
  <c r="AI2597" i="2"/>
  <c r="AN2597" i="2"/>
  <c r="AH2597" i="2"/>
  <c r="AH2670" i="2"/>
  <c r="AJ2670" i="2"/>
  <c r="AN2790" i="2"/>
  <c r="AJ2790" i="2"/>
  <c r="AM2790" i="2"/>
  <c r="AP2790" i="2" s="1"/>
  <c r="AG2790" i="2"/>
  <c r="AH2790" i="2"/>
  <c r="AI2790" i="2"/>
  <c r="AJ2878" i="2"/>
  <c r="AI2946" i="2"/>
  <c r="AK2946" i="2" s="1"/>
  <c r="AJ2946" i="2"/>
  <c r="AH2946" i="2"/>
  <c r="AI2844" i="2"/>
  <c r="AN2844" i="2"/>
  <c r="AJ2844" i="2"/>
  <c r="AI2732" i="2"/>
  <c r="AH2935" i="2"/>
  <c r="AI2935" i="2"/>
  <c r="AJ2935" i="2"/>
  <c r="AN2935" i="2"/>
  <c r="AM2958" i="2"/>
  <c r="AP2958" i="2" s="1"/>
  <c r="AN2958" i="2"/>
  <c r="AG2958" i="2"/>
  <c r="AH2958" i="2"/>
  <c r="AJ2958" i="2"/>
  <c r="AH3024" i="2"/>
  <c r="AL3024" i="2" s="1"/>
  <c r="AI3024" i="2"/>
  <c r="AJ3024" i="2"/>
  <c r="AN3024" i="2"/>
  <c r="AN2784" i="2"/>
  <c r="AI2671" i="2"/>
  <c r="AK2671" i="2" s="1"/>
  <c r="AH2671" i="2"/>
  <c r="AH2772" i="2"/>
  <c r="AN2772" i="2"/>
  <c r="AI2772" i="2"/>
  <c r="AJ2772" i="2"/>
  <c r="AJ2922" i="2"/>
  <c r="AN2922" i="2"/>
  <c r="AG2922" i="2"/>
  <c r="AI2922" i="2"/>
  <c r="AM2922" i="2"/>
  <c r="AP2922" i="2" s="1"/>
  <c r="AM2800" i="2"/>
  <c r="AP2800" i="2" s="1"/>
  <c r="AH2901" i="2"/>
  <c r="AJ2901" i="2"/>
  <c r="AI3186" i="2"/>
  <c r="AO3186" i="2" s="1"/>
  <c r="AJ3186" i="2"/>
  <c r="AH3186" i="2"/>
  <c r="AI3347" i="2"/>
  <c r="AK3347" i="2" s="1"/>
  <c r="AN3347" i="2"/>
  <c r="AJ3347" i="2"/>
  <c r="AH3347" i="2"/>
  <c r="AH3069" i="2"/>
  <c r="AI3069" i="2"/>
  <c r="AN3069" i="2"/>
  <c r="AL483" i="2"/>
  <c r="AK446" i="2"/>
  <c r="AO434" i="2"/>
  <c r="AO502" i="2"/>
  <c r="AJ808" i="2"/>
  <c r="AJ816" i="2"/>
  <c r="AN874" i="2"/>
  <c r="AL1124" i="2"/>
  <c r="AJ1278" i="2"/>
  <c r="AL1261" i="2"/>
  <c r="AH1317" i="2"/>
  <c r="AH1216" i="2"/>
  <c r="AL1216" i="2" s="1"/>
  <c r="AH1412" i="2"/>
  <c r="AJ1541" i="2"/>
  <c r="AG1617" i="2"/>
  <c r="AM1828" i="2"/>
  <c r="AL1801" i="2"/>
  <c r="AL2426" i="2"/>
  <c r="AO2475" i="2"/>
  <c r="AK2427" i="2"/>
  <c r="AL2419" i="2"/>
  <c r="AO2611" i="2"/>
  <c r="AO2438" i="2"/>
  <c r="AL2438" i="2"/>
  <c r="AN2486" i="2"/>
  <c r="AI2486" i="2"/>
  <c r="AJ2486" i="2"/>
  <c r="AH2564" i="2"/>
  <c r="AI2564" i="2"/>
  <c r="AJ2564" i="2"/>
  <c r="AN2564" i="2"/>
  <c r="AN2836" i="2"/>
  <c r="AI2836" i="2"/>
  <c r="AJ2836" i="2"/>
  <c r="AH2948" i="2"/>
  <c r="AI2948" i="2"/>
  <c r="AN2999" i="2"/>
  <c r="AG2999" i="2"/>
  <c r="AI2999" i="2"/>
  <c r="AJ2999" i="2"/>
  <c r="AJ2742" i="2"/>
  <c r="AN2742" i="2"/>
  <c r="AH2742" i="2"/>
  <c r="AI2888" i="2"/>
  <c r="AG2888" i="2"/>
  <c r="AH2888" i="2"/>
  <c r="AM2888" i="2"/>
  <c r="AN2888" i="2"/>
  <c r="AH3053" i="2"/>
  <c r="AI3053" i="2"/>
  <c r="AJ3053" i="2"/>
  <c r="AN668" i="2"/>
  <c r="AK701" i="2"/>
  <c r="AK605" i="2"/>
  <c r="AJ874" i="2"/>
  <c r="AJ1124" i="2"/>
  <c r="AO1136" i="2"/>
  <c r="AN1412" i="2"/>
  <c r="AI1541" i="2"/>
  <c r="AO1541" i="2" s="1"/>
  <c r="AN1617" i="2"/>
  <c r="AL1552" i="2"/>
  <c r="AN1827" i="2"/>
  <c r="AL2313" i="2"/>
  <c r="AO2178" i="2"/>
  <c r="AK2491" i="2"/>
  <c r="AK2633" i="2"/>
  <c r="AL2517" i="2"/>
  <c r="AL2561" i="2"/>
  <c r="AK2586" i="2"/>
  <c r="AL2590" i="2"/>
  <c r="AK2473" i="2"/>
  <c r="AK2591" i="2"/>
  <c r="AI2431" i="2"/>
  <c r="AG2431" i="2"/>
  <c r="AH2431" i="2"/>
  <c r="AJ2431" i="2"/>
  <c r="AN2431" i="2"/>
  <c r="AI2518" i="2"/>
  <c r="AH2518" i="2"/>
  <c r="AJ2518" i="2"/>
  <c r="AN2518" i="2"/>
  <c r="AN2737" i="2"/>
  <c r="AI2737" i="2"/>
  <c r="AI2740" i="2"/>
  <c r="AJ2740" i="2"/>
  <c r="AH2740" i="2"/>
  <c r="AN2916" i="2"/>
  <c r="AN2953" i="2"/>
  <c r="AJ2953" i="2"/>
  <c r="AM2953" i="2"/>
  <c r="AP2953" i="2" s="1"/>
  <c r="AH2953" i="2"/>
  <c r="AI2953" i="2"/>
  <c r="AK2953" i="2" s="1"/>
  <c r="AI2864" i="2"/>
  <c r="AH2864" i="2"/>
  <c r="AJ2864" i="2"/>
  <c r="AH2921" i="2"/>
  <c r="AI2921" i="2"/>
  <c r="AN2921" i="2"/>
  <c r="AH2943" i="2"/>
  <c r="AI2943" i="2"/>
  <c r="AJ2943" i="2"/>
  <c r="AN2943" i="2"/>
  <c r="AN2965" i="2"/>
  <c r="AH2965" i="2"/>
  <c r="AI2965" i="2"/>
  <c r="AJ2678" i="2"/>
  <c r="AN2750" i="2"/>
  <c r="AH2750" i="2"/>
  <c r="AI2750" i="2"/>
  <c r="AJ2750" i="2"/>
  <c r="AN2900" i="2"/>
  <c r="AI2900" i="2"/>
  <c r="AJ2900" i="2"/>
  <c r="AH2900" i="2"/>
  <c r="AH2951" i="2"/>
  <c r="AN2951" i="2"/>
  <c r="AK2842" i="2"/>
  <c r="AG2988" i="2"/>
  <c r="AH2988" i="2"/>
  <c r="AI2988" i="2"/>
  <c r="AJ2988" i="2"/>
  <c r="AN2988" i="2"/>
  <c r="AH3011" i="2"/>
  <c r="AI3011" i="2"/>
  <c r="AK3011" i="2" s="1"/>
  <c r="AJ3011" i="2"/>
  <c r="AN3011" i="2"/>
  <c r="AH2760" i="2"/>
  <c r="AI2760" i="2"/>
  <c r="AK2760" i="2" s="1"/>
  <c r="AJ2760" i="2"/>
  <c r="AM2760" i="2"/>
  <c r="AP2760" i="2" s="1"/>
  <c r="AN2760" i="2"/>
  <c r="AN2966" i="2"/>
  <c r="AO2966" i="2" s="1"/>
  <c r="AH2966" i="2"/>
  <c r="AJ2966" i="2"/>
  <c r="AO2482" i="2"/>
  <c r="AL3031" i="2"/>
  <c r="AO2668" i="2"/>
  <c r="AL2684" i="2"/>
  <c r="AL2720" i="2"/>
  <c r="AK2779" i="2"/>
  <c r="AK2973" i="2"/>
  <c r="AK3024" i="2"/>
  <c r="AL3043" i="2"/>
  <c r="AK2698" i="2"/>
  <c r="AK2962" i="2"/>
  <c r="AK2658" i="2"/>
  <c r="AL2708" i="2"/>
  <c r="AL3112" i="2"/>
  <c r="AL3176" i="2"/>
  <c r="AL3184" i="2"/>
  <c r="AL3192" i="2"/>
  <c r="AO3261" i="2"/>
  <c r="AO3325" i="2"/>
  <c r="AI3121" i="2"/>
  <c r="AJ3121" i="2"/>
  <c r="AN3121" i="2"/>
  <c r="AH3121" i="2"/>
  <c r="AH3185" i="2"/>
  <c r="AI3185" i="2"/>
  <c r="AJ3185" i="2"/>
  <c r="AN3185" i="2"/>
  <c r="AH3631" i="2"/>
  <c r="AI3631" i="2"/>
  <c r="AJ3631" i="2"/>
  <c r="AM3631" i="2"/>
  <c r="AN3631" i="2"/>
  <c r="AG3631" i="2"/>
  <c r="AN3691" i="2"/>
  <c r="AH3691" i="2"/>
  <c r="AI3691" i="2"/>
  <c r="AJ3691" i="2"/>
  <c r="AK2577" i="2"/>
  <c r="AL3012" i="2"/>
  <c r="AK2684" i="2"/>
  <c r="AO2704" i="2"/>
  <c r="AO2779" i="2"/>
  <c r="AK2744" i="2"/>
  <c r="AL2660" i="2"/>
  <c r="AK2708" i="2"/>
  <c r="AJ3049" i="2"/>
  <c r="AN3049" i="2"/>
  <c r="AH3049" i="2"/>
  <c r="AI3049" i="2"/>
  <c r="AN3097" i="2"/>
  <c r="AH3097" i="2"/>
  <c r="AI3097" i="2"/>
  <c r="AJ3097" i="2"/>
  <c r="AH3145" i="2"/>
  <c r="AI3145" i="2"/>
  <c r="AJ3145" i="2"/>
  <c r="AN3145" i="2"/>
  <c r="AH3615" i="2"/>
  <c r="AI3615" i="2"/>
  <c r="AJ3615" i="2"/>
  <c r="AN3615" i="2"/>
  <c r="AM3678" i="2"/>
  <c r="AN3678" i="2"/>
  <c r="AG3678" i="2"/>
  <c r="AH3678" i="2"/>
  <c r="AI3678" i="2"/>
  <c r="AJ3678" i="2"/>
  <c r="AI3681" i="2"/>
  <c r="AJ3681" i="2"/>
  <c r="AN3681" i="2"/>
  <c r="AH3681" i="2"/>
  <c r="AK3031" i="2"/>
  <c r="AL2984" i="2"/>
  <c r="AL2817" i="2"/>
  <c r="AL2835" i="2"/>
  <c r="AH3129" i="2"/>
  <c r="AI3129" i="2"/>
  <c r="AJ3129" i="2"/>
  <c r="AN3129" i="2"/>
  <c r="AK2570" i="2"/>
  <c r="AO2500" i="2"/>
  <c r="AO2377" i="2"/>
  <c r="AO3031" i="2"/>
  <c r="AO2720" i="2"/>
  <c r="AL2810" i="2"/>
  <c r="AK2984" i="2"/>
  <c r="AL2872" i="2"/>
  <c r="AK2817" i="2"/>
  <c r="AK2835" i="2"/>
  <c r="AL3080" i="2"/>
  <c r="AL3144" i="2"/>
  <c r="AO3229" i="2"/>
  <c r="AO3293" i="2"/>
  <c r="AL3367" i="2"/>
  <c r="AG3373" i="2"/>
  <c r="AK3373" i="2" s="1"/>
  <c r="AJ3373" i="2"/>
  <c r="AJ3367" i="2"/>
  <c r="AN3367" i="2"/>
  <c r="AI3057" i="2"/>
  <c r="AJ3057" i="2"/>
  <c r="AN3057" i="2"/>
  <c r="AH3057" i="2"/>
  <c r="AN3105" i="2"/>
  <c r="AH3105" i="2"/>
  <c r="AI3105" i="2"/>
  <c r="AJ3105" i="2"/>
  <c r="AH3153" i="2"/>
  <c r="AI3153" i="2"/>
  <c r="AJ3153" i="2"/>
  <c r="AN3153" i="2"/>
  <c r="AN3686" i="2"/>
  <c r="AH3686" i="2"/>
  <c r="AI3686" i="2"/>
  <c r="AJ3686" i="2"/>
  <c r="AK2528" i="2"/>
  <c r="AL2634" i="2"/>
  <c r="AO2480" i="2"/>
  <c r="AJ2761" i="2"/>
  <c r="AL2783" i="2"/>
  <c r="AK2856" i="2"/>
  <c r="AK2965" i="2"/>
  <c r="AL2704" i="2"/>
  <c r="AK2810" i="2"/>
  <c r="AK3001" i="2"/>
  <c r="AK3036" i="2"/>
  <c r="AO2700" i="2"/>
  <c r="AO2984" i="2"/>
  <c r="AL3078" i="2"/>
  <c r="AL2676" i="2"/>
  <c r="AK2872" i="2"/>
  <c r="AO2940" i="2"/>
  <c r="AK2748" i="2"/>
  <c r="AL2823" i="2"/>
  <c r="AO2658" i="2"/>
  <c r="AL3136" i="2"/>
  <c r="AK3367" i="2"/>
  <c r="AH3081" i="2"/>
  <c r="AI3081" i="2"/>
  <c r="AJ3081" i="2"/>
  <c r="AN3081" i="2"/>
  <c r="AJ3113" i="2"/>
  <c r="AN3113" i="2"/>
  <c r="AH3113" i="2"/>
  <c r="AI3113" i="2"/>
  <c r="AJ3177" i="2"/>
  <c r="AN3177" i="2"/>
  <c r="AH3177" i="2"/>
  <c r="AI3177" i="2"/>
  <c r="AN3601" i="2"/>
  <c r="AH3601" i="2"/>
  <c r="AI3601" i="2"/>
  <c r="AJ3601" i="2"/>
  <c r="AI3717" i="2"/>
  <c r="AJ3717" i="2"/>
  <c r="AM3717" i="2"/>
  <c r="AN3717" i="2"/>
  <c r="AG3717" i="2"/>
  <c r="AH3717" i="2"/>
  <c r="AJ3732" i="2"/>
  <c r="AM3732" i="2"/>
  <c r="AP3732" i="2" s="1"/>
  <c r="AN3732" i="2"/>
  <c r="AG3732" i="2"/>
  <c r="AH3732" i="2"/>
  <c r="AI3732" i="2"/>
  <c r="AO2559" i="2"/>
  <c r="AK2969" i="2"/>
  <c r="AL2668" i="2"/>
  <c r="AL2798" i="2"/>
  <c r="AL2744" i="2"/>
  <c r="AO2798" i="2"/>
  <c r="AK3041" i="2"/>
  <c r="AO2926" i="2"/>
  <c r="AK2676" i="2"/>
  <c r="AO2730" i="2"/>
  <c r="AL3128" i="2"/>
  <c r="AO3213" i="2"/>
  <c r="AO3277" i="2"/>
  <c r="AO3341" i="2"/>
  <c r="AG3371" i="2"/>
  <c r="AH3371" i="2"/>
  <c r="AL3371" i="2" s="1"/>
  <c r="AO3046" i="2"/>
  <c r="AH3089" i="2"/>
  <c r="AI3089" i="2"/>
  <c r="AJ3089" i="2"/>
  <c r="AN3089" i="2"/>
  <c r="AG3137" i="2"/>
  <c r="AH3137" i="2"/>
  <c r="AI3137" i="2"/>
  <c r="AJ3137" i="2"/>
  <c r="AM3137" i="2"/>
  <c r="AP3137" i="2" s="1"/>
  <c r="AN3137" i="2"/>
  <c r="AN3531" i="2"/>
  <c r="AH3531" i="2"/>
  <c r="AI3531" i="2"/>
  <c r="AJ3531" i="2"/>
  <c r="AN3593" i="2"/>
  <c r="AH3593" i="2"/>
  <c r="AI3593" i="2"/>
  <c r="AJ3593" i="2"/>
  <c r="AI3709" i="2"/>
  <c r="AJ3709" i="2"/>
  <c r="AM3709" i="2"/>
  <c r="AN3709" i="2"/>
  <c r="AG3709" i="2"/>
  <c r="AH3709" i="2"/>
  <c r="AN3727" i="2"/>
  <c r="AH3727" i="2"/>
  <c r="AI3727" i="2"/>
  <c r="AJ3727" i="2"/>
  <c r="AJ3684" i="2"/>
  <c r="AN3684" i="2"/>
  <c r="AH3684" i="2"/>
  <c r="AL3684" i="2" s="1"/>
  <c r="AI3684" i="2"/>
  <c r="AJ3735" i="2"/>
  <c r="AN3735" i="2"/>
  <c r="AH3735" i="2"/>
  <c r="AI3735" i="2"/>
  <c r="AL2500" i="2"/>
  <c r="AL2605" i="2"/>
  <c r="AO2783" i="2"/>
  <c r="AK2798" i="2"/>
  <c r="AL2973" i="2"/>
  <c r="AO3005" i="2"/>
  <c r="AO2716" i="2"/>
  <c r="AL2698" i="2"/>
  <c r="AL2658" i="2"/>
  <c r="AO2817" i="2"/>
  <c r="AL2730" i="2"/>
  <c r="AH3065" i="2"/>
  <c r="AI3065" i="2"/>
  <c r="AJ3065" i="2"/>
  <c r="AN3065" i="2"/>
  <c r="AN3161" i="2"/>
  <c r="AH3161" i="2"/>
  <c r="AI3161" i="2"/>
  <c r="AJ3161" i="2"/>
  <c r="AI3701" i="2"/>
  <c r="AJ3701" i="2"/>
  <c r="AN3701" i="2"/>
  <c r="AH3701" i="2"/>
  <c r="AL3701" i="2" s="1"/>
  <c r="AJ3676" i="2"/>
  <c r="AM3676" i="2"/>
  <c r="AN3676" i="2"/>
  <c r="AG3676" i="2"/>
  <c r="AH3676" i="2"/>
  <c r="AI3676" i="2"/>
  <c r="AK3070" i="2"/>
  <c r="AL3350" i="2"/>
  <c r="AN3417" i="2"/>
  <c r="AO3653" i="2"/>
  <c r="AL3626" i="2"/>
  <c r="AO3406" i="2"/>
  <c r="AK3667" i="2"/>
  <c r="AO3679" i="2"/>
  <c r="AO3687" i="2"/>
  <c r="AO3707" i="2"/>
  <c r="AO3715" i="2"/>
  <c r="AO3743" i="2"/>
  <c r="AK3619" i="2"/>
  <c r="AO3627" i="2"/>
  <c r="AK3670" i="2"/>
  <c r="AK3682" i="2"/>
  <c r="AI3677" i="2"/>
  <c r="AJ3677" i="2"/>
  <c r="AN3677" i="2"/>
  <c r="AH3677" i="2"/>
  <c r="AH3741" i="2"/>
  <c r="AI3741" i="2"/>
  <c r="AJ3741" i="2"/>
  <c r="AM3741" i="2"/>
  <c r="AN3741" i="2"/>
  <c r="AG3741" i="2"/>
  <c r="AM3775" i="2"/>
  <c r="AP3775" i="2" s="1"/>
  <c r="AN3775" i="2"/>
  <c r="AG3775" i="2"/>
  <c r="AH3775" i="2"/>
  <c r="AL3775" i="2" s="1"/>
  <c r="AI3775" i="2"/>
  <c r="AJ3775" i="2"/>
  <c r="AJ3778" i="2"/>
  <c r="AM3778" i="2"/>
  <c r="AP3778" i="2" s="1"/>
  <c r="AN3778" i="2"/>
  <c r="AG3778" i="2"/>
  <c r="AH3778" i="2"/>
  <c r="AI3778" i="2"/>
  <c r="AH3812" i="2"/>
  <c r="AI3812" i="2"/>
  <c r="AJ3812" i="2"/>
  <c r="AN3812" i="2"/>
  <c r="AN3966" i="2"/>
  <c r="AH3966" i="2"/>
  <c r="AI3966" i="2"/>
  <c r="AJ3966" i="2"/>
  <c r="AJ3794" i="2"/>
  <c r="AM3794" i="2"/>
  <c r="AP3794" i="2" s="1"/>
  <c r="AN3794" i="2"/>
  <c r="AG3794" i="2"/>
  <c r="AH3794" i="2"/>
  <c r="AI3794" i="2"/>
  <c r="AN3787" i="2"/>
  <c r="AH3787" i="2"/>
  <c r="AI3787" i="2"/>
  <c r="AJ3787" i="2"/>
  <c r="AI3906" i="2"/>
  <c r="AJ3906" i="2"/>
  <c r="AN3906" i="2"/>
  <c r="AH3906" i="2"/>
  <c r="AL3906" i="2" s="1"/>
  <c r="AJ3758" i="2"/>
  <c r="AN3758" i="2"/>
  <c r="AH3758" i="2"/>
  <c r="AI3758" i="2"/>
  <c r="AJ1882" i="2"/>
  <c r="AN1882" i="2"/>
  <c r="AI1882" i="2"/>
  <c r="AK1882" i="2" s="1"/>
  <c r="AN3930" i="2"/>
  <c r="AH3930" i="2"/>
  <c r="AI3930" i="2"/>
  <c r="AK3930" i="2" s="1"/>
  <c r="AJ3930" i="2"/>
  <c r="AM3417" i="2"/>
  <c r="AP3417" i="2" s="1"/>
  <c r="AO3398" i="2"/>
  <c r="AK3386" i="2"/>
  <c r="AL3589" i="2"/>
  <c r="AK3607" i="2"/>
  <c r="AO3619" i="2"/>
  <c r="AH3605" i="2"/>
  <c r="AI3605" i="2"/>
  <c r="AJ3605" i="2"/>
  <c r="AN3605" i="2"/>
  <c r="AJ3660" i="2"/>
  <c r="AN3660" i="2"/>
  <c r="AH3660" i="2"/>
  <c r="AI3660" i="2"/>
  <c r="AJ3705" i="2"/>
  <c r="AN3705" i="2"/>
  <c r="AH3705" i="2"/>
  <c r="AI3705" i="2"/>
  <c r="AI3833" i="2"/>
  <c r="AJ3833" i="2"/>
  <c r="AM3833" i="2"/>
  <c r="AN3833" i="2"/>
  <c r="AG3833" i="2"/>
  <c r="AH3833" i="2"/>
  <c r="AJ3754" i="2"/>
  <c r="AN3754" i="2"/>
  <c r="AH3754" i="2"/>
  <c r="AI3754" i="2"/>
  <c r="AJ3786" i="2"/>
  <c r="AN3786" i="2"/>
  <c r="AH3786" i="2"/>
  <c r="AI3786" i="2"/>
  <c r="AH3768" i="2"/>
  <c r="AI3768" i="2"/>
  <c r="AJ3768" i="2"/>
  <c r="AN3768" i="2"/>
  <c r="AH3784" i="2"/>
  <c r="AI3784" i="2"/>
  <c r="AJ3784" i="2"/>
  <c r="AM3784" i="2"/>
  <c r="AP3784" i="2" s="1"/>
  <c r="AN3784" i="2"/>
  <c r="AG3784" i="2"/>
  <c r="AN3918" i="2"/>
  <c r="AH3918" i="2"/>
  <c r="AI3918" i="2"/>
  <c r="AJ3918" i="2"/>
  <c r="AH3964" i="2"/>
  <c r="AI3964" i="2"/>
  <c r="AJ3964" i="2"/>
  <c r="AN3964" i="2"/>
  <c r="AN3864" i="2"/>
  <c r="AI3864" i="2"/>
  <c r="AJ3864" i="2"/>
  <c r="AH3870" i="2"/>
  <c r="AI3870" i="2"/>
  <c r="AK3870" i="2" s="1"/>
  <c r="AJ3870" i="2"/>
  <c r="AN3870" i="2"/>
  <c r="AL3368" i="2"/>
  <c r="AJ3417" i="2"/>
  <c r="AL3535" i="2"/>
  <c r="AN3606" i="2"/>
  <c r="AK3681" i="2"/>
  <c r="AL3488" i="2"/>
  <c r="AK3684" i="2"/>
  <c r="AL3712" i="2"/>
  <c r="AK3735" i="2"/>
  <c r="AO3390" i="2"/>
  <c r="AK3637" i="2"/>
  <c r="AL3647" i="2"/>
  <c r="AL3730" i="2"/>
  <c r="AL3738" i="2"/>
  <c r="AK3864" i="2"/>
  <c r="AO3386" i="2"/>
  <c r="AK3589" i="2"/>
  <c r="AJ3503" i="2"/>
  <c r="AM3503" i="2"/>
  <c r="AP3503" i="2" s="1"/>
  <c r="AN3503" i="2"/>
  <c r="AG3503" i="2"/>
  <c r="AI3503" i="2"/>
  <c r="AI3557" i="2"/>
  <c r="AJ3557" i="2"/>
  <c r="AM3557" i="2"/>
  <c r="AP3557" i="2" s="1"/>
  <c r="AN3557" i="2"/>
  <c r="AG3557" i="2"/>
  <c r="AH3557" i="2"/>
  <c r="AH3568" i="2"/>
  <c r="AI3568" i="2"/>
  <c r="AJ3568" i="2"/>
  <c r="AN3568" i="2"/>
  <c r="AN3759" i="2"/>
  <c r="AH3759" i="2"/>
  <c r="AI3759" i="2"/>
  <c r="AJ3759" i="2"/>
  <c r="AH3796" i="2"/>
  <c r="AI3796" i="2"/>
  <c r="AJ3796" i="2"/>
  <c r="AN3796" i="2"/>
  <c r="AJ3965" i="2"/>
  <c r="AH3965" i="2"/>
  <c r="AN3965" i="2"/>
  <c r="AH3776" i="2"/>
  <c r="AI3776" i="2"/>
  <c r="AJ3776" i="2"/>
  <c r="AM3776" i="2"/>
  <c r="AP3776" i="2" s="1"/>
  <c r="AN3776" i="2"/>
  <c r="AG3776" i="2"/>
  <c r="AN3763" i="2"/>
  <c r="AH3763" i="2"/>
  <c r="AI3763" i="2"/>
  <c r="AJ3763" i="2"/>
  <c r="AI3875" i="2"/>
  <c r="AK3875" i="2" s="1"/>
  <c r="AH3875" i="2"/>
  <c r="AN3898" i="2"/>
  <c r="AH3898" i="2"/>
  <c r="AI3898" i="2"/>
  <c r="AJ3898" i="2"/>
  <c r="AN3858" i="2"/>
  <c r="AI3858" i="2"/>
  <c r="AJ3858" i="2"/>
  <c r="AJ3940" i="2"/>
  <c r="AN3940" i="2"/>
  <c r="AH3940" i="2"/>
  <c r="AI3940" i="2"/>
  <c r="AK3940" i="2" s="1"/>
  <c r="AJ3852" i="2"/>
  <c r="AH3852" i="2"/>
  <c r="AI3852" i="2"/>
  <c r="AK3852" i="2" s="1"/>
  <c r="AN3852" i="2"/>
  <c r="AH3888" i="2"/>
  <c r="AI3888" i="2"/>
  <c r="AK3888" i="2" s="1"/>
  <c r="AJ3888" i="2"/>
  <c r="AN3888" i="2"/>
  <c r="AH3417" i="2"/>
  <c r="AK3686" i="2"/>
  <c r="AL3485" i="2"/>
  <c r="AK3488" i="2"/>
  <c r="AL3704" i="2"/>
  <c r="AO3637" i="2"/>
  <c r="AK3647" i="2"/>
  <c r="AK3730" i="2"/>
  <c r="AH3635" i="2"/>
  <c r="AI3635" i="2"/>
  <c r="AJ3635" i="2"/>
  <c r="AN3635" i="2"/>
  <c r="AI3685" i="2"/>
  <c r="AJ3685" i="2"/>
  <c r="AN3685" i="2"/>
  <c r="AH3685" i="2"/>
  <c r="AI3793" i="2"/>
  <c r="AJ3793" i="2"/>
  <c r="AN3793" i="2"/>
  <c r="AH3793" i="2"/>
  <c r="AH3820" i="2"/>
  <c r="AI3820" i="2"/>
  <c r="AJ3820" i="2"/>
  <c r="AN3820" i="2"/>
  <c r="AH3910" i="2"/>
  <c r="AI3910" i="2"/>
  <c r="AJ3910" i="2"/>
  <c r="AN3910" i="2"/>
  <c r="AJ3766" i="2"/>
  <c r="AN3766" i="2"/>
  <c r="AH3766" i="2"/>
  <c r="AI3766" i="2"/>
  <c r="AH3936" i="2"/>
  <c r="AI3936" i="2"/>
  <c r="AK3936" i="2" s="1"/>
  <c r="AN3936" i="2"/>
  <c r="AJ3936" i="2"/>
  <c r="AN3938" i="2"/>
  <c r="AH3938" i="2"/>
  <c r="AI3938" i="2"/>
  <c r="AK3938" i="2" s="1"/>
  <c r="AJ3938" i="2"/>
  <c r="AL3375" i="2"/>
  <c r="AO3368" i="2"/>
  <c r="AG3417" i="2"/>
  <c r="AO3535" i="2"/>
  <c r="AJ3606" i="2"/>
  <c r="AO3626" i="2"/>
  <c r="AK3485" i="2"/>
  <c r="AO3488" i="2"/>
  <c r="AK3704" i="2"/>
  <c r="AO3712" i="2"/>
  <c r="AO3647" i="2"/>
  <c r="AL3869" i="2"/>
  <c r="AL3565" i="2"/>
  <c r="AH3503" i="2"/>
  <c r="AL3503" i="2" s="1"/>
  <c r="AJ3713" i="2"/>
  <c r="AM3713" i="2"/>
  <c r="AN3713" i="2"/>
  <c r="AG3713" i="2"/>
  <c r="AH3713" i="2"/>
  <c r="AI3713" i="2"/>
  <c r="AJ3762" i="2"/>
  <c r="AN3762" i="2"/>
  <c r="AH3762" i="2"/>
  <c r="AI3762" i="2"/>
  <c r="AH3828" i="2"/>
  <c r="AI3828" i="2"/>
  <c r="AJ3828" i="2"/>
  <c r="AM3828" i="2"/>
  <c r="AN3828" i="2"/>
  <c r="AG3828" i="2"/>
  <c r="AJ3826" i="2"/>
  <c r="AM3826" i="2"/>
  <c r="AP3826" i="2" s="1"/>
  <c r="AN3826" i="2"/>
  <c r="AG3826" i="2"/>
  <c r="AH3826" i="2"/>
  <c r="AI3826" i="2"/>
  <c r="AI3867" i="2"/>
  <c r="AK3867" i="2" s="1"/>
  <c r="AH3867" i="2"/>
  <c r="AJ3890" i="2"/>
  <c r="AN3890" i="2"/>
  <c r="AH3890" i="2"/>
  <c r="AI3890" i="2"/>
  <c r="AJ3922" i="2"/>
  <c r="AN3922" i="2"/>
  <c r="AH3922" i="2"/>
  <c r="AI3922" i="2"/>
  <c r="AH3383" i="2"/>
  <c r="AI3383" i="2"/>
  <c r="AO3383" i="2" s="1"/>
  <c r="AJ3856" i="2"/>
  <c r="AH3856" i="2"/>
  <c r="AN3856" i="2"/>
  <c r="AI3856" i="2"/>
  <c r="AJ3926" i="2"/>
  <c r="AN3926" i="2"/>
  <c r="AH3926" i="2"/>
  <c r="AI3926" i="2"/>
  <c r="AK3926" i="2" s="1"/>
  <c r="AK3345" i="2"/>
  <c r="AK3531" i="2"/>
  <c r="AH3606" i="2"/>
  <c r="AK3749" i="2"/>
  <c r="AO3485" i="2"/>
  <c r="AK3697" i="2"/>
  <c r="AK3378" i="2"/>
  <c r="AL3665" i="2"/>
  <c r="AN3549" i="2"/>
  <c r="AH3549" i="2"/>
  <c r="AI3549" i="2"/>
  <c r="AJ3549" i="2"/>
  <c r="AN3767" i="2"/>
  <c r="AH3767" i="2"/>
  <c r="AI3767" i="2"/>
  <c r="AJ3767" i="2"/>
  <c r="AH3804" i="2"/>
  <c r="AI3804" i="2"/>
  <c r="AJ3804" i="2"/>
  <c r="AN3804" i="2"/>
  <c r="AH3836" i="2"/>
  <c r="AI3836" i="2"/>
  <c r="AJ3836" i="2"/>
  <c r="AM3836" i="2"/>
  <c r="AP3836" i="2" s="1"/>
  <c r="AN3836" i="2"/>
  <c r="AG3836" i="2"/>
  <c r="AJ3818" i="2"/>
  <c r="AN3818" i="2"/>
  <c r="AH3818" i="2"/>
  <c r="AI3818" i="2"/>
  <c r="AJ3834" i="2"/>
  <c r="AM3834" i="2"/>
  <c r="AP3834" i="2" s="1"/>
  <c r="AN3834" i="2"/>
  <c r="AG3834" i="2"/>
  <c r="AH3834" i="2"/>
  <c r="AI3834" i="2"/>
  <c r="AI3879" i="2"/>
  <c r="AK3879" i="2" s="1"/>
  <c r="AH3879" i="2"/>
  <c r="AL3879" i="2" s="1"/>
  <c r="AN3902" i="2"/>
  <c r="AH3902" i="2"/>
  <c r="AI3902" i="2"/>
  <c r="AJ3902" i="2"/>
  <c r="AH3832" i="2"/>
  <c r="AI3832" i="2"/>
  <c r="AJ3832" i="2"/>
  <c r="AM3832" i="2"/>
  <c r="AN3832" i="2"/>
  <c r="AG3832" i="2"/>
  <c r="AH3876" i="2"/>
  <c r="AI3876" i="2"/>
  <c r="AK3876" i="2" s="1"/>
  <c r="AJ3876" i="2"/>
  <c r="AN3876" i="2"/>
  <c r="AO3876" i="2" s="1"/>
  <c r="AN3884" i="2"/>
  <c r="AH3884" i="2"/>
  <c r="AI3884" i="2"/>
  <c r="AK3884" i="2" s="1"/>
  <c r="AJ3884" i="2"/>
  <c r="AN3944" i="2"/>
  <c r="AO3944" i="2" s="1"/>
  <c r="AH3944" i="2"/>
  <c r="AL3944" i="2" s="1"/>
  <c r="AI3944" i="2"/>
  <c r="AK3944" i="2" s="1"/>
  <c r="AJ3944" i="2"/>
  <c r="AO3345" i="2"/>
  <c r="AL3572" i="2"/>
  <c r="AL3580" i="2"/>
  <c r="AL3588" i="2"/>
  <c r="AO3749" i="2"/>
  <c r="AO3378" i="2"/>
  <c r="AK3702" i="2"/>
  <c r="AK3710" i="2"/>
  <c r="AL3501" i="2"/>
  <c r="AL3517" i="2"/>
  <c r="AN3509" i="2"/>
  <c r="AH3509" i="2"/>
  <c r="AL3509" i="2" s="1"/>
  <c r="AI3509" i="2"/>
  <c r="AH3643" i="2"/>
  <c r="AI3643" i="2"/>
  <c r="AJ3643" i="2"/>
  <c r="AN3643" i="2"/>
  <c r="AM3695" i="2"/>
  <c r="AN3695" i="2"/>
  <c r="AG3695" i="2"/>
  <c r="AH3695" i="2"/>
  <c r="AI3695" i="2"/>
  <c r="AJ3695" i="2"/>
  <c r="AI3801" i="2"/>
  <c r="AJ3801" i="2"/>
  <c r="AN3801" i="2"/>
  <c r="AH3801" i="2"/>
  <c r="AH3760" i="2"/>
  <c r="AI3760" i="2"/>
  <c r="AJ3760" i="2"/>
  <c r="AN3760" i="2"/>
  <c r="AJ3810" i="2"/>
  <c r="AN3810" i="2"/>
  <c r="AH3810" i="2"/>
  <c r="AI3810" i="2"/>
  <c r="AN3821" i="2"/>
  <c r="AH3821" i="2"/>
  <c r="AI3821" i="2"/>
  <c r="AJ3821" i="2"/>
  <c r="AN3914" i="2"/>
  <c r="AH3914" i="2"/>
  <c r="AI3914" i="2"/>
  <c r="AJ3914" i="2"/>
  <c r="AN3956" i="2"/>
  <c r="AH3956" i="2"/>
  <c r="AI3956" i="2"/>
  <c r="AJ3956" i="2"/>
  <c r="AJ3774" i="2"/>
  <c r="AM3774" i="2"/>
  <c r="AN3774" i="2"/>
  <c r="AG3774" i="2"/>
  <c r="AH3774" i="2"/>
  <c r="AI3774" i="2"/>
  <c r="AH3379" i="2"/>
  <c r="AI3379" i="2"/>
  <c r="AO3379" i="2" s="1"/>
  <c r="AJ3878" i="2"/>
  <c r="AN3878" i="2"/>
  <c r="AH3878" i="2"/>
  <c r="AI3878" i="2"/>
  <c r="AK3878" i="2" s="1"/>
  <c r="AK3185" i="2"/>
  <c r="AK3598" i="2"/>
  <c r="AK3406" i="2"/>
  <c r="AL3611" i="2"/>
  <c r="AL3667" i="2"/>
  <c r="AK3627" i="2"/>
  <c r="AK3645" i="2"/>
  <c r="AL3864" i="2"/>
  <c r="AN3553" i="2"/>
  <c r="AH3553" i="2"/>
  <c r="AI3553" i="2"/>
  <c r="AJ3553" i="2"/>
  <c r="AJ3955" i="2"/>
  <c r="AH3955" i="2"/>
  <c r="AN3955" i="2"/>
  <c r="AJ3770" i="2"/>
  <c r="AN3770" i="2"/>
  <c r="AH3770" i="2"/>
  <c r="AI3770" i="2"/>
  <c r="AJ3802" i="2"/>
  <c r="AN3802" i="2"/>
  <c r="AH3802" i="2"/>
  <c r="AI3802" i="2"/>
  <c r="AM3779" i="2"/>
  <c r="AP3779" i="2" s="1"/>
  <c r="AN3779" i="2"/>
  <c r="AG3779" i="2"/>
  <c r="AH3779" i="2"/>
  <c r="AI3779" i="2"/>
  <c r="AJ3779" i="2"/>
  <c r="AH3805" i="2"/>
  <c r="AI3805" i="2"/>
  <c r="AK3805" i="2" s="1"/>
  <c r="AJ3805" i="2"/>
  <c r="AN3805" i="2"/>
  <c r="AH3894" i="2"/>
  <c r="AI3894" i="2"/>
  <c r="AJ3894" i="2"/>
  <c r="AN3894" i="2"/>
  <c r="AN3948" i="2"/>
  <c r="AH3948" i="2"/>
  <c r="AI3948" i="2"/>
  <c r="AJ3948" i="2"/>
  <c r="AI3860" i="2"/>
  <c r="AJ3860" i="2"/>
  <c r="AN3860" i="2"/>
  <c r="AI3942" i="2"/>
  <c r="AK3942" i="2" s="1"/>
  <c r="AJ3942" i="2"/>
  <c r="AN3942" i="2"/>
  <c r="AO3942" i="2" s="1"/>
  <c r="AH3942" i="2"/>
  <c r="AK3605" i="2"/>
  <c r="AO3480" i="2"/>
  <c r="AO3968" i="2"/>
  <c r="AL3882" i="2"/>
  <c r="AK3800" i="2"/>
  <c r="AK3808" i="2"/>
  <c r="AK3816" i="2"/>
  <c r="AK3824" i="2"/>
  <c r="AK3752" i="2"/>
  <c r="AO1855" i="2"/>
  <c r="AL3545" i="2"/>
  <c r="AO3576" i="2"/>
  <c r="AO3584" i="2"/>
  <c r="AK3906" i="2"/>
  <c r="AO3800" i="2"/>
  <c r="AO3808" i="2"/>
  <c r="AO3816" i="2"/>
  <c r="AO3824" i="2"/>
  <c r="AM3372" i="2"/>
  <c r="AK3497" i="2"/>
  <c r="AK3513" i="2"/>
  <c r="AK3541" i="2"/>
  <c r="AK3660" i="2"/>
  <c r="AK3677" i="2"/>
  <c r="AK3685" i="2"/>
  <c r="AL3783" i="2"/>
  <c r="AK3754" i="2"/>
  <c r="AK3762" i="2"/>
  <c r="AK3770" i="2"/>
  <c r="AK3786" i="2"/>
  <c r="AK3802" i="2"/>
  <c r="AK3810" i="2"/>
  <c r="AK3818" i="2"/>
  <c r="AL3886" i="2"/>
  <c r="AK3912" i="2"/>
  <c r="AO3934" i="2"/>
  <c r="AK3964" i="2"/>
  <c r="AL3837" i="2"/>
  <c r="AO3846" i="2"/>
  <c r="AK3787" i="2"/>
  <c r="AL3829" i="2"/>
  <c r="AK3837" i="2"/>
  <c r="AK3960" i="2"/>
  <c r="AK3829" i="2"/>
  <c r="AO3896" i="2"/>
  <c r="AL3904" i="2"/>
  <c r="AK3918" i="2"/>
  <c r="AL3752" i="2"/>
  <c r="AK3490" i="2"/>
  <c r="AL3493" i="2"/>
  <c r="AK3898" i="2"/>
  <c r="AK3821" i="2"/>
  <c r="AK3549" i="2"/>
  <c r="AK3856" i="2"/>
  <c r="AK3763" i="2"/>
  <c r="AJ960" i="2"/>
  <c r="AK3480" i="2"/>
  <c r="AL3800" i="2"/>
  <c r="AL3808" i="2"/>
  <c r="AL3816" i="2"/>
  <c r="AL3824" i="2"/>
  <c r="AL3387" i="2"/>
  <c r="AH211" i="2"/>
  <c r="AJ211" i="2"/>
  <c r="AH763" i="2"/>
  <c r="AN763" i="2"/>
  <c r="AJ166" i="2"/>
  <c r="AN166" i="2"/>
  <c r="AI270" i="2"/>
  <c r="AM270" i="2"/>
  <c r="AP270" i="2" s="1"/>
  <c r="AG270" i="2"/>
  <c r="AH270" i="2"/>
  <c r="AJ270" i="2"/>
  <c r="AG314" i="2"/>
  <c r="AH314" i="2"/>
  <c r="AJ314" i="2"/>
  <c r="AI467" i="2"/>
  <c r="AK467" i="2" s="1"/>
  <c r="AJ467" i="2"/>
  <c r="AN467" i="2"/>
  <c r="AJ382" i="2"/>
  <c r="AI382" i="2"/>
  <c r="AH382" i="2"/>
  <c r="AN382" i="2"/>
  <c r="AJ1252" i="2"/>
  <c r="AN1252" i="2"/>
  <c r="AH1252" i="2"/>
  <c r="AI1436" i="2"/>
  <c r="AK1436" i="2" s="1"/>
  <c r="AJ1436" i="2"/>
  <c r="AN1436" i="2"/>
  <c r="AH1436" i="2"/>
  <c r="AI190" i="2"/>
  <c r="AL190" i="2" s="1"/>
  <c r="AJ190" i="2"/>
  <c r="AH190" i="2"/>
  <c r="AH348" i="2"/>
  <c r="AJ348" i="2"/>
  <c r="AI812" i="2"/>
  <c r="AJ812" i="2"/>
  <c r="AI820" i="2"/>
  <c r="AK820" i="2" s="1"/>
  <c r="AJ820" i="2"/>
  <c r="AN820" i="2"/>
  <c r="AI1223" i="2"/>
  <c r="AJ1223" i="2"/>
  <c r="AH1223" i="2"/>
  <c r="AN1223" i="2"/>
  <c r="AJ1451" i="2"/>
  <c r="AH1451" i="2"/>
  <c r="AN1451" i="2"/>
  <c r="AG90" i="2"/>
  <c r="AP90" i="2" s="1"/>
  <c r="AN90" i="2"/>
  <c r="AI252" i="2"/>
  <c r="AK252" i="2" s="1"/>
  <c r="AN252" i="2"/>
  <c r="AH252" i="2"/>
  <c r="AJ252" i="2"/>
  <c r="AI1180" i="2"/>
  <c r="AJ1180" i="2"/>
  <c r="AN314" i="2"/>
  <c r="AI1260" i="2"/>
  <c r="AN1260" i="2"/>
  <c r="AN1211" i="2"/>
  <c r="AJ1211" i="2"/>
  <c r="AH1211" i="2"/>
  <c r="AI1211" i="2"/>
  <c r="AI1151" i="2"/>
  <c r="AK1151" i="2" s="1"/>
  <c r="AN1151" i="2"/>
  <c r="AN1086" i="2"/>
  <c r="AH1086" i="2"/>
  <c r="AI1086" i="2"/>
  <c r="AK1086" i="2" s="1"/>
  <c r="AJ1086" i="2"/>
  <c r="AJ340" i="2"/>
  <c r="AI340" i="2"/>
  <c r="AJ664" i="2"/>
  <c r="AI664" i="2"/>
  <c r="AN664" i="2"/>
  <c r="AN657" i="2"/>
  <c r="AH657" i="2"/>
  <c r="AI657" i="2"/>
  <c r="AJ657" i="2"/>
  <c r="AH1155" i="2"/>
  <c r="AI1155" i="2"/>
  <c r="AK1155" i="2" s="1"/>
  <c r="AJ1155" i="2"/>
  <c r="AN1155" i="2"/>
  <c r="AM1689" i="2"/>
  <c r="AN1689" i="2"/>
  <c r="AG1689" i="2"/>
  <c r="AP1689" i="2" s="1"/>
  <c r="AJ1689" i="2"/>
  <c r="AH1689" i="2"/>
  <c r="AI1689" i="2"/>
  <c r="AJ344" i="2"/>
  <c r="AH344" i="2"/>
  <c r="AL344" i="2" s="1"/>
  <c r="AN344" i="2"/>
  <c r="AO344" i="2" s="1"/>
  <c r="AG291" i="2"/>
  <c r="AM291" i="2"/>
  <c r="AP291" i="2" s="1"/>
  <c r="AJ219" i="2"/>
  <c r="AN219" i="2"/>
  <c r="AH219" i="2"/>
  <c r="AI219" i="2"/>
  <c r="AK219" i="2" s="1"/>
  <c r="AM48" i="2"/>
  <c r="AG48" i="2"/>
  <c r="AI48" i="2"/>
  <c r="AJ48" i="2"/>
  <c r="AN48" i="2"/>
  <c r="AN140" i="2"/>
  <c r="AI140" i="2"/>
  <c r="AK140" i="2" s="1"/>
  <c r="AJ1125" i="2"/>
  <c r="AH1125" i="2"/>
  <c r="AI1125" i="2"/>
  <c r="AK1125" i="2" s="1"/>
  <c r="AN1125" i="2"/>
  <c r="AN1540" i="2"/>
  <c r="AH1540" i="2"/>
  <c r="AI1540" i="2"/>
  <c r="AL627" i="2"/>
  <c r="AH736" i="2"/>
  <c r="AN736" i="2"/>
  <c r="AI100" i="2"/>
  <c r="AM100" i="2"/>
  <c r="AM155" i="2"/>
  <c r="AO274" i="2"/>
  <c r="AL413" i="2"/>
  <c r="AK413" i="2"/>
  <c r="AK411" i="2"/>
  <c r="AH439" i="2"/>
  <c r="AN441" i="2"/>
  <c r="AH425" i="2"/>
  <c r="AL425" i="2" s="1"/>
  <c r="AH491" i="2"/>
  <c r="AI595" i="2"/>
  <c r="AL722" i="2"/>
  <c r="AI738" i="2"/>
  <c r="AL738" i="2" s="1"/>
  <c r="AI778" i="2"/>
  <c r="AH784" i="2"/>
  <c r="AH760" i="2"/>
  <c r="AL605" i="2"/>
  <c r="AJ895" i="2"/>
  <c r="AN998" i="2"/>
  <c r="AO998" i="2" s="1"/>
  <c r="AK1225" i="2"/>
  <c r="AH1057" i="2"/>
  <c r="AK1124" i="2"/>
  <c r="AL1048" i="2"/>
  <c r="AH1278" i="2"/>
  <c r="AL1278" i="2" s="1"/>
  <c r="AH1248" i="2"/>
  <c r="AL1248" i="2" s="1"/>
  <c r="AJ1157" i="2"/>
  <c r="AK1136" i="2"/>
  <c r="AL1380" i="2"/>
  <c r="AO1394" i="2"/>
  <c r="AM1577" i="2"/>
  <c r="AP1577" i="2" s="1"/>
  <c r="AG1577" i="2"/>
  <c r="AH1577" i="2"/>
  <c r="AJ1577" i="2"/>
  <c r="AN1569" i="2"/>
  <c r="AG1816" i="2"/>
  <c r="AG1682" i="2"/>
  <c r="AH1682" i="2"/>
  <c r="AI1682" i="2"/>
  <c r="AO1682" i="2" s="1"/>
  <c r="AJ1682" i="2"/>
  <c r="AM1682" i="2"/>
  <c r="AN1849" i="2"/>
  <c r="AH1849" i="2"/>
  <c r="AL1849" i="2" s="1"/>
  <c r="AJ2210" i="2"/>
  <c r="AH2210" i="2"/>
  <c r="AH2181" i="2"/>
  <c r="AI2181" i="2"/>
  <c r="AK2181" i="2" s="1"/>
  <c r="AI1057" i="2"/>
  <c r="AN1610" i="2"/>
  <c r="AH1814" i="2"/>
  <c r="AM1814" i="2"/>
  <c r="AJ2284" i="2"/>
  <c r="AN2284" i="2"/>
  <c r="AG2284" i="2"/>
  <c r="AI2284" i="2"/>
  <c r="AI1544" i="2"/>
  <c r="AN1544" i="2"/>
  <c r="AJ1544" i="2"/>
  <c r="AG100" i="2"/>
  <c r="AJ155" i="2"/>
  <c r="AI212" i="2"/>
  <c r="AK190" i="2"/>
  <c r="AJ441" i="2"/>
  <c r="AN425" i="2"/>
  <c r="AO425" i="2" s="1"/>
  <c r="AK468" i="2"/>
  <c r="AN491" i="2"/>
  <c r="AJ587" i="2"/>
  <c r="AH542" i="2"/>
  <c r="AH595" i="2"/>
  <c r="AJ672" i="2"/>
  <c r="AL651" i="2"/>
  <c r="AH778" i="2"/>
  <c r="AL778" i="2" s="1"/>
  <c r="AO545" i="2"/>
  <c r="AI672" i="2"/>
  <c r="AO691" i="2"/>
  <c r="AH859" i="2"/>
  <c r="AI895" i="2"/>
  <c r="AO895" i="2" s="1"/>
  <c r="AJ982" i="2"/>
  <c r="AO1380" i="2"/>
  <c r="AO1421" i="2"/>
  <c r="AJ1374" i="2"/>
  <c r="AJ1506" i="2"/>
  <c r="AN1510" i="2"/>
  <c r="AH1510" i="2"/>
  <c r="AI1510" i="2"/>
  <c r="AK1510" i="2" s="1"/>
  <c r="AJ1510" i="2"/>
  <c r="AH1603" i="2"/>
  <c r="AN1603" i="2"/>
  <c r="AG1603" i="2"/>
  <c r="AI1603" i="2"/>
  <c r="AJ1603" i="2"/>
  <c r="AG1555" i="2"/>
  <c r="AM1555" i="2"/>
  <c r="AN1555" i="2"/>
  <c r="AM1816" i="2"/>
  <c r="AI1714" i="2"/>
  <c r="AJ1714" i="2"/>
  <c r="AJ1753" i="2"/>
  <c r="AM1753" i="2"/>
  <c r="AN1753" i="2"/>
  <c r="AH1647" i="2"/>
  <c r="AJ1647" i="2"/>
  <c r="AN1976" i="2"/>
  <c r="AI1976" i="2"/>
  <c r="AK1976" i="2" s="1"/>
  <c r="AI2213" i="2"/>
  <c r="AH2213" i="2"/>
  <c r="AJ2213" i="2"/>
  <c r="AJ2237" i="2"/>
  <c r="AH2237" i="2"/>
  <c r="AN2237" i="2"/>
  <c r="AI2237" i="2"/>
  <c r="AK2237" i="2" s="1"/>
  <c r="AJ2272" i="2"/>
  <c r="AH2272" i="2"/>
  <c r="AJ2394" i="2"/>
  <c r="AN2394" i="2"/>
  <c r="AH2394" i="2"/>
  <c r="AN103" i="2"/>
  <c r="AI103" i="2"/>
  <c r="AJ103" i="2"/>
  <c r="AI514" i="2"/>
  <c r="AO514" i="2" s="1"/>
  <c r="AJ514" i="2"/>
  <c r="AN1711" i="2"/>
  <c r="AI1711" i="2"/>
  <c r="AJ1711" i="2"/>
  <c r="AM1711" i="2"/>
  <c r="AN1485" i="2"/>
  <c r="AI1485" i="2"/>
  <c r="AL1485" i="2" s="1"/>
  <c r="AJ1485" i="2"/>
  <c r="AI1911" i="2"/>
  <c r="AJ1911" i="2"/>
  <c r="AM1968" i="2"/>
  <c r="AI1968" i="2"/>
  <c r="AG1648" i="2"/>
  <c r="AI1648" i="2"/>
  <c r="AM1648" i="2"/>
  <c r="AN2166" i="2"/>
  <c r="AH2166" i="2"/>
  <c r="AI2166" i="2"/>
  <c r="AJ2166" i="2"/>
  <c r="AH2154" i="2"/>
  <c r="AI2154" i="2"/>
  <c r="AI806" i="2"/>
  <c r="AN806" i="2"/>
  <c r="AN2124" i="2"/>
  <c r="AO2124" i="2" s="1"/>
  <c r="AJ2124" i="2"/>
  <c r="AJ507" i="2"/>
  <c r="AJ595" i="2"/>
  <c r="AH672" i="2"/>
  <c r="AN1248" i="2"/>
  <c r="AO1248" i="2" s="1"/>
  <c r="AK1497" i="2"/>
  <c r="AH1508" i="2"/>
  <c r="AI1508" i="2"/>
  <c r="AJ1508" i="2"/>
  <c r="AG1569" i="2"/>
  <c r="AI1569" i="2"/>
  <c r="AJ1569" i="2"/>
  <c r="AM1761" i="2"/>
  <c r="AN1761" i="2"/>
  <c r="AG1761" i="2"/>
  <c r="AK1761" i="2" s="1"/>
  <c r="AH100" i="2"/>
  <c r="AJ34" i="2"/>
  <c r="AK22" i="2"/>
  <c r="AK8" i="2"/>
  <c r="AI20" i="2"/>
  <c r="AK20" i="2" s="1"/>
  <c r="AO47" i="2"/>
  <c r="AN100" i="2"/>
  <c r="AH116" i="2"/>
  <c r="AO130" i="2"/>
  <c r="AI155" i="2"/>
  <c r="AG293" i="2"/>
  <c r="AJ337" i="2"/>
  <c r="AO483" i="2"/>
  <c r="AI441" i="2"/>
  <c r="AK441" i="2" s="1"/>
  <c r="AG431" i="2"/>
  <c r="AO454" i="2"/>
  <c r="AL434" i="2"/>
  <c r="AI587" i="2"/>
  <c r="AL621" i="2"/>
  <c r="AJ807" i="2"/>
  <c r="AL846" i="2"/>
  <c r="AI714" i="2"/>
  <c r="AO714" i="2" s="1"/>
  <c r="AJ793" i="2"/>
  <c r="AI817" i="2"/>
  <c r="AO817" i="2" s="1"/>
  <c r="AL826" i="2"/>
  <c r="AJ438" i="2"/>
  <c r="AI871" i="2"/>
  <c r="AK871" i="2" s="1"/>
  <c r="AJ851" i="2"/>
  <c r="AH895" i="2"/>
  <c r="AL895" i="2" s="1"/>
  <c r="AL967" i="2"/>
  <c r="AN994" i="2"/>
  <c r="AH982" i="2"/>
  <c r="AL982" i="2" s="1"/>
  <c r="AN1057" i="2"/>
  <c r="AL1302" i="2"/>
  <c r="AJ1248" i="2"/>
  <c r="AI1400" i="2"/>
  <c r="AK1400" i="2" s="1"/>
  <c r="AJ1329" i="2"/>
  <c r="AK1238" i="2"/>
  <c r="AI1420" i="2"/>
  <c r="AO1420" i="2" s="1"/>
  <c r="AK1394" i="2"/>
  <c r="AH1427" i="2"/>
  <c r="AI1506" i="2"/>
  <c r="AK1506" i="2" s="1"/>
  <c r="AH1544" i="2"/>
  <c r="AM1586" i="2"/>
  <c r="AP1586" i="2" s="1"/>
  <c r="AN1586" i="2"/>
  <c r="AG1586" i="2"/>
  <c r="AH1586" i="2"/>
  <c r="AJ1619" i="2"/>
  <c r="AM1619" i="2"/>
  <c r="AP1619" i="2" s="1"/>
  <c r="AN1619" i="2"/>
  <c r="AJ1816" i="2"/>
  <c r="AJ1754" i="2"/>
  <c r="AH1754" i="2"/>
  <c r="AK1930" i="2"/>
  <c r="AJ1695" i="2"/>
  <c r="AM1695" i="2"/>
  <c r="AH1695" i="2"/>
  <c r="AJ1759" i="2"/>
  <c r="AN1759" i="2"/>
  <c r="AM1759" i="2"/>
  <c r="AH1759" i="2"/>
  <c r="AJ1885" i="2"/>
  <c r="AH1885" i="2"/>
  <c r="AN1885" i="2"/>
  <c r="AI1885" i="2"/>
  <c r="AK1885" i="2" s="1"/>
  <c r="AJ1933" i="2"/>
  <c r="AI1933" i="2"/>
  <c r="AK1933" i="2" s="1"/>
  <c r="AH1933" i="2"/>
  <c r="AN2221" i="2"/>
  <c r="AH2221" i="2"/>
  <c r="AL2221" i="2" s="1"/>
  <c r="AI2221" i="2"/>
  <c r="AM2284" i="2"/>
  <c r="AN2397" i="2"/>
  <c r="AH2397" i="2"/>
  <c r="AI2397" i="2"/>
  <c r="AJ2397" i="2"/>
  <c r="AN155" i="2"/>
  <c r="AO155" i="2" s="1"/>
  <c r="AJ425" i="2"/>
  <c r="AL816" i="2"/>
  <c r="AH1374" i="2"/>
  <c r="AL1374" i="2" s="1"/>
  <c r="AN20" i="2"/>
  <c r="AH201" i="2"/>
  <c r="AN213" i="2"/>
  <c r="AN431" i="2"/>
  <c r="AJ460" i="2"/>
  <c r="AK425" i="2"/>
  <c r="AH587" i="2"/>
  <c r="AL587" i="2" s="1"/>
  <c r="AL597" i="2"/>
  <c r="AO621" i="2"/>
  <c r="AI676" i="2"/>
  <c r="AO676" i="2" s="1"/>
  <c r="AN686" i="2"/>
  <c r="AI730" i="2"/>
  <c r="AK730" i="2" s="1"/>
  <c r="AN742" i="2"/>
  <c r="AO742" i="2" s="1"/>
  <c r="AH714" i="2"/>
  <c r="AL714" i="2" s="1"/>
  <c r="AN738" i="2"/>
  <c r="AN778" i="2"/>
  <c r="AO778" i="2" s="1"/>
  <c r="AI793" i="2"/>
  <c r="AH817" i="2"/>
  <c r="AL691" i="2"/>
  <c r="AI851" i="2"/>
  <c r="AN859" i="2"/>
  <c r="AJ921" i="2"/>
  <c r="AH936" i="2"/>
  <c r="AL936" i="2" s="1"/>
  <c r="AO938" i="2"/>
  <c r="AK967" i="2"/>
  <c r="AK982" i="2"/>
  <c r="AI1003" i="2"/>
  <c r="AK1003" i="2" s="1"/>
  <c r="AH976" i="2"/>
  <c r="AH1176" i="2"/>
  <c r="AJ1176" i="2"/>
  <c r="AL1053" i="2"/>
  <c r="AH1400" i="2"/>
  <c r="AL1400" i="2" s="1"/>
  <c r="AN1157" i="2"/>
  <c r="AO1157" i="2" s="1"/>
  <c r="AI1408" i="2"/>
  <c r="AK1408" i="2" s="1"/>
  <c r="AH1420" i="2"/>
  <c r="AL1394" i="2"/>
  <c r="AH1506" i="2"/>
  <c r="AL1506" i="2" s="1"/>
  <c r="AI1696" i="2"/>
  <c r="AL1696" i="2" s="1"/>
  <c r="AG1696" i="2"/>
  <c r="AP1696" i="2" s="1"/>
  <c r="AH1976" i="2"/>
  <c r="AJ2165" i="2"/>
  <c r="AI2165" i="2"/>
  <c r="AH2165" i="2"/>
  <c r="AN2165" i="2"/>
  <c r="AI2286" i="2"/>
  <c r="AK2286" i="2" s="1"/>
  <c r="AJ2286" i="2"/>
  <c r="AH2284" i="2"/>
  <c r="AJ1576" i="2"/>
  <c r="AM1576" i="2"/>
  <c r="AO338" i="2"/>
  <c r="AN796" i="2"/>
  <c r="AO796" i="2" s="1"/>
  <c r="AG40" i="2"/>
  <c r="AP40" i="2" s="1"/>
  <c r="AL52" i="2"/>
  <c r="AJ104" i="2"/>
  <c r="AH329" i="2"/>
  <c r="AN337" i="2"/>
  <c r="AJ453" i="2"/>
  <c r="AH507" i="2"/>
  <c r="AL507" i="2" s="1"/>
  <c r="AJ431" i="2"/>
  <c r="AI460" i="2"/>
  <c r="AJ564" i="2"/>
  <c r="AN530" i="2"/>
  <c r="AH676" i="2"/>
  <c r="AI686" i="2"/>
  <c r="AK686" i="2" s="1"/>
  <c r="AO510" i="2"/>
  <c r="AH730" i="2"/>
  <c r="AJ783" i="2"/>
  <c r="AH742" i="2"/>
  <c r="AL742" i="2" s="1"/>
  <c r="AH793" i="2"/>
  <c r="AK675" i="2"/>
  <c r="AK691" i="2"/>
  <c r="AH851" i="2"/>
  <c r="AH705" i="2"/>
  <c r="AL705" i="2" s="1"/>
  <c r="AH921" i="2"/>
  <c r="AL921" i="2" s="1"/>
  <c r="AK936" i="2"/>
  <c r="AI941" i="2"/>
  <c r="AK941" i="2" s="1"/>
  <c r="AI994" i="2"/>
  <c r="AL994" i="2" s="1"/>
  <c r="AN982" i="2"/>
  <c r="AO982" i="2" s="1"/>
  <c r="AH1041" i="2"/>
  <c r="AI1176" i="2"/>
  <c r="AI1081" i="2"/>
  <c r="AK1081" i="2" s="1"/>
  <c r="AK1260" i="2"/>
  <c r="AJ1230" i="2"/>
  <c r="AN1400" i="2"/>
  <c r="AN1408" i="2"/>
  <c r="AJ1420" i="2"/>
  <c r="AN1374" i="2"/>
  <c r="AO1374" i="2" s="1"/>
  <c r="AH1449" i="2"/>
  <c r="AI1449" i="2"/>
  <c r="AK1449" i="2" s="1"/>
  <c r="AJ1449" i="2"/>
  <c r="AL1531" i="2"/>
  <c r="AH1649" i="2"/>
  <c r="AN1561" i="2"/>
  <c r="AO1561" i="2" s="1"/>
  <c r="AG1561" i="2"/>
  <c r="AP1561" i="2" s="1"/>
  <c r="AI1561" i="2"/>
  <c r="AJ1540" i="2"/>
  <c r="AI1605" i="2"/>
  <c r="AO1605" i="2" s="1"/>
  <c r="AH1605" i="2"/>
  <c r="AJ1605" i="2"/>
  <c r="AN1696" i="2"/>
  <c r="AJ1814" i="2"/>
  <c r="AN1820" i="2"/>
  <c r="AG1820" i="2"/>
  <c r="AH1820" i="2"/>
  <c r="AI1820" i="2"/>
  <c r="AI1790" i="2"/>
  <c r="AM1790" i="2"/>
  <c r="AH1790" i="2"/>
  <c r="AI1759" i="2"/>
  <c r="AN1703" i="2"/>
  <c r="AG1703" i="2"/>
  <c r="AH1703" i="2"/>
  <c r="AI1703" i="2"/>
  <c r="AJ1703" i="2"/>
  <c r="AM1703" i="2"/>
  <c r="AI1744" i="2"/>
  <c r="AH1744" i="2"/>
  <c r="AN1744" i="2"/>
  <c r="AJ1976" i="2"/>
  <c r="AN2213" i="2"/>
  <c r="AH2028" i="2"/>
  <c r="AL2028" i="2" s="1"/>
  <c r="AJ2028" i="2"/>
  <c r="AN2188" i="2"/>
  <c r="AH2188" i="2"/>
  <c r="AJ2188" i="2"/>
  <c r="AI2272" i="2"/>
  <c r="AL2272" i="2" s="1"/>
  <c r="AJ2118" i="2"/>
  <c r="AH2118" i="2"/>
  <c r="AI2118" i="2"/>
  <c r="AN1811" i="2"/>
  <c r="AO1811" i="2" s="1"/>
  <c r="AG1811" i="2"/>
  <c r="AH1811" i="2"/>
  <c r="AL1811" i="2" s="1"/>
  <c r="AG1608" i="2"/>
  <c r="AH1608" i="2"/>
  <c r="AL1608" i="2" s="1"/>
  <c r="AJ1953" i="2"/>
  <c r="AH1953" i="2"/>
  <c r="AN1953" i="2"/>
  <c r="AO1953" i="2" s="1"/>
  <c r="AK1374" i="2"/>
  <c r="AK113" i="2"/>
  <c r="AI736" i="2"/>
  <c r="AH1468" i="2"/>
  <c r="AN1468" i="2"/>
  <c r="AN1796" i="2"/>
  <c r="AG1796" i="2"/>
  <c r="AH1796" i="2"/>
  <c r="AL1796" i="2" s="1"/>
  <c r="AH2004" i="2"/>
  <c r="AN2004" i="2"/>
  <c r="AJ2004" i="2"/>
  <c r="AI23" i="2"/>
  <c r="AK23" i="2" s="1"/>
  <c r="AJ36" i="2"/>
  <c r="AJ116" i="2"/>
  <c r="AL122" i="2"/>
  <c r="AI201" i="2"/>
  <c r="AI185" i="2"/>
  <c r="AN201" i="2"/>
  <c r="AI316" i="2"/>
  <c r="AK356" i="2"/>
  <c r="AI481" i="2"/>
  <c r="AJ426" i="2"/>
  <c r="AH453" i="2"/>
  <c r="AL453" i="2" s="1"/>
  <c r="AN507" i="2"/>
  <c r="AO507" i="2" s="1"/>
  <c r="AI431" i="2"/>
  <c r="AL431" i="2" s="1"/>
  <c r="AH460" i="2"/>
  <c r="AH686" i="2"/>
  <c r="AN682" i="2"/>
  <c r="AL581" i="2"/>
  <c r="AN714" i="2"/>
  <c r="AH701" i="2"/>
  <c r="AL701" i="2" s="1"/>
  <c r="AH754" i="2"/>
  <c r="AK921" i="2"/>
  <c r="AN941" i="2"/>
  <c r="AJ998" i="2"/>
  <c r="AN1003" i="2"/>
  <c r="AL975" i="2"/>
  <c r="AJ1002" i="2"/>
  <c r="AJ1094" i="2"/>
  <c r="AH1081" i="2"/>
  <c r="AK1233" i="2"/>
  <c r="AI1230" i="2"/>
  <c r="AO1088" i="2"/>
  <c r="AL1481" i="2"/>
  <c r="AK1330" i="2"/>
  <c r="AN1649" i="2"/>
  <c r="AN1366" i="2"/>
  <c r="AJ1366" i="2"/>
  <c r="AJ1499" i="2"/>
  <c r="AH1499" i="2"/>
  <c r="AL1499" i="2" s="1"/>
  <c r="AJ1761" i="2"/>
  <c r="AI1814" i="2"/>
  <c r="AO1814" i="2" s="1"/>
  <c r="AG1759" i="2"/>
  <c r="AL1970" i="2"/>
  <c r="AN2192" i="2"/>
  <c r="AI2192" i="2"/>
  <c r="AI2004" i="2"/>
  <c r="AK2004" i="2" s="1"/>
  <c r="AH2286" i="2"/>
  <c r="AH1996" i="2"/>
  <c r="AN1996" i="2"/>
  <c r="AI1996" i="2"/>
  <c r="AI2148" i="2"/>
  <c r="AH2148" i="2"/>
  <c r="AJ2148" i="2"/>
  <c r="AH2300" i="2"/>
  <c r="AL2300" i="2" s="1"/>
  <c r="AJ2300" i="2"/>
  <c r="AJ2373" i="2"/>
  <c r="AH2373" i="2"/>
  <c r="AI2373" i="2"/>
  <c r="AJ1654" i="2"/>
  <c r="AN1654" i="2"/>
  <c r="AH1654" i="2"/>
  <c r="AI1654" i="2"/>
  <c r="AL1654" i="2" s="1"/>
  <c r="AH1650" i="2"/>
  <c r="AL1650" i="2" s="1"/>
  <c r="AJ1650" i="2"/>
  <c r="AM1650" i="2"/>
  <c r="AG1650" i="2"/>
  <c r="AI814" i="2"/>
  <c r="AL814" i="2" s="1"/>
  <c r="AN814" i="2"/>
  <c r="AG1687" i="2"/>
  <c r="AH1687" i="2"/>
  <c r="AI1687" i="2"/>
  <c r="AJ1687" i="2"/>
  <c r="AN1687" i="2"/>
  <c r="AK1970" i="2"/>
  <c r="AM1856" i="2"/>
  <c r="AJ1855" i="2"/>
  <c r="AM1859" i="2"/>
  <c r="AP1859" i="2" s="1"/>
  <c r="AL1875" i="2"/>
  <c r="AJ1975" i="2"/>
  <c r="AK2257" i="2"/>
  <c r="AL1224" i="2"/>
  <c r="AO1515" i="2"/>
  <c r="AO1560" i="2"/>
  <c r="AO1606" i="2"/>
  <c r="AG1727" i="2"/>
  <c r="AK1669" i="2"/>
  <c r="AL1883" i="2"/>
  <c r="AI1959" i="2"/>
  <c r="AI1867" i="2"/>
  <c r="AO1867" i="2" s="1"/>
  <c r="AH1855" i="2"/>
  <c r="AL1855" i="2" s="1"/>
  <c r="AH1975" i="2"/>
  <c r="AK2025" i="2"/>
  <c r="AK2033" i="2"/>
  <c r="AI2214" i="2"/>
  <c r="AL2214" i="2" s="1"/>
  <c r="AL1982" i="2"/>
  <c r="AO2089" i="2"/>
  <c r="AL2189" i="2"/>
  <c r="AK2300" i="2"/>
  <c r="AO2242" i="2"/>
  <c r="AL2374" i="2"/>
  <c r="AL1509" i="2"/>
  <c r="AL1712" i="2"/>
  <c r="AO1677" i="2"/>
  <c r="AG1959" i="2"/>
  <c r="AJ1859" i="2"/>
  <c r="AL2105" i="2"/>
  <c r="AK2150" i="2"/>
  <c r="AH2214" i="2"/>
  <c r="AO2070" i="2"/>
  <c r="AK2073" i="2"/>
  <c r="AO2142" i="2"/>
  <c r="AO2218" i="2"/>
  <c r="AI782" i="2"/>
  <c r="AK1531" i="2"/>
  <c r="AO1640" i="2"/>
  <c r="AO1590" i="2"/>
  <c r="AK1509" i="2"/>
  <c r="AO1568" i="2"/>
  <c r="AO1749" i="2"/>
  <c r="AO1733" i="2"/>
  <c r="AN1959" i="2"/>
  <c r="AI1859" i="2"/>
  <c r="AL1859" i="2" s="1"/>
  <c r="AO1875" i="2"/>
  <c r="AL2113" i="2"/>
  <c r="AG2214" i="2"/>
  <c r="AP2214" i="2" s="1"/>
  <c r="AK2337" i="2"/>
  <c r="AO2374" i="2"/>
  <c r="AK1469" i="2"/>
  <c r="AO1741" i="2"/>
  <c r="AO1819" i="2"/>
  <c r="AL1930" i="2"/>
  <c r="AG1855" i="2"/>
  <c r="AP1855" i="2" s="1"/>
  <c r="AH1859" i="2"/>
  <c r="AN2214" i="2"/>
  <c r="AL2071" i="2"/>
  <c r="AO1281" i="2"/>
  <c r="AO1330" i="2"/>
  <c r="AL1520" i="2"/>
  <c r="AK1524" i="2"/>
  <c r="AO1550" i="2"/>
  <c r="AO1693" i="2"/>
  <c r="AM1727" i="2"/>
  <c r="AL1719" i="2"/>
  <c r="AL1677" i="2"/>
  <c r="AO1661" i="2"/>
  <c r="AO1883" i="2"/>
  <c r="AO1930" i="2"/>
  <c r="AO1863" i="2"/>
  <c r="AK2198" i="2"/>
  <c r="AK2313" i="2"/>
  <c r="AL2193" i="2"/>
  <c r="AK2250" i="2"/>
  <c r="AL675" i="2"/>
  <c r="AK814" i="2"/>
  <c r="AI25" i="2"/>
  <c r="AK25" i="2" s="1"/>
  <c r="AN25" i="2"/>
  <c r="AH25" i="2"/>
  <c r="AJ25" i="2"/>
  <c r="AH63" i="2"/>
  <c r="AI63" i="2"/>
  <c r="AJ63" i="2"/>
  <c r="AN63" i="2"/>
  <c r="AJ7" i="2"/>
  <c r="AI7" i="2"/>
  <c r="AK7" i="2" s="1"/>
  <c r="AH7" i="2"/>
  <c r="AI79" i="2"/>
  <c r="AK79" i="2" s="1"/>
  <c r="AJ79" i="2"/>
  <c r="AH79" i="2"/>
  <c r="AN79" i="2"/>
  <c r="AM181" i="2"/>
  <c r="AJ181" i="2"/>
  <c r="AN181" i="2"/>
  <c r="AG181" i="2"/>
  <c r="AH181" i="2"/>
  <c r="AI181" i="2"/>
  <c r="AH143" i="2"/>
  <c r="AI143" i="2"/>
  <c r="AK143" i="2" s="1"/>
  <c r="AJ143" i="2"/>
  <c r="AN143" i="2"/>
  <c r="AN203" i="2"/>
  <c r="AI203" i="2"/>
  <c r="AH203" i="2"/>
  <c r="AJ203" i="2"/>
  <c r="AN221" i="2"/>
  <c r="AH221" i="2"/>
  <c r="AI221" i="2"/>
  <c r="AJ221" i="2"/>
  <c r="AI28" i="2"/>
  <c r="AK28" i="2" s="1"/>
  <c r="AJ28" i="2"/>
  <c r="AH28" i="2"/>
  <c r="AN28" i="2"/>
  <c r="AN111" i="2"/>
  <c r="AI111" i="2"/>
  <c r="AH111" i="2"/>
  <c r="AJ111" i="2"/>
  <c r="AH89" i="2"/>
  <c r="AN89" i="2"/>
  <c r="AI89" i="2"/>
  <c r="AJ89" i="2"/>
  <c r="AG87" i="2"/>
  <c r="AJ87" i="2"/>
  <c r="AI87" i="2"/>
  <c r="AN87" i="2"/>
  <c r="AO87" i="2" s="1"/>
  <c r="AM87" i="2"/>
  <c r="AH87" i="2"/>
  <c r="AN162" i="2"/>
  <c r="AG162" i="2"/>
  <c r="AM162" i="2"/>
  <c r="AH162" i="2"/>
  <c r="AI162" i="2"/>
  <c r="AJ162" i="2"/>
  <c r="AJ177" i="2"/>
  <c r="AN177" i="2"/>
  <c r="AH177" i="2"/>
  <c r="AI177" i="2"/>
  <c r="AK177" i="2" s="1"/>
  <c r="AJ206" i="2"/>
  <c r="AN206" i="2"/>
  <c r="AH479" i="2"/>
  <c r="AI479" i="2"/>
  <c r="AJ479" i="2"/>
  <c r="AJ709" i="2"/>
  <c r="AN709" i="2"/>
  <c r="AH709" i="2"/>
  <c r="AJ968" i="2"/>
  <c r="AN968" i="2"/>
  <c r="AH968" i="2"/>
  <c r="AH2038" i="2"/>
  <c r="AI2038" i="2"/>
  <c r="AK2038" i="2" s="1"/>
  <c r="AJ2038" i="2"/>
  <c r="AN2038" i="2"/>
  <c r="AH899" i="2"/>
  <c r="AI899" i="2"/>
  <c r="AK899" i="2" s="1"/>
  <c r="AJ899" i="2"/>
  <c r="AN899" i="2"/>
  <c r="AO899" i="2" s="1"/>
  <c r="AI1237" i="2"/>
  <c r="AK1237" i="2" s="1"/>
  <c r="AJ1237" i="2"/>
  <c r="AH1237" i="2"/>
  <c r="AN1237" i="2"/>
  <c r="AG14" i="2"/>
  <c r="AN40" i="2"/>
  <c r="AK30" i="2"/>
  <c r="AI141" i="2"/>
  <c r="AK141" i="2" s="1"/>
  <c r="AM90" i="2"/>
  <c r="AL124" i="2"/>
  <c r="AN147" i="2"/>
  <c r="AO147" i="2" s="1"/>
  <c r="AH108" i="2"/>
  <c r="AK125" i="2"/>
  <c r="AN183" i="2"/>
  <c r="AN211" i="2"/>
  <c r="AI211" i="2"/>
  <c r="AK211" i="2" s="1"/>
  <c r="AH277" i="2"/>
  <c r="AI277" i="2"/>
  <c r="AJ277" i="2"/>
  <c r="AN277" i="2"/>
  <c r="AO277" i="2" s="1"/>
  <c r="AN522" i="2"/>
  <c r="AH522" i="2"/>
  <c r="AI522" i="2"/>
  <c r="AH631" i="2"/>
  <c r="AN631" i="2"/>
  <c r="AI631" i="2"/>
  <c r="AN635" i="2"/>
  <c r="AJ635" i="2"/>
  <c r="AH635" i="2"/>
  <c r="AI635" i="2"/>
  <c r="AK635" i="2" s="1"/>
  <c r="AI636" i="2"/>
  <c r="AK636" i="2" s="1"/>
  <c r="AH636" i="2"/>
  <c r="AN636" i="2"/>
  <c r="AN673" i="2"/>
  <c r="AH673" i="2"/>
  <c r="AI673" i="2"/>
  <c r="AK673" i="2" s="1"/>
  <c r="AJ673" i="2"/>
  <c r="AN508" i="2"/>
  <c r="AH508" i="2"/>
  <c r="AI508" i="2"/>
  <c r="AK508" i="2" s="1"/>
  <c r="AJ508" i="2"/>
  <c r="AN912" i="2"/>
  <c r="AH912" i="2"/>
  <c r="AI912" i="2"/>
  <c r="AK912" i="2" s="1"/>
  <c r="AJ912" i="2"/>
  <c r="AI888" i="2"/>
  <c r="AK888" i="2" s="1"/>
  <c r="AN888" i="2"/>
  <c r="AH888" i="2"/>
  <c r="AH896" i="2"/>
  <c r="AI896" i="2"/>
  <c r="AJ896" i="2"/>
  <c r="AK1084" i="2"/>
  <c r="AI1095" i="2"/>
  <c r="AK1095" i="2" s="1"/>
  <c r="AN1095" i="2"/>
  <c r="AJ1095" i="2"/>
  <c r="AJ1303" i="2"/>
  <c r="AN1303" i="2"/>
  <c r="AH1303" i="2"/>
  <c r="AI1303" i="2"/>
  <c r="AO1303" i="2" s="1"/>
  <c r="AJ1340" i="2"/>
  <c r="AH1340" i="2"/>
  <c r="AI1340" i="2"/>
  <c r="AK1340" i="2" s="1"/>
  <c r="AH1916" i="2"/>
  <c r="AI1916" i="2"/>
  <c r="AK1916" i="2" s="1"/>
  <c r="AJ1916" i="2"/>
  <c r="AI1921" i="2"/>
  <c r="AJ1921" i="2"/>
  <c r="AN1921" i="2"/>
  <c r="AH1921" i="2"/>
  <c r="AI192" i="2"/>
  <c r="AL192" i="2" s="1"/>
  <c r="AN192" i="2"/>
  <c r="AH623" i="2"/>
  <c r="AJ623" i="2"/>
  <c r="AN623" i="2"/>
  <c r="AI623" i="2"/>
  <c r="AK623" i="2" s="1"/>
  <c r="AI1047" i="2"/>
  <c r="AJ1047" i="2"/>
  <c r="AH1047" i="2"/>
  <c r="AN1047" i="2"/>
  <c r="AI2398" i="2"/>
  <c r="AJ2398" i="2"/>
  <c r="AN2398" i="2"/>
  <c r="AH2398" i="2"/>
  <c r="AN4" i="2"/>
  <c r="AM40" i="2"/>
  <c r="AO8" i="2"/>
  <c r="AL21" i="2"/>
  <c r="AN39" i="2"/>
  <c r="AO39" i="2" s="1"/>
  <c r="AI42" i="2"/>
  <c r="AH48" i="2"/>
  <c r="AO95" i="2"/>
  <c r="AJ113" i="2"/>
  <c r="AH132" i="2"/>
  <c r="AJ140" i="2"/>
  <c r="AO125" i="2"/>
  <c r="AH178" i="2"/>
  <c r="AH206" i="2"/>
  <c r="AH213" i="2"/>
  <c r="AI213" i="2"/>
  <c r="AK213" i="2" s="1"/>
  <c r="AM391" i="2"/>
  <c r="AN391" i="2"/>
  <c r="AG391" i="2"/>
  <c r="AH391" i="2"/>
  <c r="AI391" i="2"/>
  <c r="AH604" i="2"/>
  <c r="AL604" i="2" s="1"/>
  <c r="AN604" i="2"/>
  <c r="AJ604" i="2"/>
  <c r="AI604" i="2"/>
  <c r="AN828" i="2"/>
  <c r="AH828" i="2"/>
  <c r="AH1029" i="2"/>
  <c r="AI1029" i="2"/>
  <c r="AK1029" i="2" s="1"/>
  <c r="AN1029" i="2"/>
  <c r="AO1029" i="2" s="1"/>
  <c r="AJ1029" i="2"/>
  <c r="AJ1012" i="2"/>
  <c r="AN1012" i="2"/>
  <c r="AH1012" i="2"/>
  <c r="AI1012" i="2"/>
  <c r="AN1262" i="2"/>
  <c r="AH1262" i="2"/>
  <c r="AI1262" i="2"/>
  <c r="AL1262" i="2" s="1"/>
  <c r="AJ1262" i="2"/>
  <c r="AJ1957" i="2"/>
  <c r="AH1957" i="2"/>
  <c r="AI1957" i="2"/>
  <c r="AG178" i="2"/>
  <c r="AP178" i="2" s="1"/>
  <c r="AH283" i="2"/>
  <c r="AI283" i="2"/>
  <c r="AJ283" i="2"/>
  <c r="AM283" i="2"/>
  <c r="AN479" i="2"/>
  <c r="AN427" i="2"/>
  <c r="AJ427" i="2"/>
  <c r="AI427" i="2"/>
  <c r="AL427" i="2" s="1"/>
  <c r="AI659" i="2"/>
  <c r="AK659" i="2" s="1"/>
  <c r="AJ622" i="2"/>
  <c r="AH622" i="2"/>
  <c r="AI622" i="2"/>
  <c r="AK622" i="2" s="1"/>
  <c r="AN622" i="2"/>
  <c r="AH361" i="2"/>
  <c r="AI361" i="2"/>
  <c r="AJ361" i="2"/>
  <c r="AN361" i="2"/>
  <c r="AI966" i="2"/>
  <c r="AN966" i="2"/>
  <c r="AH966" i="2"/>
  <c r="AJ966" i="2"/>
  <c r="AJ1060" i="2"/>
  <c r="AN1060" i="2"/>
  <c r="AH1060" i="2"/>
  <c r="AH1311" i="2"/>
  <c r="AN1311" i="2"/>
  <c r="AJ1311" i="2"/>
  <c r="AI1239" i="2"/>
  <c r="AL1239" i="2" s="1"/>
  <c r="AN1239" i="2"/>
  <c r="AJ1239" i="2"/>
  <c r="AN1594" i="2"/>
  <c r="AG1594" i="2"/>
  <c r="AP1594" i="2" s="1"/>
  <c r="AH1594" i="2"/>
  <c r="AI1594" i="2"/>
  <c r="AJ1594" i="2"/>
  <c r="AM1594" i="2"/>
  <c r="AH1521" i="2"/>
  <c r="AL1521" i="2" s="1"/>
  <c r="AI1521" i="2"/>
  <c r="AJ1521" i="2"/>
  <c r="AN1521" i="2"/>
  <c r="AO1521" i="2" s="1"/>
  <c r="AI31" i="2"/>
  <c r="AJ55" i="2"/>
  <c r="AJ90" i="2"/>
  <c r="AK163" i="2"/>
  <c r="AN237" i="2"/>
  <c r="AH237" i="2"/>
  <c r="AI237" i="2"/>
  <c r="AJ237" i="2"/>
  <c r="AM273" i="2"/>
  <c r="AN273" i="2"/>
  <c r="AG273" i="2"/>
  <c r="AP273" i="2" s="1"/>
  <c r="AH273" i="2"/>
  <c r="AI273" i="2"/>
  <c r="AG283" i="2"/>
  <c r="AH372" i="2"/>
  <c r="AI372" i="2"/>
  <c r="AN527" i="2"/>
  <c r="AI527" i="2"/>
  <c r="AJ527" i="2"/>
  <c r="AI576" i="2"/>
  <c r="AK576" i="2" s="1"/>
  <c r="AN576" i="2"/>
  <c r="AJ576" i="2"/>
  <c r="AH576" i="2"/>
  <c r="AI671" i="2"/>
  <c r="AK671" i="2" s="1"/>
  <c r="AN671" i="2"/>
  <c r="AH671" i="2"/>
  <c r="AI625" i="2"/>
  <c r="AK625" i="2" s="1"/>
  <c r="AJ625" i="2"/>
  <c r="AN625" i="2"/>
  <c r="AH625" i="2"/>
  <c r="AN711" i="2"/>
  <c r="AI711" i="2"/>
  <c r="AL711" i="2" s="1"/>
  <c r="AJ711" i="2"/>
  <c r="AN896" i="2"/>
  <c r="AJ1020" i="2"/>
  <c r="AN1020" i="2"/>
  <c r="AH1020" i="2"/>
  <c r="AI1020" i="2"/>
  <c r="AK1020" i="2" s="1"/>
  <c r="AI1311" i="2"/>
  <c r="AK1311" i="2" s="1"/>
  <c r="AI1207" i="2"/>
  <c r="AK1207" i="2" s="1"/>
  <c r="AJ1207" i="2"/>
  <c r="AH1207" i="2"/>
  <c r="AN1207" i="2"/>
  <c r="AJ1130" i="2"/>
  <c r="AN1130" i="2"/>
  <c r="AI1130" i="2"/>
  <c r="AH1292" i="2"/>
  <c r="AN1292" i="2"/>
  <c r="AO1292" i="2" s="1"/>
  <c r="AJ1292" i="2"/>
  <c r="AI1292" i="2"/>
  <c r="AJ178" i="2"/>
  <c r="AN178" i="2"/>
  <c r="AJ2316" i="2"/>
  <c r="AH2316" i="2"/>
  <c r="AI2316" i="2"/>
  <c r="AN2316" i="2"/>
  <c r="AO2316" i="2" s="1"/>
  <c r="AJ2388" i="2"/>
  <c r="AN2388" i="2"/>
  <c r="AH2388" i="2"/>
  <c r="AI2388" i="2"/>
  <c r="AI1879" i="2"/>
  <c r="AJ1879" i="2"/>
  <c r="AN1879" i="2"/>
  <c r="AH1879" i="2"/>
  <c r="AN1895" i="2"/>
  <c r="AH1895" i="2"/>
  <c r="AI1895" i="2"/>
  <c r="AK1895" i="2" s="1"/>
  <c r="AJ1895" i="2"/>
  <c r="AH55" i="2"/>
  <c r="AL55" i="2" s="1"/>
  <c r="AM14" i="2"/>
  <c r="AL60" i="2"/>
  <c r="AK29" i="2"/>
  <c r="AK55" i="2"/>
  <c r="AI90" i="2"/>
  <c r="AJ105" i="2"/>
  <c r="AL119" i="2"/>
  <c r="AN174" i="2"/>
  <c r="AN113" i="2"/>
  <c r="AO113" i="2" s="1"/>
  <c r="AJ132" i="2"/>
  <c r="AI108" i="2"/>
  <c r="AK108" i="2" s="1"/>
  <c r="AL125" i="2"/>
  <c r="AH147" i="2"/>
  <c r="AL147" i="2" s="1"/>
  <c r="AJ183" i="2"/>
  <c r="AO163" i="2"/>
  <c r="AI178" i="2"/>
  <c r="AL178" i="2" s="1"/>
  <c r="AN224" i="2"/>
  <c r="AI224" i="2"/>
  <c r="AK224" i="2" s="1"/>
  <c r="AI206" i="2"/>
  <c r="AK206" i="2" s="1"/>
  <c r="AH456" i="2"/>
  <c r="AN456" i="2"/>
  <c r="AH575" i="2"/>
  <c r="AI575" i="2"/>
  <c r="AJ575" i="2"/>
  <c r="AH677" i="2"/>
  <c r="AN677" i="2"/>
  <c r="AI677" i="2"/>
  <c r="AK677" i="2" s="1"/>
  <c r="AH792" i="2"/>
  <c r="AI792" i="2"/>
  <c r="AK792" i="2" s="1"/>
  <c r="AJ792" i="2"/>
  <c r="AN792" i="2"/>
  <c r="AH891" i="2"/>
  <c r="AI891" i="2"/>
  <c r="AK891" i="2" s="1"/>
  <c r="AJ891" i="2"/>
  <c r="AN891" i="2"/>
  <c r="AK1047" i="2"/>
  <c r="AJ1089" i="2"/>
  <c r="AI1089" i="2"/>
  <c r="AL1089" i="2" s="1"/>
  <c r="AN1089" i="2"/>
  <c r="AJ1129" i="2"/>
  <c r="AH1129" i="2"/>
  <c r="AI1129" i="2"/>
  <c r="AK1129" i="2" s="1"/>
  <c r="AH1247" i="2"/>
  <c r="AJ1247" i="2"/>
  <c r="AI1247" i="2"/>
  <c r="AN1247" i="2"/>
  <c r="AJ1271" i="2"/>
  <c r="AN1271" i="2"/>
  <c r="AH1271" i="2"/>
  <c r="AI1271" i="2"/>
  <c r="AK1271" i="2" s="1"/>
  <c r="AI1708" i="2"/>
  <c r="AJ1708" i="2"/>
  <c r="AN1708" i="2"/>
  <c r="AG1708" i="2"/>
  <c r="AK1708" i="2" s="1"/>
  <c r="AH1708" i="2"/>
  <c r="AL30" i="2"/>
  <c r="AN55" i="2"/>
  <c r="AO55" i="2" s="1"/>
  <c r="AH90" i="2"/>
  <c r="AL90" i="2" s="1"/>
  <c r="AH105" i="2"/>
  <c r="AL105" i="2" s="1"/>
  <c r="AO138" i="2"/>
  <c r="AI132" i="2"/>
  <c r="AG147" i="2"/>
  <c r="AI183" i="2"/>
  <c r="AL183" i="2" s="1"/>
  <c r="AI349" i="2"/>
  <c r="AK349" i="2" s="1"/>
  <c r="AN349" i="2"/>
  <c r="AO349" i="2" s="1"/>
  <c r="AJ357" i="2"/>
  <c r="AN357" i="2"/>
  <c r="AO357" i="2" s="1"/>
  <c r="AH357" i="2"/>
  <c r="AL357" i="2" s="1"/>
  <c r="AI475" i="2"/>
  <c r="AK475" i="2" s="1"/>
  <c r="AN475" i="2"/>
  <c r="AH475" i="2"/>
  <c r="AJ475" i="2"/>
  <c r="AN543" i="2"/>
  <c r="AI543" i="2"/>
  <c r="AL543" i="2" s="1"/>
  <c r="AJ543" i="2"/>
  <c r="AJ582" i="2"/>
  <c r="AI582" i="2"/>
  <c r="AN582" i="2"/>
  <c r="AI842" i="2"/>
  <c r="AJ842" i="2"/>
  <c r="AG842" i="2"/>
  <c r="AP842" i="2" s="1"/>
  <c r="AN681" i="2"/>
  <c r="AO681" i="2" s="1"/>
  <c r="AJ681" i="2"/>
  <c r="AH681" i="2"/>
  <c r="AL681" i="2" s="1"/>
  <c r="AI968" i="2"/>
  <c r="AH902" i="2"/>
  <c r="AI902" i="2"/>
  <c r="AJ902" i="2"/>
  <c r="AJ1026" i="2"/>
  <c r="AN1026" i="2"/>
  <c r="AO1026" i="2" s="1"/>
  <c r="AH1026" i="2"/>
  <c r="AJ1161" i="2"/>
  <c r="AI1161" i="2"/>
  <c r="AL1161" i="2" s="1"/>
  <c r="AN1161" i="2"/>
  <c r="AJ1084" i="2"/>
  <c r="AH1084" i="2"/>
  <c r="AL1084" i="2" s="1"/>
  <c r="AN1084" i="2"/>
  <c r="AO1084" i="2" s="1"/>
  <c r="AJ1270" i="2"/>
  <c r="AN1270" i="2"/>
  <c r="AH1270" i="2"/>
  <c r="AL1270" i="2" s="1"/>
  <c r="AN1096" i="2"/>
  <c r="AI1096" i="2"/>
  <c r="AJ1096" i="2"/>
  <c r="AH1096" i="2"/>
  <c r="AN1147" i="2"/>
  <c r="AH1147" i="2"/>
  <c r="AI1147" i="2"/>
  <c r="AJ1372" i="2"/>
  <c r="AI1372" i="2"/>
  <c r="AK1372" i="2" s="1"/>
  <c r="AN1372" i="2"/>
  <c r="AJ1404" i="2"/>
  <c r="AN1404" i="2"/>
  <c r="AH1404" i="2"/>
  <c r="AI1404" i="2"/>
  <c r="AK1404" i="2" s="1"/>
  <c r="AN1138" i="2"/>
  <c r="AI1138" i="2"/>
  <c r="AO1138" i="2" s="1"/>
  <c r="AJ1138" i="2"/>
  <c r="AI1175" i="2"/>
  <c r="AK1175" i="2" s="1"/>
  <c r="AH1175" i="2"/>
  <c r="AN1175" i="2"/>
  <c r="AI1227" i="2"/>
  <c r="AJ1227" i="2"/>
  <c r="AN1227" i="2"/>
  <c r="AH1205" i="2"/>
  <c r="AI1205" i="2"/>
  <c r="AJ1205" i="2"/>
  <c r="AJ1334" i="2"/>
  <c r="AI1334" i="2"/>
  <c r="AH1334" i="2"/>
  <c r="AL1334" i="2" s="1"/>
  <c r="AN1334" i="2"/>
  <c r="AO1334" i="2" s="1"/>
  <c r="AJ546" i="2"/>
  <c r="AN546" i="2"/>
  <c r="AH546" i="2"/>
  <c r="AI546" i="2"/>
  <c r="AI658" i="2"/>
  <c r="AK658" i="2" s="1"/>
  <c r="AN658" i="2"/>
  <c r="AJ658" i="2"/>
  <c r="AH658" i="2"/>
  <c r="AI2266" i="2"/>
  <c r="AJ2266" i="2"/>
  <c r="AN2266" i="2"/>
  <c r="AH2266" i="2"/>
  <c r="AL2266" i="2" s="1"/>
  <c r="AH457" i="2"/>
  <c r="AI457" i="2"/>
  <c r="AK457" i="2" s="1"/>
  <c r="AJ457" i="2"/>
  <c r="AN457" i="2"/>
  <c r="AJ1854" i="2"/>
  <c r="AI1854" i="2"/>
  <c r="AN1854" i="2"/>
  <c r="AM1854" i="2"/>
  <c r="AH1854" i="2"/>
  <c r="AG1854" i="2"/>
  <c r="AO30" i="2"/>
  <c r="AJ39" i="2"/>
  <c r="AI14" i="2"/>
  <c r="AI40" i="2"/>
  <c r="AO40" i="2" s="1"/>
  <c r="AO21" i="2"/>
  <c r="AL78" i="2"/>
  <c r="AK59" i="2"/>
  <c r="AL59" i="2"/>
  <c r="AK105" i="2"/>
  <c r="AN182" i="2"/>
  <c r="AH140" i="2"/>
  <c r="AM147" i="2"/>
  <c r="AK201" i="2"/>
  <c r="AH208" i="2"/>
  <c r="AL208" i="2" s="1"/>
  <c r="AJ208" i="2"/>
  <c r="AH224" i="2"/>
  <c r="AJ192" i="2"/>
  <c r="AH212" i="2"/>
  <c r="AL212" i="2" s="1"/>
  <c r="AJ212" i="2"/>
  <c r="AJ273" i="2"/>
  <c r="AH260" i="2"/>
  <c r="AI260" i="2"/>
  <c r="AO260" i="2" s="1"/>
  <c r="AJ260" i="2"/>
  <c r="AG285" i="2"/>
  <c r="AH285" i="2"/>
  <c r="AI285" i="2"/>
  <c r="AL285" i="2" s="1"/>
  <c r="AJ285" i="2"/>
  <c r="AM285" i="2"/>
  <c r="AH313" i="2"/>
  <c r="AN313" i="2"/>
  <c r="AI313" i="2"/>
  <c r="AJ313" i="2"/>
  <c r="AI456" i="2"/>
  <c r="AK456" i="2" s="1"/>
  <c r="AI517" i="2"/>
  <c r="AK517" i="2" s="1"/>
  <c r="AH517" i="2"/>
  <c r="AN517" i="2"/>
  <c r="AN455" i="2"/>
  <c r="AH455" i="2"/>
  <c r="AI455" i="2"/>
  <c r="AK455" i="2" s="1"/>
  <c r="AH582" i="2"/>
  <c r="AH505" i="2"/>
  <c r="AI505" i="2"/>
  <c r="AK505" i="2" s="1"/>
  <c r="AJ505" i="2"/>
  <c r="AN505" i="2"/>
  <c r="AN552" i="2"/>
  <c r="AJ552" i="2"/>
  <c r="AH552" i="2"/>
  <c r="AI552" i="2"/>
  <c r="AN720" i="2"/>
  <c r="AI720" i="2"/>
  <c r="AK720" i="2" s="1"/>
  <c r="AJ720" i="2"/>
  <c r="AH720" i="2"/>
  <c r="AH860" i="2"/>
  <c r="AN860" i="2"/>
  <c r="AI860" i="2"/>
  <c r="AJ860" i="2"/>
  <c r="AI909" i="2"/>
  <c r="AK909" i="2" s="1"/>
  <c r="AH909" i="2"/>
  <c r="AJ909" i="2"/>
  <c r="AN909" i="2"/>
  <c r="AN958" i="2"/>
  <c r="AH958" i="2"/>
  <c r="AJ958" i="2"/>
  <c r="AI958" i="2"/>
  <c r="AN1120" i="2"/>
  <c r="AI1120" i="2"/>
  <c r="AL1120" i="2" s="1"/>
  <c r="AJ1120" i="2"/>
  <c r="AH1372" i="2"/>
  <c r="AL1372" i="2" s="1"/>
  <c r="AJ1376" i="2"/>
  <c r="AH1376" i="2"/>
  <c r="AI1376" i="2"/>
  <c r="AK1376" i="2" s="1"/>
  <c r="AJ1348" i="2"/>
  <c r="AN1348" i="2"/>
  <c r="AH1348" i="2"/>
  <c r="AI1348" i="2"/>
  <c r="AN481" i="2"/>
  <c r="AJ516" i="2"/>
  <c r="AK491" i="2"/>
  <c r="AN542" i="2"/>
  <c r="AL476" i="2"/>
  <c r="AI670" i="2"/>
  <c r="AK670" i="2" s="1"/>
  <c r="AK799" i="2"/>
  <c r="AL768" i="2"/>
  <c r="AK672" i="2"/>
  <c r="AL948" i="2"/>
  <c r="AL889" i="2"/>
  <c r="AJ976" i="2"/>
  <c r="AI1002" i="2"/>
  <c r="AK1002" i="2" s="1"/>
  <c r="AK1107" i="2"/>
  <c r="AO1123" i="2"/>
  <c r="AO1107" i="2"/>
  <c r="AJ1151" i="2"/>
  <c r="AO1219" i="2"/>
  <c r="AO1250" i="2"/>
  <c r="AG1626" i="2"/>
  <c r="AH1626" i="2"/>
  <c r="AI1626" i="2"/>
  <c r="AJ1626" i="2"/>
  <c r="AM1626" i="2"/>
  <c r="AL1817" i="2"/>
  <c r="AJ1877" i="2"/>
  <c r="AI1877" i="2"/>
  <c r="AK1877" i="2" s="1"/>
  <c r="AH1877" i="2"/>
  <c r="AN1926" i="2"/>
  <c r="AH1926" i="2"/>
  <c r="AI1926" i="2"/>
  <c r="AK1926" i="2" s="1"/>
  <c r="AJ1926" i="2"/>
  <c r="AN2364" i="2"/>
  <c r="AJ2364" i="2"/>
  <c r="AH2364" i="2"/>
  <c r="AI2364" i="2"/>
  <c r="AH2382" i="2"/>
  <c r="AN2382" i="2"/>
  <c r="AI2382" i="2"/>
  <c r="AK2382" i="2" s="1"/>
  <c r="AJ2382" i="2"/>
  <c r="AN190" i="2"/>
  <c r="AN270" i="2"/>
  <c r="AN291" i="2"/>
  <c r="AI302" i="2"/>
  <c r="AI314" i="2"/>
  <c r="AL314" i="2" s="1"/>
  <c r="AK426" i="2"/>
  <c r="AH415" i="2"/>
  <c r="AJ481" i="2"/>
  <c r="AI542" i="2"/>
  <c r="AK542" i="2" s="1"/>
  <c r="AH670" i="2"/>
  <c r="AK621" i="2"/>
  <c r="AO822" i="2"/>
  <c r="AN808" i="2"/>
  <c r="AI754" i="2"/>
  <c r="AK754" i="2" s="1"/>
  <c r="AI976" i="2"/>
  <c r="AH1002" i="2"/>
  <c r="AN1041" i="2"/>
  <c r="AK1048" i="2"/>
  <c r="AK1118" i="2"/>
  <c r="AN1257" i="2"/>
  <c r="AN1302" i="2"/>
  <c r="AO1302" i="2" s="1"/>
  <c r="AK1239" i="2"/>
  <c r="AM1634" i="2"/>
  <c r="AN1634" i="2"/>
  <c r="AG1634" i="2"/>
  <c r="AH1634" i="2"/>
  <c r="AL1634" i="2" s="1"/>
  <c r="AI1634" i="2"/>
  <c r="AJ1634" i="2"/>
  <c r="AM1562" i="2"/>
  <c r="AN1562" i="2"/>
  <c r="AG1562" i="2"/>
  <c r="AH1562" i="2"/>
  <c r="AI1562" i="2"/>
  <c r="AJ1562" i="2"/>
  <c r="AJ1595" i="2"/>
  <c r="AM1595" i="2"/>
  <c r="AP1595" i="2" s="1"/>
  <c r="AG1595" i="2"/>
  <c r="AH1595" i="2"/>
  <c r="AI1595" i="2"/>
  <c r="AI1633" i="2"/>
  <c r="AN1633" i="2"/>
  <c r="AG1633" i="2"/>
  <c r="AH1633" i="2"/>
  <c r="AM1633" i="2"/>
  <c r="AH1728" i="2"/>
  <c r="AG1728" i="2"/>
  <c r="AI1728" i="2"/>
  <c r="AG1798" i="2"/>
  <c r="AP1798" i="2" s="1"/>
  <c r="AM1798" i="2"/>
  <c r="AN1798" i="2"/>
  <c r="AH1798" i="2"/>
  <c r="AI1798" i="2"/>
  <c r="AJ1798" i="2"/>
  <c r="AN1853" i="2"/>
  <c r="AM1853" i="2"/>
  <c r="AP1853" i="2" s="1"/>
  <c r="AG1853" i="2"/>
  <c r="AH1853" i="2"/>
  <c r="AI1853" i="2"/>
  <c r="AL1853" i="2" s="1"/>
  <c r="AJ1878" i="2"/>
  <c r="AI1878" i="2"/>
  <c r="AK1878" i="2" s="1"/>
  <c r="AH1878" i="2"/>
  <c r="AN1878" i="2"/>
  <c r="AN2358" i="2"/>
  <c r="AI2358" i="2"/>
  <c r="AK2358" i="2" s="1"/>
  <c r="AJ2358" i="2"/>
  <c r="AK966" i="2"/>
  <c r="AN1466" i="2"/>
  <c r="AH1466" i="2"/>
  <c r="AI1466" i="2"/>
  <c r="AJ1426" i="2"/>
  <c r="AH1426" i="2"/>
  <c r="AL1426" i="2" s="1"/>
  <c r="AN1643" i="2"/>
  <c r="AG1643" i="2"/>
  <c r="AH1643" i="2"/>
  <c r="AI1643" i="2"/>
  <c r="AJ1643" i="2"/>
  <c r="AG1806" i="2"/>
  <c r="AN1806" i="2"/>
  <c r="AH1806" i="2"/>
  <c r="AI1806" i="2"/>
  <c r="AJ1806" i="2"/>
  <c r="AJ1892" i="2"/>
  <c r="AN1892" i="2"/>
  <c r="AH1892" i="2"/>
  <c r="AN257" i="2"/>
  <c r="AL274" i="2"/>
  <c r="AJ291" i="2"/>
  <c r="AK357" i="2"/>
  <c r="AO439" i="2"/>
  <c r="AL444" i="2"/>
  <c r="AK604" i="2"/>
  <c r="AI808" i="2"/>
  <c r="AK808" i="2" s="1"/>
  <c r="AK812" i="2"/>
  <c r="AO438" i="2"/>
  <c r="AL478" i="2"/>
  <c r="AH871" i="2"/>
  <c r="AO737" i="2"/>
  <c r="AL1015" i="2"/>
  <c r="AL1219" i="2"/>
  <c r="AH1332" i="2"/>
  <c r="AL1332" i="2" s="1"/>
  <c r="AL1246" i="2"/>
  <c r="AH1452" i="2"/>
  <c r="AN1452" i="2"/>
  <c r="AI1452" i="2"/>
  <c r="AK1452" i="2" s="1"/>
  <c r="AJ1452" i="2"/>
  <c r="AH1472" i="2"/>
  <c r="AL1472" i="2" s="1"/>
  <c r="AJ1472" i="2"/>
  <c r="AH1430" i="2"/>
  <c r="AI1430" i="2"/>
  <c r="AJ1430" i="2"/>
  <c r="AM1430" i="2"/>
  <c r="AN1430" i="2"/>
  <c r="AM1563" i="2"/>
  <c r="AN1563" i="2"/>
  <c r="AG1563" i="2"/>
  <c r="AP1563" i="2" s="1"/>
  <c r="AH1563" i="2"/>
  <c r="AI1563" i="2"/>
  <c r="AJ1563" i="2"/>
  <c r="AG1567" i="2"/>
  <c r="AK1567" i="2" s="1"/>
  <c r="AJ1567" i="2"/>
  <c r="AM1567" i="2"/>
  <c r="AN1567" i="2"/>
  <c r="AO1567" i="2" s="1"/>
  <c r="AH1567" i="2"/>
  <c r="AN1626" i="2"/>
  <c r="AM1722" i="2"/>
  <c r="AH1722" i="2"/>
  <c r="AJ1722" i="2"/>
  <c r="AN1722" i="2"/>
  <c r="AM1706" i="2"/>
  <c r="AN1706" i="2"/>
  <c r="AG1706" i="2"/>
  <c r="AH1706" i="2"/>
  <c r="AI1706" i="2"/>
  <c r="AJ1845" i="2"/>
  <c r="AM1845" i="2"/>
  <c r="AG1845" i="2"/>
  <c r="AK1845" i="2" s="1"/>
  <c r="AJ1901" i="2"/>
  <c r="AH1901" i="2"/>
  <c r="AN1901" i="2"/>
  <c r="AI1901" i="2"/>
  <c r="AI1857" i="2"/>
  <c r="AH1857" i="2"/>
  <c r="AN1857" i="2"/>
  <c r="AM1857" i="2"/>
  <c r="AJ1956" i="2"/>
  <c r="AH1956" i="2"/>
  <c r="AI1956" i="2"/>
  <c r="AN1956" i="2"/>
  <c r="AJ2100" i="2"/>
  <c r="AH2100" i="2"/>
  <c r="AI2100" i="2"/>
  <c r="AN2100" i="2"/>
  <c r="AH2169" i="2"/>
  <c r="AI2169" i="2"/>
  <c r="AK2169" i="2" s="1"/>
  <c r="AI2281" i="2"/>
  <c r="AN2281" i="2"/>
  <c r="AH2281" i="2"/>
  <c r="AJ2281" i="2"/>
  <c r="AN2324" i="2"/>
  <c r="AI2324" i="2"/>
  <c r="AJ2324" i="2"/>
  <c r="AH340" i="2"/>
  <c r="AI291" i="2"/>
  <c r="AM314" i="2"/>
  <c r="AN340" i="2"/>
  <c r="AO340" i="2" s="1"/>
  <c r="AI422" i="2"/>
  <c r="AO422" i="2" s="1"/>
  <c r="AK453" i="2"/>
  <c r="AH467" i="2"/>
  <c r="AH471" i="2"/>
  <c r="AL471" i="2" s="1"/>
  <c r="AI482" i="2"/>
  <c r="AK440" i="2"/>
  <c r="AJ484" i="2"/>
  <c r="AK444" i="2"/>
  <c r="AI530" i="2"/>
  <c r="AK530" i="2" s="1"/>
  <c r="AO476" i="2"/>
  <c r="AL629" i="2"/>
  <c r="AL529" i="2"/>
  <c r="AO672" i="2"/>
  <c r="AK559" i="2"/>
  <c r="AO680" i="2"/>
  <c r="AN780" i="2"/>
  <c r="AO780" i="2" s="1"/>
  <c r="AN812" i="2"/>
  <c r="AO812" i="2" s="1"/>
  <c r="AH769" i="2"/>
  <c r="AL769" i="2" s="1"/>
  <c r="AN800" i="2"/>
  <c r="AH664" i="2"/>
  <c r="AN754" i="2"/>
  <c r="AL438" i="2"/>
  <c r="AO478" i="2"/>
  <c r="AI859" i="2"/>
  <c r="AO745" i="2"/>
  <c r="AN923" i="2"/>
  <c r="AK889" i="2"/>
  <c r="AL1007" i="2"/>
  <c r="AK1015" i="2"/>
  <c r="AH1110" i="2"/>
  <c r="AL1110" i="2" s="1"/>
  <c r="AN1115" i="2"/>
  <c r="AO1115" i="2" s="1"/>
  <c r="AH1180" i="2"/>
  <c r="AL1180" i="2" s="1"/>
  <c r="AN1143" i="2"/>
  <c r="AK1198" i="2"/>
  <c r="AL1230" i="2"/>
  <c r="AN1294" i="2"/>
  <c r="AO1294" i="2" s="1"/>
  <c r="AN1332" i="2"/>
  <c r="AO1332" i="2" s="1"/>
  <c r="AI1336" i="2"/>
  <c r="AK1336" i="2" s="1"/>
  <c r="AJ1411" i="2"/>
  <c r="AL1416" i="2"/>
  <c r="AN1426" i="2"/>
  <c r="AO1426" i="2" s="1"/>
  <c r="AG1430" i="2"/>
  <c r="AP1430" i="2" s="1"/>
  <c r="AH1471" i="2"/>
  <c r="AN1471" i="2"/>
  <c r="AM1570" i="2"/>
  <c r="AN1570" i="2"/>
  <c r="AG1570" i="2"/>
  <c r="AH1570" i="2"/>
  <c r="AI1570" i="2"/>
  <c r="AM1643" i="2"/>
  <c r="AM1745" i="2"/>
  <c r="AN1745" i="2"/>
  <c r="AG1745" i="2"/>
  <c r="AH1745" i="2"/>
  <c r="AI1745" i="2"/>
  <c r="AJ1745" i="2"/>
  <c r="AI1829" i="2"/>
  <c r="AM1829" i="2"/>
  <c r="AN1829" i="2"/>
  <c r="AG1829" i="2"/>
  <c r="AH1829" i="2"/>
  <c r="AJ1829" i="2"/>
  <c r="AM1721" i="2"/>
  <c r="AN1721" i="2"/>
  <c r="AG1721" i="2"/>
  <c r="AH1721" i="2"/>
  <c r="AI1721" i="2"/>
  <c r="AK1721" i="2" s="1"/>
  <c r="AJ1721" i="2"/>
  <c r="AI1756" i="2"/>
  <c r="AM1756" i="2"/>
  <c r="AN1756" i="2"/>
  <c r="AH1756" i="2"/>
  <c r="AH1950" i="2"/>
  <c r="AN1950" i="2"/>
  <c r="AI1950" i="2"/>
  <c r="AK1950" i="2" s="1"/>
  <c r="AJ1950" i="2"/>
  <c r="AI1948" i="2"/>
  <c r="AL1948" i="2" s="1"/>
  <c r="AJ1948" i="2"/>
  <c r="AN1948" i="2"/>
  <c r="AI1892" i="2"/>
  <c r="AI2125" i="2"/>
  <c r="AJ2125" i="2"/>
  <c r="AN2125" i="2"/>
  <c r="AO2125" i="2" s="1"/>
  <c r="AJ257" i="2"/>
  <c r="AH291" i="2"/>
  <c r="AO325" i="2"/>
  <c r="AI348" i="2"/>
  <c r="AO446" i="2"/>
  <c r="AO468" i="2"/>
  <c r="AH530" i="2"/>
  <c r="AK783" i="2"/>
  <c r="AJ796" i="2"/>
  <c r="AK822" i="2"/>
  <c r="AJ800" i="2"/>
  <c r="AK589" i="2"/>
  <c r="AK438" i="2"/>
  <c r="AK478" i="2"/>
  <c r="AN871" i="2"/>
  <c r="AO721" i="2"/>
  <c r="AK1007" i="2"/>
  <c r="AL1181" i="2"/>
  <c r="AJ1294" i="2"/>
  <c r="AK1256" i="2"/>
  <c r="AO1416" i="2"/>
  <c r="AJ1466" i="2"/>
  <c r="AH1444" i="2"/>
  <c r="AN1444" i="2"/>
  <c r="AI1444" i="2"/>
  <c r="AK1444" i="2" s="1"/>
  <c r="AI1458" i="2"/>
  <c r="AK1458" i="2" s="1"/>
  <c r="AJ1458" i="2"/>
  <c r="AN1458" i="2"/>
  <c r="AH1587" i="2"/>
  <c r="AL1587" i="2" s="1"/>
  <c r="AM1587" i="2"/>
  <c r="AG1587" i="2"/>
  <c r="AK1587" i="2" s="1"/>
  <c r="AG1627" i="2"/>
  <c r="AH1627" i="2"/>
  <c r="AI1627" i="2"/>
  <c r="AJ1627" i="2"/>
  <c r="AM1627" i="2"/>
  <c r="AP1627" i="2" s="1"/>
  <c r="AJ1633" i="2"/>
  <c r="AJ1653" i="2"/>
  <c r="AN1653" i="2"/>
  <c r="AI1653" i="2"/>
  <c r="AH1653" i="2"/>
  <c r="AL1653" i="2" s="1"/>
  <c r="AN1730" i="2"/>
  <c r="AM1730" i="2"/>
  <c r="AG1730" i="2"/>
  <c r="AH1730" i="2"/>
  <c r="AI1730" i="2"/>
  <c r="AJ1730" i="2"/>
  <c r="AN1735" i="2"/>
  <c r="AM1735" i="2"/>
  <c r="AG1735" i="2"/>
  <c r="AH1735" i="2"/>
  <c r="AI1735" i="2"/>
  <c r="AI1780" i="2"/>
  <c r="AL1780" i="2" s="1"/>
  <c r="AJ1780" i="2"/>
  <c r="AM1780" i="2"/>
  <c r="AN1780" i="2"/>
  <c r="AG1780" i="2"/>
  <c r="AK1780" i="2" s="1"/>
  <c r="AM1571" i="2"/>
  <c r="AN1571" i="2"/>
  <c r="AG1571" i="2"/>
  <c r="AH1571" i="2"/>
  <c r="AI1571" i="2"/>
  <c r="AJ1571" i="2"/>
  <c r="AI1784" i="2"/>
  <c r="AJ1784" i="2"/>
  <c r="AN1784" i="2"/>
  <c r="AG1784" i="2"/>
  <c r="AH1784" i="2"/>
  <c r="AH1822" i="2"/>
  <c r="AN1822" i="2"/>
  <c r="AG1822" i="2"/>
  <c r="AI1822" i="2"/>
  <c r="AI2101" i="2"/>
  <c r="AN2101" i="2"/>
  <c r="AH2101" i="2"/>
  <c r="AJ2101" i="2"/>
  <c r="AN2301" i="2"/>
  <c r="AH2301" i="2"/>
  <c r="AI2301" i="2"/>
  <c r="AK2301" i="2" s="1"/>
  <c r="AJ2301" i="2"/>
  <c r="AO293" i="2"/>
  <c r="AO301" i="2"/>
  <c r="AN453" i="2"/>
  <c r="AO453" i="2" s="1"/>
  <c r="AL356" i="2"/>
  <c r="AL411" i="2"/>
  <c r="AK419" i="2"/>
  <c r="AK479" i="2"/>
  <c r="AG482" i="2"/>
  <c r="AP482" i="2" s="1"/>
  <c r="AO486" i="2"/>
  <c r="AK512" i="2"/>
  <c r="AL613" i="2"/>
  <c r="AK561" i="2"/>
  <c r="AL672" i="2"/>
  <c r="AJ682" i="2"/>
  <c r="AK796" i="2"/>
  <c r="AI810" i="2"/>
  <c r="AK887" i="2"/>
  <c r="AK405" i="2"/>
  <c r="AL750" i="2"/>
  <c r="AL745" i="2"/>
  <c r="AH1003" i="2"/>
  <c r="AL1003" i="2" s="1"/>
  <c r="AI1041" i="2"/>
  <c r="AK1115" i="2"/>
  <c r="AH1137" i="2"/>
  <c r="AL1142" i="2"/>
  <c r="AK1147" i="2"/>
  <c r="AN1180" i="2"/>
  <c r="AO1048" i="2"/>
  <c r="AK1128" i="2"/>
  <c r="AL1200" i="2"/>
  <c r="AH1260" i="2"/>
  <c r="AL1260" i="2" s="1"/>
  <c r="AN1080" i="2"/>
  <c r="AO1080" i="2" s="1"/>
  <c r="AL1088" i="2"/>
  <c r="AI1257" i="2"/>
  <c r="AL1160" i="2"/>
  <c r="AK1248" i="2"/>
  <c r="AI1396" i="2"/>
  <c r="AN1336" i="2"/>
  <c r="AO1336" i="2" s="1"/>
  <c r="AI1368" i="2"/>
  <c r="AK1368" i="2" s="1"/>
  <c r="AH1408" i="2"/>
  <c r="AL1408" i="2" s="1"/>
  <c r="AK1250" i="2"/>
  <c r="AL1213" i="2"/>
  <c r="AK1466" i="2"/>
  <c r="AN1472" i="2"/>
  <c r="AH1458" i="2"/>
  <c r="AJ1438" i="2"/>
  <c r="AH1438" i="2"/>
  <c r="AL1438" i="2" s="1"/>
  <c r="AI1676" i="2"/>
  <c r="AJ1676" i="2"/>
  <c r="AM1676" i="2"/>
  <c r="AN1676" i="2"/>
  <c r="AG1676" i="2"/>
  <c r="AH1676" i="2"/>
  <c r="AG1722" i="2"/>
  <c r="AI1668" i="2"/>
  <c r="AL1668" i="2" s="1"/>
  <c r="AJ1668" i="2"/>
  <c r="AM1668" i="2"/>
  <c r="AG1668" i="2"/>
  <c r="AP1668" i="2" s="1"/>
  <c r="AJ1706" i="2"/>
  <c r="AH1778" i="2"/>
  <c r="AM1778" i="2"/>
  <c r="AN1778" i="2"/>
  <c r="AG1778" i="2"/>
  <c r="AI1778" i="2"/>
  <c r="AO1778" i="2" s="1"/>
  <c r="AN1760" i="2"/>
  <c r="AI1760" i="2"/>
  <c r="AH1760" i="2"/>
  <c r="AG1760" i="2"/>
  <c r="AM1673" i="2"/>
  <c r="AN1673" i="2"/>
  <c r="AG1673" i="2"/>
  <c r="AP1673" i="2" s="1"/>
  <c r="AH1673" i="2"/>
  <c r="AI1673" i="2"/>
  <c r="AJ1673" i="2"/>
  <c r="AG1762" i="2"/>
  <c r="AP1762" i="2" s="1"/>
  <c r="AM1762" i="2"/>
  <c r="AN1762" i="2"/>
  <c r="AH1762" i="2"/>
  <c r="AI1762" i="2"/>
  <c r="AJ1762" i="2"/>
  <c r="AH1665" i="2"/>
  <c r="AI1665" i="2"/>
  <c r="AJ1665" i="2"/>
  <c r="AM1665" i="2"/>
  <c r="AN1665" i="2"/>
  <c r="AG1897" i="2"/>
  <c r="AM1897" i="2"/>
  <c r="AN1897" i="2"/>
  <c r="AH1897" i="2"/>
  <c r="AI1897" i="2"/>
  <c r="AK1897" i="2" s="1"/>
  <c r="AJ1869" i="2"/>
  <c r="AN1869" i="2"/>
  <c r="AI1869" i="2"/>
  <c r="AL1869" i="2" s="1"/>
  <c r="AJ1909" i="2"/>
  <c r="AN1909" i="2"/>
  <c r="AI1909" i="2"/>
  <c r="AK1909" i="2" s="1"/>
  <c r="AN1961" i="2"/>
  <c r="AJ1961" i="2"/>
  <c r="AM1961" i="2"/>
  <c r="AG1961" i="2"/>
  <c r="AH1961" i="2"/>
  <c r="AI1961" i="2"/>
  <c r="AL1425" i="2"/>
  <c r="AL1189" i="2"/>
  <c r="AL1437" i="2"/>
  <c r="AM1610" i="2"/>
  <c r="AP1610" i="2" s="1"/>
  <c r="AH1553" i="2"/>
  <c r="AL1612" i="2"/>
  <c r="AL1614" i="2"/>
  <c r="AK1543" i="2"/>
  <c r="AG1790" i="2"/>
  <c r="AK1790" i="2" s="1"/>
  <c r="AL1787" i="2"/>
  <c r="AO1505" i="2"/>
  <c r="AG1754" i="2"/>
  <c r="AN1893" i="2"/>
  <c r="AO1893" i="2" s="1"/>
  <c r="AO1951" i="2"/>
  <c r="AL2077" i="2"/>
  <c r="AJ2181" i="2"/>
  <c r="AN2181" i="2"/>
  <c r="AI2046" i="2"/>
  <c r="AJ2046" i="2"/>
  <c r="AN2046" i="2"/>
  <c r="AH2046" i="2"/>
  <c r="AN2185" i="2"/>
  <c r="AI2185" i="2"/>
  <c r="AL2185" i="2" s="1"/>
  <c r="AJ2185" i="2"/>
  <c r="AI2248" i="2"/>
  <c r="AO2248" i="2" s="1"/>
  <c r="AN2248" i="2"/>
  <c r="AH2248" i="2"/>
  <c r="AJ2248" i="2"/>
  <c r="AN2044" i="2"/>
  <c r="AH2044" i="2"/>
  <c r="AI2044" i="2"/>
  <c r="AJ2044" i="2"/>
  <c r="AH2106" i="2"/>
  <c r="AN2106" i="2"/>
  <c r="AN2180" i="2"/>
  <c r="AI2180" i="2"/>
  <c r="AJ2180" i="2"/>
  <c r="AN2264" i="2"/>
  <c r="AH2264" i="2"/>
  <c r="AI2264" i="2"/>
  <c r="AK2264" i="2" s="1"/>
  <c r="AN1101" i="2"/>
  <c r="AO1101" i="2" s="1"/>
  <c r="AG1101" i="2"/>
  <c r="AH783" i="2"/>
  <c r="AN783" i="2"/>
  <c r="AO783" i="2" s="1"/>
  <c r="AN1824" i="2"/>
  <c r="AI1824" i="2"/>
  <c r="AL1824" i="2" s="1"/>
  <c r="AH1968" i="2"/>
  <c r="AL1968" i="2" s="1"/>
  <c r="AG1968" i="2"/>
  <c r="AN1968" i="2"/>
  <c r="AO1968" i="2" s="1"/>
  <c r="AL1342" i="2"/>
  <c r="AK1426" i="2"/>
  <c r="AK1425" i="2"/>
  <c r="AK1438" i="2"/>
  <c r="AL1273" i="2"/>
  <c r="AN1499" i="2"/>
  <c r="AO1499" i="2" s="1"/>
  <c r="AO1622" i="2"/>
  <c r="AG1553" i="2"/>
  <c r="AK1553" i="2" s="1"/>
  <c r="AO1671" i="2"/>
  <c r="AN1790" i="2"/>
  <c r="AO1790" i="2" s="1"/>
  <c r="AL1632" i="2"/>
  <c r="AM1754" i="2"/>
  <c r="AO1767" i="2"/>
  <c r="AO1787" i="2"/>
  <c r="AN1856" i="2"/>
  <c r="AJ2107" i="2"/>
  <c r="AL2265" i="2"/>
  <c r="AL2017" i="2"/>
  <c r="AL2025" i="2"/>
  <c r="AL2033" i="2"/>
  <c r="AO2201" i="2"/>
  <c r="AH2054" i="2"/>
  <c r="AI2054" i="2"/>
  <c r="AO2054" i="2" s="1"/>
  <c r="AJ2054" i="2"/>
  <c r="AN2164" i="2"/>
  <c r="AI2164" i="2"/>
  <c r="AK2164" i="2" s="1"/>
  <c r="AI2296" i="2"/>
  <c r="AN2296" i="2"/>
  <c r="AH2296" i="2"/>
  <c r="AJ2296" i="2"/>
  <c r="AH1964" i="2"/>
  <c r="AI1964" i="2"/>
  <c r="AN1964" i="2"/>
  <c r="AJ1964" i="2"/>
  <c r="AH2052" i="2"/>
  <c r="AN2052" i="2"/>
  <c r="AI2052" i="2"/>
  <c r="AJ2052" i="2"/>
  <c r="AN2136" i="2"/>
  <c r="AH2136" i="2"/>
  <c r="AI2136" i="2"/>
  <c r="AH2380" i="2"/>
  <c r="AI2380" i="2"/>
  <c r="AK2380" i="2" s="1"/>
  <c r="AJ2380" i="2"/>
  <c r="AH2399" i="2"/>
  <c r="AI2399" i="2"/>
  <c r="AO2399" i="2" s="1"/>
  <c r="AJ2399" i="2"/>
  <c r="AN2399" i="2"/>
  <c r="AH2366" i="2"/>
  <c r="AI2366" i="2"/>
  <c r="AK2366" i="2" s="1"/>
  <c r="AJ2366" i="2"/>
  <c r="AH2396" i="2"/>
  <c r="AI2396" i="2"/>
  <c r="AJ2396" i="2"/>
  <c r="AN2396" i="2"/>
  <c r="AI766" i="2"/>
  <c r="AK766" i="2" s="1"/>
  <c r="AN766" i="2"/>
  <c r="AL1523" i="2"/>
  <c r="AO1612" i="2"/>
  <c r="AO1689" i="2"/>
  <c r="AO2077" i="2"/>
  <c r="AH2107" i="2"/>
  <c r="AJ2245" i="2"/>
  <c r="AN2245" i="2"/>
  <c r="AH2012" i="2"/>
  <c r="AN2012" i="2"/>
  <c r="AI2012" i="2"/>
  <c r="AN2096" i="2"/>
  <c r="AG2096" i="2"/>
  <c r="AH2096" i="2"/>
  <c r="AI2096" i="2"/>
  <c r="AJ2096" i="2"/>
  <c r="AH2230" i="2"/>
  <c r="AN2230" i="2"/>
  <c r="AI2230" i="2"/>
  <c r="AK2230" i="2" s="1"/>
  <c r="AJ2252" i="2"/>
  <c r="AN2252" i="2"/>
  <c r="AH2252" i="2"/>
  <c r="AI2062" i="2"/>
  <c r="AJ2062" i="2"/>
  <c r="AN2062" i="2"/>
  <c r="AH2062" i="2"/>
  <c r="AN2208" i="2"/>
  <c r="AH2208" i="2"/>
  <c r="AI2208" i="2"/>
  <c r="AK2208" i="2" s="1"/>
  <c r="AJ2208" i="2"/>
  <c r="AH2236" i="2"/>
  <c r="AI2236" i="2"/>
  <c r="AJ2236" i="2"/>
  <c r="AN2236" i="2"/>
  <c r="AH2060" i="2"/>
  <c r="AN2060" i="2"/>
  <c r="AI2060" i="2"/>
  <c r="AK2060" i="2" s="1"/>
  <c r="AN2112" i="2"/>
  <c r="AH2112" i="2"/>
  <c r="AI2112" i="2"/>
  <c r="AN2144" i="2"/>
  <c r="AH2144" i="2"/>
  <c r="AI2144" i="2"/>
  <c r="AH2314" i="2"/>
  <c r="AI2314" i="2"/>
  <c r="AK2314" i="2" s="1"/>
  <c r="AN2314" i="2"/>
  <c r="AN2326" i="2"/>
  <c r="AI2326" i="2"/>
  <c r="AK2326" i="2" s="1"/>
  <c r="AJ2326" i="2"/>
  <c r="AN1843" i="2"/>
  <c r="AO1843" i="2" s="1"/>
  <c r="AG1843" i="2"/>
  <c r="AN2130" i="2"/>
  <c r="AH2130" i="2"/>
  <c r="AI2130" i="2"/>
  <c r="AK2130" i="2" s="1"/>
  <c r="AL1330" i="2"/>
  <c r="AJ1610" i="2"/>
  <c r="AK1523" i="2"/>
  <c r="AJ1593" i="2"/>
  <c r="AL1616" i="2"/>
  <c r="AL1522" i="2"/>
  <c r="AL1592" i="2"/>
  <c r="AL1775" i="2"/>
  <c r="AG1700" i="2"/>
  <c r="AP1700" i="2" s="1"/>
  <c r="AM1827" i="2"/>
  <c r="AO1781" i="2"/>
  <c r="AI1856" i="2"/>
  <c r="AK1904" i="2"/>
  <c r="AL1851" i="2"/>
  <c r="AL1867" i="2"/>
  <c r="AO2265" i="2"/>
  <c r="AL1993" i="2"/>
  <c r="AL2001" i="2"/>
  <c r="AL2009" i="2"/>
  <c r="AO2017" i="2"/>
  <c r="AO2025" i="2"/>
  <c r="AO2033" i="2"/>
  <c r="AK2170" i="2"/>
  <c r="AJ2102" i="2"/>
  <c r="AN2102" i="2"/>
  <c r="AH2102" i="2"/>
  <c r="AI2102" i="2"/>
  <c r="AN2120" i="2"/>
  <c r="AH2120" i="2"/>
  <c r="AL2120" i="2" s="1"/>
  <c r="AI2120" i="2"/>
  <c r="AJ2120" i="2"/>
  <c r="AH2302" i="2"/>
  <c r="AI2302" i="2"/>
  <c r="AJ2302" i="2"/>
  <c r="AH2108" i="2"/>
  <c r="AI2108" i="2"/>
  <c r="AK2108" i="2" s="1"/>
  <c r="AJ2108" i="2"/>
  <c r="AN2108" i="2"/>
  <c r="AH2217" i="2"/>
  <c r="AL2217" i="2" s="1"/>
  <c r="AM2217" i="2"/>
  <c r="AN2217" i="2"/>
  <c r="AG2217" i="2"/>
  <c r="AJ2280" i="2"/>
  <c r="AN2280" i="2"/>
  <c r="AO2280" i="2" s="1"/>
  <c r="AH2280" i="2"/>
  <c r="AL2280" i="2" s="1"/>
  <c r="AH2068" i="2"/>
  <c r="AL2068" i="2" s="1"/>
  <c r="AJ2068" i="2"/>
  <c r="AN2068" i="2"/>
  <c r="AO2068" i="2" s="1"/>
  <c r="AN2244" i="2"/>
  <c r="AI2244" i="2"/>
  <c r="AK2244" i="2" s="1"/>
  <c r="AJ2244" i="2"/>
  <c r="AH2386" i="2"/>
  <c r="AI2386" i="2"/>
  <c r="AK2386" i="2" s="1"/>
  <c r="AJ2386" i="2"/>
  <c r="AN2332" i="2"/>
  <c r="AH2332" i="2"/>
  <c r="AI2332" i="2"/>
  <c r="AJ2332" i="2"/>
  <c r="AI790" i="2"/>
  <c r="AK790" i="2" s="1"/>
  <c r="AN790" i="2"/>
  <c r="AH799" i="2"/>
  <c r="AL799" i="2" s="1"/>
  <c r="AN799" i="2"/>
  <c r="AO799" i="2" s="1"/>
  <c r="AJ1862" i="2"/>
  <c r="AN1862" i="2"/>
  <c r="AI1862" i="2"/>
  <c r="AL1862" i="2" s="1"/>
  <c r="AI2306" i="2"/>
  <c r="AK2306" i="2" s="1"/>
  <c r="AJ2306" i="2"/>
  <c r="AN2306" i="2"/>
  <c r="AH2306" i="2"/>
  <c r="AL1422" i="2"/>
  <c r="AK1473" i="2"/>
  <c r="AO1437" i="2"/>
  <c r="AO1478" i="2"/>
  <c r="AI1610" i="2"/>
  <c r="AO1523" i="2"/>
  <c r="AI1593" i="2"/>
  <c r="AO1593" i="2" s="1"/>
  <c r="AK1522" i="2"/>
  <c r="AK1592" i="2"/>
  <c r="AL1568" i="2"/>
  <c r="AN1700" i="2"/>
  <c r="AJ1827" i="2"/>
  <c r="AH1856" i="2"/>
  <c r="AK1993" i="2"/>
  <c r="AK2001" i="2"/>
  <c r="AK2009" i="2"/>
  <c r="AN2210" i="2"/>
  <c r="AI2210" i="2"/>
  <c r="AK2210" i="2" s="1"/>
  <c r="AH2020" i="2"/>
  <c r="AI2020" i="2"/>
  <c r="AJ2020" i="2"/>
  <c r="AJ2126" i="2"/>
  <c r="AN2126" i="2"/>
  <c r="AO2126" i="2" s="1"/>
  <c r="AH2126" i="2"/>
  <c r="AI2114" i="2"/>
  <c r="AL2114" i="2" s="1"/>
  <c r="AJ2114" i="2"/>
  <c r="AN2114" i="2"/>
  <c r="AO2114" i="2" s="1"/>
  <c r="AI2132" i="2"/>
  <c r="AH2132" i="2"/>
  <c r="AJ2132" i="2"/>
  <c r="AN2132" i="2"/>
  <c r="AN2225" i="2"/>
  <c r="AH2225" i="2"/>
  <c r="AI2225" i="2"/>
  <c r="AK2225" i="2" s="1"/>
  <c r="AN2241" i="2"/>
  <c r="AI2241" i="2"/>
  <c r="AJ2241" i="2"/>
  <c r="AH2160" i="2"/>
  <c r="AI2160" i="2"/>
  <c r="AJ2160" i="2"/>
  <c r="AH2209" i="2"/>
  <c r="AI2209" i="2"/>
  <c r="AK2209" i="2" s="1"/>
  <c r="AJ2209" i="2"/>
  <c r="AN2209" i="2"/>
  <c r="AJ2220" i="2"/>
  <c r="AH2220" i="2"/>
  <c r="AI2220" i="2"/>
  <c r="AO2220" i="2" s="1"/>
  <c r="AH2334" i="2"/>
  <c r="AI2334" i="2"/>
  <c r="AK2334" i="2" s="1"/>
  <c r="AJ2334" i="2"/>
  <c r="AH815" i="2"/>
  <c r="AL815" i="2" s="1"/>
  <c r="AN815" i="2"/>
  <c r="AH1986" i="2"/>
  <c r="AI1986" i="2"/>
  <c r="AJ1986" i="2"/>
  <c r="AN1986" i="2"/>
  <c r="AJ1866" i="2"/>
  <c r="AN1866" i="2"/>
  <c r="AI1866" i="2"/>
  <c r="AK1866" i="2" s="1"/>
  <c r="AI2162" i="2"/>
  <c r="AJ2162" i="2"/>
  <c r="AN2162" i="2"/>
  <c r="AH2162" i="2"/>
  <c r="AH2146" i="2"/>
  <c r="AI2146" i="2"/>
  <c r="AJ2146" i="2"/>
  <c r="AN2146" i="2"/>
  <c r="AO1224" i="2"/>
  <c r="AJ1625" i="2"/>
  <c r="AO1535" i="2"/>
  <c r="AL1560" i="2"/>
  <c r="AH1610" i="2"/>
  <c r="AL1624" i="2"/>
  <c r="AL1362" i="2"/>
  <c r="AO1497" i="2"/>
  <c r="AH1593" i="2"/>
  <c r="AL1640" i="2"/>
  <c r="AL1569" i="2"/>
  <c r="AK1489" i="2"/>
  <c r="AO1522" i="2"/>
  <c r="AL1671" i="2"/>
  <c r="AO1785" i="2"/>
  <c r="AL1727" i="2"/>
  <c r="AJ1790" i="2"/>
  <c r="AO1632" i="2"/>
  <c r="AM1700" i="2"/>
  <c r="AL1759" i="2"/>
  <c r="AI1827" i="2"/>
  <c r="AG1856" i="2"/>
  <c r="AO1851" i="2"/>
  <c r="AK2113" i="2"/>
  <c r="AO1993" i="2"/>
  <c r="AO2001" i="2"/>
  <c r="AO2009" i="2"/>
  <c r="AH1988" i="2"/>
  <c r="AN1988" i="2"/>
  <c r="AI1988" i="2"/>
  <c r="AJ1988" i="2"/>
  <c r="AJ2196" i="2"/>
  <c r="AH2196" i="2"/>
  <c r="AI2196" i="2"/>
  <c r="AK2196" i="2" s="1"/>
  <c r="AG2078" i="2"/>
  <c r="AP2078" i="2" s="1"/>
  <c r="AJ2078" i="2"/>
  <c r="AM2078" i="2"/>
  <c r="AN2078" i="2"/>
  <c r="AH2078" i="2"/>
  <c r="AH2177" i="2"/>
  <c r="AN2177" i="2"/>
  <c r="AI2177" i="2"/>
  <c r="AI2260" i="2"/>
  <c r="AJ2260" i="2"/>
  <c r="AN2260" i="2"/>
  <c r="AJ2317" i="2"/>
  <c r="AG2317" i="2"/>
  <c r="AH2317" i="2"/>
  <c r="AI2317" i="2"/>
  <c r="AM2317" i="2"/>
  <c r="AH2086" i="2"/>
  <c r="AL2086" i="2" s="1"/>
  <c r="AJ2086" i="2"/>
  <c r="AN2086" i="2"/>
  <c r="AJ2194" i="2"/>
  <c r="AI2194" i="2"/>
  <c r="AH2212" i="2"/>
  <c r="AI2212" i="2"/>
  <c r="AJ2212" i="2"/>
  <c r="AN2342" i="2"/>
  <c r="AJ2342" i="2"/>
  <c r="AN2348" i="2"/>
  <c r="AI2348" i="2"/>
  <c r="AK2348" i="2" s="1"/>
  <c r="AJ2348" i="2"/>
  <c r="AH2348" i="2"/>
  <c r="AH2246" i="2"/>
  <c r="AI2246" i="2"/>
  <c r="AO2246" i="2" s="1"/>
  <c r="AJ2246" i="2"/>
  <c r="AK1189" i="2"/>
  <c r="AO1273" i="2"/>
  <c r="AL1469" i="2"/>
  <c r="AO1531" i="2"/>
  <c r="AH1625" i="2"/>
  <c r="AL1515" i="2"/>
  <c r="AJ1553" i="2"/>
  <c r="AL1600" i="2"/>
  <c r="AK1590" i="2"/>
  <c r="AG1593" i="2"/>
  <c r="AO1569" i="2"/>
  <c r="AO1765" i="2"/>
  <c r="AO1776" i="2"/>
  <c r="AI1754" i="2"/>
  <c r="AL1754" i="2" s="1"/>
  <c r="AO1513" i="2"/>
  <c r="AK2173" i="2"/>
  <c r="AK1867" i="2"/>
  <c r="AL1863" i="2"/>
  <c r="AO2113" i="2"/>
  <c r="AN2020" i="2"/>
  <c r="AO2020" i="2" s="1"/>
  <c r="AJ2230" i="2"/>
  <c r="AH2268" i="2"/>
  <c r="AL2268" i="2" s="1"/>
  <c r="AJ2268" i="2"/>
  <c r="AN2268" i="2"/>
  <c r="AN2302" i="2"/>
  <c r="AO2302" i="2" s="1"/>
  <c r="AH2260" i="2"/>
  <c r="AM2088" i="2"/>
  <c r="AN2088" i="2"/>
  <c r="AG2088" i="2"/>
  <c r="AH2088" i="2"/>
  <c r="AH2228" i="2"/>
  <c r="AI2228" i="2"/>
  <c r="AJ2228" i="2"/>
  <c r="AN2228" i="2"/>
  <c r="AH2308" i="2"/>
  <c r="AI2308" i="2"/>
  <c r="AJ2308" i="2"/>
  <c r="AI2106" i="2"/>
  <c r="AK2106" i="2" s="1"/>
  <c r="AN2160" i="2"/>
  <c r="AH2197" i="2"/>
  <c r="AI2197" i="2"/>
  <c r="AK2197" i="2" s="1"/>
  <c r="AJ2197" i="2"/>
  <c r="AH2094" i="2"/>
  <c r="AN2094" i="2"/>
  <c r="AI2094" i="2"/>
  <c r="AK2094" i="2" s="1"/>
  <c r="AJ2094" i="2"/>
  <c r="AH2258" i="2"/>
  <c r="AI2258" i="2"/>
  <c r="AK2258" i="2" s="1"/>
  <c r="AN2258" i="2"/>
  <c r="AI2297" i="2"/>
  <c r="AL2297" i="2" s="1"/>
  <c r="AJ2297" i="2"/>
  <c r="AN2297" i="2"/>
  <c r="AI2342" i="2"/>
  <c r="AK2342" i="2" s="1"/>
  <c r="AH2350" i="2"/>
  <c r="AI2350" i="2"/>
  <c r="AJ2350" i="2"/>
  <c r="AJ2378" i="2"/>
  <c r="AI2378" i="2"/>
  <c r="AM2378" i="2"/>
  <c r="AN2378" i="2"/>
  <c r="AG2378" i="2"/>
  <c r="AN767" i="2"/>
  <c r="AO767" i="2" s="1"/>
  <c r="AH767" i="2"/>
  <c r="AL767" i="2" s="1"/>
  <c r="AN2310" i="2"/>
  <c r="AH2310" i="2"/>
  <c r="AI2310" i="2"/>
  <c r="AK2310" i="2" s="1"/>
  <c r="AJ2310" i="2"/>
  <c r="AL2201" i="2"/>
  <c r="AO2190" i="2"/>
  <c r="AO2257" i="2"/>
  <c r="AO2313" i="2"/>
  <c r="AK2174" i="2"/>
  <c r="AK1982" i="2"/>
  <c r="AO2057" i="2"/>
  <c r="AO2073" i="2"/>
  <c r="AK2068" i="2"/>
  <c r="AK2086" i="2"/>
  <c r="AK2124" i="2"/>
  <c r="AK2389" i="2"/>
  <c r="AK2398" i="2"/>
  <c r="AK2329" i="2"/>
  <c r="AK2361" i="2"/>
  <c r="AL2349" i="2"/>
  <c r="AL2365" i="2"/>
  <c r="AK586" i="2"/>
  <c r="AN1240" i="2"/>
  <c r="AO1240" i="2" s="1"/>
  <c r="AO2105" i="2"/>
  <c r="AK2126" i="2"/>
  <c r="AK2166" i="2"/>
  <c r="AK2388" i="2"/>
  <c r="AI798" i="2"/>
  <c r="AO798" i="2" s="1"/>
  <c r="AI1874" i="2"/>
  <c r="AL1874" i="2" s="1"/>
  <c r="AK2046" i="2"/>
  <c r="AK2062" i="2"/>
  <c r="AK2269" i="2"/>
  <c r="AK2162" i="2"/>
  <c r="AK2052" i="2"/>
  <c r="AL2325" i="2"/>
  <c r="AK2350" i="2"/>
  <c r="AL1966" i="2"/>
  <c r="AL2085" i="2"/>
  <c r="AL2093" i="2"/>
  <c r="AL1996" i="2"/>
  <c r="AK2049" i="2"/>
  <c r="AK2065" i="2"/>
  <c r="AO2269" i="2"/>
  <c r="AO2189" i="2"/>
  <c r="AK2385" i="2"/>
  <c r="AL2376" i="2"/>
  <c r="AK2341" i="2"/>
  <c r="AK2357" i="2"/>
  <c r="AK2365" i="2"/>
  <c r="AN1874" i="2"/>
  <c r="AK2085" i="2"/>
  <c r="AK2093" i="2"/>
  <c r="AK2120" i="2"/>
  <c r="AO2193" i="2"/>
  <c r="AO2071" i="2"/>
  <c r="AL2089" i="2"/>
  <c r="AK2180" i="2"/>
  <c r="AL2142" i="2"/>
  <c r="AL2178" i="2"/>
  <c r="AL2218" i="2"/>
  <c r="AL2242" i="2"/>
  <c r="AK2345" i="2"/>
  <c r="AO2349" i="2"/>
  <c r="AO2365" i="2"/>
  <c r="AI656" i="2"/>
  <c r="AN1846" i="2"/>
  <c r="AO1846" i="2" s="1"/>
  <c r="AO2085" i="2"/>
  <c r="AO2093" i="2"/>
  <c r="AL2070" i="2"/>
  <c r="AK2089" i="2"/>
  <c r="AK2142" i="2"/>
  <c r="AJ2173" i="2"/>
  <c r="AL2190" i="2"/>
  <c r="AL2257" i="2"/>
  <c r="AK2302" i="2"/>
  <c r="AK2054" i="2"/>
  <c r="AK2212" i="2"/>
  <c r="AO2325" i="2"/>
  <c r="AK2353" i="2"/>
  <c r="AK2374" i="2"/>
  <c r="AL2377" i="2"/>
  <c r="AH15" i="2"/>
  <c r="AI15" i="2"/>
  <c r="AK15" i="2" s="1"/>
  <c r="AJ15" i="2"/>
  <c r="AN15" i="2"/>
  <c r="AM16" i="2"/>
  <c r="AP16" i="2" s="1"/>
  <c r="AN16" i="2"/>
  <c r="AG16" i="2"/>
  <c r="AH16" i="2"/>
  <c r="AI16" i="2"/>
  <c r="AJ16" i="2"/>
  <c r="AJ19" i="2"/>
  <c r="AN19" i="2"/>
  <c r="AH19" i="2"/>
  <c r="AI19" i="2"/>
  <c r="AI27" i="2"/>
  <c r="AK27" i="2" s="1"/>
  <c r="AJ27" i="2"/>
  <c r="AN27" i="2"/>
  <c r="AH27" i="2"/>
  <c r="AJ32" i="2"/>
  <c r="AH32" i="2"/>
  <c r="AI32" i="2"/>
  <c r="AM32" i="2"/>
  <c r="AN32" i="2"/>
  <c r="AG32" i="2"/>
  <c r="AI43" i="2"/>
  <c r="AK43" i="2" s="1"/>
  <c r="AJ43" i="2"/>
  <c r="AM43" i="2"/>
  <c r="AN43" i="2"/>
  <c r="AH43" i="2"/>
  <c r="AI35" i="2"/>
  <c r="AK35" i="2" s="1"/>
  <c r="AJ35" i="2"/>
  <c r="AN35" i="2"/>
  <c r="AH35" i="2"/>
  <c r="AL35" i="2" s="1"/>
  <c r="AI9" i="2"/>
  <c r="AK9" i="2" s="1"/>
  <c r="AN9" i="2"/>
  <c r="AH9" i="2"/>
  <c r="AJ9" i="2"/>
  <c r="AN11" i="2"/>
  <c r="AH11" i="2"/>
  <c r="AI11" i="2"/>
  <c r="AG11" i="2"/>
  <c r="AJ11" i="2"/>
  <c r="AM11" i="2"/>
  <c r="AI17" i="2"/>
  <c r="AK17" i="2" s="1"/>
  <c r="AH17" i="2"/>
  <c r="AJ17" i="2"/>
  <c r="AN17" i="2"/>
  <c r="AI41" i="2"/>
  <c r="AK41" i="2" s="1"/>
  <c r="AN41" i="2"/>
  <c r="AH41" i="2"/>
  <c r="AJ41" i="2"/>
  <c r="AJ26" i="2"/>
  <c r="AH26" i="2"/>
  <c r="AI4" i="2"/>
  <c r="AL4" i="2" s="1"/>
  <c r="AN23" i="2"/>
  <c r="AK46" i="2"/>
  <c r="AP46" i="2"/>
  <c r="AI26" i="2"/>
  <c r="AK26" i="2" s="1"/>
  <c r="AH31" i="2"/>
  <c r="AL39" i="2"/>
  <c r="AI34" i="2"/>
  <c r="AL34" i="2" s="1"/>
  <c r="AN6" i="2"/>
  <c r="AL12" i="2"/>
  <c r="AN74" i="2"/>
  <c r="AH74" i="2"/>
  <c r="AI74" i="2"/>
  <c r="AK74" i="2" s="1"/>
  <c r="AJ74" i="2"/>
  <c r="AN81" i="2"/>
  <c r="AH81" i="2"/>
  <c r="AI81" i="2"/>
  <c r="AJ81" i="2"/>
  <c r="AM54" i="2"/>
  <c r="AG54" i="2"/>
  <c r="AH54" i="2"/>
  <c r="AI54" i="2"/>
  <c r="AN54" i="2"/>
  <c r="AJ54" i="2"/>
  <c r="AH151" i="2"/>
  <c r="AI151" i="2"/>
  <c r="AK151" i="2" s="1"/>
  <c r="AJ151" i="2"/>
  <c r="AN151" i="2"/>
  <c r="AJ157" i="2"/>
  <c r="AM157" i="2"/>
  <c r="AP157" i="2" s="1"/>
  <c r="AN157" i="2"/>
  <c r="AG157" i="2"/>
  <c r="AH157" i="2"/>
  <c r="AI157" i="2"/>
  <c r="AN175" i="2"/>
  <c r="AH175" i="2"/>
  <c r="AI175" i="2"/>
  <c r="AJ175" i="2"/>
  <c r="AN249" i="2"/>
  <c r="AH249" i="2"/>
  <c r="AI249" i="2"/>
  <c r="AJ249" i="2"/>
  <c r="AN258" i="2"/>
  <c r="AH258" i="2"/>
  <c r="AI258" i="2"/>
  <c r="AJ258" i="2"/>
  <c r="AJ330" i="2"/>
  <c r="AI330" i="2"/>
  <c r="AK330" i="2" s="1"/>
  <c r="AN330" i="2"/>
  <c r="AH330" i="2"/>
  <c r="AM307" i="2"/>
  <c r="AN307" i="2"/>
  <c r="AG307" i="2"/>
  <c r="AH307" i="2"/>
  <c r="AI307" i="2"/>
  <c r="AJ307" i="2"/>
  <c r="AJ236" i="2"/>
  <c r="AN236" i="2"/>
  <c r="AH236" i="2"/>
  <c r="AI236" i="2"/>
  <c r="AK236" i="2" s="1"/>
  <c r="AJ272" i="2"/>
  <c r="AN272" i="2"/>
  <c r="AH272" i="2"/>
  <c r="AI272" i="2"/>
  <c r="AK272" i="2" s="1"/>
  <c r="AI327" i="2"/>
  <c r="AJ327" i="2"/>
  <c r="AG327" i="2"/>
  <c r="AM327" i="2"/>
  <c r="AN327" i="2"/>
  <c r="AH327" i="2"/>
  <c r="AJ371" i="2"/>
  <c r="AN371" i="2"/>
  <c r="AH371" i="2"/>
  <c r="AI371" i="2"/>
  <c r="AK371" i="2" s="1"/>
  <c r="AN351" i="2"/>
  <c r="AH351" i="2"/>
  <c r="AI351" i="2"/>
  <c r="AK351" i="2" s="1"/>
  <c r="AJ351" i="2"/>
  <c r="AH404" i="2"/>
  <c r="AI404" i="2"/>
  <c r="AK404" i="2" s="1"/>
  <c r="AN404" i="2"/>
  <c r="AJ404" i="2"/>
  <c r="AJ437" i="2"/>
  <c r="AN437" i="2"/>
  <c r="AH437" i="2"/>
  <c r="AI437" i="2"/>
  <c r="AK437" i="2" s="1"/>
  <c r="AH536" i="2"/>
  <c r="AI536" i="2"/>
  <c r="AK536" i="2" s="1"/>
  <c r="AN536" i="2"/>
  <c r="AJ536" i="2"/>
  <c r="AJ506" i="2"/>
  <c r="AN506" i="2"/>
  <c r="AH506" i="2"/>
  <c r="AI506" i="2"/>
  <c r="AJ474" i="2"/>
  <c r="AI474" i="2"/>
  <c r="AK474" i="2" s="1"/>
  <c r="AN474" i="2"/>
  <c r="AH474" i="2"/>
  <c r="AH556" i="2"/>
  <c r="AI556" i="2"/>
  <c r="AK556" i="2" s="1"/>
  <c r="AJ556" i="2"/>
  <c r="AN556" i="2"/>
  <c r="AJ550" i="2"/>
  <c r="AH550" i="2"/>
  <c r="AN550" i="2"/>
  <c r="AI550" i="2"/>
  <c r="AK550" i="2" s="1"/>
  <c r="AH685" i="2"/>
  <c r="AN685" i="2"/>
  <c r="AI685" i="2"/>
  <c r="AK685" i="2" s="1"/>
  <c r="AJ685" i="2"/>
  <c r="AJ694" i="2"/>
  <c r="AN694" i="2"/>
  <c r="AH694" i="2"/>
  <c r="AI694" i="2"/>
  <c r="AK694" i="2" s="1"/>
  <c r="AI764" i="2"/>
  <c r="AN764" i="2"/>
  <c r="AJ764" i="2"/>
  <c r="AH764" i="2"/>
  <c r="AJ644" i="2"/>
  <c r="AN644" i="2"/>
  <c r="AH644" i="2"/>
  <c r="AI644" i="2"/>
  <c r="AK644" i="2" s="1"/>
  <c r="AI717" i="2"/>
  <c r="AJ717" i="2"/>
  <c r="AN717" i="2"/>
  <c r="AH717" i="2"/>
  <c r="AN771" i="2"/>
  <c r="AH771" i="2"/>
  <c r="AI771" i="2"/>
  <c r="AJ771" i="2"/>
  <c r="AJ630" i="2"/>
  <c r="AH630" i="2"/>
  <c r="AI630" i="2"/>
  <c r="AN630" i="2"/>
  <c r="AI787" i="2"/>
  <c r="AK787" i="2" s="1"/>
  <c r="AJ787" i="2"/>
  <c r="AH787" i="2"/>
  <c r="AN787" i="2"/>
  <c r="AN735" i="2"/>
  <c r="AH735" i="2"/>
  <c r="AI735" i="2"/>
  <c r="AK735" i="2" s="1"/>
  <c r="AJ735" i="2"/>
  <c r="AN761" i="2"/>
  <c r="AH761" i="2"/>
  <c r="AI761" i="2"/>
  <c r="AJ761" i="2"/>
  <c r="AN350" i="2"/>
  <c r="AH350" i="2"/>
  <c r="AI350" i="2"/>
  <c r="AJ350" i="2"/>
  <c r="AN751" i="2"/>
  <c r="AH751" i="2"/>
  <c r="AI751" i="2"/>
  <c r="AJ751" i="2"/>
  <c r="AJ918" i="2"/>
  <c r="AN918" i="2"/>
  <c r="AH918" i="2"/>
  <c r="AI918" i="2"/>
  <c r="AK918" i="2" s="1"/>
  <c r="AH880" i="2"/>
  <c r="AI880" i="2"/>
  <c r="AK880" i="2" s="1"/>
  <c r="AN880" i="2"/>
  <c r="AJ880" i="2"/>
  <c r="AN905" i="2"/>
  <c r="AH905" i="2"/>
  <c r="AJ905" i="2"/>
  <c r="AI905" i="2"/>
  <c r="AK905" i="2" s="1"/>
  <c r="AJ908" i="2"/>
  <c r="AN908" i="2"/>
  <c r="AH908" i="2"/>
  <c r="AI908" i="2"/>
  <c r="AK908" i="2" s="1"/>
  <c r="AN997" i="2"/>
  <c r="AH997" i="2"/>
  <c r="AI997" i="2"/>
  <c r="AK997" i="2" s="1"/>
  <c r="AJ997" i="2"/>
  <c r="AJ1178" i="2"/>
  <c r="AI1178" i="2"/>
  <c r="AK1178" i="2" s="1"/>
  <c r="AH1178" i="2"/>
  <c r="AN1178" i="2"/>
  <c r="AN1050" i="2"/>
  <c r="AI1050" i="2"/>
  <c r="AK1050" i="2" s="1"/>
  <c r="AJ1050" i="2"/>
  <c r="AH1050" i="2"/>
  <c r="AH1296" i="2"/>
  <c r="AN1296" i="2"/>
  <c r="AJ1296" i="2"/>
  <c r="AI1296" i="2"/>
  <c r="AK1296" i="2" s="1"/>
  <c r="AN1119" i="2"/>
  <c r="AJ1119" i="2"/>
  <c r="AI1119" i="2"/>
  <c r="AH1119" i="2"/>
  <c r="AJ1210" i="2"/>
  <c r="AH1210" i="2"/>
  <c r="AN1210" i="2"/>
  <c r="AI1210" i="2"/>
  <c r="AK1210" i="2" s="1"/>
  <c r="AJ996" i="2"/>
  <c r="AN996" i="2"/>
  <c r="AH996" i="2"/>
  <c r="AI996" i="2"/>
  <c r="AK996" i="2" s="1"/>
  <c r="AN1279" i="2"/>
  <c r="AH1279" i="2"/>
  <c r="AI1279" i="2"/>
  <c r="AJ1279" i="2"/>
  <c r="AH1315" i="2"/>
  <c r="AN1315" i="2"/>
  <c r="AI1315" i="2"/>
  <c r="AJ1315" i="2"/>
  <c r="AJ1341" i="2"/>
  <c r="AH1341" i="2"/>
  <c r="AI1341" i="2"/>
  <c r="AN1341" i="2"/>
  <c r="AH1352" i="2"/>
  <c r="AI1352" i="2"/>
  <c r="AK1352" i="2" s="1"/>
  <c r="AJ1352" i="2"/>
  <c r="AN1352" i="2"/>
  <c r="AJ1504" i="2"/>
  <c r="AN1504" i="2"/>
  <c r="AH1504" i="2"/>
  <c r="AI1504" i="2"/>
  <c r="AK1504" i="2" s="1"/>
  <c r="AN33" i="2"/>
  <c r="AH33" i="2"/>
  <c r="AJ33" i="2"/>
  <c r="AI33" i="2"/>
  <c r="AK33" i="2" s="1"/>
  <c r="AO13" i="2"/>
  <c r="AK31" i="2"/>
  <c r="AK39" i="2"/>
  <c r="AJ5" i="2"/>
  <c r="AI82" i="2"/>
  <c r="AK82" i="2" s="1"/>
  <c r="AJ82" i="2"/>
  <c r="AN82" i="2"/>
  <c r="AH82" i="2"/>
  <c r="AI154" i="2"/>
  <c r="AK154" i="2" s="1"/>
  <c r="AJ154" i="2"/>
  <c r="AN154" i="2"/>
  <c r="AH154" i="2"/>
  <c r="AN149" i="2"/>
  <c r="AG149" i="2"/>
  <c r="AH149" i="2"/>
  <c r="AI149" i="2"/>
  <c r="AJ149" i="2"/>
  <c r="AM149" i="2"/>
  <c r="AH159" i="2"/>
  <c r="AI159" i="2"/>
  <c r="AK159" i="2" s="1"/>
  <c r="AJ159" i="2"/>
  <c r="AN159" i="2"/>
  <c r="AJ204" i="2"/>
  <c r="AH204" i="2"/>
  <c r="AI204" i="2"/>
  <c r="AK204" i="2" s="1"/>
  <c r="AN204" i="2"/>
  <c r="AI263" i="2"/>
  <c r="AJ263" i="2"/>
  <c r="AN263" i="2"/>
  <c r="AH263" i="2"/>
  <c r="AN267" i="2"/>
  <c r="AH267" i="2"/>
  <c r="AI267" i="2"/>
  <c r="AK267" i="2" s="1"/>
  <c r="AJ267" i="2"/>
  <c r="AP314" i="2"/>
  <c r="AI333" i="2"/>
  <c r="AK333" i="2" s="1"/>
  <c r="AJ333" i="2"/>
  <c r="AH333" i="2"/>
  <c r="AN333" i="2"/>
  <c r="AH239" i="2"/>
  <c r="AI239" i="2"/>
  <c r="AJ239" i="2"/>
  <c r="AN239" i="2"/>
  <c r="AH275" i="2"/>
  <c r="AI275" i="2"/>
  <c r="AJ275" i="2"/>
  <c r="AN275" i="2"/>
  <c r="AI396" i="2"/>
  <c r="AK396" i="2" s="1"/>
  <c r="AJ396" i="2"/>
  <c r="AN396" i="2"/>
  <c r="AH396" i="2"/>
  <c r="AI399" i="2"/>
  <c r="AK399" i="2" s="1"/>
  <c r="AJ399" i="2"/>
  <c r="AN399" i="2"/>
  <c r="AH399" i="2"/>
  <c r="AJ400" i="2"/>
  <c r="AI400" i="2"/>
  <c r="AH400" i="2"/>
  <c r="AN400" i="2"/>
  <c r="AI565" i="2"/>
  <c r="AK565" i="2" s="1"/>
  <c r="AJ565" i="2"/>
  <c r="AN565" i="2"/>
  <c r="AH565" i="2"/>
  <c r="AI520" i="2"/>
  <c r="AK520" i="2" s="1"/>
  <c r="AN520" i="2"/>
  <c r="AJ520" i="2"/>
  <c r="AH520" i="2"/>
  <c r="AH513" i="2"/>
  <c r="AI513" i="2"/>
  <c r="AK513" i="2" s="1"/>
  <c r="AJ513" i="2"/>
  <c r="AN513" i="2"/>
  <c r="AN535" i="2"/>
  <c r="AH535" i="2"/>
  <c r="AI535" i="2"/>
  <c r="AK535" i="2" s="1"/>
  <c r="AJ535" i="2"/>
  <c r="AH572" i="2"/>
  <c r="AI572" i="2"/>
  <c r="AK572" i="2" s="1"/>
  <c r="AJ572" i="2"/>
  <c r="AN572" i="2"/>
  <c r="AN661" i="2"/>
  <c r="AI661" i="2"/>
  <c r="AH661" i="2"/>
  <c r="AJ661" i="2"/>
  <c r="AH570" i="2"/>
  <c r="AI570" i="2"/>
  <c r="AJ570" i="2"/>
  <c r="AN570" i="2"/>
  <c r="AP707" i="2"/>
  <c r="AN579" i="2"/>
  <c r="AH579" i="2"/>
  <c r="AI579" i="2"/>
  <c r="AJ579" i="2"/>
  <c r="AJ647" i="2"/>
  <c r="AN647" i="2"/>
  <c r="AH647" i="2"/>
  <c r="AI647" i="2"/>
  <c r="AK647" i="2" s="1"/>
  <c r="AN639" i="2"/>
  <c r="AJ639" i="2"/>
  <c r="AG639" i="2"/>
  <c r="AM639" i="2"/>
  <c r="AP639" i="2" s="1"/>
  <c r="AH639" i="2"/>
  <c r="AI639" i="2"/>
  <c r="AN727" i="2"/>
  <c r="AH727" i="2"/>
  <c r="AI727" i="2"/>
  <c r="AJ727" i="2"/>
  <c r="AN838" i="2"/>
  <c r="AH838" i="2"/>
  <c r="AI838" i="2"/>
  <c r="AK838" i="2" s="1"/>
  <c r="AJ838" i="2"/>
  <c r="AH744" i="2"/>
  <c r="AN744" i="2"/>
  <c r="AJ744" i="2"/>
  <c r="AI744" i="2"/>
  <c r="AK744" i="2" s="1"/>
  <c r="AI353" i="2"/>
  <c r="AJ353" i="2"/>
  <c r="AN353" i="2"/>
  <c r="AH353" i="2"/>
  <c r="AJ940" i="2"/>
  <c r="AN940" i="2"/>
  <c r="AH940" i="2"/>
  <c r="AI940" i="2"/>
  <c r="AJ945" i="2"/>
  <c r="AN945" i="2"/>
  <c r="AH945" i="2"/>
  <c r="AI945" i="2"/>
  <c r="AK945" i="2" s="1"/>
  <c r="AI914" i="2"/>
  <c r="AK914" i="2" s="1"/>
  <c r="AJ914" i="2"/>
  <c r="AN914" i="2"/>
  <c r="AH914" i="2"/>
  <c r="AH935" i="2"/>
  <c r="AJ935" i="2"/>
  <c r="AI935" i="2"/>
  <c r="AK935" i="2" s="1"/>
  <c r="AN935" i="2"/>
  <c r="AJ893" i="2"/>
  <c r="AI893" i="2"/>
  <c r="AK893" i="2" s="1"/>
  <c r="AN893" i="2"/>
  <c r="AH893" i="2"/>
  <c r="AJ883" i="2"/>
  <c r="AN883" i="2"/>
  <c r="AH883" i="2"/>
  <c r="AI883" i="2"/>
  <c r="AK883" i="2" s="1"/>
  <c r="AN1019" i="2"/>
  <c r="AH1019" i="2"/>
  <c r="AI1019" i="2"/>
  <c r="AJ1019" i="2"/>
  <c r="AH917" i="2"/>
  <c r="AJ917" i="2"/>
  <c r="AI917" i="2"/>
  <c r="AK917" i="2" s="1"/>
  <c r="AN917" i="2"/>
  <c r="AH988" i="2"/>
  <c r="AI988" i="2"/>
  <c r="AK988" i="2" s="1"/>
  <c r="AJ988" i="2"/>
  <c r="AN988" i="2"/>
  <c r="AN831" i="2"/>
  <c r="AH831" i="2"/>
  <c r="AI831" i="2"/>
  <c r="AJ831" i="2"/>
  <c r="AJ943" i="2"/>
  <c r="AH943" i="2"/>
  <c r="AI943" i="2"/>
  <c r="AN943" i="2"/>
  <c r="AJ1183" i="2"/>
  <c r="AH1183" i="2"/>
  <c r="AI1183" i="2"/>
  <c r="AK1183" i="2" s="1"/>
  <c r="AN1183" i="2"/>
  <c r="AN1127" i="2"/>
  <c r="AI1127" i="2"/>
  <c r="AK1127" i="2" s="1"/>
  <c r="AJ1127" i="2"/>
  <c r="AH1127" i="2"/>
  <c r="AM1103" i="2"/>
  <c r="AN1103" i="2"/>
  <c r="AG1103" i="2"/>
  <c r="AJ1103" i="2"/>
  <c r="AI1103" i="2"/>
  <c r="AH1103" i="2"/>
  <c r="AH1272" i="2"/>
  <c r="AN1272" i="2"/>
  <c r="AJ1272" i="2"/>
  <c r="AI1272" i="2"/>
  <c r="AK1272" i="2" s="1"/>
  <c r="AN1220" i="2"/>
  <c r="AH1220" i="2"/>
  <c r="AI1220" i="2"/>
  <c r="AJ1220" i="2"/>
  <c r="AH1021" i="2"/>
  <c r="AI1021" i="2"/>
  <c r="AK1021" i="2" s="1"/>
  <c r="AJ1021" i="2"/>
  <c r="AN1021" i="2"/>
  <c r="AN1046" i="2"/>
  <c r="AH1046" i="2"/>
  <c r="AI1046" i="2"/>
  <c r="AK1046" i="2" s="1"/>
  <c r="AJ1046" i="2"/>
  <c r="AH1199" i="2"/>
  <c r="AN1199" i="2"/>
  <c r="AJ1199" i="2"/>
  <c r="AI1199" i="2"/>
  <c r="AK1199" i="2" s="1"/>
  <c r="AJ1287" i="2"/>
  <c r="AN1287" i="2"/>
  <c r="AH1287" i="2"/>
  <c r="AI1287" i="2"/>
  <c r="AK1287" i="2" s="1"/>
  <c r="AH1217" i="2"/>
  <c r="AI1217" i="2"/>
  <c r="AK1217" i="2" s="1"/>
  <c r="AJ1217" i="2"/>
  <c r="AN1217" i="2"/>
  <c r="AH1455" i="2"/>
  <c r="AI1455" i="2"/>
  <c r="AJ1455" i="2"/>
  <c r="AN1455" i="2"/>
  <c r="AN26" i="2"/>
  <c r="AN31" i="2"/>
  <c r="AI5" i="2"/>
  <c r="AN34" i="2"/>
  <c r="AP66" i="2"/>
  <c r="AM65" i="2"/>
  <c r="AN65" i="2"/>
  <c r="AI65" i="2"/>
  <c r="AJ65" i="2"/>
  <c r="AG65" i="2"/>
  <c r="AH65" i="2"/>
  <c r="AJ161" i="2"/>
  <c r="AM161" i="2"/>
  <c r="AN161" i="2"/>
  <c r="AG161" i="2"/>
  <c r="AH161" i="2"/>
  <c r="AI161" i="2"/>
  <c r="AH240" i="2"/>
  <c r="AI240" i="2"/>
  <c r="AJ240" i="2"/>
  <c r="AM240" i="2"/>
  <c r="AN240" i="2"/>
  <c r="AG240" i="2"/>
  <c r="AJ266" i="2"/>
  <c r="AN266" i="2"/>
  <c r="AH266" i="2"/>
  <c r="AI266" i="2"/>
  <c r="AK266" i="2" s="1"/>
  <c r="AM244" i="2"/>
  <c r="AN244" i="2"/>
  <c r="AG244" i="2"/>
  <c r="AH244" i="2"/>
  <c r="AI244" i="2"/>
  <c r="AJ244" i="2"/>
  <c r="AI319" i="2"/>
  <c r="AJ319" i="2"/>
  <c r="AM319" i="2"/>
  <c r="AP319" i="2" s="1"/>
  <c r="AN319" i="2"/>
  <c r="AG319" i="2"/>
  <c r="AH319" i="2"/>
  <c r="AI242" i="2"/>
  <c r="AJ242" i="2"/>
  <c r="AM242" i="2"/>
  <c r="AP242" i="2" s="1"/>
  <c r="AN242" i="2"/>
  <c r="AG242" i="2"/>
  <c r="AH242" i="2"/>
  <c r="AH412" i="2"/>
  <c r="AI412" i="2"/>
  <c r="AK412" i="2" s="1"/>
  <c r="AN412" i="2"/>
  <c r="AJ412" i="2"/>
  <c r="AN386" i="2"/>
  <c r="AH386" i="2"/>
  <c r="AI386" i="2"/>
  <c r="AJ386" i="2"/>
  <c r="AI410" i="2"/>
  <c r="AK410" i="2" s="1"/>
  <c r="AN410" i="2"/>
  <c r="AH410" i="2"/>
  <c r="AJ410" i="2"/>
  <c r="AH493" i="2"/>
  <c r="AJ493" i="2"/>
  <c r="AM493" i="2"/>
  <c r="AN493" i="2"/>
  <c r="AG493" i="2"/>
  <c r="AI493" i="2"/>
  <c r="AI501" i="2"/>
  <c r="AK501" i="2" s="1"/>
  <c r="AN501" i="2"/>
  <c r="AH501" i="2"/>
  <c r="AJ501" i="2"/>
  <c r="AJ528" i="2"/>
  <c r="AH528" i="2"/>
  <c r="AI528" i="2"/>
  <c r="AK528" i="2" s="1"/>
  <c r="AN528" i="2"/>
  <c r="AN538" i="2"/>
  <c r="AH538" i="2"/>
  <c r="AJ538" i="2"/>
  <c r="AI538" i="2"/>
  <c r="AK538" i="2" s="1"/>
  <c r="AI525" i="2"/>
  <c r="AN525" i="2"/>
  <c r="AJ525" i="2"/>
  <c r="AH525" i="2"/>
  <c r="AN687" i="2"/>
  <c r="AH687" i="2"/>
  <c r="AI687" i="2"/>
  <c r="AK687" i="2" s="1"/>
  <c r="AJ687" i="2"/>
  <c r="AH608" i="2"/>
  <c r="AI608" i="2"/>
  <c r="AK608" i="2" s="1"/>
  <c r="AJ608" i="2"/>
  <c r="AN608" i="2"/>
  <c r="AN683" i="2"/>
  <c r="AI683" i="2"/>
  <c r="AJ683" i="2"/>
  <c r="AH683" i="2"/>
  <c r="AN689" i="2"/>
  <c r="AH689" i="2"/>
  <c r="AI689" i="2"/>
  <c r="AK689" i="2" s="1"/>
  <c r="AJ689" i="2"/>
  <c r="AJ845" i="2"/>
  <c r="AN845" i="2"/>
  <c r="AI845" i="2"/>
  <c r="AK845" i="2" s="1"/>
  <c r="AH845" i="2"/>
  <c r="AN779" i="2"/>
  <c r="AH779" i="2"/>
  <c r="AI779" i="2"/>
  <c r="AK779" i="2" s="1"/>
  <c r="AJ779" i="2"/>
  <c r="AH698" i="2"/>
  <c r="AN698" i="2"/>
  <c r="AI698" i="2"/>
  <c r="AK698" i="2" s="1"/>
  <c r="AJ698" i="2"/>
  <c r="AH856" i="2"/>
  <c r="AJ856" i="2"/>
  <c r="AN856" i="2"/>
  <c r="AI856" i="2"/>
  <c r="AK856" i="2" s="1"/>
  <c r="AG854" i="2"/>
  <c r="AH854" i="2"/>
  <c r="AI854" i="2"/>
  <c r="AJ854" i="2"/>
  <c r="AM854" i="2"/>
  <c r="AP854" i="2" s="1"/>
  <c r="AN854" i="2"/>
  <c r="AH858" i="2"/>
  <c r="AI858" i="2"/>
  <c r="AK858" i="2" s="1"/>
  <c r="AJ858" i="2"/>
  <c r="AN858" i="2"/>
  <c r="AI359" i="2"/>
  <c r="AK359" i="2" s="1"/>
  <c r="AJ359" i="2"/>
  <c r="AN359" i="2"/>
  <c r="AH359" i="2"/>
  <c r="AH904" i="2"/>
  <c r="AI904" i="2"/>
  <c r="AK904" i="2" s="1"/>
  <c r="AJ904" i="2"/>
  <c r="AN904" i="2"/>
  <c r="AI901" i="2"/>
  <c r="AK901" i="2" s="1"/>
  <c r="AN901" i="2"/>
  <c r="AH901" i="2"/>
  <c r="AJ901" i="2"/>
  <c r="AN900" i="2"/>
  <c r="AH900" i="2"/>
  <c r="AI900" i="2"/>
  <c r="AK900" i="2" s="1"/>
  <c r="AJ900" i="2"/>
  <c r="AN937" i="2"/>
  <c r="AH937" i="2"/>
  <c r="AI937" i="2"/>
  <c r="AJ937" i="2"/>
  <c r="AN951" i="2"/>
  <c r="AI951" i="2"/>
  <c r="AK951" i="2" s="1"/>
  <c r="AJ951" i="2"/>
  <c r="AH951" i="2"/>
  <c r="AN950" i="2"/>
  <c r="AH950" i="2"/>
  <c r="AI950" i="2"/>
  <c r="AJ950" i="2"/>
  <c r="AH1014" i="2"/>
  <c r="AJ1014" i="2"/>
  <c r="AI1014" i="2"/>
  <c r="AK1014" i="2" s="1"/>
  <c r="AN1014" i="2"/>
  <c r="AN1135" i="2"/>
  <c r="AJ1135" i="2"/>
  <c r="AH1135" i="2"/>
  <c r="AI1135" i="2"/>
  <c r="AK1135" i="2" s="1"/>
  <c r="AJ1092" i="2"/>
  <c r="AI1092" i="2"/>
  <c r="AK1092" i="2" s="1"/>
  <c r="AN1092" i="2"/>
  <c r="AH1092" i="2"/>
  <c r="AH1154" i="2"/>
  <c r="AJ1154" i="2"/>
  <c r="AN1154" i="2"/>
  <c r="AI1154" i="2"/>
  <c r="AK1154" i="2" s="1"/>
  <c r="AJ1188" i="2"/>
  <c r="AN1188" i="2"/>
  <c r="AI1188" i="2"/>
  <c r="AK1188" i="2" s="1"/>
  <c r="AH1188" i="2"/>
  <c r="AI1052" i="2"/>
  <c r="AK1052" i="2" s="1"/>
  <c r="AN1052" i="2"/>
  <c r="AH1052" i="2"/>
  <c r="AJ1052" i="2"/>
  <c r="AN1304" i="2"/>
  <c r="AJ1304" i="2"/>
  <c r="AI1304" i="2"/>
  <c r="AH1304" i="2"/>
  <c r="AN1042" i="2"/>
  <c r="AI1042" i="2"/>
  <c r="AK1042" i="2" s="1"/>
  <c r="AH1042" i="2"/>
  <c r="AJ1042" i="2"/>
  <c r="AN1134" i="2"/>
  <c r="AI1134" i="2"/>
  <c r="AK1134" i="2" s="1"/>
  <c r="AJ1134" i="2"/>
  <c r="AH1134" i="2"/>
  <c r="AJ972" i="2"/>
  <c r="AN972" i="2"/>
  <c r="AH972" i="2"/>
  <c r="AI972" i="2"/>
  <c r="AK972" i="2" s="1"/>
  <c r="AJ1177" i="2"/>
  <c r="AN1177" i="2"/>
  <c r="AH1177" i="2"/>
  <c r="AI1177" i="2"/>
  <c r="AN1023" i="2"/>
  <c r="AI1023" i="2"/>
  <c r="AK1023" i="2" s="1"/>
  <c r="AJ1023" i="2"/>
  <c r="AH1023" i="2"/>
  <c r="AN1236" i="2"/>
  <c r="AH1236" i="2"/>
  <c r="AI1236" i="2"/>
  <c r="AK1236" i="2" s="1"/>
  <c r="AJ1236" i="2"/>
  <c r="AI1496" i="2"/>
  <c r="AJ1496" i="2"/>
  <c r="AN1496" i="2"/>
  <c r="AH1496" i="2"/>
  <c r="AH1500" i="2"/>
  <c r="AI1500" i="2"/>
  <c r="AJ1500" i="2"/>
  <c r="AN1500" i="2"/>
  <c r="AO46" i="2"/>
  <c r="AL46" i="2"/>
  <c r="AH36" i="2"/>
  <c r="AL36" i="2" s="1"/>
  <c r="AN36" i="2"/>
  <c r="AO36" i="2" s="1"/>
  <c r="AH5" i="2"/>
  <c r="AN96" i="2"/>
  <c r="AG96" i="2"/>
  <c r="AH96" i="2"/>
  <c r="AI96" i="2"/>
  <c r="AJ96" i="2"/>
  <c r="AM96" i="2"/>
  <c r="AP96" i="2" s="1"/>
  <c r="AH142" i="2"/>
  <c r="AI142" i="2"/>
  <c r="AK142" i="2" s="1"/>
  <c r="AJ142" i="2"/>
  <c r="AN142" i="2"/>
  <c r="AI134" i="2"/>
  <c r="AK134" i="2" s="1"/>
  <c r="AJ134" i="2"/>
  <c r="AN134" i="2"/>
  <c r="AH134" i="2"/>
  <c r="AH98" i="2"/>
  <c r="AI98" i="2"/>
  <c r="AK98" i="2" s="1"/>
  <c r="AJ98" i="2"/>
  <c r="AN98" i="2"/>
  <c r="AH126" i="2"/>
  <c r="AI126" i="2"/>
  <c r="AK126" i="2" s="1"/>
  <c r="AJ126" i="2"/>
  <c r="AN126" i="2"/>
  <c r="AH168" i="2"/>
  <c r="AI168" i="2"/>
  <c r="AJ168" i="2"/>
  <c r="AN168" i="2"/>
  <c r="AN195" i="2"/>
  <c r="AH195" i="2"/>
  <c r="AI195" i="2"/>
  <c r="AJ195" i="2"/>
  <c r="AN278" i="2"/>
  <c r="AH278" i="2"/>
  <c r="AI278" i="2"/>
  <c r="AJ278" i="2"/>
  <c r="AN245" i="2"/>
  <c r="AH245" i="2"/>
  <c r="AI245" i="2"/>
  <c r="AJ245" i="2"/>
  <c r="AJ321" i="2"/>
  <c r="AH321" i="2"/>
  <c r="AI321" i="2"/>
  <c r="AG321" i="2"/>
  <c r="AP321" i="2" s="1"/>
  <c r="AM321" i="2"/>
  <c r="AJ367" i="2"/>
  <c r="AN367" i="2"/>
  <c r="AH367" i="2"/>
  <c r="AI367" i="2"/>
  <c r="AK367" i="2" s="1"/>
  <c r="AN375" i="2"/>
  <c r="AH375" i="2"/>
  <c r="AI375" i="2"/>
  <c r="AJ375" i="2"/>
  <c r="AN464" i="2"/>
  <c r="AI464" i="2"/>
  <c r="AK464" i="2" s="1"/>
  <c r="AH464" i="2"/>
  <c r="AJ464" i="2"/>
  <c r="AH414" i="2"/>
  <c r="AI414" i="2"/>
  <c r="AK414" i="2" s="1"/>
  <c r="AJ414" i="2"/>
  <c r="AN414" i="2"/>
  <c r="AH489" i="2"/>
  <c r="AI489" i="2"/>
  <c r="AK489" i="2" s="1"/>
  <c r="AJ489" i="2"/>
  <c r="AN489" i="2"/>
  <c r="AJ541" i="2"/>
  <c r="AH541" i="2"/>
  <c r="AI541" i="2"/>
  <c r="AN541" i="2"/>
  <c r="AM628" i="2"/>
  <c r="AN628" i="2"/>
  <c r="AG628" i="2"/>
  <c r="AJ628" i="2"/>
  <c r="AH628" i="2"/>
  <c r="AI628" i="2"/>
  <c r="AN599" i="2"/>
  <c r="AI599" i="2"/>
  <c r="AK599" i="2" s="1"/>
  <c r="AJ599" i="2"/>
  <c r="AH599" i="2"/>
  <c r="AN511" i="2"/>
  <c r="AH511" i="2"/>
  <c r="AI511" i="2"/>
  <c r="AK511" i="2" s="1"/>
  <c r="AJ511" i="2"/>
  <c r="AI580" i="2"/>
  <c r="AN580" i="2"/>
  <c r="AJ580" i="2"/>
  <c r="AH580" i="2"/>
  <c r="AI804" i="2"/>
  <c r="AK804" i="2" s="1"/>
  <c r="AN804" i="2"/>
  <c r="AJ804" i="2"/>
  <c r="AH804" i="2"/>
  <c r="AH690" i="2"/>
  <c r="AI690" i="2"/>
  <c r="AK690" i="2" s="1"/>
  <c r="AN690" i="2"/>
  <c r="AJ690" i="2"/>
  <c r="AJ725" i="2"/>
  <c r="AN725" i="2"/>
  <c r="AH725" i="2"/>
  <c r="AI725" i="2"/>
  <c r="AK725" i="2" s="1"/>
  <c r="AN811" i="2"/>
  <c r="AH811" i="2"/>
  <c r="AI811" i="2"/>
  <c r="AK811" i="2" s="1"/>
  <c r="AJ811" i="2"/>
  <c r="AN551" i="2"/>
  <c r="AH551" i="2"/>
  <c r="AI551" i="2"/>
  <c r="AK551" i="2" s="1"/>
  <c r="AJ551" i="2"/>
  <c r="AN728" i="2"/>
  <c r="AJ728" i="2"/>
  <c r="AH728" i="2"/>
  <c r="AI728" i="2"/>
  <c r="AK728" i="2" s="1"/>
  <c r="AN835" i="2"/>
  <c r="AH835" i="2"/>
  <c r="AI835" i="2"/>
  <c r="AK835" i="2" s="1"/>
  <c r="AJ835" i="2"/>
  <c r="AH898" i="2"/>
  <c r="AI898" i="2"/>
  <c r="AK898" i="2" s="1"/>
  <c r="AJ898" i="2"/>
  <c r="AN898" i="2"/>
  <c r="AJ922" i="2"/>
  <c r="AN922" i="2"/>
  <c r="AH922" i="2"/>
  <c r="AI922" i="2"/>
  <c r="AK922" i="2" s="1"/>
  <c r="AJ934" i="2"/>
  <c r="AN934" i="2"/>
  <c r="AH934" i="2"/>
  <c r="AI934" i="2"/>
  <c r="AK934" i="2" s="1"/>
  <c r="AI953" i="2"/>
  <c r="AK953" i="2" s="1"/>
  <c r="AJ953" i="2"/>
  <c r="AN953" i="2"/>
  <c r="AH953" i="2"/>
  <c r="AN995" i="2"/>
  <c r="AH995" i="2"/>
  <c r="AJ995" i="2"/>
  <c r="AI995" i="2"/>
  <c r="AK995" i="2" s="1"/>
  <c r="AI1037" i="2"/>
  <c r="AK1037" i="2" s="1"/>
  <c r="AJ1037" i="2"/>
  <c r="AN1037" i="2"/>
  <c r="AH1037" i="2"/>
  <c r="AH981" i="2"/>
  <c r="AI981" i="2"/>
  <c r="AK981" i="2" s="1"/>
  <c r="AJ981" i="2"/>
  <c r="AN981" i="2"/>
  <c r="AJ980" i="2"/>
  <c r="AN980" i="2"/>
  <c r="AH980" i="2"/>
  <c r="AI980" i="2"/>
  <c r="AK980" i="2" s="1"/>
  <c r="AI1159" i="2"/>
  <c r="AH1159" i="2"/>
  <c r="AN1159" i="2"/>
  <c r="AJ1159" i="2"/>
  <c r="AH1106" i="2"/>
  <c r="AN1106" i="2"/>
  <c r="AI1106" i="2"/>
  <c r="AK1106" i="2" s="1"/>
  <c r="AJ1106" i="2"/>
  <c r="AH1006" i="2"/>
  <c r="AJ1006" i="2"/>
  <c r="AI1006" i="2"/>
  <c r="AK1006" i="2" s="1"/>
  <c r="AN1006" i="2"/>
  <c r="AH1280" i="2"/>
  <c r="AN1280" i="2"/>
  <c r="AJ1280" i="2"/>
  <c r="AI1280" i="2"/>
  <c r="AN1008" i="2"/>
  <c r="AH1008" i="2"/>
  <c r="AI1008" i="2"/>
  <c r="AK1008" i="2" s="1"/>
  <c r="AJ1008" i="2"/>
  <c r="AN1062" i="2"/>
  <c r="AH1062" i="2"/>
  <c r="AI1062" i="2"/>
  <c r="AK1062" i="2" s="1"/>
  <c r="AJ1062" i="2"/>
  <c r="AH1013" i="2"/>
  <c r="AI1013" i="2"/>
  <c r="AK1013" i="2" s="1"/>
  <c r="AJ1013" i="2"/>
  <c r="AN1013" i="2"/>
  <c r="AN1126" i="2"/>
  <c r="AH1126" i="2"/>
  <c r="AI1126" i="2"/>
  <c r="AK1126" i="2" s="1"/>
  <c r="AJ1126" i="2"/>
  <c r="AJ1309" i="2"/>
  <c r="AH1309" i="2"/>
  <c r="AN1309" i="2"/>
  <c r="AI1309" i="2"/>
  <c r="AK1309" i="2" s="1"/>
  <c r="AJ1065" i="2"/>
  <c r="AH1065" i="2"/>
  <c r="AI1065" i="2"/>
  <c r="AN1065" i="2"/>
  <c r="AH1251" i="2"/>
  <c r="AI1251" i="2"/>
  <c r="AK1251" i="2" s="1"/>
  <c r="AJ1251" i="2"/>
  <c r="AN1251" i="2"/>
  <c r="AN1516" i="2"/>
  <c r="AH1516" i="2"/>
  <c r="AI1516" i="2"/>
  <c r="AK1516" i="2" s="1"/>
  <c r="AJ1516" i="2"/>
  <c r="AK4" i="2"/>
  <c r="AK36" i="2"/>
  <c r="AL13" i="2"/>
  <c r="AH40" i="2"/>
  <c r="AJ6" i="2"/>
  <c r="AH75" i="2"/>
  <c r="AN75" i="2"/>
  <c r="AJ75" i="2"/>
  <c r="AI75" i="2"/>
  <c r="AK75" i="2" s="1"/>
  <c r="AH37" i="2"/>
  <c r="AI37" i="2"/>
  <c r="AK37" i="2" s="1"/>
  <c r="AJ37" i="2"/>
  <c r="AN37" i="2"/>
  <c r="AH94" i="2"/>
  <c r="AI94" i="2"/>
  <c r="AJ94" i="2"/>
  <c r="AM94" i="2"/>
  <c r="AN94" i="2"/>
  <c r="AG94" i="2"/>
  <c r="AN110" i="2"/>
  <c r="AH110" i="2"/>
  <c r="AI110" i="2"/>
  <c r="AK110" i="2" s="1"/>
  <c r="AJ110" i="2"/>
  <c r="AN136" i="2"/>
  <c r="AJ136" i="2"/>
  <c r="AH136" i="2"/>
  <c r="AI136" i="2"/>
  <c r="AK136" i="2" s="1"/>
  <c r="AH101" i="2"/>
  <c r="AN101" i="2"/>
  <c r="AI101" i="2"/>
  <c r="AK101" i="2" s="1"/>
  <c r="AJ101" i="2"/>
  <c r="AI118" i="2"/>
  <c r="AK118" i="2" s="1"/>
  <c r="AJ118" i="2"/>
  <c r="AN118" i="2"/>
  <c r="AH118" i="2"/>
  <c r="AP279" i="2"/>
  <c r="AI216" i="2"/>
  <c r="AK216" i="2" s="1"/>
  <c r="AJ216" i="2"/>
  <c r="AN216" i="2"/>
  <c r="AH216" i="2"/>
  <c r="AG280" i="2"/>
  <c r="AH280" i="2"/>
  <c r="AI280" i="2"/>
  <c r="AJ280" i="2"/>
  <c r="AM280" i="2"/>
  <c r="AN280" i="2"/>
  <c r="AG281" i="2"/>
  <c r="AH281" i="2"/>
  <c r="AI281" i="2"/>
  <c r="AJ281" i="2"/>
  <c r="AM281" i="2"/>
  <c r="AP281" i="2" s="1"/>
  <c r="AN281" i="2"/>
  <c r="AP294" i="2"/>
  <c r="AG324" i="2"/>
  <c r="AI324" i="2"/>
  <c r="AM324" i="2"/>
  <c r="AN324" i="2"/>
  <c r="AJ324" i="2"/>
  <c r="AH324" i="2"/>
  <c r="AH310" i="2"/>
  <c r="AI310" i="2"/>
  <c r="AJ310" i="2"/>
  <c r="AM310" i="2"/>
  <c r="AN310" i="2"/>
  <c r="AG310" i="2"/>
  <c r="AJ423" i="2"/>
  <c r="AH423" i="2"/>
  <c r="AN423" i="2"/>
  <c r="AI423" i="2"/>
  <c r="AK423" i="2" s="1"/>
  <c r="AN374" i="2"/>
  <c r="AH374" i="2"/>
  <c r="AI374" i="2"/>
  <c r="AK374" i="2" s="1"/>
  <c r="AJ374" i="2"/>
  <c r="AN496" i="2"/>
  <c r="AI496" i="2"/>
  <c r="AK496" i="2" s="1"/>
  <c r="AH496" i="2"/>
  <c r="AJ496" i="2"/>
  <c r="AJ451" i="2"/>
  <c r="AN451" i="2"/>
  <c r="AH451" i="2"/>
  <c r="AI451" i="2"/>
  <c r="AI477" i="2"/>
  <c r="AK477" i="2" s="1"/>
  <c r="AN477" i="2"/>
  <c r="AH477" i="2"/>
  <c r="AJ477" i="2"/>
  <c r="AJ504" i="2"/>
  <c r="AH504" i="2"/>
  <c r="AM504" i="2"/>
  <c r="AP504" i="2" s="1"/>
  <c r="AN504" i="2"/>
  <c r="AG504" i="2"/>
  <c r="AI504" i="2"/>
  <c r="AM488" i="2"/>
  <c r="AN488" i="2"/>
  <c r="AG488" i="2"/>
  <c r="AI488" i="2"/>
  <c r="AH488" i="2"/>
  <c r="AJ488" i="2"/>
  <c r="AI509" i="2"/>
  <c r="AH509" i="2"/>
  <c r="AJ509" i="2"/>
  <c r="AN509" i="2"/>
  <c r="AJ618" i="2"/>
  <c r="AH618" i="2"/>
  <c r="AI618" i="2"/>
  <c r="AK618" i="2" s="1"/>
  <c r="AN618" i="2"/>
  <c r="AN695" i="2"/>
  <c r="AH695" i="2"/>
  <c r="AI695" i="2"/>
  <c r="AK695" i="2" s="1"/>
  <c r="AJ695" i="2"/>
  <c r="AP841" i="2"/>
  <c r="AI648" i="2"/>
  <c r="AK648" i="2" s="1"/>
  <c r="AN648" i="2"/>
  <c r="AJ648" i="2"/>
  <c r="AH648" i="2"/>
  <c r="AJ640" i="2"/>
  <c r="AH640" i="2"/>
  <c r="AI640" i="2"/>
  <c r="AN640" i="2"/>
  <c r="AH662" i="2"/>
  <c r="AI662" i="2"/>
  <c r="AK662" i="2" s="1"/>
  <c r="AJ662" i="2"/>
  <c r="AN662" i="2"/>
  <c r="AI772" i="2"/>
  <c r="AK772" i="2" s="1"/>
  <c r="AH772" i="2"/>
  <c r="AJ772" i="2"/>
  <c r="AN772" i="2"/>
  <c r="AP844" i="2"/>
  <c r="AN583" i="2"/>
  <c r="AI583" i="2"/>
  <c r="AJ583" i="2"/>
  <c r="AH583" i="2"/>
  <c r="AI741" i="2"/>
  <c r="AK741" i="2" s="1"/>
  <c r="AN741" i="2"/>
  <c r="AH741" i="2"/>
  <c r="AJ741" i="2"/>
  <c r="AI574" i="2"/>
  <c r="AK574" i="2" s="1"/>
  <c r="AN574" i="2"/>
  <c r="AJ574" i="2"/>
  <c r="AH574" i="2"/>
  <c r="AI836" i="2"/>
  <c r="AK836" i="2" s="1"/>
  <c r="AN836" i="2"/>
  <c r="AH836" i="2"/>
  <c r="AJ836" i="2"/>
  <c r="AN863" i="2"/>
  <c r="AH863" i="2"/>
  <c r="AI863" i="2"/>
  <c r="AJ863" i="2"/>
  <c r="AJ843" i="2"/>
  <c r="AM843" i="2"/>
  <c r="AN843" i="2"/>
  <c r="AG843" i="2"/>
  <c r="AH843" i="2"/>
  <c r="AI843" i="2"/>
  <c r="AI839" i="2"/>
  <c r="AJ839" i="2"/>
  <c r="AN839" i="2"/>
  <c r="AH839" i="2"/>
  <c r="AJ933" i="2"/>
  <c r="AN933" i="2"/>
  <c r="AH933" i="2"/>
  <c r="AI933" i="2"/>
  <c r="AN894" i="2"/>
  <c r="AH894" i="2"/>
  <c r="AI894" i="2"/>
  <c r="AK894" i="2" s="1"/>
  <c r="AJ894" i="2"/>
  <c r="AN942" i="2"/>
  <c r="AH942" i="2"/>
  <c r="AI942" i="2"/>
  <c r="AK942" i="2" s="1"/>
  <c r="AJ942" i="2"/>
  <c r="AN910" i="2"/>
  <c r="AH910" i="2"/>
  <c r="AI910" i="2"/>
  <c r="AK910" i="2" s="1"/>
  <c r="AJ910" i="2"/>
  <c r="AN974" i="2"/>
  <c r="AH974" i="2"/>
  <c r="AJ974" i="2"/>
  <c r="AI974" i="2"/>
  <c r="AJ971" i="2"/>
  <c r="AN971" i="2"/>
  <c r="AH971" i="2"/>
  <c r="AI971" i="2"/>
  <c r="AK971" i="2" s="1"/>
  <c r="AN1058" i="2"/>
  <c r="AI1058" i="2"/>
  <c r="AK1058" i="2" s="1"/>
  <c r="AH1058" i="2"/>
  <c r="AJ1058" i="2"/>
  <c r="AH1016" i="2"/>
  <c r="AI1016" i="2"/>
  <c r="AK1016" i="2" s="1"/>
  <c r="AJ1016" i="2"/>
  <c r="AN1016" i="2"/>
  <c r="AH1035" i="2"/>
  <c r="AI1035" i="2"/>
  <c r="AK1035" i="2" s="1"/>
  <c r="AJ1035" i="2"/>
  <c r="AN1035" i="2"/>
  <c r="AN1111" i="2"/>
  <c r="AI1111" i="2"/>
  <c r="AK1111" i="2" s="1"/>
  <c r="AJ1111" i="2"/>
  <c r="AH1111" i="2"/>
  <c r="AN1121" i="2"/>
  <c r="AH1121" i="2"/>
  <c r="AI1121" i="2"/>
  <c r="AK1121" i="2" s="1"/>
  <c r="AJ1121" i="2"/>
  <c r="AH1150" i="2"/>
  <c r="AI1150" i="2"/>
  <c r="AK1150" i="2" s="1"/>
  <c r="AJ1150" i="2"/>
  <c r="AN1150" i="2"/>
  <c r="AH1051" i="2"/>
  <c r="AI1051" i="2"/>
  <c r="AK1051" i="2" s="1"/>
  <c r="AJ1051" i="2"/>
  <c r="AN1051" i="2"/>
  <c r="AN1284" i="2"/>
  <c r="AJ1284" i="2"/>
  <c r="AI1284" i="2"/>
  <c r="AK1284" i="2" s="1"/>
  <c r="AH1284" i="2"/>
  <c r="AN1070" i="2"/>
  <c r="AH1070" i="2"/>
  <c r="AI1070" i="2"/>
  <c r="AK1070" i="2" s="1"/>
  <c r="AJ1070" i="2"/>
  <c r="AH1276" i="2"/>
  <c r="AN1276" i="2"/>
  <c r="AJ1276" i="2"/>
  <c r="AI1276" i="2"/>
  <c r="AK1276" i="2" s="1"/>
  <c r="AJ1448" i="2"/>
  <c r="AN1448" i="2"/>
  <c r="AH1448" i="2"/>
  <c r="AI1448" i="2"/>
  <c r="AJ1447" i="2"/>
  <c r="AN1447" i="2"/>
  <c r="AH1447" i="2"/>
  <c r="AI1447" i="2"/>
  <c r="AK1447" i="2" s="1"/>
  <c r="AI1387" i="2"/>
  <c r="AK1387" i="2" s="1"/>
  <c r="AH1387" i="2"/>
  <c r="AJ1387" i="2"/>
  <c r="AN1387" i="2"/>
  <c r="AN1190" i="2"/>
  <c r="AH1190" i="2"/>
  <c r="AI1190" i="2"/>
  <c r="AK1190" i="2" s="1"/>
  <c r="AJ1190" i="2"/>
  <c r="AH1419" i="2"/>
  <c r="AJ1419" i="2"/>
  <c r="AN1419" i="2"/>
  <c r="AI1419" i="2"/>
  <c r="AO4" i="2"/>
  <c r="AK19" i="2"/>
  <c r="AO14" i="2"/>
  <c r="AI6" i="2"/>
  <c r="AH64" i="2"/>
  <c r="AI64" i="2"/>
  <c r="AJ64" i="2"/>
  <c r="AM64" i="2"/>
  <c r="AN64" i="2"/>
  <c r="AG64" i="2"/>
  <c r="AN53" i="2"/>
  <c r="AJ53" i="2"/>
  <c r="AH53" i="2"/>
  <c r="AI53" i="2"/>
  <c r="AK53" i="2" s="1"/>
  <c r="AI112" i="2"/>
  <c r="AK112" i="2" s="1"/>
  <c r="AJ112" i="2"/>
  <c r="AN112" i="2"/>
  <c r="AH112" i="2"/>
  <c r="AI121" i="2"/>
  <c r="AK121" i="2" s="1"/>
  <c r="AN121" i="2"/>
  <c r="AH121" i="2"/>
  <c r="AJ121" i="2"/>
  <c r="AH106" i="2"/>
  <c r="AN106" i="2"/>
  <c r="AI106" i="2"/>
  <c r="AJ106" i="2"/>
  <c r="AJ70" i="2"/>
  <c r="AH70" i="2"/>
  <c r="AI70" i="2"/>
  <c r="AK70" i="2" s="1"/>
  <c r="AN70" i="2"/>
  <c r="AM120" i="2"/>
  <c r="AN120" i="2"/>
  <c r="AG120" i="2"/>
  <c r="AH120" i="2"/>
  <c r="AJ120" i="2"/>
  <c r="AI120" i="2"/>
  <c r="AH153" i="2"/>
  <c r="AI153" i="2"/>
  <c r="AJ153" i="2"/>
  <c r="AM153" i="2"/>
  <c r="AP153" i="2" s="1"/>
  <c r="AN153" i="2"/>
  <c r="AG153" i="2"/>
  <c r="AN189" i="2"/>
  <c r="AH189" i="2"/>
  <c r="AI189" i="2"/>
  <c r="AK189" i="2" s="1"/>
  <c r="AJ189" i="2"/>
  <c r="AH232" i="2"/>
  <c r="AI232" i="2"/>
  <c r="AK232" i="2" s="1"/>
  <c r="AJ232" i="2"/>
  <c r="AN232" i="2"/>
  <c r="AN222" i="2"/>
  <c r="AH222" i="2"/>
  <c r="AI222" i="2"/>
  <c r="AJ222" i="2"/>
  <c r="AJ254" i="2"/>
  <c r="AN254" i="2"/>
  <c r="AH254" i="2"/>
  <c r="AI254" i="2"/>
  <c r="AK254" i="2" s="1"/>
  <c r="AH284" i="2"/>
  <c r="AI284" i="2"/>
  <c r="AJ284" i="2"/>
  <c r="AM284" i="2"/>
  <c r="AN284" i="2"/>
  <c r="AG284" i="2"/>
  <c r="AH341" i="2"/>
  <c r="AI341" i="2"/>
  <c r="AK341" i="2" s="1"/>
  <c r="AJ341" i="2"/>
  <c r="AN341" i="2"/>
  <c r="AN376" i="2"/>
  <c r="AH376" i="2"/>
  <c r="AI376" i="2"/>
  <c r="AK376" i="2" s="1"/>
  <c r="AJ376" i="2"/>
  <c r="AH490" i="2"/>
  <c r="AJ490" i="2"/>
  <c r="AN490" i="2"/>
  <c r="AI490" i="2"/>
  <c r="AK490" i="2" s="1"/>
  <c r="AH448" i="2"/>
  <c r="AJ448" i="2"/>
  <c r="AN448" i="2"/>
  <c r="AI448" i="2"/>
  <c r="AN498" i="2"/>
  <c r="AH498" i="2"/>
  <c r="AI498" i="2"/>
  <c r="AK498" i="2" s="1"/>
  <c r="AJ498" i="2"/>
  <c r="AI469" i="2"/>
  <c r="AK469" i="2" s="1"/>
  <c r="AN469" i="2"/>
  <c r="AH469" i="2"/>
  <c r="AJ469" i="2"/>
  <c r="AI443" i="2"/>
  <c r="AK443" i="2" s="1"/>
  <c r="AJ443" i="2"/>
  <c r="AN443" i="2"/>
  <c r="AH443" i="2"/>
  <c r="AN442" i="2"/>
  <c r="AH442" i="2"/>
  <c r="AI442" i="2"/>
  <c r="AK442" i="2" s="1"/>
  <c r="AJ442" i="2"/>
  <c r="AI549" i="2"/>
  <c r="AK549" i="2" s="1"/>
  <c r="AH549" i="2"/>
  <c r="AJ549" i="2"/>
  <c r="AN549" i="2"/>
  <c r="AN524" i="2"/>
  <c r="AH524" i="2"/>
  <c r="AI524" i="2"/>
  <c r="AK524" i="2" s="1"/>
  <c r="AJ524" i="2"/>
  <c r="AI573" i="2"/>
  <c r="AJ573" i="2"/>
  <c r="AN573" i="2"/>
  <c r="AH573" i="2"/>
  <c r="AJ633" i="2"/>
  <c r="AI633" i="2"/>
  <c r="AH633" i="2"/>
  <c r="AM633" i="2"/>
  <c r="AN633" i="2"/>
  <c r="AG633" i="2"/>
  <c r="AN519" i="2"/>
  <c r="AI519" i="2"/>
  <c r="AK519" i="2" s="1"/>
  <c r="AJ519" i="2"/>
  <c r="AH519" i="2"/>
  <c r="AH588" i="2"/>
  <c r="AJ588" i="2"/>
  <c r="AI588" i="2"/>
  <c r="AN588" i="2"/>
  <c r="AH674" i="2"/>
  <c r="AI674" i="2"/>
  <c r="AK674" i="2" s="1"/>
  <c r="AN674" i="2"/>
  <c r="AJ674" i="2"/>
  <c r="AJ591" i="2"/>
  <c r="AN591" i="2"/>
  <c r="AI591" i="2"/>
  <c r="AK591" i="2" s="1"/>
  <c r="AH591" i="2"/>
  <c r="AH756" i="2"/>
  <c r="AI756" i="2"/>
  <c r="AK756" i="2" s="1"/>
  <c r="AN756" i="2"/>
  <c r="AJ756" i="2"/>
  <c r="AJ849" i="2"/>
  <c r="AN849" i="2"/>
  <c r="AH849" i="2"/>
  <c r="AI849" i="2"/>
  <c r="AK849" i="2" s="1"/>
  <c r="AI868" i="2"/>
  <c r="AK868" i="2" s="1"/>
  <c r="AN868" i="2"/>
  <c r="AH868" i="2"/>
  <c r="AJ868" i="2"/>
  <c r="AN703" i="2"/>
  <c r="AJ703" i="2"/>
  <c r="AH703" i="2"/>
  <c r="AI703" i="2"/>
  <c r="AK703" i="2" s="1"/>
  <c r="AH878" i="2"/>
  <c r="AJ878" i="2"/>
  <c r="AI878" i="2"/>
  <c r="AK878" i="2" s="1"/>
  <c r="AN878" i="2"/>
  <c r="AJ906" i="2"/>
  <c r="AN906" i="2"/>
  <c r="AH906" i="2"/>
  <c r="AI906" i="2"/>
  <c r="AK906" i="2" s="1"/>
  <c r="AH965" i="2"/>
  <c r="AJ965" i="2"/>
  <c r="AI965" i="2"/>
  <c r="AK965" i="2" s="1"/>
  <c r="AN965" i="2"/>
  <c r="AN984" i="2"/>
  <c r="AH984" i="2"/>
  <c r="AI984" i="2"/>
  <c r="AJ984" i="2"/>
  <c r="AH1027" i="2"/>
  <c r="AI1027" i="2"/>
  <c r="AK1027" i="2" s="1"/>
  <c r="AJ1027" i="2"/>
  <c r="AN1027" i="2"/>
  <c r="AN1004" i="2"/>
  <c r="AH1004" i="2"/>
  <c r="AI1004" i="2"/>
  <c r="AJ1004" i="2"/>
  <c r="AI963" i="2"/>
  <c r="AK963" i="2" s="1"/>
  <c r="AH963" i="2"/>
  <c r="AJ963" i="2"/>
  <c r="AN963" i="2"/>
  <c r="AH1063" i="2"/>
  <c r="AI1063" i="2"/>
  <c r="AN1063" i="2"/>
  <c r="AJ1063" i="2"/>
  <c r="AH1055" i="2"/>
  <c r="AI1055" i="2"/>
  <c r="AK1055" i="2" s="1"/>
  <c r="AN1055" i="2"/>
  <c r="AJ1055" i="2"/>
  <c r="AJ1068" i="2"/>
  <c r="AI1068" i="2"/>
  <c r="AN1068" i="2"/>
  <c r="AH1068" i="2"/>
  <c r="AJ1090" i="2"/>
  <c r="AN1090" i="2"/>
  <c r="AI1090" i="2"/>
  <c r="AK1090" i="2" s="1"/>
  <c r="AH1090" i="2"/>
  <c r="AJ1132" i="2"/>
  <c r="AI1132" i="2"/>
  <c r="AK1132" i="2" s="1"/>
  <c r="AH1132" i="2"/>
  <c r="AN1132" i="2"/>
  <c r="AN1195" i="2"/>
  <c r="AH1195" i="2"/>
  <c r="AI1195" i="2"/>
  <c r="AK1195" i="2" s="1"/>
  <c r="AJ1195" i="2"/>
  <c r="AI1212" i="2"/>
  <c r="AK1212" i="2" s="1"/>
  <c r="AJ1212" i="2"/>
  <c r="AN1212" i="2"/>
  <c r="AH1212" i="2"/>
  <c r="AG1098" i="2"/>
  <c r="AJ1098" i="2"/>
  <c r="AI1098" i="2"/>
  <c r="AH1098" i="2"/>
  <c r="AM1098" i="2"/>
  <c r="AN1098" i="2"/>
  <c r="AJ1170" i="2"/>
  <c r="AI1170" i="2"/>
  <c r="AK1170" i="2" s="1"/>
  <c r="AH1170" i="2"/>
  <c r="AN1170" i="2"/>
  <c r="AN1146" i="2"/>
  <c r="AI1146" i="2"/>
  <c r="AK1146" i="2" s="1"/>
  <c r="AH1146" i="2"/>
  <c r="AJ1146" i="2"/>
  <c r="AN1085" i="2"/>
  <c r="AJ1085" i="2"/>
  <c r="AH1085" i="2"/>
  <c r="AI1085" i="2"/>
  <c r="AK1085" i="2" s="1"/>
  <c r="AJ1355" i="2"/>
  <c r="AN1355" i="2"/>
  <c r="AI1355" i="2"/>
  <c r="AK1355" i="2" s="1"/>
  <c r="AH1355" i="2"/>
  <c r="AN1167" i="2"/>
  <c r="AJ1167" i="2"/>
  <c r="AH1167" i="2"/>
  <c r="AI1167" i="2"/>
  <c r="AK1167" i="2" s="1"/>
  <c r="AI10" i="2"/>
  <c r="AK10" i="2" s="1"/>
  <c r="AH10" i="2"/>
  <c r="AJ10" i="2"/>
  <c r="AN10" i="2"/>
  <c r="AL22" i="2"/>
  <c r="AN7" i="2"/>
  <c r="AM57" i="2"/>
  <c r="AN57" i="2"/>
  <c r="AG57" i="2"/>
  <c r="AH57" i="2"/>
  <c r="AI57" i="2"/>
  <c r="AJ57" i="2"/>
  <c r="AM62" i="2"/>
  <c r="AP62" i="2" s="1"/>
  <c r="AN62" i="2"/>
  <c r="AJ62" i="2"/>
  <c r="AH62" i="2"/>
  <c r="AI62" i="2"/>
  <c r="AG62" i="2"/>
  <c r="AI73" i="2"/>
  <c r="AK73" i="2" s="1"/>
  <c r="AJ73" i="2"/>
  <c r="AH73" i="2"/>
  <c r="AN73" i="2"/>
  <c r="AG61" i="2"/>
  <c r="AM61" i="2"/>
  <c r="AN61" i="2"/>
  <c r="AH61" i="2"/>
  <c r="AI61" i="2"/>
  <c r="AJ61" i="2"/>
  <c r="AI148" i="2"/>
  <c r="AJ148" i="2"/>
  <c r="AM148" i="2"/>
  <c r="AP148" i="2" s="1"/>
  <c r="AN148" i="2"/>
  <c r="AG148" i="2"/>
  <c r="AH148" i="2"/>
  <c r="AJ135" i="2"/>
  <c r="AN135" i="2"/>
  <c r="AH135" i="2"/>
  <c r="AI135" i="2"/>
  <c r="AK135" i="2" s="1"/>
  <c r="AI137" i="2"/>
  <c r="AK137" i="2" s="1"/>
  <c r="AN137" i="2"/>
  <c r="AH137" i="2"/>
  <c r="AJ137" i="2"/>
  <c r="AN127" i="2"/>
  <c r="AH127" i="2"/>
  <c r="AI127" i="2"/>
  <c r="AK127" i="2" s="1"/>
  <c r="AJ127" i="2"/>
  <c r="AI170" i="2"/>
  <c r="AK170" i="2" s="1"/>
  <c r="AJ170" i="2"/>
  <c r="AN170" i="2"/>
  <c r="AH170" i="2"/>
  <c r="AN209" i="2"/>
  <c r="AH209" i="2"/>
  <c r="AI209" i="2"/>
  <c r="AK209" i="2" s="1"/>
  <c r="AJ209" i="2"/>
  <c r="AH200" i="2"/>
  <c r="AI200" i="2"/>
  <c r="AK200" i="2" s="1"/>
  <c r="AJ200" i="2"/>
  <c r="AN200" i="2"/>
  <c r="AJ197" i="2"/>
  <c r="AN197" i="2"/>
  <c r="AH197" i="2"/>
  <c r="AI197" i="2"/>
  <c r="AK197" i="2" s="1"/>
  <c r="AI297" i="2"/>
  <c r="AJ297" i="2"/>
  <c r="AM297" i="2"/>
  <c r="AP297" i="2" s="1"/>
  <c r="AN297" i="2"/>
  <c r="AG297" i="2"/>
  <c r="AH297" i="2"/>
  <c r="AH290" i="2"/>
  <c r="AM290" i="2"/>
  <c r="AN290" i="2"/>
  <c r="AG290" i="2"/>
  <c r="AI290" i="2"/>
  <c r="AJ290" i="2"/>
  <c r="AH262" i="2"/>
  <c r="AI262" i="2"/>
  <c r="AJ262" i="2"/>
  <c r="AN262" i="2"/>
  <c r="AH381" i="2"/>
  <c r="AI381" i="2"/>
  <c r="AJ381" i="2"/>
  <c r="AN381" i="2"/>
  <c r="AJ407" i="2"/>
  <c r="AN407" i="2"/>
  <c r="AH407" i="2"/>
  <c r="AI407" i="2"/>
  <c r="AK407" i="2" s="1"/>
  <c r="AJ384" i="2"/>
  <c r="AN384" i="2"/>
  <c r="AH384" i="2"/>
  <c r="AI384" i="2"/>
  <c r="AI395" i="2"/>
  <c r="AK395" i="2" s="1"/>
  <c r="AJ395" i="2"/>
  <c r="AN395" i="2"/>
  <c r="AH395" i="2"/>
  <c r="AI485" i="2"/>
  <c r="AM485" i="2"/>
  <c r="AN485" i="2"/>
  <c r="AG485" i="2"/>
  <c r="AH485" i="2"/>
  <c r="AJ485" i="2"/>
  <c r="AJ466" i="2"/>
  <c r="AN466" i="2"/>
  <c r="AH466" i="2"/>
  <c r="AI466" i="2"/>
  <c r="AK466" i="2" s="1"/>
  <c r="AN593" i="2"/>
  <c r="AH593" i="2"/>
  <c r="AI593" i="2"/>
  <c r="AK593" i="2" s="1"/>
  <c r="AJ593" i="2"/>
  <c r="AJ585" i="2"/>
  <c r="AI585" i="2"/>
  <c r="AN585" i="2"/>
  <c r="AH585" i="2"/>
  <c r="AI612" i="2"/>
  <c r="AK612" i="2" s="1"/>
  <c r="AH612" i="2"/>
  <c r="AN612" i="2"/>
  <c r="AJ612" i="2"/>
  <c r="AI526" i="2"/>
  <c r="AK526" i="2" s="1"/>
  <c r="AN526" i="2"/>
  <c r="AJ526" i="2"/>
  <c r="AH526" i="2"/>
  <c r="AH592" i="2"/>
  <c r="AI592" i="2"/>
  <c r="AK592" i="2" s="1"/>
  <c r="AJ592" i="2"/>
  <c r="AN592" i="2"/>
  <c r="AN603" i="2"/>
  <c r="AH603" i="2"/>
  <c r="AI603" i="2"/>
  <c r="AK603" i="2" s="1"/>
  <c r="AJ603" i="2"/>
  <c r="AM487" i="2"/>
  <c r="AI487" i="2"/>
  <c r="AJ487" i="2"/>
  <c r="AN487" i="2"/>
  <c r="AG487" i="2"/>
  <c r="AH487" i="2"/>
  <c r="AJ392" i="2"/>
  <c r="AH392" i="2"/>
  <c r="AI392" i="2"/>
  <c r="AK392" i="2" s="1"/>
  <c r="AN392" i="2"/>
  <c r="AI755" i="2"/>
  <c r="AK755" i="2" s="1"/>
  <c r="AJ755" i="2"/>
  <c r="AN755" i="2"/>
  <c r="AH755" i="2"/>
  <c r="AN649" i="2"/>
  <c r="AH649" i="2"/>
  <c r="AI649" i="2"/>
  <c r="AK649" i="2" s="1"/>
  <c r="AJ649" i="2"/>
  <c r="AN824" i="2"/>
  <c r="AH824" i="2"/>
  <c r="AI824" i="2"/>
  <c r="AK824" i="2" s="1"/>
  <c r="AJ824" i="2"/>
  <c r="AN875" i="2"/>
  <c r="AH875" i="2"/>
  <c r="AI875" i="2"/>
  <c r="AK875" i="2" s="1"/>
  <c r="AJ875" i="2"/>
  <c r="AN892" i="2"/>
  <c r="AH892" i="2"/>
  <c r="AI892" i="2"/>
  <c r="AK892" i="2" s="1"/>
  <c r="AJ892" i="2"/>
  <c r="AI924" i="2"/>
  <c r="AK924" i="2" s="1"/>
  <c r="AJ924" i="2"/>
  <c r="AN924" i="2"/>
  <c r="AH924" i="2"/>
  <c r="AH929" i="2"/>
  <c r="AI929" i="2"/>
  <c r="AJ929" i="2"/>
  <c r="AN929" i="2"/>
  <c r="AI897" i="2"/>
  <c r="AK897" i="2" s="1"/>
  <c r="AN897" i="2"/>
  <c r="AH897" i="2"/>
  <c r="AJ897" i="2"/>
  <c r="AI916" i="2"/>
  <c r="AK916" i="2" s="1"/>
  <c r="AJ916" i="2"/>
  <c r="AN916" i="2"/>
  <c r="AH916" i="2"/>
  <c r="AN1032" i="2"/>
  <c r="AH1032" i="2"/>
  <c r="AI1032" i="2"/>
  <c r="AK1032" i="2" s="1"/>
  <c r="AJ1032" i="2"/>
  <c r="AN1024" i="2"/>
  <c r="AH1024" i="2"/>
  <c r="AI1024" i="2"/>
  <c r="AK1024" i="2" s="1"/>
  <c r="AJ1024" i="2"/>
  <c r="AJ1066" i="2"/>
  <c r="AN1066" i="2"/>
  <c r="AI1066" i="2"/>
  <c r="AK1066" i="2" s="1"/>
  <c r="AH1066" i="2"/>
  <c r="AI1244" i="2"/>
  <c r="AK1244" i="2" s="1"/>
  <c r="AH1244" i="2"/>
  <c r="AJ1244" i="2"/>
  <c r="AN1244" i="2"/>
  <c r="AI1156" i="2"/>
  <c r="AK1156" i="2" s="1"/>
  <c r="AN1156" i="2"/>
  <c r="AH1156" i="2"/>
  <c r="AJ1156" i="2"/>
  <c r="AM1099" i="2"/>
  <c r="AI1099" i="2"/>
  <c r="AJ1099" i="2"/>
  <c r="AG1099" i="2"/>
  <c r="AN1099" i="2"/>
  <c r="AH1099" i="2"/>
  <c r="AH1171" i="2"/>
  <c r="AL1171" i="2" s="1"/>
  <c r="AI1171" i="2"/>
  <c r="AJ1171" i="2"/>
  <c r="AN1171" i="2"/>
  <c r="AH1218" i="2"/>
  <c r="AJ1218" i="2"/>
  <c r="AN1218" i="2"/>
  <c r="AI1218" i="2"/>
  <c r="AK1218" i="2" s="1"/>
  <c r="AN1204" i="2"/>
  <c r="AH1204" i="2"/>
  <c r="AI1204" i="2"/>
  <c r="AK1204" i="2" s="1"/>
  <c r="AJ1204" i="2"/>
  <c r="AI1228" i="2"/>
  <c r="AK1228" i="2" s="1"/>
  <c r="AH1228" i="2"/>
  <c r="AN1228" i="2"/>
  <c r="AJ1228" i="2"/>
  <c r="AH1268" i="2"/>
  <c r="AJ1268" i="2"/>
  <c r="AI1268" i="2"/>
  <c r="AK1268" i="2" s="1"/>
  <c r="AN1268" i="2"/>
  <c r="AH1300" i="2"/>
  <c r="AJ1300" i="2"/>
  <c r="AI1300" i="2"/>
  <c r="AK1300" i="2" s="1"/>
  <c r="AN1300" i="2"/>
  <c r="AJ1314" i="2"/>
  <c r="AH1314" i="2"/>
  <c r="AI1314" i="2"/>
  <c r="AK1314" i="2" s="1"/>
  <c r="AN1314" i="2"/>
  <c r="AH18" i="2"/>
  <c r="AJ18" i="2"/>
  <c r="AM18" i="2"/>
  <c r="AN18" i="2"/>
  <c r="AG18" i="2"/>
  <c r="AI18" i="2"/>
  <c r="AN24" i="2"/>
  <c r="AH24" i="2"/>
  <c r="AI24" i="2"/>
  <c r="AK24" i="2" s="1"/>
  <c r="AJ24" i="2"/>
  <c r="AJ80" i="2"/>
  <c r="AN80" i="2"/>
  <c r="AH80" i="2"/>
  <c r="AI80" i="2"/>
  <c r="AK80" i="2" s="1"/>
  <c r="AH83" i="2"/>
  <c r="AI83" i="2"/>
  <c r="AJ83" i="2"/>
  <c r="AN83" i="2"/>
  <c r="AN69" i="2"/>
  <c r="AH69" i="2"/>
  <c r="AI69" i="2"/>
  <c r="AK69" i="2" s="1"/>
  <c r="AJ69" i="2"/>
  <c r="AJ169" i="2"/>
  <c r="AN169" i="2"/>
  <c r="AH169" i="2"/>
  <c r="AI169" i="2"/>
  <c r="AJ165" i="2"/>
  <c r="AI165" i="2"/>
  <c r="AN165" i="2"/>
  <c r="AH165" i="2"/>
  <c r="AH173" i="2"/>
  <c r="AI173" i="2"/>
  <c r="AJ173" i="2"/>
  <c r="AM173" i="2"/>
  <c r="AN173" i="2"/>
  <c r="AG173" i="2"/>
  <c r="AH205" i="2"/>
  <c r="AI205" i="2"/>
  <c r="AJ205" i="2"/>
  <c r="AN205" i="2"/>
  <c r="AM229" i="2"/>
  <c r="AN229" i="2"/>
  <c r="AG229" i="2"/>
  <c r="AH229" i="2"/>
  <c r="AI229" i="2"/>
  <c r="AJ229" i="2"/>
  <c r="AN234" i="2"/>
  <c r="AH234" i="2"/>
  <c r="AI234" i="2"/>
  <c r="AK234" i="2" s="1"/>
  <c r="AJ234" i="2"/>
  <c r="AN276" i="2"/>
  <c r="AH276" i="2"/>
  <c r="AI276" i="2"/>
  <c r="AK276" i="2" s="1"/>
  <c r="AJ276" i="2"/>
  <c r="AI255" i="2"/>
  <c r="AK255" i="2" s="1"/>
  <c r="AJ255" i="2"/>
  <c r="AN255" i="2"/>
  <c r="AH255" i="2"/>
  <c r="AP292" i="2"/>
  <c r="AJ336" i="2"/>
  <c r="AN336" i="2"/>
  <c r="AI336" i="2"/>
  <c r="AK336" i="2" s="1"/>
  <c r="AH336" i="2"/>
  <c r="AM304" i="2"/>
  <c r="AN304" i="2"/>
  <c r="AG304" i="2"/>
  <c r="AH304" i="2"/>
  <c r="AI304" i="2"/>
  <c r="AJ304" i="2"/>
  <c r="AN233" i="2"/>
  <c r="AG233" i="2"/>
  <c r="AH233" i="2"/>
  <c r="AJ233" i="2"/>
  <c r="AI233" i="2"/>
  <c r="AM233" i="2"/>
  <c r="AI265" i="2"/>
  <c r="AK265" i="2" s="1"/>
  <c r="AJ265" i="2"/>
  <c r="AN265" i="2"/>
  <c r="AH265" i="2"/>
  <c r="AN364" i="2"/>
  <c r="AH364" i="2"/>
  <c r="AI364" i="2"/>
  <c r="AK364" i="2" s="1"/>
  <c r="AJ364" i="2"/>
  <c r="AH394" i="2"/>
  <c r="AI394" i="2"/>
  <c r="AK394" i="2" s="1"/>
  <c r="AJ394" i="2"/>
  <c r="AN394" i="2"/>
  <c r="AI461" i="2"/>
  <c r="AH461" i="2"/>
  <c r="AN461" i="2"/>
  <c r="AJ461" i="2"/>
  <c r="AH409" i="2"/>
  <c r="AI409" i="2"/>
  <c r="AK409" i="2" s="1"/>
  <c r="AJ409" i="2"/>
  <c r="AN409" i="2"/>
  <c r="AJ533" i="2"/>
  <c r="AN533" i="2"/>
  <c r="AI533" i="2"/>
  <c r="AK533" i="2" s="1"/>
  <c r="AH533" i="2"/>
  <c r="AN567" i="2"/>
  <c r="AI567" i="2"/>
  <c r="AK567" i="2" s="1"/>
  <c r="AJ567" i="2"/>
  <c r="AH567" i="2"/>
  <c r="AJ445" i="2"/>
  <c r="AH445" i="2"/>
  <c r="AN445" i="2"/>
  <c r="AI445" i="2"/>
  <c r="AK445" i="2" s="1"/>
  <c r="AM428" i="2"/>
  <c r="AG428" i="2"/>
  <c r="AH428" i="2"/>
  <c r="AN428" i="2"/>
  <c r="AJ428" i="2"/>
  <c r="AI428" i="2"/>
  <c r="AJ555" i="2"/>
  <c r="AN555" i="2"/>
  <c r="AI555" i="2"/>
  <c r="AK555" i="2" s="1"/>
  <c r="AH555" i="2"/>
  <c r="AH596" i="2"/>
  <c r="AI596" i="2"/>
  <c r="AK596" i="2" s="1"/>
  <c r="AN596" i="2"/>
  <c r="AJ596" i="2"/>
  <c r="AN609" i="2"/>
  <c r="AI609" i="2"/>
  <c r="AK609" i="2" s="1"/>
  <c r="AJ609" i="2"/>
  <c r="AH609" i="2"/>
  <c r="AG655" i="2"/>
  <c r="AH655" i="2"/>
  <c r="AJ655" i="2"/>
  <c r="AI655" i="2"/>
  <c r="AM655" i="2"/>
  <c r="AP655" i="2" s="1"/>
  <c r="AN655" i="2"/>
  <c r="AJ610" i="2"/>
  <c r="AH610" i="2"/>
  <c r="AI610" i="2"/>
  <c r="AK610" i="2" s="1"/>
  <c r="AN610" i="2"/>
  <c r="AH569" i="2"/>
  <c r="AN569" i="2"/>
  <c r="AI569" i="2"/>
  <c r="AK569" i="2" s="1"/>
  <c r="AJ569" i="2"/>
  <c r="AN641" i="2"/>
  <c r="AI641" i="2"/>
  <c r="AK641" i="2" s="1"/>
  <c r="AJ641" i="2"/>
  <c r="AH641" i="2"/>
  <c r="AH663" i="2"/>
  <c r="AI663" i="2"/>
  <c r="AK663" i="2" s="1"/>
  <c r="AJ663" i="2"/>
  <c r="AN663" i="2"/>
  <c r="AJ617" i="2"/>
  <c r="AH617" i="2"/>
  <c r="AI617" i="2"/>
  <c r="AK617" i="2" s="1"/>
  <c r="AN617" i="2"/>
  <c r="AN619" i="2"/>
  <c r="AH619" i="2"/>
  <c r="AI619" i="2"/>
  <c r="AJ619" i="2"/>
  <c r="AJ853" i="2"/>
  <c r="AN853" i="2"/>
  <c r="AI853" i="2"/>
  <c r="AK853" i="2" s="1"/>
  <c r="AH853" i="2"/>
  <c r="AJ864" i="2"/>
  <c r="AH864" i="2"/>
  <c r="AI864" i="2"/>
  <c r="AK864" i="2" s="1"/>
  <c r="AN864" i="2"/>
  <c r="AJ920" i="2"/>
  <c r="AN920" i="2"/>
  <c r="AH920" i="2"/>
  <c r="AI920" i="2"/>
  <c r="AK920" i="2" s="1"/>
  <c r="AN961" i="2"/>
  <c r="AH961" i="2"/>
  <c r="AJ961" i="2"/>
  <c r="AI961" i="2"/>
  <c r="AK961" i="2" s="1"/>
  <c r="AN979" i="2"/>
  <c r="AH979" i="2"/>
  <c r="AI979" i="2"/>
  <c r="AK979" i="2" s="1"/>
  <c r="AJ979" i="2"/>
  <c r="AJ973" i="2"/>
  <c r="AN973" i="2"/>
  <c r="AH973" i="2"/>
  <c r="AI973" i="2"/>
  <c r="AK973" i="2" s="1"/>
  <c r="AN1011" i="2"/>
  <c r="AH1011" i="2"/>
  <c r="AI1011" i="2"/>
  <c r="AK1011" i="2" s="1"/>
  <c r="AJ1011" i="2"/>
  <c r="AJ1076" i="2"/>
  <c r="AN1076" i="2"/>
  <c r="AH1076" i="2"/>
  <c r="AI1076" i="2"/>
  <c r="AK1076" i="2" s="1"/>
  <c r="AJ1122" i="2"/>
  <c r="AN1122" i="2"/>
  <c r="AI1122" i="2"/>
  <c r="AK1122" i="2" s="1"/>
  <c r="AH1122" i="2"/>
  <c r="AI1036" i="2"/>
  <c r="AJ1036" i="2"/>
  <c r="AN1036" i="2"/>
  <c r="AH1036" i="2"/>
  <c r="AN992" i="2"/>
  <c r="AH992" i="2"/>
  <c r="AI992" i="2"/>
  <c r="AK992" i="2" s="1"/>
  <c r="AJ992" i="2"/>
  <c r="AN1071" i="2"/>
  <c r="AJ1071" i="2"/>
  <c r="AH1071" i="2"/>
  <c r="AI1071" i="2"/>
  <c r="AK1071" i="2" s="1"/>
  <c r="AN1191" i="2"/>
  <c r="AJ1191" i="2"/>
  <c r="AI1191" i="2"/>
  <c r="AK1191" i="2" s="1"/>
  <c r="AH1191" i="2"/>
  <c r="AJ1133" i="2"/>
  <c r="AH1133" i="2"/>
  <c r="AN1133" i="2"/>
  <c r="AI1133" i="2"/>
  <c r="AK1133" i="2" s="1"/>
  <c r="AN1192" i="2"/>
  <c r="AI1192" i="2"/>
  <c r="AJ1192" i="2"/>
  <c r="AH1192" i="2"/>
  <c r="AN1215" i="2"/>
  <c r="AH1215" i="2"/>
  <c r="AJ1215" i="2"/>
  <c r="AI1215" i="2"/>
  <c r="AK1215" i="2" s="1"/>
  <c r="AH1295" i="2"/>
  <c r="AI1295" i="2"/>
  <c r="AK1295" i="2" s="1"/>
  <c r="AJ1295" i="2"/>
  <c r="AN1295" i="2"/>
  <c r="AN1102" i="2"/>
  <c r="AM1102" i="2"/>
  <c r="AG1102" i="2"/>
  <c r="AH1102" i="2"/>
  <c r="AI1102" i="2"/>
  <c r="AJ1102" i="2"/>
  <c r="AH1442" i="2"/>
  <c r="AI1442" i="2"/>
  <c r="AK1442" i="2" s="1"/>
  <c r="AJ1442" i="2"/>
  <c r="AN1442" i="2"/>
  <c r="AJ1405" i="2"/>
  <c r="AH1405" i="2"/>
  <c r="AI1405" i="2"/>
  <c r="AN1405" i="2"/>
  <c r="AO29" i="2"/>
  <c r="AI50" i="2"/>
  <c r="AI86" i="2"/>
  <c r="AK86" i="2" s="1"/>
  <c r="AP47" i="2"/>
  <c r="AK47" i="2"/>
  <c r="AJ49" i="2"/>
  <c r="AN58" i="2"/>
  <c r="AH92" i="2"/>
  <c r="AL92" i="2" s="1"/>
  <c r="AO90" i="2"/>
  <c r="AM66" i="2"/>
  <c r="AI88" i="2"/>
  <c r="AH97" i="2"/>
  <c r="AL97" i="2" s="1"/>
  <c r="AK165" i="2"/>
  <c r="AH182" i="2"/>
  <c r="AH115" i="2"/>
  <c r="AL115" i="2" s="1"/>
  <c r="AN56" i="2"/>
  <c r="AO91" i="2"/>
  <c r="AH99" i="2"/>
  <c r="AL99" i="2" s="1"/>
  <c r="AO114" i="2"/>
  <c r="AJ139" i="2"/>
  <c r="AH146" i="2"/>
  <c r="AL146" i="2" s="1"/>
  <c r="AJ176" i="2"/>
  <c r="AJ152" i="2"/>
  <c r="AM166" i="2"/>
  <c r="AH184" i="2"/>
  <c r="AL184" i="2" s="1"/>
  <c r="AI160" i="2"/>
  <c r="AI172" i="2"/>
  <c r="AL156" i="2"/>
  <c r="AJ164" i="2"/>
  <c r="AK208" i="2"/>
  <c r="AM228" i="2"/>
  <c r="AP228" i="2" s="1"/>
  <c r="AI218" i="2"/>
  <c r="AK218" i="2" s="1"/>
  <c r="AJ231" i="2"/>
  <c r="AK212" i="2"/>
  <c r="AH215" i="2"/>
  <c r="AL215" i="2" s="1"/>
  <c r="AK193" i="2"/>
  <c r="AJ210" i="2"/>
  <c r="AH198" i="2"/>
  <c r="AL198" i="2" s="1"/>
  <c r="AH217" i="2"/>
  <c r="AL217" i="2" s="1"/>
  <c r="AM282" i="2"/>
  <c r="AG246" i="2"/>
  <c r="AO257" i="2"/>
  <c r="AG235" i="2"/>
  <c r="AI271" i="2"/>
  <c r="AJ238" i="2"/>
  <c r="AM241" i="2"/>
  <c r="AJ264" i="2"/>
  <c r="AK262" i="2"/>
  <c r="AN289" i="2"/>
  <c r="AN292" i="2"/>
  <c r="AL308" i="2"/>
  <c r="AP315" i="2"/>
  <c r="AK315" i="2"/>
  <c r="AP293" i="2"/>
  <c r="AK293" i="2"/>
  <c r="AI309" i="2"/>
  <c r="AI335" i="2"/>
  <c r="AL335" i="2" s="1"/>
  <c r="AM299" i="2"/>
  <c r="AP299" i="2" s="1"/>
  <c r="AK328" i="2"/>
  <c r="AO343" i="2"/>
  <c r="AP311" i="2"/>
  <c r="AK311" i="2"/>
  <c r="AJ329" i="2"/>
  <c r="AM329" i="2"/>
  <c r="AK344" i="2"/>
  <c r="AI303" i="2"/>
  <c r="AN279" i="2"/>
  <c r="AN294" i="2"/>
  <c r="AJ360" i="2"/>
  <c r="AH383" i="2"/>
  <c r="AL383" i="2" s="1"/>
  <c r="AN393" i="2"/>
  <c r="AL430" i="2"/>
  <c r="AO426" i="2"/>
  <c r="AJ463" i="2"/>
  <c r="AN497" i="2"/>
  <c r="AH447" i="2"/>
  <c r="AL447" i="2" s="1"/>
  <c r="AI472" i="2"/>
  <c r="AK472" i="2" s="1"/>
  <c r="AO534" i="2"/>
  <c r="AI480" i="2"/>
  <c r="AL491" i="2"/>
  <c r="AI420" i="2"/>
  <c r="AK420" i="2" s="1"/>
  <c r="AN465" i="2"/>
  <c r="AN548" i="2"/>
  <c r="AK521" i="2"/>
  <c r="AP521" i="2"/>
  <c r="AO522" i="2"/>
  <c r="AK570" i="2"/>
  <c r="AP627" i="2"/>
  <c r="AK502" i="2"/>
  <c r="AI620" i="2"/>
  <c r="AL620" i="2" s="1"/>
  <c r="AJ432" i="2"/>
  <c r="AH598" i="2"/>
  <c r="AL598" i="2" s="1"/>
  <c r="AH624" i="2"/>
  <c r="AL624" i="2" s="1"/>
  <c r="AH558" i="2"/>
  <c r="AH632" i="2"/>
  <c r="AL632" i="2" s="1"/>
  <c r="AK681" i="2"/>
  <c r="AI540" i="2"/>
  <c r="AJ607" i="2"/>
  <c r="AJ523" i="2"/>
  <c r="AJ645" i="2"/>
  <c r="AI646" i="2"/>
  <c r="AK646" i="2" s="1"/>
  <c r="AJ665" i="2"/>
  <c r="AN696" i="2"/>
  <c r="AO696" i="2" s="1"/>
  <c r="AK566" i="2"/>
  <c r="AK727" i="2"/>
  <c r="AI765" i="2"/>
  <c r="AK765" i="2" s="1"/>
  <c r="AL776" i="2"/>
  <c r="AH590" i="2"/>
  <c r="AN637" i="2"/>
  <c r="AJ553" i="2"/>
  <c r="AI654" i="2"/>
  <c r="AH679" i="2"/>
  <c r="AK830" i="2"/>
  <c r="AN837" i="2"/>
  <c r="AO837" i="2" s="1"/>
  <c r="AK846" i="2"/>
  <c r="AP846" i="2"/>
  <c r="AH539" i="2"/>
  <c r="AJ385" i="2"/>
  <c r="AI601" i="2"/>
  <c r="AK601" i="2" s="1"/>
  <c r="AM653" i="2"/>
  <c r="AP653" i="2" s="1"/>
  <c r="AN693" i="2"/>
  <c r="AO693" i="2" s="1"/>
  <c r="AI724" i="2"/>
  <c r="AK724" i="2" s="1"/>
  <c r="AJ748" i="2"/>
  <c r="AL545" i="2"/>
  <c r="AI660" i="2"/>
  <c r="AJ716" i="2"/>
  <c r="AH803" i="2"/>
  <c r="AL803" i="2" s="1"/>
  <c r="AN813" i="2"/>
  <c r="AO813" i="2" s="1"/>
  <c r="AJ669" i="2"/>
  <c r="AK747" i="2"/>
  <c r="AL783" i="2"/>
  <c r="AH594" i="2"/>
  <c r="AL594" i="2" s="1"/>
  <c r="AJ794" i="2"/>
  <c r="AM844" i="2"/>
  <c r="AI869" i="2"/>
  <c r="AK869" i="2" s="1"/>
  <c r="AN869" i="2"/>
  <c r="AI788" i="2"/>
  <c r="AH802" i="2"/>
  <c r="AL802" i="2" s="1"/>
  <c r="AI841" i="2"/>
  <c r="AK841" i="2" s="1"/>
  <c r="AK943" i="2"/>
  <c r="AK640" i="2"/>
  <c r="AN710" i="2"/>
  <c r="AH733" i="2"/>
  <c r="AL733" i="2" s="1"/>
  <c r="AN747" i="2"/>
  <c r="AO747" i="2" s="1"/>
  <c r="AH712" i="2"/>
  <c r="AL712" i="2" s="1"/>
  <c r="AK750" i="2"/>
  <c r="AH832" i="2"/>
  <c r="AL832" i="2" s="1"/>
  <c r="AJ862" i="2"/>
  <c r="AH723" i="2"/>
  <c r="AI770" i="2"/>
  <c r="AK770" i="2" s="1"/>
  <c r="AN805" i="2"/>
  <c r="AO805" i="2" s="1"/>
  <c r="AN840" i="2"/>
  <c r="AJ852" i="2"/>
  <c r="AL791" i="2"/>
  <c r="AK956" i="2"/>
  <c r="AH818" i="2"/>
  <c r="AL818" i="2" s="1"/>
  <c r="AI704" i="2"/>
  <c r="AI876" i="2"/>
  <c r="AO876" i="2" s="1"/>
  <c r="AJ865" i="2"/>
  <c r="AN881" i="2"/>
  <c r="AO881" i="2" s="1"/>
  <c r="AO931" i="2"/>
  <c r="AO947" i="2"/>
  <c r="AI977" i="2"/>
  <c r="AL977" i="2" s="1"/>
  <c r="AO987" i="2"/>
  <c r="AL957" i="2"/>
  <c r="AO986" i="2"/>
  <c r="AO1002" i="2"/>
  <c r="AJ1039" i="2"/>
  <c r="AI1039" i="2"/>
  <c r="AK1039" i="2" s="1"/>
  <c r="AJ989" i="2"/>
  <c r="AN1010" i="2"/>
  <c r="AI970" i="2"/>
  <c r="AK970" i="2" s="1"/>
  <c r="AM990" i="2"/>
  <c r="AP990" i="2" s="1"/>
  <c r="AJ907" i="2"/>
  <c r="AN969" i="2"/>
  <c r="AO969" i="2" s="1"/>
  <c r="AN1009" i="2"/>
  <c r="AK1161" i="2"/>
  <c r="AH1044" i="2"/>
  <c r="AJ1078" i="2"/>
  <c r="AI1113" i="2"/>
  <c r="AK1113" i="2" s="1"/>
  <c r="AH1131" i="2"/>
  <c r="AL1131" i="2" s="1"/>
  <c r="AJ1163" i="2"/>
  <c r="AH1108" i="2"/>
  <c r="AL1108" i="2" s="1"/>
  <c r="AH1001" i="2"/>
  <c r="AN1067" i="2"/>
  <c r="AJ1074" i="2"/>
  <c r="AI1025" i="2"/>
  <c r="AK1025" i="2" s="1"/>
  <c r="AI1114" i="2"/>
  <c r="AK1114" i="2" s="1"/>
  <c r="AJ1141" i="2"/>
  <c r="AK1017" i="2"/>
  <c r="AJ1172" i="2"/>
  <c r="AI1187" i="2"/>
  <c r="AJ1282" i="2"/>
  <c r="AI1288" i="2"/>
  <c r="AK1223" i="2"/>
  <c r="AJ1259" i="2"/>
  <c r="AI1306" i="2"/>
  <c r="AK1306" i="2" s="1"/>
  <c r="AO1368" i="2"/>
  <c r="AK1045" i="2"/>
  <c r="AJ1182" i="2"/>
  <c r="AH1225" i="2"/>
  <c r="AL1225" i="2" s="1"/>
  <c r="AK1242" i="2"/>
  <c r="AK1246" i="2"/>
  <c r="AN1335" i="2"/>
  <c r="AI1335" i="2"/>
  <c r="AK1335" i="2" s="1"/>
  <c r="AH1335" i="2"/>
  <c r="AJ1335" i="2"/>
  <c r="AH1377" i="2"/>
  <c r="AL1377" i="2" s="1"/>
  <c r="AN1417" i="2"/>
  <c r="AJ1417" i="2"/>
  <c r="AH1417" i="2"/>
  <c r="AI1417" i="2"/>
  <c r="AK1417" i="2" s="1"/>
  <c r="AN964" i="2"/>
  <c r="AL1069" i="2"/>
  <c r="AN1290" i="2"/>
  <c r="AJ1388" i="2"/>
  <c r="AI993" i="2"/>
  <c r="AJ1056" i="2"/>
  <c r="AK1216" i="2"/>
  <c r="AO1234" i="2"/>
  <c r="AJ1241" i="2"/>
  <c r="AL1285" i="2"/>
  <c r="AL1313" i="2"/>
  <c r="AO1064" i="2"/>
  <c r="AL1184" i="2"/>
  <c r="AJ1232" i="2"/>
  <c r="AM1274" i="2"/>
  <c r="AN1275" i="2"/>
  <c r="AN1402" i="2"/>
  <c r="AN1079" i="2"/>
  <c r="AO1079" i="2" s="1"/>
  <c r="AJ1140" i="2"/>
  <c r="AH1158" i="2"/>
  <c r="AL1158" i="2" s="1"/>
  <c r="AH1208" i="2"/>
  <c r="AL1208" i="2" s="1"/>
  <c r="AI1252" i="2"/>
  <c r="AK1252" i="2" s="1"/>
  <c r="AH1299" i="2"/>
  <c r="AL1299" i="2" s="1"/>
  <c r="AH1338" i="2"/>
  <c r="AL1338" i="2" s="1"/>
  <c r="AI1356" i="2"/>
  <c r="AK1356" i="2" s="1"/>
  <c r="AH1388" i="2"/>
  <c r="AL1388" i="2" s="1"/>
  <c r="AJ1402" i="2"/>
  <c r="AJ1365" i="2"/>
  <c r="AI1378" i="2"/>
  <c r="AK1378" i="2" s="1"/>
  <c r="AJ1382" i="2"/>
  <c r="AI1397" i="2"/>
  <c r="AL1397" i="2" s="1"/>
  <c r="AH1407" i="2"/>
  <c r="AL1407" i="2" s="1"/>
  <c r="AK1465" i="2"/>
  <c r="AH1337" i="2"/>
  <c r="AL1337" i="2" s="1"/>
  <c r="AJ1339" i="2"/>
  <c r="AH1399" i="2"/>
  <c r="AI1060" i="2"/>
  <c r="AH1307" i="2"/>
  <c r="AN1321" i="2"/>
  <c r="AK1457" i="2"/>
  <c r="AK1470" i="2"/>
  <c r="AK1478" i="2"/>
  <c r="AJ1564" i="2"/>
  <c r="AM1564" i="2"/>
  <c r="AN1564" i="2"/>
  <c r="AG1564" i="2"/>
  <c r="AH1564" i="2"/>
  <c r="AI1564" i="2"/>
  <c r="AM1636" i="2"/>
  <c r="AN1636" i="2"/>
  <c r="AG1636" i="2"/>
  <c r="AH1636" i="2"/>
  <c r="AI1636" i="2"/>
  <c r="AJ1636" i="2"/>
  <c r="AK1224" i="2"/>
  <c r="AH1351" i="2"/>
  <c r="AI1369" i="2"/>
  <c r="AO1369" i="2" s="1"/>
  <c r="AN1371" i="2"/>
  <c r="AO1371" i="2" s="1"/>
  <c r="AK1437" i="2"/>
  <c r="AJ1091" i="2"/>
  <c r="AH1139" i="2"/>
  <c r="AL1139" i="2" s="1"/>
  <c r="AN1231" i="2"/>
  <c r="AH1323" i="2"/>
  <c r="AH1353" i="2"/>
  <c r="AJ1392" i="2"/>
  <c r="AN1401" i="2"/>
  <c r="AJ1471" i="2"/>
  <c r="AI1471" i="2"/>
  <c r="AK1471" i="2" s="1"/>
  <c r="AH1424" i="2"/>
  <c r="AI1424" i="2"/>
  <c r="AK1424" i="2" s="1"/>
  <c r="AJ1424" i="2"/>
  <c r="AN1424" i="2"/>
  <c r="AI1456" i="2"/>
  <c r="AK1456" i="2" s="1"/>
  <c r="AJ1456" i="2"/>
  <c r="AN1456" i="2"/>
  <c r="AH1456" i="2"/>
  <c r="AJ1480" i="2"/>
  <c r="AN1480" i="2"/>
  <c r="AH1480" i="2"/>
  <c r="AI1480" i="2"/>
  <c r="AJ1507" i="2"/>
  <c r="AI1507" i="2"/>
  <c r="AM1547" i="2"/>
  <c r="AN1547" i="2"/>
  <c r="AG1547" i="2"/>
  <c r="AH1547" i="2"/>
  <c r="AI1547" i="2"/>
  <c r="AJ1547" i="2"/>
  <c r="AI1613" i="2"/>
  <c r="AJ1613" i="2"/>
  <c r="AM1613" i="2"/>
  <c r="AN1613" i="2"/>
  <c r="AG1613" i="2"/>
  <c r="AH1613" i="2"/>
  <c r="AI1639" i="2"/>
  <c r="AJ1639" i="2"/>
  <c r="AG1639" i="2"/>
  <c r="AM1639" i="2"/>
  <c r="AN1639" i="2"/>
  <c r="AH1639" i="2"/>
  <c r="AI1486" i="2"/>
  <c r="AK1486" i="2" s="1"/>
  <c r="AJ1486" i="2"/>
  <c r="AN1486" i="2"/>
  <c r="AH1486" i="2"/>
  <c r="AI1581" i="2"/>
  <c r="AG1581" i="2"/>
  <c r="AH1581" i="2"/>
  <c r="AJ1581" i="2"/>
  <c r="AM1581" i="2"/>
  <c r="AN1581" i="2"/>
  <c r="AJ1607" i="2"/>
  <c r="AG1607" i="2"/>
  <c r="AM1607" i="2"/>
  <c r="AN1607" i="2"/>
  <c r="AH1607" i="2"/>
  <c r="AI1607" i="2"/>
  <c r="AJ1468" i="2"/>
  <c r="AI1468" i="2"/>
  <c r="AG1583" i="2"/>
  <c r="AI1583" i="2"/>
  <c r="AJ1583" i="2"/>
  <c r="AM1583" i="2"/>
  <c r="AN1583" i="2"/>
  <c r="AH1583" i="2"/>
  <c r="AN1658" i="2"/>
  <c r="AG1658" i="2"/>
  <c r="AH1658" i="2"/>
  <c r="AI1658" i="2"/>
  <c r="AJ1658" i="2"/>
  <c r="AM1658" i="2"/>
  <c r="AI1813" i="2"/>
  <c r="AM1813" i="2"/>
  <c r="AN1813" i="2"/>
  <c r="AG1813" i="2"/>
  <c r="AH1813" i="2"/>
  <c r="AJ1813" i="2"/>
  <c r="AI1697" i="2"/>
  <c r="AJ1697" i="2"/>
  <c r="AM1697" i="2"/>
  <c r="AN1697" i="2"/>
  <c r="AG1697" i="2"/>
  <c r="AH1697" i="2"/>
  <c r="AJ1655" i="2"/>
  <c r="AN1655" i="2"/>
  <c r="AG1655" i="2"/>
  <c r="AH1655" i="2"/>
  <c r="AI1655" i="2"/>
  <c r="AM1655" i="2"/>
  <c r="AP1860" i="2"/>
  <c r="AN1681" i="2"/>
  <c r="AG1681" i="2"/>
  <c r="AH1681" i="2"/>
  <c r="AI1681" i="2"/>
  <c r="AJ1681" i="2"/>
  <c r="AM1681" i="2"/>
  <c r="AI1692" i="2"/>
  <c r="AG1692" i="2"/>
  <c r="AH1692" i="2"/>
  <c r="AJ1692" i="2"/>
  <c r="AM1692" i="2"/>
  <c r="AN1692" i="2"/>
  <c r="AI1886" i="2"/>
  <c r="AJ1886" i="2"/>
  <c r="AN1886" i="2"/>
  <c r="AH1886" i="2"/>
  <c r="AJ1902" i="2"/>
  <c r="AN1902" i="2"/>
  <c r="AH1902" i="2"/>
  <c r="AI1902" i="2"/>
  <c r="AK1902" i="2" s="1"/>
  <c r="AH1900" i="2"/>
  <c r="AI1900" i="2"/>
  <c r="AK1900" i="2" s="1"/>
  <c r="AJ1900" i="2"/>
  <c r="AN1900" i="2"/>
  <c r="AJ1913" i="2"/>
  <c r="AN1913" i="2"/>
  <c r="AH1913" i="2"/>
  <c r="AI1913" i="2"/>
  <c r="AK1913" i="2" s="1"/>
  <c r="AP1897" i="2"/>
  <c r="AH1942" i="2"/>
  <c r="AI1942" i="2"/>
  <c r="AK1942" i="2" s="1"/>
  <c r="AJ1942" i="2"/>
  <c r="AN1942" i="2"/>
  <c r="AN2024" i="2"/>
  <c r="AG2024" i="2"/>
  <c r="AH2024" i="2"/>
  <c r="AI2024" i="2"/>
  <c r="AJ2024" i="2"/>
  <c r="AM2024" i="2"/>
  <c r="AN2066" i="2"/>
  <c r="AH2066" i="2"/>
  <c r="AI2066" i="2"/>
  <c r="AK2066" i="2" s="1"/>
  <c r="AJ2066" i="2"/>
  <c r="AI2270" i="2"/>
  <c r="AK2270" i="2" s="1"/>
  <c r="AJ2270" i="2"/>
  <c r="AN2270" i="2"/>
  <c r="AH2270" i="2"/>
  <c r="AJ2137" i="2"/>
  <c r="AN2137" i="2"/>
  <c r="AH2137" i="2"/>
  <c r="AI2137" i="2"/>
  <c r="AH2276" i="2"/>
  <c r="AI2276" i="2"/>
  <c r="AK2276" i="2" s="1"/>
  <c r="AJ2276" i="2"/>
  <c r="AN2276" i="2"/>
  <c r="AH2138" i="2"/>
  <c r="AI2138" i="2"/>
  <c r="AK2138" i="2" s="1"/>
  <c r="AJ2138" i="2"/>
  <c r="AN2138" i="2"/>
  <c r="AN2428" i="2"/>
  <c r="AH2428" i="2"/>
  <c r="AI2428" i="2"/>
  <c r="AJ2428" i="2"/>
  <c r="AN2362" i="2"/>
  <c r="AJ2362" i="2"/>
  <c r="AH2362" i="2"/>
  <c r="AI2362" i="2"/>
  <c r="AK2362" i="2" s="1"/>
  <c r="AN2598" i="2"/>
  <c r="AH2598" i="2"/>
  <c r="AI2598" i="2"/>
  <c r="AJ2598" i="2"/>
  <c r="AN2432" i="2"/>
  <c r="AH2432" i="2"/>
  <c r="AI2432" i="2"/>
  <c r="AJ2432" i="2"/>
  <c r="AN2494" i="2"/>
  <c r="AH2494" i="2"/>
  <c r="AI2494" i="2"/>
  <c r="AJ2494" i="2"/>
  <c r="AN2621" i="2"/>
  <c r="AH2621" i="2"/>
  <c r="AI2621" i="2"/>
  <c r="AJ2621" i="2"/>
  <c r="AN2328" i="2"/>
  <c r="AH2328" i="2"/>
  <c r="AI2328" i="2"/>
  <c r="AJ2328" i="2"/>
  <c r="AM2369" i="2"/>
  <c r="AN2369" i="2"/>
  <c r="AG2369" i="2"/>
  <c r="AH2369" i="2"/>
  <c r="AI2369" i="2"/>
  <c r="AJ2369" i="2"/>
  <c r="AN2495" i="2"/>
  <c r="AH2495" i="2"/>
  <c r="AI2495" i="2"/>
  <c r="AJ2495" i="2"/>
  <c r="AN2527" i="2"/>
  <c r="AH2527" i="2"/>
  <c r="AI2527" i="2"/>
  <c r="AJ2527" i="2"/>
  <c r="AN2549" i="2"/>
  <c r="AH2549" i="2"/>
  <c r="AI2549" i="2"/>
  <c r="AJ2549" i="2"/>
  <c r="AN2589" i="2"/>
  <c r="AH2589" i="2"/>
  <c r="AI2589" i="2"/>
  <c r="AJ2589" i="2"/>
  <c r="AM2469" i="2"/>
  <c r="AN2469" i="2"/>
  <c r="AG2469" i="2"/>
  <c r="AH2469" i="2"/>
  <c r="AI2469" i="2"/>
  <c r="AJ2469" i="2"/>
  <c r="AJ2420" i="2"/>
  <c r="AN2420" i="2"/>
  <c r="AH2420" i="2"/>
  <c r="AI2420" i="2"/>
  <c r="AN38" i="2"/>
  <c r="AI49" i="2"/>
  <c r="AK60" i="2"/>
  <c r="AJ58" i="2"/>
  <c r="AG92" i="2"/>
  <c r="AL95" i="2"/>
  <c r="AK63" i="2"/>
  <c r="AH88" i="2"/>
  <c r="AG97" i="2"/>
  <c r="AI129" i="2"/>
  <c r="AO129" i="2" s="1"/>
  <c r="AN128" i="2"/>
  <c r="AG166" i="2"/>
  <c r="AI123" i="2"/>
  <c r="AK123" i="2" s="1"/>
  <c r="AN115" i="2"/>
  <c r="AO115" i="2" s="1"/>
  <c r="AK52" i="2"/>
  <c r="AP52" i="2"/>
  <c r="AG99" i="2"/>
  <c r="AJ102" i="2"/>
  <c r="AJ131" i="2"/>
  <c r="AK146" i="2"/>
  <c r="AI176" i="2"/>
  <c r="AI152" i="2"/>
  <c r="AP179" i="2"/>
  <c r="AK179" i="2"/>
  <c r="AL155" i="2"/>
  <c r="AK184" i="2"/>
  <c r="AH160" i="2"/>
  <c r="AH172" i="2"/>
  <c r="AN180" i="2"/>
  <c r="AH196" i="2"/>
  <c r="AP156" i="2"/>
  <c r="AK156" i="2"/>
  <c r="AI164" i="2"/>
  <c r="AO164" i="2" s="1"/>
  <c r="AM230" i="2"/>
  <c r="AN230" i="2"/>
  <c r="AG230" i="2"/>
  <c r="AI230" i="2"/>
  <c r="AJ230" i="2"/>
  <c r="AL203" i="2"/>
  <c r="AH218" i="2"/>
  <c r="AL218" i="2" s="1"/>
  <c r="AL224" i="2"/>
  <c r="AO212" i="2"/>
  <c r="AO193" i="2"/>
  <c r="AI210" i="2"/>
  <c r="AN202" i="2"/>
  <c r="AK198" i="2"/>
  <c r="AN214" i="2"/>
  <c r="AK217" i="2"/>
  <c r="AK263" i="2"/>
  <c r="AJ282" i="2"/>
  <c r="AN246" i="2"/>
  <c r="AL250" i="2"/>
  <c r="AN235" i="2"/>
  <c r="AJ261" i="2"/>
  <c r="AH271" i="2"/>
  <c r="AI238" i="2"/>
  <c r="AO238" i="2" s="1"/>
  <c r="AI264" i="2"/>
  <c r="AO264" i="2" s="1"/>
  <c r="AP274" i="2"/>
  <c r="AK274" i="2"/>
  <c r="AN286" i="2"/>
  <c r="AH286" i="2"/>
  <c r="AI286" i="2"/>
  <c r="AK286" i="2" s="1"/>
  <c r="AJ286" i="2"/>
  <c r="AN256" i="2"/>
  <c r="AM289" i="2"/>
  <c r="AP289" i="2" s="1"/>
  <c r="AK308" i="2"/>
  <c r="AP308" i="2"/>
  <c r="AJ299" i="2"/>
  <c r="AO302" i="2"/>
  <c r="AN335" i="2"/>
  <c r="AL338" i="2"/>
  <c r="AL343" i="2"/>
  <c r="AH303" i="2"/>
  <c r="AM279" i="2"/>
  <c r="AM294" i="2"/>
  <c r="AL312" i="2"/>
  <c r="AI360" i="2"/>
  <c r="AK383" i="2"/>
  <c r="AL389" i="2"/>
  <c r="AJ401" i="2"/>
  <c r="AI416" i="2"/>
  <c r="AK416" i="2" s="1"/>
  <c r="AJ358" i="2"/>
  <c r="AL397" i="2"/>
  <c r="AK461" i="2"/>
  <c r="AI363" i="2"/>
  <c r="AK363" i="2" s="1"/>
  <c r="AK353" i="2"/>
  <c r="AN368" i="2"/>
  <c r="AI378" i="2"/>
  <c r="AI398" i="2"/>
  <c r="AK471" i="2"/>
  <c r="AO482" i="2"/>
  <c r="AK486" i="2"/>
  <c r="AP486" i="2"/>
  <c r="AO512" i="2"/>
  <c r="AI436" i="2"/>
  <c r="AK436" i="2" s="1"/>
  <c r="AK448" i="2"/>
  <c r="AJ452" i="2"/>
  <c r="AI463" i="2"/>
  <c r="AO463" i="2" s="1"/>
  <c r="AJ497" i="2"/>
  <c r="AK447" i="2"/>
  <c r="AJ458" i="2"/>
  <c r="AO491" i="2"/>
  <c r="AJ465" i="2"/>
  <c r="AJ548" i="2"/>
  <c r="AJ562" i="2"/>
  <c r="AN435" i="2"/>
  <c r="AJ598" i="2"/>
  <c r="AN424" i="2"/>
  <c r="AO424" i="2" s="1"/>
  <c r="AI459" i="2"/>
  <c r="AO462" i="2"/>
  <c r="AK598" i="2"/>
  <c r="AJ620" i="2"/>
  <c r="AN584" i="2"/>
  <c r="AN616" i="2"/>
  <c r="AK629" i="2"/>
  <c r="AH540" i="2"/>
  <c r="AL540" i="2" s="1"/>
  <c r="AI531" i="2"/>
  <c r="AL531" i="2" s="1"/>
  <c r="AI607" i="2"/>
  <c r="AL607" i="2" s="1"/>
  <c r="AH523" i="2"/>
  <c r="AH645" i="2"/>
  <c r="AH646" i="2"/>
  <c r="AI665" i="2"/>
  <c r="AK722" i="2"/>
  <c r="AL746" i="2"/>
  <c r="AK815" i="2"/>
  <c r="AH837" i="2"/>
  <c r="AL837" i="2" s="1"/>
  <c r="AH566" i="2"/>
  <c r="AL566" i="2" s="1"/>
  <c r="AN765" i="2"/>
  <c r="AO765" i="2" s="1"/>
  <c r="AO808" i="2"/>
  <c r="AH825" i="2"/>
  <c r="AN560" i="2"/>
  <c r="AL673" i="2"/>
  <c r="AK693" i="2"/>
  <c r="AL743" i="2"/>
  <c r="AO768" i="2"/>
  <c r="AK769" i="2"/>
  <c r="AO800" i="2"/>
  <c r="AK801" i="2"/>
  <c r="AI553" i="2"/>
  <c r="AL553" i="2" s="1"/>
  <c r="AH654" i="2"/>
  <c r="AJ730" i="2"/>
  <c r="AM730" i="2"/>
  <c r="AI547" i="2"/>
  <c r="AL547" i="2" s="1"/>
  <c r="AL634" i="2"/>
  <c r="AN678" i="2"/>
  <c r="AI825" i="2"/>
  <c r="AK825" i="2" s="1"/>
  <c r="AI385" i="2"/>
  <c r="AO385" i="2" s="1"/>
  <c r="AN390" i="2"/>
  <c r="AH601" i="2"/>
  <c r="AH724" i="2"/>
  <c r="AI748" i="2"/>
  <c r="AK748" i="2" s="1"/>
  <c r="AO769" i="2"/>
  <c r="AH660" i="2"/>
  <c r="AL660" i="2" s="1"/>
  <c r="AI716" i="2"/>
  <c r="AL716" i="2" s="1"/>
  <c r="AM842" i="2"/>
  <c r="AN842" i="2"/>
  <c r="AH842" i="2"/>
  <c r="AK803" i="2"/>
  <c r="AH669" i="2"/>
  <c r="AJ749" i="2"/>
  <c r="AO815" i="2"/>
  <c r="AN713" i="2"/>
  <c r="AO713" i="2" s="1"/>
  <c r="AL721" i="2"/>
  <c r="AL729" i="2"/>
  <c r="AL737" i="2"/>
  <c r="AI794" i="2"/>
  <c r="AN819" i="2"/>
  <c r="AH788" i="2"/>
  <c r="AK802" i="2"/>
  <c r="AN841" i="2"/>
  <c r="AI710" i="2"/>
  <c r="AK710" i="2" s="1"/>
  <c r="AK733" i="2"/>
  <c r="AH796" i="2"/>
  <c r="AL796" i="2" s="1"/>
  <c r="AK839" i="2"/>
  <c r="AJ712" i="2"/>
  <c r="AI797" i="2"/>
  <c r="AK797" i="2" s="1"/>
  <c r="AK832" i="2"/>
  <c r="AI862" i="2"/>
  <c r="AK862" i="2" s="1"/>
  <c r="AI879" i="2"/>
  <c r="AK879" i="2" s="1"/>
  <c r="AH653" i="2"/>
  <c r="AI723" i="2"/>
  <c r="AK723" i="2" s="1"/>
  <c r="AH757" i="2"/>
  <c r="AH770" i="2"/>
  <c r="AN795" i="2"/>
  <c r="AI852" i="2"/>
  <c r="AO852" i="2" s="1"/>
  <c r="AN855" i="2"/>
  <c r="AH869" i="2"/>
  <c r="AK885" i="2"/>
  <c r="AK903" i="2"/>
  <c r="AK923" i="2"/>
  <c r="AK818" i="2"/>
  <c r="AN642" i="2"/>
  <c r="AJ857" i="2"/>
  <c r="AL993" i="2"/>
  <c r="AH704" i="2"/>
  <c r="AH876" i="2"/>
  <c r="AH881" i="2"/>
  <c r="AL881" i="2" s="1"/>
  <c r="AN955" i="2"/>
  <c r="AJ959" i="2"/>
  <c r="AJ890" i="2"/>
  <c r="AG1194" i="2"/>
  <c r="AJ1194" i="2"/>
  <c r="AI989" i="2"/>
  <c r="AO989" i="2" s="1"/>
  <c r="AJ1000" i="2"/>
  <c r="AJ1010" i="2"/>
  <c r="AH970" i="2"/>
  <c r="AL1123" i="2"/>
  <c r="AL1179" i="2"/>
  <c r="AI907" i="2"/>
  <c r="AO907" i="2" s="1"/>
  <c r="AI1078" i="2"/>
  <c r="AO1078" i="2" s="1"/>
  <c r="AI1105" i="2"/>
  <c r="AO1105" i="2" s="1"/>
  <c r="AH1113" i="2"/>
  <c r="AL1113" i="2" s="1"/>
  <c r="AH1140" i="2"/>
  <c r="AI1163" i="2"/>
  <c r="AK1163" i="2" s="1"/>
  <c r="AI1193" i="2"/>
  <c r="AK1193" i="2" s="1"/>
  <c r="AK1108" i="2"/>
  <c r="AL1128" i="2"/>
  <c r="AK1159" i="2"/>
  <c r="AK1192" i="2"/>
  <c r="AL1310" i="2"/>
  <c r="AJ1001" i="2"/>
  <c r="AJ1067" i="2"/>
  <c r="AI1074" i="2"/>
  <c r="AK1074" i="2" s="1"/>
  <c r="AJ1105" i="2"/>
  <c r="AN1145" i="2"/>
  <c r="AJ1028" i="2"/>
  <c r="AN1059" i="2"/>
  <c r="AK1080" i="2"/>
  <c r="AN1114" i="2"/>
  <c r="AH1255" i="2"/>
  <c r="AI1255" i="2"/>
  <c r="AK1255" i="2" s="1"/>
  <c r="AN1017" i="2"/>
  <c r="AO1017" i="2" s="1"/>
  <c r="AJ1049" i="2"/>
  <c r="AI1172" i="2"/>
  <c r="AO1172" i="2" s="1"/>
  <c r="AH1187" i="2"/>
  <c r="AL1187" i="2" s="1"/>
  <c r="AM1194" i="2"/>
  <c r="AN1225" i="2"/>
  <c r="AO1225" i="2" s="1"/>
  <c r="AI1282" i="2"/>
  <c r="AK1282" i="2" s="1"/>
  <c r="AJ1288" i="2"/>
  <c r="AL1203" i="2"/>
  <c r="AI1259" i="2"/>
  <c r="AK1259" i="2" s="1"/>
  <c r="AL1277" i="2"/>
  <c r="AL1303" i="2"/>
  <c r="AH1306" i="2"/>
  <c r="AN1045" i="2"/>
  <c r="AO1045" i="2" s="1"/>
  <c r="AN1148" i="2"/>
  <c r="AI1182" i="2"/>
  <c r="AO1182" i="2" s="1"/>
  <c r="AK1338" i="2"/>
  <c r="AK1388" i="2"/>
  <c r="AJ1093" i="2"/>
  <c r="AI1143" i="2"/>
  <c r="AJ1290" i="2"/>
  <c r="AI1370" i="2"/>
  <c r="AL1370" i="2" s="1"/>
  <c r="AI1409" i="2"/>
  <c r="AO1409" i="2" s="1"/>
  <c r="AK993" i="2"/>
  <c r="AI1056" i="2"/>
  <c r="AK1056" i="2" s="1"/>
  <c r="AN1077" i="2"/>
  <c r="AJ1202" i="2"/>
  <c r="AN1267" i="2"/>
  <c r="AN1318" i="2"/>
  <c r="AI1318" i="2"/>
  <c r="AK1318" i="2" s="1"/>
  <c r="AL1064" i="2"/>
  <c r="AN1201" i="2"/>
  <c r="AI1232" i="2"/>
  <c r="AL1247" i="2"/>
  <c r="AN1274" i="2"/>
  <c r="AH1333" i="2"/>
  <c r="AN1333" i="2"/>
  <c r="AJ1333" i="2"/>
  <c r="AI1333" i="2"/>
  <c r="AK1333" i="2" s="1"/>
  <c r="AI1140" i="2"/>
  <c r="AO1140" i="2" s="1"/>
  <c r="AK1158" i="2"/>
  <c r="AK1208" i="2"/>
  <c r="AJ1214" i="2"/>
  <c r="AK1229" i="2"/>
  <c r="AK1299" i="2"/>
  <c r="AI1324" i="2"/>
  <c r="AO1324" i="2" s="1"/>
  <c r="AH1356" i="2"/>
  <c r="AJ1370" i="2"/>
  <c r="AN1388" i="2"/>
  <c r="AO1388" i="2" s="1"/>
  <c r="AJ1409" i="2"/>
  <c r="AO1301" i="2"/>
  <c r="AI1350" i="2"/>
  <c r="AK1350" i="2" s="1"/>
  <c r="AI1359" i="2"/>
  <c r="AL1359" i="2" s="1"/>
  <c r="AN1389" i="2"/>
  <c r="AJ1398" i="2"/>
  <c r="AH1398" i="2"/>
  <c r="AI1398" i="2"/>
  <c r="AK1398" i="2" s="1"/>
  <c r="AN1398" i="2"/>
  <c r="AJ1483" i="2"/>
  <c r="AN1483" i="2"/>
  <c r="AH1483" i="2"/>
  <c r="AI1483" i="2"/>
  <c r="AN1373" i="2"/>
  <c r="AJ1373" i="2"/>
  <c r="AH1373" i="2"/>
  <c r="AI1373" i="2"/>
  <c r="AJ1397" i="2"/>
  <c r="AI1410" i="2"/>
  <c r="AK1419" i="2"/>
  <c r="AH1428" i="2"/>
  <c r="AI1428" i="2"/>
  <c r="AK1428" i="2" s="1"/>
  <c r="AJ1428" i="2"/>
  <c r="AN1428" i="2"/>
  <c r="AN1467" i="2"/>
  <c r="AH1467" i="2"/>
  <c r="AI1467" i="2"/>
  <c r="AJ1467" i="2"/>
  <c r="AJ1328" i="2"/>
  <c r="AJ1337" i="2"/>
  <c r="AH1339" i="2"/>
  <c r="AJ1414" i="2"/>
  <c r="AH1441" i="2"/>
  <c r="AI1441" i="2"/>
  <c r="AK1441" i="2" s="1"/>
  <c r="AJ1441" i="2"/>
  <c r="AN1441" i="2"/>
  <c r="AJ1459" i="2"/>
  <c r="AI1459" i="2"/>
  <c r="AJ1526" i="2"/>
  <c r="AI1526" i="2"/>
  <c r="AK1526" i="2" s="1"/>
  <c r="AN1526" i="2"/>
  <c r="AH1526" i="2"/>
  <c r="AM1572" i="2"/>
  <c r="AP1572" i="2" s="1"/>
  <c r="AN1572" i="2"/>
  <c r="AG1572" i="2"/>
  <c r="AH1572" i="2"/>
  <c r="AI1572" i="2"/>
  <c r="AJ1572" i="2"/>
  <c r="AH1644" i="2"/>
  <c r="AI1644" i="2"/>
  <c r="AJ1644" i="2"/>
  <c r="AM1644" i="2"/>
  <c r="AN1644" i="2"/>
  <c r="AG1644" i="2"/>
  <c r="AO1254" i="2"/>
  <c r="AH1369" i="2"/>
  <c r="AJ1371" i="2"/>
  <c r="AN1381" i="2"/>
  <c r="AJ1439" i="2"/>
  <c r="AN1439" i="2"/>
  <c r="AH1439" i="2"/>
  <c r="AI1439" i="2"/>
  <c r="AK1439" i="2" s="1"/>
  <c r="AI1464" i="2"/>
  <c r="AK1464" i="2" s="1"/>
  <c r="AJ1464" i="2"/>
  <c r="AN1464" i="2"/>
  <c r="AH1464" i="2"/>
  <c r="AI1091" i="2"/>
  <c r="AO1091" i="2" s="1"/>
  <c r="AI1325" i="2"/>
  <c r="AO1325" i="2" s="1"/>
  <c r="AJ1353" i="2"/>
  <c r="AH1638" i="2"/>
  <c r="AI1638" i="2"/>
  <c r="AJ1638" i="2"/>
  <c r="AM1638" i="2"/>
  <c r="AN1638" i="2"/>
  <c r="AG1638" i="2"/>
  <c r="AH1599" i="2"/>
  <c r="AI1599" i="2"/>
  <c r="AJ1599" i="2"/>
  <c r="AM1599" i="2"/>
  <c r="AN1599" i="2"/>
  <c r="AG1599" i="2"/>
  <c r="AN1517" i="2"/>
  <c r="AH1517" i="2"/>
  <c r="AI1517" i="2"/>
  <c r="AK1517" i="2" s="1"/>
  <c r="AJ1517" i="2"/>
  <c r="AP1707" i="2"/>
  <c r="AP1771" i="2"/>
  <c r="AP1569" i="2"/>
  <c r="AK1569" i="2"/>
  <c r="AM1635" i="2"/>
  <c r="AN1635" i="2"/>
  <c r="AG1635" i="2"/>
  <c r="AH1635" i="2"/>
  <c r="AI1635" i="2"/>
  <c r="AJ1635" i="2"/>
  <c r="AI1764" i="2"/>
  <c r="AJ1764" i="2"/>
  <c r="AM1764" i="2"/>
  <c r="AN1764" i="2"/>
  <c r="AG1764" i="2"/>
  <c r="AH1764" i="2"/>
  <c r="AJ1850" i="2"/>
  <c r="AM1850" i="2"/>
  <c r="AG1850" i="2"/>
  <c r="AN1850" i="2"/>
  <c r="AH1850" i="2"/>
  <c r="AI1850" i="2"/>
  <c r="AN1937" i="2"/>
  <c r="AH1937" i="2"/>
  <c r="AI1937" i="2"/>
  <c r="AK1937" i="2" s="1"/>
  <c r="AJ1937" i="2"/>
  <c r="AJ1870" i="2"/>
  <c r="AI1870" i="2"/>
  <c r="AH1870" i="2"/>
  <c r="AN1870" i="2"/>
  <c r="AG1908" i="2"/>
  <c r="AH1908" i="2"/>
  <c r="AI1908" i="2"/>
  <c r="AJ1908" i="2"/>
  <c r="AM1908" i="2"/>
  <c r="AN1908" i="2"/>
  <c r="AM1918" i="2"/>
  <c r="AN1918" i="2"/>
  <c r="AG1918" i="2"/>
  <c r="AH1918" i="2"/>
  <c r="AI1918" i="2"/>
  <c r="AJ1918" i="2"/>
  <c r="AJ1949" i="2"/>
  <c r="AI1949" i="2"/>
  <c r="AH1949" i="2"/>
  <c r="AN1949" i="2"/>
  <c r="AH2032" i="2"/>
  <c r="AI2032" i="2"/>
  <c r="AK2032" i="2" s="1"/>
  <c r="AJ2032" i="2"/>
  <c r="AN2032" i="2"/>
  <c r="AI2226" i="2"/>
  <c r="AK2226" i="2" s="1"/>
  <c r="AJ2226" i="2"/>
  <c r="AN2226" i="2"/>
  <c r="AH2226" i="2"/>
  <c r="AJ2278" i="2"/>
  <c r="AN2278" i="2"/>
  <c r="AH2278" i="2"/>
  <c r="AI2278" i="2"/>
  <c r="AK2278" i="2" s="1"/>
  <c r="AJ2294" i="2"/>
  <c r="AN2294" i="2"/>
  <c r="AH2294" i="2"/>
  <c r="AI2294" i="2"/>
  <c r="AG2074" i="2"/>
  <c r="AH2074" i="2"/>
  <c r="AI2074" i="2"/>
  <c r="AJ2074" i="2"/>
  <c r="AM2074" i="2"/>
  <c r="AN2074" i="2"/>
  <c r="AN2172" i="2"/>
  <c r="AH2172" i="2"/>
  <c r="AI2172" i="2"/>
  <c r="AK2172" i="2" s="1"/>
  <c r="AJ2172" i="2"/>
  <c r="AM2082" i="2"/>
  <c r="AN2082" i="2"/>
  <c r="AG2082" i="2"/>
  <c r="AH2082" i="2"/>
  <c r="AI2082" i="2"/>
  <c r="AJ2082" i="2"/>
  <c r="AH2140" i="2"/>
  <c r="AI2140" i="2"/>
  <c r="AJ2140" i="2"/>
  <c r="AN2140" i="2"/>
  <c r="AN2184" i="2"/>
  <c r="AH2184" i="2"/>
  <c r="AI2184" i="2"/>
  <c r="AJ2184" i="2"/>
  <c r="AJ2289" i="2"/>
  <c r="AN2289" i="2"/>
  <c r="AH2289" i="2"/>
  <c r="AI2289" i="2"/>
  <c r="AK2289" i="2" s="1"/>
  <c r="AJ2157" i="2"/>
  <c r="AH2157" i="2"/>
  <c r="AN2157" i="2"/>
  <c r="AI2157" i="2"/>
  <c r="AN1994" i="2"/>
  <c r="AH1994" i="2"/>
  <c r="AI1994" i="2"/>
  <c r="AK1994" i="2" s="1"/>
  <c r="AJ1994" i="2"/>
  <c r="AN2261" i="2"/>
  <c r="AH2261" i="2"/>
  <c r="AI2261" i="2"/>
  <c r="AJ2261" i="2"/>
  <c r="AH2343" i="2"/>
  <c r="AI2343" i="2"/>
  <c r="AJ2343" i="2"/>
  <c r="AN2343" i="2"/>
  <c r="AH2379" i="2"/>
  <c r="AI2379" i="2"/>
  <c r="AJ2379" i="2"/>
  <c r="AM2379" i="2"/>
  <c r="AN2379" i="2"/>
  <c r="AG2379" i="2"/>
  <c r="AH2571" i="2"/>
  <c r="AJ2571" i="2"/>
  <c r="AN2571" i="2"/>
  <c r="AI2571" i="2"/>
  <c r="AH2519" i="2"/>
  <c r="AI2519" i="2"/>
  <c r="AJ2519" i="2"/>
  <c r="AN2519" i="2"/>
  <c r="AI2562" i="2"/>
  <c r="AJ2562" i="2"/>
  <c r="AN2562" i="2"/>
  <c r="AH2562" i="2"/>
  <c r="AN2592" i="2"/>
  <c r="AH2592" i="2"/>
  <c r="AI2592" i="2"/>
  <c r="AK2592" i="2" s="1"/>
  <c r="AJ2592" i="2"/>
  <c r="AJ2624" i="2"/>
  <c r="AN2624" i="2"/>
  <c r="AH2624" i="2"/>
  <c r="AI2624" i="2"/>
  <c r="AI2336" i="2"/>
  <c r="AJ2336" i="2"/>
  <c r="AN2336" i="2"/>
  <c r="AH2336" i="2"/>
  <c r="AH2498" i="2"/>
  <c r="AI2498" i="2"/>
  <c r="AK2498" i="2" s="1"/>
  <c r="AJ2498" i="2"/>
  <c r="AN2498" i="2"/>
  <c r="AI2569" i="2"/>
  <c r="AJ2569" i="2"/>
  <c r="AN2569" i="2"/>
  <c r="AH2569" i="2"/>
  <c r="AN2462" i="2"/>
  <c r="AH2462" i="2"/>
  <c r="AI2462" i="2"/>
  <c r="AJ2462" i="2"/>
  <c r="AN2532" i="2"/>
  <c r="AG2532" i="2"/>
  <c r="AH2532" i="2"/>
  <c r="AI2532" i="2"/>
  <c r="AJ2532" i="2"/>
  <c r="AM2532" i="2"/>
  <c r="AP2532" i="2" s="1"/>
  <c r="AH49" i="2"/>
  <c r="AL76" i="2"/>
  <c r="AI58" i="2"/>
  <c r="AL58" i="2" s="1"/>
  <c r="AL85" i="2"/>
  <c r="AN92" i="2"/>
  <c r="AO92" i="2" s="1"/>
  <c r="AK95" i="2"/>
  <c r="AK77" i="2"/>
  <c r="AP87" i="2"/>
  <c r="AN97" i="2"/>
  <c r="AO97" i="2" s="1"/>
  <c r="AK109" i="2"/>
  <c r="AH123" i="2"/>
  <c r="AH158" i="2"/>
  <c r="AH93" i="2"/>
  <c r="AL93" i="2" s="1"/>
  <c r="AN99" i="2"/>
  <c r="AO99" i="2" s="1"/>
  <c r="AI107" i="2"/>
  <c r="AN146" i="2"/>
  <c r="AO146" i="2" s="1"/>
  <c r="AH176" i="2"/>
  <c r="AP181" i="2"/>
  <c r="AK181" i="2"/>
  <c r="AH152" i="2"/>
  <c r="AO179" i="2"/>
  <c r="AK169" i="2"/>
  <c r="AN184" i="2"/>
  <c r="AO184" i="2" s="1"/>
  <c r="AG160" i="2"/>
  <c r="AL163" i="2"/>
  <c r="AG172" i="2"/>
  <c r="AJ150" i="2"/>
  <c r="AK167" i="2"/>
  <c r="AH164" i="2"/>
  <c r="AP171" i="2"/>
  <c r="AK171" i="2"/>
  <c r="AO201" i="2"/>
  <c r="AN199" i="2"/>
  <c r="AK203" i="2"/>
  <c r="AN253" i="2"/>
  <c r="AH210" i="2"/>
  <c r="AH253" i="2"/>
  <c r="AN198" i="2"/>
  <c r="AO198" i="2" s="1"/>
  <c r="AN217" i="2"/>
  <c r="AO217" i="2" s="1"/>
  <c r="AN223" i="2"/>
  <c r="AJ243" i="2"/>
  <c r="AI282" i="2"/>
  <c r="AO282" i="2" s="1"/>
  <c r="AM246" i="2"/>
  <c r="AK250" i="2"/>
  <c r="AM235" i="2"/>
  <c r="AI261" i="2"/>
  <c r="AO261" i="2" s="1"/>
  <c r="AG271" i="2"/>
  <c r="AH238" i="2"/>
  <c r="AH264" i="2"/>
  <c r="AK277" i="2"/>
  <c r="AJ259" i="2"/>
  <c r="AJ251" i="2"/>
  <c r="AL316" i="2"/>
  <c r="AJ289" i="2"/>
  <c r="AO308" i="2"/>
  <c r="AJ316" i="2"/>
  <c r="AM316" i="2"/>
  <c r="AH326" i="2"/>
  <c r="AI347" i="2"/>
  <c r="AO347" i="2" s="1"/>
  <c r="AJ347" i="2"/>
  <c r="AN345" i="2"/>
  <c r="AK338" i="2"/>
  <c r="AK343" i="2"/>
  <c r="AM292" i="2"/>
  <c r="AG303" i="2"/>
  <c r="AI334" i="2"/>
  <c r="AK334" i="2" s="1"/>
  <c r="AG300" i="2"/>
  <c r="AH309" i="2"/>
  <c r="AL309" i="2" s="1"/>
  <c r="AP312" i="2"/>
  <c r="AK312" i="2"/>
  <c r="AH360" i="2"/>
  <c r="AN373" i="2"/>
  <c r="AJ393" i="2"/>
  <c r="AK389" i="2"/>
  <c r="AI401" i="2"/>
  <c r="AO401" i="2" s="1"/>
  <c r="AH416" i="2"/>
  <c r="AL416" i="2" s="1"/>
  <c r="AI358" i="2"/>
  <c r="AO358" i="2" s="1"/>
  <c r="AK397" i="2"/>
  <c r="AK384" i="2"/>
  <c r="AH363" i="2"/>
  <c r="AH378" i="2"/>
  <c r="AL378" i="2" s="1"/>
  <c r="AH398" i="2"/>
  <c r="AL398" i="2" s="1"/>
  <c r="AO471" i="2"/>
  <c r="AJ436" i="2"/>
  <c r="AI452" i="2"/>
  <c r="AH463" i="2"/>
  <c r="AI497" i="2"/>
  <c r="AL497" i="2" s="1"/>
  <c r="AN447" i="2"/>
  <c r="AO447" i="2" s="1"/>
  <c r="AI458" i="2"/>
  <c r="AO458" i="2" s="1"/>
  <c r="AN472" i="2"/>
  <c r="AL534" i="2"/>
  <c r="AK573" i="2"/>
  <c r="AN420" i="2"/>
  <c r="AP434" i="2"/>
  <c r="AK434" i="2"/>
  <c r="AI465" i="2"/>
  <c r="AK465" i="2" s="1"/>
  <c r="AI548" i="2"/>
  <c r="AK548" i="2" s="1"/>
  <c r="AJ563" i="2"/>
  <c r="AJ517" i="2"/>
  <c r="AI562" i="2"/>
  <c r="AO562" i="2" s="1"/>
  <c r="AK476" i="2"/>
  <c r="AJ568" i="2"/>
  <c r="AJ424" i="2"/>
  <c r="AK459" i="2"/>
  <c r="AL462" i="2"/>
  <c r="AK585" i="2"/>
  <c r="AN598" i="2"/>
  <c r="AO598" i="2" s="1"/>
  <c r="AK620" i="2"/>
  <c r="AJ584" i="2"/>
  <c r="AJ616" i="2"/>
  <c r="AL652" i="2"/>
  <c r="AJ558" i="2"/>
  <c r="AJ615" i="2"/>
  <c r="AO638" i="2"/>
  <c r="AI544" i="2"/>
  <c r="AO544" i="2" s="1"/>
  <c r="AN577" i="2"/>
  <c r="AO577" i="2" s="1"/>
  <c r="AK580" i="2"/>
  <c r="AJ684" i="2"/>
  <c r="AH829" i="2"/>
  <c r="AJ829" i="2"/>
  <c r="AN531" i="2"/>
  <c r="AO531" i="2" s="1"/>
  <c r="AN607" i="2"/>
  <c r="AI684" i="2"/>
  <c r="AO684" i="2" s="1"/>
  <c r="AH665" i="2"/>
  <c r="AJ671" i="2"/>
  <c r="AK717" i="2"/>
  <c r="AO722" i="2"/>
  <c r="AK746" i="2"/>
  <c r="AL697" i="2"/>
  <c r="AN590" i="2"/>
  <c r="AK626" i="2"/>
  <c r="AP626" i="2"/>
  <c r="AJ637" i="2"/>
  <c r="AK706" i="2"/>
  <c r="AK743" i="2"/>
  <c r="AK817" i="2"/>
  <c r="AN679" i="2"/>
  <c r="AJ693" i="2"/>
  <c r="AJ707" i="2"/>
  <c r="AI715" i="2"/>
  <c r="AK715" i="2" s="1"/>
  <c r="AO846" i="2"/>
  <c r="AI539" i="2"/>
  <c r="AK539" i="2" s="1"/>
  <c r="AN547" i="2"/>
  <c r="AO547" i="2" s="1"/>
  <c r="AJ678" i="2"/>
  <c r="AK736" i="2"/>
  <c r="AN825" i="2"/>
  <c r="AH385" i="2"/>
  <c r="AN732" i="2"/>
  <c r="AH748" i="2"/>
  <c r="AL748" i="2" s="1"/>
  <c r="AO785" i="2"/>
  <c r="AJ450" i="2"/>
  <c r="AK545" i="2"/>
  <c r="AK660" i="2"/>
  <c r="AK683" i="2"/>
  <c r="AK764" i="2"/>
  <c r="AN803" i="2"/>
  <c r="AO803" i="2" s="1"/>
  <c r="AK643" i="2"/>
  <c r="AK734" i="2"/>
  <c r="AI749" i="2"/>
  <c r="AO749" i="2" s="1"/>
  <c r="AJ821" i="2"/>
  <c r="AJ594" i="2"/>
  <c r="AK721" i="2"/>
  <c r="AK729" i="2"/>
  <c r="AK737" i="2"/>
  <c r="AJ781" i="2"/>
  <c r="AH794" i="2"/>
  <c r="AJ773" i="2"/>
  <c r="AJ788" i="2"/>
  <c r="AN802" i="2"/>
  <c r="AO802" i="2" s="1"/>
  <c r="AM841" i="2"/>
  <c r="AH710" i="2"/>
  <c r="AN733" i="2"/>
  <c r="AO733" i="2" s="1"/>
  <c r="AH765" i="2"/>
  <c r="AL765" i="2" s="1"/>
  <c r="AK884" i="2"/>
  <c r="AO405" i="2"/>
  <c r="AK712" i="2"/>
  <c r="AN797" i="2"/>
  <c r="AN832" i="2"/>
  <c r="AO832" i="2" s="1"/>
  <c r="AH862" i="2"/>
  <c r="AH879" i="2"/>
  <c r="AN723" i="2"/>
  <c r="AH852" i="2"/>
  <c r="AO885" i="2"/>
  <c r="AK938" i="2"/>
  <c r="AP938" i="2"/>
  <c r="AL960" i="2"/>
  <c r="AO923" i="2"/>
  <c r="AN818" i="2"/>
  <c r="AO818" i="2" s="1"/>
  <c r="AJ704" i="2"/>
  <c r="AL941" i="2"/>
  <c r="AK948" i="2"/>
  <c r="AK881" i="2"/>
  <c r="AN915" i="2"/>
  <c r="AL939" i="2"/>
  <c r="AJ955" i="2"/>
  <c r="AN959" i="2"/>
  <c r="AK1026" i="2"/>
  <c r="AI949" i="2"/>
  <c r="AK949" i="2" s="1"/>
  <c r="AN977" i="2"/>
  <c r="AL991" i="2"/>
  <c r="AL983" i="2"/>
  <c r="AH989" i="2"/>
  <c r="AI1000" i="2"/>
  <c r="AO1000" i="2" s="1"/>
  <c r="AI1010" i="2"/>
  <c r="AO954" i="2"/>
  <c r="AH907" i="2"/>
  <c r="AH985" i="2"/>
  <c r="AN1005" i="2"/>
  <c r="AI1022" i="2"/>
  <c r="AO1022" i="2" s="1"/>
  <c r="AN1044" i="2"/>
  <c r="AI1073" i="2"/>
  <c r="AO1073" i="2" s="1"/>
  <c r="AH1078" i="2"/>
  <c r="AH1105" i="2"/>
  <c r="AH1163" i="2"/>
  <c r="AH1193" i="2"/>
  <c r="AN1108" i="2"/>
  <c r="AO1108" i="2" s="1"/>
  <c r="AL1118" i="2"/>
  <c r="AO1128" i="2"/>
  <c r="AJ1153" i="2"/>
  <c r="AJ1186" i="2"/>
  <c r="AI1001" i="2"/>
  <c r="AO1001" i="2" s="1"/>
  <c r="AK1053" i="2"/>
  <c r="AI1067" i="2"/>
  <c r="AL1067" i="2" s="1"/>
  <c r="AN1074" i="2"/>
  <c r="AO1152" i="2"/>
  <c r="AN1025" i="2"/>
  <c r="AJ1059" i="2"/>
  <c r="AK1230" i="2"/>
  <c r="AO1270" i="2"/>
  <c r="AI1049" i="2"/>
  <c r="AH1172" i="2"/>
  <c r="AL1172" i="2" s="1"/>
  <c r="AK1177" i="2"/>
  <c r="AG1270" i="2"/>
  <c r="AM1270" i="2"/>
  <c r="AL1168" i="2"/>
  <c r="AL1226" i="2"/>
  <c r="AH1282" i="2"/>
  <c r="AK1288" i="2"/>
  <c r="AH1327" i="2"/>
  <c r="AN1327" i="2"/>
  <c r="AI1327" i="2"/>
  <c r="AJ1196" i="2"/>
  <c r="AL1229" i="2"/>
  <c r="AH1259" i="2"/>
  <c r="AL1259" i="2" s="1"/>
  <c r="AJ1307" i="2"/>
  <c r="AH1045" i="2"/>
  <c r="AL1045" i="2" s="1"/>
  <c r="AH1182" i="2"/>
  <c r="AO1242" i="2"/>
  <c r="AN1255" i="2"/>
  <c r="AJ1299" i="2"/>
  <c r="AJ964" i="2"/>
  <c r="AI1290" i="2"/>
  <c r="AK1290" i="2" s="1"/>
  <c r="AJ1324" i="2"/>
  <c r="AK1395" i="2"/>
  <c r="AO1410" i="2"/>
  <c r="AN993" i="2"/>
  <c r="AO993" i="2" s="1"/>
  <c r="AI1077" i="2"/>
  <c r="AK1077" i="2" s="1"/>
  <c r="AH1151" i="2"/>
  <c r="AI1202" i="2"/>
  <c r="AK1202" i="2" s="1"/>
  <c r="AN1243" i="2"/>
  <c r="AN1266" i="2"/>
  <c r="AI1169" i="2"/>
  <c r="AK1169" i="2" s="1"/>
  <c r="AO1269" i="2"/>
  <c r="AJ1274" i="2"/>
  <c r="AN1338" i="2"/>
  <c r="AO1338" i="2" s="1"/>
  <c r="AL1384" i="2"/>
  <c r="AJ1082" i="2"/>
  <c r="AI1087" i="2"/>
  <c r="AO1087" i="2" s="1"/>
  <c r="AJ1208" i="2"/>
  <c r="AI1214" i="2"/>
  <c r="AO1214" i="2" s="1"/>
  <c r="AL1240" i="2"/>
  <c r="AN1299" i="2"/>
  <c r="AO1299" i="2" s="1"/>
  <c r="AL1312" i="2"/>
  <c r="AH1324" i="2"/>
  <c r="AJ1338" i="2"/>
  <c r="AN1356" i="2"/>
  <c r="AJ1377" i="2"/>
  <c r="AN1395" i="2"/>
  <c r="AO1395" i="2" s="1"/>
  <c r="AK1359" i="2"/>
  <c r="AN1365" i="2"/>
  <c r="AH1378" i="2"/>
  <c r="AL1378" i="2" s="1"/>
  <c r="AI1391" i="2"/>
  <c r="AL1391" i="2" s="1"/>
  <c r="AK1410" i="2"/>
  <c r="AH1503" i="2"/>
  <c r="AI1503" i="2"/>
  <c r="AJ1503" i="2"/>
  <c r="AN1503" i="2"/>
  <c r="AK1337" i="2"/>
  <c r="AL1445" i="2"/>
  <c r="AI1349" i="2"/>
  <c r="AO1349" i="2" s="1"/>
  <c r="AJ1530" i="2"/>
  <c r="AN1530" i="2"/>
  <c r="AH1530" i="2"/>
  <c r="AI1530" i="2"/>
  <c r="AK1530" i="2" s="1"/>
  <c r="AJ1580" i="2"/>
  <c r="AM1580" i="2"/>
  <c r="AN1580" i="2"/>
  <c r="AG1580" i="2"/>
  <c r="AH1580" i="2"/>
  <c r="AI1580" i="2"/>
  <c r="AJ1360" i="2"/>
  <c r="AJ1369" i="2"/>
  <c r="AH1371" i="2"/>
  <c r="AL1371" i="2" s="1"/>
  <c r="AH1091" i="2"/>
  <c r="AH1325" i="2"/>
  <c r="AI1392" i="2"/>
  <c r="AL1392" i="2" s="1"/>
  <c r="AJ1637" i="2"/>
  <c r="AM1637" i="2"/>
  <c r="AN1637" i="2"/>
  <c r="AG1637" i="2"/>
  <c r="AH1637" i="2"/>
  <c r="AI1637" i="2"/>
  <c r="AM1551" i="2"/>
  <c r="AN1551" i="2"/>
  <c r="AH1551" i="2"/>
  <c r="AI1551" i="2"/>
  <c r="AG1551" i="2"/>
  <c r="AJ1551" i="2"/>
  <c r="AH1615" i="2"/>
  <c r="AI1615" i="2"/>
  <c r="AG1615" i="2"/>
  <c r="AJ1615" i="2"/>
  <c r="AM1615" i="2"/>
  <c r="AN1615" i="2"/>
  <c r="AI1546" i="2"/>
  <c r="AJ1546" i="2"/>
  <c r="AM1546" i="2"/>
  <c r="AN1546" i="2"/>
  <c r="AG1546" i="2"/>
  <c r="AH1546" i="2"/>
  <c r="AG1631" i="2"/>
  <c r="AM1631" i="2"/>
  <c r="AN1631" i="2"/>
  <c r="AH1631" i="2"/>
  <c r="AI1631" i="2"/>
  <c r="AJ1631" i="2"/>
  <c r="AG1559" i="2"/>
  <c r="AI1559" i="2"/>
  <c r="AJ1559" i="2"/>
  <c r="AM1559" i="2"/>
  <c r="AN1559" i="2"/>
  <c r="AH1559" i="2"/>
  <c r="AJ1740" i="2"/>
  <c r="AM1740" i="2"/>
  <c r="AN1740" i="2"/>
  <c r="AG1740" i="2"/>
  <c r="AH1740" i="2"/>
  <c r="AI1740" i="2"/>
  <c r="AM1602" i="2"/>
  <c r="AN1602" i="2"/>
  <c r="AG1602" i="2"/>
  <c r="AH1602" i="2"/>
  <c r="AI1602" i="2"/>
  <c r="AJ1602" i="2"/>
  <c r="AG1772" i="2"/>
  <c r="AH1772" i="2"/>
  <c r="AI1772" i="2"/>
  <c r="AJ1772" i="2"/>
  <c r="AM1772" i="2"/>
  <c r="AN1772" i="2"/>
  <c r="AJ1690" i="2"/>
  <c r="AM1690" i="2"/>
  <c r="AN1690" i="2"/>
  <c r="AG1690" i="2"/>
  <c r="AH1690" i="2"/>
  <c r="AI1690" i="2"/>
  <c r="AJ1925" i="2"/>
  <c r="AN1925" i="2"/>
  <c r="AH1925" i="2"/>
  <c r="AI1925" i="2"/>
  <c r="AH1932" i="2"/>
  <c r="AI1932" i="2"/>
  <c r="AK1932" i="2" s="1"/>
  <c r="AJ1932" i="2"/>
  <c r="AN1932" i="2"/>
  <c r="AN1929" i="2"/>
  <c r="AH1929" i="2"/>
  <c r="AI1929" i="2"/>
  <c r="AJ1929" i="2"/>
  <c r="AJ1861" i="2"/>
  <c r="AM1861" i="2"/>
  <c r="AP1861" i="2" s="1"/>
  <c r="AN1861" i="2"/>
  <c r="AG1861" i="2"/>
  <c r="AH1861" i="2"/>
  <c r="AI1861" i="2"/>
  <c r="AH2084" i="2"/>
  <c r="AI2084" i="2"/>
  <c r="AK2084" i="2" s="1"/>
  <c r="AJ2084" i="2"/>
  <c r="AN2084" i="2"/>
  <c r="AI1990" i="2"/>
  <c r="AK1990" i="2" s="1"/>
  <c r="AJ1990" i="2"/>
  <c r="AN1990" i="2"/>
  <c r="AH1990" i="2"/>
  <c r="AI2090" i="2"/>
  <c r="AJ2090" i="2"/>
  <c r="AN2090" i="2"/>
  <c r="AH2090" i="2"/>
  <c r="AN2292" i="2"/>
  <c r="AH2292" i="2"/>
  <c r="AI2292" i="2"/>
  <c r="AJ2292" i="2"/>
  <c r="AH2305" i="2"/>
  <c r="AI2305" i="2"/>
  <c r="AK2305" i="2" s="1"/>
  <c r="AJ2305" i="2"/>
  <c r="AN2305" i="2"/>
  <c r="AJ2002" i="2"/>
  <c r="AN2002" i="2"/>
  <c r="AH2002" i="2"/>
  <c r="AI2002" i="2"/>
  <c r="AN2351" i="2"/>
  <c r="AH2351" i="2"/>
  <c r="AI2351" i="2"/>
  <c r="AJ2351" i="2"/>
  <c r="AN2387" i="2"/>
  <c r="AH2387" i="2"/>
  <c r="AI2387" i="2"/>
  <c r="AJ2387" i="2"/>
  <c r="AN2565" i="2"/>
  <c r="AH2565" i="2"/>
  <c r="AI2565" i="2"/>
  <c r="AJ2565" i="2"/>
  <c r="AH2595" i="2"/>
  <c r="AI2595" i="2"/>
  <c r="AJ2595" i="2"/>
  <c r="AN2595" i="2"/>
  <c r="AO2595" i="2" s="1"/>
  <c r="AN2344" i="2"/>
  <c r="AH2344" i="2"/>
  <c r="AI2344" i="2"/>
  <c r="AJ2344" i="2"/>
  <c r="AH2572" i="2"/>
  <c r="AI2572" i="2"/>
  <c r="AJ2572" i="2"/>
  <c r="AN2572" i="2"/>
  <c r="AO2572" i="2" s="1"/>
  <c r="AI2381" i="2"/>
  <c r="AJ2381" i="2"/>
  <c r="AN2381" i="2"/>
  <c r="AH2381" i="2"/>
  <c r="AG2408" i="2"/>
  <c r="AH2408" i="2"/>
  <c r="AI2408" i="2"/>
  <c r="AJ2408" i="2"/>
  <c r="AM2408" i="2"/>
  <c r="AN2408" i="2"/>
  <c r="AN2610" i="2"/>
  <c r="AH2610" i="2"/>
  <c r="AI2610" i="2"/>
  <c r="AJ2610" i="2"/>
  <c r="AH2604" i="2"/>
  <c r="AI2604" i="2"/>
  <c r="AJ2604" i="2"/>
  <c r="AN2604" i="2"/>
  <c r="AI2370" i="2"/>
  <c r="AK2370" i="2" s="1"/>
  <c r="AJ2370" i="2"/>
  <c r="AN2370" i="2"/>
  <c r="AH2370" i="2"/>
  <c r="AJ2452" i="2"/>
  <c r="AN2452" i="2"/>
  <c r="AH2452" i="2"/>
  <c r="AI2452" i="2"/>
  <c r="AM2630" i="2"/>
  <c r="AN2630" i="2"/>
  <c r="AG2630" i="2"/>
  <c r="AH2630" i="2"/>
  <c r="AI2630" i="2"/>
  <c r="AJ2630" i="2"/>
  <c r="AL29" i="2"/>
  <c r="AN50" i="2"/>
  <c r="AO50" i="2" s="1"/>
  <c r="AJ38" i="2"/>
  <c r="AG49" i="2"/>
  <c r="AK76" i="2"/>
  <c r="AK51" i="2"/>
  <c r="AP51" i="2"/>
  <c r="AK85" i="2"/>
  <c r="AM92" i="2"/>
  <c r="AI104" i="2"/>
  <c r="AK104" i="2" s="1"/>
  <c r="AH104" i="2"/>
  <c r="AN66" i="2"/>
  <c r="AM97" i="2"/>
  <c r="AO109" i="2"/>
  <c r="AL133" i="2"/>
  <c r="AN123" i="2"/>
  <c r="AJ115" i="2"/>
  <c r="AI158" i="2"/>
  <c r="AG93" i="2"/>
  <c r="AM99" i="2"/>
  <c r="AN102" i="2"/>
  <c r="AH107" i="2"/>
  <c r="AG176" i="2"/>
  <c r="AG152" i="2"/>
  <c r="AN160" i="2"/>
  <c r="AJ188" i="2"/>
  <c r="AI150" i="2"/>
  <c r="AJ180" i="2"/>
  <c r="AO171" i="2"/>
  <c r="AJ228" i="2"/>
  <c r="AJ194" i="2"/>
  <c r="AN218" i="2"/>
  <c r="AO218" i="2" s="1"/>
  <c r="AI231" i="2"/>
  <c r="AO231" i="2" s="1"/>
  <c r="AK215" i="2"/>
  <c r="AN207" i="2"/>
  <c r="AN191" i="2"/>
  <c r="AJ214" i="2"/>
  <c r="AJ220" i="2"/>
  <c r="AI243" i="2"/>
  <c r="AH282" i="2"/>
  <c r="AL282" i="2" s="1"/>
  <c r="AJ246" i="2"/>
  <c r="AO250" i="2"/>
  <c r="AH261" i="2"/>
  <c r="AL261" i="2" s="1"/>
  <c r="AN271" i="2"/>
  <c r="AJ241" i="2"/>
  <c r="AK258" i="2"/>
  <c r="AO283" i="2"/>
  <c r="AI259" i="2"/>
  <c r="AO259" i="2" s="1"/>
  <c r="AK278" i="2"/>
  <c r="AI251" i="2"/>
  <c r="AO251" i="2" s="1"/>
  <c r="AJ256" i="2"/>
  <c r="AK316" i="2"/>
  <c r="AP316" i="2"/>
  <c r="AH320" i="2"/>
  <c r="AL320" i="2" s="1"/>
  <c r="AH349" i="2"/>
  <c r="AL349" i="2" s="1"/>
  <c r="AJ349" i="2"/>
  <c r="AL298" i="2"/>
  <c r="AJ345" i="2"/>
  <c r="AJ292" i="2"/>
  <c r="AN303" i="2"/>
  <c r="AJ326" i="2"/>
  <c r="AH334" i="2"/>
  <c r="AK249" i="2"/>
  <c r="AN300" i="2"/>
  <c r="AO300" i="2" s="1"/>
  <c r="AG309" i="2"/>
  <c r="AG320" i="2"/>
  <c r="AI289" i="2"/>
  <c r="AK289" i="2" s="1"/>
  <c r="AG360" i="2"/>
  <c r="AI393" i="2"/>
  <c r="AL393" i="2" s="1"/>
  <c r="AO389" i="2"/>
  <c r="AH401" i="2"/>
  <c r="AN416" i="2"/>
  <c r="AO416" i="2" s="1"/>
  <c r="AH358" i="2"/>
  <c r="AO397" i="2"/>
  <c r="AK352" i="2"/>
  <c r="AI408" i="2"/>
  <c r="AK408" i="2" s="1"/>
  <c r="AJ368" i="2"/>
  <c r="AK378" i="2"/>
  <c r="AK398" i="2"/>
  <c r="AO473" i="2"/>
  <c r="AL429" i="2"/>
  <c r="AN436" i="2"/>
  <c r="AO436" i="2" s="1"/>
  <c r="AH452" i="2"/>
  <c r="AJ495" i="2"/>
  <c r="AO532" i="2"/>
  <c r="AH458" i="2"/>
  <c r="AL458" i="2" s="1"/>
  <c r="AK525" i="2"/>
  <c r="AI563" i="2"/>
  <c r="AK563" i="2" s="1"/>
  <c r="AJ557" i="2"/>
  <c r="AH562" i="2"/>
  <c r="AL562" i="2" s="1"/>
  <c r="AL542" i="2"/>
  <c r="AI435" i="2"/>
  <c r="AK435" i="2" s="1"/>
  <c r="AO527" i="2"/>
  <c r="AJ578" i="2"/>
  <c r="AI578" i="2"/>
  <c r="AK578" i="2" s="1"/>
  <c r="AN578" i="2"/>
  <c r="AH432" i="2"/>
  <c r="AH459" i="2"/>
  <c r="AL459" i="2" s="1"/>
  <c r="AK462" i="2"/>
  <c r="AP462" i="2"/>
  <c r="AN620" i="2"/>
  <c r="AO620" i="2" s="1"/>
  <c r="AH515" i="2"/>
  <c r="AO537" i="2"/>
  <c r="AI584" i="2"/>
  <c r="AK584" i="2" s="1"/>
  <c r="AI616" i="2"/>
  <c r="AK616" i="2" s="1"/>
  <c r="AO623" i="2"/>
  <c r="AP652" i="2"/>
  <c r="AK652" i="2"/>
  <c r="AH615" i="2"/>
  <c r="AK451" i="2"/>
  <c r="AH544" i="2"/>
  <c r="AH577" i="2"/>
  <c r="AL577" i="2" s="1"/>
  <c r="AJ606" i="2"/>
  <c r="AH684" i="2"/>
  <c r="AI523" i="2"/>
  <c r="AO523" i="2" s="1"/>
  <c r="AI645" i="2"/>
  <c r="AK645" i="2" s="1"/>
  <c r="AJ677" i="2"/>
  <c r="AL700" i="2"/>
  <c r="AO746" i="2"/>
  <c r="AK827" i="2"/>
  <c r="AJ566" i="2"/>
  <c r="AI650" i="2"/>
  <c r="AO650" i="2" s="1"/>
  <c r="AK697" i="2"/>
  <c r="AK767" i="2"/>
  <c r="AI637" i="2"/>
  <c r="AL637" i="2" s="1"/>
  <c r="AO706" i="2"/>
  <c r="AK719" i="2"/>
  <c r="AK759" i="2"/>
  <c r="AO589" i="2"/>
  <c r="AK696" i="2"/>
  <c r="AN715" i="2"/>
  <c r="AK761" i="2"/>
  <c r="AH847" i="2"/>
  <c r="AN539" i="2"/>
  <c r="AO539" i="2" s="1"/>
  <c r="AI678" i="2"/>
  <c r="AL678" i="2" s="1"/>
  <c r="AI707" i="2"/>
  <c r="AK707" i="2" s="1"/>
  <c r="AO736" i="2"/>
  <c r="AK375" i="2"/>
  <c r="AK385" i="2"/>
  <c r="AJ390" i="2"/>
  <c r="AN601" i="2"/>
  <c r="AJ732" i="2"/>
  <c r="AI848" i="2"/>
  <c r="AJ848" i="2"/>
  <c r="AI450" i="2"/>
  <c r="AO450" i="2" s="1"/>
  <c r="AO651" i="2"/>
  <c r="AN660" i="2"/>
  <c r="AO660" i="2" s="1"/>
  <c r="AJ847" i="2"/>
  <c r="AI669" i="2"/>
  <c r="AK669" i="2" s="1"/>
  <c r="AL734" i="2"/>
  <c r="AH749" i="2"/>
  <c r="AH821" i="2"/>
  <c r="AH713" i="2"/>
  <c r="AL713" i="2" s="1"/>
  <c r="AH781" i="2"/>
  <c r="AJ833" i="2"/>
  <c r="AN844" i="2"/>
  <c r="AH773" i="2"/>
  <c r="AL834" i="2"/>
  <c r="AN850" i="2"/>
  <c r="AH872" i="2"/>
  <c r="AI872" i="2"/>
  <c r="AK872" i="2" s="1"/>
  <c r="AL882" i="2"/>
  <c r="AO884" i="2"/>
  <c r="AN712" i="2"/>
  <c r="AO712" i="2" s="1"/>
  <c r="AI867" i="2"/>
  <c r="AK867" i="2" s="1"/>
  <c r="AN879" i="2"/>
  <c r="AN708" i="2"/>
  <c r="AI757" i="2"/>
  <c r="AK757" i="2" s="1"/>
  <c r="AN770" i="2"/>
  <c r="AO770" i="2" s="1"/>
  <c r="AH820" i="2"/>
  <c r="AL820" i="2" s="1"/>
  <c r="AJ869" i="2"/>
  <c r="AO887" i="2"/>
  <c r="AK960" i="2"/>
  <c r="AL909" i="2"/>
  <c r="AK950" i="2"/>
  <c r="AJ876" i="2"/>
  <c r="AO941" i="2"/>
  <c r="AN865" i="2"/>
  <c r="AK886" i="2"/>
  <c r="AJ913" i="2"/>
  <c r="AL932" i="2"/>
  <c r="AK940" i="2"/>
  <c r="AO948" i="2"/>
  <c r="AJ915" i="2"/>
  <c r="AL931" i="2"/>
  <c r="AL947" i="2"/>
  <c r="AI955" i="2"/>
  <c r="AK955" i="2" s="1"/>
  <c r="AH949" i="2"/>
  <c r="AL949" i="2" s="1"/>
  <c r="AH962" i="2"/>
  <c r="AL962" i="2" s="1"/>
  <c r="AK991" i="2"/>
  <c r="AO1039" i="2"/>
  <c r="AI925" i="2"/>
  <c r="AO925" i="2" s="1"/>
  <c r="AL986" i="2"/>
  <c r="AK983" i="2"/>
  <c r="AK984" i="2"/>
  <c r="AK989" i="2"/>
  <c r="AL999" i="2"/>
  <c r="AH1000" i="2"/>
  <c r="AL954" i="2"/>
  <c r="AI990" i="2"/>
  <c r="AO990" i="2" s="1"/>
  <c r="AK1110" i="2"/>
  <c r="AH1033" i="2"/>
  <c r="AN1018" i="2"/>
  <c r="AO1129" i="2"/>
  <c r="AJ985" i="2"/>
  <c r="AK1004" i="2"/>
  <c r="AJ1022" i="2"/>
  <c r="AK1063" i="2"/>
  <c r="AH1073" i="2"/>
  <c r="AL1073" i="2" s="1"/>
  <c r="AH1100" i="2"/>
  <c r="AN1113" i="2"/>
  <c r="AO1113" i="2" s="1"/>
  <c r="AI1153" i="2"/>
  <c r="AH1186" i="2"/>
  <c r="AK1001" i="2"/>
  <c r="AI1034" i="2"/>
  <c r="AL1034" i="2" s="1"/>
  <c r="AI1059" i="2"/>
  <c r="AK1059" i="2" s="1"/>
  <c r="AJ1116" i="2"/>
  <c r="AL1174" i="2"/>
  <c r="AO1206" i="2"/>
  <c r="AO1040" i="2"/>
  <c r="AH1049" i="2"/>
  <c r="AL1101" i="2"/>
  <c r="AK1172" i="2"/>
  <c r="AN1235" i="2"/>
  <c r="AL1254" i="2"/>
  <c r="AJ1100" i="2"/>
  <c r="AK1149" i="2"/>
  <c r="AK1168" i="2"/>
  <c r="AI1283" i="2"/>
  <c r="AK1283" i="2" s="1"/>
  <c r="AN1288" i="2"/>
  <c r="AO1288" i="2" s="1"/>
  <c r="AI1196" i="2"/>
  <c r="AO1196" i="2" s="1"/>
  <c r="AO1261" i="2"/>
  <c r="AN1162" i="2"/>
  <c r="AI1162" i="2"/>
  <c r="AK1162" i="2" s="1"/>
  <c r="AJ1162" i="2"/>
  <c r="AK1247" i="2"/>
  <c r="AH1409" i="2"/>
  <c r="AJ1073" i="2"/>
  <c r="AI1097" i="2"/>
  <c r="AI1345" i="2"/>
  <c r="AO1345" i="2" s="1"/>
  <c r="AH1202" i="2"/>
  <c r="AL1202" i="2" s="1"/>
  <c r="AN1208" i="2"/>
  <c r="AO1208" i="2" s="1"/>
  <c r="AO1230" i="2"/>
  <c r="AJ1243" i="2"/>
  <c r="AJ1266" i="2"/>
  <c r="AH1329" i="2"/>
  <c r="AI1329" i="2"/>
  <c r="AK1064" i="2"/>
  <c r="AN1083" i="2"/>
  <c r="AH1112" i="2"/>
  <c r="AH1169" i="2"/>
  <c r="AI1209" i="2"/>
  <c r="AN1256" i="2"/>
  <c r="AO1256" i="2" s="1"/>
  <c r="AH1256" i="2"/>
  <c r="AL1256" i="2" s="1"/>
  <c r="AI1274" i="2"/>
  <c r="AK1274" i="2" s="1"/>
  <c r="AK1280" i="2"/>
  <c r="AO1384" i="2"/>
  <c r="AN1043" i="2"/>
  <c r="AH1082" i="2"/>
  <c r="AH1087" i="2"/>
  <c r="AH1214" i="2"/>
  <c r="AN1298" i="2"/>
  <c r="AJ1345" i="2"/>
  <c r="AN1363" i="2"/>
  <c r="AK1377" i="2"/>
  <c r="AJ1395" i="2"/>
  <c r="AL1205" i="2"/>
  <c r="AN1350" i="2"/>
  <c r="AN1359" i="2"/>
  <c r="AO1359" i="2" s="1"/>
  <c r="AK1375" i="2"/>
  <c r="AI1484" i="2"/>
  <c r="AK1484" i="2" s="1"/>
  <c r="AJ1484" i="2"/>
  <c r="AN1484" i="2"/>
  <c r="AH1484" i="2"/>
  <c r="AI1367" i="2"/>
  <c r="AL1367" i="2" s="1"/>
  <c r="AI1382" i="2"/>
  <c r="AL1382" i="2" s="1"/>
  <c r="AN1397" i="2"/>
  <c r="AH1410" i="2"/>
  <c r="AL1410" i="2" s="1"/>
  <c r="AH1460" i="2"/>
  <c r="AI1460" i="2"/>
  <c r="AK1460" i="2" s="1"/>
  <c r="AJ1460" i="2"/>
  <c r="AN1460" i="2"/>
  <c r="AL1507" i="2"/>
  <c r="AI1319" i="2"/>
  <c r="AL1319" i="2" s="1"/>
  <c r="AI1328" i="2"/>
  <c r="AO1328" i="2" s="1"/>
  <c r="AN1337" i="2"/>
  <c r="AO1337" i="2" s="1"/>
  <c r="AK1445" i="2"/>
  <c r="AL1498" i="2"/>
  <c r="AH1349" i="2"/>
  <c r="AN1534" i="2"/>
  <c r="AH1534" i="2"/>
  <c r="AI1534" i="2"/>
  <c r="AJ1534" i="2"/>
  <c r="AJ1588" i="2"/>
  <c r="AM1588" i="2"/>
  <c r="AN1588" i="2"/>
  <c r="AG1588" i="2"/>
  <c r="AH1588" i="2"/>
  <c r="AI1588" i="2"/>
  <c r="AM1432" i="2"/>
  <c r="AN1432" i="2"/>
  <c r="AG1432" i="2"/>
  <c r="AH1432" i="2"/>
  <c r="AI1432" i="2"/>
  <c r="AJ1432" i="2"/>
  <c r="AH1487" i="2"/>
  <c r="AI1487" i="2"/>
  <c r="AJ1487" i="2"/>
  <c r="AN1487" i="2"/>
  <c r="AI1383" i="2"/>
  <c r="AK1383" i="2" s="1"/>
  <c r="AN1392" i="2"/>
  <c r="AN1403" i="2"/>
  <c r="AH1162" i="2"/>
  <c r="AJ1589" i="2"/>
  <c r="AM1589" i="2"/>
  <c r="AN1589" i="2"/>
  <c r="AG1589" i="2"/>
  <c r="AH1589" i="2"/>
  <c r="AI1589" i="2"/>
  <c r="AO1216" i="2"/>
  <c r="AG1591" i="2"/>
  <c r="AM1591" i="2"/>
  <c r="AN1591" i="2"/>
  <c r="AH1591" i="2"/>
  <c r="AI1591" i="2"/>
  <c r="AJ1591" i="2"/>
  <c r="AP1779" i="2"/>
  <c r="AN1525" i="2"/>
  <c r="AH1525" i="2"/>
  <c r="AI1525" i="2"/>
  <c r="AK1525" i="2" s="1"/>
  <c r="AJ1525" i="2"/>
  <c r="AP1777" i="2"/>
  <c r="AH1770" i="2"/>
  <c r="AI1770" i="2"/>
  <c r="AJ1770" i="2"/>
  <c r="AM1770" i="2"/>
  <c r="AN1770" i="2"/>
  <c r="AG1770" i="2"/>
  <c r="AM1698" i="2"/>
  <c r="AN1698" i="2"/>
  <c r="AG1698" i="2"/>
  <c r="AH1698" i="2"/>
  <c r="AI1698" i="2"/>
  <c r="AJ1698" i="2"/>
  <c r="AM1729" i="2"/>
  <c r="AN1729" i="2"/>
  <c r="AG1729" i="2"/>
  <c r="AH1729" i="2"/>
  <c r="AI1729" i="2"/>
  <c r="AJ1729" i="2"/>
  <c r="AJ1941" i="2"/>
  <c r="AH1941" i="2"/>
  <c r="AI1941" i="2"/>
  <c r="AK1941" i="2" s="1"/>
  <c r="AN1941" i="2"/>
  <c r="AJ1858" i="2"/>
  <c r="AM1858" i="2"/>
  <c r="AP1858" i="2" s="1"/>
  <c r="AH1858" i="2"/>
  <c r="AN1858" i="2"/>
  <c r="AI1858" i="2"/>
  <c r="AG1858" i="2"/>
  <c r="AJ1917" i="2"/>
  <c r="AI1917" i="2"/>
  <c r="AN1917" i="2"/>
  <c r="AM1917" i="2"/>
  <c r="AH1917" i="2"/>
  <c r="AG1917" i="2"/>
  <c r="AJ1873" i="2"/>
  <c r="AN1873" i="2"/>
  <c r="AH1873" i="2"/>
  <c r="AI1873" i="2"/>
  <c r="AK1873" i="2" s="1"/>
  <c r="AN1894" i="2"/>
  <c r="AH1894" i="2"/>
  <c r="AI1894" i="2"/>
  <c r="AK1894" i="2" s="1"/>
  <c r="AJ1894" i="2"/>
  <c r="AH1924" i="2"/>
  <c r="AI1924" i="2"/>
  <c r="AJ1924" i="2"/>
  <c r="AN1924" i="2"/>
  <c r="AN1905" i="2"/>
  <c r="AH1905" i="2"/>
  <c r="AI1905" i="2"/>
  <c r="AK1905" i="2" s="1"/>
  <c r="AJ1905" i="2"/>
  <c r="AH2186" i="2"/>
  <c r="AI2186" i="2"/>
  <c r="AJ2186" i="2"/>
  <c r="AN2186" i="2"/>
  <c r="AI2092" i="2"/>
  <c r="AJ2092" i="2"/>
  <c r="AN2092" i="2"/>
  <c r="AH2092" i="2"/>
  <c r="AN1998" i="2"/>
  <c r="AH1998" i="2"/>
  <c r="AI1998" i="2"/>
  <c r="AK1998" i="2" s="1"/>
  <c r="AJ1998" i="2"/>
  <c r="AH2134" i="2"/>
  <c r="AI2134" i="2"/>
  <c r="AK2134" i="2" s="1"/>
  <c r="AJ2134" i="2"/>
  <c r="AN2134" i="2"/>
  <c r="AH2298" i="2"/>
  <c r="AI2298" i="2"/>
  <c r="AJ2298" i="2"/>
  <c r="AN2298" i="2"/>
  <c r="AH2040" i="2"/>
  <c r="AI2040" i="2"/>
  <c r="AK2040" i="2" s="1"/>
  <c r="AJ2040" i="2"/>
  <c r="AN2040" i="2"/>
  <c r="AN2152" i="2"/>
  <c r="AH2152" i="2"/>
  <c r="AI2152" i="2"/>
  <c r="AK2152" i="2" s="1"/>
  <c r="AJ2152" i="2"/>
  <c r="AH2240" i="2"/>
  <c r="AI2240" i="2"/>
  <c r="AK2240" i="2" s="1"/>
  <c r="AJ2240" i="2"/>
  <c r="AN2240" i="2"/>
  <c r="AN2205" i="2"/>
  <c r="AH2205" i="2"/>
  <c r="AI2205" i="2"/>
  <c r="AK2205" i="2" s="1"/>
  <c r="AJ2205" i="2"/>
  <c r="AN2010" i="2"/>
  <c r="AH2010" i="2"/>
  <c r="AI2010" i="2"/>
  <c r="AK2010" i="2" s="1"/>
  <c r="AJ2010" i="2"/>
  <c r="AN2274" i="2"/>
  <c r="AH2274" i="2"/>
  <c r="AI2274" i="2"/>
  <c r="AK2274" i="2" s="1"/>
  <c r="AJ2274" i="2"/>
  <c r="AH2359" i="2"/>
  <c r="AI2359" i="2"/>
  <c r="AK2359" i="2" s="1"/>
  <c r="AJ2359" i="2"/>
  <c r="AN2359" i="2"/>
  <c r="AH2395" i="2"/>
  <c r="AI2395" i="2"/>
  <c r="AJ2395" i="2"/>
  <c r="AN2395" i="2"/>
  <c r="AJ2483" i="2"/>
  <c r="AN2483" i="2"/>
  <c r="AH2483" i="2"/>
  <c r="AI2483" i="2"/>
  <c r="AJ2568" i="2"/>
  <c r="AN2568" i="2"/>
  <c r="AH2568" i="2"/>
  <c r="AI2568" i="2"/>
  <c r="AI2352" i="2"/>
  <c r="AK2352" i="2" s="1"/>
  <c r="AJ2352" i="2"/>
  <c r="AN2352" i="2"/>
  <c r="AH2352" i="2"/>
  <c r="AN2384" i="2"/>
  <c r="AH2384" i="2"/>
  <c r="AI2384" i="2"/>
  <c r="AK2384" i="2" s="1"/>
  <c r="AJ2384" i="2"/>
  <c r="AN2614" i="2"/>
  <c r="AH2614" i="2"/>
  <c r="AI2614" i="2"/>
  <c r="AK2614" i="2" s="1"/>
  <c r="AJ2614" i="2"/>
  <c r="AN2652" i="2"/>
  <c r="AH2652" i="2"/>
  <c r="AI2652" i="2"/>
  <c r="AJ2652" i="2"/>
  <c r="AI2441" i="2"/>
  <c r="AJ2441" i="2"/>
  <c r="AN2441" i="2"/>
  <c r="AH2441" i="2"/>
  <c r="AJ2444" i="2"/>
  <c r="AN2444" i="2"/>
  <c r="AH2444" i="2"/>
  <c r="AI2444" i="2"/>
  <c r="AK42" i="2"/>
  <c r="AL47" i="2"/>
  <c r="AN67" i="2"/>
  <c r="AH67" i="2"/>
  <c r="AI38" i="2"/>
  <c r="AL38" i="2" s="1"/>
  <c r="AM50" i="2"/>
  <c r="AO76" i="2"/>
  <c r="AP100" i="2"/>
  <c r="AO51" i="2"/>
  <c r="AO85" i="2"/>
  <c r="AJ92" i="2"/>
  <c r="AJ42" i="2"/>
  <c r="AJ66" i="2"/>
  <c r="AJ88" i="2"/>
  <c r="AK81" i="2"/>
  <c r="AK117" i="2"/>
  <c r="AK138" i="2"/>
  <c r="AJ141" i="2"/>
  <c r="AN141" i="2"/>
  <c r="AK106" i="2"/>
  <c r="AM123" i="2"/>
  <c r="AP123" i="2" s="1"/>
  <c r="AO133" i="2"/>
  <c r="AI166" i="2"/>
  <c r="AO166" i="2" s="1"/>
  <c r="AJ56" i="2"/>
  <c r="AN93" i="2"/>
  <c r="AO93" i="2" s="1"/>
  <c r="AK122" i="2"/>
  <c r="AI102" i="2"/>
  <c r="AK102" i="2" s="1"/>
  <c r="AI139" i="2"/>
  <c r="AO139" i="2" s="1"/>
  <c r="AN107" i="2"/>
  <c r="AO107" i="2" s="1"/>
  <c r="AJ129" i="2"/>
  <c r="AN176" i="2"/>
  <c r="AN152" i="2"/>
  <c r="AO162" i="2"/>
  <c r="AP155" i="2"/>
  <c r="AK155" i="2"/>
  <c r="AH188" i="2"/>
  <c r="AM160" i="2"/>
  <c r="AH150" i="2"/>
  <c r="AM158" i="2"/>
  <c r="AI180" i="2"/>
  <c r="AL180" i="2" s="1"/>
  <c r="AO156" i="2"/>
  <c r="AI228" i="2"/>
  <c r="AO228" i="2" s="1"/>
  <c r="AI194" i="2"/>
  <c r="AO194" i="2" s="1"/>
  <c r="AJ199" i="2"/>
  <c r="AH231" i="2"/>
  <c r="AN215" i="2"/>
  <c r="AO215" i="2" s="1"/>
  <c r="AJ198" i="2"/>
  <c r="AI214" i="2"/>
  <c r="AK214" i="2" s="1"/>
  <c r="AI220" i="2"/>
  <c r="AO220" i="2" s="1"/>
  <c r="AJ223" i="2"/>
  <c r="AH243" i="2"/>
  <c r="AI246" i="2"/>
  <c r="AL246" i="2" s="1"/>
  <c r="AK261" i="2"/>
  <c r="AM271" i="2"/>
  <c r="AI241" i="2"/>
  <c r="AO241" i="2" s="1"/>
  <c r="AH259" i="2"/>
  <c r="AH251" i="2"/>
  <c r="AL251" i="2" s="1"/>
  <c r="AI256" i="2"/>
  <c r="AL256" i="2" s="1"/>
  <c r="AO311" i="2"/>
  <c r="AL311" i="2"/>
  <c r="AN334" i="2"/>
  <c r="AO334" i="2" s="1"/>
  <c r="AK298" i="2"/>
  <c r="AP298" i="2"/>
  <c r="AL339" i="2"/>
  <c r="AI345" i="2"/>
  <c r="AL345" i="2" s="1"/>
  <c r="AI292" i="2"/>
  <c r="AK292" i="2" s="1"/>
  <c r="AI326" i="2"/>
  <c r="AJ335" i="2"/>
  <c r="AJ279" i="2"/>
  <c r="AJ294" i="2"/>
  <c r="AM300" i="2"/>
  <c r="AN309" i="2"/>
  <c r="AO309" i="2" s="1"/>
  <c r="AN320" i="2"/>
  <c r="AO320" i="2" s="1"/>
  <c r="AL325" i="2"/>
  <c r="AN360" i="2"/>
  <c r="AJ373" i="2"/>
  <c r="AN383" i="2"/>
  <c r="AO383" i="2" s="1"/>
  <c r="AK386" i="2"/>
  <c r="AO352" i="2"/>
  <c r="AN363" i="2"/>
  <c r="AH408" i="2"/>
  <c r="AK350" i="2"/>
  <c r="AI368" i="2"/>
  <c r="AL368" i="2" s="1"/>
  <c r="AN378" i="2"/>
  <c r="AO378" i="2" s="1"/>
  <c r="AN398" i="2"/>
  <c r="AO398" i="2" s="1"/>
  <c r="AO429" i="2"/>
  <c r="AN406" i="2"/>
  <c r="AN449" i="2"/>
  <c r="AI495" i="2"/>
  <c r="AK458" i="2"/>
  <c r="AL454" i="2"/>
  <c r="AJ544" i="2"/>
  <c r="AL527" i="2"/>
  <c r="AN563" i="2"/>
  <c r="AI557" i="2"/>
  <c r="AO557" i="2" s="1"/>
  <c r="AK579" i="2"/>
  <c r="AK613" i="2"/>
  <c r="AI554" i="2"/>
  <c r="AK554" i="2" s="1"/>
  <c r="AO561" i="2"/>
  <c r="AN459" i="2"/>
  <c r="AO459" i="2" s="1"/>
  <c r="AL537" i="2"/>
  <c r="AO652" i="2"/>
  <c r="AO494" i="2"/>
  <c r="AO529" i="2"/>
  <c r="AK632" i="2"/>
  <c r="AL638" i="2"/>
  <c r="AK583" i="2"/>
  <c r="AK577" i="2"/>
  <c r="AI606" i="2"/>
  <c r="AO606" i="2" s="1"/>
  <c r="AI692" i="2"/>
  <c r="AO692" i="2" s="1"/>
  <c r="AH666" i="2"/>
  <c r="AL666" i="2" s="1"/>
  <c r="AL699" i="2"/>
  <c r="AH650" i="2"/>
  <c r="AL777" i="2"/>
  <c r="AH707" i="2"/>
  <c r="AL707" i="2" s="1"/>
  <c r="AJ739" i="2"/>
  <c r="AL800" i="2"/>
  <c r="AN553" i="2"/>
  <c r="AO553" i="2" s="1"/>
  <c r="AL589" i="2"/>
  <c r="AH696" i="2"/>
  <c r="AL696" i="2" s="1"/>
  <c r="AJ631" i="2"/>
  <c r="AN707" i="2"/>
  <c r="AO707" i="2" s="1"/>
  <c r="AI828" i="2"/>
  <c r="AJ828" i="2"/>
  <c r="AG653" i="2"/>
  <c r="AI732" i="2"/>
  <c r="AL732" i="2" s="1"/>
  <c r="AN758" i="2"/>
  <c r="AI758" i="2"/>
  <c r="AK758" i="2" s="1"/>
  <c r="AH450" i="2"/>
  <c r="AK651" i="2"/>
  <c r="AP651" i="2"/>
  <c r="AK661" i="2"/>
  <c r="AN740" i="2"/>
  <c r="AK826" i="2"/>
  <c r="AI847" i="2"/>
  <c r="AO847" i="2" s="1"/>
  <c r="AJ813" i="2"/>
  <c r="AK713" i="2"/>
  <c r="AH833" i="2"/>
  <c r="AJ844" i="2"/>
  <c r="AG718" i="2"/>
  <c r="AJ837" i="2"/>
  <c r="AH812" i="2"/>
  <c r="AH867" i="2"/>
  <c r="AL867" i="2" s="1"/>
  <c r="AJ708" i="2"/>
  <c r="AJ731" i="2"/>
  <c r="AN757" i="2"/>
  <c r="AO757" i="2" s="1"/>
  <c r="AJ789" i="2"/>
  <c r="AJ805" i="2"/>
  <c r="AJ840" i="2"/>
  <c r="AN870" i="2"/>
  <c r="AN866" i="2"/>
  <c r="AK937" i="2"/>
  <c r="AN857" i="2"/>
  <c r="AK876" i="2"/>
  <c r="AI865" i="2"/>
  <c r="AL865" i="2" s="1"/>
  <c r="AO886" i="2"/>
  <c r="AH913" i="2"/>
  <c r="AL913" i="2" s="1"/>
  <c r="AK932" i="2"/>
  <c r="AJ881" i="2"/>
  <c r="AI915" i="2"/>
  <c r="AL915" i="2" s="1"/>
  <c r="AK930" i="2"/>
  <c r="AK946" i="2"/>
  <c r="AN949" i="2"/>
  <c r="AO949" i="2" s="1"/>
  <c r="AK863" i="2"/>
  <c r="AN962" i="2"/>
  <c r="AO962" i="2" s="1"/>
  <c r="AJ925" i="2"/>
  <c r="AK975" i="2"/>
  <c r="AO1020" i="2"/>
  <c r="AK999" i="2"/>
  <c r="AK954" i="2"/>
  <c r="AJ990" i="2"/>
  <c r="AL1094" i="2"/>
  <c r="AJ1033" i="2"/>
  <c r="AH969" i="2"/>
  <c r="AL969" i="2" s="1"/>
  <c r="AJ1018" i="2"/>
  <c r="AO1075" i="2"/>
  <c r="AI985" i="2"/>
  <c r="AO985" i="2" s="1"/>
  <c r="AJ1005" i="2"/>
  <c r="AH1022" i="2"/>
  <c r="AK1073" i="2"/>
  <c r="AG1100" i="2"/>
  <c r="AN1193" i="2"/>
  <c r="AH1153" i="2"/>
  <c r="AK1181" i="2"/>
  <c r="AI1186" i="2"/>
  <c r="AK1186" i="2" s="1"/>
  <c r="AL1152" i="2"/>
  <c r="AI1116" i="2"/>
  <c r="AO1116" i="2" s="1"/>
  <c r="AK1174" i="2"/>
  <c r="AO1286" i="2"/>
  <c r="AK1040" i="2"/>
  <c r="AK1138" i="2"/>
  <c r="AJ1235" i="2"/>
  <c r="AK1254" i="2"/>
  <c r="AI1100" i="2"/>
  <c r="AL1149" i="2"/>
  <c r="AO1226" i="2"/>
  <c r="AK1279" i="2"/>
  <c r="AH1283" i="2"/>
  <c r="AH1196" i="2"/>
  <c r="AL1196" i="2" s="1"/>
  <c r="AI1307" i="2"/>
  <c r="AO1307" i="2" s="1"/>
  <c r="AJ1045" i="2"/>
  <c r="AL1301" i="2"/>
  <c r="AH1097" i="2"/>
  <c r="AL1097" i="2" s="1"/>
  <c r="AI1291" i="2"/>
  <c r="AH1346" i="2"/>
  <c r="AI1346" i="2"/>
  <c r="AK1346" i="2" s="1"/>
  <c r="AN1346" i="2"/>
  <c r="AJ1346" i="2"/>
  <c r="AI1402" i="2"/>
  <c r="AL1402" i="2" s="1"/>
  <c r="AI1044" i="2"/>
  <c r="AK1044" i="2" s="1"/>
  <c r="AH1077" i="2"/>
  <c r="AL1077" i="2" s="1"/>
  <c r="AL1136" i="2"/>
  <c r="AI1243" i="2"/>
  <c r="AK1243" i="2" s="1"/>
  <c r="AI1266" i="2"/>
  <c r="AK1266" i="2" s="1"/>
  <c r="AI1331" i="2"/>
  <c r="AL1331" i="2" s="1"/>
  <c r="AH1361" i="2"/>
  <c r="AI1361" i="2"/>
  <c r="AK1361" i="2" s="1"/>
  <c r="AJ1083" i="2"/>
  <c r="AH1209" i="2"/>
  <c r="AH1274" i="2"/>
  <c r="AJ1043" i="2"/>
  <c r="AJ1087" i="2"/>
  <c r="AN1158" i="2"/>
  <c r="AO1158" i="2" s="1"/>
  <c r="AL1173" i="2"/>
  <c r="AI1249" i="2"/>
  <c r="AO1277" i="2"/>
  <c r="AJ1298" i="2"/>
  <c r="AK1312" i="2"/>
  <c r="AN1331" i="2"/>
  <c r="AK1345" i="2"/>
  <c r="AJ1363" i="2"/>
  <c r="AN1377" i="2"/>
  <c r="AO1377" i="2" s="1"/>
  <c r="AH1395" i="2"/>
  <c r="AL1395" i="2" s="1"/>
  <c r="AH1350" i="2"/>
  <c r="AJ1359" i="2"/>
  <c r="AJ1378" i="2"/>
  <c r="AI1389" i="2"/>
  <c r="AK1389" i="2" s="1"/>
  <c r="AK1422" i="2"/>
  <c r="AL1473" i="2"/>
  <c r="AO1326" i="2"/>
  <c r="AK1367" i="2"/>
  <c r="AK1382" i="2"/>
  <c r="AN1391" i="2"/>
  <c r="AK1407" i="2"/>
  <c r="AO1472" i="2"/>
  <c r="AO1494" i="2"/>
  <c r="AK1507" i="2"/>
  <c r="AH1328" i="2"/>
  <c r="AI1339" i="2"/>
  <c r="AO1339" i="2" s="1"/>
  <c r="AK1342" i="2"/>
  <c r="AI1399" i="2"/>
  <c r="AI1414" i="2"/>
  <c r="AL1414" i="2" s="1"/>
  <c r="AO1498" i="2"/>
  <c r="AI1321" i="2"/>
  <c r="AK1321" i="2" s="1"/>
  <c r="AK1334" i="2"/>
  <c r="AJ1349" i="2"/>
  <c r="AK1477" i="2"/>
  <c r="AJ1538" i="2"/>
  <c r="AN1538" i="2"/>
  <c r="AH1538" i="2"/>
  <c r="AI1538" i="2"/>
  <c r="AJ1596" i="2"/>
  <c r="AM1596" i="2"/>
  <c r="AN1596" i="2"/>
  <c r="AG1596" i="2"/>
  <c r="AH1596" i="2"/>
  <c r="AI1596" i="2"/>
  <c r="AO1189" i="2"/>
  <c r="AJ1209" i="2"/>
  <c r="AI1351" i="2"/>
  <c r="AK1351" i="2" s="1"/>
  <c r="AI1360" i="2"/>
  <c r="AO1360" i="2" s="1"/>
  <c r="AO1390" i="2"/>
  <c r="AK1406" i="2"/>
  <c r="AK1139" i="2"/>
  <c r="AH1231" i="2"/>
  <c r="AI1323" i="2"/>
  <c r="AK1323" i="2" s="1"/>
  <c r="AJ1325" i="2"/>
  <c r="AM1642" i="2"/>
  <c r="AN1642" i="2"/>
  <c r="AG1642" i="2"/>
  <c r="AH1642" i="2"/>
  <c r="AI1642" i="2"/>
  <c r="AJ1642" i="2"/>
  <c r="AI1474" i="2"/>
  <c r="AK1474" i="2" s="1"/>
  <c r="AJ1474" i="2"/>
  <c r="AN1474" i="2"/>
  <c r="AH1474" i="2"/>
  <c r="AN1537" i="2"/>
  <c r="AH1537" i="2"/>
  <c r="AI1537" i="2"/>
  <c r="AK1537" i="2" s="1"/>
  <c r="AJ1537" i="2"/>
  <c r="AI1565" i="2"/>
  <c r="AN1565" i="2"/>
  <c r="AG1565" i="2"/>
  <c r="AH1565" i="2"/>
  <c r="AJ1565" i="2"/>
  <c r="AM1565" i="2"/>
  <c r="AJ1645" i="2"/>
  <c r="AM1645" i="2"/>
  <c r="AN1645" i="2"/>
  <c r="AG1645" i="2"/>
  <c r="AH1645" i="2"/>
  <c r="AI1645" i="2"/>
  <c r="AM1738" i="2"/>
  <c r="AN1738" i="2"/>
  <c r="AG1738" i="2"/>
  <c r="AH1738" i="2"/>
  <c r="AI1738" i="2"/>
  <c r="AJ1738" i="2"/>
  <c r="AI1808" i="2"/>
  <c r="AH1808" i="2"/>
  <c r="AJ1808" i="2"/>
  <c r="AM1808" i="2"/>
  <c r="AN1808" i="2"/>
  <c r="AG1808" i="2"/>
  <c r="AH1529" i="2"/>
  <c r="AI1529" i="2"/>
  <c r="AK1529" i="2" s="1"/>
  <c r="AJ1529" i="2"/>
  <c r="AN1529" i="2"/>
  <c r="AM1737" i="2"/>
  <c r="AN1737" i="2"/>
  <c r="AG1737" i="2"/>
  <c r="AH1737" i="2"/>
  <c r="AI1737" i="2"/>
  <c r="AJ1737" i="2"/>
  <c r="AH1881" i="2"/>
  <c r="AI1881" i="2"/>
  <c r="AK1881" i="2" s="1"/>
  <c r="AJ1881" i="2"/>
  <c r="AN1881" i="2"/>
  <c r="AN1992" i="2"/>
  <c r="AH1992" i="2"/>
  <c r="AI1992" i="2"/>
  <c r="AK1992" i="2" s="1"/>
  <c r="AJ1992" i="2"/>
  <c r="AJ2200" i="2"/>
  <c r="AN2200" i="2"/>
  <c r="AH2200" i="2"/>
  <c r="AI2200" i="2"/>
  <c r="AI2098" i="2"/>
  <c r="AK2098" i="2" s="1"/>
  <c r="AJ2098" i="2"/>
  <c r="AN2098" i="2"/>
  <c r="AH2098" i="2"/>
  <c r="AN2122" i="2"/>
  <c r="AH2122" i="2"/>
  <c r="AI2122" i="2"/>
  <c r="AK2122" i="2" s="1"/>
  <c r="AJ2122" i="2"/>
  <c r="AJ2249" i="2"/>
  <c r="AN2249" i="2"/>
  <c r="AI2249" i="2"/>
  <c r="AK2249" i="2" s="1"/>
  <c r="AH2249" i="2"/>
  <c r="AI2006" i="2"/>
  <c r="AK2006" i="2" s="1"/>
  <c r="AJ2006" i="2"/>
  <c r="AN2006" i="2"/>
  <c r="AH2006" i="2"/>
  <c r="AN2262" i="2"/>
  <c r="AH2262" i="2"/>
  <c r="AI2262" i="2"/>
  <c r="AK2262" i="2" s="1"/>
  <c r="AJ2262" i="2"/>
  <c r="AI2319" i="2"/>
  <c r="AK2319" i="2" s="1"/>
  <c r="AJ2319" i="2"/>
  <c r="AN2319" i="2"/>
  <c r="AH2319" i="2"/>
  <c r="AH1981" i="2"/>
  <c r="AI1981" i="2"/>
  <c r="AJ1981" i="2"/>
  <c r="AN1981" i="2"/>
  <c r="AN2048" i="2"/>
  <c r="AH2048" i="2"/>
  <c r="AI2048" i="2"/>
  <c r="AK2048" i="2" s="1"/>
  <c r="AJ2048" i="2"/>
  <c r="AJ2145" i="2"/>
  <c r="AN2145" i="2"/>
  <c r="AH2145" i="2"/>
  <c r="AI2145" i="2"/>
  <c r="AH2176" i="2"/>
  <c r="AI2176" i="2"/>
  <c r="AK2176" i="2" s="1"/>
  <c r="AJ2176" i="2"/>
  <c r="AN2176" i="2"/>
  <c r="AJ2018" i="2"/>
  <c r="AN2018" i="2"/>
  <c r="AH2018" i="2"/>
  <c r="AI2018" i="2"/>
  <c r="AJ2330" i="2"/>
  <c r="AN2330" i="2"/>
  <c r="AH2330" i="2"/>
  <c r="AI2330" i="2"/>
  <c r="AN2368" i="2"/>
  <c r="AH2368" i="2"/>
  <c r="AI2368" i="2"/>
  <c r="AK2368" i="2" s="1"/>
  <c r="AJ2368" i="2"/>
  <c r="AH2526" i="2"/>
  <c r="AI2526" i="2"/>
  <c r="AJ2526" i="2"/>
  <c r="AN2526" i="2"/>
  <c r="AI2581" i="2"/>
  <c r="AK2581" i="2" s="1"/>
  <c r="AJ2581" i="2"/>
  <c r="AN2581" i="2"/>
  <c r="AH2581" i="2"/>
  <c r="AN2360" i="2"/>
  <c r="AH2360" i="2"/>
  <c r="AI2360" i="2"/>
  <c r="AK2360" i="2" s="1"/>
  <c r="AJ2360" i="2"/>
  <c r="AI2440" i="2"/>
  <c r="AK2440" i="2" s="1"/>
  <c r="AJ2440" i="2"/>
  <c r="AN2440" i="2"/>
  <c r="AH2440" i="2"/>
  <c r="AH2618" i="2"/>
  <c r="AI2618" i="2"/>
  <c r="AJ2618" i="2"/>
  <c r="AN2618" i="2"/>
  <c r="AH2393" i="2"/>
  <c r="AI2393" i="2"/>
  <c r="AJ2393" i="2"/>
  <c r="AN2393" i="2"/>
  <c r="AN2412" i="2"/>
  <c r="AH2412" i="2"/>
  <c r="AI2412" i="2"/>
  <c r="AJ2412" i="2"/>
  <c r="AH2596" i="2"/>
  <c r="AL2596" i="2" s="1"/>
  <c r="AI2596" i="2"/>
  <c r="AJ2596" i="2"/>
  <c r="AN2596" i="2"/>
  <c r="AI2524" i="2"/>
  <c r="AJ2524" i="2"/>
  <c r="AN2524" i="2"/>
  <c r="AH2524" i="2"/>
  <c r="AH2340" i="2"/>
  <c r="AI2340" i="2"/>
  <c r="AJ2340" i="2"/>
  <c r="AN2340" i="2"/>
  <c r="AI2540" i="2"/>
  <c r="AJ2540" i="2"/>
  <c r="AN2540" i="2"/>
  <c r="AH2540" i="2"/>
  <c r="AH86" i="2"/>
  <c r="AL86" i="2" s="1"/>
  <c r="AN86" i="2"/>
  <c r="AO86" i="2" s="1"/>
  <c r="AG50" i="2"/>
  <c r="AO42" i="2"/>
  <c r="AP48" i="2"/>
  <c r="AJ68" i="2"/>
  <c r="AK78" i="2"/>
  <c r="AI66" i="2"/>
  <c r="AK66" i="2" s="1"/>
  <c r="AG88" i="2"/>
  <c r="AK124" i="2"/>
  <c r="AP124" i="2"/>
  <c r="AK130" i="2"/>
  <c r="AP130" i="2"/>
  <c r="AJ146" i="2"/>
  <c r="AJ123" i="2"/>
  <c r="AH166" i="2"/>
  <c r="AL166" i="2" s="1"/>
  <c r="AI174" i="2"/>
  <c r="AK174" i="2" s="1"/>
  <c r="AI56" i="2"/>
  <c r="AM93" i="2"/>
  <c r="AO122" i="2"/>
  <c r="AI131" i="2"/>
  <c r="AK131" i="2" s="1"/>
  <c r="AH139" i="2"/>
  <c r="AH129" i="2"/>
  <c r="AN172" i="2"/>
  <c r="AO172" i="2" s="1"/>
  <c r="AK175" i="2"/>
  <c r="AI188" i="2"/>
  <c r="AO188" i="2" s="1"/>
  <c r="AH228" i="2"/>
  <c r="AH194" i="2"/>
  <c r="AI199" i="2"/>
  <c r="AK199" i="2" s="1"/>
  <c r="AK221" i="2"/>
  <c r="AK195" i="2"/>
  <c r="AJ207" i="2"/>
  <c r="AK222" i="2"/>
  <c r="AL227" i="2"/>
  <c r="AJ202" i="2"/>
  <c r="AI253" i="2"/>
  <c r="AK253" i="2" s="1"/>
  <c r="AJ191" i="2"/>
  <c r="AH220" i="2"/>
  <c r="AI223" i="2"/>
  <c r="AK223" i="2" s="1"/>
  <c r="AG243" i="2"/>
  <c r="AK243" i="2" s="1"/>
  <c r="AK257" i="2"/>
  <c r="AJ235" i="2"/>
  <c r="AH241" i="2"/>
  <c r="AK239" i="2"/>
  <c r="AK245" i="2"/>
  <c r="AK251" i="2"/>
  <c r="AK275" i="2"/>
  <c r="AL302" i="2"/>
  <c r="AK329" i="2"/>
  <c r="AP329" i="2"/>
  <c r="AH299" i="2"/>
  <c r="AL299" i="2" s="1"/>
  <c r="AO298" i="2"/>
  <c r="AK339" i="2"/>
  <c r="AH292" i="2"/>
  <c r="AG326" i="2"/>
  <c r="AI279" i="2"/>
  <c r="AK279" i="2" s="1"/>
  <c r="AI294" i="2"/>
  <c r="AK294" i="2" s="1"/>
  <c r="AJ300" i="2"/>
  <c r="AM309" i="2"/>
  <c r="AM320" i="2"/>
  <c r="AK325" i="2"/>
  <c r="AI373" i="2"/>
  <c r="AL373" i="2" s="1"/>
  <c r="AN408" i="2"/>
  <c r="AO413" i="2"/>
  <c r="AO440" i="2"/>
  <c r="AL472" i="2"/>
  <c r="AJ480" i="2"/>
  <c r="AH480" i="2"/>
  <c r="AL480" i="2" s="1"/>
  <c r="AJ406" i="2"/>
  <c r="AJ449" i="2"/>
  <c r="AH495" i="2"/>
  <c r="AL578" i="2"/>
  <c r="AO470" i="2"/>
  <c r="AJ492" i="2"/>
  <c r="AL564" i="2"/>
  <c r="AK421" i="2"/>
  <c r="AK454" i="2"/>
  <c r="AL468" i="2"/>
  <c r="AH420" i="2"/>
  <c r="AL420" i="2" s="1"/>
  <c r="AJ512" i="2"/>
  <c r="AH512" i="2"/>
  <c r="AL512" i="2" s="1"/>
  <c r="AK527" i="2"/>
  <c r="AK552" i="2"/>
  <c r="AK483" i="2"/>
  <c r="AP483" i="2"/>
  <c r="AH557" i="2"/>
  <c r="AK430" i="2"/>
  <c r="AH554" i="2"/>
  <c r="AH424" i="2"/>
  <c r="AL424" i="2" s="1"/>
  <c r="AN624" i="2"/>
  <c r="AO624" i="2" s="1"/>
  <c r="AI515" i="2"/>
  <c r="AK515" i="2" s="1"/>
  <c r="AJ611" i="2"/>
  <c r="AL494" i="2"/>
  <c r="AK529" i="2"/>
  <c r="AI615" i="2"/>
  <c r="AK615" i="2" s="1"/>
  <c r="AN632" i="2"/>
  <c r="AO632" i="2" s="1"/>
  <c r="AK540" i="2"/>
  <c r="AJ577" i="2"/>
  <c r="AJ692" i="2"/>
  <c r="AH606" i="2"/>
  <c r="AH692" i="2"/>
  <c r="AJ666" i="2"/>
  <c r="AI679" i="2"/>
  <c r="AK679" i="2" s="1"/>
  <c r="AK834" i="2"/>
  <c r="AO581" i="2"/>
  <c r="AJ650" i="2"/>
  <c r="AI682" i="2"/>
  <c r="AK682" i="2" s="1"/>
  <c r="AO776" i="2"/>
  <c r="AK777" i="2"/>
  <c r="AI789" i="2"/>
  <c r="AK789" i="2" s="1"/>
  <c r="AH560" i="2"/>
  <c r="AO587" i="2"/>
  <c r="AJ715" i="2"/>
  <c r="AL784" i="2"/>
  <c r="AL793" i="2"/>
  <c r="AG654" i="2"/>
  <c r="AK654" i="2" s="1"/>
  <c r="AI739" i="2"/>
  <c r="AK739" i="2" s="1"/>
  <c r="AL823" i="2"/>
  <c r="AM707" i="2"/>
  <c r="AJ653" i="2"/>
  <c r="AO667" i="2"/>
  <c r="AJ740" i="2"/>
  <c r="AH780" i="2"/>
  <c r="AL780" i="2" s="1"/>
  <c r="AH813" i="2"/>
  <c r="AL813" i="2" s="1"/>
  <c r="AI821" i="2"/>
  <c r="AO821" i="2" s="1"/>
  <c r="AN594" i="2"/>
  <c r="AO594" i="2" s="1"/>
  <c r="AJ713" i="2"/>
  <c r="AI781" i="2"/>
  <c r="AK781" i="2" s="1"/>
  <c r="AJ819" i="2"/>
  <c r="AI844" i="2"/>
  <c r="AK844" i="2" s="1"/>
  <c r="AI773" i="2"/>
  <c r="AO773" i="2" s="1"/>
  <c r="AJ841" i="2"/>
  <c r="AJ850" i="2"/>
  <c r="AJ747" i="2"/>
  <c r="AL887" i="2"/>
  <c r="AJ701" i="2"/>
  <c r="AI708" i="2"/>
  <c r="AK708" i="2" s="1"/>
  <c r="AH731" i="2"/>
  <c r="AJ795" i="2"/>
  <c r="AH805" i="2"/>
  <c r="AL805" i="2" s="1"/>
  <c r="AI840" i="2"/>
  <c r="AL840" i="2" s="1"/>
  <c r="AJ870" i="2"/>
  <c r="AL903" i="2"/>
  <c r="AJ866" i="2"/>
  <c r="AL923" i="2"/>
  <c r="AK958" i="2"/>
  <c r="AI642" i="2"/>
  <c r="AK642" i="2" s="1"/>
  <c r="AI857" i="2"/>
  <c r="AL857" i="2" s="1"/>
  <c r="AL896" i="2"/>
  <c r="AK913" i="2"/>
  <c r="AO932" i="2"/>
  <c r="AL928" i="2"/>
  <c r="AO930" i="2"/>
  <c r="AO946" i="2"/>
  <c r="AL956" i="2"/>
  <c r="AO957" i="2"/>
  <c r="AJ962" i="2"/>
  <c r="AN890" i="2"/>
  <c r="AH925" i="2"/>
  <c r="AL925" i="2" s="1"/>
  <c r="AH990" i="2"/>
  <c r="AL990" i="2" s="1"/>
  <c r="AI1033" i="2"/>
  <c r="AO1033" i="2" s="1"/>
  <c r="AK1171" i="2"/>
  <c r="AJ969" i="2"/>
  <c r="AJ1009" i="2"/>
  <c r="AI1018" i="2"/>
  <c r="AK1018" i="2" s="1"/>
  <c r="AK1180" i="2"/>
  <c r="AI1005" i="2"/>
  <c r="AJ1054" i="2"/>
  <c r="AN1100" i="2"/>
  <c r="AN1131" i="2"/>
  <c r="AO1131" i="2" s="1"/>
  <c r="AK1068" i="2"/>
  <c r="AK1152" i="2"/>
  <c r="AL1198" i="2"/>
  <c r="AI1028" i="2"/>
  <c r="AO1028" i="2" s="1"/>
  <c r="AN1034" i="2"/>
  <c r="AO1034" i="2" s="1"/>
  <c r="AH1116" i="2"/>
  <c r="AN1141" i="2"/>
  <c r="AO1141" i="2" s="1"/>
  <c r="AH1017" i="2"/>
  <c r="AL1017" i="2" s="1"/>
  <c r="AL1080" i="2"/>
  <c r="AK1187" i="2"/>
  <c r="AI1235" i="2"/>
  <c r="AK1235" i="2" s="1"/>
  <c r="AH1095" i="2"/>
  <c r="AK1119" i="2"/>
  <c r="AK1203" i="2"/>
  <c r="AK1307" i="2"/>
  <c r="AL1318" i="2"/>
  <c r="AI1413" i="2"/>
  <c r="AN1413" i="2"/>
  <c r="AJ1413" i="2"/>
  <c r="AJ1148" i="2"/>
  <c r="AH1345" i="2"/>
  <c r="AL1345" i="2" s="1"/>
  <c r="AN1385" i="2"/>
  <c r="AJ1385" i="2"/>
  <c r="AH1385" i="2"/>
  <c r="AI1385" i="2"/>
  <c r="AK1093" i="2"/>
  <c r="AK1097" i="2"/>
  <c r="AH1291" i="2"/>
  <c r="AI1403" i="2"/>
  <c r="AL1403" i="2" s="1"/>
  <c r="AJ1403" i="2"/>
  <c r="AN1056" i="2"/>
  <c r="AK1310" i="2"/>
  <c r="AK1315" i="2"/>
  <c r="AI1363" i="2"/>
  <c r="AH1393" i="2"/>
  <c r="AI1393" i="2"/>
  <c r="AK1393" i="2" s="1"/>
  <c r="AI1083" i="2"/>
  <c r="AK1083" i="2" s="1"/>
  <c r="AJ1112" i="2"/>
  <c r="AN1169" i="2"/>
  <c r="AI1275" i="2"/>
  <c r="AK1275" i="2" s="1"/>
  <c r="AN1370" i="2"/>
  <c r="AI1043" i="2"/>
  <c r="AK1043" i="2" s="1"/>
  <c r="AH1079" i="2"/>
  <c r="AL1079" i="2" s="1"/>
  <c r="AI1082" i="2"/>
  <c r="AO1082" i="2" s="1"/>
  <c r="AK1087" i="2"/>
  <c r="AH1249" i="2"/>
  <c r="AI1298" i="2"/>
  <c r="AK1298" i="2" s="1"/>
  <c r="AJ1331" i="2"/>
  <c r="AI1415" i="2"/>
  <c r="AK1415" i="2" s="1"/>
  <c r="AH1415" i="2"/>
  <c r="AJ1415" i="2"/>
  <c r="AN1415" i="2"/>
  <c r="AN1375" i="2"/>
  <c r="AO1375" i="2" s="1"/>
  <c r="AH1389" i="2"/>
  <c r="AP1434" i="2"/>
  <c r="AN1367" i="2"/>
  <c r="AN1382" i="2"/>
  <c r="AO1382" i="2" s="1"/>
  <c r="AJ1391" i="2"/>
  <c r="AJ1410" i="2"/>
  <c r="AO1507" i="2"/>
  <c r="AN1319" i="2"/>
  <c r="AK1399" i="2"/>
  <c r="AH1321" i="2"/>
  <c r="AJ1542" i="2"/>
  <c r="AN1542" i="2"/>
  <c r="AH1542" i="2"/>
  <c r="AI1542" i="2"/>
  <c r="AK1542" i="2" s="1"/>
  <c r="AI1604" i="2"/>
  <c r="AJ1604" i="2"/>
  <c r="AM1604" i="2"/>
  <c r="AN1604" i="2"/>
  <c r="AG1604" i="2"/>
  <c r="AH1604" i="2"/>
  <c r="AK1273" i="2"/>
  <c r="AP1273" i="2"/>
  <c r="AH1360" i="2"/>
  <c r="AI1381" i="2"/>
  <c r="AK1381" i="2" s="1"/>
  <c r="AN1139" i="2"/>
  <c r="AO1139" i="2" s="1"/>
  <c r="AI1231" i="2"/>
  <c r="AK1231" i="2" s="1"/>
  <c r="AN1383" i="2"/>
  <c r="AI1401" i="2"/>
  <c r="AL1401" i="2" s="1"/>
  <c r="AL1443" i="2"/>
  <c r="AI1431" i="2"/>
  <c r="AM1431" i="2"/>
  <c r="AN1431" i="2"/>
  <c r="AG1431" i="2"/>
  <c r="AH1431" i="2"/>
  <c r="AJ1431" i="2"/>
  <c r="AI1463" i="2"/>
  <c r="AK1463" i="2" s="1"/>
  <c r="AN1463" i="2"/>
  <c r="AH1463" i="2"/>
  <c r="AJ1463" i="2"/>
  <c r="AP1555" i="2"/>
  <c r="AI1621" i="2"/>
  <c r="AJ1621" i="2"/>
  <c r="AM1621" i="2"/>
  <c r="AN1621" i="2"/>
  <c r="AG1621" i="2"/>
  <c r="AH1621" i="2"/>
  <c r="AP1806" i="2"/>
  <c r="AK1806" i="2"/>
  <c r="AI1821" i="2"/>
  <c r="AJ1821" i="2"/>
  <c r="AM1821" i="2"/>
  <c r="AN1821" i="2"/>
  <c r="AG1821" i="2"/>
  <c r="AH1821" i="2"/>
  <c r="AM1609" i="2"/>
  <c r="AP1609" i="2" s="1"/>
  <c r="AN1609" i="2"/>
  <c r="AG1609" i="2"/>
  <c r="AH1609" i="2"/>
  <c r="AI1609" i="2"/>
  <c r="AJ1609" i="2"/>
  <c r="AI1800" i="2"/>
  <c r="AH1800" i="2"/>
  <c r="AJ1800" i="2"/>
  <c r="AM1800" i="2"/>
  <c r="AN1800" i="2"/>
  <c r="AG1800" i="2"/>
  <c r="AM1805" i="2"/>
  <c r="AN1805" i="2"/>
  <c r="AG1805" i="2"/>
  <c r="AH1805" i="2"/>
  <c r="AI1805" i="2"/>
  <c r="AJ1805" i="2"/>
  <c r="AP1864" i="2"/>
  <c r="AH1842" i="2"/>
  <c r="AM1842" i="2"/>
  <c r="AN1842" i="2"/>
  <c r="AJ1842" i="2"/>
  <c r="AI1842" i="2"/>
  <c r="AG1842" i="2"/>
  <c r="AH2000" i="2"/>
  <c r="AI2000" i="2"/>
  <c r="AK2000" i="2" s="1"/>
  <c r="AJ2000" i="2"/>
  <c r="AN2000" i="2"/>
  <c r="AN2206" i="2"/>
  <c r="AH2206" i="2"/>
  <c r="AI2206" i="2"/>
  <c r="AJ2206" i="2"/>
  <c r="AH2042" i="2"/>
  <c r="AI2042" i="2"/>
  <c r="AK2042" i="2" s="1"/>
  <c r="AJ2042" i="2"/>
  <c r="AN2042" i="2"/>
  <c r="AH2232" i="2"/>
  <c r="AI2232" i="2"/>
  <c r="AK2232" i="2" s="1"/>
  <c r="AJ2232" i="2"/>
  <c r="AN2232" i="2"/>
  <c r="AH2256" i="2"/>
  <c r="AI2256" i="2"/>
  <c r="AJ2256" i="2"/>
  <c r="AN2256" i="2"/>
  <c r="AM2014" i="2"/>
  <c r="AN2014" i="2"/>
  <c r="AG2014" i="2"/>
  <c r="AH2014" i="2"/>
  <c r="AI2014" i="2"/>
  <c r="AJ2014" i="2"/>
  <c r="AH2110" i="2"/>
  <c r="AI2110" i="2"/>
  <c r="AK2110" i="2" s="1"/>
  <c r="AJ2110" i="2"/>
  <c r="AN2110" i="2"/>
  <c r="AN2322" i="2"/>
  <c r="AH2322" i="2"/>
  <c r="AI2322" i="2"/>
  <c r="AK2322" i="2" s="1"/>
  <c r="AJ2322" i="2"/>
  <c r="AH2056" i="2"/>
  <c r="AI2056" i="2"/>
  <c r="AK2056" i="2" s="1"/>
  <c r="AJ2056" i="2"/>
  <c r="AN2056" i="2"/>
  <c r="AJ2129" i="2"/>
  <c r="AN2129" i="2"/>
  <c r="AH2129" i="2"/>
  <c r="AI2129" i="2"/>
  <c r="AK2129" i="2" s="1"/>
  <c r="AI2168" i="2"/>
  <c r="AJ2168" i="2"/>
  <c r="AM2168" i="2"/>
  <c r="AP2168" i="2" s="1"/>
  <c r="AN2168" i="2"/>
  <c r="AG2168" i="2"/>
  <c r="AH2168" i="2"/>
  <c r="AH2204" i="2"/>
  <c r="AI2204" i="2"/>
  <c r="AJ2204" i="2"/>
  <c r="AN2204" i="2"/>
  <c r="AN2293" i="2"/>
  <c r="AH2293" i="2"/>
  <c r="AI2293" i="2"/>
  <c r="AJ2293" i="2"/>
  <c r="AN2026" i="2"/>
  <c r="AH2026" i="2"/>
  <c r="AI2026" i="2"/>
  <c r="AK2026" i="2" s="1"/>
  <c r="AJ2026" i="2"/>
  <c r="AN2121" i="2"/>
  <c r="AH2121" i="2"/>
  <c r="AI2121" i="2"/>
  <c r="AJ2121" i="2"/>
  <c r="AH2202" i="2"/>
  <c r="AI2202" i="2"/>
  <c r="AK2202" i="2" s="1"/>
  <c r="AJ2202" i="2"/>
  <c r="AN2202" i="2"/>
  <c r="AN2492" i="2"/>
  <c r="AH2492" i="2"/>
  <c r="AI2492" i="2"/>
  <c r="AJ2492" i="2"/>
  <c r="AN2636" i="2"/>
  <c r="AH2636" i="2"/>
  <c r="AI2636" i="2"/>
  <c r="AK2636" i="2" s="1"/>
  <c r="AJ2636" i="2"/>
  <c r="AG2338" i="2"/>
  <c r="AM2338" i="2"/>
  <c r="AN2338" i="2"/>
  <c r="AH2338" i="2"/>
  <c r="AI2338" i="2"/>
  <c r="AJ2338" i="2"/>
  <c r="AN2631" i="2"/>
  <c r="AH2631" i="2"/>
  <c r="AJ2631" i="2"/>
  <c r="AI2631" i="2"/>
  <c r="AI2375" i="2"/>
  <c r="AJ2375" i="2"/>
  <c r="AM2375" i="2"/>
  <c r="AN2375" i="2"/>
  <c r="AG2375" i="2"/>
  <c r="AH2375" i="2"/>
  <c r="AH2602" i="2"/>
  <c r="AI2602" i="2"/>
  <c r="AJ2602" i="2"/>
  <c r="AN2602" i="2"/>
  <c r="AJ2628" i="2"/>
  <c r="AN2628" i="2"/>
  <c r="AH2628" i="2"/>
  <c r="AI2628" i="2"/>
  <c r="AK2628" i="2" s="1"/>
  <c r="AH2415" i="2"/>
  <c r="AI2415" i="2"/>
  <c r="AJ2415" i="2"/>
  <c r="AM2415" i="2"/>
  <c r="AP2415" i="2" s="1"/>
  <c r="AN2415" i="2"/>
  <c r="AG2415" i="2"/>
  <c r="AH2446" i="2"/>
  <c r="AI2446" i="2"/>
  <c r="AK2446" i="2" s="1"/>
  <c r="AJ2446" i="2"/>
  <c r="AN2446" i="2"/>
  <c r="AN2603" i="2"/>
  <c r="AH2603" i="2"/>
  <c r="AI2603" i="2"/>
  <c r="AJ2603" i="2"/>
  <c r="AN2625" i="2"/>
  <c r="AH2625" i="2"/>
  <c r="AL2625" i="2" s="1"/>
  <c r="AI2625" i="2"/>
  <c r="AJ2625" i="2"/>
  <c r="AN49" i="2"/>
  <c r="AL42" i="2"/>
  <c r="AI68" i="2"/>
  <c r="AK68" i="2" s="1"/>
  <c r="AK89" i="2"/>
  <c r="AL51" i="2"/>
  <c r="AH66" i="2"/>
  <c r="AN88" i="2"/>
  <c r="AP84" i="2"/>
  <c r="AJ97" i="2"/>
  <c r="AL109" i="2"/>
  <c r="AP119" i="2"/>
  <c r="AK119" i="2"/>
  <c r="AI128" i="2"/>
  <c r="AK128" i="2" s="1"/>
  <c r="AH174" i="2"/>
  <c r="AI182" i="2"/>
  <c r="AO182" i="2" s="1"/>
  <c r="AL91" i="2"/>
  <c r="AJ93" i="2"/>
  <c r="AJ99" i="2"/>
  <c r="AH131" i="2"/>
  <c r="AL179" i="2"/>
  <c r="AJ184" i="2"/>
  <c r="AM172" i="2"/>
  <c r="AN196" i="2"/>
  <c r="AK180" i="2"/>
  <c r="AG228" i="2"/>
  <c r="AJ215" i="2"/>
  <c r="AI207" i="2"/>
  <c r="AL207" i="2" s="1"/>
  <c r="AK227" i="2"/>
  <c r="AI202" i="2"/>
  <c r="AL202" i="2" s="1"/>
  <c r="AI191" i="2"/>
  <c r="AK191" i="2" s="1"/>
  <c r="AJ217" i="2"/>
  <c r="AN243" i="2"/>
  <c r="AG282" i="2"/>
  <c r="AI235" i="2"/>
  <c r="AL235" i="2" s="1"/>
  <c r="AG241" i="2"/>
  <c r="AP301" i="2"/>
  <c r="AK301" i="2"/>
  <c r="AH289" i="2"/>
  <c r="AH300" i="2"/>
  <c r="AL300" i="2" s="1"/>
  <c r="AL347" i="2"/>
  <c r="AG299" i="2"/>
  <c r="AK299" i="2" s="1"/>
  <c r="AO339" i="2"/>
  <c r="AN326" i="2"/>
  <c r="AH279" i="2"/>
  <c r="AH294" i="2"/>
  <c r="AJ320" i="2"/>
  <c r="AL346" i="2"/>
  <c r="AK348" i="2"/>
  <c r="AJ383" i="2"/>
  <c r="AL439" i="2"/>
  <c r="AK506" i="2"/>
  <c r="AO457" i="2"/>
  <c r="AI406" i="2"/>
  <c r="AL406" i="2" s="1"/>
  <c r="AI449" i="2"/>
  <c r="AK449" i="2" s="1"/>
  <c r="AG495" i="2"/>
  <c r="AJ447" i="2"/>
  <c r="AL532" i="2"/>
  <c r="AI492" i="2"/>
  <c r="AK492" i="2" s="1"/>
  <c r="AO421" i="2"/>
  <c r="AJ456" i="2"/>
  <c r="AO521" i="2"/>
  <c r="AK587" i="2"/>
  <c r="AJ435" i="2"/>
  <c r="AL502" i="2"/>
  <c r="AL561" i="2"/>
  <c r="AH571" i="2"/>
  <c r="AK597" i="2"/>
  <c r="AI432" i="2"/>
  <c r="AK432" i="2" s="1"/>
  <c r="AI571" i="2"/>
  <c r="AK571" i="2" s="1"/>
  <c r="AJ624" i="2"/>
  <c r="AN515" i="2"/>
  <c r="AK537" i="2"/>
  <c r="AI611" i="2"/>
  <c r="AK611" i="2" s="1"/>
  <c r="AK494" i="2"/>
  <c r="AI558" i="2"/>
  <c r="AO558" i="2" s="1"/>
  <c r="AJ632" i="2"/>
  <c r="AO500" i="2"/>
  <c r="AN540" i="2"/>
  <c r="AO540" i="2" s="1"/>
  <c r="AJ531" i="2"/>
  <c r="AK692" i="2"/>
  <c r="AN646" i="2"/>
  <c r="AK666" i="2"/>
  <c r="AP730" i="2"/>
  <c r="AK807" i="2"/>
  <c r="AN566" i="2"/>
  <c r="AO566" i="2" s="1"/>
  <c r="AK581" i="2"/>
  <c r="AK751" i="2"/>
  <c r="AN789" i="2"/>
  <c r="AI829" i="2"/>
  <c r="AK829" i="2" s="1"/>
  <c r="AI560" i="2"/>
  <c r="AK560" i="2" s="1"/>
  <c r="AL680" i="2"/>
  <c r="AG716" i="2"/>
  <c r="AM716" i="2"/>
  <c r="AP716" i="2" s="1"/>
  <c r="AK778" i="2"/>
  <c r="AK793" i="2"/>
  <c r="AK810" i="2"/>
  <c r="AN654" i="2"/>
  <c r="AO654" i="2" s="1"/>
  <c r="AH659" i="2"/>
  <c r="AL659" i="2" s="1"/>
  <c r="AN659" i="2"/>
  <c r="AO659" i="2" s="1"/>
  <c r="AJ696" i="2"/>
  <c r="AN739" i="2"/>
  <c r="AH807" i="2"/>
  <c r="AL807" i="2" s="1"/>
  <c r="AN807" i="2"/>
  <c r="AO807" i="2" s="1"/>
  <c r="AK823" i="2"/>
  <c r="AJ547" i="2"/>
  <c r="AK634" i="2"/>
  <c r="AP634" i="2"/>
  <c r="AI390" i="2"/>
  <c r="AL390" i="2" s="1"/>
  <c r="AI653" i="2"/>
  <c r="AO653" i="2" s="1"/>
  <c r="AH693" i="2"/>
  <c r="AL693" i="2" s="1"/>
  <c r="AN724" i="2"/>
  <c r="AI763" i="2"/>
  <c r="AJ763" i="2"/>
  <c r="AO793" i="2"/>
  <c r="AI740" i="2"/>
  <c r="AK740" i="2" s="1"/>
  <c r="AJ803" i="2"/>
  <c r="AK813" i="2"/>
  <c r="AK705" i="2"/>
  <c r="AL759" i="2"/>
  <c r="AI819" i="2"/>
  <c r="AK819" i="2" s="1"/>
  <c r="AI833" i="2"/>
  <c r="AO833" i="2" s="1"/>
  <c r="AH844" i="2"/>
  <c r="AJ802" i="2"/>
  <c r="AH841" i="2"/>
  <c r="AL841" i="2" s="1"/>
  <c r="AI850" i="2"/>
  <c r="AK850" i="2" s="1"/>
  <c r="AJ733" i="2"/>
  <c r="AH747" i="2"/>
  <c r="AL747" i="2" s="1"/>
  <c r="AK771" i="2"/>
  <c r="AL405" i="2"/>
  <c r="AI709" i="2"/>
  <c r="AK709" i="2" s="1"/>
  <c r="AJ797" i="2"/>
  <c r="AJ832" i="2"/>
  <c r="AN867" i="2"/>
  <c r="AO867" i="2" s="1"/>
  <c r="AI731" i="2"/>
  <c r="AK731" i="2" s="1"/>
  <c r="AI795" i="2"/>
  <c r="AL795" i="2" s="1"/>
  <c r="AK805" i="2"/>
  <c r="AI855" i="2"/>
  <c r="AK855" i="2" s="1"/>
  <c r="AI870" i="2"/>
  <c r="AK870" i="2" s="1"/>
  <c r="AI866" i="2"/>
  <c r="AL866" i="2" s="1"/>
  <c r="AJ818" i="2"/>
  <c r="AL952" i="2"/>
  <c r="AH642" i="2"/>
  <c r="AK896" i="2"/>
  <c r="AN913" i="2"/>
  <c r="AO913" i="2" s="1"/>
  <c r="AK928" i="2"/>
  <c r="AK939" i="2"/>
  <c r="AI959" i="2"/>
  <c r="AL959" i="2" s="1"/>
  <c r="AK968" i="2"/>
  <c r="AL1026" i="2"/>
  <c r="AL987" i="2"/>
  <c r="AK957" i="2"/>
  <c r="AI890" i="2"/>
  <c r="AL890" i="2" s="1"/>
  <c r="AK974" i="2"/>
  <c r="AN970" i="2"/>
  <c r="AG990" i="2"/>
  <c r="AK990" i="2" s="1"/>
  <c r="AK1036" i="2"/>
  <c r="AO1179" i="2"/>
  <c r="AI1009" i="2"/>
  <c r="AL1009" i="2" s="1"/>
  <c r="AO1180" i="2"/>
  <c r="AK1057" i="2"/>
  <c r="AI1054" i="2"/>
  <c r="AO1054" i="2" s="1"/>
  <c r="AJ1131" i="2"/>
  <c r="AJ1108" i="2"/>
  <c r="AK1200" i="2"/>
  <c r="AL1233" i="2"/>
  <c r="AI1145" i="2"/>
  <c r="AL1145" i="2" s="1"/>
  <c r="AH1025" i="2"/>
  <c r="AH1028" i="2"/>
  <c r="AJ1034" i="2"/>
  <c r="AO1110" i="2"/>
  <c r="AH1141" i="2"/>
  <c r="AL1141" i="2" s="1"/>
  <c r="AJ1017" i="2"/>
  <c r="AN1187" i="2"/>
  <c r="AO1187" i="2" s="1"/>
  <c r="AH1194" i="2"/>
  <c r="AJ1145" i="2"/>
  <c r="AL1269" i="2"/>
  <c r="AN1283" i="2"/>
  <c r="AO1203" i="2"/>
  <c r="AK1240" i="2"/>
  <c r="AN1306" i="2"/>
  <c r="AI1148" i="2"/>
  <c r="AK1148" i="2" s="1"/>
  <c r="AJ1249" i="2"/>
  <c r="AK1292" i="2"/>
  <c r="AI964" i="2"/>
  <c r="AK964" i="2" s="1"/>
  <c r="AK1019" i="2"/>
  <c r="AK1069" i="2"/>
  <c r="AN1093" i="2"/>
  <c r="AO1093" i="2" s="1"/>
  <c r="AN1097" i="2"/>
  <c r="AO1097" i="2" s="1"/>
  <c r="AK1291" i="2"/>
  <c r="AN1357" i="2"/>
  <c r="AJ1357" i="2"/>
  <c r="AH1357" i="2"/>
  <c r="AI1357" i="2"/>
  <c r="AP1072" i="2"/>
  <c r="AK1205" i="2"/>
  <c r="AK1220" i="2"/>
  <c r="AK1234" i="2"/>
  <c r="AJ1260" i="2"/>
  <c r="AI1267" i="2"/>
  <c r="AK1267" i="2" s="1"/>
  <c r="AN1343" i="2"/>
  <c r="AI1343" i="2"/>
  <c r="AH1343" i="2"/>
  <c r="AJ1343" i="2"/>
  <c r="AI1112" i="2"/>
  <c r="AK1112" i="2" s="1"/>
  <c r="AI1201" i="2"/>
  <c r="AK1201" i="2" s="1"/>
  <c r="AN1232" i="2"/>
  <c r="AH1275" i="2"/>
  <c r="AJ1079" i="2"/>
  <c r="AJ1158" i="2"/>
  <c r="AK1304" i="2"/>
  <c r="AJ1375" i="2"/>
  <c r="AL1453" i="2"/>
  <c r="AN1475" i="2"/>
  <c r="AH1475" i="2"/>
  <c r="AI1475" i="2"/>
  <c r="AK1475" i="2" s="1"/>
  <c r="AJ1475" i="2"/>
  <c r="AL1326" i="2"/>
  <c r="AJ1367" i="2"/>
  <c r="AN1407" i="2"/>
  <c r="AO1407" i="2" s="1"/>
  <c r="AP1433" i="2"/>
  <c r="AK1433" i="2"/>
  <c r="AJ1319" i="2"/>
  <c r="AN1399" i="2"/>
  <c r="AO1399" i="2" s="1"/>
  <c r="AN1414" i="2"/>
  <c r="AI1440" i="2"/>
  <c r="AJ1440" i="2"/>
  <c r="AN1440" i="2"/>
  <c r="AH1440" i="2"/>
  <c r="AM1548" i="2"/>
  <c r="AN1548" i="2"/>
  <c r="AG1548" i="2"/>
  <c r="AH1548" i="2"/>
  <c r="AJ1548" i="2"/>
  <c r="AI1548" i="2"/>
  <c r="AN1620" i="2"/>
  <c r="AG1620" i="2"/>
  <c r="AH1620" i="2"/>
  <c r="AI1620" i="2"/>
  <c r="AJ1620" i="2"/>
  <c r="AM1620" i="2"/>
  <c r="AN1351" i="2"/>
  <c r="AK1371" i="2"/>
  <c r="AH1381" i="2"/>
  <c r="AL1390" i="2"/>
  <c r="AK1091" i="2"/>
  <c r="AJ1139" i="2"/>
  <c r="AN1323" i="2"/>
  <c r="AK1366" i="2"/>
  <c r="AH1383" i="2"/>
  <c r="AL1383" i="2" s="1"/>
  <c r="AJ1401" i="2"/>
  <c r="AH1413" i="2"/>
  <c r="AL1413" i="2" s="1"/>
  <c r="AJ1327" i="2"/>
  <c r="AN1476" i="2"/>
  <c r="AH1476" i="2"/>
  <c r="AI1476" i="2"/>
  <c r="AK1476" i="2" s="1"/>
  <c r="AJ1476" i="2"/>
  <c r="AI1549" i="2"/>
  <c r="AJ1549" i="2"/>
  <c r="AM1549" i="2"/>
  <c r="AN1549" i="2"/>
  <c r="AG1549" i="2"/>
  <c r="AH1549" i="2"/>
  <c r="AG1575" i="2"/>
  <c r="AH1575" i="2"/>
  <c r="AI1575" i="2"/>
  <c r="AJ1575" i="2"/>
  <c r="AM1575" i="2"/>
  <c r="AP1575" i="2" s="1"/>
  <c r="AN1575" i="2"/>
  <c r="AM1579" i="2"/>
  <c r="AN1579" i="2"/>
  <c r="AG1579" i="2"/>
  <c r="AH1579" i="2"/>
  <c r="AI1579" i="2"/>
  <c r="AJ1579" i="2"/>
  <c r="AN1454" i="2"/>
  <c r="AH1454" i="2"/>
  <c r="AI1454" i="2"/>
  <c r="AK1454" i="2" s="1"/>
  <c r="AJ1454" i="2"/>
  <c r="AI1557" i="2"/>
  <c r="AJ1557" i="2"/>
  <c r="AM1557" i="2"/>
  <c r="AN1557" i="2"/>
  <c r="AG1557" i="2"/>
  <c r="AH1557" i="2"/>
  <c r="AN1713" i="2"/>
  <c r="AG1713" i="2"/>
  <c r="AH1713" i="2"/>
  <c r="AI1713" i="2"/>
  <c r="AJ1713" i="2"/>
  <c r="AM1713" i="2"/>
  <c r="AI1597" i="2"/>
  <c r="AJ1597" i="2"/>
  <c r="AM1597" i="2"/>
  <c r="AN1597" i="2"/>
  <c r="AG1597" i="2"/>
  <c r="AH1597" i="2"/>
  <c r="AI1724" i="2"/>
  <c r="AJ1724" i="2"/>
  <c r="AM1724" i="2"/>
  <c r="AN1724" i="2"/>
  <c r="AG1724" i="2"/>
  <c r="AH1724" i="2"/>
  <c r="AI1716" i="2"/>
  <c r="AN1716" i="2"/>
  <c r="AG1716" i="2"/>
  <c r="AH1716" i="2"/>
  <c r="AJ1716" i="2"/>
  <c r="AM1716" i="2"/>
  <c r="AP1682" i="2"/>
  <c r="AN1818" i="2"/>
  <c r="AG1818" i="2"/>
  <c r="AH1818" i="2"/>
  <c r="AI1818" i="2"/>
  <c r="AJ1818" i="2"/>
  <c r="AM1818" i="2"/>
  <c r="AH1945" i="2"/>
  <c r="AI1945" i="2"/>
  <c r="AK1945" i="2" s="1"/>
  <c r="AJ1945" i="2"/>
  <c r="AN1945" i="2"/>
  <c r="AN2008" i="2"/>
  <c r="AH2008" i="2"/>
  <c r="AI2008" i="2"/>
  <c r="AK2008" i="2" s="1"/>
  <c r="AJ2008" i="2"/>
  <c r="AH2318" i="2"/>
  <c r="AI2318" i="2"/>
  <c r="AK2318" i="2" s="1"/>
  <c r="AJ2318" i="2"/>
  <c r="AN2318" i="2"/>
  <c r="AN2050" i="2"/>
  <c r="AH2050" i="2"/>
  <c r="AI2050" i="2"/>
  <c r="AK2050" i="2" s="1"/>
  <c r="AJ2050" i="2"/>
  <c r="AN2156" i="2"/>
  <c r="AH2156" i="2"/>
  <c r="AI2156" i="2"/>
  <c r="AJ2156" i="2"/>
  <c r="AN2304" i="2"/>
  <c r="AH2304" i="2"/>
  <c r="AI2304" i="2"/>
  <c r="AK2304" i="2" s="1"/>
  <c r="AJ2304" i="2"/>
  <c r="AI2022" i="2"/>
  <c r="AJ2022" i="2"/>
  <c r="AN2022" i="2"/>
  <c r="AH2022" i="2"/>
  <c r="AH2116" i="2"/>
  <c r="AI2116" i="2"/>
  <c r="AK2116" i="2" s="1"/>
  <c r="AJ2116" i="2"/>
  <c r="AN2116" i="2"/>
  <c r="AH2282" i="2"/>
  <c r="AI2282" i="2"/>
  <c r="AJ2282" i="2"/>
  <c r="AN2282" i="2"/>
  <c r="AN2064" i="2"/>
  <c r="AH2064" i="2"/>
  <c r="AI2064" i="2"/>
  <c r="AK2064" i="2" s="1"/>
  <c r="AJ2064" i="2"/>
  <c r="AJ2161" i="2"/>
  <c r="AN2161" i="2"/>
  <c r="AI2161" i="2"/>
  <c r="AK2161" i="2" s="1"/>
  <c r="AH2161" i="2"/>
  <c r="AM2216" i="2"/>
  <c r="AN2216" i="2"/>
  <c r="AG2216" i="2"/>
  <c r="AH2216" i="2"/>
  <c r="AI2216" i="2"/>
  <c r="AJ2216" i="2"/>
  <c r="AN2117" i="2"/>
  <c r="AH2117" i="2"/>
  <c r="AI2117" i="2"/>
  <c r="AK2117" i="2" s="1"/>
  <c r="AJ2117" i="2"/>
  <c r="AN2141" i="2"/>
  <c r="AH2141" i="2"/>
  <c r="AI2141" i="2"/>
  <c r="AJ2141" i="2"/>
  <c r="AH2277" i="2"/>
  <c r="AI2277" i="2"/>
  <c r="AK2277" i="2" s="1"/>
  <c r="AJ2277" i="2"/>
  <c r="AN2277" i="2"/>
  <c r="AJ2034" i="2"/>
  <c r="AN2034" i="2"/>
  <c r="AH2034" i="2"/>
  <c r="AI2034" i="2"/>
  <c r="AK2034" i="2" s="1"/>
  <c r="AJ2182" i="2"/>
  <c r="AN2182" i="2"/>
  <c r="AH2182" i="2"/>
  <c r="AI2182" i="2"/>
  <c r="AK2182" i="2" s="1"/>
  <c r="AN2290" i="2"/>
  <c r="AH2290" i="2"/>
  <c r="AI2290" i="2"/>
  <c r="AJ2290" i="2"/>
  <c r="AN2133" i="2"/>
  <c r="AH2133" i="2"/>
  <c r="AI2133" i="2"/>
  <c r="AK2133" i="2" s="1"/>
  <c r="AJ2133" i="2"/>
  <c r="AJ2309" i="2"/>
  <c r="AN2309" i="2"/>
  <c r="AH2309" i="2"/>
  <c r="AI2309" i="2"/>
  <c r="AK2309" i="2" s="1"/>
  <c r="AH2346" i="2"/>
  <c r="AN2346" i="2"/>
  <c r="AI2346" i="2"/>
  <c r="AK2346" i="2" s="1"/>
  <c r="AJ2346" i="2"/>
  <c r="AI2584" i="2"/>
  <c r="AK2584" i="2" s="1"/>
  <c r="AJ2584" i="2"/>
  <c r="AH2584" i="2"/>
  <c r="AN2584" i="2"/>
  <c r="AN2635" i="2"/>
  <c r="AH2635" i="2"/>
  <c r="AJ2635" i="2"/>
  <c r="AI2635" i="2"/>
  <c r="AH2471" i="2"/>
  <c r="AL2471" i="2" s="1"/>
  <c r="AI2471" i="2"/>
  <c r="AJ2471" i="2"/>
  <c r="AM2471" i="2"/>
  <c r="AN2471" i="2"/>
  <c r="AG2471" i="2"/>
  <c r="AI2613" i="2"/>
  <c r="AJ2613" i="2"/>
  <c r="AN2613" i="2"/>
  <c r="AO2613" i="2" s="1"/>
  <c r="AH2613" i="2"/>
  <c r="AI2392" i="2"/>
  <c r="AK2392" i="2" s="1"/>
  <c r="AJ2392" i="2"/>
  <c r="AN2392" i="2"/>
  <c r="AH2392" i="2"/>
  <c r="AN2436" i="2"/>
  <c r="AH2436" i="2"/>
  <c r="AI2436" i="2"/>
  <c r="AK2436" i="2" s="1"/>
  <c r="AJ2436" i="2"/>
  <c r="AH2505" i="2"/>
  <c r="AI2505" i="2"/>
  <c r="AJ2505" i="2"/>
  <c r="AN2505" i="2"/>
  <c r="AH2390" i="2"/>
  <c r="AI2390" i="2"/>
  <c r="AK2390" i="2" s="1"/>
  <c r="AJ2390" i="2"/>
  <c r="AN2390" i="2"/>
  <c r="AH2449" i="2"/>
  <c r="AI2449" i="2"/>
  <c r="AK2449" i="2" s="1"/>
  <c r="AJ2449" i="2"/>
  <c r="AN2449" i="2"/>
  <c r="AL20" i="2"/>
  <c r="AH50" i="2"/>
  <c r="AL50" i="2" s="1"/>
  <c r="AO89" i="2"/>
  <c r="AN68" i="2"/>
  <c r="AK83" i="2"/>
  <c r="AO119" i="2"/>
  <c r="AN158" i="2"/>
  <c r="AK107" i="2"/>
  <c r="AO117" i="2"/>
  <c r="AH128" i="2"/>
  <c r="AL128" i="2" s="1"/>
  <c r="AG158" i="2"/>
  <c r="AO52" i="2"/>
  <c r="AK91" i="2"/>
  <c r="AP91" i="2"/>
  <c r="AK114" i="2"/>
  <c r="AK183" i="2"/>
  <c r="AI196" i="2"/>
  <c r="AK196" i="2" s="1"/>
  <c r="AK168" i="2"/>
  <c r="AL171" i="2"/>
  <c r="AK205" i="2"/>
  <c r="AL193" i="2"/>
  <c r="AO227" i="2"/>
  <c r="AH230" i="2"/>
  <c r="AP285" i="2"/>
  <c r="AL283" i="2"/>
  <c r="AL315" i="2"/>
  <c r="AK347" i="2"/>
  <c r="AL293" i="2"/>
  <c r="AM303" i="2"/>
  <c r="AP303" i="2" s="1"/>
  <c r="AN299" i="2"/>
  <c r="AO299" i="2" s="1"/>
  <c r="AO312" i="2"/>
  <c r="AL328" i="2"/>
  <c r="AK340" i="2"/>
  <c r="AL342" i="2"/>
  <c r="AK346" i="2"/>
  <c r="AK400" i="2"/>
  <c r="AO348" i="2"/>
  <c r="AK373" i="2"/>
  <c r="AK381" i="2"/>
  <c r="AK429" i="2"/>
  <c r="AP429" i="2"/>
  <c r="AO356" i="2"/>
  <c r="AJ372" i="2"/>
  <c r="AN372" i="2"/>
  <c r="AO362" i="2"/>
  <c r="AL419" i="2"/>
  <c r="AK439" i="2"/>
  <c r="AK509" i="2"/>
  <c r="AM481" i="2"/>
  <c r="AG481" i="2"/>
  <c r="AN495" i="2"/>
  <c r="AK541" i="2"/>
  <c r="AL440" i="2"/>
  <c r="AH492" i="2"/>
  <c r="AI568" i="2"/>
  <c r="AO568" i="2" s="1"/>
  <c r="AH568" i="2"/>
  <c r="AJ472" i="2"/>
  <c r="AK522" i="2"/>
  <c r="AK630" i="2"/>
  <c r="AN554" i="2"/>
  <c r="AK588" i="2"/>
  <c r="AK619" i="2"/>
  <c r="AK424" i="2"/>
  <c r="AN571" i="2"/>
  <c r="AH611" i="2"/>
  <c r="AL611" i="2" s="1"/>
  <c r="AL510" i="2"/>
  <c r="AL559" i="2"/>
  <c r="AN666" i="2"/>
  <c r="AO666" i="2" s="1"/>
  <c r="AN829" i="2"/>
  <c r="AI590" i="2"/>
  <c r="AK590" i="2" s="1"/>
  <c r="AO810" i="2"/>
  <c r="AK553" i="2"/>
  <c r="AJ654" i="2"/>
  <c r="AH775" i="2"/>
  <c r="AL775" i="2" s="1"/>
  <c r="AN775" i="2"/>
  <c r="AO775" i="2" s="1"/>
  <c r="AO634" i="2"/>
  <c r="AO801" i="2"/>
  <c r="AK831" i="2"/>
  <c r="AN716" i="2"/>
  <c r="AK594" i="2"/>
  <c r="AO759" i="2"/>
  <c r="AL874" i="2"/>
  <c r="AH855" i="2"/>
  <c r="AL855" i="2" s="1"/>
  <c r="AK929" i="2"/>
  <c r="AK952" i="2"/>
  <c r="AO896" i="2"/>
  <c r="AK895" i="2"/>
  <c r="AK931" i="2"/>
  <c r="AO939" i="2"/>
  <c r="AK947" i="2"/>
  <c r="AL1029" i="2"/>
  <c r="AL958" i="2"/>
  <c r="AJ977" i="2"/>
  <c r="AK987" i="2"/>
  <c r="AK986" i="2"/>
  <c r="AH1039" i="2"/>
  <c r="AL1039" i="2" s="1"/>
  <c r="AK1142" i="2"/>
  <c r="AK1065" i="2"/>
  <c r="AK1185" i="2"/>
  <c r="AK969" i="2"/>
  <c r="AL1114" i="2"/>
  <c r="AH1054" i="2"/>
  <c r="AL1054" i="2" s="1"/>
  <c r="AJ1258" i="2"/>
  <c r="AN1258" i="2"/>
  <c r="AI1258" i="2"/>
  <c r="AK1258" i="2" s="1"/>
  <c r="AH1258" i="2"/>
  <c r="AL1288" i="2"/>
  <c r="AP1274" i="2"/>
  <c r="AK933" i="2"/>
  <c r="AJ1114" i="2"/>
  <c r="AL1206" i="2"/>
  <c r="AO1278" i="2"/>
  <c r="AL1286" i="2"/>
  <c r="AN1316" i="2"/>
  <c r="AH1316" i="2"/>
  <c r="AI1316" i="2"/>
  <c r="AK1316" i="2" s="1"/>
  <c r="AK1088" i="2"/>
  <c r="AK1160" i="2"/>
  <c r="AI1194" i="2"/>
  <c r="AO1194" i="2" s="1"/>
  <c r="AL1368" i="2"/>
  <c r="AK1157" i="2"/>
  <c r="AH1093" i="2"/>
  <c r="AL1093" i="2" s="1"/>
  <c r="AO1118" i="2"/>
  <c r="AN1291" i="2"/>
  <c r="AO1291" i="2" s="1"/>
  <c r="AJ1316" i="2"/>
  <c r="AJ993" i="2"/>
  <c r="AO1086" i="2"/>
  <c r="AO1205" i="2"/>
  <c r="AO1262" i="2"/>
  <c r="AH1267" i="2"/>
  <c r="AI1317" i="2"/>
  <c r="AK1317" i="2" s="1"/>
  <c r="AN1317" i="2"/>
  <c r="AH1201" i="2"/>
  <c r="AK1079" i="2"/>
  <c r="AI1365" i="2"/>
  <c r="AK1365" i="2" s="1"/>
  <c r="AH1375" i="2"/>
  <c r="AL1375" i="2" s="1"/>
  <c r="AK1405" i="2"/>
  <c r="AN1423" i="2"/>
  <c r="AH1423" i="2"/>
  <c r="AI1423" i="2"/>
  <c r="AJ1423" i="2"/>
  <c r="AK1453" i="2"/>
  <c r="AH1512" i="2"/>
  <c r="AI1512" i="2"/>
  <c r="AK1512" i="2" s="1"/>
  <c r="AJ1512" i="2"/>
  <c r="AN1512" i="2"/>
  <c r="AJ1407" i="2"/>
  <c r="AN1435" i="2"/>
  <c r="AH1435" i="2"/>
  <c r="AI1435" i="2"/>
  <c r="AK1435" i="2" s="1"/>
  <c r="AJ1435" i="2"/>
  <c r="AJ1427" i="2"/>
  <c r="AI1427" i="2"/>
  <c r="AL1457" i="2"/>
  <c r="AL1470" i="2"/>
  <c r="AL1478" i="2"/>
  <c r="AI1493" i="2"/>
  <c r="AK1493" i="2" s="1"/>
  <c r="AH1493" i="2"/>
  <c r="AN1493" i="2"/>
  <c r="AJ1493" i="2"/>
  <c r="AM1556" i="2"/>
  <c r="AN1556" i="2"/>
  <c r="AG1556" i="2"/>
  <c r="AH1556" i="2"/>
  <c r="AI1556" i="2"/>
  <c r="AJ1556" i="2"/>
  <c r="AM1628" i="2"/>
  <c r="AP1628" i="2" s="1"/>
  <c r="AN1628" i="2"/>
  <c r="AG1628" i="2"/>
  <c r="AH1628" i="2"/>
  <c r="AI1628" i="2"/>
  <c r="AJ1628" i="2"/>
  <c r="AI1353" i="2"/>
  <c r="AK1353" i="2" s="1"/>
  <c r="AL1366" i="2"/>
  <c r="AK1413" i="2"/>
  <c r="AO1198" i="2"/>
  <c r="AI1479" i="2"/>
  <c r="AK1479" i="2" s="1"/>
  <c r="AN1479" i="2"/>
  <c r="AH1479" i="2"/>
  <c r="AJ1479" i="2"/>
  <c r="AN1482" i="2"/>
  <c r="AI1482" i="2"/>
  <c r="AL1482" i="2" s="1"/>
  <c r="AJ1482" i="2"/>
  <c r="AI1629" i="2"/>
  <c r="AJ1629" i="2"/>
  <c r="AM1629" i="2"/>
  <c r="AN1629" i="2"/>
  <c r="AG1629" i="2"/>
  <c r="AH1629" i="2"/>
  <c r="AP1667" i="2"/>
  <c r="AP1763" i="2"/>
  <c r="AJ1462" i="2"/>
  <c r="AN1462" i="2"/>
  <c r="AI1462" i="2"/>
  <c r="AL1462" i="2" s="1"/>
  <c r="AI1684" i="2"/>
  <c r="AN1684" i="2"/>
  <c r="AG1684" i="2"/>
  <c r="AH1684" i="2"/>
  <c r="AJ1684" i="2"/>
  <c r="AM1684" i="2"/>
  <c r="AN1666" i="2"/>
  <c r="AG1666" i="2"/>
  <c r="AH1666" i="2"/>
  <c r="AI1666" i="2"/>
  <c r="AJ1666" i="2"/>
  <c r="AM1666" i="2"/>
  <c r="AN1769" i="2"/>
  <c r="AG1769" i="2"/>
  <c r="AH1769" i="2"/>
  <c r="AI1769" i="2"/>
  <c r="AJ1769" i="2"/>
  <c r="AM1769" i="2"/>
  <c r="AG1623" i="2"/>
  <c r="AH1623" i="2"/>
  <c r="AI1623" i="2"/>
  <c r="AJ1623" i="2"/>
  <c r="AM1623" i="2"/>
  <c r="AN1623" i="2"/>
  <c r="AN1732" i="2"/>
  <c r="AG1732" i="2"/>
  <c r="AH1732" i="2"/>
  <c r="AI1732" i="2"/>
  <c r="AJ1732" i="2"/>
  <c r="AM1732" i="2"/>
  <c r="AI1792" i="2"/>
  <c r="AN1792" i="2"/>
  <c r="AG1792" i="2"/>
  <c r="AH1792" i="2"/>
  <c r="AJ1792" i="2"/>
  <c r="AM1792" i="2"/>
  <c r="AM1746" i="2"/>
  <c r="AN1746" i="2"/>
  <c r="AG1746" i="2"/>
  <c r="AH1746" i="2"/>
  <c r="AI1746" i="2"/>
  <c r="AJ1746" i="2"/>
  <c r="AJ1889" i="2"/>
  <c r="AM1889" i="2"/>
  <c r="AN1889" i="2"/>
  <c r="AG1889" i="2"/>
  <c r="AH1889" i="2"/>
  <c r="AI1889" i="2"/>
  <c r="AH1910" i="2"/>
  <c r="AI1910" i="2"/>
  <c r="AK1910" i="2" s="1"/>
  <c r="AJ1910" i="2"/>
  <c r="AN1910" i="2"/>
  <c r="AI1955" i="2"/>
  <c r="AK1955" i="2" s="1"/>
  <c r="AJ1955" i="2"/>
  <c r="AN1955" i="2"/>
  <c r="AH1955" i="2"/>
  <c r="AN1940" i="2"/>
  <c r="AH1940" i="2"/>
  <c r="AI1940" i="2"/>
  <c r="AK1940" i="2" s="1"/>
  <c r="AJ1940" i="2"/>
  <c r="AH2016" i="2"/>
  <c r="AI2016" i="2"/>
  <c r="AJ2016" i="2"/>
  <c r="AM2016" i="2"/>
  <c r="AN2016" i="2"/>
  <c r="AG2016" i="2"/>
  <c r="AN2321" i="2"/>
  <c r="AH2321" i="2"/>
  <c r="AI2321" i="2"/>
  <c r="AK2321" i="2" s="1"/>
  <c r="AJ2321" i="2"/>
  <c r="AH2058" i="2"/>
  <c r="AI2058" i="2"/>
  <c r="AJ2058" i="2"/>
  <c r="AN2058" i="2"/>
  <c r="AH2104" i="2"/>
  <c r="AI2104" i="2"/>
  <c r="AK2104" i="2" s="1"/>
  <c r="AJ2104" i="2"/>
  <c r="AN2104" i="2"/>
  <c r="AN2128" i="2"/>
  <c r="AH2128" i="2"/>
  <c r="AI2128" i="2"/>
  <c r="AK2128" i="2" s="1"/>
  <c r="AJ2128" i="2"/>
  <c r="AH2288" i="2"/>
  <c r="AI2288" i="2"/>
  <c r="AK2288" i="2" s="1"/>
  <c r="AJ2288" i="2"/>
  <c r="AN2288" i="2"/>
  <c r="AN2312" i="2"/>
  <c r="AH2312" i="2"/>
  <c r="AI2312" i="2"/>
  <c r="AK2312" i="2" s="1"/>
  <c r="AJ2312" i="2"/>
  <c r="AI1971" i="2"/>
  <c r="AK1971" i="2" s="1"/>
  <c r="AN1971" i="2"/>
  <c r="AH1971" i="2"/>
  <c r="AJ1971" i="2"/>
  <c r="AN2030" i="2"/>
  <c r="AH2030" i="2"/>
  <c r="AI2030" i="2"/>
  <c r="AK2030" i="2" s="1"/>
  <c r="AJ2030" i="2"/>
  <c r="AI2072" i="2"/>
  <c r="AO2072" i="2" s="1"/>
  <c r="AJ2072" i="2"/>
  <c r="AM2072" i="2"/>
  <c r="AJ2224" i="2"/>
  <c r="AN2224" i="2"/>
  <c r="AH2224" i="2"/>
  <c r="AI2224" i="2"/>
  <c r="AK2224" i="2" s="1"/>
  <c r="AJ2273" i="2"/>
  <c r="AN2273" i="2"/>
  <c r="AH2273" i="2"/>
  <c r="AI2273" i="2"/>
  <c r="AK2273" i="2" s="1"/>
  <c r="AN2097" i="2"/>
  <c r="AH2097" i="2"/>
  <c r="AI2097" i="2"/>
  <c r="AJ2097" i="2"/>
  <c r="AN2109" i="2"/>
  <c r="AH2109" i="2"/>
  <c r="AI2109" i="2"/>
  <c r="AK2109" i="2" s="1"/>
  <c r="AJ2109" i="2"/>
  <c r="AH2327" i="2"/>
  <c r="AI2327" i="2"/>
  <c r="AK2327" i="2" s="1"/>
  <c r="AJ2327" i="2"/>
  <c r="AN2327" i="2"/>
  <c r="AI2404" i="2"/>
  <c r="AJ2404" i="2"/>
  <c r="AN2404" i="2"/>
  <c r="AH2404" i="2"/>
  <c r="AI2354" i="2"/>
  <c r="AK2354" i="2" s="1"/>
  <c r="AN2354" i="2"/>
  <c r="AH2354" i="2"/>
  <c r="AJ2354" i="2"/>
  <c r="AN2407" i="2"/>
  <c r="AH2407" i="2"/>
  <c r="AI2407" i="2"/>
  <c r="AJ2407" i="2"/>
  <c r="AH2429" i="2"/>
  <c r="AI2429" i="2"/>
  <c r="AJ2429" i="2"/>
  <c r="AN2429" i="2"/>
  <c r="AN2617" i="2"/>
  <c r="AH2617" i="2"/>
  <c r="AI2617" i="2"/>
  <c r="AJ2617" i="2"/>
  <c r="AM2646" i="2"/>
  <c r="AN2646" i="2"/>
  <c r="AG2646" i="2"/>
  <c r="AH2646" i="2"/>
  <c r="AI2646" i="2"/>
  <c r="AJ2646" i="2"/>
  <c r="AN2461" i="2"/>
  <c r="AO2461" i="2" s="1"/>
  <c r="AH2461" i="2"/>
  <c r="AI2461" i="2"/>
  <c r="AJ2461" i="2"/>
  <c r="AH2509" i="2"/>
  <c r="AL2509" i="2" s="1"/>
  <c r="AI2509" i="2"/>
  <c r="AJ2509" i="2"/>
  <c r="AM2509" i="2"/>
  <c r="AP2509" i="2" s="1"/>
  <c r="AN2509" i="2"/>
  <c r="AO2509" i="2" s="1"/>
  <c r="AG2509" i="2"/>
  <c r="AN2520" i="2"/>
  <c r="AH2520" i="2"/>
  <c r="AI2520" i="2"/>
  <c r="AK2520" i="2" s="1"/>
  <c r="AJ2520" i="2"/>
  <c r="AH2542" i="2"/>
  <c r="AI2542" i="2"/>
  <c r="AJ2542" i="2"/>
  <c r="AM2542" i="2"/>
  <c r="AP2542" i="2" s="1"/>
  <c r="AN2542" i="2"/>
  <c r="AG2542" i="2"/>
  <c r="AJ2476" i="2"/>
  <c r="AN2476" i="2"/>
  <c r="AH2476" i="2"/>
  <c r="AI2476" i="2"/>
  <c r="AJ2416" i="2"/>
  <c r="AN2416" i="2"/>
  <c r="AH2416" i="2"/>
  <c r="AI2416" i="2"/>
  <c r="AN2644" i="2"/>
  <c r="AO2644" i="2" s="1"/>
  <c r="AH2644" i="2"/>
  <c r="AI2644" i="2"/>
  <c r="AJ2644" i="2"/>
  <c r="AH2356" i="2"/>
  <c r="AI2356" i="2"/>
  <c r="AK2356" i="2" s="1"/>
  <c r="AJ2356" i="2"/>
  <c r="AN2356" i="2"/>
  <c r="AP2470" i="2"/>
  <c r="AK2470" i="2"/>
  <c r="AK1341" i="2"/>
  <c r="AL1429" i="2"/>
  <c r="AN1587" i="2"/>
  <c r="AO1587" i="2" s="1"/>
  <c r="AH1630" i="2"/>
  <c r="AG1649" i="2"/>
  <c r="AI1649" i="2"/>
  <c r="AP1680" i="2"/>
  <c r="AK1680" i="2"/>
  <c r="AP1744" i="2"/>
  <c r="AK1744" i="2"/>
  <c r="AI1577" i="2"/>
  <c r="AP1624" i="2"/>
  <c r="AK1624" i="2"/>
  <c r="AG1641" i="2"/>
  <c r="AL1524" i="2"/>
  <c r="AK1540" i="2"/>
  <c r="AK1605" i="2"/>
  <c r="AP1605" i="2"/>
  <c r="AK1487" i="2"/>
  <c r="AP1593" i="2"/>
  <c r="AP1640" i="2"/>
  <c r="AK1640" i="2"/>
  <c r="AM1651" i="2"/>
  <c r="AI1651" i="2"/>
  <c r="AP1552" i="2"/>
  <c r="AK1552" i="2"/>
  <c r="AK1566" i="2"/>
  <c r="AP1566" i="2"/>
  <c r="AN1595" i="2"/>
  <c r="AM1630" i="2"/>
  <c r="AO1571" i="2"/>
  <c r="AP1794" i="2"/>
  <c r="AL1582" i="2"/>
  <c r="AN1694" i="2"/>
  <c r="AM1699" i="2"/>
  <c r="AG1718" i="2"/>
  <c r="AN1763" i="2"/>
  <c r="AN1668" i="2"/>
  <c r="AI1686" i="2"/>
  <c r="AI1722" i="2"/>
  <c r="AH1750" i="2"/>
  <c r="AL1750" i="2" s="1"/>
  <c r="AI1755" i="2"/>
  <c r="AJ1804" i="2"/>
  <c r="AM1804" i="2"/>
  <c r="AN1815" i="2"/>
  <c r="AI1492" i="2"/>
  <c r="AK1492" i="2" s="1"/>
  <c r="AJ1657" i="2"/>
  <c r="AI1659" i="2"/>
  <c r="AJ1678" i="2"/>
  <c r="AG1702" i="2"/>
  <c r="AM1714" i="2"/>
  <c r="AO1735" i="2"/>
  <c r="AL1745" i="2"/>
  <c r="AJ1796" i="2"/>
  <c r="AM1796" i="2"/>
  <c r="AH1835" i="2"/>
  <c r="AN1835" i="2"/>
  <c r="AL1893" i="2"/>
  <c r="AJ1573" i="2"/>
  <c r="AJ1670" i="2"/>
  <c r="AH1734" i="2"/>
  <c r="AL1734" i="2" s="1"/>
  <c r="AH1739" i="2"/>
  <c r="AL1739" i="2" s="1"/>
  <c r="AP1775" i="2"/>
  <c r="AK1775" i="2"/>
  <c r="AJ1788" i="2"/>
  <c r="AM1788" i="2"/>
  <c r="AG1814" i="2"/>
  <c r="AJ1820" i="2"/>
  <c r="AM1820" i="2"/>
  <c r="AJ1585" i="2"/>
  <c r="AH1662" i="2"/>
  <c r="AL1662" i="2" s="1"/>
  <c r="AO1669" i="2"/>
  <c r="AM1708" i="2"/>
  <c r="AI1726" i="2"/>
  <c r="AK1733" i="2"/>
  <c r="AP1733" i="2"/>
  <c r="AJ1760" i="2"/>
  <c r="AM1760" i="2"/>
  <c r="AH1810" i="2"/>
  <c r="AL1810" i="2" s="1"/>
  <c r="AM1649" i="2"/>
  <c r="AJ1700" i="2"/>
  <c r="AG1723" i="2"/>
  <c r="AN1754" i="2"/>
  <c r="AN1782" i="2"/>
  <c r="AM1784" i="2"/>
  <c r="AH1802" i="2"/>
  <c r="AL1802" i="2" s="1"/>
  <c r="AI1807" i="2"/>
  <c r="AM1822" i="2"/>
  <c r="AP1822" i="2" s="1"/>
  <c r="AN1831" i="2"/>
  <c r="AO1831" i="2" s="1"/>
  <c r="AJ1680" i="2"/>
  <c r="AM1680" i="2"/>
  <c r="AJ1710" i="2"/>
  <c r="AO1736" i="2"/>
  <c r="AG1756" i="2"/>
  <c r="AM1774" i="2"/>
  <c r="AN1777" i="2"/>
  <c r="AI1797" i="2"/>
  <c r="AG1618" i="2"/>
  <c r="AJ1674" i="2"/>
  <c r="AI1702" i="2"/>
  <c r="AK1709" i="2"/>
  <c r="AP1709" i="2"/>
  <c r="AJ1736" i="2"/>
  <c r="AM1736" i="2"/>
  <c r="AN1748" i="2"/>
  <c r="AO1748" i="2" s="1"/>
  <c r="AJ1766" i="2"/>
  <c r="AJ1786" i="2"/>
  <c r="AM1789" i="2"/>
  <c r="AM1826" i="2"/>
  <c r="AP1826" i="2" s="1"/>
  <c r="AN1830" i="2"/>
  <c r="AI1835" i="2"/>
  <c r="AN1868" i="2"/>
  <c r="AH1872" i="2"/>
  <c r="AL1872" i="2" s="1"/>
  <c r="AJ1923" i="2"/>
  <c r="AN1771" i="2"/>
  <c r="AG1841" i="2"/>
  <c r="AN1860" i="2"/>
  <c r="AO1887" i="2"/>
  <c r="AI1891" i="2"/>
  <c r="AK1891" i="2" s="1"/>
  <c r="AN1896" i="2"/>
  <c r="AJ1952" i="2"/>
  <c r="AN1707" i="2"/>
  <c r="AG1823" i="2"/>
  <c r="AO1911" i="2"/>
  <c r="AJ1939" i="2"/>
  <c r="AG1944" i="2"/>
  <c r="AN1973" i="2"/>
  <c r="AO1973" i="2" s="1"/>
  <c r="AM1799" i="2"/>
  <c r="AM1839" i="2"/>
  <c r="AJ1876" i="2"/>
  <c r="AN1880" i="2"/>
  <c r="AJ1915" i="2"/>
  <c r="AK1924" i="2"/>
  <c r="AJ1675" i="2"/>
  <c r="AO1871" i="2"/>
  <c r="AO1927" i="2"/>
  <c r="AH1747" i="2"/>
  <c r="AL1747" i="2" s="1"/>
  <c r="AJ1844" i="2"/>
  <c r="AM1888" i="2"/>
  <c r="AJ1936" i="2"/>
  <c r="AM1731" i="2"/>
  <c r="AN1779" i="2"/>
  <c r="AM1791" i="2"/>
  <c r="AH1884" i="2"/>
  <c r="AL1884" i="2" s="1"/>
  <c r="AN1916" i="2"/>
  <c r="AN1667" i="2"/>
  <c r="AG1694" i="2"/>
  <c r="AJ1848" i="2"/>
  <c r="AN1852" i="2"/>
  <c r="AP1919" i="2"/>
  <c r="AK1919" i="2"/>
  <c r="AI1934" i="2"/>
  <c r="AK1934" i="2" s="1"/>
  <c r="AN1947" i="2"/>
  <c r="AO1961" i="2"/>
  <c r="AH1984" i="2"/>
  <c r="AH1965" i="2"/>
  <c r="AL1965" i="2" s="1"/>
  <c r="AI1983" i="2"/>
  <c r="AK1983" i="2" s="1"/>
  <c r="AN1985" i="2"/>
  <c r="AK2037" i="2"/>
  <c r="AK2053" i="2"/>
  <c r="AK2069" i="2"/>
  <c r="AH2087" i="2"/>
  <c r="AL2087" i="2" s="1"/>
  <c r="AH2119" i="2"/>
  <c r="AL2119" i="2" s="1"/>
  <c r="AO2198" i="2"/>
  <c r="AK2221" i="2"/>
  <c r="AL2254" i="2"/>
  <c r="AJ2192" i="2"/>
  <c r="AK2201" i="2"/>
  <c r="AN2207" i="2"/>
  <c r="AI2227" i="2"/>
  <c r="AK2227" i="2" s="1"/>
  <c r="AH2247" i="2"/>
  <c r="AL2247" i="2" s="1"/>
  <c r="AJ2279" i="2"/>
  <c r="AJ2295" i="2"/>
  <c r="AO1966" i="2"/>
  <c r="AK1981" i="2"/>
  <c r="AJ2043" i="2"/>
  <c r="AN2051" i="2"/>
  <c r="AJ2059" i="2"/>
  <c r="AN2067" i="2"/>
  <c r="AJ2075" i="2"/>
  <c r="AI2099" i="2"/>
  <c r="AI2123" i="2"/>
  <c r="AK2123" i="2" s="1"/>
  <c r="AI1991" i="2"/>
  <c r="AK1991" i="2" s="1"/>
  <c r="AI2007" i="2"/>
  <c r="AG2015" i="2"/>
  <c r="AI2023" i="2"/>
  <c r="AK2023" i="2" s="1"/>
  <c r="AN2135" i="2"/>
  <c r="AH2143" i="2"/>
  <c r="AL2143" i="2" s="1"/>
  <c r="AL2150" i="2"/>
  <c r="AH2159" i="2"/>
  <c r="AL2159" i="2" s="1"/>
  <c r="AL2166" i="2"/>
  <c r="AL2174" i="2"/>
  <c r="AI2219" i="2"/>
  <c r="AK2219" i="2" s="1"/>
  <c r="AL2250" i="2"/>
  <c r="AN2263" i="2"/>
  <c r="AI2323" i="2"/>
  <c r="AK2323" i="2" s="1"/>
  <c r="AO1982" i="2"/>
  <c r="AL2041" i="2"/>
  <c r="AL2057" i="2"/>
  <c r="AK2070" i="2"/>
  <c r="AP2070" i="2"/>
  <c r="AL2073" i="2"/>
  <c r="AI2078" i="2"/>
  <c r="AI2088" i="2"/>
  <c r="AJ2091" i="2"/>
  <c r="AH2164" i="2"/>
  <c r="AL2164" i="2" s="1"/>
  <c r="AJ2177" i="2"/>
  <c r="AJ2217" i="2"/>
  <c r="AK2266" i="2"/>
  <c r="AL2269" i="2"/>
  <c r="AI2320" i="2"/>
  <c r="AK2320" i="2" s="1"/>
  <c r="AO1989" i="2"/>
  <c r="AO2005" i="2"/>
  <c r="AO2021" i="2"/>
  <c r="AK2146" i="2"/>
  <c r="AN2155" i="2"/>
  <c r="AN2171" i="2"/>
  <c r="AI2231" i="2"/>
  <c r="AN2253" i="2"/>
  <c r="AO2253" i="2" s="1"/>
  <c r="AI2287" i="2"/>
  <c r="AK2287" i="2" s="1"/>
  <c r="AI2303" i="2"/>
  <c r="AK2303" i="2" s="1"/>
  <c r="AN2317" i="2"/>
  <c r="AO2317" i="2" s="1"/>
  <c r="AG1960" i="2"/>
  <c r="AI2047" i="2"/>
  <c r="AK2047" i="2" s="1"/>
  <c r="AI2063" i="2"/>
  <c r="AP2071" i="2"/>
  <c r="AK2071" i="2"/>
  <c r="AL2076" i="2"/>
  <c r="AI2079" i="2"/>
  <c r="AJ2106" i="2"/>
  <c r="AJ2112" i="2"/>
  <c r="AN2118" i="2"/>
  <c r="AO2118" i="2" s="1"/>
  <c r="AH2124" i="2"/>
  <c r="AL2124" i="2" s="1"/>
  <c r="AJ2136" i="2"/>
  <c r="AJ2144" i="2"/>
  <c r="AH2180" i="2"/>
  <c r="AL2180" i="2" s="1"/>
  <c r="AK2189" i="2"/>
  <c r="AH2194" i="2"/>
  <c r="AL2194" i="2" s="1"/>
  <c r="AN2212" i="2"/>
  <c r="AO2212" i="2" s="1"/>
  <c r="AH2244" i="2"/>
  <c r="AL2244" i="2" s="1"/>
  <c r="AJ2258" i="2"/>
  <c r="AJ2264" i="2"/>
  <c r="AN2272" i="2"/>
  <c r="AN2300" i="2"/>
  <c r="AO2300" i="2" s="1"/>
  <c r="AJ2314" i="2"/>
  <c r="AH2324" i="2"/>
  <c r="AH1974" i="2"/>
  <c r="AL1974" i="2" s="1"/>
  <c r="AI1980" i="2"/>
  <c r="AO1980" i="2" s="1"/>
  <c r="AG2027" i="2"/>
  <c r="AJ2139" i="2"/>
  <c r="AK2186" i="2"/>
  <c r="AJ2203" i="2"/>
  <c r="AG2215" i="2"/>
  <c r="AH2251" i="2"/>
  <c r="AL2251" i="2" s="1"/>
  <c r="AH2467" i="2"/>
  <c r="AI2467" i="2"/>
  <c r="AN2467" i="2"/>
  <c r="AN2627" i="2"/>
  <c r="AH2627" i="2"/>
  <c r="AN2386" i="2"/>
  <c r="AL2389" i="2"/>
  <c r="AK2395" i="2"/>
  <c r="AH2418" i="2"/>
  <c r="AL2418" i="2" s="1"/>
  <c r="AK2429" i="2"/>
  <c r="AJ2460" i="2"/>
  <c r="AJ2508" i="2"/>
  <c r="AK2519" i="2"/>
  <c r="AK2526" i="2"/>
  <c r="AJ2552" i="2"/>
  <c r="AJ2575" i="2"/>
  <c r="AJ2606" i="2"/>
  <c r="AH2653" i="2"/>
  <c r="AI2331" i="2"/>
  <c r="AK2331" i="2" s="1"/>
  <c r="AI2347" i="2"/>
  <c r="AI2363" i="2"/>
  <c r="AK2363" i="2" s="1"/>
  <c r="AJ2422" i="2"/>
  <c r="AJ2443" i="2"/>
  <c r="AJ2457" i="2"/>
  <c r="AH2475" i="2"/>
  <c r="AL2475" i="2" s="1"/>
  <c r="AH2491" i="2"/>
  <c r="AL2491" i="2" s="1"/>
  <c r="AK2512" i="2"/>
  <c r="AJ2523" i="2"/>
  <c r="AN2534" i="2"/>
  <c r="AO2534" i="2" s="1"/>
  <c r="AH2545" i="2"/>
  <c r="AL2545" i="2" s="1"/>
  <c r="AI2560" i="2"/>
  <c r="AK2560" i="2" s="1"/>
  <c r="AK2572" i="2"/>
  <c r="AH2599" i="2"/>
  <c r="AL2599" i="2" s="1"/>
  <c r="AJ2639" i="2"/>
  <c r="AI2430" i="2"/>
  <c r="AN2468" i="2"/>
  <c r="AO2468" i="2" s="1"/>
  <c r="AN2484" i="2"/>
  <c r="AO2484" i="2" s="1"/>
  <c r="AK2505" i="2"/>
  <c r="AI2622" i="2"/>
  <c r="AI2647" i="2"/>
  <c r="AK2647" i="2" s="1"/>
  <c r="AJ2871" i="2"/>
  <c r="AN2871" i="2"/>
  <c r="AH2871" i="2"/>
  <c r="AI2871" i="2"/>
  <c r="AN3021" i="2"/>
  <c r="AH3021" i="2"/>
  <c r="AI3021" i="2"/>
  <c r="AJ3021" i="2"/>
  <c r="AH2326" i="2"/>
  <c r="AL2326" i="2" s="1"/>
  <c r="AN2334" i="2"/>
  <c r="AO2334" i="2" s="1"/>
  <c r="AL2337" i="2"/>
  <c r="AH2342" i="2"/>
  <c r="AL2342" i="2" s="1"/>
  <c r="AN2350" i="2"/>
  <c r="AO2350" i="2" s="1"/>
  <c r="AL2353" i="2"/>
  <c r="AH2358" i="2"/>
  <c r="AN2366" i="2"/>
  <c r="AO2366" i="2" s="1"/>
  <c r="AK2393" i="2"/>
  <c r="AJ2405" i="2"/>
  <c r="AN2419" i="2"/>
  <c r="AO2419" i="2" s="1"/>
  <c r="AH2427" i="2"/>
  <c r="AL2427" i="2" s="1"/>
  <c r="AJ2437" i="2"/>
  <c r="AG2458" i="2"/>
  <c r="AK2458" i="2" s="1"/>
  <c r="AH2465" i="2"/>
  <c r="AL2465" i="2" s="1"/>
  <c r="AJ2481" i="2"/>
  <c r="AN2502" i="2"/>
  <c r="AO2502" i="2" s="1"/>
  <c r="AJ2535" i="2"/>
  <c r="AH2553" i="2"/>
  <c r="AL2553" i="2" s="1"/>
  <c r="AH2563" i="2"/>
  <c r="AL2563" i="2" s="1"/>
  <c r="AI2576" i="2"/>
  <c r="AJ2579" i="2"/>
  <c r="AN2593" i="2"/>
  <c r="AK2596" i="2"/>
  <c r="AN2607" i="2"/>
  <c r="AO2607" i="2" s="1"/>
  <c r="AH2633" i="2"/>
  <c r="AL2633" i="2" s="1"/>
  <c r="AH2640" i="2"/>
  <c r="AL2640" i="2" s="1"/>
  <c r="AH2669" i="2"/>
  <c r="AI2669" i="2"/>
  <c r="AJ2669" i="2"/>
  <c r="AN2669" i="2"/>
  <c r="AJ2701" i="2"/>
  <c r="AN2701" i="2"/>
  <c r="AH2701" i="2"/>
  <c r="AI2701" i="2"/>
  <c r="AJ2741" i="2"/>
  <c r="AN2741" i="2"/>
  <c r="AH2741" i="2"/>
  <c r="AI2741" i="2"/>
  <c r="AN2813" i="2"/>
  <c r="AH2813" i="2"/>
  <c r="AI2813" i="2"/>
  <c r="AJ2813" i="2"/>
  <c r="AK2499" i="2"/>
  <c r="AL2506" i="2"/>
  <c r="AO2546" i="2"/>
  <c r="AK2550" i="2"/>
  <c r="AO2586" i="2"/>
  <c r="AK2590" i="2"/>
  <c r="AO2600" i="2"/>
  <c r="AK2611" i="2"/>
  <c r="AO2648" i="2"/>
  <c r="AK2343" i="2"/>
  <c r="AN2373" i="2"/>
  <c r="AH2409" i="2"/>
  <c r="AL2409" i="2" s="1"/>
  <c r="AL2413" i="2"/>
  <c r="AK2434" i="2"/>
  <c r="AO2455" i="2"/>
  <c r="AJ2479" i="2"/>
  <c r="AL2489" i="2"/>
  <c r="AL2496" i="2"/>
  <c r="AJ2528" i="2"/>
  <c r="AL2536" i="2"/>
  <c r="AO2554" i="2"/>
  <c r="AK2559" i="2"/>
  <c r="AH2570" i="2"/>
  <c r="AL2570" i="2" s="1"/>
  <c r="AO2608" i="2"/>
  <c r="AN2634" i="2"/>
  <c r="AO2634" i="2" s="1"/>
  <c r="AK2641" i="2"/>
  <c r="AK2656" i="2"/>
  <c r="AH2868" i="2"/>
  <c r="AI2868" i="2"/>
  <c r="AJ2868" i="2"/>
  <c r="AN2868" i="2"/>
  <c r="AN2391" i="2"/>
  <c r="AK2394" i="2"/>
  <c r="AM2431" i="2"/>
  <c r="AO2450" i="2"/>
  <c r="AH2482" i="2"/>
  <c r="AL2482" i="2" s="1"/>
  <c r="AI2511" i="2"/>
  <c r="AK2525" i="2"/>
  <c r="AK2547" i="2"/>
  <c r="AN2580" i="2"/>
  <c r="AO2580" i="2" s="1"/>
  <c r="AH2594" i="2"/>
  <c r="AL2594" i="2" s="1"/>
  <c r="AK2612" i="2"/>
  <c r="AJ2620" i="2"/>
  <c r="AK2330" i="2"/>
  <c r="AN2474" i="2"/>
  <c r="AH2902" i="2"/>
  <c r="AI2902" i="2"/>
  <c r="AJ2902" i="2"/>
  <c r="AN2902" i="2"/>
  <c r="AH2881" i="2"/>
  <c r="AI2881" i="2"/>
  <c r="AJ2881" i="2"/>
  <c r="AN2881" i="2"/>
  <c r="AG3004" i="2"/>
  <c r="AH3004" i="2"/>
  <c r="AI3004" i="2"/>
  <c r="AJ3004" i="2"/>
  <c r="AM3004" i="2"/>
  <c r="AP3004" i="2" s="1"/>
  <c r="AN3004" i="2"/>
  <c r="AN2746" i="2"/>
  <c r="AH2746" i="2"/>
  <c r="AI2746" i="2"/>
  <c r="AJ2746" i="2"/>
  <c r="AJ2702" i="2"/>
  <c r="AN2702" i="2"/>
  <c r="AH2702" i="2"/>
  <c r="AI2702" i="2"/>
  <c r="AK2702" i="2" s="1"/>
  <c r="AM2991" i="2"/>
  <c r="AN2991" i="2"/>
  <c r="AG2991" i="2"/>
  <c r="AH2991" i="2"/>
  <c r="AI2991" i="2"/>
  <c r="AJ2991" i="2"/>
  <c r="AH3029" i="2"/>
  <c r="AI3029" i="2"/>
  <c r="AK3029" i="2" s="1"/>
  <c r="AJ3029" i="2"/>
  <c r="AN3029" i="2"/>
  <c r="AG2993" i="2"/>
  <c r="AH2993" i="2"/>
  <c r="AI2993" i="2"/>
  <c r="AJ2993" i="2"/>
  <c r="AM2993" i="2"/>
  <c r="AN2993" i="2"/>
  <c r="AN2691" i="2"/>
  <c r="AO2691" i="2" s="1"/>
  <c r="AJ2691" i="2"/>
  <c r="AN2852" i="2"/>
  <c r="AH2852" i="2"/>
  <c r="AI2852" i="2"/>
  <c r="AJ2852" i="2"/>
  <c r="AN2944" i="2"/>
  <c r="AH2944" i="2"/>
  <c r="AI2944" i="2"/>
  <c r="AJ2944" i="2"/>
  <c r="AJ2719" i="2"/>
  <c r="AN2719" i="2"/>
  <c r="AI2719" i="2"/>
  <c r="AH2719" i="2"/>
  <c r="AH2855" i="2"/>
  <c r="AI2855" i="2"/>
  <c r="AK2855" i="2" s="1"/>
  <c r="AJ2855" i="2"/>
  <c r="AN2855" i="2"/>
  <c r="AJ2945" i="2"/>
  <c r="AN2945" i="2"/>
  <c r="AH2945" i="2"/>
  <c r="AI2945" i="2"/>
  <c r="AI2968" i="2"/>
  <c r="AJ2968" i="2"/>
  <c r="AN2968" i="2"/>
  <c r="AH2968" i="2"/>
  <c r="AH3063" i="2"/>
  <c r="AI3063" i="2"/>
  <c r="AJ3063" i="2"/>
  <c r="AN3063" i="2"/>
  <c r="AH3079" i="2"/>
  <c r="AI3079" i="2"/>
  <c r="AK3079" i="2" s="1"/>
  <c r="AJ3079" i="2"/>
  <c r="AN3079" i="2"/>
  <c r="AH3143" i="2"/>
  <c r="AI3143" i="2"/>
  <c r="AJ3143" i="2"/>
  <c r="AN3143" i="2"/>
  <c r="AJ3359" i="2"/>
  <c r="AM3359" i="2"/>
  <c r="AN3359" i="2"/>
  <c r="AG3359" i="2"/>
  <c r="AH3359" i="2"/>
  <c r="AI3359" i="2"/>
  <c r="AN3106" i="2"/>
  <c r="AH3106" i="2"/>
  <c r="AI3106" i="2"/>
  <c r="AJ3106" i="2"/>
  <c r="AN3170" i="2"/>
  <c r="AH3170" i="2"/>
  <c r="AI3170" i="2"/>
  <c r="AJ3170" i="2"/>
  <c r="AI3223" i="2"/>
  <c r="AJ3223" i="2"/>
  <c r="AN3223" i="2"/>
  <c r="AH3223" i="2"/>
  <c r="AI3287" i="2"/>
  <c r="AJ3287" i="2"/>
  <c r="AN3287" i="2"/>
  <c r="AH3287" i="2"/>
  <c r="AH3125" i="2"/>
  <c r="AI3125" i="2"/>
  <c r="AJ3125" i="2"/>
  <c r="AN3125" i="2"/>
  <c r="AH3173" i="2"/>
  <c r="AI3173" i="2"/>
  <c r="AJ3173" i="2"/>
  <c r="AN3173" i="2"/>
  <c r="AN3226" i="2"/>
  <c r="AH3226" i="2"/>
  <c r="AI3226" i="2"/>
  <c r="AJ3226" i="2"/>
  <c r="AN3290" i="2"/>
  <c r="AH3290" i="2"/>
  <c r="AI3290" i="2"/>
  <c r="AJ3290" i="2"/>
  <c r="AN3048" i="2"/>
  <c r="AH3048" i="2"/>
  <c r="AI3048" i="2"/>
  <c r="AJ3048" i="2"/>
  <c r="AI3362" i="2"/>
  <c r="AJ3362" i="2"/>
  <c r="AM3362" i="2"/>
  <c r="AP3362" i="2" s="1"/>
  <c r="AN3362" i="2"/>
  <c r="AG3362" i="2"/>
  <c r="AH3362" i="2"/>
  <c r="AJ3091" i="2"/>
  <c r="AN3091" i="2"/>
  <c r="AH3091" i="2"/>
  <c r="AI3091" i="2"/>
  <c r="AJ3155" i="2"/>
  <c r="AN3155" i="2"/>
  <c r="AH3155" i="2"/>
  <c r="AI3155" i="2"/>
  <c r="AJ3256" i="2"/>
  <c r="AN3256" i="2"/>
  <c r="AH3256" i="2"/>
  <c r="AI3256" i="2"/>
  <c r="AJ3320" i="2"/>
  <c r="AN3320" i="2"/>
  <c r="AH3320" i="2"/>
  <c r="AI3320" i="2"/>
  <c r="AJ3203" i="2"/>
  <c r="AM3203" i="2"/>
  <c r="AP3203" i="2" s="1"/>
  <c r="AN3203" i="2"/>
  <c r="AG3203" i="2"/>
  <c r="AH3203" i="2"/>
  <c r="AI3203" i="2"/>
  <c r="AJ3267" i="2"/>
  <c r="AN3267" i="2"/>
  <c r="AH3267" i="2"/>
  <c r="AI3267" i="2"/>
  <c r="AK3267" i="2" s="1"/>
  <c r="AJ3331" i="2"/>
  <c r="AN3331" i="2"/>
  <c r="AH3331" i="2"/>
  <c r="AI3331" i="2"/>
  <c r="AN3358" i="2"/>
  <c r="AG3358" i="2"/>
  <c r="AH3358" i="2"/>
  <c r="AI3358" i="2"/>
  <c r="AJ3358" i="2"/>
  <c r="AM3358" i="2"/>
  <c r="AH3198" i="2"/>
  <c r="AI3198" i="2"/>
  <c r="AJ3198" i="2"/>
  <c r="AM3198" i="2"/>
  <c r="AP3198" i="2" s="1"/>
  <c r="AN3198" i="2"/>
  <c r="AG3198" i="2"/>
  <c r="AH3246" i="2"/>
  <c r="AI3246" i="2"/>
  <c r="AJ3246" i="2"/>
  <c r="AN3246" i="2"/>
  <c r="AH3310" i="2"/>
  <c r="AI3310" i="2"/>
  <c r="AJ3310" i="2"/>
  <c r="AN3310" i="2"/>
  <c r="AM3434" i="2"/>
  <c r="AN3434" i="2"/>
  <c r="AG3434" i="2"/>
  <c r="AH3434" i="2"/>
  <c r="AI3434" i="2"/>
  <c r="AJ3434" i="2"/>
  <c r="AH3708" i="2"/>
  <c r="AI3708" i="2"/>
  <c r="AK3708" i="2" s="1"/>
  <c r="AJ3708" i="2"/>
  <c r="AN3708" i="2"/>
  <c r="AM3739" i="2"/>
  <c r="AN3739" i="2"/>
  <c r="AG3739" i="2"/>
  <c r="AH3739" i="2"/>
  <c r="AI3739" i="2"/>
  <c r="AJ3739" i="2"/>
  <c r="AI3477" i="2"/>
  <c r="AP3477" i="2" s="1"/>
  <c r="AJ3477" i="2"/>
  <c r="AN3477" i="2"/>
  <c r="AH3477" i="2"/>
  <c r="AJ3523" i="2"/>
  <c r="AN3523" i="2"/>
  <c r="AH3523" i="2"/>
  <c r="AI3523" i="2"/>
  <c r="AK3523" i="2" s="1"/>
  <c r="AI3673" i="2"/>
  <c r="AJ3673" i="2"/>
  <c r="AN3673" i="2"/>
  <c r="AH3673" i="2"/>
  <c r="AH3719" i="2"/>
  <c r="AI3719" i="2"/>
  <c r="AJ3719" i="2"/>
  <c r="AM3719" i="2"/>
  <c r="AP3719" i="2" s="1"/>
  <c r="AN3719" i="2"/>
  <c r="AG3719" i="2"/>
  <c r="AN3714" i="2"/>
  <c r="AG3714" i="2"/>
  <c r="AH3714" i="2"/>
  <c r="AI3714" i="2"/>
  <c r="AJ3714" i="2"/>
  <c r="AM3714" i="2"/>
  <c r="AP3714" i="2" s="1"/>
  <c r="AH3729" i="2"/>
  <c r="AI3729" i="2"/>
  <c r="AJ3729" i="2"/>
  <c r="AN3729" i="2"/>
  <c r="AN3742" i="2"/>
  <c r="AG3742" i="2"/>
  <c r="AH3742" i="2"/>
  <c r="AI3742" i="2"/>
  <c r="AJ3742" i="2"/>
  <c r="AM3742" i="2"/>
  <c r="AM3651" i="2"/>
  <c r="AN3651" i="2"/>
  <c r="AG3651" i="2"/>
  <c r="AH3651" i="2"/>
  <c r="AI3651" i="2"/>
  <c r="AJ3651" i="2"/>
  <c r="AH3694" i="2"/>
  <c r="AI3694" i="2"/>
  <c r="AJ3694" i="2"/>
  <c r="AN3694" i="2"/>
  <c r="AJ3740" i="2"/>
  <c r="AM3740" i="2"/>
  <c r="AN3740" i="2"/>
  <c r="AG3740" i="2"/>
  <c r="AH3740" i="2"/>
  <c r="AI3740" i="2"/>
  <c r="AG3420" i="2"/>
  <c r="AH3420" i="2"/>
  <c r="AI3420" i="2"/>
  <c r="AJ3420" i="2"/>
  <c r="AM3420" i="2"/>
  <c r="AP3420" i="2" s="1"/>
  <c r="AN3420" i="2"/>
  <c r="AH3400" i="2"/>
  <c r="AI3400" i="2"/>
  <c r="AJ3400" i="2"/>
  <c r="AM3400" i="2"/>
  <c r="AP3400" i="2" s="1"/>
  <c r="AN3400" i="2"/>
  <c r="AG3400" i="2"/>
  <c r="AN3559" i="2"/>
  <c r="AH3559" i="2"/>
  <c r="AI3559" i="2"/>
  <c r="AJ3559" i="2"/>
  <c r="AI3883" i="2"/>
  <c r="AJ3883" i="2"/>
  <c r="AN3883" i="2"/>
  <c r="AH3883" i="2"/>
  <c r="AN3913" i="2"/>
  <c r="AH3913" i="2"/>
  <c r="AI3913" i="2"/>
  <c r="AJ3913" i="2"/>
  <c r="AJ3937" i="2"/>
  <c r="AI3937" i="2"/>
  <c r="AK3937" i="2" s="1"/>
  <c r="AH3937" i="2"/>
  <c r="AN3937" i="2"/>
  <c r="AN3789" i="2"/>
  <c r="AG3789" i="2"/>
  <c r="AH3789" i="2"/>
  <c r="AI3789" i="2"/>
  <c r="AJ3789" i="2"/>
  <c r="AM3789" i="2"/>
  <c r="AN3931" i="2"/>
  <c r="AJ3931" i="2"/>
  <c r="AI3931" i="2"/>
  <c r="AK3931" i="2" s="1"/>
  <c r="AH3931" i="2"/>
  <c r="AP1429" i="2"/>
  <c r="AK1429" i="2"/>
  <c r="AK1496" i="2"/>
  <c r="AP1752" i="2"/>
  <c r="AK1752" i="2"/>
  <c r="AI1488" i="2"/>
  <c r="AK1488" i="2" s="1"/>
  <c r="AP1603" i="2"/>
  <c r="AK1603" i="2"/>
  <c r="AK1614" i="2"/>
  <c r="AP1614" i="2"/>
  <c r="AJ1511" i="2"/>
  <c r="AJ1630" i="2"/>
  <c r="AP1678" i="2"/>
  <c r="AP1742" i="2"/>
  <c r="AK1582" i="2"/>
  <c r="AP1582" i="2"/>
  <c r="AM1694" i="2"/>
  <c r="AK1701" i="2"/>
  <c r="AP1701" i="2"/>
  <c r="AN1758" i="2"/>
  <c r="AM1763" i="2"/>
  <c r="AG1782" i="2"/>
  <c r="AG1802" i="2"/>
  <c r="AH1686" i="2"/>
  <c r="AI1691" i="2"/>
  <c r="AH1755" i="2"/>
  <c r="AM1815" i="2"/>
  <c r="AG1834" i="2"/>
  <c r="AM1834" i="2"/>
  <c r="AK1925" i="2"/>
  <c r="AH1492" i="2"/>
  <c r="AI1657" i="2"/>
  <c r="AL1657" i="2" s="1"/>
  <c r="AH1659" i="2"/>
  <c r="AL1659" i="2" s="1"/>
  <c r="AI1678" i="2"/>
  <c r="AK1678" i="2" s="1"/>
  <c r="AK1685" i="2"/>
  <c r="AP1685" i="2"/>
  <c r="AN1742" i="2"/>
  <c r="AP1745" i="2"/>
  <c r="AP1778" i="2"/>
  <c r="AI1670" i="2"/>
  <c r="AI1675" i="2"/>
  <c r="AG1739" i="2"/>
  <c r="AI1823" i="2"/>
  <c r="AI1585" i="2"/>
  <c r="AH1726" i="2"/>
  <c r="AM1561" i="2"/>
  <c r="AG1656" i="2"/>
  <c r="AN1723" i="2"/>
  <c r="AM1782" i="2"/>
  <c r="AH1807" i="2"/>
  <c r="AM1831" i="2"/>
  <c r="AJ1554" i="2"/>
  <c r="AI1710" i="2"/>
  <c r="AK1710" i="2" s="1"/>
  <c r="AK1717" i="2"/>
  <c r="AP1717" i="2"/>
  <c r="AJ1744" i="2"/>
  <c r="AM1744" i="2"/>
  <c r="AJ1774" i="2"/>
  <c r="AM1777" i="2"/>
  <c r="AH1797" i="2"/>
  <c r="AL1832" i="2"/>
  <c r="AN1618" i="2"/>
  <c r="AI1674" i="2"/>
  <c r="AH1702" i="2"/>
  <c r="AM1748" i="2"/>
  <c r="AI1766" i="2"/>
  <c r="AK1773" i="2"/>
  <c r="AP1773" i="2"/>
  <c r="AI1786" i="2"/>
  <c r="AK1786" i="2" s="1"/>
  <c r="AK1793" i="2"/>
  <c r="AP1793" i="2"/>
  <c r="AJ1826" i="2"/>
  <c r="AM1830" i="2"/>
  <c r="AG1835" i="2"/>
  <c r="AJ1699" i="2"/>
  <c r="AK1872" i="2"/>
  <c r="AI1923" i="2"/>
  <c r="AO1923" i="2" s="1"/>
  <c r="AN1928" i="2"/>
  <c r="AM1771" i="2"/>
  <c r="AM1860" i="2"/>
  <c r="AH1891" i="2"/>
  <c r="AI1952" i="2"/>
  <c r="AK1952" i="2" s="1"/>
  <c r="AM1707" i="2"/>
  <c r="AI1939" i="2"/>
  <c r="AO1939" i="2" s="1"/>
  <c r="AN1944" i="2"/>
  <c r="AG1810" i="2"/>
  <c r="AK1810" i="2" s="1"/>
  <c r="AP1847" i="2"/>
  <c r="AI1876" i="2"/>
  <c r="AO1876" i="2" s="1"/>
  <c r="AI1915" i="2"/>
  <c r="AO1915" i="2" s="1"/>
  <c r="AN1920" i="2"/>
  <c r="AG1747" i="2"/>
  <c r="AI1844" i="2"/>
  <c r="AN1931" i="2"/>
  <c r="AI1936" i="2"/>
  <c r="AM1779" i="2"/>
  <c r="AK1884" i="2"/>
  <c r="AM1667" i="2"/>
  <c r="AJ1715" i="2"/>
  <c r="AI1848" i="2"/>
  <c r="AM1852" i="2"/>
  <c r="AP1852" i="2" s="1"/>
  <c r="AH1934" i="2"/>
  <c r="AL1934" i="2" s="1"/>
  <c r="AO1962" i="2"/>
  <c r="AN1965" i="2"/>
  <c r="AO1965" i="2" s="1"/>
  <c r="AH1983" i="2"/>
  <c r="AI1985" i="2"/>
  <c r="AL1985" i="2" s="1"/>
  <c r="AK2087" i="2"/>
  <c r="AK2092" i="2"/>
  <c r="AK2119" i="2"/>
  <c r="AJ2195" i="2"/>
  <c r="AL2213" i="2"/>
  <c r="AK2254" i="2"/>
  <c r="AJ2315" i="2"/>
  <c r="AK2022" i="2"/>
  <c r="AJ2131" i="2"/>
  <c r="AH2227" i="2"/>
  <c r="AJ2235" i="2"/>
  <c r="AK2247" i="2"/>
  <c r="AI2279" i="2"/>
  <c r="AI2295" i="2"/>
  <c r="AO2295" i="2" s="1"/>
  <c r="AN2307" i="2"/>
  <c r="AI2043" i="2"/>
  <c r="AO2043" i="2" s="1"/>
  <c r="AI2059" i="2"/>
  <c r="AO2059" i="2" s="1"/>
  <c r="AI2075" i="2"/>
  <c r="AK2090" i="2"/>
  <c r="AH2099" i="2"/>
  <c r="AH2123" i="2"/>
  <c r="AK2268" i="2"/>
  <c r="AH1991" i="2"/>
  <c r="AN1999" i="2"/>
  <c r="AH2007" i="2"/>
  <c r="AN2015" i="2"/>
  <c r="AK2020" i="2"/>
  <c r="AH2023" i="2"/>
  <c r="AN2031" i="2"/>
  <c r="AK2143" i="2"/>
  <c r="AK2159" i="2"/>
  <c r="AJ2179" i="2"/>
  <c r="AJ2211" i="2"/>
  <c r="AH2219" i="2"/>
  <c r="AN2243" i="2"/>
  <c r="AN2283" i="2"/>
  <c r="AN2299" i="2"/>
  <c r="AH2323" i="2"/>
  <c r="AI2091" i="2"/>
  <c r="AO2091" i="2" s="1"/>
  <c r="AO2132" i="2"/>
  <c r="AL2148" i="2"/>
  <c r="AJ2199" i="2"/>
  <c r="AO2266" i="2"/>
  <c r="AH2320" i="2"/>
  <c r="AJ1967" i="2"/>
  <c r="AJ2103" i="2"/>
  <c r="AJ2127" i="2"/>
  <c r="AH2231" i="2"/>
  <c r="AH2287" i="2"/>
  <c r="AH2303" i="2"/>
  <c r="AN2311" i="2"/>
  <c r="AN2039" i="2"/>
  <c r="AH2047" i="2"/>
  <c r="AN2055" i="2"/>
  <c r="AH2063" i="2"/>
  <c r="AK2076" i="2"/>
  <c r="AP2076" i="2"/>
  <c r="AH2079" i="2"/>
  <c r="AJ2115" i="2"/>
  <c r="AK2194" i="2"/>
  <c r="AJ2267" i="2"/>
  <c r="AK2324" i="2"/>
  <c r="AK1974" i="2"/>
  <c r="AJ1987" i="2"/>
  <c r="AN1995" i="2"/>
  <c r="AJ2003" i="2"/>
  <c r="AN2011" i="2"/>
  <c r="AJ2019" i="2"/>
  <c r="AN2027" i="2"/>
  <c r="AJ2035" i="2"/>
  <c r="AI2139" i="2"/>
  <c r="AO2139" i="2" s="1"/>
  <c r="AJ2153" i="2"/>
  <c r="AN2153" i="2"/>
  <c r="AO2153" i="2" s="1"/>
  <c r="AJ2169" i="2"/>
  <c r="AN2169" i="2"/>
  <c r="AJ2183" i="2"/>
  <c r="AI2203" i="2"/>
  <c r="AN2215" i="2"/>
  <c r="AN2234" i="2"/>
  <c r="AN2239" i="2"/>
  <c r="AK2404" i="2"/>
  <c r="AH2410" i="2"/>
  <c r="AI2410" i="2"/>
  <c r="AN2410" i="2"/>
  <c r="AG2410" i="2"/>
  <c r="AN2435" i="2"/>
  <c r="AH2435" i="2"/>
  <c r="AI2435" i="2"/>
  <c r="AK2435" i="2" s="1"/>
  <c r="AI2490" i="2"/>
  <c r="AJ2490" i="2"/>
  <c r="AJ2501" i="2"/>
  <c r="AH2541" i="2"/>
  <c r="AI2541" i="2"/>
  <c r="AK2541" i="2" s="1"/>
  <c r="AI2575" i="2"/>
  <c r="AO2575" i="2" s="1"/>
  <c r="AL2588" i="2"/>
  <c r="AI2606" i="2"/>
  <c r="AO2606" i="2" s="1"/>
  <c r="AK2613" i="2"/>
  <c r="AH2331" i="2"/>
  <c r="AL2331" i="2" s="1"/>
  <c r="AK2336" i="2"/>
  <c r="AJ2339" i="2"/>
  <c r="AH2347" i="2"/>
  <c r="AL2347" i="2" s="1"/>
  <c r="AJ2355" i="2"/>
  <c r="AH2363" i="2"/>
  <c r="AI2443" i="2"/>
  <c r="AI2523" i="2"/>
  <c r="AO2523" i="2" s="1"/>
  <c r="AG2545" i="2"/>
  <c r="AK2545" i="2" s="1"/>
  <c r="AH2560" i="2"/>
  <c r="AK2599" i="2"/>
  <c r="AK2381" i="2"/>
  <c r="AH2430" i="2"/>
  <c r="AL2430" i="2" s="1"/>
  <c r="AK2618" i="2"/>
  <c r="AH2622" i="2"/>
  <c r="AN2877" i="2"/>
  <c r="AH2877" i="2"/>
  <c r="AI2877" i="2"/>
  <c r="AJ2877" i="2"/>
  <c r="AH3025" i="2"/>
  <c r="AI3025" i="2"/>
  <c r="AJ3025" i="2"/>
  <c r="AN3025" i="2"/>
  <c r="AO2458" i="2"/>
  <c r="AK2465" i="2"/>
  <c r="AL2472" i="2"/>
  <c r="AI2481" i="2"/>
  <c r="AO2481" i="2" s="1"/>
  <c r="AK2553" i="2"/>
  <c r="AK2563" i="2"/>
  <c r="AH2576" i="2"/>
  <c r="AL2576" i="2" s="1"/>
  <c r="AI2579" i="2"/>
  <c r="AO2579" i="2" s="1"/>
  <c r="AL2654" i="2"/>
  <c r="AH2749" i="2"/>
  <c r="AJ2749" i="2"/>
  <c r="AN2749" i="2"/>
  <c r="AJ2821" i="2"/>
  <c r="AM2821" i="2"/>
  <c r="AN2821" i="2"/>
  <c r="AG2821" i="2"/>
  <c r="AH2821" i="2"/>
  <c r="AI2821" i="2"/>
  <c r="AN2521" i="2"/>
  <c r="AK2524" i="2"/>
  <c r="AJ2543" i="2"/>
  <c r="AH2913" i="2"/>
  <c r="AI2913" i="2"/>
  <c r="AJ2913" i="2"/>
  <c r="AM2913" i="2"/>
  <c r="AP2913" i="2" s="1"/>
  <c r="AN2913" i="2"/>
  <c r="AG2913" i="2"/>
  <c r="AJ2335" i="2"/>
  <c r="AJ2367" i="2"/>
  <c r="AK2409" i="2"/>
  <c r="AP2409" i="2"/>
  <c r="AO2434" i="2"/>
  <c r="AK2514" i="2"/>
  <c r="AK2540" i="2"/>
  <c r="AN2567" i="2"/>
  <c r="AJ2623" i="2"/>
  <c r="AJ2653" i="2"/>
  <c r="AO2656" i="2"/>
  <c r="AI2874" i="2"/>
  <c r="AJ2874" i="2"/>
  <c r="AN2874" i="2"/>
  <c r="AH2874" i="2"/>
  <c r="AJ2463" i="2"/>
  <c r="AH2511" i="2"/>
  <c r="AL2511" i="2" s="1"/>
  <c r="AM2824" i="2"/>
  <c r="AN2824" i="2"/>
  <c r="AG2824" i="2"/>
  <c r="AH2824" i="2"/>
  <c r="AI2824" i="2"/>
  <c r="AJ2824" i="2"/>
  <c r="AJ2421" i="2"/>
  <c r="AH2601" i="2"/>
  <c r="AL2601" i="2" s="1"/>
  <c r="AJ2601" i="2"/>
  <c r="AH2673" i="2"/>
  <c r="AI2673" i="2"/>
  <c r="AJ2673" i="2"/>
  <c r="AN2673" i="2"/>
  <c r="AH2729" i="2"/>
  <c r="AI2729" i="2"/>
  <c r="AJ2729" i="2"/>
  <c r="AN2729" i="2"/>
  <c r="AJ2833" i="2"/>
  <c r="AN2833" i="2"/>
  <c r="AH2833" i="2"/>
  <c r="AI2833" i="2"/>
  <c r="AN2843" i="2"/>
  <c r="AH2843" i="2"/>
  <c r="AI2843" i="2"/>
  <c r="AK2843" i="2" s="1"/>
  <c r="AJ2843" i="2"/>
  <c r="AN2974" i="2"/>
  <c r="AH2974" i="2"/>
  <c r="AI2974" i="2"/>
  <c r="AJ2974" i="2"/>
  <c r="AH2840" i="2"/>
  <c r="AI2840" i="2"/>
  <c r="AJ2840" i="2"/>
  <c r="AN2840" i="2"/>
  <c r="AJ2889" i="2"/>
  <c r="AN2889" i="2"/>
  <c r="AH2889" i="2"/>
  <c r="AI2889" i="2"/>
  <c r="AN2950" i="2"/>
  <c r="AH2950" i="2"/>
  <c r="AI2950" i="2"/>
  <c r="AK2950" i="2" s="1"/>
  <c r="AJ2950" i="2"/>
  <c r="AN2807" i="2"/>
  <c r="AH2807" i="2"/>
  <c r="AI2807" i="2"/>
  <c r="AJ2807" i="2"/>
  <c r="AJ2695" i="2"/>
  <c r="AN2695" i="2"/>
  <c r="AI2695" i="2"/>
  <c r="AK2695" i="2" s="1"/>
  <c r="AH2971" i="2"/>
  <c r="AI2971" i="2"/>
  <c r="AJ2971" i="2"/>
  <c r="AN2971" i="2"/>
  <c r="AI3014" i="2"/>
  <c r="AJ3014" i="2"/>
  <c r="AN3014" i="2"/>
  <c r="AH3014" i="2"/>
  <c r="AL3014" i="2" s="1"/>
  <c r="AI2775" i="2"/>
  <c r="AJ2775" i="2"/>
  <c r="AN2775" i="2"/>
  <c r="AH2775" i="2"/>
  <c r="AJ2932" i="2"/>
  <c r="AN2932" i="2"/>
  <c r="AH2932" i="2"/>
  <c r="AI2932" i="2"/>
  <c r="AK2932" i="2" s="1"/>
  <c r="AN2814" i="2"/>
  <c r="AH2814" i="2"/>
  <c r="AI2814" i="2"/>
  <c r="AJ2814" i="2"/>
  <c r="AI2751" i="2"/>
  <c r="AJ2751" i="2"/>
  <c r="AN2751" i="2"/>
  <c r="AH2751" i="2"/>
  <c r="AL2751" i="2" s="1"/>
  <c r="AN2908" i="2"/>
  <c r="AH2908" i="2"/>
  <c r="AI2908" i="2"/>
  <c r="AJ2908" i="2"/>
  <c r="AN2986" i="2"/>
  <c r="AH2986" i="2"/>
  <c r="AI2986" i="2"/>
  <c r="AJ2986" i="2"/>
  <c r="AJ2949" i="2"/>
  <c r="AN2949" i="2"/>
  <c r="AH2949" i="2"/>
  <c r="AI2949" i="2"/>
  <c r="AH3055" i="2"/>
  <c r="AI3055" i="2"/>
  <c r="AJ3055" i="2"/>
  <c r="AN3055" i="2"/>
  <c r="AO3055" i="2" s="1"/>
  <c r="AH3103" i="2"/>
  <c r="AI3103" i="2"/>
  <c r="AJ3103" i="2"/>
  <c r="AN3103" i="2"/>
  <c r="AH3151" i="2"/>
  <c r="AI3151" i="2"/>
  <c r="AJ3151" i="2"/>
  <c r="AN3151" i="2"/>
  <c r="AO3151" i="2" s="1"/>
  <c r="AN3098" i="2"/>
  <c r="AH3098" i="2"/>
  <c r="AI3098" i="2"/>
  <c r="AJ3098" i="2"/>
  <c r="AN3162" i="2"/>
  <c r="AH3162" i="2"/>
  <c r="AI3162" i="2"/>
  <c r="AJ3162" i="2"/>
  <c r="AI3215" i="2"/>
  <c r="AJ3215" i="2"/>
  <c r="AN3215" i="2"/>
  <c r="AH3215" i="2"/>
  <c r="AI3279" i="2"/>
  <c r="AJ3279" i="2"/>
  <c r="AN3279" i="2"/>
  <c r="AH3279" i="2"/>
  <c r="AI3343" i="2"/>
  <c r="AJ3343" i="2"/>
  <c r="AN3343" i="2"/>
  <c r="AH3343" i="2"/>
  <c r="AH3085" i="2"/>
  <c r="AI3085" i="2"/>
  <c r="AJ3085" i="2"/>
  <c r="AN3085" i="2"/>
  <c r="AN3250" i="2"/>
  <c r="AH3250" i="2"/>
  <c r="AI3250" i="2"/>
  <c r="AJ3250" i="2"/>
  <c r="AN3314" i="2"/>
  <c r="AH3314" i="2"/>
  <c r="AI3314" i="2"/>
  <c r="AJ3314" i="2"/>
  <c r="AJ3083" i="2"/>
  <c r="AN3083" i="2"/>
  <c r="AH3083" i="2"/>
  <c r="AI3083" i="2"/>
  <c r="AJ3147" i="2"/>
  <c r="AM3147" i="2"/>
  <c r="AP3147" i="2" s="1"/>
  <c r="AN3147" i="2"/>
  <c r="AG3147" i="2"/>
  <c r="AH3147" i="2"/>
  <c r="AI3147" i="2"/>
  <c r="AJ3216" i="2"/>
  <c r="AN3216" i="2"/>
  <c r="AH3216" i="2"/>
  <c r="AI3216" i="2"/>
  <c r="AJ3280" i="2"/>
  <c r="AN3280" i="2"/>
  <c r="AH3280" i="2"/>
  <c r="AI3280" i="2"/>
  <c r="AJ3344" i="2"/>
  <c r="AN3344" i="2"/>
  <c r="AH3344" i="2"/>
  <c r="AI3344" i="2"/>
  <c r="AJ3227" i="2"/>
  <c r="AN3227" i="2"/>
  <c r="AH3227" i="2"/>
  <c r="AI3227" i="2"/>
  <c r="AJ3291" i="2"/>
  <c r="AN3291" i="2"/>
  <c r="AH3291" i="2"/>
  <c r="AI3291" i="2"/>
  <c r="AH3206" i="2"/>
  <c r="AI3206" i="2"/>
  <c r="AJ3206" i="2"/>
  <c r="AM3206" i="2"/>
  <c r="AP3206" i="2" s="1"/>
  <c r="AN3206" i="2"/>
  <c r="AG3206" i="2"/>
  <c r="AH3270" i="2"/>
  <c r="AI3270" i="2"/>
  <c r="AJ3270" i="2"/>
  <c r="AN3270" i="2"/>
  <c r="AH3334" i="2"/>
  <c r="AI3334" i="2"/>
  <c r="AJ3334" i="2"/>
  <c r="AN3334" i="2"/>
  <c r="AG3380" i="2"/>
  <c r="AH3380" i="2"/>
  <c r="AI3380" i="2"/>
  <c r="AJ3380" i="2"/>
  <c r="AM3380" i="2"/>
  <c r="AN3380" i="2"/>
  <c r="AG3446" i="2"/>
  <c r="AH3446" i="2"/>
  <c r="AI3446" i="2"/>
  <c r="AJ3446" i="2"/>
  <c r="AM3446" i="2"/>
  <c r="AP3446" i="2" s="1"/>
  <c r="AN3446" i="2"/>
  <c r="AO3446" i="2" s="1"/>
  <c r="AG3716" i="2"/>
  <c r="AH3716" i="2"/>
  <c r="AI3716" i="2"/>
  <c r="AJ3716" i="2"/>
  <c r="AM3716" i="2"/>
  <c r="AN3716" i="2"/>
  <c r="AM3744" i="2"/>
  <c r="AN3744" i="2"/>
  <c r="AG3744" i="2"/>
  <c r="AH3744" i="2"/>
  <c r="AI3744" i="2"/>
  <c r="AJ3744" i="2"/>
  <c r="AH3711" i="2"/>
  <c r="AI3711" i="2"/>
  <c r="AJ3711" i="2"/>
  <c r="AN3711" i="2"/>
  <c r="AG3486" i="2"/>
  <c r="AH3486" i="2"/>
  <c r="AI3486" i="2"/>
  <c r="AP3486" i="2" s="1"/>
  <c r="AJ3486" i="2"/>
  <c r="AN3486" i="2"/>
  <c r="AN3706" i="2"/>
  <c r="AH3706" i="2"/>
  <c r="AI3706" i="2"/>
  <c r="AJ3706" i="2"/>
  <c r="AN3639" i="2"/>
  <c r="AH3639" i="2"/>
  <c r="AI3639" i="2"/>
  <c r="AJ3639" i="2"/>
  <c r="AH3591" i="2"/>
  <c r="AI3591" i="2"/>
  <c r="AJ3591" i="2"/>
  <c r="AN3591" i="2"/>
  <c r="AH3408" i="2"/>
  <c r="AI3408" i="2"/>
  <c r="AJ3408" i="2"/>
  <c r="AM3408" i="2"/>
  <c r="AN3408" i="2"/>
  <c r="AG3408" i="2"/>
  <c r="AN3551" i="2"/>
  <c r="AH3551" i="2"/>
  <c r="AI3551" i="2"/>
  <c r="AJ3551" i="2"/>
  <c r="AJ3630" i="2"/>
  <c r="AN3630" i="2"/>
  <c r="AH3630" i="2"/>
  <c r="AI3630" i="2"/>
  <c r="AN3857" i="2"/>
  <c r="AH3857" i="2"/>
  <c r="AI3857" i="2"/>
  <c r="AJ3857" i="2"/>
  <c r="AH3887" i="2"/>
  <c r="AI3887" i="2"/>
  <c r="AJ3887" i="2"/>
  <c r="AN3887" i="2"/>
  <c r="AO3887" i="2" s="1"/>
  <c r="AH3917" i="2"/>
  <c r="AI3917" i="2"/>
  <c r="AJ3917" i="2"/>
  <c r="AN3917" i="2"/>
  <c r="AH3971" i="2"/>
  <c r="AG3971" i="2"/>
  <c r="AI3971" i="2"/>
  <c r="AJ3971" i="2"/>
  <c r="AN3971" i="2"/>
  <c r="AN3781" i="2"/>
  <c r="AG3781" i="2"/>
  <c r="AH3781" i="2"/>
  <c r="AI3781" i="2"/>
  <c r="AJ3781" i="2"/>
  <c r="AM3781" i="2"/>
  <c r="AP3781" i="2" s="1"/>
  <c r="AH3954" i="2"/>
  <c r="AI3954" i="2"/>
  <c r="AK3954" i="2" s="1"/>
  <c r="AJ3954" i="2"/>
  <c r="AN3954" i="2"/>
  <c r="AK1443" i="2"/>
  <c r="AK1462" i="2"/>
  <c r="AL1510" i="2"/>
  <c r="AJ1561" i="2"/>
  <c r="AL1536" i="2"/>
  <c r="AP1760" i="2"/>
  <c r="AH1488" i="2"/>
  <c r="AP1560" i="2"/>
  <c r="AK1560" i="2"/>
  <c r="AK1574" i="2"/>
  <c r="AP1574" i="2"/>
  <c r="AK1483" i="2"/>
  <c r="AL1586" i="2"/>
  <c r="AO1614" i="2"/>
  <c r="AO1617" i="2"/>
  <c r="AO1643" i="2"/>
  <c r="AO1362" i="2"/>
  <c r="AO1429" i="2"/>
  <c r="AO1539" i="2"/>
  <c r="AP1562" i="2"/>
  <c r="AL1576" i="2"/>
  <c r="AO1619" i="2"/>
  <c r="AK1652" i="2"/>
  <c r="AP1652" i="2"/>
  <c r="AH1511" i="2"/>
  <c r="AL1511" i="2" s="1"/>
  <c r="AI1630" i="2"/>
  <c r="AO1630" i="2" s="1"/>
  <c r="AJ1533" i="2"/>
  <c r="AK1538" i="2"/>
  <c r="AJ1578" i="2"/>
  <c r="AK1480" i="2"/>
  <c r="AO1582" i="2"/>
  <c r="AJ1664" i="2"/>
  <c r="AM1664" i="2"/>
  <c r="AP1676" i="2"/>
  <c r="AJ1694" i="2"/>
  <c r="AO1701" i="2"/>
  <c r="AJ1723" i="2"/>
  <c r="AM1758" i="2"/>
  <c r="AP1761" i="2"/>
  <c r="AK1765" i="2"/>
  <c r="AP1765" i="2"/>
  <c r="AK1785" i="2"/>
  <c r="AP1785" i="2"/>
  <c r="AO1804" i="2"/>
  <c r="AL1532" i="2"/>
  <c r="AJ1611" i="2"/>
  <c r="AL1663" i="2"/>
  <c r="AH1691" i="2"/>
  <c r="AP1722" i="2"/>
  <c r="AK1722" i="2"/>
  <c r="AP1727" i="2"/>
  <c r="AK1727" i="2"/>
  <c r="AG1755" i="2"/>
  <c r="AH1646" i="2"/>
  <c r="AL1646" i="2" s="1"/>
  <c r="AG1657" i="2"/>
  <c r="AJ1659" i="2"/>
  <c r="AH1678" i="2"/>
  <c r="AO1685" i="2"/>
  <c r="AJ1712" i="2"/>
  <c r="AM1712" i="2"/>
  <c r="AM1742" i="2"/>
  <c r="AO1745" i="2"/>
  <c r="AP1654" i="2"/>
  <c r="AH1670" i="2"/>
  <c r="AH1675" i="2"/>
  <c r="AP1706" i="2"/>
  <c r="AK1706" i="2"/>
  <c r="AP1711" i="2"/>
  <c r="AK1711" i="2"/>
  <c r="AN1739" i="2"/>
  <c r="AO1739" i="2" s="1"/>
  <c r="AH1823" i="2"/>
  <c r="AH1585" i="2"/>
  <c r="AP1703" i="2"/>
  <c r="AL1767" i="2"/>
  <c r="AP1787" i="2"/>
  <c r="AK1787" i="2"/>
  <c r="AL1837" i="2"/>
  <c r="AN1656" i="2"/>
  <c r="AM1723" i="2"/>
  <c r="AJ1782" i="2"/>
  <c r="AG1807" i="2"/>
  <c r="AK1833" i="2"/>
  <c r="AP1833" i="2"/>
  <c r="AI1554" i="2"/>
  <c r="AH1710" i="2"/>
  <c r="AL1710" i="2" s="1"/>
  <c r="AO1717" i="2"/>
  <c r="AI1774" i="2"/>
  <c r="AK1774" i="2" s="1"/>
  <c r="AK1781" i="2"/>
  <c r="AP1781" i="2"/>
  <c r="AN1794" i="2"/>
  <c r="AG1797" i="2"/>
  <c r="AM1618" i="2"/>
  <c r="AH1674" i="2"/>
  <c r="AP1679" i="2"/>
  <c r="AK1679" i="2"/>
  <c r="AJ1705" i="2"/>
  <c r="AJ1748" i="2"/>
  <c r="AH1766" i="2"/>
  <c r="AO1773" i="2"/>
  <c r="AH1786" i="2"/>
  <c r="AO1793" i="2"/>
  <c r="AJ1823" i="2"/>
  <c r="AI1826" i="2"/>
  <c r="AK1826" i="2" s="1"/>
  <c r="AN1834" i="2"/>
  <c r="AJ1837" i="2"/>
  <c r="AN1837" i="2"/>
  <c r="AO1837" i="2" s="1"/>
  <c r="AH1845" i="2"/>
  <c r="AL1845" i="2" s="1"/>
  <c r="AJ1868" i="2"/>
  <c r="AN1872" i="2"/>
  <c r="AO1872" i="2" s="1"/>
  <c r="AH1923" i="2"/>
  <c r="AL1935" i="2"/>
  <c r="AH1952" i="2"/>
  <c r="AK2157" i="2"/>
  <c r="AG1686" i="2"/>
  <c r="AK1883" i="2"/>
  <c r="AH1939" i="2"/>
  <c r="AM1944" i="2"/>
  <c r="AH1977" i="2"/>
  <c r="AN1977" i="2"/>
  <c r="AG1670" i="2"/>
  <c r="AO1847" i="2"/>
  <c r="AP1851" i="2"/>
  <c r="AK1851" i="2"/>
  <c r="AN1864" i="2"/>
  <c r="AH1876" i="2"/>
  <c r="AH1915" i="2"/>
  <c r="AJ1691" i="2"/>
  <c r="AP1963" i="2"/>
  <c r="AK1963" i="2"/>
  <c r="AL1978" i="2"/>
  <c r="AN1747" i="2"/>
  <c r="AO1747" i="2" s="1"/>
  <c r="AH1844" i="2"/>
  <c r="AO1859" i="2"/>
  <c r="AH1936" i="2"/>
  <c r="AL1969" i="2"/>
  <c r="AG1899" i="2"/>
  <c r="AJ1912" i="2"/>
  <c r="AK1921" i="2"/>
  <c r="AL1943" i="2"/>
  <c r="AL1953" i="2"/>
  <c r="AJ1683" i="2"/>
  <c r="AI1715" i="2"/>
  <c r="AH1848" i="2"/>
  <c r="AK1875" i="2"/>
  <c r="AJ1947" i="2"/>
  <c r="AJ1973" i="2"/>
  <c r="AO1969" i="2"/>
  <c r="AN2087" i="2"/>
  <c r="AO2087" i="2" s="1"/>
  <c r="AJ2095" i="2"/>
  <c r="AK2101" i="2"/>
  <c r="AK2107" i="2"/>
  <c r="AN2119" i="2"/>
  <c r="AO2119" i="2" s="1"/>
  <c r="AI2195" i="2"/>
  <c r="AO2195" i="2" s="1"/>
  <c r="AK2213" i="2"/>
  <c r="AO2254" i="2"/>
  <c r="AK2285" i="2"/>
  <c r="AI2315" i="2"/>
  <c r="AO2315" i="2" s="1"/>
  <c r="AI2131" i="2"/>
  <c r="AO2131" i="2" s="1"/>
  <c r="AL2170" i="2"/>
  <c r="AL2192" i="2"/>
  <c r="AI2235" i="2"/>
  <c r="AO2235" i="2" s="1"/>
  <c r="AN2247" i="2"/>
  <c r="AO2247" i="2" s="1"/>
  <c r="AH2279" i="2"/>
  <c r="AH2295" i="2"/>
  <c r="AH2445" i="2"/>
  <c r="AI2445" i="2"/>
  <c r="AO2445" i="2" s="1"/>
  <c r="AH2043" i="2"/>
  <c r="AH2059" i="2"/>
  <c r="AH2075" i="2"/>
  <c r="AL2080" i="2"/>
  <c r="AJ2271" i="2"/>
  <c r="AM2015" i="2"/>
  <c r="AJ2111" i="2"/>
  <c r="AN2143" i="2"/>
  <c r="AO2143" i="2" s="1"/>
  <c r="AO2150" i="2"/>
  <c r="AN2159" i="2"/>
  <c r="AO2159" i="2" s="1"/>
  <c r="AO2174" i="2"/>
  <c r="AI2179" i="2"/>
  <c r="AK2193" i="2"/>
  <c r="AP2193" i="2"/>
  <c r="AI2211" i="2"/>
  <c r="AO2211" i="2" s="1"/>
  <c r="AL2238" i="2"/>
  <c r="AO2250" i="2"/>
  <c r="AL2252" i="2"/>
  <c r="AO2286" i="2"/>
  <c r="AH2439" i="2"/>
  <c r="AI2439" i="2"/>
  <c r="AO2439" i="2" s="1"/>
  <c r="AO2041" i="2"/>
  <c r="AN2083" i="2"/>
  <c r="AP2088" i="2"/>
  <c r="AH2091" i="2"/>
  <c r="AK2148" i="2"/>
  <c r="AI2199" i="2"/>
  <c r="AM2504" i="2"/>
  <c r="AP2504" i="2" s="1"/>
  <c r="AN2504" i="2"/>
  <c r="AI2504" i="2"/>
  <c r="AN1967" i="2"/>
  <c r="AL1997" i="2"/>
  <c r="AK2002" i="2"/>
  <c r="AL2013" i="2"/>
  <c r="AK2018" i="2"/>
  <c r="AL2029" i="2"/>
  <c r="AI2103" i="2"/>
  <c r="AO2103" i="2" s="1"/>
  <c r="AI2127" i="2"/>
  <c r="AO2127" i="2" s="1"/>
  <c r="AJ2155" i="2"/>
  <c r="AJ2171" i="2"/>
  <c r="AK2231" i="2"/>
  <c r="AJ2497" i="2"/>
  <c r="AM2497" i="2"/>
  <c r="AP2497" i="2" s="1"/>
  <c r="AH2497" i="2"/>
  <c r="AO2076" i="2"/>
  <c r="AI2115" i="2"/>
  <c r="AO2115" i="2" s="1"/>
  <c r="AL2136" i="2"/>
  <c r="AJ2191" i="2"/>
  <c r="AO2194" i="2"/>
  <c r="AI2267" i="2"/>
  <c r="AI1987" i="2"/>
  <c r="AO1987" i="2" s="1"/>
  <c r="AI2003" i="2"/>
  <c r="AI2019" i="2"/>
  <c r="AM2027" i="2"/>
  <c r="AI2035" i="2"/>
  <c r="AO2035" i="2" s="1"/>
  <c r="AH2139" i="2"/>
  <c r="AK2178" i="2"/>
  <c r="AI2183" i="2"/>
  <c r="AO2183" i="2" s="1"/>
  <c r="AK2200" i="2"/>
  <c r="AH2203" i="2"/>
  <c r="AM2215" i="2"/>
  <c r="AN2275" i="2"/>
  <c r="AN2291" i="2"/>
  <c r="AK2294" i="2"/>
  <c r="AH2515" i="2"/>
  <c r="AI2515" i="2"/>
  <c r="AN2515" i="2"/>
  <c r="AK2325" i="2"/>
  <c r="AO2389" i="2"/>
  <c r="AL2460" i="2"/>
  <c r="AK2483" i="2"/>
  <c r="AI2501" i="2"/>
  <c r="AL2508" i="2"/>
  <c r="AO2548" i="2"/>
  <c r="AK2568" i="2"/>
  <c r="AH2575" i="2"/>
  <c r="AL2575" i="2" s="1"/>
  <c r="AK2588" i="2"/>
  <c r="AK2602" i="2"/>
  <c r="AH2606" i="2"/>
  <c r="AK2624" i="2"/>
  <c r="AK2347" i="2"/>
  <c r="AL2422" i="2"/>
  <c r="AH2443" i="2"/>
  <c r="AL2443" i="2" s="1"/>
  <c r="AH2523" i="2"/>
  <c r="AL2523" i="2" s="1"/>
  <c r="AK2538" i="2"/>
  <c r="AN2545" i="2"/>
  <c r="AO2545" i="2" s="1"/>
  <c r="AK2578" i="2"/>
  <c r="AH2585" i="2"/>
  <c r="AL2585" i="2" s="1"/>
  <c r="AN2599" i="2"/>
  <c r="AO2599" i="2" s="1"/>
  <c r="AL2639" i="2"/>
  <c r="AK2430" i="2"/>
  <c r="AO2516" i="2"/>
  <c r="AK2569" i="2"/>
  <c r="AK2622" i="2"/>
  <c r="AP2647" i="2"/>
  <c r="AN2891" i="2"/>
  <c r="AH2891" i="2"/>
  <c r="AI2891" i="2"/>
  <c r="AJ2891" i="2"/>
  <c r="AI3033" i="2"/>
  <c r="AJ3033" i="2"/>
  <c r="AN3033" i="2"/>
  <c r="AH3033" i="2"/>
  <c r="AO2337" i="2"/>
  <c r="AO2353" i="2"/>
  <c r="AL2405" i="2"/>
  <c r="AO2423" i="2"/>
  <c r="AL2433" i="2"/>
  <c r="AL2437" i="2"/>
  <c r="AO2465" i="2"/>
  <c r="AK2472" i="2"/>
  <c r="AK2476" i="2"/>
  <c r="AO2531" i="2"/>
  <c r="AL2535" i="2"/>
  <c r="AL2539" i="2"/>
  <c r="AO2553" i="2"/>
  <c r="AO2558" i="2"/>
  <c r="AJ2573" i="2"/>
  <c r="AK2576" i="2"/>
  <c r="AH2579" i="2"/>
  <c r="AJ2593" i="2"/>
  <c r="AO2633" i="2"/>
  <c r="AO2640" i="2"/>
  <c r="AO2654" i="2"/>
  <c r="AN2677" i="2"/>
  <c r="AH2677" i="2"/>
  <c r="AI2677" i="2"/>
  <c r="AJ2677" i="2"/>
  <c r="AN2709" i="2"/>
  <c r="AH2709" i="2"/>
  <c r="AI2709" i="2"/>
  <c r="AJ2709" i="2"/>
  <c r="AH2757" i="2"/>
  <c r="AI2757" i="2"/>
  <c r="AJ2757" i="2"/>
  <c r="AN2757" i="2"/>
  <c r="AJ2906" i="2"/>
  <c r="AN2906" i="2"/>
  <c r="AH2906" i="2"/>
  <c r="AI2906" i="2"/>
  <c r="AL2385" i="2"/>
  <c r="AK2441" i="2"/>
  <c r="AI2543" i="2"/>
  <c r="AO2543" i="2" s="1"/>
  <c r="AL2626" i="2"/>
  <c r="AH3010" i="2"/>
  <c r="AI3010" i="2"/>
  <c r="AJ3010" i="2"/>
  <c r="AN3010" i="2"/>
  <c r="AI2335" i="2"/>
  <c r="AI2367" i="2"/>
  <c r="AO2367" i="2" s="1"/>
  <c r="AJ2406" i="2"/>
  <c r="AO2409" i="2"/>
  <c r="AK2420" i="2"/>
  <c r="AK2444" i="2"/>
  <c r="AK2452" i="2"/>
  <c r="AN2459" i="2"/>
  <c r="AP2466" i="2"/>
  <c r="AK2466" i="2"/>
  <c r="AL2479" i="2"/>
  <c r="AO2489" i="2"/>
  <c r="AO2514" i="2"/>
  <c r="AI2623" i="2"/>
  <c r="AO2623" i="2" s="1"/>
  <c r="AI2653" i="2"/>
  <c r="AO2653" i="2" s="1"/>
  <c r="AI2886" i="2"/>
  <c r="AJ2886" i="2"/>
  <c r="AM2886" i="2"/>
  <c r="AH2886" i="2"/>
  <c r="AJ2391" i="2"/>
  <c r="AI2463" i="2"/>
  <c r="AO2463" i="2" s="1"/>
  <c r="AG2511" i="2"/>
  <c r="AK2511" i="2" s="1"/>
  <c r="AK2518" i="2"/>
  <c r="AL2574" i="2"/>
  <c r="AK2333" i="2"/>
  <c r="AL2357" i="2"/>
  <c r="AJ2371" i="2"/>
  <c r="AM2410" i="2"/>
  <c r="AI2421" i="2"/>
  <c r="AL2421" i="2" s="1"/>
  <c r="AM2467" i="2"/>
  <c r="AG2497" i="2"/>
  <c r="AJ2533" i="2"/>
  <c r="AN2541" i="2"/>
  <c r="AO2541" i="2" s="1"/>
  <c r="AL2645" i="2"/>
  <c r="AI2767" i="2"/>
  <c r="AJ2767" i="2"/>
  <c r="AN2767" i="2"/>
  <c r="AH2767" i="2"/>
  <c r="AJ2873" i="2"/>
  <c r="AM2873" i="2"/>
  <c r="AP2873" i="2" s="1"/>
  <c r="AN2873" i="2"/>
  <c r="AG2873" i="2"/>
  <c r="AH2873" i="2"/>
  <c r="AI2873" i="2"/>
  <c r="AG2996" i="2"/>
  <c r="AH2996" i="2"/>
  <c r="AI2996" i="2"/>
  <c r="AJ2996" i="2"/>
  <c r="AM2996" i="2"/>
  <c r="AP2996" i="2" s="1"/>
  <c r="AN2996" i="2"/>
  <c r="AI2718" i="2"/>
  <c r="AJ2718" i="2"/>
  <c r="AN2718" i="2"/>
  <c r="AH2718" i="2"/>
  <c r="AN2925" i="2"/>
  <c r="AH2925" i="2"/>
  <c r="AI2925" i="2"/>
  <c r="AK2925" i="2" s="1"/>
  <c r="AJ2925" i="2"/>
  <c r="AI2947" i="2"/>
  <c r="AJ2947" i="2"/>
  <c r="AN2947" i="2"/>
  <c r="AH2947" i="2"/>
  <c r="AH2963" i="2"/>
  <c r="AI2963" i="2"/>
  <c r="AJ2963" i="2"/>
  <c r="AN2963" i="2"/>
  <c r="AH2756" i="2"/>
  <c r="AI2756" i="2"/>
  <c r="AJ2756" i="2"/>
  <c r="AN2756" i="2"/>
  <c r="AN2904" i="2"/>
  <c r="AH2904" i="2"/>
  <c r="AI2904" i="2"/>
  <c r="AK2904" i="2" s="1"/>
  <c r="AJ2904" i="2"/>
  <c r="AJ2754" i="2"/>
  <c r="AN2754" i="2"/>
  <c r="AH2754" i="2"/>
  <c r="AI2754" i="2"/>
  <c r="AI2979" i="2"/>
  <c r="AJ2979" i="2"/>
  <c r="AN2979" i="2"/>
  <c r="AO2979" i="2" s="1"/>
  <c r="AH2979" i="2"/>
  <c r="AH2839" i="2"/>
  <c r="AI2839" i="2"/>
  <c r="AJ2839" i="2"/>
  <c r="AN2839" i="2"/>
  <c r="AI2956" i="2"/>
  <c r="AJ2956" i="2"/>
  <c r="AM2956" i="2"/>
  <c r="AN2956" i="2"/>
  <c r="AG2956" i="2"/>
  <c r="AH2956" i="2"/>
  <c r="AH3047" i="2"/>
  <c r="AI3047" i="2"/>
  <c r="AJ3047" i="2"/>
  <c r="AN3047" i="2"/>
  <c r="AH3127" i="2"/>
  <c r="AI3127" i="2"/>
  <c r="AJ3127" i="2"/>
  <c r="AN3127" i="2"/>
  <c r="AH3175" i="2"/>
  <c r="AI3175" i="2"/>
  <c r="AJ3175" i="2"/>
  <c r="AN3175" i="2"/>
  <c r="AM3090" i="2"/>
  <c r="AP3090" i="2" s="1"/>
  <c r="AN3090" i="2"/>
  <c r="AG3090" i="2"/>
  <c r="AH3090" i="2"/>
  <c r="AI3090" i="2"/>
  <c r="AJ3090" i="2"/>
  <c r="AN3154" i="2"/>
  <c r="AH3154" i="2"/>
  <c r="AI3154" i="2"/>
  <c r="AK3154" i="2" s="1"/>
  <c r="AJ3154" i="2"/>
  <c r="AI3207" i="2"/>
  <c r="AJ3207" i="2"/>
  <c r="AN3207" i="2"/>
  <c r="AH3207" i="2"/>
  <c r="AI3271" i="2"/>
  <c r="AJ3271" i="2"/>
  <c r="AN3271" i="2"/>
  <c r="AH3271" i="2"/>
  <c r="AI3335" i="2"/>
  <c r="AJ3335" i="2"/>
  <c r="AN3335" i="2"/>
  <c r="AH3335" i="2"/>
  <c r="AI3370" i="2"/>
  <c r="AN3370" i="2"/>
  <c r="AG3370" i="2"/>
  <c r="AM3370" i="2"/>
  <c r="AP3370" i="2" s="1"/>
  <c r="AJ3370" i="2"/>
  <c r="AH3370" i="2"/>
  <c r="AH3109" i="2"/>
  <c r="AI3109" i="2"/>
  <c r="AJ3109" i="2"/>
  <c r="AN3109" i="2"/>
  <c r="AH3157" i="2"/>
  <c r="AI3157" i="2"/>
  <c r="AJ3157" i="2"/>
  <c r="AN3157" i="2"/>
  <c r="AN3210" i="2"/>
  <c r="AH3210" i="2"/>
  <c r="AI3210" i="2"/>
  <c r="AJ3210" i="2"/>
  <c r="AN3274" i="2"/>
  <c r="AH3274" i="2"/>
  <c r="AI3274" i="2"/>
  <c r="AJ3274" i="2"/>
  <c r="AN3338" i="2"/>
  <c r="AH3338" i="2"/>
  <c r="AI3338" i="2"/>
  <c r="AJ3338" i="2"/>
  <c r="AN3075" i="2"/>
  <c r="AO3075" i="2" s="1"/>
  <c r="AH3075" i="2"/>
  <c r="AI3075" i="2"/>
  <c r="AJ3075" i="2"/>
  <c r="AJ3139" i="2"/>
  <c r="AN3139" i="2"/>
  <c r="AH3139" i="2"/>
  <c r="AI3139" i="2"/>
  <c r="AJ3240" i="2"/>
  <c r="AN3240" i="2"/>
  <c r="AH3240" i="2"/>
  <c r="AI3240" i="2"/>
  <c r="AJ3304" i="2"/>
  <c r="AN3304" i="2"/>
  <c r="AH3304" i="2"/>
  <c r="AI3304" i="2"/>
  <c r="AJ3251" i="2"/>
  <c r="AN3251" i="2"/>
  <c r="AH3251" i="2"/>
  <c r="AI3251" i="2"/>
  <c r="AJ3315" i="2"/>
  <c r="AN3315" i="2"/>
  <c r="AH3315" i="2"/>
  <c r="AI3315" i="2"/>
  <c r="AH3348" i="2"/>
  <c r="AI3348" i="2"/>
  <c r="AJ3348" i="2"/>
  <c r="AN3348" i="2"/>
  <c r="AH3230" i="2"/>
  <c r="AI3230" i="2"/>
  <c r="AJ3230" i="2"/>
  <c r="AN3230" i="2"/>
  <c r="AH3294" i="2"/>
  <c r="AI3294" i="2"/>
  <c r="AJ3294" i="2"/>
  <c r="AN3294" i="2"/>
  <c r="AM3426" i="2"/>
  <c r="AN3426" i="2"/>
  <c r="AG3426" i="2"/>
  <c r="AH3426" i="2"/>
  <c r="AI3426" i="2"/>
  <c r="AJ3426" i="2"/>
  <c r="AP3571" i="2"/>
  <c r="AI3726" i="2"/>
  <c r="AJ3726" i="2"/>
  <c r="AN3726" i="2"/>
  <c r="AH3726" i="2"/>
  <c r="AG3394" i="2"/>
  <c r="AH3394" i="2"/>
  <c r="AI3394" i="2"/>
  <c r="AJ3394" i="2"/>
  <c r="AM3394" i="2"/>
  <c r="AN3394" i="2"/>
  <c r="AH3703" i="2"/>
  <c r="AI3703" i="2"/>
  <c r="AJ3703" i="2"/>
  <c r="AM3703" i="2"/>
  <c r="AP3703" i="2" s="1"/>
  <c r="AN3703" i="2"/>
  <c r="AG3703" i="2"/>
  <c r="AH3583" i="2"/>
  <c r="AL3583" i="2" s="1"/>
  <c r="AI3583" i="2"/>
  <c r="AJ3583" i="2"/>
  <c r="AN3583" i="2"/>
  <c r="AN3469" i="2"/>
  <c r="AH3469" i="2"/>
  <c r="AI3469" i="2"/>
  <c r="AP3469" i="2" s="1"/>
  <c r="AJ3469" i="2"/>
  <c r="AN3594" i="2"/>
  <c r="AH3594" i="2"/>
  <c r="AI3594" i="2"/>
  <c r="AJ3594" i="2"/>
  <c r="AI3640" i="2"/>
  <c r="AJ3640" i="2"/>
  <c r="AN3640" i="2"/>
  <c r="AH3640" i="2"/>
  <c r="AM3733" i="2"/>
  <c r="AP3733" i="2" s="1"/>
  <c r="AN3733" i="2"/>
  <c r="AG3733" i="2"/>
  <c r="AH3733" i="2"/>
  <c r="AI3733" i="2"/>
  <c r="AJ3733" i="2"/>
  <c r="AN3543" i="2"/>
  <c r="AH3543" i="2"/>
  <c r="AI3543" i="2"/>
  <c r="AJ3543" i="2"/>
  <c r="AN3889" i="2"/>
  <c r="AH3889" i="2"/>
  <c r="AI3889" i="2"/>
  <c r="AJ3889" i="2"/>
  <c r="AN3921" i="2"/>
  <c r="AH3921" i="2"/>
  <c r="AI3921" i="2"/>
  <c r="AJ3921" i="2"/>
  <c r="AJ3945" i="2"/>
  <c r="AN3945" i="2"/>
  <c r="AH3945" i="2"/>
  <c r="AI3945" i="2"/>
  <c r="AK3945" i="2" s="1"/>
  <c r="AJ3885" i="2"/>
  <c r="AN3885" i="2"/>
  <c r="AI3885" i="2"/>
  <c r="AK3885" i="2" s="1"/>
  <c r="AH3885" i="2"/>
  <c r="AN3773" i="2"/>
  <c r="AH3773" i="2"/>
  <c r="AI3773" i="2"/>
  <c r="AJ3773" i="2"/>
  <c r="AH3839" i="2"/>
  <c r="AI3839" i="2"/>
  <c r="AJ3839" i="2"/>
  <c r="AN3839" i="2"/>
  <c r="AG3839" i="2"/>
  <c r="AH3958" i="2"/>
  <c r="AI3958" i="2"/>
  <c r="AJ3958" i="2"/>
  <c r="AN3958" i="2"/>
  <c r="AI3753" i="2"/>
  <c r="AK3753" i="2" s="1"/>
  <c r="AJ3753" i="2"/>
  <c r="AH3753" i="2"/>
  <c r="AN3753" i="2"/>
  <c r="AO1443" i="2"/>
  <c r="AK1499" i="2"/>
  <c r="AO1293" i="2"/>
  <c r="AK1327" i="2"/>
  <c r="AK1467" i="2"/>
  <c r="AK1521" i="2"/>
  <c r="AK1536" i="2"/>
  <c r="AP1634" i="2"/>
  <c r="AK1634" i="2"/>
  <c r="AP1768" i="2"/>
  <c r="AN1488" i="2"/>
  <c r="AO1577" i="2"/>
  <c r="AO1510" i="2"/>
  <c r="AK1586" i="2"/>
  <c r="AJ1495" i="2"/>
  <c r="AP1576" i="2"/>
  <c r="AK1576" i="2"/>
  <c r="AK1440" i="2"/>
  <c r="AK1511" i="2"/>
  <c r="AK1544" i="2"/>
  <c r="AI1533" i="2"/>
  <c r="AI1578" i="2"/>
  <c r="AI1694" i="2"/>
  <c r="AL1694" i="2" s="1"/>
  <c r="AJ1728" i="2"/>
  <c r="AM1728" i="2"/>
  <c r="AJ1758" i="2"/>
  <c r="AJ1807" i="2"/>
  <c r="AP1816" i="2"/>
  <c r="AK1373" i="2"/>
  <c r="AK1532" i="2"/>
  <c r="AI1611" i="2"/>
  <c r="AP1663" i="2"/>
  <c r="AK1663" i="2"/>
  <c r="AG1691" i="2"/>
  <c r="AN1755" i="2"/>
  <c r="AO1755" i="2" s="1"/>
  <c r="AN1492" i="2"/>
  <c r="AG1646" i="2"/>
  <c r="AN1657" i="2"/>
  <c r="AJ1742" i="2"/>
  <c r="AG1766" i="2"/>
  <c r="AO1836" i="2"/>
  <c r="AK1870" i="2"/>
  <c r="AI1573" i="2"/>
  <c r="AG1675" i="2"/>
  <c r="AM1739" i="2"/>
  <c r="AN1823" i="2"/>
  <c r="AG1585" i="2"/>
  <c r="AL1660" i="2"/>
  <c r="AP1767" i="2"/>
  <c r="AK1767" i="2"/>
  <c r="AP1837" i="2"/>
  <c r="AK1837" i="2"/>
  <c r="AJ1656" i="2"/>
  <c r="AN1718" i="2"/>
  <c r="AP1721" i="2"/>
  <c r="AK1725" i="2"/>
  <c r="AP1725" i="2"/>
  <c r="AJ1752" i="2"/>
  <c r="AM1752" i="2"/>
  <c r="AI1782" i="2"/>
  <c r="AL1782" i="2" s="1"/>
  <c r="AN1807" i="2"/>
  <c r="AK1817" i="2"/>
  <c r="AP1817" i="2"/>
  <c r="AH1554" i="2"/>
  <c r="AP1687" i="2"/>
  <c r="AH1774" i="2"/>
  <c r="AM1794" i="2"/>
  <c r="AN1797" i="2"/>
  <c r="AG1647" i="2"/>
  <c r="AI1647" i="2"/>
  <c r="AL1647" i="2" s="1"/>
  <c r="AM1647" i="2"/>
  <c r="AG1674" i="2"/>
  <c r="AI1705" i="2"/>
  <c r="AP1743" i="2"/>
  <c r="AK1743" i="2"/>
  <c r="AJ1789" i="2"/>
  <c r="AK1825" i="2"/>
  <c r="AP1825" i="2"/>
  <c r="AH1826" i="2"/>
  <c r="AJ1834" i="2"/>
  <c r="AI1868" i="2"/>
  <c r="AL1868" i="2" s="1"/>
  <c r="AJ1960" i="2"/>
  <c r="AG1734" i="2"/>
  <c r="AJ1841" i="2"/>
  <c r="AP1856" i="2"/>
  <c r="AK1935" i="2"/>
  <c r="AJ1739" i="2"/>
  <c r="AP1959" i="2"/>
  <c r="AJ1799" i="2"/>
  <c r="AJ1839" i="2"/>
  <c r="AM1864" i="2"/>
  <c r="AK1957" i="2"/>
  <c r="AI1700" i="2"/>
  <c r="AO1946" i="2"/>
  <c r="AM1747" i="2"/>
  <c r="AG1844" i="2"/>
  <c r="AJ1888" i="2"/>
  <c r="AJ1931" i="2"/>
  <c r="AJ1731" i="2"/>
  <c r="AJ1763" i="2"/>
  <c r="AJ1791" i="2"/>
  <c r="AN1899" i="2"/>
  <c r="AN1907" i="2"/>
  <c r="AI1912" i="2"/>
  <c r="AO1921" i="2"/>
  <c r="AP1943" i="2"/>
  <c r="AK1943" i="2"/>
  <c r="AK1953" i="2"/>
  <c r="AK1956" i="2"/>
  <c r="AI1683" i="2"/>
  <c r="AH1715" i="2"/>
  <c r="AG1848" i="2"/>
  <c r="AG1857" i="2"/>
  <c r="AJ1857" i="2"/>
  <c r="AK1879" i="2"/>
  <c r="AN1934" i="2"/>
  <c r="AI1947" i="2"/>
  <c r="AL1947" i="2" s="1"/>
  <c r="AJ1958" i="2"/>
  <c r="AO1978" i="2"/>
  <c r="AN1983" i="2"/>
  <c r="AI2095" i="2"/>
  <c r="AO2095" i="2" s="1"/>
  <c r="AO2107" i="2"/>
  <c r="AH2195" i="2"/>
  <c r="AO2213" i="2"/>
  <c r="AN2259" i="2"/>
  <c r="AH2315" i="2"/>
  <c r="AH2131" i="2"/>
  <c r="AN2147" i="2"/>
  <c r="AN2163" i="2"/>
  <c r="AN2187" i="2"/>
  <c r="AK2192" i="2"/>
  <c r="AH2235" i="2"/>
  <c r="AJ2307" i="2"/>
  <c r="AJ2453" i="2"/>
  <c r="AN2453" i="2"/>
  <c r="AO2453" i="2" s="1"/>
  <c r="AK2059" i="2"/>
  <c r="AG2075" i="2"/>
  <c r="AP2080" i="2"/>
  <c r="AK2080" i="2"/>
  <c r="AO2245" i="2"/>
  <c r="AI2271" i="2"/>
  <c r="AK2292" i="2"/>
  <c r="AK1986" i="2"/>
  <c r="AJ1999" i="2"/>
  <c r="AJ2015" i="2"/>
  <c r="AJ2031" i="2"/>
  <c r="AI2111" i="2"/>
  <c r="AO2111" i="2" s="1"/>
  <c r="AH2179" i="2"/>
  <c r="AH2211" i="2"/>
  <c r="AL2211" i="2" s="1"/>
  <c r="AK2238" i="2"/>
  <c r="AJ2243" i="2"/>
  <c r="AK2252" i="2"/>
  <c r="AJ2283" i="2"/>
  <c r="AJ2299" i="2"/>
  <c r="AK2316" i="2"/>
  <c r="AL2078" i="2"/>
  <c r="AK2141" i="2"/>
  <c r="AK2185" i="2"/>
  <c r="AL2188" i="2"/>
  <c r="AH2199" i="2"/>
  <c r="AL2228" i="2"/>
  <c r="AJ2255" i="2"/>
  <c r="AN2320" i="2"/>
  <c r="AK1997" i="2"/>
  <c r="AK2013" i="2"/>
  <c r="AP2013" i="2"/>
  <c r="AK2029" i="2"/>
  <c r="AH2103" i="2"/>
  <c r="AH2127" i="2"/>
  <c r="AI2155" i="2"/>
  <c r="AL2155" i="2" s="1"/>
  <c r="AI2171" i="2"/>
  <c r="AN2231" i="2"/>
  <c r="AO2231" i="2" s="1"/>
  <c r="AN2287" i="2"/>
  <c r="AN2303" i="2"/>
  <c r="AJ2039" i="2"/>
  <c r="AJ2055" i="2"/>
  <c r="AK2112" i="2"/>
  <c r="AH2115" i="2"/>
  <c r="AK2136" i="2"/>
  <c r="AI2191" i="2"/>
  <c r="AO2191" i="2" s="1"/>
  <c r="AH2267" i="2"/>
  <c r="AG2642" i="2"/>
  <c r="AH2642" i="2"/>
  <c r="AI2642" i="2"/>
  <c r="AM2642" i="2"/>
  <c r="AN2642" i="2"/>
  <c r="AH1987" i="2"/>
  <c r="AH2003" i="2"/>
  <c r="AH2019" i="2"/>
  <c r="AH2035" i="2"/>
  <c r="AJ2151" i="2"/>
  <c r="AJ2167" i="2"/>
  <c r="AJ2175" i="2"/>
  <c r="AH2183" i="2"/>
  <c r="AL2183" i="2" s="1"/>
  <c r="AJ2223" i="2"/>
  <c r="AJ2234" i="2"/>
  <c r="AK2251" i="2"/>
  <c r="AK2418" i="2"/>
  <c r="AG2425" i="2"/>
  <c r="AH2425" i="2"/>
  <c r="AI2425" i="2"/>
  <c r="AJ2425" i="2"/>
  <c r="AI2442" i="2"/>
  <c r="AJ2442" i="2"/>
  <c r="AK2460" i="2"/>
  <c r="AI2474" i="2"/>
  <c r="AL2474" i="2" s="1"/>
  <c r="AJ2474" i="2"/>
  <c r="AJ2487" i="2"/>
  <c r="AH2501" i="2"/>
  <c r="AL2501" i="2" s="1"/>
  <c r="AK2508" i="2"/>
  <c r="AI2522" i="2"/>
  <c r="AO2522" i="2" s="1"/>
  <c r="AJ2522" i="2"/>
  <c r="AJ2529" i="2"/>
  <c r="AH2529" i="2"/>
  <c r="AL2529" i="2" s="1"/>
  <c r="AN2544" i="2"/>
  <c r="AI2544" i="2"/>
  <c r="AK2544" i="2" s="1"/>
  <c r="AI2552" i="2"/>
  <c r="AO2552" i="2" s="1"/>
  <c r="AK2575" i="2"/>
  <c r="AO2588" i="2"/>
  <c r="AN2331" i="2"/>
  <c r="AN2347" i="2"/>
  <c r="AN2363" i="2"/>
  <c r="AK2422" i="2"/>
  <c r="AG2443" i="2"/>
  <c r="AK2523" i="2"/>
  <c r="AM2545" i="2"/>
  <c r="AP2545" i="2" s="1"/>
  <c r="AN2560" i="2"/>
  <c r="AK2585" i="2"/>
  <c r="AK2639" i="2"/>
  <c r="AN2430" i="2"/>
  <c r="AO2430" i="2" s="1"/>
  <c r="AN2451" i="2"/>
  <c r="AJ2582" i="2"/>
  <c r="AN2622" i="2"/>
  <c r="AO2622" i="2" s="1"/>
  <c r="AO2647" i="2"/>
  <c r="AP2699" i="2"/>
  <c r="AK2699" i="2"/>
  <c r="AJ2897" i="2"/>
  <c r="AN2897" i="2"/>
  <c r="AH2897" i="2"/>
  <c r="AI2897" i="2"/>
  <c r="AN3037" i="2"/>
  <c r="AH3037" i="2"/>
  <c r="AI3037" i="2"/>
  <c r="AJ3037" i="2"/>
  <c r="AP2378" i="2"/>
  <c r="AP2405" i="2"/>
  <c r="AK2405" i="2"/>
  <c r="AK2437" i="2"/>
  <c r="AO2472" i="2"/>
  <c r="AK2535" i="2"/>
  <c r="AK2539" i="2"/>
  <c r="AI2573" i="2"/>
  <c r="AO2573" i="2" s="1"/>
  <c r="AN2576" i="2"/>
  <c r="AO2576" i="2" s="1"/>
  <c r="AK2579" i="2"/>
  <c r="AI2593" i="2"/>
  <c r="AL2593" i="2" s="1"/>
  <c r="AN2765" i="2"/>
  <c r="AH2765" i="2"/>
  <c r="AI2765" i="2"/>
  <c r="AJ2765" i="2"/>
  <c r="AN2920" i="2"/>
  <c r="AH2920" i="2"/>
  <c r="AI2920" i="2"/>
  <c r="AJ2920" i="2"/>
  <c r="AK2416" i="2"/>
  <c r="AL2510" i="2"/>
  <c r="AJ2521" i="2"/>
  <c r="AH2543" i="2"/>
  <c r="AL2543" i="2" s="1"/>
  <c r="AL2615" i="2"/>
  <c r="AL2619" i="2"/>
  <c r="AK2644" i="2"/>
  <c r="AJ3034" i="2"/>
  <c r="AN3034" i="2"/>
  <c r="AH3034" i="2"/>
  <c r="AI3034" i="2"/>
  <c r="AK2332" i="2"/>
  <c r="AH2335" i="2"/>
  <c r="AK2364" i="2"/>
  <c r="AH2367" i="2"/>
  <c r="AI2406" i="2"/>
  <c r="AO2406" i="2" s="1"/>
  <c r="AO2466" i="2"/>
  <c r="AK2479" i="2"/>
  <c r="AL2583" i="2"/>
  <c r="AH2623" i="2"/>
  <c r="AN2886" i="2"/>
  <c r="AO2394" i="2"/>
  <c r="AL2397" i="2"/>
  <c r="AO2417" i="2"/>
  <c r="AH2463" i="2"/>
  <c r="AL2463" i="2" s="1"/>
  <c r="AL2470" i="2"/>
  <c r="AL2486" i="2"/>
  <c r="AL2493" i="2"/>
  <c r="AN2511" i="2"/>
  <c r="AO2511" i="2" s="1"/>
  <c r="AO2518" i="2"/>
  <c r="AO2547" i="2"/>
  <c r="AL2551" i="2"/>
  <c r="AK2574" i="2"/>
  <c r="AK2601" i="2"/>
  <c r="AK2645" i="2"/>
  <c r="AG2886" i="2"/>
  <c r="AO2333" i="2"/>
  <c r="AJ2410" i="2"/>
  <c r="AN2442" i="2"/>
  <c r="AH2453" i="2"/>
  <c r="AL2453" i="2" s="1"/>
  <c r="AJ2467" i="2"/>
  <c r="AN2497" i="2"/>
  <c r="AH2522" i="2"/>
  <c r="AG2533" i="2"/>
  <c r="AJ2574" i="2"/>
  <c r="AN2574" i="2"/>
  <c r="AO2574" i="2" s="1"/>
  <c r="AH2587" i="2"/>
  <c r="AL2587" i="2" s="1"/>
  <c r="AN2587" i="2"/>
  <c r="AO2587" i="2" s="1"/>
  <c r="AM2770" i="2"/>
  <c r="AN2770" i="2"/>
  <c r="AG2770" i="2"/>
  <c r="AH2770" i="2"/>
  <c r="AI2770" i="2"/>
  <c r="AJ2770" i="2"/>
  <c r="AN2892" i="2"/>
  <c r="AH2892" i="2"/>
  <c r="AI2892" i="2"/>
  <c r="AJ2892" i="2"/>
  <c r="AH2909" i="2"/>
  <c r="AI2909" i="2"/>
  <c r="AJ2909" i="2"/>
  <c r="AN2909" i="2"/>
  <c r="AJ3028" i="2"/>
  <c r="AN3028" i="2"/>
  <c r="AH3028" i="2"/>
  <c r="AI3028" i="2"/>
  <c r="AN2670" i="2"/>
  <c r="AI2670" i="2"/>
  <c r="AP2801" i="2"/>
  <c r="AK2801" i="2"/>
  <c r="AJ2774" i="2"/>
  <c r="AN2774" i="2"/>
  <c r="AH2774" i="2"/>
  <c r="AI2774" i="2"/>
  <c r="AN2861" i="2"/>
  <c r="AH2861" i="2"/>
  <c r="AI2861" i="2"/>
  <c r="AK2861" i="2" s="1"/>
  <c r="AJ2861" i="2"/>
  <c r="AJ2711" i="2"/>
  <c r="AN2711" i="2"/>
  <c r="AI2711" i="2"/>
  <c r="AP2828" i="2"/>
  <c r="AK2828" i="2"/>
  <c r="AJ2890" i="2"/>
  <c r="AN2890" i="2"/>
  <c r="AH2890" i="2"/>
  <c r="AI2890" i="2"/>
  <c r="AH3038" i="2"/>
  <c r="AI3038" i="2"/>
  <c r="AJ3038" i="2"/>
  <c r="AN3038" i="2"/>
  <c r="AN2762" i="2"/>
  <c r="AG2762" i="2"/>
  <c r="AH2762" i="2"/>
  <c r="AI2762" i="2"/>
  <c r="AJ2762" i="2"/>
  <c r="AM2762" i="2"/>
  <c r="AP2762" i="2" s="1"/>
  <c r="AI3017" i="2"/>
  <c r="AJ3017" i="2"/>
  <c r="AN3017" i="2"/>
  <c r="AO3017" i="2" s="1"/>
  <c r="AH3017" i="2"/>
  <c r="AN2707" i="2"/>
  <c r="AO2707" i="2" s="1"/>
  <c r="AJ2707" i="2"/>
  <c r="AJ2885" i="2"/>
  <c r="AN2885" i="2"/>
  <c r="AH2885" i="2"/>
  <c r="AI2885" i="2"/>
  <c r="AN3020" i="2"/>
  <c r="AH3020" i="2"/>
  <c r="AI3020" i="2"/>
  <c r="AJ3020" i="2"/>
  <c r="AJ2766" i="2"/>
  <c r="AN2766" i="2"/>
  <c r="AH2766" i="2"/>
  <c r="AI2766" i="2"/>
  <c r="AN2694" i="2"/>
  <c r="AH2694" i="2"/>
  <c r="AI2694" i="2"/>
  <c r="AJ2694" i="2"/>
  <c r="AM2820" i="2"/>
  <c r="AN2820" i="2"/>
  <c r="AG2820" i="2"/>
  <c r="AH2820" i="2"/>
  <c r="AI2820" i="2"/>
  <c r="AJ2820" i="2"/>
  <c r="AH3087" i="2"/>
  <c r="AI3087" i="2"/>
  <c r="AJ3087" i="2"/>
  <c r="AM3087" i="2"/>
  <c r="AP3087" i="2" s="1"/>
  <c r="AN3087" i="2"/>
  <c r="AG3087" i="2"/>
  <c r="AJ3364" i="2"/>
  <c r="AM3364" i="2"/>
  <c r="AP3364" i="2" s="1"/>
  <c r="AH3364" i="2"/>
  <c r="AG3364" i="2"/>
  <c r="AN3364" i="2"/>
  <c r="AI3364" i="2"/>
  <c r="AN3082" i="2"/>
  <c r="AH3082" i="2"/>
  <c r="AI3082" i="2"/>
  <c r="AJ3082" i="2"/>
  <c r="AM3146" i="2"/>
  <c r="AP3146" i="2" s="1"/>
  <c r="AN3146" i="2"/>
  <c r="AG3146" i="2"/>
  <c r="AH3146" i="2"/>
  <c r="AI3146" i="2"/>
  <c r="AJ3146" i="2"/>
  <c r="AI3199" i="2"/>
  <c r="AJ3199" i="2"/>
  <c r="AM3199" i="2"/>
  <c r="AP3199" i="2" s="1"/>
  <c r="AN3199" i="2"/>
  <c r="AG3199" i="2"/>
  <c r="AH3199" i="2"/>
  <c r="AI3263" i="2"/>
  <c r="AJ3263" i="2"/>
  <c r="AN3263" i="2"/>
  <c r="AO3263" i="2" s="1"/>
  <c r="AH3263" i="2"/>
  <c r="AI3327" i="2"/>
  <c r="AJ3327" i="2"/>
  <c r="AN3327" i="2"/>
  <c r="AH3327" i="2"/>
  <c r="AH3133" i="2"/>
  <c r="AI3133" i="2"/>
  <c r="AJ3133" i="2"/>
  <c r="AN3133" i="2"/>
  <c r="AN3181" i="2"/>
  <c r="AH3181" i="2"/>
  <c r="AI3181" i="2"/>
  <c r="AJ3181" i="2"/>
  <c r="AN3234" i="2"/>
  <c r="AH3234" i="2"/>
  <c r="AI3234" i="2"/>
  <c r="AJ3234" i="2"/>
  <c r="AN3298" i="2"/>
  <c r="AH3298" i="2"/>
  <c r="AI3298" i="2"/>
  <c r="AJ3298" i="2"/>
  <c r="AN3067" i="2"/>
  <c r="AH3067" i="2"/>
  <c r="AI3067" i="2"/>
  <c r="AJ3067" i="2"/>
  <c r="AJ3131" i="2"/>
  <c r="AN3131" i="2"/>
  <c r="AH3131" i="2"/>
  <c r="AI3131" i="2"/>
  <c r="AJ3264" i="2"/>
  <c r="AN3264" i="2"/>
  <c r="AH3264" i="2"/>
  <c r="AI3264" i="2"/>
  <c r="AK3264" i="2" s="1"/>
  <c r="AJ3328" i="2"/>
  <c r="AN3328" i="2"/>
  <c r="AH3328" i="2"/>
  <c r="AI3328" i="2"/>
  <c r="AJ3211" i="2"/>
  <c r="AN3211" i="2"/>
  <c r="AH3211" i="2"/>
  <c r="AI3211" i="2"/>
  <c r="AK3211" i="2" s="1"/>
  <c r="AJ3275" i="2"/>
  <c r="AN3275" i="2"/>
  <c r="AH3275" i="2"/>
  <c r="AI3275" i="2"/>
  <c r="AJ3339" i="2"/>
  <c r="AN3339" i="2"/>
  <c r="AH3339" i="2"/>
  <c r="AI3339" i="2"/>
  <c r="AK3339" i="2" s="1"/>
  <c r="AH3254" i="2"/>
  <c r="AI3254" i="2"/>
  <c r="AJ3254" i="2"/>
  <c r="AN3254" i="2"/>
  <c r="AH3318" i="2"/>
  <c r="AI3318" i="2"/>
  <c r="AJ3318" i="2"/>
  <c r="AN3318" i="2"/>
  <c r="AN3384" i="2"/>
  <c r="AG3384" i="2"/>
  <c r="AH3384" i="2"/>
  <c r="AI3384" i="2"/>
  <c r="AJ3384" i="2"/>
  <c r="AM3384" i="2"/>
  <c r="AP3384" i="2" s="1"/>
  <c r="AP3428" i="2"/>
  <c r="AG3438" i="2"/>
  <c r="AH3438" i="2"/>
  <c r="AI3438" i="2"/>
  <c r="AJ3438" i="2"/>
  <c r="AM3438" i="2"/>
  <c r="AN3438" i="2"/>
  <c r="AG3402" i="2"/>
  <c r="AH3402" i="2"/>
  <c r="AI3402" i="2"/>
  <c r="AJ3402" i="2"/>
  <c r="AM3402" i="2"/>
  <c r="AN3402" i="2"/>
  <c r="AN3527" i="2"/>
  <c r="AH3527" i="2"/>
  <c r="AI3527" i="2"/>
  <c r="AJ3527" i="2"/>
  <c r="AJ3658" i="2"/>
  <c r="AN3658" i="2"/>
  <c r="AH3658" i="2"/>
  <c r="AI3658" i="2"/>
  <c r="AN3698" i="2"/>
  <c r="AH3698" i="2"/>
  <c r="AI3698" i="2"/>
  <c r="AJ3698" i="2"/>
  <c r="AH3575" i="2"/>
  <c r="AI3575" i="2"/>
  <c r="AJ3575" i="2"/>
  <c r="AN3575" i="2"/>
  <c r="AH3725" i="2"/>
  <c r="AI3725" i="2"/>
  <c r="AJ3725" i="2"/>
  <c r="AM3725" i="2"/>
  <c r="AN3725" i="2"/>
  <c r="AG3725" i="2"/>
  <c r="AN3602" i="2"/>
  <c r="AH3602" i="2"/>
  <c r="AI3602" i="2"/>
  <c r="AJ3602" i="2"/>
  <c r="AJ3614" i="2"/>
  <c r="AN3614" i="2"/>
  <c r="AH3614" i="2"/>
  <c r="AI3614" i="2"/>
  <c r="AN3863" i="2"/>
  <c r="AH3863" i="2"/>
  <c r="AI3863" i="2"/>
  <c r="AJ3863" i="2"/>
  <c r="AJ3893" i="2"/>
  <c r="AN3893" i="2"/>
  <c r="AH3893" i="2"/>
  <c r="AI3893" i="2"/>
  <c r="AI3949" i="2"/>
  <c r="AJ3949" i="2"/>
  <c r="AN3949" i="2"/>
  <c r="AH3949" i="2"/>
  <c r="AN3765" i="2"/>
  <c r="AH3765" i="2"/>
  <c r="AI3765" i="2"/>
  <c r="AK3765" i="2" s="1"/>
  <c r="AJ3765" i="2"/>
  <c r="AH3831" i="2"/>
  <c r="AI3831" i="2"/>
  <c r="AJ3831" i="2"/>
  <c r="AM3831" i="2"/>
  <c r="AN3831" i="2"/>
  <c r="AG3831" i="2"/>
  <c r="AN3962" i="2"/>
  <c r="AH3962" i="2"/>
  <c r="AI3962" i="2"/>
  <c r="AJ3962" i="2"/>
  <c r="AN3943" i="2"/>
  <c r="AJ3943" i="2"/>
  <c r="AI3943" i="2"/>
  <c r="AK3943" i="2" s="1"/>
  <c r="AH3943" i="2"/>
  <c r="AK1392" i="2"/>
  <c r="AO1245" i="2"/>
  <c r="AK1293" i="2"/>
  <c r="AO1506" i="2"/>
  <c r="AH1561" i="2"/>
  <c r="AL1561" i="2" s="1"/>
  <c r="AJ1587" i="2"/>
  <c r="AI1625" i="2"/>
  <c r="AK1520" i="2"/>
  <c r="AH1601" i="2"/>
  <c r="AL1601" i="2" s="1"/>
  <c r="AP1712" i="2"/>
  <c r="AK1712" i="2"/>
  <c r="AP1776" i="2"/>
  <c r="AK1776" i="2"/>
  <c r="AK1515" i="2"/>
  <c r="AK1448" i="2"/>
  <c r="AO1586" i="2"/>
  <c r="AP1600" i="2"/>
  <c r="AK1600" i="2"/>
  <c r="AK1362" i="2"/>
  <c r="AI1495" i="2"/>
  <c r="AO1495" i="2" s="1"/>
  <c r="AL1497" i="2"/>
  <c r="AL1518" i="2"/>
  <c r="AO1509" i="2"/>
  <c r="AN1511" i="2"/>
  <c r="AO1511" i="2" s="1"/>
  <c r="AK1528" i="2"/>
  <c r="AO1489" i="2"/>
  <c r="AH1533" i="2"/>
  <c r="AH1578" i="2"/>
  <c r="AI1699" i="2"/>
  <c r="AO1699" i="2" s="1"/>
  <c r="AI1758" i="2"/>
  <c r="AL1758" i="2" s="1"/>
  <c r="AH1611" i="2"/>
  <c r="AN1691" i="2"/>
  <c r="AN1750" i="2"/>
  <c r="AO1750" i="2" s="1"/>
  <c r="AL1753" i="2"/>
  <c r="AM1755" i="2"/>
  <c r="AK1949" i="2"/>
  <c r="AN1646" i="2"/>
  <c r="AO1646" i="2" s="1"/>
  <c r="AM1657" i="2"/>
  <c r="AI1742" i="2"/>
  <c r="AK1742" i="2" s="1"/>
  <c r="AK1749" i="2"/>
  <c r="AP1749" i="2"/>
  <c r="AP1803" i="2"/>
  <c r="AK1803" i="2"/>
  <c r="AI1816" i="2"/>
  <c r="AL1816" i="2" s="1"/>
  <c r="AN1816" i="2"/>
  <c r="AH1573" i="2"/>
  <c r="AN1675" i="2"/>
  <c r="AN1734" i="2"/>
  <c r="AO1734" i="2" s="1"/>
  <c r="AK1741" i="2"/>
  <c r="AP1741" i="2"/>
  <c r="AJ1768" i="2"/>
  <c r="AM1768" i="2"/>
  <c r="AP1790" i="2"/>
  <c r="AP1795" i="2"/>
  <c r="AK1795" i="2"/>
  <c r="AN1585" i="2"/>
  <c r="AP1632" i="2"/>
  <c r="AK1632" i="2"/>
  <c r="AN1662" i="2"/>
  <c r="AO1662" i="2" s="1"/>
  <c r="AP1665" i="2"/>
  <c r="AK1665" i="2"/>
  <c r="AO1719" i="2"/>
  <c r="AN1810" i="2"/>
  <c r="AO1810" i="2" s="1"/>
  <c r="AL1828" i="2"/>
  <c r="AM1656" i="2"/>
  <c r="AM1718" i="2"/>
  <c r="AO1725" i="2"/>
  <c r="AN1802" i="2"/>
  <c r="AO1802" i="2" s="1"/>
  <c r="AO1817" i="2"/>
  <c r="AJ1822" i="2"/>
  <c r="AL1827" i="2"/>
  <c r="AG1554" i="2"/>
  <c r="AP1751" i="2"/>
  <c r="AJ1777" i="2"/>
  <c r="AJ1794" i="2"/>
  <c r="AM1797" i="2"/>
  <c r="AK1890" i="2"/>
  <c r="AP1890" i="2"/>
  <c r="AK1513" i="2"/>
  <c r="AN1674" i="2"/>
  <c r="AH1705" i="2"/>
  <c r="AI1789" i="2"/>
  <c r="AO1789" i="2" s="1"/>
  <c r="AO1825" i="2"/>
  <c r="AI1834" i="2"/>
  <c r="AG1750" i="2"/>
  <c r="AN1845" i="2"/>
  <c r="AO1845" i="2" s="1"/>
  <c r="AN1877" i="2"/>
  <c r="AI1960" i="2"/>
  <c r="AJ1771" i="2"/>
  <c r="AI1841" i="2"/>
  <c r="AJ1860" i="2"/>
  <c r="AJ1896" i="2"/>
  <c r="AL1904" i="2"/>
  <c r="AO1935" i="2"/>
  <c r="AJ1707" i="2"/>
  <c r="AI1799" i="2"/>
  <c r="AO1799" i="2" s="1"/>
  <c r="AH1839" i="2"/>
  <c r="AL1839" i="2" s="1"/>
  <c r="AJ1864" i="2"/>
  <c r="AJ1880" i="2"/>
  <c r="AN1957" i="2"/>
  <c r="AN1933" i="2"/>
  <c r="AO1933" i="2" s="1"/>
  <c r="AG1758" i="2"/>
  <c r="AN1844" i="2"/>
  <c r="AI1888" i="2"/>
  <c r="AO1888" i="2" s="1"/>
  <c r="AI1931" i="2"/>
  <c r="AK1931" i="2" s="1"/>
  <c r="AI1731" i="2"/>
  <c r="AO1731" i="2" s="1"/>
  <c r="AJ1779" i="2"/>
  <c r="AI1791" i="2"/>
  <c r="AO1791" i="2" s="1"/>
  <c r="AN1884" i="2"/>
  <c r="AO1884" i="2" s="1"/>
  <c r="AM1899" i="2"/>
  <c r="AH1912" i="2"/>
  <c r="AO1943" i="2"/>
  <c r="AJ1667" i="2"/>
  <c r="AH1683" i="2"/>
  <c r="AL1683" i="2" s="1"/>
  <c r="AG1715" i="2"/>
  <c r="AJ1852" i="2"/>
  <c r="AP1863" i="2"/>
  <c r="AK1863" i="2"/>
  <c r="AH1958" i="2"/>
  <c r="AJ1965" i="2"/>
  <c r="AK2045" i="2"/>
  <c r="AK2061" i="2"/>
  <c r="AK2077" i="2"/>
  <c r="AP2077" i="2"/>
  <c r="AH2095" i="2"/>
  <c r="AK2156" i="2"/>
  <c r="AN2229" i="2"/>
  <c r="AO2229" i="2" s="1"/>
  <c r="AL1975" i="2"/>
  <c r="AO2170" i="2"/>
  <c r="AJ2207" i="2"/>
  <c r="AI2307" i="2"/>
  <c r="AK2307" i="2" s="1"/>
  <c r="AK1966" i="2"/>
  <c r="AJ2051" i="2"/>
  <c r="AJ2067" i="2"/>
  <c r="AN2075" i="2"/>
  <c r="AG2099" i="2"/>
  <c r="AK2105" i="2"/>
  <c r="AP2105" i="2"/>
  <c r="AK2190" i="2"/>
  <c r="AO2268" i="2"/>
  <c r="AH2271" i="2"/>
  <c r="AI1999" i="2"/>
  <c r="AL1999" i="2" s="1"/>
  <c r="AK2007" i="2"/>
  <c r="AI2015" i="2"/>
  <c r="AL2015" i="2" s="1"/>
  <c r="AI2031" i="2"/>
  <c r="AL2031" i="2" s="1"/>
  <c r="AH2111" i="2"/>
  <c r="AJ2135" i="2"/>
  <c r="AL2222" i="2"/>
  <c r="AO2238" i="2"/>
  <c r="AI2243" i="2"/>
  <c r="AL2243" i="2" s="1"/>
  <c r="AJ2263" i="2"/>
  <c r="AI2283" i="2"/>
  <c r="AK2283" i="2" s="1"/>
  <c r="AI2299" i="2"/>
  <c r="AK2299" i="2" s="1"/>
  <c r="AL2049" i="2"/>
  <c r="AL2065" i="2"/>
  <c r="AJ2083" i="2"/>
  <c r="AK2188" i="2"/>
  <c r="AK2228" i="2"/>
  <c r="AK2236" i="2"/>
  <c r="AI2255" i="2"/>
  <c r="AO2255" i="2" s="1"/>
  <c r="AK2280" i="2"/>
  <c r="AK1964" i="2"/>
  <c r="AO1997" i="2"/>
  <c r="AO2013" i="2"/>
  <c r="AO2029" i="2"/>
  <c r="AI2039" i="2"/>
  <c r="AL2039" i="2" s="1"/>
  <c r="AI2055" i="2"/>
  <c r="AL2055" i="2" s="1"/>
  <c r="AK2063" i="2"/>
  <c r="AG2079" i="2"/>
  <c r="AH2191" i="2"/>
  <c r="AJ1980" i="2"/>
  <c r="AG2003" i="2"/>
  <c r="AI2151" i="2"/>
  <c r="AO2151" i="2" s="1"/>
  <c r="AI2167" i="2"/>
  <c r="AI2175" i="2"/>
  <c r="AK2218" i="2"/>
  <c r="AP2218" i="2"/>
  <c r="AI2223" i="2"/>
  <c r="AO2223" i="2" s="1"/>
  <c r="AI2234" i="2"/>
  <c r="AL2234" i="2" s="1"/>
  <c r="AK2242" i="2"/>
  <c r="AN2251" i="2"/>
  <c r="AO2251" i="2" s="1"/>
  <c r="AJ2275" i="2"/>
  <c r="AJ2291" i="2"/>
  <c r="AH2555" i="2"/>
  <c r="AJ2555" i="2"/>
  <c r="AN2555" i="2"/>
  <c r="AN2418" i="2"/>
  <c r="AO2418" i="2" s="1"/>
  <c r="AI2487" i="2"/>
  <c r="AO2487" i="2" s="1"/>
  <c r="AG2501" i="2"/>
  <c r="AK2501" i="2" s="1"/>
  <c r="AH2552" i="2"/>
  <c r="AI2339" i="2"/>
  <c r="AI2355" i="2"/>
  <c r="AO2355" i="2" s="1"/>
  <c r="AJ2545" i="2"/>
  <c r="AN2585" i="2"/>
  <c r="AO2585" i="2" s="1"/>
  <c r="AI2819" i="2"/>
  <c r="AJ2819" i="2"/>
  <c r="AM2819" i="2"/>
  <c r="AP2819" i="2" s="1"/>
  <c r="AN2819" i="2"/>
  <c r="AG2819" i="2"/>
  <c r="AH2819" i="2"/>
  <c r="AK2527" i="2"/>
  <c r="AI2582" i="2"/>
  <c r="AO2582" i="2" s="1"/>
  <c r="AK2589" i="2"/>
  <c r="AK2603" i="2"/>
  <c r="AI2905" i="2"/>
  <c r="AJ2905" i="2"/>
  <c r="AN2905" i="2"/>
  <c r="AH2905" i="2"/>
  <c r="AL2329" i="2"/>
  <c r="AL2345" i="2"/>
  <c r="AL2361" i="2"/>
  <c r="AK2412" i="2"/>
  <c r="AH2481" i="2"/>
  <c r="AL2481" i="2" s="1"/>
  <c r="AN2563" i="2"/>
  <c r="AO2563" i="2" s="1"/>
  <c r="AH2573" i="2"/>
  <c r="AH2685" i="2"/>
  <c r="AI2685" i="2"/>
  <c r="AK2685" i="2" s="1"/>
  <c r="AJ2685" i="2"/>
  <c r="AN2685" i="2"/>
  <c r="AJ2717" i="2"/>
  <c r="AN2717" i="2"/>
  <c r="AH2717" i="2"/>
  <c r="AI2717" i="2"/>
  <c r="AN2773" i="2"/>
  <c r="AG2773" i="2"/>
  <c r="AH2773" i="2"/>
  <c r="AI2773" i="2"/>
  <c r="AJ2773" i="2"/>
  <c r="AM2773" i="2"/>
  <c r="AP2773" i="2" s="1"/>
  <c r="AN2928" i="2"/>
  <c r="AH2928" i="2"/>
  <c r="AI2928" i="2"/>
  <c r="AK2928" i="2" s="1"/>
  <c r="AJ2928" i="2"/>
  <c r="AK2462" i="2"/>
  <c r="AO2506" i="2"/>
  <c r="AK2510" i="2"/>
  <c r="AK2517" i="2"/>
  <c r="AI2521" i="2"/>
  <c r="AL2521" i="2" s="1"/>
  <c r="AK2543" i="2"/>
  <c r="AL2546" i="2"/>
  <c r="AL2586" i="2"/>
  <c r="AK2615" i="2"/>
  <c r="AK2619" i="2"/>
  <c r="AK2351" i="2"/>
  <c r="AH2406" i="2"/>
  <c r="AL2406" i="2" s="1"/>
  <c r="AJ2459" i="2"/>
  <c r="AO2473" i="2"/>
  <c r="AL2554" i="2"/>
  <c r="AK2583" i="2"/>
  <c r="AI2894" i="2"/>
  <c r="AK2894" i="2" s="1"/>
  <c r="AJ2894" i="2"/>
  <c r="AN2894" i="2"/>
  <c r="AH2894" i="2"/>
  <c r="AK2397" i="2"/>
  <c r="AL2450" i="2"/>
  <c r="AK2463" i="2"/>
  <c r="AK2486" i="2"/>
  <c r="AK2493" i="2"/>
  <c r="AM2511" i="2"/>
  <c r="AP2511" i="2" s="1"/>
  <c r="AK2551" i="2"/>
  <c r="AN2601" i="2"/>
  <c r="AO2601" i="2" s="1"/>
  <c r="AN2645" i="2"/>
  <c r="AO2645" i="2" s="1"/>
  <c r="AJ2915" i="2"/>
  <c r="AN2915" i="2"/>
  <c r="AH2915" i="2"/>
  <c r="AI2915" i="2"/>
  <c r="AJ2414" i="2"/>
  <c r="AN2421" i="2"/>
  <c r="AO2421" i="2" s="1"/>
  <c r="AJ2435" i="2"/>
  <c r="AG2467" i="2"/>
  <c r="AI2497" i="2"/>
  <c r="AJ2515" i="2"/>
  <c r="AH2544" i="2"/>
  <c r="AI2555" i="2"/>
  <c r="AL2591" i="2"/>
  <c r="AK2609" i="2"/>
  <c r="AH2695" i="2"/>
  <c r="AH2983" i="2"/>
  <c r="AI2983" i="2"/>
  <c r="AK2983" i="2" s="1"/>
  <c r="AJ2983" i="2"/>
  <c r="AN2983" i="2"/>
  <c r="AN2860" i="2"/>
  <c r="AH2860" i="2"/>
  <c r="AI2860" i="2"/>
  <c r="AJ2860" i="2"/>
  <c r="AJ2663" i="2"/>
  <c r="AN2663" i="2"/>
  <c r="AH2663" i="2"/>
  <c r="AI2663" i="2"/>
  <c r="AH2726" i="2"/>
  <c r="AI2726" i="2"/>
  <c r="AO2726" i="2" s="1"/>
  <c r="AJ2726" i="2"/>
  <c r="AN2924" i="2"/>
  <c r="AH2924" i="2"/>
  <c r="AI2924" i="2"/>
  <c r="AK2924" i="2" s="1"/>
  <c r="AJ2924" i="2"/>
  <c r="AH2768" i="2"/>
  <c r="AI2768" i="2"/>
  <c r="AJ2768" i="2"/>
  <c r="AM2768" i="2"/>
  <c r="AN2768" i="2"/>
  <c r="AG2768" i="2"/>
  <c r="AH2882" i="2"/>
  <c r="AL2882" i="2" s="1"/>
  <c r="AI2882" i="2"/>
  <c r="AJ2882" i="2"/>
  <c r="AN2882" i="2"/>
  <c r="AI2831" i="2"/>
  <c r="AJ2831" i="2"/>
  <c r="AN2831" i="2"/>
  <c r="AH2831" i="2"/>
  <c r="AH3027" i="2"/>
  <c r="AL3027" i="2" s="1"/>
  <c r="AI3027" i="2"/>
  <c r="AJ3027" i="2"/>
  <c r="AN3027" i="2"/>
  <c r="AN2990" i="2"/>
  <c r="AG2990" i="2"/>
  <c r="AH2990" i="2"/>
  <c r="AI2990" i="2"/>
  <c r="AJ2990" i="2"/>
  <c r="AM2990" i="2"/>
  <c r="AJ3030" i="2"/>
  <c r="AN3030" i="2"/>
  <c r="AH3030" i="2"/>
  <c r="AI3030" i="2"/>
  <c r="AN2683" i="2"/>
  <c r="AO2683" i="2" s="1"/>
  <c r="AJ2683" i="2"/>
  <c r="AH3111" i="2"/>
  <c r="AI3111" i="2"/>
  <c r="AJ3111" i="2"/>
  <c r="AM3111" i="2"/>
  <c r="AP3111" i="2" s="1"/>
  <c r="AN3111" i="2"/>
  <c r="AG3111" i="2"/>
  <c r="AH3159" i="2"/>
  <c r="AI3159" i="2"/>
  <c r="AK3159" i="2" s="1"/>
  <c r="AJ3159" i="2"/>
  <c r="AN3159" i="2"/>
  <c r="AN3138" i="2"/>
  <c r="AH3138" i="2"/>
  <c r="AI3138" i="2"/>
  <c r="AJ3138" i="2"/>
  <c r="AI3255" i="2"/>
  <c r="AJ3255" i="2"/>
  <c r="AN3255" i="2"/>
  <c r="AO3255" i="2" s="1"/>
  <c r="AH3255" i="2"/>
  <c r="AL3255" i="2" s="1"/>
  <c r="AI3319" i="2"/>
  <c r="AJ3319" i="2"/>
  <c r="AN3319" i="2"/>
  <c r="AH3319" i="2"/>
  <c r="AH3093" i="2"/>
  <c r="AI3093" i="2"/>
  <c r="AJ3093" i="2"/>
  <c r="AN3093" i="2"/>
  <c r="AN3258" i="2"/>
  <c r="AH3258" i="2"/>
  <c r="AI3258" i="2"/>
  <c r="AJ3258" i="2"/>
  <c r="AN3322" i="2"/>
  <c r="AH3322" i="2"/>
  <c r="AI3322" i="2"/>
  <c r="AJ3322" i="2"/>
  <c r="AN3059" i="2"/>
  <c r="AH3059" i="2"/>
  <c r="AL3059" i="2" s="1"/>
  <c r="AI3059" i="2"/>
  <c r="AJ3059" i="2"/>
  <c r="AJ3123" i="2"/>
  <c r="AN3123" i="2"/>
  <c r="AH3123" i="2"/>
  <c r="AI3123" i="2"/>
  <c r="AN3187" i="2"/>
  <c r="AH3187" i="2"/>
  <c r="AL3187" i="2" s="1"/>
  <c r="AI3187" i="2"/>
  <c r="AJ3187" i="2"/>
  <c r="AJ3224" i="2"/>
  <c r="AN3224" i="2"/>
  <c r="AH3224" i="2"/>
  <c r="AI3224" i="2"/>
  <c r="AJ3288" i="2"/>
  <c r="AN3288" i="2"/>
  <c r="AO3288" i="2" s="1"/>
  <c r="AH3288" i="2"/>
  <c r="AI3288" i="2"/>
  <c r="AJ3235" i="2"/>
  <c r="AN3235" i="2"/>
  <c r="AH3235" i="2"/>
  <c r="AI3235" i="2"/>
  <c r="AJ3299" i="2"/>
  <c r="AN3299" i="2"/>
  <c r="AO3299" i="2" s="1"/>
  <c r="AH3299" i="2"/>
  <c r="AI3299" i="2"/>
  <c r="AH3214" i="2"/>
  <c r="AI3214" i="2"/>
  <c r="AJ3214" i="2"/>
  <c r="AN3214" i="2"/>
  <c r="AH3278" i="2"/>
  <c r="AI3278" i="2"/>
  <c r="AJ3278" i="2"/>
  <c r="AN3278" i="2"/>
  <c r="AH3342" i="2"/>
  <c r="AI3342" i="2"/>
  <c r="AK3342" i="2" s="1"/>
  <c r="AJ3342" i="2"/>
  <c r="AN3342" i="2"/>
  <c r="AM3450" i="2"/>
  <c r="AN3450" i="2"/>
  <c r="AG3450" i="2"/>
  <c r="AH3450" i="2"/>
  <c r="AI3450" i="2"/>
  <c r="AJ3450" i="2"/>
  <c r="AG3410" i="2"/>
  <c r="AH3410" i="2"/>
  <c r="AI3410" i="2"/>
  <c r="AJ3410" i="2"/>
  <c r="AM3410" i="2"/>
  <c r="AP3410" i="2" s="1"/>
  <c r="AN3410" i="2"/>
  <c r="AN3628" i="2"/>
  <c r="AH3628" i="2"/>
  <c r="AI3628" i="2"/>
  <c r="AK3628" i="2" s="1"/>
  <c r="AJ3628" i="2"/>
  <c r="AN3533" i="2"/>
  <c r="AG3533" i="2"/>
  <c r="AH3533" i="2"/>
  <c r="AI3533" i="2"/>
  <c r="AJ3533" i="2"/>
  <c r="AM3533" i="2"/>
  <c r="AH3567" i="2"/>
  <c r="AI3567" i="2"/>
  <c r="AJ3567" i="2"/>
  <c r="AN3567" i="2"/>
  <c r="AN3596" i="2"/>
  <c r="AH3596" i="2"/>
  <c r="AI3596" i="2"/>
  <c r="AJ3596" i="2"/>
  <c r="AJ3629" i="2"/>
  <c r="AN3629" i="2"/>
  <c r="AH3629" i="2"/>
  <c r="AI3629" i="2"/>
  <c r="AN3847" i="2"/>
  <c r="AH3847" i="2"/>
  <c r="AI3847" i="2"/>
  <c r="AJ3847" i="2"/>
  <c r="AN3897" i="2"/>
  <c r="AH3897" i="2"/>
  <c r="AI3897" i="2"/>
  <c r="AJ3897" i="2"/>
  <c r="AG3970" i="2"/>
  <c r="AJ3970" i="2"/>
  <c r="AH3970" i="2"/>
  <c r="AI3970" i="2"/>
  <c r="AM3970" i="2"/>
  <c r="AP3970" i="2" s="1"/>
  <c r="AN3970" i="2"/>
  <c r="AN3757" i="2"/>
  <c r="AG3757" i="2"/>
  <c r="AH3757" i="2"/>
  <c r="AI3757" i="2"/>
  <c r="AJ3757" i="2"/>
  <c r="AM3757" i="2"/>
  <c r="AP3757" i="2" s="1"/>
  <c r="AH3823" i="2"/>
  <c r="AI3823" i="2"/>
  <c r="AJ3823" i="2"/>
  <c r="AN3823" i="2"/>
  <c r="AK1385" i="2"/>
  <c r="AK1558" i="2"/>
  <c r="AP1558" i="2"/>
  <c r="AK1598" i="2"/>
  <c r="AP1598" i="2"/>
  <c r="AP1601" i="2"/>
  <c r="AK1601" i="2"/>
  <c r="AP1720" i="2"/>
  <c r="AP1788" i="2"/>
  <c r="AK1788" i="2"/>
  <c r="AK1519" i="2"/>
  <c r="AL1651" i="2"/>
  <c r="AK1343" i="2"/>
  <c r="AH1495" i="2"/>
  <c r="AO1514" i="2"/>
  <c r="AI1451" i="2"/>
  <c r="AO1451" i="2" s="1"/>
  <c r="AG1578" i="2"/>
  <c r="AK1578" i="2" s="1"/>
  <c r="AK1659" i="2"/>
  <c r="AP1659" i="2"/>
  <c r="AP1710" i="2"/>
  <c r="AP1774" i="2"/>
  <c r="AH1699" i="2"/>
  <c r="AI1763" i="2"/>
  <c r="AK1763" i="2" s="1"/>
  <c r="AL1812" i="2"/>
  <c r="AK1357" i="2"/>
  <c r="AG1611" i="2"/>
  <c r="AN1686" i="2"/>
  <c r="AO1712" i="2"/>
  <c r="AM1750" i="2"/>
  <c r="AK1757" i="2"/>
  <c r="AP1757" i="2"/>
  <c r="AJ1812" i="2"/>
  <c r="AM1812" i="2"/>
  <c r="AM1646" i="2"/>
  <c r="AH1742" i="2"/>
  <c r="AJ1776" i="2"/>
  <c r="AM1776" i="2"/>
  <c r="AK1824" i="2"/>
  <c r="AP1824" i="2"/>
  <c r="AJ1831" i="2"/>
  <c r="AG1573" i="2"/>
  <c r="AO1696" i="2"/>
  <c r="AM1734" i="2"/>
  <c r="AM1662" i="2"/>
  <c r="AL1708" i="2"/>
  <c r="AN1726" i="2"/>
  <c r="AM1810" i="2"/>
  <c r="AP1810" i="2" s="1"/>
  <c r="AP1828" i="2"/>
  <c r="AK1828" i="2"/>
  <c r="AI1656" i="2"/>
  <c r="AL1656" i="2" s="1"/>
  <c r="AO1680" i="2"/>
  <c r="AJ1718" i="2"/>
  <c r="AL1784" i="2"/>
  <c r="AM1802" i="2"/>
  <c r="AK1809" i="2"/>
  <c r="AP1809" i="2"/>
  <c r="AP1827" i="2"/>
  <c r="AK1827" i="2"/>
  <c r="AN1554" i="2"/>
  <c r="AI1777" i="2"/>
  <c r="AK1777" i="2" s="1"/>
  <c r="AI1794" i="2"/>
  <c r="AK1794" i="2" s="1"/>
  <c r="AK1801" i="2"/>
  <c r="AP1801" i="2"/>
  <c r="AL1843" i="2"/>
  <c r="AK1962" i="2"/>
  <c r="AP1962" i="2"/>
  <c r="AO1536" i="2"/>
  <c r="AJ1618" i="2"/>
  <c r="AG1651" i="2"/>
  <c r="AN1702" i="2"/>
  <c r="AG1705" i="2"/>
  <c r="AH1789" i="2"/>
  <c r="AJ1830" i="2"/>
  <c r="AH1834" i="2"/>
  <c r="AK1923" i="2"/>
  <c r="AJ1928" i="2"/>
  <c r="AH1960" i="2"/>
  <c r="AI1771" i="2"/>
  <c r="AK1771" i="2" s="1"/>
  <c r="AH1841" i="2"/>
  <c r="AI1860" i="2"/>
  <c r="AK1860" i="2" s="1"/>
  <c r="AN1891" i="2"/>
  <c r="AI1896" i="2"/>
  <c r="AL1896" i="2" s="1"/>
  <c r="AI1707" i="2"/>
  <c r="AK1707" i="2" s="1"/>
  <c r="AJ1944" i="2"/>
  <c r="AH1799" i="2"/>
  <c r="AG1839" i="2"/>
  <c r="AI1864" i="2"/>
  <c r="AK1864" i="2" s="1"/>
  <c r="AI1880" i="2"/>
  <c r="AL1880" i="2" s="1"/>
  <c r="AJ1920" i="2"/>
  <c r="AK1929" i="2"/>
  <c r="AG1726" i="2"/>
  <c r="AH1888" i="2"/>
  <c r="AI1984" i="2"/>
  <c r="AO1984" i="2" s="1"/>
  <c r="AG1984" i="2"/>
  <c r="AH1731" i="2"/>
  <c r="AI1779" i="2"/>
  <c r="AK1779" i="2" s="1"/>
  <c r="AH1791" i="2"/>
  <c r="AJ1899" i="2"/>
  <c r="AJ1907" i="2"/>
  <c r="AN1972" i="2"/>
  <c r="AI1667" i="2"/>
  <c r="AK1667" i="2" s="1"/>
  <c r="AG1683" i="2"/>
  <c r="AN1715" i="2"/>
  <c r="AI1852" i="2"/>
  <c r="AK1852" i="2" s="1"/>
  <c r="AI1977" i="2"/>
  <c r="AK1977" i="2" s="1"/>
  <c r="AJ1985" i="2"/>
  <c r="AL2125" i="2"/>
  <c r="AO2237" i="2"/>
  <c r="AJ2259" i="2"/>
  <c r="AK1975" i="2"/>
  <c r="AJ2147" i="2"/>
  <c r="AJ2163" i="2"/>
  <c r="AJ2187" i="2"/>
  <c r="AI2207" i="2"/>
  <c r="AL2207" i="2" s="1"/>
  <c r="AN2227" i="2"/>
  <c r="AI2051" i="2"/>
  <c r="AL2051" i="2" s="1"/>
  <c r="AI2067" i="2"/>
  <c r="AL2067" i="2" s="1"/>
  <c r="AN2099" i="2"/>
  <c r="AN2123" i="2"/>
  <c r="AN1991" i="2"/>
  <c r="AK1996" i="2"/>
  <c r="AN2007" i="2"/>
  <c r="AO2007" i="2" s="1"/>
  <c r="AK2012" i="2"/>
  <c r="AN2023" i="2"/>
  <c r="AO2023" i="2" s="1"/>
  <c r="AK2028" i="2"/>
  <c r="AI2135" i="2"/>
  <c r="AL2135" i="2" s="1"/>
  <c r="AN2219" i="2"/>
  <c r="AP2222" i="2"/>
  <c r="AK2222" i="2"/>
  <c r="AI2263" i="2"/>
  <c r="AL2263" i="2" s="1"/>
  <c r="AN2323" i="2"/>
  <c r="AI2083" i="2"/>
  <c r="AL2083" i="2" s="1"/>
  <c r="AO2148" i="2"/>
  <c r="AK2217" i="2"/>
  <c r="AP2217" i="2"/>
  <c r="AH2255" i="2"/>
  <c r="AK2293" i="2"/>
  <c r="AJ2383" i="2"/>
  <c r="AH2383" i="2"/>
  <c r="AI2383" i="2"/>
  <c r="AO2383" i="2" s="1"/>
  <c r="AI1967" i="2"/>
  <c r="AK2097" i="2"/>
  <c r="AK2121" i="2"/>
  <c r="AJ2233" i="2"/>
  <c r="AN2233" i="2"/>
  <c r="AO2233" i="2" s="1"/>
  <c r="AJ2311" i="2"/>
  <c r="AN2047" i="2"/>
  <c r="AN2063" i="2"/>
  <c r="AO2063" i="2" s="1"/>
  <c r="AN2079" i="2"/>
  <c r="AK2191" i="2"/>
  <c r="AL2281" i="2"/>
  <c r="AN1974" i="2"/>
  <c r="AO1974" i="2" s="1"/>
  <c r="AH1980" i="2"/>
  <c r="AL1980" i="2" s="1"/>
  <c r="AJ1995" i="2"/>
  <c r="AN2003" i="2"/>
  <c r="AJ2011" i="2"/>
  <c r="AJ2027" i="2"/>
  <c r="AH2151" i="2"/>
  <c r="AH2167" i="2"/>
  <c r="AH2175" i="2"/>
  <c r="AJ2215" i="2"/>
  <c r="AH2223" i="2"/>
  <c r="AJ2239" i="2"/>
  <c r="AI2275" i="2"/>
  <c r="AK2275" i="2" s="1"/>
  <c r="AI2291" i="2"/>
  <c r="AL2291" i="2" s="1"/>
  <c r="AK2562" i="2"/>
  <c r="AK2432" i="2"/>
  <c r="AH2456" i="2"/>
  <c r="AJ2456" i="2"/>
  <c r="AH2487" i="2"/>
  <c r="AN2501" i="2"/>
  <c r="AO2501" i="2" s="1"/>
  <c r="AM2533" i="2"/>
  <c r="AP2533" i="2" s="1"/>
  <c r="AH2533" i="2"/>
  <c r="AI2533" i="2"/>
  <c r="AO2533" i="2" s="1"/>
  <c r="AK2552" i="2"/>
  <c r="AK2565" i="2"/>
  <c r="AK2617" i="2"/>
  <c r="AK2621" i="2"/>
  <c r="AK2328" i="2"/>
  <c r="AH2339" i="2"/>
  <c r="AK2344" i="2"/>
  <c r="AH2355" i="2"/>
  <c r="AK2457" i="2"/>
  <c r="AL2464" i="2"/>
  <c r="AL2632" i="2"/>
  <c r="AH2851" i="2"/>
  <c r="AI2851" i="2"/>
  <c r="AJ2851" i="2"/>
  <c r="AN2851" i="2"/>
  <c r="AJ2451" i="2"/>
  <c r="AH2582" i="2"/>
  <c r="AL2582" i="2" s="1"/>
  <c r="AK2610" i="2"/>
  <c r="AL2643" i="2"/>
  <c r="AN2919" i="2"/>
  <c r="AH2919" i="2"/>
  <c r="AI2919" i="2"/>
  <c r="AK2919" i="2" s="1"/>
  <c r="AJ2919" i="2"/>
  <c r="AP2419" i="2"/>
  <c r="AK2419" i="2"/>
  <c r="AL2458" i="2"/>
  <c r="AK2481" i="2"/>
  <c r="AL2488" i="2"/>
  <c r="AK2573" i="2"/>
  <c r="AK2652" i="2"/>
  <c r="AH2781" i="2"/>
  <c r="AI2781" i="2"/>
  <c r="AJ2781" i="2"/>
  <c r="AM2781" i="2"/>
  <c r="AP2781" i="2" s="1"/>
  <c r="AN2781" i="2"/>
  <c r="AG2781" i="2"/>
  <c r="AH2952" i="2"/>
  <c r="AI2952" i="2"/>
  <c r="AK2952" i="2" s="1"/>
  <c r="AJ2952" i="2"/>
  <c r="AN2952" i="2"/>
  <c r="AP2626" i="2"/>
  <c r="AK2626" i="2"/>
  <c r="AK2406" i="2"/>
  <c r="AL2424" i="2"/>
  <c r="AL2434" i="2"/>
  <c r="AI2459" i="2"/>
  <c r="AL2459" i="2" s="1"/>
  <c r="AJ2567" i="2"/>
  <c r="AL2597" i="2"/>
  <c r="AI2799" i="2"/>
  <c r="AJ2799" i="2"/>
  <c r="AM2799" i="2"/>
  <c r="AN2799" i="2"/>
  <c r="AG2799" i="2"/>
  <c r="AH2799" i="2"/>
  <c r="AI2982" i="2"/>
  <c r="AJ2982" i="2"/>
  <c r="AN2982" i="2"/>
  <c r="AH2982" i="2"/>
  <c r="AI2391" i="2"/>
  <c r="AL2391" i="2" s="1"/>
  <c r="AL2431" i="2"/>
  <c r="AP2500" i="2"/>
  <c r="AK2500" i="2"/>
  <c r="AL2507" i="2"/>
  <c r="AJ2627" i="2"/>
  <c r="AP2638" i="2"/>
  <c r="AK2638" i="2"/>
  <c r="AK2711" i="2"/>
  <c r="AI2414" i="2"/>
  <c r="AO2414" i="2" s="1"/>
  <c r="AH2442" i="2"/>
  <c r="AL2442" i="2" s="1"/>
  <c r="AN2490" i="2"/>
  <c r="AO2490" i="2" s="1"/>
  <c r="AK2515" i="2"/>
  <c r="AG2537" i="2"/>
  <c r="AG2769" i="2"/>
  <c r="AH2769" i="2"/>
  <c r="AI2769" i="2"/>
  <c r="AJ2769" i="2"/>
  <c r="AM2769" i="2"/>
  <c r="AN2769" i="2"/>
  <c r="AN3040" i="2"/>
  <c r="AH3040" i="2"/>
  <c r="AI3040" i="2"/>
  <c r="AJ3040" i="2"/>
  <c r="AI2778" i="2"/>
  <c r="AK2778" i="2" s="1"/>
  <c r="AJ2778" i="2"/>
  <c r="AN2778" i="2"/>
  <c r="AH2778" i="2"/>
  <c r="AH2804" i="2"/>
  <c r="AI2804" i="2"/>
  <c r="AJ2804" i="2"/>
  <c r="AM2804" i="2"/>
  <c r="AN2804" i="2"/>
  <c r="AG2804" i="2"/>
  <c r="AJ2686" i="2"/>
  <c r="AN2686" i="2"/>
  <c r="AH2686" i="2"/>
  <c r="AI2686" i="2"/>
  <c r="AK2686" i="2" s="1"/>
  <c r="AI3000" i="2"/>
  <c r="AJ3000" i="2"/>
  <c r="AM3000" i="2"/>
  <c r="AP3000" i="2" s="1"/>
  <c r="AN3000" i="2"/>
  <c r="AG3000" i="2"/>
  <c r="AH3000" i="2"/>
  <c r="AH3026" i="2"/>
  <c r="AI3026" i="2"/>
  <c r="AJ3026" i="2"/>
  <c r="AN3026" i="2"/>
  <c r="AJ2837" i="2"/>
  <c r="AN2837" i="2"/>
  <c r="AH2837" i="2"/>
  <c r="AI2837" i="2"/>
  <c r="AN2735" i="2"/>
  <c r="AH2735" i="2"/>
  <c r="AI2735" i="2"/>
  <c r="AJ2735" i="2"/>
  <c r="AI2914" i="2"/>
  <c r="AK2914" i="2" s="1"/>
  <c r="AJ2914" i="2"/>
  <c r="AN2914" i="2"/>
  <c r="AH2914" i="2"/>
  <c r="AJ2834" i="2"/>
  <c r="AN2834" i="2"/>
  <c r="AH2834" i="2"/>
  <c r="AI2834" i="2"/>
  <c r="AK2834" i="2" s="1"/>
  <c r="AN2845" i="2"/>
  <c r="AH2845" i="2"/>
  <c r="AI2845" i="2"/>
  <c r="AJ2845" i="2"/>
  <c r="AI2936" i="2"/>
  <c r="AJ2936" i="2"/>
  <c r="AN2936" i="2"/>
  <c r="AH2936" i="2"/>
  <c r="AN3032" i="2"/>
  <c r="AH3032" i="2"/>
  <c r="AI3032" i="2"/>
  <c r="AJ3032" i="2"/>
  <c r="AH3015" i="2"/>
  <c r="AI3015" i="2"/>
  <c r="AJ3015" i="2"/>
  <c r="AN3015" i="2"/>
  <c r="AJ2710" i="2"/>
  <c r="AN2710" i="2"/>
  <c r="AH2710" i="2"/>
  <c r="AI2710" i="2"/>
  <c r="AH2846" i="2"/>
  <c r="AI2846" i="2"/>
  <c r="AJ2846" i="2"/>
  <c r="AN2846" i="2"/>
  <c r="AH2964" i="2"/>
  <c r="AI2964" i="2"/>
  <c r="AK2964" i="2" s="1"/>
  <c r="AJ2964" i="2"/>
  <c r="AN2964" i="2"/>
  <c r="AN3018" i="2"/>
  <c r="AH3018" i="2"/>
  <c r="AI3018" i="2"/>
  <c r="AJ3018" i="2"/>
  <c r="AH3135" i="2"/>
  <c r="AI3135" i="2"/>
  <c r="AK3135" i="2" s="1"/>
  <c r="AJ3135" i="2"/>
  <c r="AN3135" i="2"/>
  <c r="AJ3183" i="2"/>
  <c r="AN3183" i="2"/>
  <c r="AH3183" i="2"/>
  <c r="AI3183" i="2"/>
  <c r="AN3130" i="2"/>
  <c r="AH3130" i="2"/>
  <c r="AI3130" i="2"/>
  <c r="AJ3130" i="2"/>
  <c r="AI3247" i="2"/>
  <c r="AJ3247" i="2"/>
  <c r="AN3247" i="2"/>
  <c r="AH3247" i="2"/>
  <c r="AI3311" i="2"/>
  <c r="AK3311" i="2" s="1"/>
  <c r="AJ3311" i="2"/>
  <c r="AN3311" i="2"/>
  <c r="AH3311" i="2"/>
  <c r="AH3117" i="2"/>
  <c r="AI3117" i="2"/>
  <c r="AJ3117" i="2"/>
  <c r="AN3117" i="2"/>
  <c r="AH3165" i="2"/>
  <c r="AI3165" i="2"/>
  <c r="AJ3165" i="2"/>
  <c r="AN3165" i="2"/>
  <c r="AN3218" i="2"/>
  <c r="AH3218" i="2"/>
  <c r="AI3218" i="2"/>
  <c r="AJ3218" i="2"/>
  <c r="AN3282" i="2"/>
  <c r="AH3282" i="2"/>
  <c r="AI3282" i="2"/>
  <c r="AJ3282" i="2"/>
  <c r="AJ3365" i="2"/>
  <c r="AG3365" i="2"/>
  <c r="AN3365" i="2"/>
  <c r="AH3365" i="2"/>
  <c r="AM3365" i="2"/>
  <c r="AP3365" i="2" s="1"/>
  <c r="AI3365" i="2"/>
  <c r="AN3072" i="2"/>
  <c r="AH3072" i="2"/>
  <c r="AI3072" i="2"/>
  <c r="AJ3072" i="2"/>
  <c r="AN3051" i="2"/>
  <c r="AH3051" i="2"/>
  <c r="AI3051" i="2"/>
  <c r="AK3051" i="2" s="1"/>
  <c r="AJ3051" i="2"/>
  <c r="AJ3115" i="2"/>
  <c r="AN3115" i="2"/>
  <c r="AH3115" i="2"/>
  <c r="AI3115" i="2"/>
  <c r="AK3115" i="2" s="1"/>
  <c r="AN3179" i="2"/>
  <c r="AH3179" i="2"/>
  <c r="AI3179" i="2"/>
  <c r="AK3179" i="2" s="1"/>
  <c r="AJ3179" i="2"/>
  <c r="AJ3200" i="2"/>
  <c r="AM3200" i="2"/>
  <c r="AP3200" i="2" s="1"/>
  <c r="AN3200" i="2"/>
  <c r="AG3200" i="2"/>
  <c r="AH3200" i="2"/>
  <c r="AI3200" i="2"/>
  <c r="AJ3248" i="2"/>
  <c r="AN3248" i="2"/>
  <c r="AH3248" i="2"/>
  <c r="AI3248" i="2"/>
  <c r="AJ3312" i="2"/>
  <c r="AN3312" i="2"/>
  <c r="AH3312" i="2"/>
  <c r="AI3312" i="2"/>
  <c r="AK3312" i="2" s="1"/>
  <c r="AJ3259" i="2"/>
  <c r="AN3259" i="2"/>
  <c r="AH3259" i="2"/>
  <c r="AI3259" i="2"/>
  <c r="AJ3323" i="2"/>
  <c r="AN3323" i="2"/>
  <c r="AH3323" i="2"/>
  <c r="AI3323" i="2"/>
  <c r="AK3323" i="2" s="1"/>
  <c r="AI3354" i="2"/>
  <c r="AJ3354" i="2"/>
  <c r="AM3354" i="2"/>
  <c r="AN3354" i="2"/>
  <c r="AG3354" i="2"/>
  <c r="AH3354" i="2"/>
  <c r="AH3238" i="2"/>
  <c r="AI3238" i="2"/>
  <c r="AK3238" i="2" s="1"/>
  <c r="AJ3238" i="2"/>
  <c r="AN3238" i="2"/>
  <c r="AH3302" i="2"/>
  <c r="AI3302" i="2"/>
  <c r="AJ3302" i="2"/>
  <c r="AN3302" i="2"/>
  <c r="AM3388" i="2"/>
  <c r="AN3388" i="2"/>
  <c r="AG3388" i="2"/>
  <c r="AH3388" i="2"/>
  <c r="AI3388" i="2"/>
  <c r="AJ3388" i="2"/>
  <c r="AG3430" i="2"/>
  <c r="AH3430" i="2"/>
  <c r="AI3430" i="2"/>
  <c r="AJ3430" i="2"/>
  <c r="AM3430" i="2"/>
  <c r="AP3430" i="2" s="1"/>
  <c r="AN3430" i="2"/>
  <c r="AH3663" i="2"/>
  <c r="AI3663" i="2"/>
  <c r="AJ3663" i="2"/>
  <c r="AN3663" i="2"/>
  <c r="AN3731" i="2"/>
  <c r="AH3731" i="2"/>
  <c r="AI3731" i="2"/>
  <c r="AK3731" i="2" s="1"/>
  <c r="AJ3731" i="2"/>
  <c r="AN3461" i="2"/>
  <c r="AH3461" i="2"/>
  <c r="AI3461" i="2"/>
  <c r="AP3461" i="2" s="1"/>
  <c r="AJ3461" i="2"/>
  <c r="AN3519" i="2"/>
  <c r="AH3519" i="2"/>
  <c r="AI3519" i="2"/>
  <c r="AK3519" i="2" s="1"/>
  <c r="AJ3519" i="2"/>
  <c r="AN3620" i="2"/>
  <c r="AH3620" i="2"/>
  <c r="AI3620" i="2"/>
  <c r="AJ3620" i="2"/>
  <c r="AN3412" i="2"/>
  <c r="AG3412" i="2"/>
  <c r="AH3412" i="2"/>
  <c r="AI3412" i="2"/>
  <c r="AJ3412" i="2"/>
  <c r="AM3412" i="2"/>
  <c r="AN3669" i="2"/>
  <c r="AH3669" i="2"/>
  <c r="AI3669" i="2"/>
  <c r="AJ3669" i="2"/>
  <c r="AH3537" i="2"/>
  <c r="AI3537" i="2"/>
  <c r="AK3537" i="2" s="1"/>
  <c r="AJ3537" i="2"/>
  <c r="AN3537" i="2"/>
  <c r="AJ3621" i="2"/>
  <c r="AN3621" i="2"/>
  <c r="AH3621" i="2"/>
  <c r="AI3621" i="2"/>
  <c r="AK3621" i="2" s="1"/>
  <c r="AJ3689" i="2"/>
  <c r="AM3689" i="2"/>
  <c r="AN3689" i="2"/>
  <c r="AG3689" i="2"/>
  <c r="AH3689" i="2"/>
  <c r="AI3689" i="2"/>
  <c r="AJ3416" i="2"/>
  <c r="AG3416" i="2"/>
  <c r="AI3416" i="2"/>
  <c r="AH3416" i="2"/>
  <c r="AN3416" i="2"/>
  <c r="AM3416" i="2"/>
  <c r="AP3416" i="2" s="1"/>
  <c r="AJ3478" i="2"/>
  <c r="AN3478" i="2"/>
  <c r="AG3478" i="2"/>
  <c r="AH3478" i="2"/>
  <c r="AI3478" i="2"/>
  <c r="AP3478" i="2" s="1"/>
  <c r="AN3692" i="2"/>
  <c r="AH3692" i="2"/>
  <c r="AI3692" i="2"/>
  <c r="AJ3692" i="2"/>
  <c r="AN3751" i="2"/>
  <c r="AH3751" i="2"/>
  <c r="AI3751" i="2"/>
  <c r="AJ3751" i="2"/>
  <c r="AN3515" i="2"/>
  <c r="AH3515" i="2"/>
  <c r="AI3515" i="2"/>
  <c r="AJ3515" i="2"/>
  <c r="AN3901" i="2"/>
  <c r="AH3901" i="2"/>
  <c r="AI3901" i="2"/>
  <c r="AJ3901" i="2"/>
  <c r="AH3957" i="2"/>
  <c r="AN3957" i="2"/>
  <c r="AI3957" i="2"/>
  <c r="AJ3957" i="2"/>
  <c r="AJ3925" i="2"/>
  <c r="AN3925" i="2"/>
  <c r="AH3925" i="2"/>
  <c r="AI3925" i="2"/>
  <c r="AK3925" i="2" s="1"/>
  <c r="AP3830" i="2"/>
  <c r="AH3815" i="2"/>
  <c r="AI3815" i="2"/>
  <c r="AJ3815" i="2"/>
  <c r="AN3815" i="2"/>
  <c r="AN3923" i="2"/>
  <c r="AJ3923" i="2"/>
  <c r="AH3923" i="2"/>
  <c r="AI3923" i="2"/>
  <c r="AK3923" i="2" s="1"/>
  <c r="AK1482" i="2"/>
  <c r="AK1245" i="2"/>
  <c r="AL1293" i="2"/>
  <c r="AL1461" i="2"/>
  <c r="AO1558" i="2"/>
  <c r="AP1608" i="2"/>
  <c r="AK1608" i="2"/>
  <c r="AK1622" i="2"/>
  <c r="AP1622" i="2"/>
  <c r="AG1625" i="2"/>
  <c r="AO1598" i="2"/>
  <c r="AO1601" i="2"/>
  <c r="AO1627" i="2"/>
  <c r="AP1664" i="2"/>
  <c r="AK1664" i="2"/>
  <c r="AP1728" i="2"/>
  <c r="AK1728" i="2"/>
  <c r="AP1796" i="2"/>
  <c r="AK1796" i="2"/>
  <c r="AK1423" i="2"/>
  <c r="AO1519" i="2"/>
  <c r="AK1550" i="2"/>
  <c r="AP1550" i="2"/>
  <c r="AL1567" i="2"/>
  <c r="AK1612" i="2"/>
  <c r="AP1612" i="2"/>
  <c r="AO1651" i="2"/>
  <c r="AK1495" i="2"/>
  <c r="AO1518" i="2"/>
  <c r="AK1534" i="2"/>
  <c r="AL1595" i="2"/>
  <c r="AP1616" i="2"/>
  <c r="AK1616" i="2"/>
  <c r="AG1630" i="2"/>
  <c r="AP1633" i="2"/>
  <c r="AO1527" i="2"/>
  <c r="AO1543" i="2"/>
  <c r="AL1571" i="2"/>
  <c r="AN1578" i="2"/>
  <c r="AO1578" i="2" s="1"/>
  <c r="AK1606" i="2"/>
  <c r="AP1606" i="2"/>
  <c r="AK1660" i="2"/>
  <c r="AP1660" i="2"/>
  <c r="AP1671" i="2"/>
  <c r="AK1671" i="2"/>
  <c r="AG1699" i="2"/>
  <c r="AL1730" i="2"/>
  <c r="AL1735" i="2"/>
  <c r="AH1763" i="2"/>
  <c r="AN1611" i="2"/>
  <c r="AO1611" i="2" s="1"/>
  <c r="AM1686" i="2"/>
  <c r="AK1689" i="2"/>
  <c r="AK1693" i="2"/>
  <c r="AP1693" i="2"/>
  <c r="AJ1720" i="2"/>
  <c r="AM1720" i="2"/>
  <c r="AJ1750" i="2"/>
  <c r="AO1753" i="2"/>
  <c r="AO1757" i="2"/>
  <c r="AI1815" i="2"/>
  <c r="AH1831" i="2"/>
  <c r="AL1831" i="2" s="1"/>
  <c r="AO1520" i="2"/>
  <c r="AP1568" i="2"/>
  <c r="AK1568" i="2"/>
  <c r="AJ1646" i="2"/>
  <c r="AN1659" i="2"/>
  <c r="AO1659" i="2" s="1"/>
  <c r="AN1678" i="2"/>
  <c r="AO1678" i="2" s="1"/>
  <c r="AP1714" i="2"/>
  <c r="AP1719" i="2"/>
  <c r="AK1719" i="2"/>
  <c r="AN1573" i="2"/>
  <c r="AN1670" i="2"/>
  <c r="AK1677" i="2"/>
  <c r="AP1677" i="2"/>
  <c r="AJ1704" i="2"/>
  <c r="AM1704" i="2"/>
  <c r="AJ1734" i="2"/>
  <c r="AL1819" i="2"/>
  <c r="AJ1662" i="2"/>
  <c r="AM1726" i="2"/>
  <c r="AJ1810" i="2"/>
  <c r="AO1828" i="2"/>
  <c r="AK1661" i="2"/>
  <c r="AP1661" i="2"/>
  <c r="AJ1688" i="2"/>
  <c r="AM1688" i="2"/>
  <c r="AI1718" i="2"/>
  <c r="AL1718" i="2" s="1"/>
  <c r="AI1723" i="2"/>
  <c r="AL1723" i="2" s="1"/>
  <c r="AP1759" i="2"/>
  <c r="AK1759" i="2"/>
  <c r="AK1784" i="2"/>
  <c r="AP1784" i="2"/>
  <c r="AJ1802" i="2"/>
  <c r="AO1809" i="2"/>
  <c r="AN1710" i="2"/>
  <c r="AO1710" i="2" s="1"/>
  <c r="AH1777" i="2"/>
  <c r="AH1794" i="2"/>
  <c r="AO1801" i="2"/>
  <c r="AK1846" i="2"/>
  <c r="AP1846" i="2"/>
  <c r="AI1618" i="2"/>
  <c r="AL1618" i="2" s="1"/>
  <c r="AN1664" i="2"/>
  <c r="AO1664" i="2" s="1"/>
  <c r="AM1702" i="2"/>
  <c r="AN1705" i="2"/>
  <c r="AH1748" i="2"/>
  <c r="AL1748" i="2" s="1"/>
  <c r="AN1766" i="2"/>
  <c r="AN1786" i="2"/>
  <c r="AG1789" i="2"/>
  <c r="AI1830" i="2"/>
  <c r="AL1830" i="2" s="1"/>
  <c r="AM1835" i="2"/>
  <c r="AJ1872" i="2"/>
  <c r="AI1928" i="2"/>
  <c r="AL1928" i="2" s="1"/>
  <c r="AN1960" i="2"/>
  <c r="AH1771" i="2"/>
  <c r="AN1841" i="2"/>
  <c r="AH1860" i="2"/>
  <c r="AL1887" i="2"/>
  <c r="AO1904" i="2"/>
  <c r="AI1958" i="2"/>
  <c r="AK1958" i="2" s="1"/>
  <c r="AH1707" i="2"/>
  <c r="AL1911" i="2"/>
  <c r="AI1944" i="2"/>
  <c r="AL1944" i="2" s="1"/>
  <c r="AG1799" i="2"/>
  <c r="AN1839" i="2"/>
  <c r="AO1839" i="2" s="1"/>
  <c r="AL1847" i="2"/>
  <c r="AH1864" i="2"/>
  <c r="AI1920" i="2"/>
  <c r="AL1920" i="2" s="1"/>
  <c r="AJ1972" i="2"/>
  <c r="AL1871" i="2"/>
  <c r="AL1927" i="2"/>
  <c r="AJ1747" i="2"/>
  <c r="AG1888" i="2"/>
  <c r="AK1961" i="2"/>
  <c r="AP1961" i="2"/>
  <c r="AK2137" i="2"/>
  <c r="AG1662" i="2"/>
  <c r="AG1731" i="2"/>
  <c r="AH1779" i="2"/>
  <c r="AG1791" i="2"/>
  <c r="AJ1884" i="2"/>
  <c r="AI1899" i="2"/>
  <c r="AL1899" i="2" s="1"/>
  <c r="AI1907" i="2"/>
  <c r="AK1907" i="2" s="1"/>
  <c r="AI1972" i="2"/>
  <c r="AL1972" i="2" s="1"/>
  <c r="AH1667" i="2"/>
  <c r="AN1683" i="2"/>
  <c r="AO1683" i="2" s="1"/>
  <c r="AN1848" i="2"/>
  <c r="AH1852" i="2"/>
  <c r="AJ1977" i="2"/>
  <c r="AK1965" i="2"/>
  <c r="AJ2087" i="2"/>
  <c r="AJ2119" i="2"/>
  <c r="AK2125" i="2"/>
  <c r="AL2198" i="2"/>
  <c r="AI2259" i="2"/>
  <c r="AK2259" i="2" s="1"/>
  <c r="AP2017" i="2"/>
  <c r="AK2017" i="2"/>
  <c r="AI2147" i="2"/>
  <c r="AL2147" i="2" s="1"/>
  <c r="AI2163" i="2"/>
  <c r="AK2163" i="2" s="1"/>
  <c r="AI2187" i="2"/>
  <c r="AL2187" i="2" s="1"/>
  <c r="AJ2247" i="2"/>
  <c r="AO2080" i="2"/>
  <c r="AM2099" i="2"/>
  <c r="AP2099" i="2" s="1"/>
  <c r="AK2184" i="2"/>
  <c r="AK2204" i="2"/>
  <c r="AO2028" i="2"/>
  <c r="AL2126" i="2"/>
  <c r="AJ2143" i="2"/>
  <c r="AJ2159" i="2"/>
  <c r="AO2222" i="2"/>
  <c r="AO2230" i="2"/>
  <c r="AO2252" i="2"/>
  <c r="AO2049" i="2"/>
  <c r="AO2065" i="2"/>
  <c r="AK2114" i="2"/>
  <c r="AK2132" i="2"/>
  <c r="AO2217" i="2"/>
  <c r="AL2241" i="2"/>
  <c r="AK2248" i="2"/>
  <c r="AL1989" i="2"/>
  <c r="AL2005" i="2"/>
  <c r="AL2021" i="2"/>
  <c r="AO2197" i="2"/>
  <c r="AL2253" i="2"/>
  <c r="AK2290" i="2"/>
  <c r="AI2311" i="2"/>
  <c r="AL2311" i="2" s="1"/>
  <c r="AM2079" i="2"/>
  <c r="AP2079" i="2" s="1"/>
  <c r="AO2086" i="2"/>
  <c r="AO2100" i="2"/>
  <c r="AL2118" i="2"/>
  <c r="AK2261" i="2"/>
  <c r="AK2281" i="2"/>
  <c r="AJ1974" i="2"/>
  <c r="AK1980" i="2"/>
  <c r="AI1995" i="2"/>
  <c r="AK1995" i="2" s="1"/>
  <c r="AI2011" i="2"/>
  <c r="AK2011" i="2" s="1"/>
  <c r="AI2027" i="2"/>
  <c r="AL2027" i="2" s="1"/>
  <c r="AK2151" i="2"/>
  <c r="AK2206" i="2"/>
  <c r="AI2215" i="2"/>
  <c r="AL2215" i="2" s="1"/>
  <c r="AI2239" i="2"/>
  <c r="AL2239" i="2" s="1"/>
  <c r="AJ2251" i="2"/>
  <c r="AO2380" i="2"/>
  <c r="AK2407" i="2"/>
  <c r="AJ2418" i="2"/>
  <c r="AK2487" i="2"/>
  <c r="AK2494" i="2"/>
  <c r="AL2411" i="2"/>
  <c r="AN2443" i="2"/>
  <c r="AO2443" i="2" s="1"/>
  <c r="AO2457" i="2"/>
  <c r="AK2464" i="2"/>
  <c r="AL2534" i="2"/>
  <c r="AJ2585" i="2"/>
  <c r="AJ2599" i="2"/>
  <c r="AK2632" i="2"/>
  <c r="AN2934" i="2"/>
  <c r="AH2934" i="2"/>
  <c r="AI2934" i="2"/>
  <c r="AK2934" i="2" s="1"/>
  <c r="AJ2934" i="2"/>
  <c r="AK2387" i="2"/>
  <c r="AI2451" i="2"/>
  <c r="AK2451" i="2" s="1"/>
  <c r="AK2461" i="2"/>
  <c r="AL2468" i="2"/>
  <c r="AL2484" i="2"/>
  <c r="AK2495" i="2"/>
  <c r="AK2549" i="2"/>
  <c r="AK2582" i="2"/>
  <c r="AK2625" i="2"/>
  <c r="AK2643" i="2"/>
  <c r="AN3009" i="2"/>
  <c r="AH3009" i="2"/>
  <c r="AI3009" i="2"/>
  <c r="AK3009" i="2" s="1"/>
  <c r="AJ3009" i="2"/>
  <c r="AO2329" i="2"/>
  <c r="AO2345" i="2"/>
  <c r="AO2361" i="2"/>
  <c r="AO2454" i="2"/>
  <c r="AK2488" i="2"/>
  <c r="AK2492" i="2"/>
  <c r="AL2502" i="2"/>
  <c r="AL2513" i="2"/>
  <c r="AL2531" i="2"/>
  <c r="AO2539" i="2"/>
  <c r="AJ2563" i="2"/>
  <c r="AO2566" i="2"/>
  <c r="AL2607" i="2"/>
  <c r="AO2629" i="2"/>
  <c r="AN2661" i="2"/>
  <c r="AH2661" i="2"/>
  <c r="AI2661" i="2"/>
  <c r="AJ2661" i="2"/>
  <c r="AN2693" i="2"/>
  <c r="AH2693" i="2"/>
  <c r="AI2693" i="2"/>
  <c r="AJ2693" i="2"/>
  <c r="AI2725" i="2"/>
  <c r="AK2725" i="2" s="1"/>
  <c r="AJ2725" i="2"/>
  <c r="AN2725" i="2"/>
  <c r="AH2725" i="2"/>
  <c r="AG2789" i="2"/>
  <c r="AH2789" i="2"/>
  <c r="AI2789" i="2"/>
  <c r="AJ2789" i="2"/>
  <c r="AM2789" i="2"/>
  <c r="AP2789" i="2" s="1"/>
  <c r="AN2789" i="2"/>
  <c r="AI2992" i="2"/>
  <c r="AJ2992" i="2"/>
  <c r="AM2992" i="2"/>
  <c r="AN2992" i="2"/>
  <c r="AG2992" i="2"/>
  <c r="AH2992" i="2"/>
  <c r="AO2385" i="2"/>
  <c r="AL2600" i="2"/>
  <c r="AO2626" i="2"/>
  <c r="AL2648" i="2"/>
  <c r="AK2424" i="2"/>
  <c r="AK2428" i="2"/>
  <c r="AL2455" i="2"/>
  <c r="AL2514" i="2"/>
  <c r="AI2567" i="2"/>
  <c r="AL2567" i="2" s="1"/>
  <c r="AK2597" i="2"/>
  <c r="AL2608" i="2"/>
  <c r="AH2847" i="2"/>
  <c r="AI2847" i="2"/>
  <c r="AJ2847" i="2"/>
  <c r="AN2847" i="2"/>
  <c r="AK2431" i="2"/>
  <c r="AP2431" i="2"/>
  <c r="AP2507" i="2"/>
  <c r="AK2507" i="2"/>
  <c r="AL2580" i="2"/>
  <c r="AK2587" i="2"/>
  <c r="AI2627" i="2"/>
  <c r="AO2357" i="2"/>
  <c r="AI2371" i="2"/>
  <c r="AO2371" i="2" s="1"/>
  <c r="AN2425" i="2"/>
  <c r="AO2425" i="2" s="1"/>
  <c r="AJ2439" i="2"/>
  <c r="AJ2445" i="2"/>
  <c r="AI2456" i="2"/>
  <c r="AO2456" i="2" s="1"/>
  <c r="AH2504" i="2"/>
  <c r="AL2504" i="2" s="1"/>
  <c r="AK2529" i="2"/>
  <c r="AO2657" i="2"/>
  <c r="AL2670" i="2"/>
  <c r="AI2749" i="2"/>
  <c r="AJ2927" i="2"/>
  <c r="AN2927" i="2"/>
  <c r="AH2927" i="2"/>
  <c r="AI2927" i="2"/>
  <c r="AK2927" i="2" s="1"/>
  <c r="AM2994" i="2"/>
  <c r="AP2994" i="2" s="1"/>
  <c r="AN2994" i="2"/>
  <c r="AG2994" i="2"/>
  <c r="AH2994" i="2"/>
  <c r="AI2994" i="2"/>
  <c r="AJ2994" i="2"/>
  <c r="AJ2679" i="2"/>
  <c r="AN2679" i="2"/>
  <c r="AI2679" i="2"/>
  <c r="AK2679" i="2" s="1"/>
  <c r="AH2679" i="2"/>
  <c r="AJ2690" i="2"/>
  <c r="AN2690" i="2"/>
  <c r="AH2690" i="2"/>
  <c r="AI2690" i="2"/>
  <c r="AK2690" i="2" s="1"/>
  <c r="AJ2942" i="2"/>
  <c r="AN2942" i="2"/>
  <c r="AH2942" i="2"/>
  <c r="AI2942" i="2"/>
  <c r="AJ2893" i="2"/>
  <c r="AM2893" i="2"/>
  <c r="AN2893" i="2"/>
  <c r="AG2893" i="2"/>
  <c r="AH2893" i="2"/>
  <c r="AI2893" i="2"/>
  <c r="AN3019" i="2"/>
  <c r="AH3019" i="2"/>
  <c r="AI3019" i="2"/>
  <c r="AJ3019" i="2"/>
  <c r="AN2738" i="2"/>
  <c r="AH2738" i="2"/>
  <c r="AI2738" i="2"/>
  <c r="AK2738" i="2" s="1"/>
  <c r="AJ2738" i="2"/>
  <c r="AI2917" i="2"/>
  <c r="AK2917" i="2" s="1"/>
  <c r="AJ2917" i="2"/>
  <c r="AN2917" i="2"/>
  <c r="AH2917" i="2"/>
  <c r="AJ2727" i="2"/>
  <c r="AI2727" i="2"/>
  <c r="AO2727" i="2" s="1"/>
  <c r="AH2727" i="2"/>
  <c r="AN2838" i="2"/>
  <c r="AH2838" i="2"/>
  <c r="AL2838" i="2" s="1"/>
  <c r="AI2838" i="2"/>
  <c r="AJ2838" i="2"/>
  <c r="AN2977" i="2"/>
  <c r="AH2977" i="2"/>
  <c r="AI2977" i="2"/>
  <c r="AJ2977" i="2"/>
  <c r="AN3003" i="2"/>
  <c r="AG3003" i="2"/>
  <c r="AH3003" i="2"/>
  <c r="AI3003" i="2"/>
  <c r="AJ3003" i="2"/>
  <c r="AM3003" i="2"/>
  <c r="AP3003" i="2" s="1"/>
  <c r="AH2739" i="2"/>
  <c r="AI2739" i="2"/>
  <c r="AJ2739" i="2"/>
  <c r="AN2739" i="2"/>
  <c r="AN2849" i="2"/>
  <c r="AH2849" i="2"/>
  <c r="AI2849" i="2"/>
  <c r="AJ2849" i="2"/>
  <c r="AJ2929" i="2"/>
  <c r="AN2929" i="2"/>
  <c r="AH2929" i="2"/>
  <c r="AI2929" i="2"/>
  <c r="AJ2703" i="2"/>
  <c r="AN2703" i="2"/>
  <c r="AH2703" i="2"/>
  <c r="AI2703" i="2"/>
  <c r="AK2703" i="2" s="1"/>
  <c r="AN2937" i="2"/>
  <c r="AH2937" i="2"/>
  <c r="AI2937" i="2"/>
  <c r="AK2937" i="2" s="1"/>
  <c r="AJ2937" i="2"/>
  <c r="AH3095" i="2"/>
  <c r="AI3095" i="2"/>
  <c r="AJ3095" i="2"/>
  <c r="AN3095" i="2"/>
  <c r="AJ3191" i="2"/>
  <c r="AM3191" i="2"/>
  <c r="AP3191" i="2" s="1"/>
  <c r="AN3191" i="2"/>
  <c r="AG3191" i="2"/>
  <c r="AH3191" i="2"/>
  <c r="AI3191" i="2"/>
  <c r="AN3122" i="2"/>
  <c r="AH3122" i="2"/>
  <c r="AI3122" i="2"/>
  <c r="AJ3122" i="2"/>
  <c r="AI3239" i="2"/>
  <c r="AK3239" i="2" s="1"/>
  <c r="AJ3239" i="2"/>
  <c r="AN3239" i="2"/>
  <c r="AH3239" i="2"/>
  <c r="AI3303" i="2"/>
  <c r="AJ3303" i="2"/>
  <c r="AN3303" i="2"/>
  <c r="AH3303" i="2"/>
  <c r="AH3141" i="2"/>
  <c r="AI3141" i="2"/>
  <c r="AK3141" i="2" s="1"/>
  <c r="AJ3141" i="2"/>
  <c r="AN3141" i="2"/>
  <c r="AM3189" i="2"/>
  <c r="AP3189" i="2" s="1"/>
  <c r="AN3189" i="2"/>
  <c r="AG3189" i="2"/>
  <c r="AH3189" i="2"/>
  <c r="AI3189" i="2"/>
  <c r="AJ3189" i="2"/>
  <c r="AN3242" i="2"/>
  <c r="AH3242" i="2"/>
  <c r="AI3242" i="2"/>
  <c r="AJ3242" i="2"/>
  <c r="AN3306" i="2"/>
  <c r="AH3306" i="2"/>
  <c r="AI3306" i="2"/>
  <c r="AK3306" i="2" s="1"/>
  <c r="AJ3306" i="2"/>
  <c r="AN3064" i="2"/>
  <c r="AH3064" i="2"/>
  <c r="AI3064" i="2"/>
  <c r="AJ3064" i="2"/>
  <c r="AJ3107" i="2"/>
  <c r="AN3107" i="2"/>
  <c r="AH3107" i="2"/>
  <c r="AI3107" i="2"/>
  <c r="AK3107" i="2" s="1"/>
  <c r="AJ3171" i="2"/>
  <c r="AN3171" i="2"/>
  <c r="AH3171" i="2"/>
  <c r="AI3171" i="2"/>
  <c r="AK3171" i="2" s="1"/>
  <c r="AJ3208" i="2"/>
  <c r="AN3208" i="2"/>
  <c r="AH3208" i="2"/>
  <c r="AI3208" i="2"/>
  <c r="AK3208" i="2" s="1"/>
  <c r="AJ3272" i="2"/>
  <c r="AN3272" i="2"/>
  <c r="AH3272" i="2"/>
  <c r="AI3272" i="2"/>
  <c r="AJ3336" i="2"/>
  <c r="AN3336" i="2"/>
  <c r="AH3336" i="2"/>
  <c r="AI3336" i="2"/>
  <c r="AK3336" i="2" s="1"/>
  <c r="AN3369" i="2"/>
  <c r="AG3369" i="2"/>
  <c r="AH3369" i="2"/>
  <c r="AI3369" i="2"/>
  <c r="AJ3369" i="2"/>
  <c r="AM3369" i="2"/>
  <c r="AP3369" i="2" s="1"/>
  <c r="AJ3219" i="2"/>
  <c r="AN3219" i="2"/>
  <c r="AH3219" i="2"/>
  <c r="AI3219" i="2"/>
  <c r="AJ3283" i="2"/>
  <c r="AN3283" i="2"/>
  <c r="AH3283" i="2"/>
  <c r="AI3283" i="2"/>
  <c r="AK3283" i="2" s="1"/>
  <c r="AH3262" i="2"/>
  <c r="AI3262" i="2"/>
  <c r="AK3262" i="2" s="1"/>
  <c r="AJ3262" i="2"/>
  <c r="AN3262" i="2"/>
  <c r="AH3326" i="2"/>
  <c r="AI3326" i="2"/>
  <c r="AK3326" i="2" s="1"/>
  <c r="AJ3326" i="2"/>
  <c r="AN3326" i="2"/>
  <c r="AM3442" i="2"/>
  <c r="AP3442" i="2" s="1"/>
  <c r="AN3442" i="2"/>
  <c r="AG3442" i="2"/>
  <c r="AH3442" i="2"/>
  <c r="AI3442" i="2"/>
  <c r="AJ3442" i="2"/>
  <c r="AH3655" i="2"/>
  <c r="AI3655" i="2"/>
  <c r="AJ3655" i="2"/>
  <c r="AN3655" i="2"/>
  <c r="AO3655" i="2" s="1"/>
  <c r="AN3612" i="2"/>
  <c r="AH3612" i="2"/>
  <c r="AI3612" i="2"/>
  <c r="AJ3612" i="2"/>
  <c r="AN3404" i="2"/>
  <c r="AG3404" i="2"/>
  <c r="AH3404" i="2"/>
  <c r="AI3404" i="2"/>
  <c r="AJ3404" i="2"/>
  <c r="AM3404" i="2"/>
  <c r="AI3664" i="2"/>
  <c r="AJ3664" i="2"/>
  <c r="AM3664" i="2"/>
  <c r="AP3664" i="2" s="1"/>
  <c r="AN3664" i="2"/>
  <c r="AG3664" i="2"/>
  <c r="AH3664" i="2"/>
  <c r="AH3466" i="2"/>
  <c r="AI3466" i="2"/>
  <c r="AP3466" i="2" s="1"/>
  <c r="AJ3466" i="2"/>
  <c r="AN3466" i="2"/>
  <c r="AJ3613" i="2"/>
  <c r="AN3613" i="2"/>
  <c r="AH3613" i="2"/>
  <c r="AI3613" i="2"/>
  <c r="AK3613" i="2" s="1"/>
  <c r="AH3659" i="2"/>
  <c r="AI3659" i="2"/>
  <c r="AJ3659" i="2"/>
  <c r="AN3659" i="2"/>
  <c r="AN3507" i="2"/>
  <c r="AH3507" i="2"/>
  <c r="AI3507" i="2"/>
  <c r="AK3507" i="2" s="1"/>
  <c r="AJ3507" i="2"/>
  <c r="AJ3622" i="2"/>
  <c r="AN3622" i="2"/>
  <c r="AH3622" i="2"/>
  <c r="AI3622" i="2"/>
  <c r="AJ3736" i="2"/>
  <c r="AN3736" i="2"/>
  <c r="AH3736" i="2"/>
  <c r="AI3736" i="2"/>
  <c r="AK3736" i="2" s="1"/>
  <c r="AH3905" i="2"/>
  <c r="AI3905" i="2"/>
  <c r="AJ3905" i="2"/>
  <c r="AN3905" i="2"/>
  <c r="AH3961" i="2"/>
  <c r="AI3961" i="2"/>
  <c r="AK3961" i="2" s="1"/>
  <c r="AJ3961" i="2"/>
  <c r="AN3961" i="2"/>
  <c r="AH3807" i="2"/>
  <c r="AI3807" i="2"/>
  <c r="AJ3807" i="2"/>
  <c r="AM3807" i="2"/>
  <c r="AP3807" i="2" s="1"/>
  <c r="AN3807" i="2"/>
  <c r="AG3807" i="2"/>
  <c r="AJ3933" i="2"/>
  <c r="AN3933" i="2"/>
  <c r="AI3933" i="2"/>
  <c r="AK3933" i="2" s="1"/>
  <c r="AH3933" i="2"/>
  <c r="AL1245" i="2"/>
  <c r="AK1461" i="2"/>
  <c r="AP1570" i="2"/>
  <c r="AP1672" i="2"/>
  <c r="AK1672" i="2"/>
  <c r="AP1736" i="2"/>
  <c r="AK1736" i="2"/>
  <c r="AP1804" i="2"/>
  <c r="AK1804" i="2"/>
  <c r="AK1500" i="2"/>
  <c r="AK1503" i="2"/>
  <c r="AP1626" i="2"/>
  <c r="AK1626" i="2"/>
  <c r="AP1571" i="2"/>
  <c r="AK1571" i="2"/>
  <c r="AP1786" i="2"/>
  <c r="AK1455" i="2"/>
  <c r="AP1730" i="2"/>
  <c r="AK1730" i="2"/>
  <c r="AO1812" i="2"/>
  <c r="AG1831" i="2"/>
  <c r="AG1653" i="2"/>
  <c r="AM1653" i="2"/>
  <c r="AO1796" i="2"/>
  <c r="AH1815" i="2"/>
  <c r="AM1659" i="2"/>
  <c r="AM1678" i="2"/>
  <c r="AO1788" i="2"/>
  <c r="AK1886" i="2"/>
  <c r="AP1819" i="2"/>
  <c r="AK1819" i="2"/>
  <c r="AM1836" i="2"/>
  <c r="AG1836" i="2"/>
  <c r="AJ1836" i="2"/>
  <c r="AJ1696" i="2"/>
  <c r="AM1696" i="2"/>
  <c r="AO1752" i="2"/>
  <c r="AP1754" i="2"/>
  <c r="AO1822" i="2"/>
  <c r="AO1838" i="2"/>
  <c r="AM1710" i="2"/>
  <c r="AN1774" i="2"/>
  <c r="AK1854" i="2"/>
  <c r="AP1854" i="2"/>
  <c r="AJ1672" i="2"/>
  <c r="AM1672" i="2"/>
  <c r="AN1728" i="2"/>
  <c r="AO1728" i="2" s="1"/>
  <c r="AG1748" i="2"/>
  <c r="AM1786" i="2"/>
  <c r="AN1826" i="2"/>
  <c r="AG1830" i="2"/>
  <c r="AJ1835" i="2"/>
  <c r="AK1887" i="2"/>
  <c r="AK1911" i="2"/>
  <c r="AO1849" i="2"/>
  <c r="AK1871" i="2"/>
  <c r="AK1927" i="2"/>
  <c r="AG1815" i="2"/>
  <c r="AG1849" i="2"/>
  <c r="AJ1849" i="2"/>
  <c r="AK2145" i="2"/>
  <c r="AK2058" i="2"/>
  <c r="AL2107" i="2"/>
  <c r="AK2256" i="2"/>
  <c r="AO1975" i="2"/>
  <c r="AK2282" i="2"/>
  <c r="AK2298" i="2"/>
  <c r="AK2067" i="2"/>
  <c r="AP2072" i="2"/>
  <c r="AK2140" i="2"/>
  <c r="AG2414" i="2"/>
  <c r="AH2414" i="2"/>
  <c r="AO2108" i="2"/>
  <c r="AO2188" i="2"/>
  <c r="AO2228" i="2"/>
  <c r="AO2236" i="2"/>
  <c r="AK2241" i="2"/>
  <c r="AK1989" i="2"/>
  <c r="AK2005" i="2"/>
  <c r="AK2021" i="2"/>
  <c r="AK2253" i="2"/>
  <c r="AP2317" i="2"/>
  <c r="AK2317" i="2"/>
  <c r="AN2609" i="2"/>
  <c r="AO2609" i="2" s="1"/>
  <c r="AH2609" i="2"/>
  <c r="AL2609" i="2" s="1"/>
  <c r="AJ2609" i="2"/>
  <c r="AK2118" i="2"/>
  <c r="AP2284" i="2"/>
  <c r="AH2537" i="2"/>
  <c r="AJ2537" i="2"/>
  <c r="AM2537" i="2"/>
  <c r="AP2537" i="2" s="1"/>
  <c r="AK2595" i="2"/>
  <c r="AK2411" i="2"/>
  <c r="AO2464" i="2"/>
  <c r="AK2534" i="2"/>
  <c r="AO2632" i="2"/>
  <c r="AN2978" i="2"/>
  <c r="AH2978" i="2"/>
  <c r="AI2978" i="2"/>
  <c r="AJ2978" i="2"/>
  <c r="AK2468" i="2"/>
  <c r="AK2484" i="2"/>
  <c r="AN2859" i="2"/>
  <c r="AH2859" i="2"/>
  <c r="AI2859" i="2"/>
  <c r="AK2859" i="2" s="1"/>
  <c r="AJ2859" i="2"/>
  <c r="AH3013" i="2"/>
  <c r="AI3013" i="2"/>
  <c r="AJ3013" i="2"/>
  <c r="AN3013" i="2"/>
  <c r="AO2488" i="2"/>
  <c r="AK2502" i="2"/>
  <c r="AK2513" i="2"/>
  <c r="AK2531" i="2"/>
  <c r="AK2593" i="2"/>
  <c r="AK2607" i="2"/>
  <c r="AI2733" i="2"/>
  <c r="AK2733" i="2" s="1"/>
  <c r="AJ2733" i="2"/>
  <c r="AN2733" i="2"/>
  <c r="AH2733" i="2"/>
  <c r="AI2797" i="2"/>
  <c r="AJ2797" i="2"/>
  <c r="AM2797" i="2"/>
  <c r="AP2797" i="2" s="1"/>
  <c r="AN2797" i="2"/>
  <c r="AG2797" i="2"/>
  <c r="AH2797" i="2"/>
  <c r="AK2600" i="2"/>
  <c r="AK2604" i="2"/>
  <c r="AK2648" i="2"/>
  <c r="AK2340" i="2"/>
  <c r="AK2373" i="2"/>
  <c r="AO2424" i="2"/>
  <c r="AK2455" i="2"/>
  <c r="AL2466" i="2"/>
  <c r="AK2554" i="2"/>
  <c r="AL2559" i="2"/>
  <c r="AO2597" i="2"/>
  <c r="AK2608" i="2"/>
  <c r="AK2634" i="2"/>
  <c r="AL2656" i="2"/>
  <c r="AH2862" i="2"/>
  <c r="AI2862" i="2"/>
  <c r="AK2862" i="2" s="1"/>
  <c r="AJ2862" i="2"/>
  <c r="AN2862" i="2"/>
  <c r="AL2394" i="2"/>
  <c r="AO2431" i="2"/>
  <c r="AK2450" i="2"/>
  <c r="AL2525" i="2"/>
  <c r="AL2547" i="2"/>
  <c r="AK2627" i="2"/>
  <c r="AK2663" i="2"/>
  <c r="AL2333" i="2"/>
  <c r="AH2371" i="2"/>
  <c r="AL2371" i="2" s="1"/>
  <c r="AM2414" i="2"/>
  <c r="AP2414" i="2" s="1"/>
  <c r="AM2425" i="2"/>
  <c r="AP2425" i="2" s="1"/>
  <c r="AK2439" i="2"/>
  <c r="AK2445" i="2"/>
  <c r="AH2490" i="2"/>
  <c r="AL2490" i="2" s="1"/>
  <c r="AG2504" i="2"/>
  <c r="AK2504" i="2" s="1"/>
  <c r="AN2529" i="2"/>
  <c r="AO2529" i="2" s="1"/>
  <c r="AI2537" i="2"/>
  <c r="AO2537" i="2" s="1"/>
  <c r="AJ2544" i="2"/>
  <c r="AK2598" i="2"/>
  <c r="AL2711" i="2"/>
  <c r="AI2706" i="2"/>
  <c r="AO2706" i="2" s="1"/>
  <c r="AH2706" i="2"/>
  <c r="AL2706" i="2" s="1"/>
  <c r="AJ2764" i="2"/>
  <c r="AN2764" i="2"/>
  <c r="AH2764" i="2"/>
  <c r="AI2764" i="2"/>
  <c r="AK2764" i="2" s="1"/>
  <c r="AJ2734" i="2"/>
  <c r="AN2734" i="2"/>
  <c r="AH2734" i="2"/>
  <c r="AI2734" i="2"/>
  <c r="AK2734" i="2" s="1"/>
  <c r="AJ2987" i="2"/>
  <c r="AN2987" i="2"/>
  <c r="AH2987" i="2"/>
  <c r="AI2987" i="2"/>
  <c r="AK2987" i="2" s="1"/>
  <c r="AN2788" i="2"/>
  <c r="AG2788" i="2"/>
  <c r="AH2788" i="2"/>
  <c r="AI2788" i="2"/>
  <c r="AJ2788" i="2"/>
  <c r="AM2788" i="2"/>
  <c r="AP2788" i="2" s="1"/>
  <c r="AH2939" i="2"/>
  <c r="AI2939" i="2"/>
  <c r="AK2939" i="2" s="1"/>
  <c r="AJ2939" i="2"/>
  <c r="AN2939" i="2"/>
  <c r="AI2954" i="2"/>
  <c r="AJ2954" i="2"/>
  <c r="AM2954" i="2"/>
  <c r="AP2954" i="2" s="1"/>
  <c r="AN2954" i="2"/>
  <c r="AG2954" i="2"/>
  <c r="AH2954" i="2"/>
  <c r="AN2747" i="2"/>
  <c r="AH2747" i="2"/>
  <c r="AI2747" i="2"/>
  <c r="AK2747" i="2" s="1"/>
  <c r="AJ2747" i="2"/>
  <c r="AN2848" i="2"/>
  <c r="AH2848" i="2"/>
  <c r="AI2848" i="2"/>
  <c r="AJ2848" i="2"/>
  <c r="AI2959" i="2"/>
  <c r="AK2959" i="2" s="1"/>
  <c r="AJ2959" i="2"/>
  <c r="AN2959" i="2"/>
  <c r="AH2959" i="2"/>
  <c r="AN2995" i="2"/>
  <c r="AG2995" i="2"/>
  <c r="AH2995" i="2"/>
  <c r="AI2995" i="2"/>
  <c r="AJ2995" i="2"/>
  <c r="AM2995" i="2"/>
  <c r="AP2995" i="2" s="1"/>
  <c r="AG2803" i="2"/>
  <c r="AH2803" i="2"/>
  <c r="AI2803" i="2"/>
  <c r="AJ2803" i="2"/>
  <c r="AM2803" i="2"/>
  <c r="AN2803" i="2"/>
  <c r="AJ2933" i="2"/>
  <c r="AN2933" i="2"/>
  <c r="AH2933" i="2"/>
  <c r="AI2933" i="2"/>
  <c r="AK2933" i="2" s="1"/>
  <c r="AH3039" i="2"/>
  <c r="AI3039" i="2"/>
  <c r="AJ3039" i="2"/>
  <c r="AN3039" i="2"/>
  <c r="AH2923" i="2"/>
  <c r="AI2923" i="2"/>
  <c r="AJ2923" i="2"/>
  <c r="AN2923" i="2"/>
  <c r="AO2923" i="2" s="1"/>
  <c r="AN2941" i="2"/>
  <c r="AH2941" i="2"/>
  <c r="AI2941" i="2"/>
  <c r="AJ2941" i="2"/>
  <c r="AH3071" i="2"/>
  <c r="AI3071" i="2"/>
  <c r="AK3071" i="2" s="1"/>
  <c r="AJ3071" i="2"/>
  <c r="AN3071" i="2"/>
  <c r="AH3119" i="2"/>
  <c r="AI3119" i="2"/>
  <c r="AK3119" i="2" s="1"/>
  <c r="AJ3119" i="2"/>
  <c r="AN3119" i="2"/>
  <c r="AH3167" i="2"/>
  <c r="AI3167" i="2"/>
  <c r="AK3167" i="2" s="1"/>
  <c r="AJ3167" i="2"/>
  <c r="AN3167" i="2"/>
  <c r="AM3114" i="2"/>
  <c r="AP3114" i="2" s="1"/>
  <c r="AN3114" i="2"/>
  <c r="AG3114" i="2"/>
  <c r="AH3114" i="2"/>
  <c r="AI3114" i="2"/>
  <c r="AJ3114" i="2"/>
  <c r="AI3231" i="2"/>
  <c r="AJ3231" i="2"/>
  <c r="AN3231" i="2"/>
  <c r="AH3231" i="2"/>
  <c r="AI3295" i="2"/>
  <c r="AJ3295" i="2"/>
  <c r="AN3295" i="2"/>
  <c r="AH3295" i="2"/>
  <c r="AL3295" i="2" s="1"/>
  <c r="AH3101" i="2"/>
  <c r="AI3101" i="2"/>
  <c r="AK3101" i="2" s="1"/>
  <c r="AJ3101" i="2"/>
  <c r="AN3101" i="2"/>
  <c r="AG3149" i="2"/>
  <c r="AH3149" i="2"/>
  <c r="AI3149" i="2"/>
  <c r="AJ3149" i="2"/>
  <c r="AM3149" i="2"/>
  <c r="AP3149" i="2" s="1"/>
  <c r="AN3149" i="2"/>
  <c r="AM3202" i="2"/>
  <c r="AP3202" i="2" s="1"/>
  <c r="AN3202" i="2"/>
  <c r="AG3202" i="2"/>
  <c r="AH3202" i="2"/>
  <c r="AI3202" i="2"/>
  <c r="AJ3202" i="2"/>
  <c r="AN3266" i="2"/>
  <c r="AH3266" i="2"/>
  <c r="AI3266" i="2"/>
  <c r="AJ3266" i="2"/>
  <c r="AN3330" i="2"/>
  <c r="AH3330" i="2"/>
  <c r="AI3330" i="2"/>
  <c r="AK3330" i="2" s="1"/>
  <c r="AJ3330" i="2"/>
  <c r="AN3056" i="2"/>
  <c r="AH3056" i="2"/>
  <c r="AI3056" i="2"/>
  <c r="AJ3056" i="2"/>
  <c r="AJ3099" i="2"/>
  <c r="AN3099" i="2"/>
  <c r="AH3099" i="2"/>
  <c r="AI3099" i="2"/>
  <c r="AK3099" i="2" s="1"/>
  <c r="AJ3163" i="2"/>
  <c r="AN3163" i="2"/>
  <c r="AH3163" i="2"/>
  <c r="AI3163" i="2"/>
  <c r="AJ3232" i="2"/>
  <c r="AN3232" i="2"/>
  <c r="AH3232" i="2"/>
  <c r="AI3232" i="2"/>
  <c r="AJ3296" i="2"/>
  <c r="AN3296" i="2"/>
  <c r="AH3296" i="2"/>
  <c r="AI3296" i="2"/>
  <c r="AJ3195" i="2"/>
  <c r="AM3195" i="2"/>
  <c r="AP3195" i="2" s="1"/>
  <c r="AN3195" i="2"/>
  <c r="AG3195" i="2"/>
  <c r="AH3195" i="2"/>
  <c r="AI3195" i="2"/>
  <c r="AJ3243" i="2"/>
  <c r="AN3243" i="2"/>
  <c r="AH3243" i="2"/>
  <c r="AI3243" i="2"/>
  <c r="AJ3307" i="2"/>
  <c r="AN3307" i="2"/>
  <c r="AH3307" i="2"/>
  <c r="AI3307" i="2"/>
  <c r="AK3307" i="2" s="1"/>
  <c r="AH3222" i="2"/>
  <c r="AI3222" i="2"/>
  <c r="AK3222" i="2" s="1"/>
  <c r="AJ3222" i="2"/>
  <c r="AN3222" i="2"/>
  <c r="AH3286" i="2"/>
  <c r="AI3286" i="2"/>
  <c r="AK3286" i="2" s="1"/>
  <c r="AJ3286" i="2"/>
  <c r="AN3286" i="2"/>
  <c r="AG3363" i="2"/>
  <c r="AH3363" i="2"/>
  <c r="AI3363" i="2"/>
  <c r="AJ3363" i="2"/>
  <c r="AM3363" i="2"/>
  <c r="AP3363" i="2" s="1"/>
  <c r="AN3363" i="2"/>
  <c r="AO3363" i="2" s="1"/>
  <c r="AP3444" i="2"/>
  <c r="AG3454" i="2"/>
  <c r="AK3454" i="2" s="1"/>
  <c r="AH3454" i="2"/>
  <c r="AI3454" i="2"/>
  <c r="AJ3454" i="2"/>
  <c r="AM3454" i="2"/>
  <c r="AP3454" i="2" s="1"/>
  <c r="AN3454" i="2"/>
  <c r="AN3650" i="2"/>
  <c r="AH3650" i="2"/>
  <c r="AI3650" i="2"/>
  <c r="AK3650" i="2" s="1"/>
  <c r="AJ3650" i="2"/>
  <c r="AH3734" i="2"/>
  <c r="AI3734" i="2"/>
  <c r="AJ3734" i="2"/>
  <c r="AM3734" i="2"/>
  <c r="AN3734" i="2"/>
  <c r="AG3734" i="2"/>
  <c r="AN3722" i="2"/>
  <c r="AG3722" i="2"/>
  <c r="AH3722" i="2"/>
  <c r="AI3722" i="2"/>
  <c r="AJ3722" i="2"/>
  <c r="AM3722" i="2"/>
  <c r="AP3722" i="2" s="1"/>
  <c r="AH3737" i="2"/>
  <c r="AI3737" i="2"/>
  <c r="AK3737" i="2" s="1"/>
  <c r="AJ3737" i="2"/>
  <c r="AN3737" i="2"/>
  <c r="AN3396" i="2"/>
  <c r="AG3396" i="2"/>
  <c r="AH3396" i="2"/>
  <c r="AI3396" i="2"/>
  <c r="AJ3396" i="2"/>
  <c r="AM3396" i="2"/>
  <c r="AI3656" i="2"/>
  <c r="AJ3656" i="2"/>
  <c r="AM3656" i="2"/>
  <c r="AN3656" i="2"/>
  <c r="AG3656" i="2"/>
  <c r="AH3656" i="2"/>
  <c r="AN3604" i="2"/>
  <c r="AH3604" i="2"/>
  <c r="AI3604" i="2"/>
  <c r="AJ3604" i="2"/>
  <c r="AJ3642" i="2"/>
  <c r="AN3642" i="2"/>
  <c r="AH3642" i="2"/>
  <c r="AI3642" i="2"/>
  <c r="AK3642" i="2" s="1"/>
  <c r="AH3392" i="2"/>
  <c r="AI3392" i="2"/>
  <c r="AJ3392" i="2"/>
  <c r="AM3392" i="2"/>
  <c r="AP3392" i="2" s="1"/>
  <c r="AN3392" i="2"/>
  <c r="AG3392" i="2"/>
  <c r="AN3499" i="2"/>
  <c r="AH3499" i="2"/>
  <c r="AI3499" i="2"/>
  <c r="AK3499" i="2" s="1"/>
  <c r="AJ3499" i="2"/>
  <c r="AJ3853" i="2"/>
  <c r="AN3853" i="2"/>
  <c r="AH3853" i="2"/>
  <c r="AI3853" i="2"/>
  <c r="AN3909" i="2"/>
  <c r="AH3909" i="2"/>
  <c r="AI3909" i="2"/>
  <c r="AK3909" i="2" s="1"/>
  <c r="AJ3909" i="2"/>
  <c r="AH3799" i="2"/>
  <c r="AI3799" i="2"/>
  <c r="AJ3799" i="2"/>
  <c r="AN3799" i="2"/>
  <c r="AK2564" i="2"/>
  <c r="AO2341" i="2"/>
  <c r="AK2453" i="2"/>
  <c r="AL2480" i="2"/>
  <c r="AK2555" i="2"/>
  <c r="AK2571" i="2"/>
  <c r="AK2655" i="2"/>
  <c r="AK2740" i="2"/>
  <c r="AK2749" i="2"/>
  <c r="AJ2758" i="2"/>
  <c r="AM2801" i="2"/>
  <c r="AM2827" i="2"/>
  <c r="AK2847" i="2"/>
  <c r="AO2856" i="2"/>
  <c r="AH2899" i="2"/>
  <c r="AL2899" i="2" s="1"/>
  <c r="AJ2957" i="2"/>
  <c r="AO2969" i="2"/>
  <c r="AI2697" i="2"/>
  <c r="AI2713" i="2"/>
  <c r="AK2713" i="2" s="1"/>
  <c r="AM2771" i="2"/>
  <c r="AP2771" i="2" s="1"/>
  <c r="AK2851" i="2"/>
  <c r="AJ2921" i="2"/>
  <c r="AO2666" i="2"/>
  <c r="AO2810" i="2"/>
  <c r="AI2841" i="2"/>
  <c r="AK2841" i="2" s="1"/>
  <c r="AK2943" i="2"/>
  <c r="AI2958" i="2"/>
  <c r="AK3022" i="2"/>
  <c r="AK2750" i="2"/>
  <c r="AN2796" i="2"/>
  <c r="AO2796" i="2" s="1"/>
  <c r="AH2825" i="2"/>
  <c r="AL2825" i="2" s="1"/>
  <c r="AK2865" i="2"/>
  <c r="AK2907" i="2"/>
  <c r="AK2981" i="2"/>
  <c r="AO2698" i="2"/>
  <c r="AH2922" i="2"/>
  <c r="AL2922" i="2" s="1"/>
  <c r="AL2926" i="2"/>
  <c r="AH2940" i="2"/>
  <c r="AL2940" i="2" s="1"/>
  <c r="AN2948" i="2"/>
  <c r="AO2948" i="2" s="1"/>
  <c r="AG2955" i="2"/>
  <c r="AK2955" i="2" s="1"/>
  <c r="AO2962" i="2"/>
  <c r="AL2966" i="2"/>
  <c r="AO2970" i="2"/>
  <c r="AO2660" i="2"/>
  <c r="AO2676" i="2"/>
  <c r="AJ2705" i="2"/>
  <c r="AO2872" i="2"/>
  <c r="AJ2972" i="2"/>
  <c r="AJ2658" i="2"/>
  <c r="AO2736" i="2"/>
  <c r="AO2823" i="2"/>
  <c r="AG2826" i="2"/>
  <c r="AK2846" i="2"/>
  <c r="AO2898" i="2"/>
  <c r="AH2998" i="2"/>
  <c r="AL2998" i="2" s="1"/>
  <c r="AN3002" i="2"/>
  <c r="AO3178" i="2"/>
  <c r="AO2672" i="2"/>
  <c r="AO2728" i="2"/>
  <c r="AK2795" i="2"/>
  <c r="AN2850" i="2"/>
  <c r="AI2980" i="2"/>
  <c r="AH2985" i="2"/>
  <c r="AL2985" i="2" s="1"/>
  <c r="AI2989" i="2"/>
  <c r="AN3016" i="2"/>
  <c r="AH3035" i="2"/>
  <c r="AL3035" i="2" s="1"/>
  <c r="AH3042" i="2"/>
  <c r="AL3042" i="2" s="1"/>
  <c r="AO3080" i="2"/>
  <c r="AO3088" i="2"/>
  <c r="AO3096" i="2"/>
  <c r="AO3104" i="2"/>
  <c r="AO3112" i="2"/>
  <c r="AO3120" i="2"/>
  <c r="AO3128" i="2"/>
  <c r="AO3136" i="2"/>
  <c r="AO3144" i="2"/>
  <c r="AO3152" i="2"/>
  <c r="AO3160" i="2"/>
  <c r="AO3168" i="2"/>
  <c r="AO3176" i="2"/>
  <c r="AO3184" i="2"/>
  <c r="AO3192" i="2"/>
  <c r="AO3374" i="2"/>
  <c r="AP3401" i="2"/>
  <c r="AK3401" i="2"/>
  <c r="AK3086" i="2"/>
  <c r="AK3094" i="2"/>
  <c r="AK3102" i="2"/>
  <c r="AK3110" i="2"/>
  <c r="AK3118" i="2"/>
  <c r="AK3126" i="2"/>
  <c r="AK3134" i="2"/>
  <c r="AK3142" i="2"/>
  <c r="AK3150" i="2"/>
  <c r="AK3158" i="2"/>
  <c r="AK3166" i="2"/>
  <c r="AK3174" i="2"/>
  <c r="AK3348" i="2"/>
  <c r="AK3214" i="2"/>
  <c r="AK3230" i="2"/>
  <c r="AK3246" i="2"/>
  <c r="AK3254" i="2"/>
  <c r="AK3270" i="2"/>
  <c r="AK3278" i="2"/>
  <c r="AK3294" i="2"/>
  <c r="AK3302" i="2"/>
  <c r="AK3310" i="2"/>
  <c r="AK3318" i="2"/>
  <c r="AK3334" i="2"/>
  <c r="AJ3084" i="2"/>
  <c r="AJ3092" i="2"/>
  <c r="AJ3100" i="2"/>
  <c r="AJ3108" i="2"/>
  <c r="AJ3116" i="2"/>
  <c r="AJ3124" i="2"/>
  <c r="AJ3132" i="2"/>
  <c r="AJ3140" i="2"/>
  <c r="AJ3148" i="2"/>
  <c r="AJ3156" i="2"/>
  <c r="AJ3164" i="2"/>
  <c r="AJ3172" i="2"/>
  <c r="AN3180" i="2"/>
  <c r="AN3188" i="2"/>
  <c r="AH3201" i="2"/>
  <c r="AL3201" i="2" s="1"/>
  <c r="AH3209" i="2"/>
  <c r="AL3209" i="2" s="1"/>
  <c r="AH3217" i="2"/>
  <c r="AL3217" i="2" s="1"/>
  <c r="AH3225" i="2"/>
  <c r="AL3225" i="2" s="1"/>
  <c r="AH3233" i="2"/>
  <c r="AL3233" i="2" s="1"/>
  <c r="AH3241" i="2"/>
  <c r="AL3241" i="2" s="1"/>
  <c r="AH3249" i="2"/>
  <c r="AL3249" i="2" s="1"/>
  <c r="AH3257" i="2"/>
  <c r="AL3257" i="2" s="1"/>
  <c r="AH3265" i="2"/>
  <c r="AL3265" i="2" s="1"/>
  <c r="AH3273" i="2"/>
  <c r="AL3273" i="2" s="1"/>
  <c r="AH3281" i="2"/>
  <c r="AL3281" i="2" s="1"/>
  <c r="AH3289" i="2"/>
  <c r="AL3289" i="2" s="1"/>
  <c r="AH3297" i="2"/>
  <c r="AL3297" i="2" s="1"/>
  <c r="AH3305" i="2"/>
  <c r="AL3305" i="2" s="1"/>
  <c r="AH3313" i="2"/>
  <c r="AL3313" i="2" s="1"/>
  <c r="AH3321" i="2"/>
  <c r="AL3321" i="2" s="1"/>
  <c r="AH3329" i="2"/>
  <c r="AL3329" i="2" s="1"/>
  <c r="AH3337" i="2"/>
  <c r="AL3337" i="2" s="1"/>
  <c r="AL3345" i="2"/>
  <c r="AK3047" i="2"/>
  <c r="AK3055" i="2"/>
  <c r="AK3063" i="2"/>
  <c r="AK3095" i="2"/>
  <c r="AK3103" i="2"/>
  <c r="AK3127" i="2"/>
  <c r="AK3143" i="2"/>
  <c r="AK3151" i="2"/>
  <c r="AK3175" i="2"/>
  <c r="AM3196" i="2"/>
  <c r="AP3196" i="2" s="1"/>
  <c r="AM3204" i="2"/>
  <c r="AP3204" i="2" s="1"/>
  <c r="AP3407" i="2"/>
  <c r="AK3407" i="2"/>
  <c r="AN3463" i="2"/>
  <c r="AO3463" i="2" s="1"/>
  <c r="AL3487" i="2"/>
  <c r="AI3419" i="2"/>
  <c r="AI3421" i="2"/>
  <c r="AL3476" i="2"/>
  <c r="AI3564" i="2"/>
  <c r="AK3564" i="2" s="1"/>
  <c r="AK3653" i="2"/>
  <c r="AK3661" i="2"/>
  <c r="AK3729" i="2"/>
  <c r="AK3482" i="2"/>
  <c r="AN3494" i="2"/>
  <c r="AH3496" i="2"/>
  <c r="AL3496" i="2" s="1"/>
  <c r="AH3498" i="2"/>
  <c r="AL3498" i="2" s="1"/>
  <c r="AN3502" i="2"/>
  <c r="AH3504" i="2"/>
  <c r="AL3504" i="2" s="1"/>
  <c r="AH3506" i="2"/>
  <c r="AL3506" i="2" s="1"/>
  <c r="AN3510" i="2"/>
  <c r="AH3512" i="2"/>
  <c r="AL3512" i="2" s="1"/>
  <c r="AH3514" i="2"/>
  <c r="AL3514" i="2" s="1"/>
  <c r="AH3542" i="2"/>
  <c r="AL3542" i="2" s="1"/>
  <c r="AN3546" i="2"/>
  <c r="AH3548" i="2"/>
  <c r="AL3548" i="2" s="1"/>
  <c r="AH3550" i="2"/>
  <c r="AL3550" i="2" s="1"/>
  <c r="AN3554" i="2"/>
  <c r="AH3556" i="2"/>
  <c r="AL3556" i="2" s="1"/>
  <c r="AH3558" i="2"/>
  <c r="AL3558" i="2" s="1"/>
  <c r="AN3562" i="2"/>
  <c r="AL3593" i="2"/>
  <c r="AL3601" i="2"/>
  <c r="AL3681" i="2"/>
  <c r="AO3727" i="2"/>
  <c r="AL3749" i="2"/>
  <c r="AO3389" i="2"/>
  <c r="AG3425" i="2"/>
  <c r="AM3429" i="2"/>
  <c r="AG3431" i="2"/>
  <c r="AG3433" i="2"/>
  <c r="AM3437" i="2"/>
  <c r="AP3437" i="2" s="1"/>
  <c r="AG3439" i="2"/>
  <c r="AG3441" i="2"/>
  <c r="AM3445" i="2"/>
  <c r="AP3445" i="2" s="1"/>
  <c r="AG3447" i="2"/>
  <c r="AG3449" i="2"/>
  <c r="AM3453" i="2"/>
  <c r="AP3453" i="2" s="1"/>
  <c r="AG3455" i="2"/>
  <c r="AG3457" i="2"/>
  <c r="AI3518" i="2"/>
  <c r="AK3518" i="2" s="1"/>
  <c r="AK3567" i="2"/>
  <c r="AK3575" i="2"/>
  <c r="AK3583" i="2"/>
  <c r="AK3591" i="2"/>
  <c r="AK3659" i="2"/>
  <c r="AI3674" i="2"/>
  <c r="AG3526" i="2"/>
  <c r="AP3539" i="2"/>
  <c r="AK3539" i="2"/>
  <c r="AP3570" i="2"/>
  <c r="AK3570" i="2"/>
  <c r="AP3578" i="2"/>
  <c r="AK3578" i="2"/>
  <c r="AK3586" i="2"/>
  <c r="AK3599" i="2"/>
  <c r="AI3672" i="2"/>
  <c r="AK3679" i="2"/>
  <c r="AK3687" i="2"/>
  <c r="AK3707" i="2"/>
  <c r="AK3715" i="2"/>
  <c r="AG3723" i="2"/>
  <c r="AH3376" i="2"/>
  <c r="AL3386" i="2"/>
  <c r="AJ3532" i="2"/>
  <c r="AJ3534" i="2"/>
  <c r="AO3565" i="2"/>
  <c r="AO3573" i="2"/>
  <c r="AO3581" i="2"/>
  <c r="AO3589" i="2"/>
  <c r="AL3607" i="2"/>
  <c r="AL3619" i="2"/>
  <c r="AL3627" i="2"/>
  <c r="AO3645" i="2"/>
  <c r="AN3652" i="2"/>
  <c r="AO3670" i="2"/>
  <c r="AO3682" i="2"/>
  <c r="AL3702" i="2"/>
  <c r="AL3710" i="2"/>
  <c r="AL3718" i="2"/>
  <c r="AH3728" i="2"/>
  <c r="AL3728" i="2" s="1"/>
  <c r="AG3487" i="2"/>
  <c r="AK3487" i="2" s="1"/>
  <c r="AI3536" i="2"/>
  <c r="AK3536" i="2" s="1"/>
  <c r="AK3568" i="2"/>
  <c r="AK3576" i="2"/>
  <c r="AK3584" i="2"/>
  <c r="AK3635" i="2"/>
  <c r="AK3643" i="2"/>
  <c r="AK3705" i="2"/>
  <c r="AK3713" i="2"/>
  <c r="AP3713" i="2"/>
  <c r="AK3721" i="2"/>
  <c r="AK3741" i="2"/>
  <c r="AP3741" i="2"/>
  <c r="AN3428" i="2"/>
  <c r="AN3436" i="2"/>
  <c r="AN3444" i="2"/>
  <c r="AN3452" i="2"/>
  <c r="AL3480" i="2"/>
  <c r="AH3538" i="2"/>
  <c r="AL3538" i="2" s="1"/>
  <c r="AN3571" i="2"/>
  <c r="AN3579" i="2"/>
  <c r="AN3587" i="2"/>
  <c r="AH3600" i="2"/>
  <c r="AL3600" i="2" s="1"/>
  <c r="AH3617" i="2"/>
  <c r="AL3617" i="2" s="1"/>
  <c r="AH3625" i="2"/>
  <c r="AL3625" i="2" s="1"/>
  <c r="AH3633" i="2"/>
  <c r="AL3633" i="2" s="1"/>
  <c r="AJ3638" i="2"/>
  <c r="AJ3648" i="2"/>
  <c r="AN3668" i="2"/>
  <c r="AN3680" i="2"/>
  <c r="AN3688" i="2"/>
  <c r="AN3470" i="2"/>
  <c r="AM3574" i="2"/>
  <c r="AI3610" i="2"/>
  <c r="AI3666" i="2"/>
  <c r="AI3675" i="2"/>
  <c r="AI3683" i="2"/>
  <c r="AK3683" i="2" s="1"/>
  <c r="AK3711" i="2"/>
  <c r="AG3724" i="2"/>
  <c r="AI3750" i="2"/>
  <c r="AK3750" i="2" s="1"/>
  <c r="AL3793" i="2"/>
  <c r="AL3801" i="2"/>
  <c r="AL3809" i="2"/>
  <c r="AL3817" i="2"/>
  <c r="AL3825" i="2"/>
  <c r="AL3833" i="2"/>
  <c r="AK3842" i="2"/>
  <c r="AI3891" i="2"/>
  <c r="AK3891" i="2" s="1"/>
  <c r="AK3905" i="2"/>
  <c r="AI3911" i="2"/>
  <c r="AK3917" i="2"/>
  <c r="AI3947" i="2"/>
  <c r="AL3754" i="2"/>
  <c r="AL3762" i="2"/>
  <c r="AL3770" i="2"/>
  <c r="AL3778" i="2"/>
  <c r="AL3786" i="2"/>
  <c r="AO3796" i="2"/>
  <c r="AO3804" i="2"/>
  <c r="AO3812" i="2"/>
  <c r="AO3820" i="2"/>
  <c r="AO3828" i="2"/>
  <c r="AO3836" i="2"/>
  <c r="AO3866" i="2"/>
  <c r="AL3968" i="2"/>
  <c r="AO3966" i="2"/>
  <c r="AK3799" i="2"/>
  <c r="AK3815" i="2"/>
  <c r="AK3823" i="2"/>
  <c r="AL3870" i="2"/>
  <c r="AN3886" i="2"/>
  <c r="AO3886" i="2" s="1"/>
  <c r="AH3953" i="2"/>
  <c r="AL3953" i="2" s="1"/>
  <c r="AK3894" i="2"/>
  <c r="AK3910" i="2"/>
  <c r="AL3912" i="2"/>
  <c r="AO3920" i="2"/>
  <c r="AL3964" i="2"/>
  <c r="AG3973" i="2"/>
  <c r="AK3973" i="2" s="1"/>
  <c r="AO3884" i="2"/>
  <c r="AO3914" i="2"/>
  <c r="AL3928" i="2"/>
  <c r="AO3956" i="2"/>
  <c r="AK3958" i="2"/>
  <c r="AJ3843" i="2"/>
  <c r="AH3761" i="2"/>
  <c r="AL3761" i="2" s="1"/>
  <c r="AH3769" i="2"/>
  <c r="AL3769" i="2" s="1"/>
  <c r="AH3777" i="2"/>
  <c r="AL3777" i="2" s="1"/>
  <c r="AH3785" i="2"/>
  <c r="AL3785" i="2" s="1"/>
  <c r="AJ3795" i="2"/>
  <c r="AJ3803" i="2"/>
  <c r="AJ3811" i="2"/>
  <c r="AJ3819" i="2"/>
  <c r="AJ3827" i="2"/>
  <c r="AJ3835" i="2"/>
  <c r="AJ3756" i="2"/>
  <c r="AJ3764" i="2"/>
  <c r="AJ3772" i="2"/>
  <c r="AJ3780" i="2"/>
  <c r="AJ3788" i="2"/>
  <c r="AN3798" i="2"/>
  <c r="AN3806" i="2"/>
  <c r="AN3814" i="2"/>
  <c r="AN3822" i="2"/>
  <c r="AN3830" i="2"/>
  <c r="AN3838" i="2"/>
  <c r="AI3965" i="2"/>
  <c r="AK3965" i="2" s="1"/>
  <c r="AP2377" i="2"/>
  <c r="AK2377" i="2"/>
  <c r="AK2421" i="2"/>
  <c r="AK2442" i="2"/>
  <c r="AK2474" i="2"/>
  <c r="AK2480" i="2"/>
  <c r="AK2490" i="2"/>
  <c r="AK2522" i="2"/>
  <c r="AJ2737" i="2"/>
  <c r="AO2740" i="2"/>
  <c r="AN2761" i="2"/>
  <c r="AK2899" i="2"/>
  <c r="AL2938" i="2"/>
  <c r="AI2957" i="2"/>
  <c r="AO2957" i="2" s="1"/>
  <c r="AH2697" i="2"/>
  <c r="AH2713" i="2"/>
  <c r="AL2844" i="2"/>
  <c r="AO2864" i="2"/>
  <c r="AL2878" i="2"/>
  <c r="AJ2910" i="2"/>
  <c r="AL2916" i="2"/>
  <c r="AK2931" i="2"/>
  <c r="AK3014" i="2"/>
  <c r="AK2718" i="2"/>
  <c r="AH2791" i="2"/>
  <c r="AL2791" i="2" s="1"/>
  <c r="AH2841" i="2"/>
  <c r="AO2943" i="2"/>
  <c r="AL2958" i="2"/>
  <c r="AK3017" i="2"/>
  <c r="AO3022" i="2"/>
  <c r="AK2732" i="2"/>
  <c r="AG2825" i="2"/>
  <c r="AO2865" i="2"/>
  <c r="AK2979" i="2"/>
  <c r="AO2981" i="2"/>
  <c r="AK2772" i="2"/>
  <c r="AK2811" i="2"/>
  <c r="AK2831" i="2"/>
  <c r="AK2922" i="2"/>
  <c r="AK2926" i="2"/>
  <c r="AK2936" i="2"/>
  <c r="AK2940" i="2"/>
  <c r="AO2955" i="2"/>
  <c r="AK2966" i="2"/>
  <c r="AK2968" i="2"/>
  <c r="AP3361" i="2"/>
  <c r="AI2705" i="2"/>
  <c r="AO2705" i="2" s="1"/>
  <c r="AK2751" i="2"/>
  <c r="AN2901" i="2"/>
  <c r="AK2905" i="2"/>
  <c r="AI2972" i="2"/>
  <c r="AO2972" i="2" s="1"/>
  <c r="AK2674" i="2"/>
  <c r="AN2745" i="2"/>
  <c r="AO2826" i="2"/>
  <c r="AG2998" i="2"/>
  <c r="AK2998" i="2" s="1"/>
  <c r="AM3002" i="2"/>
  <c r="AP3002" i="2" s="1"/>
  <c r="AN3023" i="2"/>
  <c r="AK3033" i="2"/>
  <c r="AJ2665" i="2"/>
  <c r="AJ2681" i="2"/>
  <c r="AH2743" i="2"/>
  <c r="AL2743" i="2" s="1"/>
  <c r="AO2795" i="2"/>
  <c r="AJ2812" i="2"/>
  <c r="AJ2930" i="2"/>
  <c r="AH2980" i="2"/>
  <c r="AL2980" i="2" s="1"/>
  <c r="AH2989" i="2"/>
  <c r="AK3042" i="2"/>
  <c r="AL3178" i="2"/>
  <c r="AK3207" i="2"/>
  <c r="AK3215" i="2"/>
  <c r="AK3223" i="2"/>
  <c r="AK3231" i="2"/>
  <c r="AK3247" i="2"/>
  <c r="AK3255" i="2"/>
  <c r="AK3263" i="2"/>
  <c r="AK3271" i="2"/>
  <c r="AK3279" i="2"/>
  <c r="AK3287" i="2"/>
  <c r="AK3295" i="2"/>
  <c r="AK3303" i="2"/>
  <c r="AK3319" i="2"/>
  <c r="AK3327" i="2"/>
  <c r="AK3335" i="2"/>
  <c r="AK3343" i="2"/>
  <c r="AP3405" i="2"/>
  <c r="AK3405" i="2"/>
  <c r="AO3086" i="2"/>
  <c r="AO3094" i="2"/>
  <c r="AO3102" i="2"/>
  <c r="AO3110" i="2"/>
  <c r="AO3118" i="2"/>
  <c r="AO3126" i="2"/>
  <c r="AO3134" i="2"/>
  <c r="AO3142" i="2"/>
  <c r="AO3150" i="2"/>
  <c r="AO3158" i="2"/>
  <c r="AO3166" i="2"/>
  <c r="AO3174" i="2"/>
  <c r="AJ3044" i="2"/>
  <c r="AJ3052" i="2"/>
  <c r="AJ3060" i="2"/>
  <c r="AJ3068" i="2"/>
  <c r="AJ3076" i="2"/>
  <c r="AI3084" i="2"/>
  <c r="AO3084" i="2" s="1"/>
  <c r="AI3092" i="2"/>
  <c r="AI3100" i="2"/>
  <c r="AO3100" i="2" s="1"/>
  <c r="AI3108" i="2"/>
  <c r="AO3108" i="2" s="1"/>
  <c r="AI3116" i="2"/>
  <c r="AO3116" i="2" s="1"/>
  <c r="AI3124" i="2"/>
  <c r="AO3124" i="2" s="1"/>
  <c r="AI3132" i="2"/>
  <c r="AO3132" i="2" s="1"/>
  <c r="AI3140" i="2"/>
  <c r="AO3140" i="2" s="1"/>
  <c r="AI3148" i="2"/>
  <c r="AO3148" i="2" s="1"/>
  <c r="AI3156" i="2"/>
  <c r="AO3156" i="2" s="1"/>
  <c r="AI3164" i="2"/>
  <c r="AO3164" i="2" s="1"/>
  <c r="AI3172" i="2"/>
  <c r="AO3172" i="2" s="1"/>
  <c r="AG3201" i="2"/>
  <c r="AK3201" i="2" s="1"/>
  <c r="AK3209" i="2"/>
  <c r="AK3217" i="2"/>
  <c r="AK3225" i="2"/>
  <c r="AK3233" i="2"/>
  <c r="AK3241" i="2"/>
  <c r="AK3249" i="2"/>
  <c r="AK3257" i="2"/>
  <c r="AK3265" i="2"/>
  <c r="AK3273" i="2"/>
  <c r="AK3281" i="2"/>
  <c r="AK3289" i="2"/>
  <c r="AK3297" i="2"/>
  <c r="AK3305" i="2"/>
  <c r="AK3313" i="2"/>
  <c r="AK3321" i="2"/>
  <c r="AK3329" i="2"/>
  <c r="AK3337" i="2"/>
  <c r="AI3475" i="2"/>
  <c r="AP3475" i="2" s="1"/>
  <c r="AJ3467" i="2"/>
  <c r="AO3487" i="2"/>
  <c r="AO3417" i="2"/>
  <c r="AH3419" i="2"/>
  <c r="AH3421" i="2"/>
  <c r="AL3421" i="2" s="1"/>
  <c r="AL3489" i="2"/>
  <c r="AJ3540" i="2"/>
  <c r="AH3564" i="2"/>
  <c r="AL3564" i="2" s="1"/>
  <c r="AL3606" i="2"/>
  <c r="AJ3644" i="2"/>
  <c r="AO3482" i="2"/>
  <c r="AG3496" i="2"/>
  <c r="AK3498" i="2"/>
  <c r="AG3504" i="2"/>
  <c r="AK3504" i="2" s="1"/>
  <c r="AK3506" i="2"/>
  <c r="AK3512" i="2"/>
  <c r="AK3514" i="2"/>
  <c r="AG3542" i="2"/>
  <c r="AK3542" i="2" s="1"/>
  <c r="AK3548" i="2"/>
  <c r="AK3550" i="2"/>
  <c r="AM3554" i="2"/>
  <c r="AP3554" i="2" s="1"/>
  <c r="AK3556" i="2"/>
  <c r="AK3558" i="2"/>
  <c r="AM3562" i="2"/>
  <c r="AP3562" i="2" s="1"/>
  <c r="AK3593" i="2"/>
  <c r="AK3601" i="2"/>
  <c r="AJ3427" i="2"/>
  <c r="AJ3429" i="2"/>
  <c r="AN3431" i="2"/>
  <c r="AJ3435" i="2"/>
  <c r="AJ3437" i="2"/>
  <c r="AN3439" i="2"/>
  <c r="AJ3443" i="2"/>
  <c r="AJ3445" i="2"/>
  <c r="AN3447" i="2"/>
  <c r="AJ3451" i="2"/>
  <c r="AJ3453" i="2"/>
  <c r="AN3455" i="2"/>
  <c r="AH3518" i="2"/>
  <c r="AJ3649" i="2"/>
  <c r="AH3674" i="2"/>
  <c r="AJ3520" i="2"/>
  <c r="AJ3522" i="2"/>
  <c r="AN3524" i="2"/>
  <c r="AJ3528" i="2"/>
  <c r="AJ3530" i="2"/>
  <c r="AH3672" i="2"/>
  <c r="AN3723" i="2"/>
  <c r="AG3376" i="2"/>
  <c r="AI3532" i="2"/>
  <c r="AO3532" i="2" s="1"/>
  <c r="AI3534" i="2"/>
  <c r="AK3640" i="2"/>
  <c r="AP3718" i="2"/>
  <c r="AK3718" i="2"/>
  <c r="AK3728" i="2"/>
  <c r="AJ3474" i="2"/>
  <c r="AH3536" i="2"/>
  <c r="AL3536" i="2" s="1"/>
  <c r="AN3592" i="2"/>
  <c r="AJ3700" i="2"/>
  <c r="AM3428" i="2"/>
  <c r="AM3436" i="2"/>
  <c r="AP3436" i="2" s="1"/>
  <c r="AM3444" i="2"/>
  <c r="AM3452" i="2"/>
  <c r="AP3452" i="2" s="1"/>
  <c r="AK3477" i="2"/>
  <c r="AK3538" i="2"/>
  <c r="AM3571" i="2"/>
  <c r="AG3600" i="2"/>
  <c r="AK3617" i="2"/>
  <c r="AK3625" i="2"/>
  <c r="AK3633" i="2"/>
  <c r="AI3638" i="2"/>
  <c r="AO3638" i="2" s="1"/>
  <c r="AI3648" i="2"/>
  <c r="AO3648" i="2" s="1"/>
  <c r="AK3726" i="2"/>
  <c r="AH3521" i="2"/>
  <c r="AL3521" i="2" s="1"/>
  <c r="AJ3525" i="2"/>
  <c r="AH3529" i="2"/>
  <c r="AL3529" i="2" s="1"/>
  <c r="AJ3566" i="2"/>
  <c r="AJ3574" i="2"/>
  <c r="AJ3582" i="2"/>
  <c r="AJ3590" i="2"/>
  <c r="AN3595" i="2"/>
  <c r="AN3603" i="2"/>
  <c r="AH3610" i="2"/>
  <c r="AJ3641" i="2"/>
  <c r="AH3666" i="2"/>
  <c r="AL3666" i="2" s="1"/>
  <c r="AH3675" i="2"/>
  <c r="AL3675" i="2" s="1"/>
  <c r="AH3683" i="2"/>
  <c r="AN3693" i="2"/>
  <c r="AN3724" i="2"/>
  <c r="AH3750" i="2"/>
  <c r="AK3793" i="2"/>
  <c r="AK3801" i="2"/>
  <c r="AK3809" i="2"/>
  <c r="AK3817" i="2"/>
  <c r="AK3825" i="2"/>
  <c r="AK3833" i="2"/>
  <c r="AP3833" i="2"/>
  <c r="AH3891" i="2"/>
  <c r="AJ3895" i="2"/>
  <c r="AN3903" i="2"/>
  <c r="AH3911" i="2"/>
  <c r="AL3911" i="2" s="1"/>
  <c r="AN3915" i="2"/>
  <c r="AH3947" i="2"/>
  <c r="AL3947" i="2" s="1"/>
  <c r="AJ3855" i="2"/>
  <c r="AK3953" i="2"/>
  <c r="AI3841" i="2"/>
  <c r="AK3916" i="2"/>
  <c r="AI3969" i="2"/>
  <c r="AH3973" i="2"/>
  <c r="AL3973" i="2" s="1"/>
  <c r="AI3963" i="2"/>
  <c r="AK3963" i="2" s="1"/>
  <c r="AI3843" i="2"/>
  <c r="AK3761" i="2"/>
  <c r="AK3769" i="2"/>
  <c r="AG3777" i="2"/>
  <c r="AK3777" i="2" s="1"/>
  <c r="AG3785" i="2"/>
  <c r="AI3795" i="2"/>
  <c r="AO3795" i="2" s="1"/>
  <c r="AI3803" i="2"/>
  <c r="AO3803" i="2" s="1"/>
  <c r="AI3811" i="2"/>
  <c r="AO3811" i="2" s="1"/>
  <c r="AI3819" i="2"/>
  <c r="AO3819" i="2" s="1"/>
  <c r="AI3827" i="2"/>
  <c r="AI3835" i="2"/>
  <c r="AJ3871" i="2"/>
  <c r="AN3871" i="2"/>
  <c r="AJ3879" i="2"/>
  <c r="AN3879" i="2"/>
  <c r="AO3879" i="2" s="1"/>
  <c r="AK3883" i="2"/>
  <c r="AK3949" i="2"/>
  <c r="AI3756" i="2"/>
  <c r="AO3756" i="2" s="1"/>
  <c r="AI3764" i="2"/>
  <c r="AO3764" i="2" s="1"/>
  <c r="AI3772" i="2"/>
  <c r="AO3772" i="2" s="1"/>
  <c r="AI3780" i="2"/>
  <c r="AI3788" i="2"/>
  <c r="AO3788" i="2" s="1"/>
  <c r="AM3830" i="2"/>
  <c r="AM3838" i="2"/>
  <c r="AP3838" i="2" s="1"/>
  <c r="AK3968" i="2"/>
  <c r="AJ3899" i="2"/>
  <c r="AN3919" i="2"/>
  <c r="AN3951" i="2"/>
  <c r="AJ3959" i="2"/>
  <c r="AK2889" i="2"/>
  <c r="AK2906" i="2"/>
  <c r="AK2938" i="2"/>
  <c r="AK2942" i="2"/>
  <c r="AL2957" i="2"/>
  <c r="AK2982" i="2"/>
  <c r="AG2697" i="2"/>
  <c r="AK2833" i="2"/>
  <c r="AK2844" i="2"/>
  <c r="AK2871" i="2"/>
  <c r="AK2878" i="2"/>
  <c r="AI2910" i="2"/>
  <c r="AO2910" i="2" s="1"/>
  <c r="AK2916" i="2"/>
  <c r="AK2741" i="2"/>
  <c r="AK2837" i="2"/>
  <c r="AK2874" i="2"/>
  <c r="AK2890" i="2"/>
  <c r="AK2897" i="2"/>
  <c r="AK2958" i="2"/>
  <c r="AK3034" i="2"/>
  <c r="AK2664" i="2"/>
  <c r="AK2680" i="2"/>
  <c r="AK2887" i="2"/>
  <c r="AK2885" i="2"/>
  <c r="AK3015" i="2"/>
  <c r="AK3039" i="2"/>
  <c r="AJ2671" i="2"/>
  <c r="AN2671" i="2"/>
  <c r="AO2671" i="2" s="1"/>
  <c r="AJ2687" i="2"/>
  <c r="AN2687" i="2"/>
  <c r="AO2687" i="2" s="1"/>
  <c r="AH2705" i="2"/>
  <c r="AL2705" i="2" s="1"/>
  <c r="AK2754" i="2"/>
  <c r="AK2766" i="2"/>
  <c r="AO2888" i="2"/>
  <c r="AK2929" i="2"/>
  <c r="AH2972" i="2"/>
  <c r="AJ2976" i="2"/>
  <c r="AN2785" i="2"/>
  <c r="AK2800" i="2"/>
  <c r="AK2923" i="2"/>
  <c r="AK2945" i="2"/>
  <c r="AK2949" i="2"/>
  <c r="AN2998" i="2"/>
  <c r="AO2998" i="2" s="1"/>
  <c r="AK3028" i="2"/>
  <c r="AI2665" i="2"/>
  <c r="AO2665" i="2" s="1"/>
  <c r="AI2681" i="2"/>
  <c r="AO2681" i="2" s="1"/>
  <c r="AK2701" i="2"/>
  <c r="AK2717" i="2"/>
  <c r="AK2743" i="2"/>
  <c r="AK2767" i="2"/>
  <c r="AI2812" i="2"/>
  <c r="AO2812" i="2" s="1"/>
  <c r="AN2863" i="2"/>
  <c r="AI2930" i="2"/>
  <c r="AO2930" i="2" s="1"/>
  <c r="AK2980" i="2"/>
  <c r="AG2989" i="2"/>
  <c r="AN3042" i="2"/>
  <c r="AO3042" i="2" s="1"/>
  <c r="AL3374" i="2"/>
  <c r="AK3083" i="2"/>
  <c r="AK3091" i="2"/>
  <c r="AK3123" i="2"/>
  <c r="AK3131" i="2"/>
  <c r="AK3139" i="2"/>
  <c r="AK3155" i="2"/>
  <c r="AK3163" i="2"/>
  <c r="AK3216" i="2"/>
  <c r="AK3224" i="2"/>
  <c r="AK3232" i="2"/>
  <c r="AK3240" i="2"/>
  <c r="AK3248" i="2"/>
  <c r="AK3256" i="2"/>
  <c r="AK3272" i="2"/>
  <c r="AK3280" i="2"/>
  <c r="AK3288" i="2"/>
  <c r="AK3296" i="2"/>
  <c r="AK3304" i="2"/>
  <c r="AK3320" i="2"/>
  <c r="AK3328" i="2"/>
  <c r="AK3344" i="2"/>
  <c r="AK3372" i="2"/>
  <c r="AP3372" i="2"/>
  <c r="AP3409" i="2"/>
  <c r="AK3409" i="2"/>
  <c r="AK3219" i="2"/>
  <c r="AK3227" i="2"/>
  <c r="AK3235" i="2"/>
  <c r="AK3243" i="2"/>
  <c r="AK3251" i="2"/>
  <c r="AK3259" i="2"/>
  <c r="AK3275" i="2"/>
  <c r="AK3291" i="2"/>
  <c r="AK3299" i="2"/>
  <c r="AK3315" i="2"/>
  <c r="AK3331" i="2"/>
  <c r="AP3356" i="2"/>
  <c r="AK3356" i="2"/>
  <c r="AI3044" i="2"/>
  <c r="AO3044" i="2" s="1"/>
  <c r="AI3052" i="2"/>
  <c r="AO3052" i="2" s="1"/>
  <c r="AI3060" i="2"/>
  <c r="AO3060" i="2" s="1"/>
  <c r="AI3068" i="2"/>
  <c r="AO3068" i="2" s="1"/>
  <c r="AI3076" i="2"/>
  <c r="AO3076" i="2" s="1"/>
  <c r="AN3201" i="2"/>
  <c r="AO3201" i="2" s="1"/>
  <c r="AN3209" i="2"/>
  <c r="AO3209" i="2" s="1"/>
  <c r="AN3217" i="2"/>
  <c r="AO3217" i="2" s="1"/>
  <c r="AN3225" i="2"/>
  <c r="AO3225" i="2" s="1"/>
  <c r="AN3233" i="2"/>
  <c r="AO3233" i="2" s="1"/>
  <c r="AN3241" i="2"/>
  <c r="AO3241" i="2" s="1"/>
  <c r="AN3249" i="2"/>
  <c r="AO3249" i="2" s="1"/>
  <c r="AN3257" i="2"/>
  <c r="AO3257" i="2" s="1"/>
  <c r="AN3265" i="2"/>
  <c r="AO3265" i="2" s="1"/>
  <c r="AN3273" i="2"/>
  <c r="AO3273" i="2" s="1"/>
  <c r="AN3281" i="2"/>
  <c r="AO3281" i="2" s="1"/>
  <c r="AN3289" i="2"/>
  <c r="AO3289" i="2" s="1"/>
  <c r="AN3297" i="2"/>
  <c r="AO3297" i="2" s="1"/>
  <c r="AN3305" i="2"/>
  <c r="AO3305" i="2" s="1"/>
  <c r="AN3313" i="2"/>
  <c r="AO3313" i="2" s="1"/>
  <c r="AN3321" i="2"/>
  <c r="AO3321" i="2" s="1"/>
  <c r="AN3329" i="2"/>
  <c r="AO3329" i="2" s="1"/>
  <c r="AN3337" i="2"/>
  <c r="AO3337" i="2" s="1"/>
  <c r="AK3368" i="2"/>
  <c r="AP3368" i="2"/>
  <c r="AK3183" i="2"/>
  <c r="AK3357" i="2"/>
  <c r="AP3357" i="2"/>
  <c r="AL3471" i="2"/>
  <c r="AG3419" i="2"/>
  <c r="AP3421" i="2"/>
  <c r="AK3421" i="2"/>
  <c r="AI3540" i="2"/>
  <c r="AO3540" i="2" s="1"/>
  <c r="AK3606" i="2"/>
  <c r="AI3644" i="2"/>
  <c r="AO3644" i="2" s="1"/>
  <c r="AG3463" i="2"/>
  <c r="AK3463" i="2" s="1"/>
  <c r="AJ3492" i="2"/>
  <c r="AJ3494" i="2"/>
  <c r="AN3496" i="2"/>
  <c r="AO3496" i="2" s="1"/>
  <c r="AJ3500" i="2"/>
  <c r="AJ3502" i="2"/>
  <c r="AN3504" i="2"/>
  <c r="AO3504" i="2" s="1"/>
  <c r="AJ3508" i="2"/>
  <c r="AJ3510" i="2"/>
  <c r="AN3512" i="2"/>
  <c r="AO3512" i="2" s="1"/>
  <c r="AJ3516" i="2"/>
  <c r="AJ3544" i="2"/>
  <c r="AJ3546" i="2"/>
  <c r="AN3548" i="2"/>
  <c r="AO3548" i="2" s="1"/>
  <c r="AJ3552" i="2"/>
  <c r="AJ3554" i="2"/>
  <c r="AN3556" i="2"/>
  <c r="AO3556" i="2" s="1"/>
  <c r="AJ3560" i="2"/>
  <c r="AJ3562" i="2"/>
  <c r="AN3634" i="2"/>
  <c r="AP3393" i="2"/>
  <c r="AK3393" i="2"/>
  <c r="AI3427" i="2"/>
  <c r="AI3429" i="2"/>
  <c r="AO3429" i="2" s="1"/>
  <c r="AM3431" i="2"/>
  <c r="AI3435" i="2"/>
  <c r="AI3437" i="2"/>
  <c r="AO3437" i="2" s="1"/>
  <c r="AM3439" i="2"/>
  <c r="AP3439" i="2" s="1"/>
  <c r="AI3443" i="2"/>
  <c r="AI3445" i="2"/>
  <c r="AO3445" i="2" s="1"/>
  <c r="AM3447" i="2"/>
  <c r="AI3451" i="2"/>
  <c r="AI3453" i="2"/>
  <c r="AO3453" i="2" s="1"/>
  <c r="AM3455" i="2"/>
  <c r="AI3649" i="2"/>
  <c r="AO3649" i="2" s="1"/>
  <c r="AK3674" i="2"/>
  <c r="AK3712" i="2"/>
  <c r="AP3712" i="2"/>
  <c r="AK3720" i="2"/>
  <c r="AP3720" i="2"/>
  <c r="AL3462" i="2"/>
  <c r="AI3520" i="2"/>
  <c r="AO3520" i="2" s="1"/>
  <c r="AI3522" i="2"/>
  <c r="AO3522" i="2" s="1"/>
  <c r="AI3528" i="2"/>
  <c r="AO3528" i="2" s="1"/>
  <c r="AI3530" i="2"/>
  <c r="AO3530" i="2" s="1"/>
  <c r="AG3672" i="2"/>
  <c r="AM3723" i="2"/>
  <c r="AP3738" i="2"/>
  <c r="AK3738" i="2"/>
  <c r="AN3376" i="2"/>
  <c r="AL3382" i="2"/>
  <c r="AL3418" i="2"/>
  <c r="AK3484" i="2"/>
  <c r="AH3532" i="2"/>
  <c r="AL3532" i="2" s="1"/>
  <c r="AH3534" i="2"/>
  <c r="AN3728" i="2"/>
  <c r="AO3728" i="2" s="1"/>
  <c r="AL3746" i="2"/>
  <c r="AI3474" i="2"/>
  <c r="AP3474" i="2" s="1"/>
  <c r="AK3493" i="2"/>
  <c r="AP3495" i="2"/>
  <c r="AK3495" i="2"/>
  <c r="AK3501" i="2"/>
  <c r="AK3509" i="2"/>
  <c r="AK3517" i="2"/>
  <c r="AK3545" i="2"/>
  <c r="AP3545" i="2"/>
  <c r="AK3553" i="2"/>
  <c r="AP3555" i="2"/>
  <c r="AK3555" i="2"/>
  <c r="AK3561" i="2"/>
  <c r="AK3614" i="2"/>
  <c r="AK3622" i="2"/>
  <c r="AK3630" i="2"/>
  <c r="AI3700" i="2"/>
  <c r="AO3700" i="2" s="1"/>
  <c r="AH3424" i="2"/>
  <c r="AL3424" i="2" s="1"/>
  <c r="AJ3428" i="2"/>
  <c r="AH3432" i="2"/>
  <c r="AL3432" i="2" s="1"/>
  <c r="AJ3436" i="2"/>
  <c r="AH3440" i="2"/>
  <c r="AL3440" i="2" s="1"/>
  <c r="AJ3444" i="2"/>
  <c r="AH3448" i="2"/>
  <c r="AL3448" i="2" s="1"/>
  <c r="AJ3452" i="2"/>
  <c r="AH3456" i="2"/>
  <c r="AL3456" i="2" s="1"/>
  <c r="AL3464" i="2"/>
  <c r="AN3600" i="2"/>
  <c r="AO3600" i="2" s="1"/>
  <c r="AN3617" i="2"/>
  <c r="AO3617" i="2" s="1"/>
  <c r="AN3625" i="2"/>
  <c r="AO3625" i="2" s="1"/>
  <c r="AN3633" i="2"/>
  <c r="AO3633" i="2" s="1"/>
  <c r="AH3638" i="2"/>
  <c r="AH3648" i="2"/>
  <c r="AN3690" i="2"/>
  <c r="AJ3470" i="2"/>
  <c r="AG3521" i="2"/>
  <c r="AI3525" i="2"/>
  <c r="AO3525" i="2" s="1"/>
  <c r="AK3529" i="2"/>
  <c r="AI3566" i="2"/>
  <c r="AO3566" i="2" s="1"/>
  <c r="AI3574" i="2"/>
  <c r="AO3574" i="2" s="1"/>
  <c r="AI3582" i="2"/>
  <c r="AO3582" i="2" s="1"/>
  <c r="AI3590" i="2"/>
  <c r="AO3590" i="2" s="1"/>
  <c r="AG3610" i="2"/>
  <c r="AI3641" i="2"/>
  <c r="AO3641" i="2" s="1"/>
  <c r="AK3658" i="2"/>
  <c r="AK3666" i="2"/>
  <c r="AK3673" i="2"/>
  <c r="AG3675" i="2"/>
  <c r="AM3724" i="2"/>
  <c r="AP3724" i="2" s="1"/>
  <c r="AO3793" i="2"/>
  <c r="AO3801" i="2"/>
  <c r="AO3809" i="2"/>
  <c r="AK3893" i="2"/>
  <c r="AK3911" i="2"/>
  <c r="AJ3929" i="2"/>
  <c r="AN3929" i="2"/>
  <c r="AK3947" i="2"/>
  <c r="AK3957" i="2"/>
  <c r="AI3861" i="2"/>
  <c r="AK3861" i="2" s="1"/>
  <c r="AN3953" i="2"/>
  <c r="AO3953" i="2" s="1"/>
  <c r="AH3841" i="2"/>
  <c r="AL3841" i="2" s="1"/>
  <c r="AK3853" i="2"/>
  <c r="AH3969" i="2"/>
  <c r="AN3973" i="2"/>
  <c r="AO3973" i="2" s="1"/>
  <c r="AL3890" i="2"/>
  <c r="AL3922" i="2"/>
  <c r="AK3832" i="2"/>
  <c r="AP3832" i="2"/>
  <c r="AH3843" i="2"/>
  <c r="AJ3967" i="2"/>
  <c r="AG3967" i="2"/>
  <c r="AN3761" i="2"/>
  <c r="AO3761" i="2" s="1"/>
  <c r="AN3769" i="2"/>
  <c r="AO3769" i="2" s="1"/>
  <c r="AN3777" i="2"/>
  <c r="AO3777" i="2" s="1"/>
  <c r="AN3785" i="2"/>
  <c r="AO3785" i="2" s="1"/>
  <c r="AH3795" i="2"/>
  <c r="AH3803" i="2"/>
  <c r="AH3811" i="2"/>
  <c r="AH3819" i="2"/>
  <c r="AH3827" i="2"/>
  <c r="AH3835" i="2"/>
  <c r="AL3840" i="2"/>
  <c r="AH3756" i="2"/>
  <c r="AH3764" i="2"/>
  <c r="AH3772" i="2"/>
  <c r="AL3772" i="2" s="1"/>
  <c r="AH3780" i="2"/>
  <c r="AH3788" i="2"/>
  <c r="AJ3798" i="2"/>
  <c r="AJ3806" i="2"/>
  <c r="AJ3814" i="2"/>
  <c r="AJ3822" i="2"/>
  <c r="AJ3830" i="2"/>
  <c r="AJ3838" i="2"/>
  <c r="AI3907" i="2"/>
  <c r="AN3939" i="2"/>
  <c r="AO3939" i="2" s="1"/>
  <c r="AJ3939" i="2"/>
  <c r="AM3972" i="2"/>
  <c r="AL2651" i="2"/>
  <c r="AK2670" i="2"/>
  <c r="AL2731" i="2"/>
  <c r="AH2737" i="2"/>
  <c r="AL2737" i="2" s="1"/>
  <c r="AL2801" i="2"/>
  <c r="AL2836" i="2"/>
  <c r="AO2938" i="2"/>
  <c r="AP2957" i="2"/>
  <c r="AN2699" i="2"/>
  <c r="AO2699" i="2" s="1"/>
  <c r="AJ2699" i="2"/>
  <c r="AN2715" i="2"/>
  <c r="AO2715" i="2" s="1"/>
  <c r="AJ2715" i="2"/>
  <c r="AN2723" i="2"/>
  <c r="AO2723" i="2" s="1"/>
  <c r="AJ2723" i="2"/>
  <c r="AK2774" i="2"/>
  <c r="AO2844" i="2"/>
  <c r="AO2878" i="2"/>
  <c r="AH2910" i="2"/>
  <c r="AO2791" i="2"/>
  <c r="AL2828" i="2"/>
  <c r="AL2935" i="2"/>
  <c r="AK2947" i="2"/>
  <c r="AO2958" i="2"/>
  <c r="AL2999" i="2"/>
  <c r="AL3001" i="2"/>
  <c r="AO2664" i="2"/>
  <c r="AO2680" i="2"/>
  <c r="AK2775" i="2"/>
  <c r="AL2802" i="2"/>
  <c r="AL2808" i="2"/>
  <c r="AL2879" i="2"/>
  <c r="AO2887" i="2"/>
  <c r="AK2900" i="2"/>
  <c r="AL2988" i="2"/>
  <c r="AK3020" i="2"/>
  <c r="AK3032" i="2"/>
  <c r="AL2784" i="2"/>
  <c r="AL2822" i="2"/>
  <c r="AK2891" i="2"/>
  <c r="AL3011" i="2"/>
  <c r="AL2696" i="2"/>
  <c r="AK2705" i="2"/>
  <c r="AL2712" i="2"/>
  <c r="AL2742" i="2"/>
  <c r="AP2780" i="2"/>
  <c r="AK2780" i="2"/>
  <c r="AL2794" i="2"/>
  <c r="AK2849" i="2"/>
  <c r="AK2920" i="2"/>
  <c r="AK2972" i="2"/>
  <c r="AI2976" i="2"/>
  <c r="AO2976" i="2" s="1"/>
  <c r="AK3037" i="2"/>
  <c r="AJ2745" i="2"/>
  <c r="AO2800" i="2"/>
  <c r="AN2832" i="2"/>
  <c r="AM2998" i="2"/>
  <c r="AP2998" i="2" s="1"/>
  <c r="AL3008" i="2"/>
  <c r="AJ3023" i="2"/>
  <c r="AH2665" i="2"/>
  <c r="AH2681" i="2"/>
  <c r="AL2681" i="2" s="1"/>
  <c r="AN2743" i="2"/>
  <c r="AO2743" i="2" s="1"/>
  <c r="AL2755" i="2"/>
  <c r="AJ2782" i="2"/>
  <c r="AM2782" i="2"/>
  <c r="AG2782" i="2"/>
  <c r="AI2782" i="2"/>
  <c r="AL2782" i="2" s="1"/>
  <c r="AN2809" i="2"/>
  <c r="AH2812" i="2"/>
  <c r="AK2985" i="2"/>
  <c r="AN2989" i="2"/>
  <c r="AK3035" i="2"/>
  <c r="AL3050" i="2"/>
  <c r="AL3058" i="2"/>
  <c r="AL3066" i="2"/>
  <c r="AL3074" i="2"/>
  <c r="AL3045" i="2"/>
  <c r="AL3053" i="2"/>
  <c r="AL3061" i="2"/>
  <c r="AL3069" i="2"/>
  <c r="AL3373" i="2"/>
  <c r="AK3374" i="2"/>
  <c r="AI3355" i="2"/>
  <c r="AO3355" i="2" s="1"/>
  <c r="AM3355" i="2"/>
  <c r="AO3367" i="2"/>
  <c r="AP3413" i="2"/>
  <c r="AK3413" i="2"/>
  <c r="AL3049" i="2"/>
  <c r="AL3057" i="2"/>
  <c r="AL3065" i="2"/>
  <c r="AL3073" i="2"/>
  <c r="AL3081" i="2"/>
  <c r="AL3089" i="2"/>
  <c r="AL3097" i="2"/>
  <c r="AL3105" i="2"/>
  <c r="AL3113" i="2"/>
  <c r="AL3121" i="2"/>
  <c r="AL3129" i="2"/>
  <c r="AL3137" i="2"/>
  <c r="AL3145" i="2"/>
  <c r="AL3153" i="2"/>
  <c r="AL3161" i="2"/>
  <c r="AL3169" i="2"/>
  <c r="AL3177" i="2"/>
  <c r="AK3371" i="2"/>
  <c r="AM3201" i="2"/>
  <c r="AP3201" i="2" s="1"/>
  <c r="AI3483" i="2"/>
  <c r="AP3483" i="2" s="1"/>
  <c r="AJ3196" i="2"/>
  <c r="AJ3204" i="2"/>
  <c r="AJ3212" i="2"/>
  <c r="AJ3220" i="2"/>
  <c r="AJ3228" i="2"/>
  <c r="AJ3236" i="2"/>
  <c r="AJ3244" i="2"/>
  <c r="AJ3252" i="2"/>
  <c r="AJ3260" i="2"/>
  <c r="AJ3268" i="2"/>
  <c r="AJ3276" i="2"/>
  <c r="AJ3284" i="2"/>
  <c r="AJ3292" i="2"/>
  <c r="AJ3300" i="2"/>
  <c r="AJ3308" i="2"/>
  <c r="AJ3316" i="2"/>
  <c r="AJ3324" i="2"/>
  <c r="AJ3332" i="2"/>
  <c r="AJ3340" i="2"/>
  <c r="AL3353" i="2"/>
  <c r="AN3471" i="2"/>
  <c r="AO3471" i="2" s="1"/>
  <c r="AN3419" i="2"/>
  <c r="AO3419" i="2" s="1"/>
  <c r="AK3476" i="2"/>
  <c r="AO3489" i="2"/>
  <c r="AH3540" i="2"/>
  <c r="AL3540" i="2" s="1"/>
  <c r="AN3564" i="2"/>
  <c r="AO3564" i="2" s="1"/>
  <c r="AL3615" i="2"/>
  <c r="AL3623" i="2"/>
  <c r="AL3631" i="2"/>
  <c r="AL3636" i="2"/>
  <c r="AH3644" i="2"/>
  <c r="AL3646" i="2"/>
  <c r="AL3696" i="2"/>
  <c r="AG3479" i="2"/>
  <c r="AK3479" i="2" s="1"/>
  <c r="AI3492" i="2"/>
  <c r="AO3492" i="2" s="1"/>
  <c r="AI3494" i="2"/>
  <c r="AL3494" i="2" s="1"/>
  <c r="AM3496" i="2"/>
  <c r="AI3500" i="2"/>
  <c r="AO3500" i="2" s="1"/>
  <c r="AI3502" i="2"/>
  <c r="AL3502" i="2" s="1"/>
  <c r="AM3504" i="2"/>
  <c r="AP3504" i="2" s="1"/>
  <c r="AI3508" i="2"/>
  <c r="AO3508" i="2" s="1"/>
  <c r="AI3510" i="2"/>
  <c r="AL3510" i="2" s="1"/>
  <c r="AI3516" i="2"/>
  <c r="AO3516" i="2" s="1"/>
  <c r="AI3544" i="2"/>
  <c r="AO3544" i="2" s="1"/>
  <c r="AI3546" i="2"/>
  <c r="AL3546" i="2" s="1"/>
  <c r="AI3552" i="2"/>
  <c r="AI3554" i="2"/>
  <c r="AK3554" i="2" s="1"/>
  <c r="AI3560" i="2"/>
  <c r="AO3560" i="2" s="1"/>
  <c r="AI3562" i="2"/>
  <c r="AK3562" i="2" s="1"/>
  <c r="AK3572" i="2"/>
  <c r="AK3580" i="2"/>
  <c r="AK3588" i="2"/>
  <c r="AK3639" i="2"/>
  <c r="AK3691" i="2"/>
  <c r="AK3701" i="2"/>
  <c r="AK3709" i="2"/>
  <c r="AP3709" i="2"/>
  <c r="AK3717" i="2"/>
  <c r="AP3717" i="2"/>
  <c r="AN3425" i="2"/>
  <c r="AH3427" i="2"/>
  <c r="AH3429" i="2"/>
  <c r="AN3433" i="2"/>
  <c r="AH3435" i="2"/>
  <c r="AL3435" i="2" s="1"/>
  <c r="AH3437" i="2"/>
  <c r="AN3441" i="2"/>
  <c r="AH3443" i="2"/>
  <c r="AH3445" i="2"/>
  <c r="AN3449" i="2"/>
  <c r="AH3451" i="2"/>
  <c r="AH3453" i="2"/>
  <c r="AN3457" i="2"/>
  <c r="AL3472" i="2"/>
  <c r="AL3699" i="2"/>
  <c r="AK3462" i="2"/>
  <c r="AH3520" i="2"/>
  <c r="AH3522" i="2"/>
  <c r="AL3522" i="2" s="1"/>
  <c r="AN3526" i="2"/>
  <c r="AH3528" i="2"/>
  <c r="AH3530" i="2"/>
  <c r="AO3570" i="2"/>
  <c r="AO3578" i="2"/>
  <c r="AO3586" i="2"/>
  <c r="AL3616" i="2"/>
  <c r="AL3624" i="2"/>
  <c r="AL3632" i="2"/>
  <c r="AL3654" i="2"/>
  <c r="AL3662" i="2"/>
  <c r="AN3672" i="2"/>
  <c r="AO3672" i="2" s="1"/>
  <c r="AK3382" i="2"/>
  <c r="AK3418" i="2"/>
  <c r="AK3481" i="2"/>
  <c r="AO3484" i="2"/>
  <c r="AK3532" i="2"/>
  <c r="AG3534" i="2"/>
  <c r="AK3594" i="2"/>
  <c r="AK3602" i="2"/>
  <c r="AK3657" i="2"/>
  <c r="AK3665" i="2"/>
  <c r="AP3746" i="2"/>
  <c r="AK3746" i="2"/>
  <c r="AH3474" i="2"/>
  <c r="AL3474" i="2" s="1"/>
  <c r="AO3493" i="2"/>
  <c r="AO3501" i="2"/>
  <c r="AO3509" i="2"/>
  <c r="AO3517" i="2"/>
  <c r="AN3536" i="2"/>
  <c r="AO3536" i="2" s="1"/>
  <c r="AO3545" i="2"/>
  <c r="AO3553" i="2"/>
  <c r="AO3561" i="2"/>
  <c r="AO3677" i="2"/>
  <c r="AO3685" i="2"/>
  <c r="AL3695" i="2"/>
  <c r="AH3700" i="2"/>
  <c r="AL3700" i="2" s="1"/>
  <c r="AO3965" i="2"/>
  <c r="AO3393" i="2"/>
  <c r="AG3424" i="2"/>
  <c r="AI3428" i="2"/>
  <c r="AK3428" i="2" s="1"/>
  <c r="AG3432" i="2"/>
  <c r="AI3436" i="2"/>
  <c r="AK3436" i="2" s="1"/>
  <c r="AG3440" i="2"/>
  <c r="AI3444" i="2"/>
  <c r="AK3444" i="2" s="1"/>
  <c r="AG3448" i="2"/>
  <c r="AK3448" i="2" s="1"/>
  <c r="AI3452" i="2"/>
  <c r="AK3452" i="2" s="1"/>
  <c r="AG3456" i="2"/>
  <c r="AK3456" i="2" s="1"/>
  <c r="AK3461" i="2"/>
  <c r="AK3464" i="2"/>
  <c r="AM3600" i="2"/>
  <c r="AK3638" i="2"/>
  <c r="AN3521" i="2"/>
  <c r="AO3521" i="2" s="1"/>
  <c r="AN3529" i="2"/>
  <c r="AO3529" i="2" s="1"/>
  <c r="AH3566" i="2"/>
  <c r="AL3566" i="2" s="1"/>
  <c r="AH3574" i="2"/>
  <c r="AH3582" i="2"/>
  <c r="AL3582" i="2" s="1"/>
  <c r="AH3590" i="2"/>
  <c r="AL3590" i="2" s="1"/>
  <c r="AJ3671" i="2"/>
  <c r="AN3675" i="2"/>
  <c r="AO3675" i="2" s="1"/>
  <c r="AN3683" i="2"/>
  <c r="AJ3693" i="2"/>
  <c r="AK3759" i="2"/>
  <c r="AK3767" i="2"/>
  <c r="AK3775" i="2"/>
  <c r="AK3783" i="2"/>
  <c r="AN3891" i="2"/>
  <c r="AJ3903" i="2"/>
  <c r="AN3911" i="2"/>
  <c r="AJ3915" i="2"/>
  <c r="AN3947" i="2"/>
  <c r="AO3947" i="2" s="1"/>
  <c r="AH3861" i="2"/>
  <c r="AL3866" i="2"/>
  <c r="AL3872" i="2"/>
  <c r="AO3878" i="2"/>
  <c r="AL3760" i="2"/>
  <c r="AL3768" i="2"/>
  <c r="AL3776" i="2"/>
  <c r="AL3784" i="2"/>
  <c r="AG3841" i="2"/>
  <c r="AK3841" i="2" s="1"/>
  <c r="AK3847" i="2"/>
  <c r="AL3902" i="2"/>
  <c r="AL3948" i="2"/>
  <c r="AG3969" i="2"/>
  <c r="AM3973" i="2"/>
  <c r="AP3973" i="2" s="1"/>
  <c r="AL3884" i="2"/>
  <c r="AK3890" i="2"/>
  <c r="AL3892" i="2"/>
  <c r="AL3908" i="2"/>
  <c r="AK3922" i="2"/>
  <c r="AL3932" i="2"/>
  <c r="AL3950" i="2"/>
  <c r="AH3963" i="2"/>
  <c r="AL3758" i="2"/>
  <c r="AL3766" i="2"/>
  <c r="AL3774" i="2"/>
  <c r="AL3782" i="2"/>
  <c r="AL3790" i="2"/>
  <c r="AG3843" i="2"/>
  <c r="AM3777" i="2"/>
  <c r="AP3777" i="2" s="1"/>
  <c r="AM3785" i="2"/>
  <c r="AK3795" i="2"/>
  <c r="AK3803" i="2"/>
  <c r="AK3811" i="2"/>
  <c r="AK3819" i="2"/>
  <c r="AG3827" i="2"/>
  <c r="AG3835" i="2"/>
  <c r="AK3835" i="2" s="1"/>
  <c r="AK3840" i="2"/>
  <c r="AL3952" i="2"/>
  <c r="AN3935" i="2"/>
  <c r="AO3935" i="2" s="1"/>
  <c r="AJ3935" i="2"/>
  <c r="AK3772" i="2"/>
  <c r="AG3780" i="2"/>
  <c r="AI3798" i="2"/>
  <c r="AL3798" i="2" s="1"/>
  <c r="AI3806" i="2"/>
  <c r="AL3806" i="2" s="1"/>
  <c r="AI3814" i="2"/>
  <c r="AL3814" i="2" s="1"/>
  <c r="AI3822" i="2"/>
  <c r="AL3822" i="2" s="1"/>
  <c r="AI3830" i="2"/>
  <c r="AK3830" i="2" s="1"/>
  <c r="AI3838" i="2"/>
  <c r="AK3838" i="2" s="1"/>
  <c r="AH3907" i="2"/>
  <c r="AJ3919" i="2"/>
  <c r="AJ3951" i="2"/>
  <c r="AJ3972" i="2"/>
  <c r="AO2577" i="2"/>
  <c r="AK2580" i="2"/>
  <c r="AK2594" i="2"/>
  <c r="AK2719" i="2"/>
  <c r="AL2341" i="2"/>
  <c r="AK2349" i="2"/>
  <c r="AK2631" i="2"/>
  <c r="AK2635" i="2"/>
  <c r="AK2651" i="2"/>
  <c r="AM2699" i="2"/>
  <c r="AK2731" i="2"/>
  <c r="AK2737" i="2"/>
  <c r="AI2761" i="2"/>
  <c r="AL2761" i="2" s="1"/>
  <c r="AK2783" i="2"/>
  <c r="AP2783" i="2"/>
  <c r="AK2836" i="2"/>
  <c r="AL2856" i="2"/>
  <c r="AL2967" i="2"/>
  <c r="AL2969" i="2"/>
  <c r="AO3012" i="2"/>
  <c r="AL2975" i="2"/>
  <c r="AO3024" i="2"/>
  <c r="AL2682" i="2"/>
  <c r="AM2791" i="2"/>
  <c r="AP2791" i="2" s="1"/>
  <c r="AK2935" i="2"/>
  <c r="AL2997" i="2"/>
  <c r="AK2999" i="2"/>
  <c r="AL3005" i="2"/>
  <c r="AL2700" i="2"/>
  <c r="AL2716" i="2"/>
  <c r="AJ2796" i="2"/>
  <c r="AP2802" i="2"/>
  <c r="AK2802" i="2"/>
  <c r="AN2825" i="2"/>
  <c r="AO2825" i="2" s="1"/>
  <c r="AK2879" i="2"/>
  <c r="AI2951" i="2"/>
  <c r="AL2951" i="2" s="1"/>
  <c r="AK2986" i="2"/>
  <c r="AP2988" i="2"/>
  <c r="AK2988" i="2"/>
  <c r="AL2714" i="2"/>
  <c r="AK3030" i="2"/>
  <c r="AK2742" i="2"/>
  <c r="AL2763" i="2"/>
  <c r="AO2780" i="2"/>
  <c r="AK2794" i="2"/>
  <c r="AJ2888" i="2"/>
  <c r="AI2901" i="2"/>
  <c r="AL2901" i="2" s="1"/>
  <c r="AL2918" i="2"/>
  <c r="AH2976" i="2"/>
  <c r="AL2976" i="2" s="1"/>
  <c r="AK2710" i="2"/>
  <c r="AL2736" i="2"/>
  <c r="AI2745" i="2"/>
  <c r="AL2745" i="2" s="1"/>
  <c r="AJ2785" i="2"/>
  <c r="AO2835" i="2"/>
  <c r="AL2880" i="2"/>
  <c r="AK2915" i="2"/>
  <c r="AJ2998" i="2"/>
  <c r="AJ3002" i="2"/>
  <c r="AK3008" i="2"/>
  <c r="AI3023" i="2"/>
  <c r="AL3023" i="2" s="1"/>
  <c r="AK2665" i="2"/>
  <c r="AL2672" i="2"/>
  <c r="AL2728" i="2"/>
  <c r="AK2755" i="2"/>
  <c r="AK2812" i="2"/>
  <c r="AJ2850" i="2"/>
  <c r="AJ2863" i="2"/>
  <c r="AK2892" i="2"/>
  <c r="AN2985" i="2"/>
  <c r="AO2985" i="2" s="1"/>
  <c r="AM2989" i="2"/>
  <c r="AJ3016" i="2"/>
  <c r="AN3035" i="2"/>
  <c r="AO3035" i="2" s="1"/>
  <c r="AJ3042" i="2"/>
  <c r="AK3050" i="2"/>
  <c r="AK3058" i="2"/>
  <c r="AK3066" i="2"/>
  <c r="AK3074" i="2"/>
  <c r="AK3082" i="2"/>
  <c r="AK3098" i="2"/>
  <c r="AK3106" i="2"/>
  <c r="AK3122" i="2"/>
  <c r="AK3130" i="2"/>
  <c r="AK3138" i="2"/>
  <c r="AK3162" i="2"/>
  <c r="AK3170" i="2"/>
  <c r="AL3186" i="2"/>
  <c r="AK3045" i="2"/>
  <c r="AK3053" i="2"/>
  <c r="AK3061" i="2"/>
  <c r="AK3069" i="2"/>
  <c r="AP3355" i="2"/>
  <c r="AN3043" i="2"/>
  <c r="AO3043" i="2" s="1"/>
  <c r="AL3197" i="2"/>
  <c r="AL3205" i="2"/>
  <c r="AL3213" i="2"/>
  <c r="AL3221" i="2"/>
  <c r="AL3229" i="2"/>
  <c r="AL3237" i="2"/>
  <c r="AL3245" i="2"/>
  <c r="AL3253" i="2"/>
  <c r="AL3261" i="2"/>
  <c r="AL3269" i="2"/>
  <c r="AL3277" i="2"/>
  <c r="AL3285" i="2"/>
  <c r="AL3293" i="2"/>
  <c r="AL3301" i="2"/>
  <c r="AL3309" i="2"/>
  <c r="AL3317" i="2"/>
  <c r="AL3325" i="2"/>
  <c r="AL3333" i="2"/>
  <c r="AL3341" i="2"/>
  <c r="AO3373" i="2"/>
  <c r="AK3059" i="2"/>
  <c r="AK3067" i="2"/>
  <c r="AK3075" i="2"/>
  <c r="AK3187" i="2"/>
  <c r="AL3377" i="2"/>
  <c r="AL3483" i="2"/>
  <c r="AL3046" i="2"/>
  <c r="AL3054" i="2"/>
  <c r="AL3062" i="2"/>
  <c r="AL3070" i="2"/>
  <c r="AK3350" i="2"/>
  <c r="AK3049" i="2"/>
  <c r="AK3057" i="2"/>
  <c r="AK3065" i="2"/>
  <c r="AK3073" i="2"/>
  <c r="AK3081" i="2"/>
  <c r="AK3089" i="2"/>
  <c r="AK3097" i="2"/>
  <c r="AK3105" i="2"/>
  <c r="AK3113" i="2"/>
  <c r="AK3121" i="2"/>
  <c r="AK3129" i="2"/>
  <c r="AK3137" i="2"/>
  <c r="AK3145" i="2"/>
  <c r="AK3153" i="2"/>
  <c r="AK3161" i="2"/>
  <c r="AK3169" i="2"/>
  <c r="AK3177" i="2"/>
  <c r="AH3084" i="2"/>
  <c r="AH3092" i="2"/>
  <c r="AH3100" i="2"/>
  <c r="AH3108" i="2"/>
  <c r="AL3108" i="2" s="1"/>
  <c r="AH3116" i="2"/>
  <c r="AH3124" i="2"/>
  <c r="AH3132" i="2"/>
  <c r="AH3140" i="2"/>
  <c r="AL3140" i="2" s="1"/>
  <c r="AH3148" i="2"/>
  <c r="AH3156" i="2"/>
  <c r="AH3164" i="2"/>
  <c r="AH3172" i="2"/>
  <c r="AL3172" i="2" s="1"/>
  <c r="AJ3180" i="2"/>
  <c r="AJ3188" i="2"/>
  <c r="AI3196" i="2"/>
  <c r="AO3196" i="2" s="1"/>
  <c r="AI3204" i="2"/>
  <c r="AO3204" i="2" s="1"/>
  <c r="AI3212" i="2"/>
  <c r="AO3212" i="2" s="1"/>
  <c r="AI3220" i="2"/>
  <c r="AO3220" i="2" s="1"/>
  <c r="AI3228" i="2"/>
  <c r="AO3228" i="2" s="1"/>
  <c r="AI3236" i="2"/>
  <c r="AO3236" i="2" s="1"/>
  <c r="AI3244" i="2"/>
  <c r="AO3244" i="2" s="1"/>
  <c r="AI3252" i="2"/>
  <c r="AO3252" i="2" s="1"/>
  <c r="AI3260" i="2"/>
  <c r="AO3260" i="2" s="1"/>
  <c r="AI3268" i="2"/>
  <c r="AO3268" i="2" s="1"/>
  <c r="AI3276" i="2"/>
  <c r="AO3276" i="2" s="1"/>
  <c r="AI3284" i="2"/>
  <c r="AO3284" i="2" s="1"/>
  <c r="AI3292" i="2"/>
  <c r="AO3292" i="2" s="1"/>
  <c r="AI3300" i="2"/>
  <c r="AO3300" i="2" s="1"/>
  <c r="AI3308" i="2"/>
  <c r="AO3308" i="2" s="1"/>
  <c r="AI3316" i="2"/>
  <c r="AO3316" i="2" s="1"/>
  <c r="AI3324" i="2"/>
  <c r="AO3324" i="2" s="1"/>
  <c r="AI3332" i="2"/>
  <c r="AO3332" i="2" s="1"/>
  <c r="AI3340" i="2"/>
  <c r="AO3340" i="2" s="1"/>
  <c r="AK3353" i="2"/>
  <c r="AP3391" i="2"/>
  <c r="AK3391" i="2"/>
  <c r="AJ3475" i="2"/>
  <c r="AM3419" i="2"/>
  <c r="AP3419" i="2" s="1"/>
  <c r="AO3476" i="2"/>
  <c r="AK3540" i="2"/>
  <c r="AK3615" i="2"/>
  <c r="AK3623" i="2"/>
  <c r="AP3631" i="2"/>
  <c r="AK3631" i="2"/>
  <c r="AK3636" i="2"/>
  <c r="AK3646" i="2"/>
  <c r="AK3696" i="2"/>
  <c r="AK3706" i="2"/>
  <c r="AH3492" i="2"/>
  <c r="AL3492" i="2" s="1"/>
  <c r="AN3498" i="2"/>
  <c r="AO3498" i="2" s="1"/>
  <c r="AH3500" i="2"/>
  <c r="AN3506" i="2"/>
  <c r="AO3506" i="2" s="1"/>
  <c r="AH3508" i="2"/>
  <c r="AN3514" i="2"/>
  <c r="AO3514" i="2" s="1"/>
  <c r="AH3516" i="2"/>
  <c r="AL3516" i="2" s="1"/>
  <c r="AN3542" i="2"/>
  <c r="AO3542" i="2" s="1"/>
  <c r="AH3544" i="2"/>
  <c r="AN3550" i="2"/>
  <c r="AO3550" i="2" s="1"/>
  <c r="AH3552" i="2"/>
  <c r="AH3554" i="2"/>
  <c r="AN3558" i="2"/>
  <c r="AO3558" i="2" s="1"/>
  <c r="AH3560" i="2"/>
  <c r="AH3562" i="2"/>
  <c r="AO3572" i="2"/>
  <c r="AO3580" i="2"/>
  <c r="AO3588" i="2"/>
  <c r="AJ3634" i="2"/>
  <c r="AO3691" i="2"/>
  <c r="AO3701" i="2"/>
  <c r="AO3709" i="2"/>
  <c r="AO3717" i="2"/>
  <c r="AL3732" i="2"/>
  <c r="AO3745" i="2"/>
  <c r="AO3385" i="2"/>
  <c r="AM3425" i="2"/>
  <c r="AG3427" i="2"/>
  <c r="AG3429" i="2"/>
  <c r="AM3433" i="2"/>
  <c r="AG3435" i="2"/>
  <c r="AK3435" i="2" s="1"/>
  <c r="AG3437" i="2"/>
  <c r="AM3441" i="2"/>
  <c r="AP3441" i="2" s="1"/>
  <c r="AG3443" i="2"/>
  <c r="AG3445" i="2"/>
  <c r="AM3449" i="2"/>
  <c r="AP3449" i="2" s="1"/>
  <c r="AG3451" i="2"/>
  <c r="AG3453" i="2"/>
  <c r="AM3457" i="2"/>
  <c r="AP3457" i="2" s="1"/>
  <c r="AK3469" i="2"/>
  <c r="AK3472" i="2"/>
  <c r="AK3629" i="2"/>
  <c r="AK3699" i="2"/>
  <c r="AL3390" i="2"/>
  <c r="AL3398" i="2"/>
  <c r="AL3406" i="2"/>
  <c r="AL3414" i="2"/>
  <c r="AO3462" i="2"/>
  <c r="AK3520" i="2"/>
  <c r="AM3526" i="2"/>
  <c r="AP3526" i="2" s="1"/>
  <c r="AK3530" i="2"/>
  <c r="AK3616" i="2"/>
  <c r="AK3624" i="2"/>
  <c r="AK3632" i="2"/>
  <c r="AP3632" i="2"/>
  <c r="AK3654" i="2"/>
  <c r="AK3662" i="2"/>
  <c r="AM3672" i="2"/>
  <c r="AL3849" i="2"/>
  <c r="AL3378" i="2"/>
  <c r="AO3382" i="2"/>
  <c r="AO3418" i="2"/>
  <c r="AL3465" i="2"/>
  <c r="AK3468" i="2"/>
  <c r="AO3481" i="2"/>
  <c r="AJ3652" i="2"/>
  <c r="AO3657" i="2"/>
  <c r="AO3665" i="2"/>
  <c r="AL3670" i="2"/>
  <c r="AL3682" i="2"/>
  <c r="AO3702" i="2"/>
  <c r="AO3710" i="2"/>
  <c r="AO3718" i="2"/>
  <c r="AK3474" i="2"/>
  <c r="AK3597" i="2"/>
  <c r="AP3695" i="2"/>
  <c r="AK3695" i="2"/>
  <c r="AK3700" i="2"/>
  <c r="AN3424" i="2"/>
  <c r="AO3424" i="2" s="1"/>
  <c r="AN3432" i="2"/>
  <c r="AO3432" i="2" s="1"/>
  <c r="AN3440" i="2"/>
  <c r="AO3440" i="2" s="1"/>
  <c r="AN3448" i="2"/>
  <c r="AO3448" i="2" s="1"/>
  <c r="AN3456" i="2"/>
  <c r="AO3456" i="2" s="1"/>
  <c r="AO3464" i="2"/>
  <c r="AN3538" i="2"/>
  <c r="AO3538" i="2" s="1"/>
  <c r="AJ3571" i="2"/>
  <c r="AJ3579" i="2"/>
  <c r="AJ3587" i="2"/>
  <c r="AJ3617" i="2"/>
  <c r="AJ3625" i="2"/>
  <c r="AJ3633" i="2"/>
  <c r="AJ3668" i="2"/>
  <c r="AJ3680" i="2"/>
  <c r="AJ3688" i="2"/>
  <c r="AJ3690" i="2"/>
  <c r="AM3521" i="2"/>
  <c r="AG3574" i="2"/>
  <c r="AK3582" i="2"/>
  <c r="AK3590" i="2"/>
  <c r="AI3671" i="2"/>
  <c r="AO3671" i="2" s="1"/>
  <c r="AM3675" i="2"/>
  <c r="AI3693" i="2"/>
  <c r="AL3693" i="2" s="1"/>
  <c r="AK3698" i="2"/>
  <c r="AO3759" i="2"/>
  <c r="AO3767" i="2"/>
  <c r="AO3775" i="2"/>
  <c r="AO3783" i="2"/>
  <c r="AI3895" i="2"/>
  <c r="AO3895" i="2" s="1"/>
  <c r="AK3901" i="2"/>
  <c r="AO3754" i="2"/>
  <c r="AO3762" i="2"/>
  <c r="AO3770" i="2"/>
  <c r="AO3778" i="2"/>
  <c r="AO3786" i="2"/>
  <c r="AI3855" i="2"/>
  <c r="AO3855" i="2" s="1"/>
  <c r="AI3955" i="2"/>
  <c r="AK3955" i="2" s="1"/>
  <c r="AL3966" i="2"/>
  <c r="AL3868" i="2"/>
  <c r="AO3874" i="2"/>
  <c r="AJ3953" i="2"/>
  <c r="AK3760" i="2"/>
  <c r="AK3768" i="2"/>
  <c r="AK3776" i="2"/>
  <c r="AK3784" i="2"/>
  <c r="AN3841" i="2"/>
  <c r="AO3841" i="2" s="1"/>
  <c r="AK3902" i="2"/>
  <c r="AO3912" i="2"/>
  <c r="AL3920" i="2"/>
  <c r="AO3964" i="2"/>
  <c r="AN3969" i="2"/>
  <c r="AJ3973" i="2"/>
  <c r="AL3755" i="2"/>
  <c r="AL3763" i="2"/>
  <c r="AL3771" i="2"/>
  <c r="AL3779" i="2"/>
  <c r="AL3787" i="2"/>
  <c r="AO3797" i="2"/>
  <c r="AO3805" i="2"/>
  <c r="AO3813" i="2"/>
  <c r="AO3821" i="2"/>
  <c r="AO3829" i="2"/>
  <c r="AO3837" i="2"/>
  <c r="AO3888" i="2"/>
  <c r="AO3890" i="2"/>
  <c r="AK3896" i="2"/>
  <c r="AL3918" i="2"/>
  <c r="AO3922" i="2"/>
  <c r="AK3950" i="2"/>
  <c r="AL3956" i="2"/>
  <c r="AN3963" i="2"/>
  <c r="AK3758" i="2"/>
  <c r="AK3766" i="2"/>
  <c r="AP3774" i="2"/>
  <c r="AK3774" i="2"/>
  <c r="AK3782" i="2"/>
  <c r="AK3790" i="2"/>
  <c r="AN3843" i="2"/>
  <c r="AO3843" i="2" s="1"/>
  <c r="AI3871" i="2"/>
  <c r="AK3871" i="2" s="1"/>
  <c r="AJ3761" i="2"/>
  <c r="AJ3769" i="2"/>
  <c r="AJ3777" i="2"/>
  <c r="AJ3785" i="2"/>
  <c r="AN3827" i="2"/>
  <c r="AN3835" i="2"/>
  <c r="AO3835" i="2" s="1"/>
  <c r="AO3840" i="2"/>
  <c r="AO3952" i="2"/>
  <c r="AN3780" i="2"/>
  <c r="AH3830" i="2"/>
  <c r="AH3838" i="2"/>
  <c r="AK3863" i="2"/>
  <c r="AI3929" i="2"/>
  <c r="AK3929" i="2" s="1"/>
  <c r="AI3899" i="2"/>
  <c r="AO3899" i="2" s="1"/>
  <c r="AK3907" i="2"/>
  <c r="AK3913" i="2"/>
  <c r="AI3959" i="2"/>
  <c r="AO3959" i="2" s="1"/>
  <c r="AH3972" i="2"/>
  <c r="AK2726" i="2"/>
  <c r="AO2731" i="2"/>
  <c r="AK2758" i="2"/>
  <c r="AK2818" i="2"/>
  <c r="AL2827" i="2"/>
  <c r="AO2836" i="2"/>
  <c r="AL2946" i="2"/>
  <c r="AK2967" i="2"/>
  <c r="AK3019" i="2"/>
  <c r="AN2697" i="2"/>
  <c r="AK2704" i="2"/>
  <c r="AN2713" i="2"/>
  <c r="AK2720" i="2"/>
  <c r="AK2746" i="2"/>
  <c r="AL2771" i="2"/>
  <c r="AL2864" i="2"/>
  <c r="AK2903" i="2"/>
  <c r="AO2916" i="2"/>
  <c r="AK2921" i="2"/>
  <c r="AK2975" i="2"/>
  <c r="AK2682" i="2"/>
  <c r="AL2759" i="2"/>
  <c r="AO2828" i="2"/>
  <c r="AN2841" i="2"/>
  <c r="AO2935" i="2"/>
  <c r="AP2977" i="2"/>
  <c r="AK2977" i="2"/>
  <c r="AK2997" i="2"/>
  <c r="AO2999" i="2"/>
  <c r="AK3005" i="2"/>
  <c r="AK2693" i="2"/>
  <c r="AP2700" i="2"/>
  <c r="AK2700" i="2"/>
  <c r="AK2709" i="2"/>
  <c r="AK2716" i="2"/>
  <c r="AK2724" i="2"/>
  <c r="AK2729" i="2"/>
  <c r="AK2735" i="2"/>
  <c r="AO2802" i="2"/>
  <c r="AM2825" i="2"/>
  <c r="AO2879" i="2"/>
  <c r="AL2678" i="2"/>
  <c r="AK2714" i="2"/>
  <c r="AO2822" i="2"/>
  <c r="AK2845" i="2"/>
  <c r="AK2852" i="2"/>
  <c r="AK2944" i="2"/>
  <c r="AK2948" i="2"/>
  <c r="AL2955" i="2"/>
  <c r="AO2742" i="2"/>
  <c r="AK2763" i="2"/>
  <c r="AO2794" i="2"/>
  <c r="AK2877" i="2"/>
  <c r="AK2908" i="2"/>
  <c r="AK2918" i="2"/>
  <c r="AK2974" i="2"/>
  <c r="AK2976" i="2"/>
  <c r="AK2694" i="2"/>
  <c r="AK2730" i="2"/>
  <c r="AI2785" i="2"/>
  <c r="AL2785" i="2" s="1"/>
  <c r="AJ2832" i="2"/>
  <c r="AK2880" i="2"/>
  <c r="AP2978" i="2"/>
  <c r="AK2978" i="2"/>
  <c r="AI3002" i="2"/>
  <c r="AK3002" i="2" s="1"/>
  <c r="AO3008" i="2"/>
  <c r="AK3021" i="2"/>
  <c r="AJ2743" i="2"/>
  <c r="AO2755" i="2"/>
  <c r="AJ2809" i="2"/>
  <c r="AI2850" i="2"/>
  <c r="AL2850" i="2" s="1"/>
  <c r="AI2863" i="2"/>
  <c r="AK2863" i="2" s="1"/>
  <c r="AH2930" i="2"/>
  <c r="AL2930" i="2" s="1"/>
  <c r="AN2980" i="2"/>
  <c r="AO2980" i="2" s="1"/>
  <c r="AI3016" i="2"/>
  <c r="AL3016" i="2" s="1"/>
  <c r="AK3040" i="2"/>
  <c r="AO3050" i="2"/>
  <c r="AO3058" i="2"/>
  <c r="AO3066" i="2"/>
  <c r="AO3074" i="2"/>
  <c r="AK3186" i="2"/>
  <c r="AK3181" i="2"/>
  <c r="AK3210" i="2"/>
  <c r="AK3218" i="2"/>
  <c r="AK3226" i="2"/>
  <c r="AK3234" i="2"/>
  <c r="AK3242" i="2"/>
  <c r="AK3250" i="2"/>
  <c r="AK3258" i="2"/>
  <c r="AK3266" i="2"/>
  <c r="AK3274" i="2"/>
  <c r="AK3282" i="2"/>
  <c r="AK3290" i="2"/>
  <c r="AK3298" i="2"/>
  <c r="AK3314" i="2"/>
  <c r="AK3322" i="2"/>
  <c r="AK3338" i="2"/>
  <c r="AL3077" i="2"/>
  <c r="AK3197" i="2"/>
  <c r="AK3205" i="2"/>
  <c r="AK3213" i="2"/>
  <c r="AK3221" i="2"/>
  <c r="AK3229" i="2"/>
  <c r="AK3237" i="2"/>
  <c r="AK3245" i="2"/>
  <c r="AK3253" i="2"/>
  <c r="AK3261" i="2"/>
  <c r="AK3269" i="2"/>
  <c r="AK3277" i="2"/>
  <c r="AK3285" i="2"/>
  <c r="AK3293" i="2"/>
  <c r="AK3301" i="2"/>
  <c r="AK3309" i="2"/>
  <c r="AK3317" i="2"/>
  <c r="AK3325" i="2"/>
  <c r="AK3333" i="2"/>
  <c r="AK3341" i="2"/>
  <c r="AL3346" i="2"/>
  <c r="AO3483" i="2"/>
  <c r="AK3046" i="2"/>
  <c r="AL3182" i="2"/>
  <c r="AL3190" i="2"/>
  <c r="AO3350" i="2"/>
  <c r="AG3483" i="2"/>
  <c r="AH3044" i="2"/>
  <c r="AL3044" i="2" s="1"/>
  <c r="AH3052" i="2"/>
  <c r="AH3060" i="2"/>
  <c r="AL3060" i="2" s="1"/>
  <c r="AH3068" i="2"/>
  <c r="AL3068" i="2" s="1"/>
  <c r="AH3076" i="2"/>
  <c r="AL3076" i="2" s="1"/>
  <c r="AK3084" i="2"/>
  <c r="AG3092" i="2"/>
  <c r="AK3100" i="2"/>
  <c r="AK3108" i="2"/>
  <c r="AK3116" i="2"/>
  <c r="AK3124" i="2"/>
  <c r="AK3132" i="2"/>
  <c r="AK3140" i="2"/>
  <c r="AK3148" i="2"/>
  <c r="AK3172" i="2"/>
  <c r="AI3180" i="2"/>
  <c r="AL3180" i="2" s="1"/>
  <c r="AI3188" i="2"/>
  <c r="AL3188" i="2" s="1"/>
  <c r="AH3196" i="2"/>
  <c r="AL3196" i="2" s="1"/>
  <c r="AH3204" i="2"/>
  <c r="AH3212" i="2"/>
  <c r="AH3220" i="2"/>
  <c r="AH3228" i="2"/>
  <c r="AL3228" i="2" s="1"/>
  <c r="AH3236" i="2"/>
  <c r="AL3236" i="2" s="1"/>
  <c r="AH3244" i="2"/>
  <c r="AH3252" i="2"/>
  <c r="AH3260" i="2"/>
  <c r="AL3260" i="2" s="1"/>
  <c r="AH3268" i="2"/>
  <c r="AH3276" i="2"/>
  <c r="AH3284" i="2"/>
  <c r="AH3292" i="2"/>
  <c r="AL3292" i="2" s="1"/>
  <c r="AH3300" i="2"/>
  <c r="AL3300" i="2" s="1"/>
  <c r="AH3308" i="2"/>
  <c r="AH3316" i="2"/>
  <c r="AH3324" i="2"/>
  <c r="AL3324" i="2" s="1"/>
  <c r="AH3332" i="2"/>
  <c r="AH3340" i="2"/>
  <c r="AO3353" i="2"/>
  <c r="AL3479" i="2"/>
  <c r="AL3417" i="2"/>
  <c r="AN3421" i="2"/>
  <c r="AO3421" i="2" s="1"/>
  <c r="AL3569" i="2"/>
  <c r="AL3577" i="2"/>
  <c r="AL3585" i="2"/>
  <c r="AO3606" i="2"/>
  <c r="AO3615" i="2"/>
  <c r="AO3623" i="2"/>
  <c r="AO3631" i="2"/>
  <c r="AO3636" i="2"/>
  <c r="AO3696" i="2"/>
  <c r="AK3492" i="2"/>
  <c r="AK3494" i="2"/>
  <c r="AK3500" i="2"/>
  <c r="AK3510" i="2"/>
  <c r="AK3516" i="2"/>
  <c r="AM3542" i="2"/>
  <c r="AP3542" i="2" s="1"/>
  <c r="AK3544" i="2"/>
  <c r="AK3546" i="2"/>
  <c r="AG3552" i="2"/>
  <c r="AK3552" i="2" s="1"/>
  <c r="AK3560" i="2"/>
  <c r="AI3634" i="2"/>
  <c r="AL3634" i="2" s="1"/>
  <c r="AK3669" i="2"/>
  <c r="AJ3425" i="2"/>
  <c r="AN3427" i="2"/>
  <c r="AJ3431" i="2"/>
  <c r="AJ3433" i="2"/>
  <c r="AN3435" i="2"/>
  <c r="AO3435" i="2" s="1"/>
  <c r="AJ3439" i="2"/>
  <c r="AJ3441" i="2"/>
  <c r="AN3443" i="2"/>
  <c r="AJ3447" i="2"/>
  <c r="AJ3449" i="2"/>
  <c r="AN3451" i="2"/>
  <c r="AJ3455" i="2"/>
  <c r="AJ3457" i="2"/>
  <c r="AO3472" i="2"/>
  <c r="AN3518" i="2"/>
  <c r="AH3649" i="2"/>
  <c r="AL3649" i="2" s="1"/>
  <c r="AN3674" i="2"/>
  <c r="AO3674" i="2" s="1"/>
  <c r="AO3699" i="2"/>
  <c r="AK3390" i="2"/>
  <c r="AP3390" i="2"/>
  <c r="AK3398" i="2"/>
  <c r="AP3398" i="2"/>
  <c r="AK3414" i="2"/>
  <c r="AP3414" i="2"/>
  <c r="AJ3524" i="2"/>
  <c r="AJ3526" i="2"/>
  <c r="AL3609" i="2"/>
  <c r="AO3616" i="2"/>
  <c r="AO3624" i="2"/>
  <c r="AO3632" i="2"/>
  <c r="AL3697" i="2"/>
  <c r="AJ3723" i="2"/>
  <c r="AM3376" i="2"/>
  <c r="AP3376" i="2" s="1"/>
  <c r="AK3465" i="2"/>
  <c r="AI3652" i="2"/>
  <c r="AL3652" i="2" s="1"/>
  <c r="AK3692" i="2"/>
  <c r="AL3497" i="2"/>
  <c r="AL3505" i="2"/>
  <c r="AL3513" i="2"/>
  <c r="AL3541" i="2"/>
  <c r="AL3549" i="2"/>
  <c r="AL3557" i="2"/>
  <c r="AJ3592" i="2"/>
  <c r="AM3424" i="2"/>
  <c r="AM3432" i="2"/>
  <c r="AM3440" i="2"/>
  <c r="AM3448" i="2"/>
  <c r="AP3448" i="2" s="1"/>
  <c r="AM3456" i="2"/>
  <c r="AP3456" i="2" s="1"/>
  <c r="AI3571" i="2"/>
  <c r="AK3571" i="2" s="1"/>
  <c r="AI3579" i="2"/>
  <c r="AL3579" i="2" s="1"/>
  <c r="AI3587" i="2"/>
  <c r="AL3587" i="2" s="1"/>
  <c r="AI3668" i="2"/>
  <c r="AL3668" i="2" s="1"/>
  <c r="AI3680" i="2"/>
  <c r="AL3680" i="2" s="1"/>
  <c r="AI3688" i="2"/>
  <c r="AL3688" i="2" s="1"/>
  <c r="AI3690" i="2"/>
  <c r="AL3690" i="2" s="1"/>
  <c r="AI3470" i="2"/>
  <c r="AP3470" i="2" s="1"/>
  <c r="AJ3521" i="2"/>
  <c r="AH3525" i="2"/>
  <c r="AJ3529" i="2"/>
  <c r="AJ3595" i="2"/>
  <c r="AJ3603" i="2"/>
  <c r="AN3610" i="2"/>
  <c r="AO3610" i="2" s="1"/>
  <c r="AH3641" i="2"/>
  <c r="AN3666" i="2"/>
  <c r="AO3666" i="2" s="1"/>
  <c r="AH3671" i="2"/>
  <c r="AJ3724" i="2"/>
  <c r="AN3750" i="2"/>
  <c r="AL3965" i="2"/>
  <c r="AH3895" i="2"/>
  <c r="AL3895" i="2" s="1"/>
  <c r="AH3855" i="2"/>
  <c r="AN3861" i="2"/>
  <c r="AO3760" i="2"/>
  <c r="AO3768" i="2"/>
  <c r="AO3776" i="2"/>
  <c r="AO3784" i="2"/>
  <c r="AM3841" i="2"/>
  <c r="AP3841" i="2" s="1"/>
  <c r="AO3902" i="2"/>
  <c r="AM3969" i="2"/>
  <c r="AP3969" i="2" s="1"/>
  <c r="AO3950" i="2"/>
  <c r="AJ3867" i="2"/>
  <c r="AN3867" i="2"/>
  <c r="AO3867" i="2" s="1"/>
  <c r="AJ3875" i="2"/>
  <c r="AN3875" i="2"/>
  <c r="AO3875" i="2" s="1"/>
  <c r="AK3798" i="2"/>
  <c r="AK3806" i="2"/>
  <c r="AK3822" i="2"/>
  <c r="AK3857" i="2"/>
  <c r="AH3899" i="2"/>
  <c r="AN3907" i="2"/>
  <c r="AO3907" i="2" s="1"/>
  <c r="AI3972" i="2"/>
  <c r="AO3972" i="2" s="1"/>
  <c r="AK2761" i="2"/>
  <c r="AP2827" i="2"/>
  <c r="AK2827" i="2"/>
  <c r="AK2661" i="2"/>
  <c r="AK2677" i="2"/>
  <c r="AM2697" i="2"/>
  <c r="AP2697" i="2" s="1"/>
  <c r="AK2771" i="2"/>
  <c r="AK2807" i="2"/>
  <c r="AK2813" i="2"/>
  <c r="AK2864" i="2"/>
  <c r="AK2759" i="2"/>
  <c r="AK2765" i="2"/>
  <c r="AK2882" i="2"/>
  <c r="AL2796" i="2"/>
  <c r="AJ2825" i="2"/>
  <c r="AK2848" i="2"/>
  <c r="AK2951" i="2"/>
  <c r="AK2678" i="2"/>
  <c r="AK2784" i="2"/>
  <c r="AK2814" i="2"/>
  <c r="AK2838" i="2"/>
  <c r="AK2696" i="2"/>
  <c r="AK2712" i="2"/>
  <c r="AL2888" i="2"/>
  <c r="AK3018" i="2"/>
  <c r="AK2745" i="2"/>
  <c r="AI2832" i="2"/>
  <c r="AL2832" i="2" s="1"/>
  <c r="AK2941" i="2"/>
  <c r="AH3002" i="2"/>
  <c r="AK3043" i="2"/>
  <c r="AI2809" i="2"/>
  <c r="AL2809" i="2" s="1"/>
  <c r="AK2860" i="2"/>
  <c r="AK2902" i="2"/>
  <c r="AK2930" i="2"/>
  <c r="AJ2985" i="2"/>
  <c r="AJ3035" i="2"/>
  <c r="AK3048" i="2"/>
  <c r="AK3056" i="2"/>
  <c r="AK3064" i="2"/>
  <c r="AK3072" i="2"/>
  <c r="AK3751" i="2"/>
  <c r="AK3346" i="2"/>
  <c r="AK3182" i="2"/>
  <c r="AK3190" i="2"/>
  <c r="AN3377" i="2"/>
  <c r="AO3377" i="2" s="1"/>
  <c r="AG3377" i="2"/>
  <c r="AK3377" i="2" s="1"/>
  <c r="AK3044" i="2"/>
  <c r="AK3076" i="2"/>
  <c r="AN3092" i="2"/>
  <c r="AJ3201" i="2"/>
  <c r="AJ3209" i="2"/>
  <c r="AJ3217" i="2"/>
  <c r="AJ3225" i="2"/>
  <c r="AJ3233" i="2"/>
  <c r="AJ3241" i="2"/>
  <c r="AJ3249" i="2"/>
  <c r="AJ3257" i="2"/>
  <c r="AJ3265" i="2"/>
  <c r="AJ3273" i="2"/>
  <c r="AJ3281" i="2"/>
  <c r="AJ3289" i="2"/>
  <c r="AJ3297" i="2"/>
  <c r="AJ3305" i="2"/>
  <c r="AJ3313" i="2"/>
  <c r="AJ3321" i="2"/>
  <c r="AJ3329" i="2"/>
  <c r="AJ3337" i="2"/>
  <c r="AG3196" i="2"/>
  <c r="AG3204" i="2"/>
  <c r="AK3220" i="2"/>
  <c r="AK3228" i="2"/>
  <c r="AK3236" i="2"/>
  <c r="AK3260" i="2"/>
  <c r="AK3292" i="2"/>
  <c r="AK3300" i="2"/>
  <c r="AK3316" i="2"/>
  <c r="AO3479" i="2"/>
  <c r="AK3417" i="2"/>
  <c r="AM3421" i="2"/>
  <c r="AK3569" i="2"/>
  <c r="AK3577" i="2"/>
  <c r="AK3585" i="2"/>
  <c r="AK3608" i="2"/>
  <c r="AP3608" i="2"/>
  <c r="AP3678" i="2"/>
  <c r="AK3678" i="2"/>
  <c r="AJ3496" i="2"/>
  <c r="AJ3498" i="2"/>
  <c r="AJ3504" i="2"/>
  <c r="AJ3506" i="2"/>
  <c r="AJ3512" i="2"/>
  <c r="AJ3514" i="2"/>
  <c r="AJ3542" i="2"/>
  <c r="AJ3548" i="2"/>
  <c r="AJ3550" i="2"/>
  <c r="AN3552" i="2"/>
  <c r="AO3552" i="2" s="1"/>
  <c r="AJ3556" i="2"/>
  <c r="AJ3558" i="2"/>
  <c r="AI3425" i="2"/>
  <c r="AL3425" i="2" s="1"/>
  <c r="AI3431" i="2"/>
  <c r="AL3431" i="2" s="1"/>
  <c r="AI3433" i="2"/>
  <c r="AL3433" i="2" s="1"/>
  <c r="AI3439" i="2"/>
  <c r="AL3439" i="2" s="1"/>
  <c r="AI3441" i="2"/>
  <c r="AL3441" i="2" s="1"/>
  <c r="AI3447" i="2"/>
  <c r="AL3447" i="2" s="1"/>
  <c r="AI3449" i="2"/>
  <c r="AL3449" i="2" s="1"/>
  <c r="AI3455" i="2"/>
  <c r="AL3455" i="2" s="1"/>
  <c r="AI3457" i="2"/>
  <c r="AL3457" i="2" s="1"/>
  <c r="AK3596" i="2"/>
  <c r="AK3604" i="2"/>
  <c r="AK3649" i="2"/>
  <c r="AK3676" i="2"/>
  <c r="AP3676" i="2"/>
  <c r="AK3694" i="2"/>
  <c r="AI3524" i="2"/>
  <c r="AL3524" i="2" s="1"/>
  <c r="AI3526" i="2"/>
  <c r="AL3526" i="2" s="1"/>
  <c r="AK3609" i="2"/>
  <c r="AP3611" i="2"/>
  <c r="AK3611" i="2"/>
  <c r="AI3723" i="2"/>
  <c r="AL3723" i="2" s="1"/>
  <c r="AP3743" i="2"/>
  <c r="AK3743" i="2"/>
  <c r="AI3376" i="2"/>
  <c r="AO3465" i="2"/>
  <c r="AN3534" i="2"/>
  <c r="AJ3728" i="2"/>
  <c r="AK3515" i="2"/>
  <c r="AK3543" i="2"/>
  <c r="AK3551" i="2"/>
  <c r="AK3559" i="2"/>
  <c r="AI3592" i="2"/>
  <c r="AK3592" i="2" s="1"/>
  <c r="AJ3424" i="2"/>
  <c r="AH3428" i="2"/>
  <c r="AJ3432" i="2"/>
  <c r="AH3436" i="2"/>
  <c r="AJ3440" i="2"/>
  <c r="AH3444" i="2"/>
  <c r="AJ3448" i="2"/>
  <c r="AH3452" i="2"/>
  <c r="AL3452" i="2" s="1"/>
  <c r="AJ3456" i="2"/>
  <c r="AJ3538" i="2"/>
  <c r="AH3571" i="2"/>
  <c r="AJ3600" i="2"/>
  <c r="AK3527" i="2"/>
  <c r="AI3595" i="2"/>
  <c r="AL3595" i="2" s="1"/>
  <c r="AI3603" i="2"/>
  <c r="AK3603" i="2" s="1"/>
  <c r="AM3610" i="2"/>
  <c r="AK3612" i="2"/>
  <c r="AK3620" i="2"/>
  <c r="AK3671" i="2"/>
  <c r="AI3724" i="2"/>
  <c r="AL3724" i="2" s="1"/>
  <c r="AK3889" i="2"/>
  <c r="AK3897" i="2"/>
  <c r="AI3903" i="2"/>
  <c r="AK3903" i="2" s="1"/>
  <c r="AI3915" i="2"/>
  <c r="AL3915" i="2" s="1"/>
  <c r="AK3921" i="2"/>
  <c r="AL3796" i="2"/>
  <c r="AL3804" i="2"/>
  <c r="AL3812" i="2"/>
  <c r="AL3820" i="2"/>
  <c r="AL3828" i="2"/>
  <c r="AL3836" i="2"/>
  <c r="AK3855" i="2"/>
  <c r="AK3773" i="2"/>
  <c r="AL3878" i="2"/>
  <c r="AL3916" i="2"/>
  <c r="AL3930" i="2"/>
  <c r="AL3938" i="2"/>
  <c r="AK3948" i="2"/>
  <c r="AO3755" i="2"/>
  <c r="AO3763" i="2"/>
  <c r="AO3771" i="2"/>
  <c r="AO3779" i="2"/>
  <c r="AO3787" i="2"/>
  <c r="AK3892" i="2"/>
  <c r="AK3908" i="2"/>
  <c r="AL3914" i="2"/>
  <c r="AO3918" i="2"/>
  <c r="AL3936" i="2"/>
  <c r="AK3962" i="2"/>
  <c r="AJ3851" i="2"/>
  <c r="AN3851" i="2"/>
  <c r="AO3851" i="2" s="1"/>
  <c r="AI3919" i="2"/>
  <c r="AL3919" i="2" s="1"/>
  <c r="AN3927" i="2"/>
  <c r="AO3927" i="2" s="1"/>
  <c r="AJ3927" i="2"/>
  <c r="AI3951" i="2"/>
  <c r="AL3951" i="2" s="1"/>
  <c r="AH3959" i="2"/>
  <c r="AL3959" i="2" s="1"/>
  <c r="AG3972" i="2"/>
  <c r="AO2651" i="2"/>
  <c r="AL2655" i="2"/>
  <c r="AL2740" i="2"/>
  <c r="AO2801" i="2"/>
  <c r="AO2827" i="2"/>
  <c r="AK2840" i="2"/>
  <c r="AK2881" i="2"/>
  <c r="AO2946" i="2"/>
  <c r="AK2963" i="2"/>
  <c r="AK2971" i="2"/>
  <c r="AK3026" i="2"/>
  <c r="AO2771" i="2"/>
  <c r="AK3038" i="2"/>
  <c r="AL3355" i="2"/>
  <c r="AO2759" i="2"/>
  <c r="AL2943" i="2"/>
  <c r="AO3001" i="2"/>
  <c r="AL3022" i="2"/>
  <c r="AL2664" i="2"/>
  <c r="AK2673" i="2"/>
  <c r="AL2680" i="2"/>
  <c r="AL2750" i="2"/>
  <c r="AK2756" i="2"/>
  <c r="AK2796" i="2"/>
  <c r="AO2808" i="2"/>
  <c r="AL2865" i="2"/>
  <c r="AL2887" i="2"/>
  <c r="AL2907" i="2"/>
  <c r="AO2951" i="2"/>
  <c r="AL2981" i="2"/>
  <c r="AO2988" i="2"/>
  <c r="AK3027" i="2"/>
  <c r="AO2678" i="2"/>
  <c r="AO2784" i="2"/>
  <c r="AO3011" i="2"/>
  <c r="AK3013" i="2"/>
  <c r="AK3025" i="2"/>
  <c r="AK2669" i="2"/>
  <c r="AO2696" i="2"/>
  <c r="AO2712" i="2"/>
  <c r="AK2739" i="2"/>
  <c r="AK2757" i="2"/>
  <c r="AK2868" i="2"/>
  <c r="AP2888" i="2"/>
  <c r="AK2888" i="2"/>
  <c r="AK2736" i="2"/>
  <c r="AL2800" i="2"/>
  <c r="AK2823" i="2"/>
  <c r="AP2823" i="2"/>
  <c r="AL2826" i="2"/>
  <c r="AK2839" i="2"/>
  <c r="AK2672" i="2"/>
  <c r="AK2728" i="2"/>
  <c r="AL2795" i="2"/>
  <c r="AK2850" i="2"/>
  <c r="AK2909" i="2"/>
  <c r="AK3010" i="2"/>
  <c r="AK3016" i="2"/>
  <c r="AK3178" i="2"/>
  <c r="AO3045" i="2"/>
  <c r="AO3053" i="2"/>
  <c r="AO3061" i="2"/>
  <c r="AO3069" i="2"/>
  <c r="AK3085" i="2"/>
  <c r="AK3093" i="2"/>
  <c r="AK3109" i="2"/>
  <c r="AK3117" i="2"/>
  <c r="AK3125" i="2"/>
  <c r="AK3133" i="2"/>
  <c r="AK3157" i="2"/>
  <c r="AK3165" i="2"/>
  <c r="AK3173" i="2"/>
  <c r="AM3361" i="2"/>
  <c r="AI3361" i="2"/>
  <c r="AK3361" i="2" s="1"/>
  <c r="AK3080" i="2"/>
  <c r="AK3088" i="2"/>
  <c r="AK3096" i="2"/>
  <c r="AK3104" i="2"/>
  <c r="AK3112" i="2"/>
  <c r="AK3120" i="2"/>
  <c r="AK3128" i="2"/>
  <c r="AK3136" i="2"/>
  <c r="AK3144" i="2"/>
  <c r="AK3152" i="2"/>
  <c r="AK3160" i="2"/>
  <c r="AK3168" i="2"/>
  <c r="AK3176" i="2"/>
  <c r="AP3360" i="2"/>
  <c r="AK3360" i="2"/>
  <c r="AO3346" i="2"/>
  <c r="AN3467" i="2"/>
  <c r="AL3086" i="2"/>
  <c r="AL3094" i="2"/>
  <c r="AL3102" i="2"/>
  <c r="AL3110" i="2"/>
  <c r="AL3118" i="2"/>
  <c r="AL3126" i="2"/>
  <c r="AL3134" i="2"/>
  <c r="AL3142" i="2"/>
  <c r="AL3150" i="2"/>
  <c r="AL3158" i="2"/>
  <c r="AL3166" i="2"/>
  <c r="AL3174" i="2"/>
  <c r="AO3182" i="2"/>
  <c r="AO3190" i="2"/>
  <c r="AO3049" i="2"/>
  <c r="AO3057" i="2"/>
  <c r="AO3065" i="2"/>
  <c r="AO3073" i="2"/>
  <c r="AO3081" i="2"/>
  <c r="AO3089" i="2"/>
  <c r="AO3097" i="2"/>
  <c r="AO3105" i="2"/>
  <c r="AO3113" i="2"/>
  <c r="AO3121" i="2"/>
  <c r="AO3129" i="2"/>
  <c r="AO3137" i="2"/>
  <c r="AO3145" i="2"/>
  <c r="AO3153" i="2"/>
  <c r="AO3161" i="2"/>
  <c r="AO3169" i="2"/>
  <c r="AO3177" i="2"/>
  <c r="AI3467" i="2"/>
  <c r="AP3467" i="2" s="1"/>
  <c r="AL3463" i="2"/>
  <c r="AJ3483" i="2"/>
  <c r="AO3569" i="2"/>
  <c r="AO3577" i="2"/>
  <c r="AO3585" i="2"/>
  <c r="AO3646" i="2"/>
  <c r="AJ3377" i="2"/>
  <c r="AK3466" i="2"/>
  <c r="AL3482" i="2"/>
  <c r="AK3618" i="2"/>
  <c r="AP3626" i="2"/>
  <c r="AK3626" i="2"/>
  <c r="AK3634" i="2"/>
  <c r="AK3727" i="2"/>
  <c r="AL3539" i="2"/>
  <c r="AL3570" i="2"/>
  <c r="AL3578" i="2"/>
  <c r="AL3586" i="2"/>
  <c r="AL3599" i="2"/>
  <c r="AO3609" i="2"/>
  <c r="AO3654" i="2"/>
  <c r="AO3662" i="2"/>
  <c r="AL3679" i="2"/>
  <c r="AL3687" i="2"/>
  <c r="AO3697" i="2"/>
  <c r="AL3707" i="2"/>
  <c r="AL3715" i="2"/>
  <c r="AL3484" i="2"/>
  <c r="AK3652" i="2"/>
  <c r="AK3471" i="2"/>
  <c r="AO3497" i="2"/>
  <c r="AO3505" i="2"/>
  <c r="AO3513" i="2"/>
  <c r="AO3541" i="2"/>
  <c r="AO3549" i="2"/>
  <c r="AO3557" i="2"/>
  <c r="AL3568" i="2"/>
  <c r="AL3576" i="2"/>
  <c r="AL3584" i="2"/>
  <c r="AL3635" i="2"/>
  <c r="AL3643" i="2"/>
  <c r="AK3587" i="2"/>
  <c r="AK3655" i="2"/>
  <c r="AK3663" i="2"/>
  <c r="AK3690" i="2"/>
  <c r="AK3470" i="2"/>
  <c r="AK3796" i="2"/>
  <c r="AK3804" i="2"/>
  <c r="AK3812" i="2"/>
  <c r="AK3820" i="2"/>
  <c r="AK3828" i="2"/>
  <c r="AP3828" i="2"/>
  <c r="AK3836" i="2"/>
  <c r="AK3966" i="2"/>
  <c r="AL3874" i="2"/>
  <c r="AK3886" i="2"/>
  <c r="AK3920" i="2"/>
  <c r="AO3930" i="2"/>
  <c r="AO3938" i="2"/>
  <c r="AO3948" i="2"/>
  <c r="AL3846" i="2"/>
  <c r="AL3888" i="2"/>
  <c r="AO3892" i="2"/>
  <c r="AL3900" i="2"/>
  <c r="AO3908" i="2"/>
  <c r="AK3914" i="2"/>
  <c r="AK3956" i="2"/>
  <c r="AO3758" i="2"/>
  <c r="AO3766" i="2"/>
  <c r="AO3774" i="2"/>
  <c r="AO3782" i="2"/>
  <c r="AO3790" i="2"/>
  <c r="AI3967" i="2"/>
  <c r="AO3967" i="2" s="1"/>
  <c r="AK3887" i="2"/>
  <c r="AI3941" i="2"/>
  <c r="AK3941" i="2" s="1"/>
  <c r="AK2115" i="2" l="1"/>
  <c r="AL1807" i="2"/>
  <c r="AK38" i="2"/>
  <c r="AK714" i="2"/>
  <c r="AL456" i="2"/>
  <c r="AO408" i="2"/>
  <c r="AL408" i="2"/>
  <c r="AK1144" i="2"/>
  <c r="AK1409" i="2"/>
  <c r="AK627" i="2"/>
  <c r="AK994" i="2"/>
  <c r="AK427" i="2"/>
  <c r="AO543" i="2"/>
  <c r="AO677" i="2"/>
  <c r="AO670" i="2"/>
  <c r="AK688" i="2"/>
  <c r="AL377" i="2"/>
  <c r="AO140" i="2"/>
  <c r="AO2094" i="2"/>
  <c r="AK500" i="2"/>
  <c r="AK1570" i="2"/>
  <c r="AO1634" i="2"/>
  <c r="AO860" i="2"/>
  <c r="AL552" i="2"/>
  <c r="AO874" i="2"/>
  <c r="AL1838" i="2"/>
  <c r="AO750" i="2"/>
  <c r="AO1675" i="2"/>
  <c r="AL1826" i="2"/>
  <c r="AO2386" i="2"/>
  <c r="AK1222" i="2"/>
  <c r="AO326" i="2"/>
  <c r="AL602" i="2"/>
  <c r="AO563" i="2"/>
  <c r="AL1002" i="2"/>
  <c r="AO760" i="2"/>
  <c r="AO377" i="2"/>
  <c r="AO285" i="2"/>
  <c r="AL1610" i="2"/>
  <c r="AO1721" i="2"/>
  <c r="AO1155" i="2"/>
  <c r="AL1406" i="2"/>
  <c r="AO1672" i="2"/>
  <c r="AL810" i="2"/>
  <c r="AO1238" i="2"/>
  <c r="AO329" i="2"/>
  <c r="AO1532" i="2"/>
  <c r="AL801" i="2"/>
  <c r="AK1838" i="2"/>
  <c r="AO1241" i="2"/>
  <c r="AL2173" i="2"/>
  <c r="AL1743" i="2"/>
  <c r="AO1641" i="2"/>
  <c r="AL785" i="2"/>
  <c r="AO1358" i="2"/>
  <c r="AK2223" i="2"/>
  <c r="AO1891" i="2"/>
  <c r="AO1754" i="2"/>
  <c r="AL670" i="2"/>
  <c r="AO116" i="2"/>
  <c r="AK401" i="2"/>
  <c r="AK1369" i="2"/>
  <c r="AL1163" i="2"/>
  <c r="AK2378" i="2"/>
  <c r="AK1593" i="2"/>
  <c r="AO2078" i="2"/>
  <c r="AO1919" i="2"/>
  <c r="AK1869" i="2"/>
  <c r="AL1722" i="2"/>
  <c r="AO190" i="2"/>
  <c r="AK162" i="2"/>
  <c r="AL63" i="2"/>
  <c r="AO700" i="2"/>
  <c r="AL657" i="2"/>
  <c r="AL1795" i="2"/>
  <c r="AL2115" i="2"/>
  <c r="AO1807" i="2"/>
  <c r="AO2169" i="2"/>
  <c r="AK602" i="2"/>
  <c r="AK518" i="2"/>
  <c r="AO420" i="2"/>
  <c r="AO1730" i="2"/>
  <c r="AO909" i="2"/>
  <c r="AO20" i="2"/>
  <c r="AO2166" i="2"/>
  <c r="AO1603" i="2"/>
  <c r="AL760" i="2"/>
  <c r="AK100" i="2"/>
  <c r="AK48" i="2"/>
  <c r="AL348" i="2"/>
  <c r="AO668" i="2"/>
  <c r="AL944" i="2"/>
  <c r="AO1774" i="2"/>
  <c r="AO2106" i="2"/>
  <c r="AK2220" i="2"/>
  <c r="AK1754" i="2"/>
  <c r="AO1960" i="2"/>
  <c r="AL1675" i="2"/>
  <c r="AL1201" i="2"/>
  <c r="AK285" i="2"/>
  <c r="AK302" i="2"/>
  <c r="AL1409" i="2"/>
  <c r="AL401" i="2"/>
  <c r="AL1155" i="2"/>
  <c r="AL1369" i="2"/>
  <c r="AK1745" i="2"/>
  <c r="AO1976" i="2"/>
  <c r="AL1544" i="2"/>
  <c r="AL1057" i="2"/>
  <c r="AO784" i="2"/>
  <c r="AO1688" i="2"/>
  <c r="AL827" i="2"/>
  <c r="AO699" i="2"/>
  <c r="AO1869" i="2"/>
  <c r="AK944" i="2"/>
  <c r="AL1151" i="2"/>
  <c r="AL1144" i="2"/>
  <c r="AL688" i="2"/>
  <c r="AK543" i="2"/>
  <c r="AL1241" i="2"/>
  <c r="AL140" i="2"/>
  <c r="AL14" i="2"/>
  <c r="AL2286" i="2"/>
  <c r="AL329" i="2"/>
  <c r="AL1125" i="2"/>
  <c r="AL1056" i="2"/>
  <c r="AO108" i="2"/>
  <c r="AL1376" i="2"/>
  <c r="AL544" i="2"/>
  <c r="AK785" i="2"/>
  <c r="AK1541" i="2"/>
  <c r="AK2399" i="2"/>
  <c r="AO919" i="2"/>
  <c r="AO1563" i="2"/>
  <c r="AO994" i="2"/>
  <c r="AO100" i="2"/>
  <c r="AO1761" i="2"/>
  <c r="AL2284" i="2"/>
  <c r="AO1233" i="2"/>
  <c r="AL1166" i="2"/>
  <c r="AO1366" i="2"/>
  <c r="AO1185" i="2"/>
  <c r="AL1320" i="2"/>
  <c r="AO104" i="2"/>
  <c r="AL1091" i="2"/>
  <c r="AO911" i="2"/>
  <c r="AK422" i="2"/>
  <c r="AK711" i="2"/>
  <c r="AL1257" i="2"/>
  <c r="AO508" i="2"/>
  <c r="AL522" i="2"/>
  <c r="AL111" i="2"/>
  <c r="AL221" i="2"/>
  <c r="AO1695" i="2"/>
  <c r="AO1094" i="2"/>
  <c r="AO1200" i="2"/>
  <c r="AO1181" i="2"/>
  <c r="AL2139" i="2"/>
  <c r="AK1985" i="2"/>
  <c r="AK1610" i="2"/>
  <c r="AK1939" i="2"/>
  <c r="AK1753" i="2"/>
  <c r="AL2123" i="2"/>
  <c r="AK1948" i="2"/>
  <c r="AL1541" i="2"/>
  <c r="AL1446" i="2"/>
  <c r="AO158" i="2"/>
  <c r="AK1116" i="2"/>
  <c r="AO711" i="2"/>
  <c r="AL1274" i="2"/>
  <c r="AK1000" i="2"/>
  <c r="AK562" i="2"/>
  <c r="AL238" i="2"/>
  <c r="AL788" i="2"/>
  <c r="AK860" i="2"/>
  <c r="AK911" i="2"/>
  <c r="AL2158" i="2"/>
  <c r="AO1986" i="2"/>
  <c r="AK1676" i="2"/>
  <c r="AL291" i="2"/>
  <c r="AL546" i="2"/>
  <c r="AO1372" i="2"/>
  <c r="AL1096" i="2"/>
  <c r="AO1161" i="2"/>
  <c r="AK273" i="2"/>
  <c r="AO479" i="2"/>
  <c r="AL1157" i="2"/>
  <c r="AO2285" i="2"/>
  <c r="AL426" i="2"/>
  <c r="AO1061" i="2"/>
  <c r="AL884" i="2"/>
  <c r="AL2248" i="2"/>
  <c r="AK2095" i="2"/>
  <c r="AL554" i="2"/>
  <c r="AK2263" i="2"/>
  <c r="AK2211" i="2"/>
  <c r="AO2123" i="2"/>
  <c r="AK2367" i="2"/>
  <c r="AO2004" i="2"/>
  <c r="AL1321" i="2"/>
  <c r="AL129" i="2"/>
  <c r="AL231" i="2"/>
  <c r="AO472" i="2"/>
  <c r="AL141" i="2"/>
  <c r="AL1207" i="2"/>
  <c r="AO34" i="2"/>
  <c r="AK34" i="2"/>
  <c r="AO1446" i="2"/>
  <c r="AL482" i="2"/>
  <c r="AL181" i="2"/>
  <c r="AL418" i="2"/>
  <c r="AO1081" i="2"/>
  <c r="AK544" i="2"/>
  <c r="AK2207" i="2"/>
  <c r="AK2091" i="2"/>
  <c r="AO1554" i="2"/>
  <c r="AK2035" i="2"/>
  <c r="AK1751" i="2"/>
  <c r="AO2310" i="2"/>
  <c r="AK1696" i="2"/>
  <c r="AK1855" i="2"/>
  <c r="AO1104" i="2"/>
  <c r="AK1033" i="2"/>
  <c r="AO1169" i="2"/>
  <c r="AL919" i="2"/>
  <c r="AK259" i="2"/>
  <c r="AK231" i="2"/>
  <c r="AL1162" i="2"/>
  <c r="AL1169" i="2"/>
  <c r="AO530" i="2"/>
  <c r="AO461" i="2"/>
  <c r="AO2158" i="2"/>
  <c r="AL1751" i="2"/>
  <c r="AL792" i="2"/>
  <c r="AO1207" i="2"/>
  <c r="AL817" i="2"/>
  <c r="AO564" i="2"/>
  <c r="AO518" i="2"/>
  <c r="AK2139" i="2"/>
  <c r="AK2235" i="2"/>
  <c r="AK2195" i="2"/>
  <c r="AL2367" i="2"/>
  <c r="AL2195" i="2"/>
  <c r="AO1823" i="2"/>
  <c r="AL174" i="2"/>
  <c r="AO1056" i="2"/>
  <c r="AL2200" i="2"/>
  <c r="AO141" i="2"/>
  <c r="AL1000" i="2"/>
  <c r="AO427" i="2"/>
  <c r="AL516" i="2"/>
  <c r="AO2378" i="2"/>
  <c r="AL2317" i="2"/>
  <c r="AL1553" i="2"/>
  <c r="AL1104" i="2"/>
  <c r="AL2101" i="2"/>
  <c r="AO516" i="2"/>
  <c r="AO657" i="2"/>
  <c r="AL252" i="2"/>
  <c r="AK2297" i="2"/>
  <c r="AK418" i="2"/>
  <c r="AO1383" i="2"/>
  <c r="AO2314" i="2"/>
  <c r="AL2355" i="2"/>
  <c r="AK1573" i="2"/>
  <c r="AO1877" i="2"/>
  <c r="AO2347" i="2"/>
  <c r="AK2043" i="2"/>
  <c r="AO1797" i="2"/>
  <c r="AL2378" i="2"/>
  <c r="AK1654" i="2"/>
  <c r="AL2231" i="2"/>
  <c r="AO1654" i="2"/>
  <c r="AK129" i="2"/>
  <c r="AK238" i="2"/>
  <c r="AO2200" i="2"/>
  <c r="AL259" i="2"/>
  <c r="AO880" i="2"/>
  <c r="AO1570" i="2"/>
  <c r="AL89" i="2"/>
  <c r="AO25" i="2"/>
  <c r="AO1057" i="2"/>
  <c r="AL100" i="2"/>
  <c r="AO1610" i="2"/>
  <c r="AO1125" i="2"/>
  <c r="AL48" i="2"/>
  <c r="AK291" i="2"/>
  <c r="AO252" i="2"/>
  <c r="AL1223" i="2"/>
  <c r="AL1641" i="2"/>
  <c r="AO794" i="2"/>
  <c r="AK794" i="2"/>
  <c r="AO150" i="2"/>
  <c r="AK150" i="2"/>
  <c r="AK2308" i="2"/>
  <c r="AO2308" i="2"/>
  <c r="AL2308" i="2"/>
  <c r="AO1892" i="2"/>
  <c r="AK1892" i="2"/>
  <c r="AO595" i="2"/>
  <c r="AL595" i="2"/>
  <c r="AK595" i="2"/>
  <c r="AL382" i="2"/>
  <c r="AK382" i="2"/>
  <c r="AK1617" i="2"/>
  <c r="AP1617" i="2"/>
  <c r="AK1896" i="2"/>
  <c r="AK1196" i="2"/>
  <c r="AO1153" i="2"/>
  <c r="AK1153" i="2"/>
  <c r="AO382" i="2"/>
  <c r="AK260" i="2"/>
  <c r="AL668" i="2"/>
  <c r="AO210" i="2"/>
  <c r="AK210" i="2"/>
  <c r="AK976" i="2"/>
  <c r="AO976" i="2"/>
  <c r="AO2339" i="2"/>
  <c r="AK2339" i="2"/>
  <c r="AO2175" i="2"/>
  <c r="AK2175" i="2"/>
  <c r="AO2203" i="2"/>
  <c r="AK2203" i="2"/>
  <c r="AL1936" i="2"/>
  <c r="AL1687" i="2"/>
  <c r="AK1687" i="2"/>
  <c r="AK1508" i="2"/>
  <c r="AL1508" i="2"/>
  <c r="AO1508" i="2"/>
  <c r="AK1714" i="2"/>
  <c r="AL1714" i="2"/>
  <c r="AO1714" i="2"/>
  <c r="AO1031" i="2"/>
  <c r="AK1031" i="2"/>
  <c r="AL1031" i="2"/>
  <c r="AL77" i="2"/>
  <c r="AO77" i="2"/>
  <c r="AO1253" i="2"/>
  <c r="AK1253" i="2"/>
  <c r="AO2179" i="2"/>
  <c r="AK2179" i="2"/>
  <c r="AL1468" i="2"/>
  <c r="AK1468" i="2"/>
  <c r="AK2396" i="2"/>
  <c r="AO2396" i="2"/>
  <c r="AP1968" i="2"/>
  <c r="AK1968" i="2"/>
  <c r="AO1760" i="2"/>
  <c r="AK1760" i="2"/>
  <c r="AK2214" i="2"/>
  <c r="AO2214" i="2"/>
  <c r="AP1862" i="2"/>
  <c r="AK1862" i="2"/>
  <c r="AO809" i="2"/>
  <c r="AK809" i="2"/>
  <c r="AL809" i="2"/>
  <c r="AP1812" i="2"/>
  <c r="AK1812" i="2"/>
  <c r="AO1936" i="2"/>
  <c r="AK1936" i="2"/>
  <c r="AK431" i="2"/>
  <c r="AK1768" i="2"/>
  <c r="AO1768" i="2"/>
  <c r="AL1768" i="2"/>
  <c r="AL362" i="2"/>
  <c r="AK362" i="2"/>
  <c r="AO2271" i="2"/>
  <c r="AK2271" i="2"/>
  <c r="AO2267" i="2"/>
  <c r="AK2267" i="2"/>
  <c r="AO1209" i="2"/>
  <c r="AK1209" i="2"/>
  <c r="AK2177" i="2"/>
  <c r="AO2177" i="2"/>
  <c r="AL2196" i="2"/>
  <c r="AO2196" i="2"/>
  <c r="AP147" i="2"/>
  <c r="AK147" i="2"/>
  <c r="AL1879" i="2"/>
  <c r="AO1879" i="2"/>
  <c r="AP1811" i="2"/>
  <c r="AK1811" i="2"/>
  <c r="AL460" i="2"/>
  <c r="AK460" i="2"/>
  <c r="AO460" i="2"/>
  <c r="AL1555" i="2"/>
  <c r="AK1555" i="2"/>
  <c r="AP1695" i="2"/>
  <c r="AK1695" i="2"/>
  <c r="AL1072" i="2"/>
  <c r="AK1072" i="2"/>
  <c r="AO1072" i="2"/>
  <c r="AK337" i="2"/>
  <c r="AL337" i="2"/>
  <c r="AL2149" i="2"/>
  <c r="AK2149" i="2"/>
  <c r="AO1306" i="2"/>
  <c r="AO1367" i="2"/>
  <c r="AO1502" i="2"/>
  <c r="AL861" i="2"/>
  <c r="AL786" i="2"/>
  <c r="AO291" i="2"/>
  <c r="AK1303" i="2"/>
  <c r="AL879" i="2"/>
  <c r="AO177" i="2"/>
  <c r="AL1138" i="2"/>
  <c r="AO951" i="2"/>
  <c r="AL904" i="2"/>
  <c r="AL858" i="2"/>
  <c r="AO856" i="2"/>
  <c r="AL2144" i="2"/>
  <c r="AO2012" i="2"/>
  <c r="AL2396" i="2"/>
  <c r="AO2052" i="2"/>
  <c r="AL1117" i="2"/>
  <c r="AK1117" i="2"/>
  <c r="AL415" i="2"/>
  <c r="AL1420" i="2"/>
  <c r="AL116" i="2"/>
  <c r="AO1223" i="2"/>
  <c r="AO705" i="2"/>
  <c r="AO1700" i="2"/>
  <c r="AO1555" i="2"/>
  <c r="AO726" i="2"/>
  <c r="AO1670" i="2"/>
  <c r="AK2295" i="2"/>
  <c r="AL1670" i="2"/>
  <c r="AK1563" i="2"/>
  <c r="AL763" i="2"/>
  <c r="AK335" i="2"/>
  <c r="AO243" i="2"/>
  <c r="AL1360" i="2"/>
  <c r="AL1086" i="2"/>
  <c r="AK450" i="2"/>
  <c r="AL1153" i="2"/>
  <c r="AK786" i="2"/>
  <c r="AO152" i="2"/>
  <c r="AO67" i="2"/>
  <c r="AK1262" i="2"/>
  <c r="AO879" i="2"/>
  <c r="AP162" i="2"/>
  <c r="AL40" i="2"/>
  <c r="AL2310" i="2"/>
  <c r="AO2258" i="2"/>
  <c r="AK1859" i="2"/>
  <c r="AO2120" i="2"/>
  <c r="AL851" i="2"/>
  <c r="AK1420" i="2"/>
  <c r="AL2154" i="2"/>
  <c r="AK1648" i="2"/>
  <c r="AO103" i="2"/>
  <c r="AL1678" i="2"/>
  <c r="AL1492" i="2"/>
  <c r="AO724" i="2"/>
  <c r="AP431" i="2"/>
  <c r="AO176" i="2"/>
  <c r="AO720" i="2"/>
  <c r="AO271" i="2"/>
  <c r="AL176" i="2"/>
  <c r="AK676" i="2"/>
  <c r="AO335" i="2"/>
  <c r="AL271" i="2"/>
  <c r="AK1853" i="2"/>
  <c r="AK1633" i="2"/>
  <c r="AO337" i="2"/>
  <c r="AL1976" i="2"/>
  <c r="AK1213" i="2"/>
  <c r="AO1674" i="2"/>
  <c r="AO1492" i="2"/>
  <c r="AL1674" i="2"/>
  <c r="AK1067" i="2"/>
  <c r="AL692" i="2"/>
  <c r="AK264" i="2"/>
  <c r="AO415" i="2"/>
  <c r="AL150" i="2"/>
  <c r="AK726" i="2"/>
  <c r="AK152" i="2"/>
  <c r="AL1502" i="2"/>
  <c r="AL1364" i="2"/>
  <c r="AL210" i="2"/>
  <c r="AL912" i="2"/>
  <c r="AO1408" i="2"/>
  <c r="AL1679" i="2"/>
  <c r="AL623" i="2"/>
  <c r="AO181" i="2"/>
  <c r="AL1081" i="2"/>
  <c r="AO1468" i="2"/>
  <c r="AL676" i="2"/>
  <c r="AO978" i="2"/>
  <c r="AL67" i="2"/>
  <c r="AK2355" i="2"/>
  <c r="AO1848" i="2"/>
  <c r="AO1786" i="2"/>
  <c r="AL2203" i="2"/>
  <c r="AO1378" i="2"/>
  <c r="AO789" i="2"/>
  <c r="AO673" i="2"/>
  <c r="AL505" i="2"/>
  <c r="AK176" i="2"/>
  <c r="AO1120" i="2"/>
  <c r="AK1140" i="2"/>
  <c r="AK1421" i="2"/>
  <c r="AO1857" i="2"/>
  <c r="AL211" i="2"/>
  <c r="AO1959" i="2"/>
  <c r="AL2373" i="2"/>
  <c r="AO1996" i="2"/>
  <c r="AO1137" i="2"/>
  <c r="AO1312" i="2"/>
  <c r="AL724" i="2"/>
  <c r="AK2155" i="2"/>
  <c r="AO2047" i="2"/>
  <c r="AO2219" i="2"/>
  <c r="AO68" i="2"/>
  <c r="AL1381" i="2"/>
  <c r="AL1291" i="2"/>
  <c r="AL1209" i="2"/>
  <c r="AK861" i="2"/>
  <c r="AL243" i="2"/>
  <c r="AL989" i="2"/>
  <c r="AL794" i="2"/>
  <c r="AL264" i="2"/>
  <c r="AL1306" i="2"/>
  <c r="AK977" i="2"/>
  <c r="AL1103" i="2"/>
  <c r="AO1827" i="2"/>
  <c r="AL479" i="2"/>
  <c r="AL726" i="2"/>
  <c r="AO1320" i="2"/>
  <c r="AL1107" i="2"/>
  <c r="AL1434" i="2"/>
  <c r="AL2285" i="2"/>
  <c r="AO2149" i="2"/>
  <c r="AL1836" i="2"/>
  <c r="AO316" i="2"/>
  <c r="AK2376" i="2"/>
  <c r="AL762" i="2"/>
  <c r="AL1584" i="2"/>
  <c r="AL23" i="2"/>
  <c r="AO877" i="2"/>
  <c r="AO499" i="2"/>
  <c r="AK2284" i="2"/>
  <c r="AP1708" i="2"/>
  <c r="AL2181" i="2"/>
  <c r="AP1780" i="2"/>
  <c r="AO2287" i="2"/>
  <c r="AL2235" i="2"/>
  <c r="AO2181" i="2"/>
  <c r="AL2287" i="2"/>
  <c r="AL1267" i="2"/>
  <c r="AK1009" i="2"/>
  <c r="AL441" i="2"/>
  <c r="AO1391" i="2"/>
  <c r="AL334" i="2"/>
  <c r="AL600" i="2"/>
  <c r="AO126" i="2"/>
  <c r="AL2162" i="2"/>
  <c r="AL1704" i="2"/>
  <c r="AL2264" i="2"/>
  <c r="AL422" i="2"/>
  <c r="AL877" i="2"/>
  <c r="AK417" i="2"/>
  <c r="AP2376" i="2"/>
  <c r="AK1893" i="2"/>
  <c r="AL1633" i="2"/>
  <c r="AK2144" i="2"/>
  <c r="AK1430" i="2"/>
  <c r="AO1720" i="2"/>
  <c r="AK546" i="2"/>
  <c r="AK762" i="2"/>
  <c r="AK368" i="2"/>
  <c r="AO1412" i="2"/>
  <c r="AK1096" i="2"/>
  <c r="AK178" i="2"/>
  <c r="AO546" i="2"/>
  <c r="AK484" i="2"/>
  <c r="AL1593" i="2"/>
  <c r="AL2230" i="2"/>
  <c r="AL1444" i="2"/>
  <c r="AK1089" i="2"/>
  <c r="AL1720" i="2"/>
  <c r="AL484" i="2"/>
  <c r="AL1799" i="2"/>
  <c r="AK1561" i="2"/>
  <c r="AO1983" i="2"/>
  <c r="AO2284" i="2"/>
  <c r="AL1797" i="2"/>
  <c r="AL754" i="2"/>
  <c r="AL812" i="2"/>
  <c r="AK1391" i="2"/>
  <c r="AO178" i="2"/>
  <c r="AO1490" i="2"/>
  <c r="AL391" i="2"/>
  <c r="AL1695" i="2"/>
  <c r="AO600" i="2"/>
  <c r="AL1888" i="2"/>
  <c r="AP1567" i="2"/>
  <c r="AO2154" i="2"/>
  <c r="AL1814" i="2"/>
  <c r="AK1402" i="2"/>
  <c r="AO84" i="2"/>
  <c r="AK1414" i="2"/>
  <c r="AK111" i="2"/>
  <c r="AK657" i="2"/>
  <c r="AL1061" i="2"/>
  <c r="AO213" i="2"/>
  <c r="AO754" i="2"/>
  <c r="AK1798" i="2"/>
  <c r="AK1972" i="2"/>
  <c r="AO1633" i="2"/>
  <c r="AK2255" i="2"/>
  <c r="AP1648" i="2"/>
  <c r="AL2175" i="2"/>
  <c r="AK2154" i="2"/>
  <c r="AK1704" i="2"/>
  <c r="AL2047" i="2"/>
  <c r="AK857" i="2"/>
  <c r="AO762" i="2"/>
  <c r="AO571" i="2"/>
  <c r="AK1434" i="2"/>
  <c r="AK877" i="2"/>
  <c r="AL1087" i="2"/>
  <c r="AO23" i="2"/>
  <c r="AL2302" i="2"/>
  <c r="AL1137" i="2"/>
  <c r="AL1956" i="2"/>
  <c r="AL277" i="2"/>
  <c r="AP1838" i="2"/>
  <c r="AL2019" i="2"/>
  <c r="AL2267" i="2"/>
  <c r="AL2358" i="2"/>
  <c r="AK1682" i="2"/>
  <c r="AO1414" i="2"/>
  <c r="AK84" i="2"/>
  <c r="AL1095" i="2"/>
  <c r="AK393" i="2"/>
  <c r="AO1444" i="2"/>
  <c r="AL2094" i="2"/>
  <c r="AO2165" i="2"/>
  <c r="AO1540" i="2"/>
  <c r="AL2339" i="2"/>
  <c r="AK1584" i="2"/>
  <c r="AK58" i="2"/>
  <c r="AL1389" i="2"/>
  <c r="AL139" i="2"/>
  <c r="AL1412" i="2"/>
  <c r="AO958" i="2"/>
  <c r="AO552" i="2"/>
  <c r="AL1175" i="2"/>
  <c r="AO1130" i="2"/>
  <c r="AO1095" i="2"/>
  <c r="AL1603" i="2"/>
  <c r="AO2204" i="2"/>
  <c r="AO2256" i="2"/>
  <c r="AO2042" i="2"/>
  <c r="AO2000" i="2"/>
  <c r="AO2569" i="2"/>
  <c r="AO1937" i="2"/>
  <c r="AL2638" i="2"/>
  <c r="AO3661" i="2"/>
  <c r="AK3387" i="2"/>
  <c r="AO3372" i="2"/>
  <c r="AO777" i="2"/>
  <c r="AL3037" i="2"/>
  <c r="AL3941" i="2"/>
  <c r="AO1584" i="2"/>
  <c r="AO3387" i="2"/>
  <c r="AL3645" i="2"/>
  <c r="AO3659" i="2"/>
  <c r="AO3466" i="2"/>
  <c r="AL3669" i="2"/>
  <c r="AL3218" i="2"/>
  <c r="AL2905" i="2"/>
  <c r="AL3083" i="2"/>
  <c r="AL2949" i="2"/>
  <c r="AO2074" i="2"/>
  <c r="AL1895" i="2"/>
  <c r="AL177" i="2"/>
  <c r="AO2643" i="2"/>
  <c r="AL3934" i="2"/>
  <c r="AL3608" i="2"/>
  <c r="AO3880" i="2"/>
  <c r="AK3430" i="2"/>
  <c r="AO2412" i="2"/>
  <c r="AO3858" i="2"/>
  <c r="AL1672" i="2"/>
  <c r="AL2558" i="2"/>
  <c r="AL3859" i="2"/>
  <c r="AO3872" i="2"/>
  <c r="AO3854" i="2"/>
  <c r="AL998" i="2"/>
  <c r="AL3880" i="2"/>
  <c r="AO3924" i="2"/>
  <c r="AL3657" i="2"/>
  <c r="AO2851" i="2"/>
  <c r="AL3271" i="2"/>
  <c r="AL2439" i="2"/>
  <c r="AO2625" i="2"/>
  <c r="AL1099" i="2"/>
  <c r="AK2415" i="2"/>
  <c r="AO2510" i="2"/>
  <c r="AK3191" i="2"/>
  <c r="AO2739" i="2"/>
  <c r="AK3003" i="2"/>
  <c r="AO3019" i="2"/>
  <c r="AL3416" i="2"/>
  <c r="AO2751" i="2"/>
  <c r="AO3014" i="2"/>
  <c r="AL2630" i="2"/>
  <c r="AL2074" i="2"/>
  <c r="AO1430" i="2"/>
  <c r="AL1854" i="2"/>
  <c r="AL2316" i="2"/>
  <c r="AO2900" i="2"/>
  <c r="AL3946" i="2"/>
  <c r="AL3851" i="2"/>
  <c r="AL3637" i="2"/>
  <c r="AL3573" i="2"/>
  <c r="AO1222" i="2"/>
  <c r="AO3916" i="2"/>
  <c r="AO255" i="2"/>
  <c r="AL407" i="2"/>
  <c r="AL197" i="2"/>
  <c r="AL135" i="2"/>
  <c r="AL327" i="2"/>
  <c r="AL2165" i="2"/>
  <c r="AL2499" i="2"/>
  <c r="AO1434" i="2"/>
  <c r="AL3939" i="2"/>
  <c r="AL3581" i="2"/>
  <c r="AL3881" i="2"/>
  <c r="AO3555" i="2"/>
  <c r="AO3054" i="2"/>
  <c r="AL3923" i="2"/>
  <c r="AL3765" i="2"/>
  <c r="AO3893" i="2"/>
  <c r="AO3614" i="2"/>
  <c r="AL3339" i="2"/>
  <c r="AL3211" i="2"/>
  <c r="AL3264" i="2"/>
  <c r="AO2694" i="2"/>
  <c r="AO3020" i="2"/>
  <c r="AO2762" i="2"/>
  <c r="AL2861" i="2"/>
  <c r="AL2770" i="2"/>
  <c r="AO3037" i="2"/>
  <c r="AL3010" i="2"/>
  <c r="AL2843" i="2"/>
  <c r="AO739" i="2"/>
  <c r="AO360" i="2"/>
  <c r="AK1324" i="2"/>
  <c r="AO715" i="2"/>
  <c r="AK164" i="2"/>
  <c r="AO2674" i="2"/>
  <c r="AK3340" i="2"/>
  <c r="AK3332" i="2"/>
  <c r="AO3750" i="2"/>
  <c r="AK3475" i="2"/>
  <c r="AL3861" i="2"/>
  <c r="AL3827" i="2"/>
  <c r="AL3392" i="2"/>
  <c r="AL2151" i="2"/>
  <c r="AL2255" i="2"/>
  <c r="AL1495" i="2"/>
  <c r="AL2695" i="2"/>
  <c r="AL2573" i="2"/>
  <c r="AL2522" i="2"/>
  <c r="AL1554" i="2"/>
  <c r="AL2579" i="2"/>
  <c r="AL2647" i="2"/>
  <c r="AK840" i="2"/>
  <c r="AL1724" i="2"/>
  <c r="AL869" i="2"/>
  <c r="AL27" i="2"/>
  <c r="AL1673" i="2"/>
  <c r="AK1822" i="2"/>
  <c r="AO1653" i="2"/>
  <c r="AK1703" i="2"/>
  <c r="AO3860" i="2"/>
  <c r="AK3557" i="2"/>
  <c r="AO3906" i="2"/>
  <c r="AO1364" i="2"/>
  <c r="AO2512" i="2"/>
  <c r="AL1165" i="2"/>
  <c r="AO2499" i="2"/>
  <c r="AL2629" i="2"/>
  <c r="AO2639" i="2"/>
  <c r="AL1514" i="2"/>
  <c r="AO1166" i="2"/>
  <c r="AL3495" i="2"/>
  <c r="AL3935" i="2"/>
  <c r="AL3653" i="2"/>
  <c r="AK3641" i="2"/>
  <c r="AK3525" i="2"/>
  <c r="AK3068" i="2"/>
  <c r="AL3525" i="2"/>
  <c r="AO3451" i="2"/>
  <c r="AK2456" i="2"/>
  <c r="AO3969" i="2"/>
  <c r="AK3451" i="2"/>
  <c r="AK3644" i="2"/>
  <c r="AL3124" i="2"/>
  <c r="AL3451" i="2"/>
  <c r="AL3429" i="2"/>
  <c r="AL3788" i="2"/>
  <c r="AL3819" i="2"/>
  <c r="AK2131" i="2"/>
  <c r="AL1771" i="2"/>
  <c r="AO2323" i="2"/>
  <c r="AK1868" i="2"/>
  <c r="AK3839" i="2"/>
  <c r="AL2622" i="2"/>
  <c r="AK1339" i="2"/>
  <c r="AK865" i="2"/>
  <c r="AK1182" i="2"/>
  <c r="AL1182" i="2"/>
  <c r="AO977" i="2"/>
  <c r="AO723" i="2"/>
  <c r="AO1114" i="2"/>
  <c r="AO254" i="2"/>
  <c r="AO1744" i="2"/>
  <c r="AO1703" i="2"/>
  <c r="AO1820" i="2"/>
  <c r="AL3185" i="2"/>
  <c r="AL2760" i="2"/>
  <c r="AO2965" i="2"/>
  <c r="AL2518" i="2"/>
  <c r="AK3473" i="2"/>
  <c r="AO3360" i="2"/>
  <c r="AO3070" i="2"/>
  <c r="AL3372" i="2"/>
  <c r="AK3212" i="2"/>
  <c r="AL3671" i="2"/>
  <c r="AO3478" i="2"/>
  <c r="AL3354" i="2"/>
  <c r="AL2487" i="2"/>
  <c r="AO2227" i="2"/>
  <c r="AL1731" i="2"/>
  <c r="AL1834" i="2"/>
  <c r="AL2552" i="2"/>
  <c r="AL1705" i="2"/>
  <c r="AL3725" i="2"/>
  <c r="AO3254" i="2"/>
  <c r="AL3327" i="2"/>
  <c r="AL3146" i="2"/>
  <c r="AL2774" i="2"/>
  <c r="AL3028" i="2"/>
  <c r="AK2606" i="2"/>
  <c r="AO1488" i="2"/>
  <c r="AL2059" i="2"/>
  <c r="AL1939" i="2"/>
  <c r="AL2007" i="2"/>
  <c r="AO3694" i="2"/>
  <c r="AO3729" i="2"/>
  <c r="AL3673" i="2"/>
  <c r="AL3477" i="2"/>
  <c r="AL2646" i="2"/>
  <c r="AO2429" i="2"/>
  <c r="AK558" i="2"/>
  <c r="AO2471" i="2"/>
  <c r="AO515" i="2"/>
  <c r="AL220" i="2"/>
  <c r="AL2618" i="2"/>
  <c r="AL2526" i="2"/>
  <c r="AK1078" i="2"/>
  <c r="AL1324" i="2"/>
  <c r="AL2624" i="2"/>
  <c r="AL2428" i="2"/>
  <c r="AO1583" i="2"/>
  <c r="AL1146" i="2"/>
  <c r="AO94" i="2"/>
  <c r="AO195" i="2"/>
  <c r="AO937" i="2"/>
  <c r="AO386" i="2"/>
  <c r="AO1341" i="2"/>
  <c r="AO1178" i="2"/>
  <c r="AL474" i="2"/>
  <c r="AO2326" i="2"/>
  <c r="AL2236" i="2"/>
  <c r="AO2880" i="2"/>
  <c r="AO3495" i="2"/>
  <c r="AO827" i="2"/>
  <c r="AK2459" i="2"/>
  <c r="AK3453" i="2"/>
  <c r="AK3756" i="2"/>
  <c r="AK3483" i="2"/>
  <c r="AL2713" i="2"/>
  <c r="AK3899" i="2"/>
  <c r="AL3436" i="2"/>
  <c r="AK3204" i="2"/>
  <c r="AK3052" i="2"/>
  <c r="AL3899" i="2"/>
  <c r="AK3164" i="2"/>
  <c r="AL3830" i="2"/>
  <c r="AK3355" i="2"/>
  <c r="AL3648" i="2"/>
  <c r="AL3171" i="2"/>
  <c r="AL2703" i="2"/>
  <c r="AL2994" i="2"/>
  <c r="AL1707" i="2"/>
  <c r="AO1705" i="2"/>
  <c r="AO3567" i="2"/>
  <c r="AL1611" i="2"/>
  <c r="AL2043" i="2"/>
  <c r="AK557" i="2"/>
  <c r="AL131" i="2"/>
  <c r="AL557" i="2"/>
  <c r="AL450" i="2"/>
  <c r="AL684" i="2"/>
  <c r="AO2610" i="2"/>
  <c r="AL3745" i="2"/>
  <c r="AL3560" i="2"/>
  <c r="AL3644" i="2"/>
  <c r="AO3427" i="2"/>
  <c r="AL2954" i="2"/>
  <c r="AK3680" i="2"/>
  <c r="AK3895" i="2"/>
  <c r="AK3276" i="2"/>
  <c r="AK3196" i="2"/>
  <c r="AO3861" i="2"/>
  <c r="AL3641" i="2"/>
  <c r="AO3443" i="2"/>
  <c r="AK3443" i="2"/>
  <c r="AL3164" i="2"/>
  <c r="AL3100" i="2"/>
  <c r="AK3969" i="2"/>
  <c r="AL3443" i="2"/>
  <c r="AL2910" i="2"/>
  <c r="AL3795" i="2"/>
  <c r="AL3843" i="2"/>
  <c r="AL3638" i="2"/>
  <c r="AO3392" i="2"/>
  <c r="AL3231" i="2"/>
  <c r="AO1991" i="2"/>
  <c r="AL2544" i="2"/>
  <c r="AK2623" i="2"/>
  <c r="AL2623" i="2"/>
  <c r="AL2606" i="2"/>
  <c r="AL2227" i="2"/>
  <c r="AO1317" i="2"/>
  <c r="AK1325" i="2"/>
  <c r="AK847" i="2"/>
  <c r="AL241" i="2"/>
  <c r="AK684" i="2"/>
  <c r="AO1392" i="2"/>
  <c r="AL385" i="2"/>
  <c r="AL360" i="2"/>
  <c r="AL770" i="2"/>
  <c r="AL1037" i="2"/>
  <c r="AL953" i="2"/>
  <c r="AO683" i="2"/>
  <c r="AL2054" i="2"/>
  <c r="AO143" i="2"/>
  <c r="AO2397" i="2"/>
  <c r="AO921" i="2"/>
  <c r="AL3036" i="2"/>
  <c r="AO3563" i="2"/>
  <c r="AO3881" i="2"/>
  <c r="AK2536" i="2"/>
  <c r="AO3877" i="2"/>
  <c r="AL3132" i="2"/>
  <c r="AK3060" i="2"/>
  <c r="AK2706" i="2"/>
  <c r="AK3668" i="2"/>
  <c r="AK3268" i="2"/>
  <c r="AO3518" i="2"/>
  <c r="AL3340" i="2"/>
  <c r="AL3276" i="2"/>
  <c r="AL3212" i="2"/>
  <c r="AO2713" i="2"/>
  <c r="AO3963" i="2"/>
  <c r="AK3788" i="2"/>
  <c r="AO3891" i="2"/>
  <c r="AK3648" i="2"/>
  <c r="AL3756" i="2"/>
  <c r="AO3475" i="2"/>
  <c r="AL1815" i="2"/>
  <c r="AL2271" i="2"/>
  <c r="AL3274" i="2"/>
  <c r="AL1991" i="2"/>
  <c r="AL1983" i="2"/>
  <c r="AL3173" i="2"/>
  <c r="AK925" i="2"/>
  <c r="AK637" i="2"/>
  <c r="AL715" i="2"/>
  <c r="AO825" i="2"/>
  <c r="AL860" i="2"/>
  <c r="AO455" i="2"/>
  <c r="AL457" i="2"/>
  <c r="AO792" i="2"/>
  <c r="AO63" i="2"/>
  <c r="AK270" i="2"/>
  <c r="AL2564" i="2"/>
  <c r="AO3036" i="2"/>
  <c r="AL3428" i="2"/>
  <c r="AK3284" i="2"/>
  <c r="AL3316" i="2"/>
  <c r="AL3252" i="2"/>
  <c r="AO3827" i="2"/>
  <c r="AK3437" i="2"/>
  <c r="AL3148" i="2"/>
  <c r="AL3084" i="2"/>
  <c r="AK2910" i="2"/>
  <c r="AL3963" i="2"/>
  <c r="AO3911" i="2"/>
  <c r="AL3520" i="2"/>
  <c r="AL3811" i="2"/>
  <c r="AL3969" i="2"/>
  <c r="AL3518" i="2"/>
  <c r="AK3688" i="2"/>
  <c r="AK3180" i="2"/>
  <c r="AK2785" i="2"/>
  <c r="AL3444" i="2"/>
  <c r="AK3324" i="2"/>
  <c r="AK3252" i="2"/>
  <c r="AK3814" i="2"/>
  <c r="AL3855" i="2"/>
  <c r="AK3502" i="2"/>
  <c r="AL3284" i="2"/>
  <c r="AL3220" i="2"/>
  <c r="AK3566" i="2"/>
  <c r="AK3522" i="2"/>
  <c r="AK3427" i="2"/>
  <c r="AL3554" i="2"/>
  <c r="AL3116" i="2"/>
  <c r="AK2681" i="2"/>
  <c r="AK3764" i="2"/>
  <c r="AK2957" i="2"/>
  <c r="AK3419" i="2"/>
  <c r="AL2972" i="2"/>
  <c r="AL3571" i="2"/>
  <c r="AL3454" i="2"/>
  <c r="AK3363" i="2"/>
  <c r="AL3222" i="2"/>
  <c r="AL3296" i="2"/>
  <c r="AL3163" i="2"/>
  <c r="AO3231" i="2"/>
  <c r="AO2941" i="2"/>
  <c r="AL3039" i="2"/>
  <c r="AO2995" i="2"/>
  <c r="AO2848" i="2"/>
  <c r="AL2797" i="2"/>
  <c r="AL3807" i="2"/>
  <c r="AL3466" i="2"/>
  <c r="AO3612" i="2"/>
  <c r="AO3242" i="2"/>
  <c r="AO3239" i="2"/>
  <c r="AL3191" i="2"/>
  <c r="AL3095" i="2"/>
  <c r="AL3003" i="2"/>
  <c r="AL3019" i="2"/>
  <c r="AO2994" i="2"/>
  <c r="AO2725" i="2"/>
  <c r="AO3957" i="2"/>
  <c r="AL3515" i="2"/>
  <c r="AL3692" i="2"/>
  <c r="AO3416" i="2"/>
  <c r="AO3620" i="2"/>
  <c r="AO3461" i="2"/>
  <c r="AL3663" i="2"/>
  <c r="AL3302" i="2"/>
  <c r="AL3259" i="2"/>
  <c r="AL3248" i="2"/>
  <c r="AO3072" i="2"/>
  <c r="AO3311" i="2"/>
  <c r="AL2710" i="2"/>
  <c r="AO2914" i="2"/>
  <c r="AL2837" i="2"/>
  <c r="AO2778" i="2"/>
  <c r="AO3970" i="2"/>
  <c r="AO3093" i="2"/>
  <c r="AO3159" i="2"/>
  <c r="AO3958" i="2"/>
  <c r="AO3921" i="2"/>
  <c r="AO3543" i="2"/>
  <c r="AO3640" i="2"/>
  <c r="AO3251" i="2"/>
  <c r="AO3240" i="2"/>
  <c r="AL3075" i="2"/>
  <c r="AO3090" i="2"/>
  <c r="AO2956" i="2"/>
  <c r="AL2979" i="2"/>
  <c r="AO2963" i="2"/>
  <c r="AO2996" i="2"/>
  <c r="AK2873" i="2"/>
  <c r="AO3781" i="2"/>
  <c r="AO3591" i="2"/>
  <c r="AK3486" i="2"/>
  <c r="AO3250" i="2"/>
  <c r="AO3098" i="2"/>
  <c r="AO2729" i="2"/>
  <c r="AL3729" i="2"/>
  <c r="AO3290" i="2"/>
  <c r="AO3170" i="2"/>
  <c r="AO2968" i="2"/>
  <c r="AO2746" i="2"/>
  <c r="AO2669" i="2"/>
  <c r="AL2429" i="2"/>
  <c r="AL1484" i="2"/>
  <c r="AL2305" i="2"/>
  <c r="AL1925" i="2"/>
  <c r="AO945" i="2"/>
  <c r="AL530" i="2"/>
  <c r="AK514" i="2"/>
  <c r="AL3856" i="2"/>
  <c r="AK3826" i="2"/>
  <c r="AK3732" i="2"/>
  <c r="AO3932" i="2"/>
  <c r="AO3869" i="2"/>
  <c r="AO3928" i="2"/>
  <c r="AO3849" i="2"/>
  <c r="AL3555" i="2"/>
  <c r="AL3873" i="2"/>
  <c r="AO2973" i="2"/>
  <c r="AL3823" i="2"/>
  <c r="AL3567" i="2"/>
  <c r="AO2873" i="2"/>
  <c r="AO3744" i="2"/>
  <c r="AL3931" i="2"/>
  <c r="AL2420" i="2"/>
  <c r="AO972" i="2"/>
  <c r="AL386" i="2"/>
  <c r="AL2220" i="2"/>
  <c r="AL2100" i="2"/>
  <c r="AK1120" i="2"/>
  <c r="AL1957" i="2"/>
  <c r="AL3553" i="2"/>
  <c r="AL3821" i="2"/>
  <c r="AL3876" i="2"/>
  <c r="AO3834" i="2"/>
  <c r="AO3864" i="2"/>
  <c r="AO1882" i="2"/>
  <c r="AO3732" i="2"/>
  <c r="AL2921" i="2"/>
  <c r="AO2486" i="2"/>
  <c r="AL2674" i="2"/>
  <c r="AO1165" i="2"/>
  <c r="AK1688" i="2"/>
  <c r="AO2748" i="2"/>
  <c r="AO1450" i="2"/>
  <c r="AO3667" i="2"/>
  <c r="AK3664" i="2"/>
  <c r="AL2952" i="2"/>
  <c r="AL2919" i="2"/>
  <c r="AK842" i="2"/>
  <c r="AO1436" i="2"/>
  <c r="AL3013" i="2"/>
  <c r="AK3807" i="2"/>
  <c r="AL3925" i="2"/>
  <c r="AK3416" i="2"/>
  <c r="AL3179" i="2"/>
  <c r="AL3051" i="2"/>
  <c r="AO2846" i="2"/>
  <c r="AO3015" i="2"/>
  <c r="AL2936" i="2"/>
  <c r="AO3026" i="2"/>
  <c r="AL2769" i="2"/>
  <c r="AO2799" i="2"/>
  <c r="AO3831" i="2"/>
  <c r="AO3765" i="2"/>
  <c r="AK3087" i="2"/>
  <c r="AL3958" i="2"/>
  <c r="AL3773" i="2"/>
  <c r="AL3889" i="2"/>
  <c r="AL3733" i="2"/>
  <c r="AO3583" i="2"/>
  <c r="AL3726" i="2"/>
  <c r="AL3630" i="2"/>
  <c r="AO3408" i="2"/>
  <c r="AL3380" i="2"/>
  <c r="AL3314" i="2"/>
  <c r="AL3162" i="2"/>
  <c r="AO3267" i="2"/>
  <c r="AL3362" i="2"/>
  <c r="AL3048" i="2"/>
  <c r="AL3226" i="2"/>
  <c r="AL3106" i="2"/>
  <c r="AO3143" i="2"/>
  <c r="AO3063" i="2"/>
  <c r="AL2669" i="2"/>
  <c r="AL1476" i="2"/>
  <c r="AL1548" i="2"/>
  <c r="AO2614" i="2"/>
  <c r="AO2624" i="2"/>
  <c r="AL526" i="2"/>
  <c r="AL585" i="2"/>
  <c r="AO2358" i="2"/>
  <c r="AK1562" i="2"/>
  <c r="AL1921" i="2"/>
  <c r="AL635" i="2"/>
  <c r="AL976" i="2"/>
  <c r="AL514" i="2"/>
  <c r="AL3942" i="2"/>
  <c r="AL3940" i="2"/>
  <c r="AO3735" i="2"/>
  <c r="AL3727" i="2"/>
  <c r="AO3686" i="2"/>
  <c r="AO3678" i="2"/>
  <c r="AO3356" i="2"/>
  <c r="AK2822" i="2"/>
  <c r="AL1238" i="2"/>
  <c r="AO2811" i="2"/>
  <c r="AL3721" i="2"/>
  <c r="AL3854" i="2"/>
  <c r="AO3454" i="2"/>
  <c r="AL3286" i="2"/>
  <c r="AO3195" i="2"/>
  <c r="AL3232" i="2"/>
  <c r="AL3099" i="2"/>
  <c r="AO3295" i="2"/>
  <c r="AL2923" i="2"/>
  <c r="AO2747" i="2"/>
  <c r="AO2788" i="2"/>
  <c r="AO3807" i="2"/>
  <c r="AO3306" i="2"/>
  <c r="AK3189" i="2"/>
  <c r="AO3303" i="2"/>
  <c r="AL2739" i="2"/>
  <c r="AL2738" i="2"/>
  <c r="AO2927" i="2"/>
  <c r="AL2847" i="2"/>
  <c r="AL3009" i="2"/>
  <c r="AO2934" i="2"/>
  <c r="AO3925" i="2"/>
  <c r="AL2851" i="2"/>
  <c r="AO3438" i="2"/>
  <c r="AO2642" i="2"/>
  <c r="AO2673" i="2"/>
  <c r="AO3931" i="2"/>
  <c r="AO3883" i="2"/>
  <c r="AO3400" i="2"/>
  <c r="AO3358" i="2"/>
  <c r="AO2407" i="2"/>
  <c r="AO2602" i="2"/>
  <c r="AK798" i="2"/>
  <c r="AL1866" i="2"/>
  <c r="AL2096" i="2"/>
  <c r="AL1892" i="2"/>
  <c r="AL1626" i="2"/>
  <c r="AO1708" i="2"/>
  <c r="AL966" i="2"/>
  <c r="AL3867" i="2"/>
  <c r="AO3940" i="2"/>
  <c r="AO3870" i="2"/>
  <c r="AO3681" i="2"/>
  <c r="AL2903" i="2"/>
  <c r="AO2525" i="2"/>
  <c r="AL2724" i="2"/>
  <c r="AL2637" i="2"/>
  <c r="AL3896" i="2"/>
  <c r="AL3618" i="2"/>
  <c r="AL3865" i="2"/>
  <c r="AO3611" i="2"/>
  <c r="AO2605" i="2"/>
  <c r="AL1973" i="2"/>
  <c r="AL3885" i="2"/>
  <c r="AO3651" i="2"/>
  <c r="AO3739" i="2"/>
  <c r="AO966" i="2"/>
  <c r="AL1449" i="2"/>
  <c r="AL3875" i="2"/>
  <c r="AO2507" i="2"/>
  <c r="AL2566" i="2"/>
  <c r="AO2637" i="2"/>
  <c r="AL2457" i="2"/>
  <c r="AO3721" i="2"/>
  <c r="AO3882" i="2"/>
  <c r="AO3904" i="2"/>
  <c r="AO3730" i="2"/>
  <c r="AO3618" i="2"/>
  <c r="AL2686" i="2"/>
  <c r="AO1252" i="2"/>
  <c r="AO3473" i="2"/>
  <c r="AL3598" i="2"/>
  <c r="AL2577" i="2"/>
  <c r="AO3946" i="2"/>
  <c r="AL3561" i="2"/>
  <c r="AO3607" i="2"/>
  <c r="AO3608" i="2"/>
  <c r="AO3243" i="2"/>
  <c r="AO2954" i="2"/>
  <c r="AO2733" i="2"/>
  <c r="AL3239" i="2"/>
  <c r="AK2994" i="2"/>
  <c r="AL2725" i="2"/>
  <c r="AL3461" i="2"/>
  <c r="AO3354" i="2"/>
  <c r="AO3115" i="2"/>
  <c r="AL3072" i="2"/>
  <c r="AO3135" i="2"/>
  <c r="AO2964" i="2"/>
  <c r="AL2914" i="2"/>
  <c r="AO2686" i="2"/>
  <c r="AL2778" i="2"/>
  <c r="AO2769" i="2"/>
  <c r="AO3533" i="2"/>
  <c r="AO3187" i="2"/>
  <c r="AO3059" i="2"/>
  <c r="AO2983" i="2"/>
  <c r="AO2685" i="2"/>
  <c r="AO3885" i="2"/>
  <c r="AO3010" i="2"/>
  <c r="AL3290" i="2"/>
  <c r="AO2449" i="2"/>
  <c r="AO2505" i="2"/>
  <c r="AL1716" i="2"/>
  <c r="AO1557" i="2"/>
  <c r="AL1440" i="2"/>
  <c r="AO1171" i="2"/>
  <c r="AO1447" i="2"/>
  <c r="AO1276" i="2"/>
  <c r="AO477" i="2"/>
  <c r="AL639" i="2"/>
  <c r="AL2212" i="2"/>
  <c r="AL2177" i="2"/>
  <c r="AL2399" i="2"/>
  <c r="AO1676" i="2"/>
  <c r="AO2101" i="2"/>
  <c r="AO1784" i="2"/>
  <c r="AL1627" i="2"/>
  <c r="AL1147" i="2"/>
  <c r="AL736" i="2"/>
  <c r="AO1151" i="2"/>
  <c r="AO314" i="2"/>
  <c r="AO820" i="2"/>
  <c r="AK3503" i="2"/>
  <c r="AO3833" i="2"/>
  <c r="AO2921" i="2"/>
  <c r="AO2737" i="2"/>
  <c r="AL2948" i="2"/>
  <c r="AO2772" i="2"/>
  <c r="AO2530" i="2"/>
  <c r="AO3414" i="2"/>
  <c r="AO1049" i="2"/>
  <c r="AK1049" i="2"/>
  <c r="AO704" i="2"/>
  <c r="AK704" i="2"/>
  <c r="AK1041" i="2"/>
  <c r="AO1041" i="2"/>
  <c r="AP1829" i="2"/>
  <c r="AK1829" i="2"/>
  <c r="AO1471" i="2"/>
  <c r="AO664" i="2"/>
  <c r="AK664" i="2"/>
  <c r="AL3308" i="2"/>
  <c r="AL3244" i="2"/>
  <c r="AL3052" i="2"/>
  <c r="AO2697" i="2"/>
  <c r="AK3445" i="2"/>
  <c r="AL2665" i="2"/>
  <c r="AK2697" i="2"/>
  <c r="AL3891" i="2"/>
  <c r="AL3750" i="2"/>
  <c r="AL2989" i="2"/>
  <c r="AL2697" i="2"/>
  <c r="AL3642" i="2"/>
  <c r="AL3396" i="2"/>
  <c r="AO3039" i="2"/>
  <c r="AO2859" i="2"/>
  <c r="AO3189" i="2"/>
  <c r="AL3122" i="2"/>
  <c r="AO3095" i="2"/>
  <c r="AL2977" i="2"/>
  <c r="AO2738" i="2"/>
  <c r="AO2893" i="2"/>
  <c r="AL3901" i="2"/>
  <c r="AL3751" i="2"/>
  <c r="AK3478" i="2"/>
  <c r="AL3621" i="2"/>
  <c r="AO3519" i="2"/>
  <c r="AO3731" i="2"/>
  <c r="AL3238" i="2"/>
  <c r="AL3323" i="2"/>
  <c r="AL3312" i="2"/>
  <c r="AL3200" i="2"/>
  <c r="AO3179" i="2"/>
  <c r="AO3051" i="2"/>
  <c r="AO3247" i="2"/>
  <c r="AL3183" i="2"/>
  <c r="AO2936" i="2"/>
  <c r="AL2834" i="2"/>
  <c r="AK1232" i="2"/>
  <c r="AL1232" i="2"/>
  <c r="AL303" i="2"/>
  <c r="AK1012" i="2"/>
  <c r="AO1012" i="2"/>
  <c r="AL1012" i="2"/>
  <c r="AK391" i="2"/>
  <c r="AP391" i="2"/>
  <c r="AK806" i="2"/>
  <c r="AL806" i="2"/>
  <c r="AL1648" i="2"/>
  <c r="AO1648" i="2"/>
  <c r="AL103" i="2"/>
  <c r="AK103" i="2"/>
  <c r="AO730" i="2"/>
  <c r="AO2841" i="2"/>
  <c r="AL3574" i="2"/>
  <c r="AK3534" i="2"/>
  <c r="AL3528" i="2"/>
  <c r="AL3453" i="2"/>
  <c r="AO3799" i="2"/>
  <c r="AO3642" i="2"/>
  <c r="AO3656" i="2"/>
  <c r="AL2995" i="2"/>
  <c r="AK2727" i="2"/>
  <c r="AO3013" i="2"/>
  <c r="AK2051" i="2"/>
  <c r="AK1880" i="2"/>
  <c r="AL3622" i="2"/>
  <c r="AL3326" i="2"/>
  <c r="AL3369" i="2"/>
  <c r="AL3272" i="2"/>
  <c r="AO2977" i="2"/>
  <c r="AO3901" i="2"/>
  <c r="AO3751" i="2"/>
  <c r="AO3621" i="2"/>
  <c r="AO3663" i="2"/>
  <c r="AK1329" i="2"/>
  <c r="AO1329" i="2"/>
  <c r="AO1988" i="2"/>
  <c r="AK1988" i="2"/>
  <c r="AK2160" i="2"/>
  <c r="AO2160" i="2"/>
  <c r="AK2044" i="2"/>
  <c r="AL2044" i="2"/>
  <c r="AO2044" i="2"/>
  <c r="AK361" i="2"/>
  <c r="AO361" i="2"/>
  <c r="AL361" i="2"/>
  <c r="AK3308" i="2"/>
  <c r="AK3244" i="2"/>
  <c r="AK3508" i="2"/>
  <c r="AL3544" i="2"/>
  <c r="AL3156" i="2"/>
  <c r="AL3092" i="2"/>
  <c r="AL3853" i="2"/>
  <c r="AL3363" i="2"/>
  <c r="AO3101" i="2"/>
  <c r="AK2995" i="2"/>
  <c r="AL2848" i="2"/>
  <c r="AO2987" i="2"/>
  <c r="AO2764" i="2"/>
  <c r="AK2797" i="2"/>
  <c r="AO3622" i="2"/>
  <c r="AO3262" i="2"/>
  <c r="AL3278" i="2"/>
  <c r="AL2915" i="2"/>
  <c r="AK902" i="2"/>
  <c r="AL902" i="2"/>
  <c r="AP283" i="2"/>
  <c r="AK283" i="2"/>
  <c r="AO3092" i="2"/>
  <c r="AK3156" i="2"/>
  <c r="AK3092" i="2"/>
  <c r="AL3683" i="2"/>
  <c r="AL3672" i="2"/>
  <c r="AL2414" i="2"/>
  <c r="AL2679" i="2"/>
  <c r="AO2199" i="2"/>
  <c r="AK2199" i="2"/>
  <c r="AK851" i="2"/>
  <c r="AO851" i="2"/>
  <c r="AL3002" i="2"/>
  <c r="AL3838" i="2"/>
  <c r="AL3562" i="2"/>
  <c r="AO3683" i="2"/>
  <c r="AL3445" i="2"/>
  <c r="AO2989" i="2"/>
  <c r="AL3780" i="2"/>
  <c r="AL3534" i="2"/>
  <c r="AK2414" i="2"/>
  <c r="AL1852" i="2"/>
  <c r="AK452" i="2"/>
  <c r="AO452" i="2"/>
  <c r="AO5" i="2"/>
  <c r="AK5" i="2"/>
  <c r="AL3871" i="2"/>
  <c r="AL3332" i="2"/>
  <c r="AL3268" i="2"/>
  <c r="AL3204" i="2"/>
  <c r="AK3528" i="2"/>
  <c r="AL2841" i="2"/>
  <c r="AL3604" i="2"/>
  <c r="AL3650" i="2"/>
  <c r="AL3101" i="2"/>
  <c r="AL2862" i="2"/>
  <c r="AL2978" i="2"/>
  <c r="AL3736" i="2"/>
  <c r="AL3613" i="2"/>
  <c r="AL3404" i="2"/>
  <c r="AL3262" i="2"/>
  <c r="AL3336" i="2"/>
  <c r="AL3208" i="2"/>
  <c r="AL3107" i="2"/>
  <c r="AL2929" i="2"/>
  <c r="AO3003" i="2"/>
  <c r="AO2838" i="2"/>
  <c r="AL1779" i="2"/>
  <c r="AL3957" i="2"/>
  <c r="AO3515" i="2"/>
  <c r="AO3692" i="2"/>
  <c r="AL3282" i="2"/>
  <c r="AL3130" i="2"/>
  <c r="AL2799" i="2"/>
  <c r="AK2781" i="2"/>
  <c r="AO1533" i="2"/>
  <c r="AK1533" i="2"/>
  <c r="AK1650" i="2"/>
  <c r="AP1650" i="2"/>
  <c r="AL481" i="2"/>
  <c r="AO481" i="2"/>
  <c r="AP1820" i="2"/>
  <c r="AK1820" i="2"/>
  <c r="AK1176" i="2"/>
  <c r="AO1176" i="2"/>
  <c r="AK3188" i="2"/>
  <c r="AO3534" i="2"/>
  <c r="AO3780" i="2"/>
  <c r="AL3508" i="2"/>
  <c r="AL3907" i="2"/>
  <c r="AO3307" i="2"/>
  <c r="AK3195" i="2"/>
  <c r="AL2747" i="2"/>
  <c r="AO2939" i="2"/>
  <c r="AK2788" i="2"/>
  <c r="AO2734" i="2"/>
  <c r="AO3736" i="2"/>
  <c r="AL3507" i="2"/>
  <c r="AO3326" i="2"/>
  <c r="AL2927" i="2"/>
  <c r="AL2934" i="2"/>
  <c r="AO2781" i="2"/>
  <c r="AL1791" i="2"/>
  <c r="AO788" i="2"/>
  <c r="AK788" i="2"/>
  <c r="AL1959" i="2"/>
  <c r="AK1959" i="2"/>
  <c r="AL3294" i="2"/>
  <c r="AL3348" i="2"/>
  <c r="AL2515" i="2"/>
  <c r="AL1848" i="2"/>
  <c r="AL2410" i="2"/>
  <c r="AL3714" i="2"/>
  <c r="AL3719" i="2"/>
  <c r="AO3226" i="2"/>
  <c r="AL3125" i="2"/>
  <c r="AO3106" i="2"/>
  <c r="AL2945" i="2"/>
  <c r="AO2868" i="2"/>
  <c r="AK2542" i="2"/>
  <c r="AL2520" i="2"/>
  <c r="AO1423" i="2"/>
  <c r="AO2436" i="2"/>
  <c r="AL2346" i="2"/>
  <c r="AL289" i="2"/>
  <c r="AL270" i="2"/>
  <c r="AL2446" i="2"/>
  <c r="AL2628" i="2"/>
  <c r="AO682" i="2"/>
  <c r="AL1740" i="2"/>
  <c r="AL1551" i="2"/>
  <c r="AO1503" i="2"/>
  <c r="AO1074" i="2"/>
  <c r="AL2571" i="2"/>
  <c r="AL2549" i="2"/>
  <c r="AL2495" i="2"/>
  <c r="AL1607" i="2"/>
  <c r="AO270" i="2"/>
  <c r="AL255" i="2"/>
  <c r="AO262" i="2"/>
  <c r="AO7" i="2"/>
  <c r="AL898" i="2"/>
  <c r="AL690" i="2"/>
  <c r="AO599" i="2"/>
  <c r="AK96" i="2"/>
  <c r="AK639" i="2"/>
  <c r="AO400" i="2"/>
  <c r="AO239" i="2"/>
  <c r="AO27" i="2"/>
  <c r="AL2108" i="2"/>
  <c r="AO2144" i="2"/>
  <c r="AL2012" i="2"/>
  <c r="AK482" i="2"/>
  <c r="AL798" i="2"/>
  <c r="AL1926" i="2"/>
  <c r="AL1020" i="2"/>
  <c r="AO625" i="2"/>
  <c r="AL1041" i="2"/>
  <c r="AO686" i="2"/>
  <c r="AO431" i="2"/>
  <c r="AL3805" i="2"/>
  <c r="AL3802" i="2"/>
  <c r="AO3695" i="2"/>
  <c r="AL3860" i="2"/>
  <c r="AO3826" i="2"/>
  <c r="AO3713" i="2"/>
  <c r="AL3910" i="2"/>
  <c r="AL3852" i="2"/>
  <c r="AO3503" i="2"/>
  <c r="AL3660" i="2"/>
  <c r="AL3741" i="2"/>
  <c r="AL3717" i="2"/>
  <c r="AL1882" i="2"/>
  <c r="AO3347" i="2"/>
  <c r="AL2772" i="2"/>
  <c r="AK3745" i="2"/>
  <c r="AO2842" i="2"/>
  <c r="AL2662" i="2"/>
  <c r="AO2899" i="2"/>
  <c r="AL2758" i="2"/>
  <c r="AO2583" i="2"/>
  <c r="AL2229" i="2"/>
  <c r="AO2437" i="2"/>
  <c r="AL2578" i="2"/>
  <c r="AO2422" i="2"/>
  <c r="AO1686" i="2"/>
  <c r="AL3897" i="2"/>
  <c r="AL3410" i="2"/>
  <c r="AL2663" i="2"/>
  <c r="AO2075" i="2"/>
  <c r="AO1957" i="2"/>
  <c r="AL3698" i="2"/>
  <c r="AL3527" i="2"/>
  <c r="AL1786" i="2"/>
  <c r="AL3954" i="2"/>
  <c r="AL3206" i="2"/>
  <c r="AL2932" i="2"/>
  <c r="AO2695" i="2"/>
  <c r="AL2950" i="2"/>
  <c r="AL2913" i="2"/>
  <c r="AL2560" i="2"/>
  <c r="AL3420" i="2"/>
  <c r="AK3714" i="2"/>
  <c r="AL3434" i="2"/>
  <c r="AO2945" i="2"/>
  <c r="AO2719" i="2"/>
  <c r="AL2852" i="2"/>
  <c r="AL2993" i="2"/>
  <c r="AL2991" i="2"/>
  <c r="AL3004" i="2"/>
  <c r="AO1595" i="2"/>
  <c r="AO2584" i="2"/>
  <c r="AO1283" i="2"/>
  <c r="AL1025" i="2"/>
  <c r="AO2249" i="2"/>
  <c r="AL1992" i="2"/>
  <c r="AL1737" i="2"/>
  <c r="AL1738" i="2"/>
  <c r="AL1538" i="2"/>
  <c r="AO2351" i="2"/>
  <c r="AO2278" i="2"/>
  <c r="AL1635" i="2"/>
  <c r="AK1572" i="2"/>
  <c r="AO2549" i="2"/>
  <c r="AO2495" i="2"/>
  <c r="AL1655" i="2"/>
  <c r="AO96" i="2"/>
  <c r="AL1450" i="2"/>
  <c r="AO766" i="2"/>
  <c r="AL467" i="2"/>
  <c r="AO1722" i="2"/>
  <c r="AL1643" i="2"/>
  <c r="AL1878" i="2"/>
  <c r="AL1728" i="2"/>
  <c r="AK1595" i="2"/>
  <c r="AO1926" i="2"/>
  <c r="AK1450" i="2"/>
  <c r="AL1689" i="2"/>
  <c r="AO3894" i="2"/>
  <c r="AO3802" i="2"/>
  <c r="AK3858" i="2"/>
  <c r="AL3810" i="2"/>
  <c r="AO3832" i="2"/>
  <c r="AL3685" i="2"/>
  <c r="AL3858" i="2"/>
  <c r="AO3660" i="2"/>
  <c r="AK3778" i="2"/>
  <c r="AL3677" i="2"/>
  <c r="AL3676" i="2"/>
  <c r="AL3709" i="2"/>
  <c r="AO3601" i="2"/>
  <c r="AL2671" i="2"/>
  <c r="AO2578" i="2"/>
  <c r="AO3698" i="2"/>
  <c r="AO3527" i="2"/>
  <c r="AO2766" i="2"/>
  <c r="AO2885" i="2"/>
  <c r="AO3945" i="2"/>
  <c r="AO3154" i="2"/>
  <c r="AO2709" i="2"/>
  <c r="AO3714" i="2"/>
  <c r="AL3198" i="2"/>
  <c r="AL3331" i="2"/>
  <c r="AL3203" i="2"/>
  <c r="AL2871" i="2"/>
  <c r="AO829" i="2"/>
  <c r="AO1351" i="2"/>
  <c r="AO970" i="2"/>
  <c r="AO88" i="2"/>
  <c r="AL2412" i="2"/>
  <c r="AL1283" i="2"/>
  <c r="AL2092" i="2"/>
  <c r="AL1698" i="2"/>
  <c r="AO592" i="2"/>
  <c r="AO971" i="2"/>
  <c r="AL1177" i="2"/>
  <c r="AL2112" i="2"/>
  <c r="AL766" i="2"/>
  <c r="AO183" i="2"/>
  <c r="AL1790" i="2"/>
  <c r="AL1436" i="2"/>
  <c r="AO3810" i="2"/>
  <c r="AO3643" i="2"/>
  <c r="AK3379" i="2"/>
  <c r="AL3767" i="2"/>
  <c r="AL3926" i="2"/>
  <c r="AL3383" i="2"/>
  <c r="AL3759" i="2"/>
  <c r="AL3794" i="2"/>
  <c r="AO3593" i="2"/>
  <c r="AL2790" i="2"/>
  <c r="AL2962" i="2"/>
  <c r="AL3041" i="2"/>
  <c r="AO2682" i="2"/>
  <c r="AL2528" i="2"/>
  <c r="AO2662" i="2"/>
  <c r="AO2931" i="2"/>
  <c r="AO2818" i="2"/>
  <c r="AO2491" i="2"/>
  <c r="AO2508" i="2"/>
  <c r="AL2538" i="2"/>
  <c r="AL2811" i="2"/>
  <c r="AO2513" i="2"/>
  <c r="AL3628" i="2"/>
  <c r="AO3235" i="2"/>
  <c r="AO3224" i="2"/>
  <c r="AO3123" i="2"/>
  <c r="AL2685" i="2"/>
  <c r="AL3863" i="2"/>
  <c r="AL3602" i="2"/>
  <c r="AO3575" i="2"/>
  <c r="AL3384" i="2"/>
  <c r="AL3275" i="2"/>
  <c r="AL3328" i="2"/>
  <c r="AL3131" i="2"/>
  <c r="AO3327" i="2"/>
  <c r="AK3146" i="2"/>
  <c r="AO3364" i="2"/>
  <c r="AL3038" i="2"/>
  <c r="AO2711" i="2"/>
  <c r="AO2774" i="2"/>
  <c r="AO3028" i="2"/>
  <c r="AL2892" i="2"/>
  <c r="AO2897" i="2"/>
  <c r="AO2560" i="2"/>
  <c r="AL2642" i="2"/>
  <c r="AO3753" i="2"/>
  <c r="AO3773" i="2"/>
  <c r="AO3889" i="2"/>
  <c r="AK3733" i="2"/>
  <c r="AO3426" i="2"/>
  <c r="AO3315" i="2"/>
  <c r="AO3304" i="2"/>
  <c r="AO3139" i="2"/>
  <c r="AL3338" i="2"/>
  <c r="AL3210" i="2"/>
  <c r="AL3335" i="2"/>
  <c r="AL3207" i="2"/>
  <c r="AO2839" i="2"/>
  <c r="AO2756" i="2"/>
  <c r="AL2947" i="2"/>
  <c r="AL2718" i="2"/>
  <c r="AL2996" i="2"/>
  <c r="AL2767" i="2"/>
  <c r="AO2757" i="2"/>
  <c r="AL2891" i="2"/>
  <c r="AO3486" i="2"/>
  <c r="AL3711" i="2"/>
  <c r="AO3314" i="2"/>
  <c r="AL3085" i="2"/>
  <c r="AO3162" i="2"/>
  <c r="AL1891" i="2"/>
  <c r="AL1686" i="2"/>
  <c r="AO3331" i="2"/>
  <c r="AK3203" i="2"/>
  <c r="AL3170" i="2"/>
  <c r="AO3079" i="2"/>
  <c r="AO1835" i="2"/>
  <c r="AO2617" i="2"/>
  <c r="AL1490" i="2"/>
  <c r="AO554" i="2"/>
  <c r="AL66" i="2"/>
  <c r="AL2603" i="2"/>
  <c r="AL2631" i="2"/>
  <c r="AO2384" i="2"/>
  <c r="AO2092" i="2"/>
  <c r="AO1487" i="2"/>
  <c r="AO1432" i="2"/>
  <c r="AO123" i="2"/>
  <c r="AO2604" i="2"/>
  <c r="AL1602" i="2"/>
  <c r="AO1546" i="2"/>
  <c r="AL1327" i="2"/>
  <c r="AL1193" i="2"/>
  <c r="AL2592" i="2"/>
  <c r="AL1417" i="2"/>
  <c r="AL1276" i="2"/>
  <c r="AL5" i="2"/>
  <c r="AL727" i="2"/>
  <c r="AO661" i="2"/>
  <c r="AL239" i="2"/>
  <c r="AO2332" i="2"/>
  <c r="AO1909" i="2"/>
  <c r="AK1778" i="2"/>
  <c r="AO273" i="2"/>
  <c r="AL3818" i="2"/>
  <c r="AO3926" i="2"/>
  <c r="AL3898" i="2"/>
  <c r="AO3605" i="2"/>
  <c r="AK3860" i="2"/>
  <c r="AK3794" i="2"/>
  <c r="AO3676" i="2"/>
  <c r="AO3684" i="2"/>
  <c r="AO2760" i="2"/>
  <c r="AO2750" i="2"/>
  <c r="AL2953" i="2"/>
  <c r="AO2564" i="2"/>
  <c r="AO2922" i="2"/>
  <c r="AK2790" i="2"/>
  <c r="AO2714" i="2"/>
  <c r="AO3041" i="2"/>
  <c r="AL3360" i="2"/>
  <c r="AL2818" i="2"/>
  <c r="AO2591" i="2"/>
  <c r="AO2427" i="2"/>
  <c r="AO2460" i="2"/>
  <c r="AL1742" i="2"/>
  <c r="AL3970" i="2"/>
  <c r="AL3342" i="2"/>
  <c r="AL3214" i="2"/>
  <c r="AL3159" i="2"/>
  <c r="AO2924" i="2"/>
  <c r="AL2928" i="2"/>
  <c r="AO2905" i="2"/>
  <c r="AL2555" i="2"/>
  <c r="AL3831" i="2"/>
  <c r="AO3863" i="2"/>
  <c r="AO3602" i="2"/>
  <c r="AO3146" i="2"/>
  <c r="AO2442" i="2"/>
  <c r="AL1774" i="2"/>
  <c r="AO3733" i="2"/>
  <c r="AL3230" i="2"/>
  <c r="AL2754" i="2"/>
  <c r="AO2947" i="2"/>
  <c r="AO2718" i="2"/>
  <c r="AK2996" i="2"/>
  <c r="AL2886" i="2"/>
  <c r="AL1844" i="2"/>
  <c r="AL3446" i="2"/>
  <c r="AO3103" i="2"/>
  <c r="AL2775" i="2"/>
  <c r="AO2971" i="2"/>
  <c r="AL2889" i="2"/>
  <c r="AL2833" i="2"/>
  <c r="AO2435" i="2"/>
  <c r="AL3789" i="2"/>
  <c r="AL3400" i="2"/>
  <c r="AL3740" i="2"/>
  <c r="AL3694" i="2"/>
  <c r="AO3719" i="2"/>
  <c r="AO3203" i="2"/>
  <c r="AO3359" i="2"/>
  <c r="AO2373" i="2"/>
  <c r="AO2603" i="2"/>
  <c r="AO2631" i="2"/>
  <c r="AL1049" i="2"/>
  <c r="AL2387" i="2"/>
  <c r="AL2292" i="2"/>
  <c r="AL2589" i="2"/>
  <c r="AL2527" i="2"/>
  <c r="AL1658" i="2"/>
  <c r="AL1480" i="2"/>
  <c r="AO849" i="2"/>
  <c r="AL118" i="2"/>
  <c r="AL134" i="2"/>
  <c r="AL1500" i="2"/>
  <c r="AL412" i="2"/>
  <c r="AL272" i="2"/>
  <c r="AO1866" i="2"/>
  <c r="AO1673" i="2"/>
  <c r="AO1948" i="2"/>
  <c r="AO1756" i="2"/>
  <c r="AL1806" i="2"/>
  <c r="AL2398" i="2"/>
  <c r="AL1605" i="2"/>
  <c r="AL3894" i="2"/>
  <c r="AK3779" i="2"/>
  <c r="AO3818" i="2"/>
  <c r="AO3898" i="2"/>
  <c r="AO3568" i="2"/>
  <c r="AL3705" i="2"/>
  <c r="AO3794" i="2"/>
  <c r="AO3741" i="2"/>
  <c r="AK3383" i="2"/>
  <c r="AL3691" i="2"/>
  <c r="AO3185" i="2"/>
  <c r="AL2900" i="2"/>
  <c r="AO2470" i="2"/>
  <c r="AL3473" i="2"/>
  <c r="AL3356" i="2"/>
  <c r="AO2732" i="2"/>
  <c r="AL2666" i="2"/>
  <c r="AL417" i="2"/>
  <c r="AL2530" i="2"/>
  <c r="AL3847" i="2"/>
  <c r="AO3410" i="2"/>
  <c r="AL3450" i="2"/>
  <c r="AL3319" i="2"/>
  <c r="AK2183" i="2"/>
  <c r="AL2095" i="2"/>
  <c r="AO3658" i="2"/>
  <c r="AL3438" i="2"/>
  <c r="AO2886" i="2"/>
  <c r="AL2131" i="2"/>
  <c r="AL2956" i="2"/>
  <c r="AO2504" i="2"/>
  <c r="AL3781" i="2"/>
  <c r="AO3917" i="2"/>
  <c r="AO3206" i="2"/>
  <c r="AO2775" i="2"/>
  <c r="AL2807" i="2"/>
  <c r="AO2889" i="2"/>
  <c r="AL2974" i="2"/>
  <c r="AO2874" i="2"/>
  <c r="AO2913" i="2"/>
  <c r="AL3913" i="2"/>
  <c r="AL3559" i="2"/>
  <c r="AO3420" i="2"/>
  <c r="AK3198" i="2"/>
  <c r="AL2944" i="2"/>
  <c r="AO2993" i="2"/>
  <c r="AO3004" i="2"/>
  <c r="AO2813" i="2"/>
  <c r="AL2467" i="2"/>
  <c r="AO1916" i="2"/>
  <c r="AL230" i="2"/>
  <c r="AO2156" i="2"/>
  <c r="AL1565" i="2"/>
  <c r="AL1474" i="2"/>
  <c r="AL828" i="2"/>
  <c r="AL452" i="2"/>
  <c r="AO1602" i="2"/>
  <c r="AO1025" i="2"/>
  <c r="AO2294" i="2"/>
  <c r="AO1464" i="2"/>
  <c r="AL842" i="2"/>
  <c r="AL825" i="2"/>
  <c r="AL160" i="2"/>
  <c r="AL88" i="2"/>
  <c r="AO2589" i="2"/>
  <c r="AO2527" i="2"/>
  <c r="AO703" i="2"/>
  <c r="AO981" i="2"/>
  <c r="AO898" i="2"/>
  <c r="AL2348" i="2"/>
  <c r="AO1665" i="2"/>
  <c r="AL1676" i="2"/>
  <c r="AL1404" i="2"/>
  <c r="AO1147" i="2"/>
  <c r="AO814" i="2"/>
  <c r="AO2192" i="2"/>
  <c r="AL730" i="2"/>
  <c r="AO1759" i="2"/>
  <c r="AL3379" i="2"/>
  <c r="AL3832" i="2"/>
  <c r="AL3834" i="2"/>
  <c r="AO3910" i="2"/>
  <c r="AO3635" i="2"/>
  <c r="AO3705" i="2"/>
  <c r="AL3531" i="2"/>
  <c r="AL3678" i="2"/>
  <c r="AO2551" i="2"/>
  <c r="AL2732" i="2"/>
  <c r="AO2638" i="2"/>
  <c r="AL3757" i="2"/>
  <c r="AK3970" i="2"/>
  <c r="AO3596" i="2"/>
  <c r="AL3533" i="2"/>
  <c r="AO3319" i="2"/>
  <c r="AL3030" i="2"/>
  <c r="AO2990" i="2"/>
  <c r="AL2191" i="2"/>
  <c r="AO1844" i="2"/>
  <c r="AL1533" i="2"/>
  <c r="AO3725" i="2"/>
  <c r="AL3575" i="2"/>
  <c r="AO3318" i="2"/>
  <c r="AO3133" i="2"/>
  <c r="AL3263" i="2"/>
  <c r="AL2694" i="2"/>
  <c r="AL3020" i="2"/>
  <c r="AL3017" i="2"/>
  <c r="AK2762" i="2"/>
  <c r="AO2890" i="2"/>
  <c r="AK2653" i="2"/>
  <c r="AL2199" i="2"/>
  <c r="AK2075" i="2"/>
  <c r="AL3921" i="2"/>
  <c r="AL3543" i="2"/>
  <c r="AL3640" i="2"/>
  <c r="AK3703" i="2"/>
  <c r="AK3090" i="2"/>
  <c r="AL2757" i="2"/>
  <c r="AO2677" i="2"/>
  <c r="AO3033" i="2"/>
  <c r="AO2515" i="2"/>
  <c r="AL1923" i="2"/>
  <c r="AO3954" i="2"/>
  <c r="AK3781" i="2"/>
  <c r="AL3408" i="2"/>
  <c r="AO3380" i="2"/>
  <c r="AO3083" i="2"/>
  <c r="AL3250" i="2"/>
  <c r="AL3098" i="2"/>
  <c r="AO2821" i="2"/>
  <c r="AL2877" i="2"/>
  <c r="AO3789" i="2"/>
  <c r="AO3740" i="2"/>
  <c r="AO3198" i="2"/>
  <c r="AL3358" i="2"/>
  <c r="AL3267" i="2"/>
  <c r="AO1232" i="2"/>
  <c r="AL2121" i="2"/>
  <c r="AL2293" i="2"/>
  <c r="AK88" i="2"/>
  <c r="AO1193" i="2"/>
  <c r="AL2604" i="2"/>
  <c r="AL2610" i="2"/>
  <c r="AO797" i="2"/>
  <c r="AL123" i="2"/>
  <c r="AO2462" i="2"/>
  <c r="AO2562" i="2"/>
  <c r="AO2571" i="2"/>
  <c r="AL970" i="2"/>
  <c r="AL704" i="2"/>
  <c r="AO842" i="2"/>
  <c r="AO18" i="2"/>
  <c r="AO1156" i="2"/>
  <c r="AO137" i="2"/>
  <c r="AO1448" i="2"/>
  <c r="AL195" i="2"/>
  <c r="AO149" i="2"/>
  <c r="AL918" i="2"/>
  <c r="AL437" i="2"/>
  <c r="AO327" i="2"/>
  <c r="AL54" i="2"/>
  <c r="AL1829" i="2"/>
  <c r="AO658" i="2"/>
  <c r="AO1175" i="2"/>
  <c r="AL1292" i="2"/>
  <c r="AO203" i="2"/>
  <c r="AL7" i="2"/>
  <c r="AL25" i="2"/>
  <c r="AL1176" i="2"/>
  <c r="AO806" i="2"/>
  <c r="AL1252" i="2"/>
  <c r="AK3834" i="2"/>
  <c r="AO3856" i="2"/>
  <c r="AL3826" i="2"/>
  <c r="AL3713" i="2"/>
  <c r="AO3936" i="2"/>
  <c r="AO3852" i="2"/>
  <c r="AL3605" i="2"/>
  <c r="AL3735" i="2"/>
  <c r="AO3531" i="2"/>
  <c r="AL3686" i="2"/>
  <c r="AL2965" i="2"/>
  <c r="AO2953" i="2"/>
  <c r="AL3347" i="2"/>
  <c r="AO2790" i="2"/>
  <c r="AO3197" i="2"/>
  <c r="AO2903" i="2"/>
  <c r="AO2724" i="2"/>
  <c r="AL2512" i="2"/>
  <c r="AL1688" i="2"/>
  <c r="AL2748" i="2"/>
  <c r="AK1348" i="2"/>
  <c r="AL1348" i="2"/>
  <c r="AK2072" i="2"/>
  <c r="AK1214" i="2"/>
  <c r="AL1340" i="2"/>
  <c r="AO871" i="2"/>
  <c r="AL859" i="2"/>
  <c r="AK859" i="2"/>
  <c r="AP1587" i="2"/>
  <c r="AL1699" i="2"/>
  <c r="AL1691" i="2"/>
  <c r="AL1702" i="2"/>
  <c r="AO2272" i="2"/>
  <c r="AO1940" i="2"/>
  <c r="AL1666" i="2"/>
  <c r="AO2304" i="2"/>
  <c r="AO2050" i="2"/>
  <c r="AO2008" i="2"/>
  <c r="AK194" i="2"/>
  <c r="AO859" i="2"/>
  <c r="AL2319" i="2"/>
  <c r="AL2006" i="2"/>
  <c r="AO828" i="2"/>
  <c r="AO1873" i="2"/>
  <c r="AO1525" i="2"/>
  <c r="AO303" i="2"/>
  <c r="AO160" i="2"/>
  <c r="AL2381" i="2"/>
  <c r="AL1772" i="2"/>
  <c r="AK1397" i="2"/>
  <c r="AL1255" i="2"/>
  <c r="AL876" i="2"/>
  <c r="AO841" i="2"/>
  <c r="AO9" i="2"/>
  <c r="AK2246" i="2"/>
  <c r="AL1762" i="2"/>
  <c r="AK2079" i="2"/>
  <c r="AO646" i="2"/>
  <c r="AO1370" i="2"/>
  <c r="AL2072" i="2"/>
  <c r="AO1766" i="2"/>
  <c r="AK1401" i="2"/>
  <c r="AK2100" i="2"/>
  <c r="AL2127" i="2"/>
  <c r="AL2210" i="2"/>
  <c r="AL1488" i="2"/>
  <c r="AL2312" i="2"/>
  <c r="AL2128" i="2"/>
  <c r="AL1746" i="2"/>
  <c r="AL2022" i="2"/>
  <c r="AO1716" i="2"/>
  <c r="AK606" i="2"/>
  <c r="AK220" i="2"/>
  <c r="AO2338" i="2"/>
  <c r="AL2202" i="2"/>
  <c r="AO2026" i="2"/>
  <c r="AL1604" i="2"/>
  <c r="AO1319" i="2"/>
  <c r="AL606" i="2"/>
  <c r="AL292" i="2"/>
  <c r="AK345" i="2"/>
  <c r="AO1537" i="2"/>
  <c r="AL1452" i="2"/>
  <c r="AO1397" i="2"/>
  <c r="AK852" i="2"/>
  <c r="AL749" i="2"/>
  <c r="AO1255" i="2"/>
  <c r="AL1282" i="2"/>
  <c r="AL710" i="2"/>
  <c r="AO1886" i="2"/>
  <c r="AO229" i="2"/>
  <c r="AK314" i="2"/>
  <c r="AO1798" i="2"/>
  <c r="AK2165" i="2"/>
  <c r="AK782" i="2"/>
  <c r="AO782" i="2"/>
  <c r="AL782" i="2"/>
  <c r="AL185" i="2"/>
  <c r="AK185" i="2"/>
  <c r="AL2004" i="2"/>
  <c r="AO185" i="2"/>
  <c r="AO219" i="2"/>
  <c r="AK1211" i="2"/>
  <c r="AO1211" i="2"/>
  <c r="AL875" i="2"/>
  <c r="AK2135" i="2"/>
  <c r="AK2315" i="2"/>
  <c r="AL1763" i="2"/>
  <c r="AL1570" i="2"/>
  <c r="AO1702" i="2"/>
  <c r="AK1987" i="2"/>
  <c r="AO2363" i="2"/>
  <c r="AL2003" i="2"/>
  <c r="AO1657" i="2"/>
  <c r="AL2225" i="2"/>
  <c r="AL1915" i="2"/>
  <c r="AL2079" i="2"/>
  <c r="AO2030" i="2"/>
  <c r="AO2312" i="2"/>
  <c r="AO2128" i="2"/>
  <c r="AL2058" i="2"/>
  <c r="AL1889" i="2"/>
  <c r="AL1628" i="2"/>
  <c r="AO1556" i="2"/>
  <c r="AL1343" i="2"/>
  <c r="AO1239" i="2"/>
  <c r="AO1003" i="2"/>
  <c r="AO888" i="2"/>
  <c r="AL294" i="2"/>
  <c r="AO2129" i="2"/>
  <c r="AL194" i="2"/>
  <c r="AO1529" i="2"/>
  <c r="AL1808" i="2"/>
  <c r="AO1642" i="2"/>
  <c r="AO1596" i="2"/>
  <c r="AO1331" i="2"/>
  <c r="AL650" i="2"/>
  <c r="AO2359" i="2"/>
  <c r="AO2240" i="2"/>
  <c r="AO2040" i="2"/>
  <c r="AO2134" i="2"/>
  <c r="AL1349" i="2"/>
  <c r="AL1214" i="2"/>
  <c r="AL1105" i="2"/>
  <c r="AK192" i="2"/>
  <c r="AL1918" i="2"/>
  <c r="AO304" i="2"/>
  <c r="AO1065" i="2"/>
  <c r="AK1396" i="2"/>
  <c r="AL1396" i="2"/>
  <c r="AL1129" i="2"/>
  <c r="AL206" i="2"/>
  <c r="AO1711" i="2"/>
  <c r="AL1711" i="2"/>
  <c r="AL2219" i="2"/>
  <c r="AK1022" i="2"/>
  <c r="AO1452" i="2"/>
  <c r="AK1668" i="2"/>
  <c r="AK1673" i="2"/>
  <c r="AL1987" i="2"/>
  <c r="AP1845" i="2"/>
  <c r="AO1885" i="2"/>
  <c r="AO1668" i="2"/>
  <c r="AK90" i="2"/>
  <c r="AO1323" i="2"/>
  <c r="AL279" i="2"/>
  <c r="AK1370" i="2"/>
  <c r="AK1034" i="2"/>
  <c r="AL1022" i="2"/>
  <c r="AK749" i="2"/>
  <c r="AO1350" i="2"/>
  <c r="AK49" i="2"/>
  <c r="AL1078" i="2"/>
  <c r="AO237" i="2"/>
  <c r="AK237" i="2"/>
  <c r="AL1860" i="2"/>
  <c r="AK650" i="2"/>
  <c r="AL2360" i="2"/>
  <c r="AL649" i="2"/>
  <c r="AK2272" i="2"/>
  <c r="AK1947" i="2"/>
  <c r="AO1826" i="2"/>
  <c r="AO1647" i="2"/>
  <c r="AL2223" i="2"/>
  <c r="AO2079" i="2"/>
  <c r="AK1915" i="2"/>
  <c r="AK2127" i="2"/>
  <c r="AO1816" i="2"/>
  <c r="AO1691" i="2"/>
  <c r="AL1715" i="2"/>
  <c r="AL1876" i="2"/>
  <c r="AL2363" i="2"/>
  <c r="AO1769" i="2"/>
  <c r="AK907" i="2"/>
  <c r="AL1463" i="2"/>
  <c r="AK1349" i="2"/>
  <c r="AK985" i="2"/>
  <c r="AO1340" i="2"/>
  <c r="AK1105" i="2"/>
  <c r="AO1772" i="2"/>
  <c r="AL1546" i="2"/>
  <c r="AL463" i="2"/>
  <c r="AL49" i="2"/>
  <c r="AL646" i="2"/>
  <c r="AO1111" i="2"/>
  <c r="AL1016" i="2"/>
  <c r="AO940" i="2"/>
  <c r="AO744" i="2"/>
  <c r="AO535" i="2"/>
  <c r="AL1130" i="2"/>
  <c r="AK1130" i="2"/>
  <c r="AK738" i="2"/>
  <c r="AL2315" i="2"/>
  <c r="AO1066" i="2"/>
  <c r="AL1864" i="2"/>
  <c r="AO2003" i="2"/>
  <c r="AO1715" i="2"/>
  <c r="AK1876" i="2"/>
  <c r="AL2295" i="2"/>
  <c r="AL2324" i="2"/>
  <c r="AO1910" i="2"/>
  <c r="AO1493" i="2"/>
  <c r="AL871" i="2"/>
  <c r="AL686" i="2"/>
  <c r="AO49" i="2"/>
  <c r="AO2121" i="2"/>
  <c r="AO1463" i="2"/>
  <c r="AO1100" i="2"/>
  <c r="AK1319" i="2"/>
  <c r="AL1350" i="2"/>
  <c r="AO758" i="2"/>
  <c r="AL2359" i="2"/>
  <c r="AO1917" i="2"/>
  <c r="AK463" i="2"/>
  <c r="AL907" i="2"/>
  <c r="AL852" i="2"/>
  <c r="AO286" i="2"/>
  <c r="AL1913" i="2"/>
  <c r="AL1902" i="2"/>
  <c r="AO511" i="2"/>
  <c r="AO1236" i="2"/>
  <c r="AO900" i="2"/>
  <c r="AL1036" i="2"/>
  <c r="AO864" i="2"/>
  <c r="AO663" i="2"/>
  <c r="AL304" i="2"/>
  <c r="AO173" i="2"/>
  <c r="AO585" i="2"/>
  <c r="AO290" i="2"/>
  <c r="AO963" i="2"/>
  <c r="AO965" i="2"/>
  <c r="AO878" i="2"/>
  <c r="AL524" i="2"/>
  <c r="AL442" i="2"/>
  <c r="AL376" i="2"/>
  <c r="AO70" i="2"/>
  <c r="AL1062" i="2"/>
  <c r="AL835" i="2"/>
  <c r="AL511" i="2"/>
  <c r="AO278" i="2"/>
  <c r="AO1177" i="2"/>
  <c r="AO1188" i="2"/>
  <c r="AL900" i="2"/>
  <c r="AO608" i="2"/>
  <c r="AO26" i="2"/>
  <c r="AO639" i="2"/>
  <c r="AL535" i="2"/>
  <c r="AL1352" i="2"/>
  <c r="AL236" i="2"/>
  <c r="AL2197" i="2"/>
  <c r="AL2246" i="2"/>
  <c r="AL2146" i="2"/>
  <c r="AL2334" i="2"/>
  <c r="AL2380" i="2"/>
  <c r="AL1961" i="2"/>
  <c r="AL1857" i="2"/>
  <c r="AL1798" i="2"/>
  <c r="AL1877" i="2"/>
  <c r="AL891" i="2"/>
  <c r="AO1311" i="2"/>
  <c r="AO211" i="2"/>
  <c r="AL2038" i="2"/>
  <c r="AL1744" i="2"/>
  <c r="AO1449" i="2"/>
  <c r="AL219" i="2"/>
  <c r="AO1170" i="2"/>
  <c r="AL963" i="2"/>
  <c r="AL443" i="2"/>
  <c r="AL222" i="2"/>
  <c r="AL189" i="2"/>
  <c r="AL70" i="2"/>
  <c r="AL1070" i="2"/>
  <c r="AL1121" i="2"/>
  <c r="AL974" i="2"/>
  <c r="AL942" i="2"/>
  <c r="AO933" i="2"/>
  <c r="AL662" i="2"/>
  <c r="AO1013" i="2"/>
  <c r="AL599" i="2"/>
  <c r="AO367" i="2"/>
  <c r="AO404" i="2"/>
  <c r="AL2350" i="2"/>
  <c r="AO2162" i="2"/>
  <c r="AL2160" i="2"/>
  <c r="AL2314" i="2"/>
  <c r="AO2060" i="2"/>
  <c r="AL2208" i="2"/>
  <c r="AO2096" i="2"/>
  <c r="AO2185" i="2"/>
  <c r="AL1760" i="2"/>
  <c r="AO2281" i="2"/>
  <c r="AO1956" i="2"/>
  <c r="AL1706" i="2"/>
  <c r="AO1626" i="2"/>
  <c r="AL1563" i="2"/>
  <c r="AL1430" i="2"/>
  <c r="AO1806" i="2"/>
  <c r="AO1247" i="2"/>
  <c r="AL1682" i="2"/>
  <c r="AL1540" i="2"/>
  <c r="AO48" i="2"/>
  <c r="AL1211" i="2"/>
  <c r="AL663" i="2"/>
  <c r="AO596" i="2"/>
  <c r="AO2342" i="2"/>
  <c r="AL1986" i="2"/>
  <c r="AL2132" i="2"/>
  <c r="AO2136" i="2"/>
  <c r="AO1824" i="2"/>
  <c r="AL2046" i="2"/>
  <c r="AL1822" i="2"/>
  <c r="AO1829" i="2"/>
  <c r="AO1348" i="2"/>
  <c r="AL582" i="2"/>
  <c r="AO79" i="2"/>
  <c r="AL1885" i="2"/>
  <c r="AO1485" i="2"/>
  <c r="AK1485" i="2"/>
  <c r="AK360" i="2"/>
  <c r="AL107" i="2"/>
  <c r="AL1325" i="2"/>
  <c r="AL862" i="2"/>
  <c r="AO607" i="2"/>
  <c r="AK303" i="2"/>
  <c r="AL152" i="2"/>
  <c r="AL1870" i="2"/>
  <c r="AO1517" i="2"/>
  <c r="AO1638" i="2"/>
  <c r="AO1483" i="2"/>
  <c r="AL1140" i="2"/>
  <c r="AL654" i="2"/>
  <c r="AL1886" i="2"/>
  <c r="AO1564" i="2"/>
  <c r="AO1295" i="2"/>
  <c r="AL1192" i="2"/>
  <c r="AL641" i="2"/>
  <c r="AL567" i="2"/>
  <c r="AL265" i="2"/>
  <c r="AO24" i="2"/>
  <c r="AL929" i="2"/>
  <c r="AO612" i="2"/>
  <c r="AL262" i="2"/>
  <c r="AK297" i="2"/>
  <c r="AK40" i="2"/>
  <c r="AO1052" i="2"/>
  <c r="AL683" i="2"/>
  <c r="AO242" i="2"/>
  <c r="AL65" i="2"/>
  <c r="AO353" i="2"/>
  <c r="AO771" i="2"/>
  <c r="AL536" i="2"/>
  <c r="AO249" i="2"/>
  <c r="AL17" i="2"/>
  <c r="AO2297" i="2"/>
  <c r="AO2046" i="2"/>
  <c r="AO1950" i="2"/>
  <c r="AL1721" i="2"/>
  <c r="AL1909" i="2"/>
  <c r="AL1471" i="2"/>
  <c r="AL664" i="2"/>
  <c r="AL340" i="2"/>
  <c r="AL2388" i="2"/>
  <c r="AL273" i="2"/>
  <c r="AL899" i="2"/>
  <c r="AL709" i="2"/>
  <c r="AK87" i="2"/>
  <c r="AO111" i="2"/>
  <c r="AO221" i="2"/>
  <c r="AL143" i="2"/>
  <c r="AL79" i="2"/>
  <c r="AO1687" i="2"/>
  <c r="AO1400" i="2"/>
  <c r="AL201" i="2"/>
  <c r="AO869" i="2"/>
  <c r="AL596" i="2"/>
  <c r="AL428" i="2"/>
  <c r="AO265" i="2"/>
  <c r="AO233" i="2"/>
  <c r="AO1212" i="2"/>
  <c r="AL1132" i="2"/>
  <c r="AO1068" i="2"/>
  <c r="AO1063" i="2"/>
  <c r="AO498" i="2"/>
  <c r="AO153" i="2"/>
  <c r="AO839" i="2"/>
  <c r="AL477" i="2"/>
  <c r="AL496" i="2"/>
  <c r="AL94" i="2"/>
  <c r="AL1251" i="2"/>
  <c r="AL1013" i="2"/>
  <c r="AO1008" i="2"/>
  <c r="AO142" i="2"/>
  <c r="AO1103" i="2"/>
  <c r="AL1050" i="2"/>
  <c r="AO556" i="2"/>
  <c r="AL2020" i="2"/>
  <c r="AO2062" i="2"/>
  <c r="AO2180" i="2"/>
  <c r="AO1897" i="2"/>
  <c r="AL2169" i="2"/>
  <c r="AO1878" i="2"/>
  <c r="AL658" i="2"/>
  <c r="AO891" i="2"/>
  <c r="AO2388" i="2"/>
  <c r="AO1047" i="2"/>
  <c r="AO192" i="2"/>
  <c r="AL1916" i="2"/>
  <c r="AL888" i="2"/>
  <c r="AL1703" i="2"/>
  <c r="AL1820" i="2"/>
  <c r="AO738" i="2"/>
  <c r="AO2221" i="2"/>
  <c r="AL2237" i="2"/>
  <c r="AO441" i="2"/>
  <c r="AO1260" i="2"/>
  <c r="AL1933" i="2"/>
  <c r="AO1544" i="2"/>
  <c r="AO467" i="2"/>
  <c r="AK1060" i="2"/>
  <c r="AO1060" i="2"/>
  <c r="AL1060" i="2"/>
  <c r="AP1843" i="2"/>
  <c r="AK1843" i="2"/>
  <c r="AO1901" i="2"/>
  <c r="AK1901" i="2"/>
  <c r="AO575" i="2"/>
  <c r="AK575" i="2"/>
  <c r="AO2279" i="2"/>
  <c r="AK2279" i="2"/>
  <c r="AO2260" i="2"/>
  <c r="AL2260" i="2"/>
  <c r="AK2260" i="2"/>
  <c r="AL1967" i="2"/>
  <c r="AK1967" i="2"/>
  <c r="AL1700" i="2"/>
  <c r="AK1700" i="2"/>
  <c r="AL2088" i="2"/>
  <c r="AK2088" i="2"/>
  <c r="AO1249" i="2"/>
  <c r="AK1249" i="2"/>
  <c r="AL1143" i="2"/>
  <c r="AO1143" i="2"/>
  <c r="AK1143" i="2"/>
  <c r="AO480" i="2"/>
  <c r="AK480" i="2"/>
  <c r="AO2088" i="2"/>
  <c r="AP14" i="2"/>
  <c r="AK14" i="2"/>
  <c r="AO2167" i="2"/>
  <c r="AK2167" i="2"/>
  <c r="AO1912" i="2"/>
  <c r="AK1912" i="2"/>
  <c r="AO2282" i="2"/>
  <c r="AO2318" i="2"/>
  <c r="AO1945" i="2"/>
  <c r="AL56" i="2"/>
  <c r="AK56" i="2"/>
  <c r="AK1459" i="2"/>
  <c r="AO1459" i="2"/>
  <c r="AL1459" i="2"/>
  <c r="AK631" i="2"/>
  <c r="AO631" i="2"/>
  <c r="AO1625" i="2"/>
  <c r="AL1625" i="2"/>
  <c r="AK1856" i="2"/>
  <c r="AL1856" i="2"/>
  <c r="AO582" i="2"/>
  <c r="AK582" i="2"/>
  <c r="AO1573" i="2"/>
  <c r="AK2103" i="2"/>
  <c r="AL2111" i="2"/>
  <c r="AO1649" i="2"/>
  <c r="AL1649" i="2"/>
  <c r="AO1435" i="2"/>
  <c r="AL1363" i="2"/>
  <c r="AK1363" i="2"/>
  <c r="AP1101" i="2"/>
  <c r="AK1101" i="2"/>
  <c r="AP1735" i="2"/>
  <c r="AK1735" i="2"/>
  <c r="AL1227" i="2"/>
  <c r="AO1227" i="2"/>
  <c r="AK1227" i="2"/>
  <c r="AL622" i="2"/>
  <c r="AO622" i="2"/>
  <c r="AO848" i="2"/>
  <c r="AK848" i="2"/>
  <c r="AO1856" i="2"/>
  <c r="AO2335" i="2"/>
  <c r="AK2335" i="2"/>
  <c r="AO2019" i="2"/>
  <c r="AK2019" i="2"/>
  <c r="AK1427" i="2"/>
  <c r="AO1427" i="2"/>
  <c r="AP1643" i="2"/>
  <c r="AK1643" i="2"/>
  <c r="AO313" i="2"/>
  <c r="AK313" i="2"/>
  <c r="AL132" i="2"/>
  <c r="AO132" i="2"/>
  <c r="AK132" i="2"/>
  <c r="AK2111" i="2"/>
  <c r="AK1577" i="2"/>
  <c r="AL1577" i="2"/>
  <c r="AK358" i="2"/>
  <c r="AL1010" i="2"/>
  <c r="AK1010" i="2"/>
  <c r="AK656" i="2"/>
  <c r="AO656" i="2"/>
  <c r="AL656" i="2"/>
  <c r="AL2296" i="2"/>
  <c r="AK2296" i="2"/>
  <c r="AO2296" i="2"/>
  <c r="AL1458" i="2"/>
  <c r="AK372" i="2"/>
  <c r="AL372" i="2"/>
  <c r="AK1594" i="2"/>
  <c r="AO1594" i="2"/>
  <c r="AL1594" i="2"/>
  <c r="AK1762" i="2"/>
  <c r="AL2102" i="2"/>
  <c r="AK2102" i="2"/>
  <c r="AO2102" i="2"/>
  <c r="AK2391" i="2"/>
  <c r="AO2099" i="2"/>
  <c r="AL2171" i="2"/>
  <c r="AK2171" i="2"/>
  <c r="AO492" i="2"/>
  <c r="AL1005" i="2"/>
  <c r="AK1005" i="2"/>
  <c r="AO665" i="2"/>
  <c r="AK665" i="2"/>
  <c r="AL6" i="2"/>
  <c r="AK6" i="2"/>
  <c r="AO1841" i="2"/>
  <c r="AK2099" i="2"/>
  <c r="AL1573" i="2"/>
  <c r="AL2035" i="2"/>
  <c r="AL2091" i="2"/>
  <c r="AL2303" i="2"/>
  <c r="AL2099" i="2"/>
  <c r="AL1726" i="2"/>
  <c r="AL492" i="2"/>
  <c r="AO372" i="2"/>
  <c r="AO2133" i="2"/>
  <c r="AL2277" i="2"/>
  <c r="AO2117" i="2"/>
  <c r="AO1818" i="2"/>
  <c r="AL1713" i="2"/>
  <c r="AL571" i="2"/>
  <c r="AL2322" i="2"/>
  <c r="AL2014" i="2"/>
  <c r="AO2232" i="2"/>
  <c r="AO2360" i="2"/>
  <c r="AL1981" i="2"/>
  <c r="AO2262" i="2"/>
  <c r="AL1941" i="2"/>
  <c r="AL358" i="2"/>
  <c r="AL2370" i="2"/>
  <c r="AO2381" i="2"/>
  <c r="AO1690" i="2"/>
  <c r="AO1356" i="2"/>
  <c r="AL665" i="2"/>
  <c r="AO2336" i="2"/>
  <c r="AO2379" i="2"/>
  <c r="AL2343" i="2"/>
  <c r="AO1994" i="2"/>
  <c r="AL2140" i="2"/>
  <c r="AL2032" i="2"/>
  <c r="AL1439" i="2"/>
  <c r="AO1644" i="2"/>
  <c r="AO1373" i="2"/>
  <c r="AL1398" i="2"/>
  <c r="AL172" i="2"/>
  <c r="AL2276" i="2"/>
  <c r="AL2024" i="2"/>
  <c r="AL1583" i="2"/>
  <c r="AO1613" i="2"/>
  <c r="AL1456" i="2"/>
  <c r="AL1011" i="2"/>
  <c r="AL979" i="2"/>
  <c r="AO920" i="2"/>
  <c r="AO853" i="2"/>
  <c r="AL617" i="2"/>
  <c r="AL609" i="2"/>
  <c r="AL555" i="2"/>
  <c r="AL80" i="2"/>
  <c r="AL612" i="2"/>
  <c r="AO381" i="2"/>
  <c r="AL61" i="2"/>
  <c r="AL57" i="2"/>
  <c r="AL1167" i="2"/>
  <c r="AL1085" i="2"/>
  <c r="AL1170" i="2"/>
  <c r="AL1055" i="2"/>
  <c r="AL1027" i="2"/>
  <c r="AL965" i="2"/>
  <c r="AL878" i="2"/>
  <c r="AL674" i="2"/>
  <c r="AO519" i="2"/>
  <c r="AO573" i="2"/>
  <c r="AO443" i="2"/>
  <c r="AL284" i="2"/>
  <c r="AO222" i="2"/>
  <c r="AO189" i="2"/>
  <c r="AO53" i="2"/>
  <c r="AL1419" i="2"/>
  <c r="AO1070" i="2"/>
  <c r="AL1035" i="2"/>
  <c r="AO1058" i="2"/>
  <c r="AO974" i="2"/>
  <c r="AO942" i="2"/>
  <c r="AL836" i="2"/>
  <c r="AL741" i="2"/>
  <c r="AO772" i="2"/>
  <c r="AO640" i="2"/>
  <c r="AO374" i="2"/>
  <c r="AO310" i="2"/>
  <c r="AL281" i="2"/>
  <c r="AL216" i="2"/>
  <c r="AO1159" i="2"/>
  <c r="AL728" i="2"/>
  <c r="AO134" i="2"/>
  <c r="AL528" i="2"/>
  <c r="AO493" i="2"/>
  <c r="AL1287" i="2"/>
  <c r="AO1019" i="2"/>
  <c r="AL744" i="2"/>
  <c r="AL565" i="2"/>
  <c r="AL399" i="2"/>
  <c r="AO275" i="2"/>
  <c r="AO333" i="2"/>
  <c r="AL267" i="2"/>
  <c r="AL1178" i="2"/>
  <c r="AL694" i="2"/>
  <c r="AO550" i="2"/>
  <c r="AO474" i="2"/>
  <c r="AL371" i="2"/>
  <c r="AL157" i="2"/>
  <c r="AL151" i="2"/>
  <c r="AO2209" i="2"/>
  <c r="AL2060" i="2"/>
  <c r="AO2208" i="2"/>
  <c r="AK1874" i="2"/>
  <c r="AL2366" i="2"/>
  <c r="AL1950" i="2"/>
  <c r="AO2382" i="2"/>
  <c r="AK1257" i="2"/>
  <c r="AL720" i="2"/>
  <c r="AO505" i="2"/>
  <c r="AO517" i="2"/>
  <c r="AO1404" i="2"/>
  <c r="AL575" i="2"/>
  <c r="AL576" i="2"/>
  <c r="AL1311" i="2"/>
  <c r="AO604" i="2"/>
  <c r="AL1047" i="2"/>
  <c r="AO636" i="2"/>
  <c r="AO1237" i="2"/>
  <c r="AO2038" i="2"/>
  <c r="AO28" i="2"/>
  <c r="AL739" i="2"/>
  <c r="AK2168" i="2"/>
  <c r="AO2322" i="2"/>
  <c r="AL1800" i="2"/>
  <c r="AO1604" i="2"/>
  <c r="AL1249" i="2"/>
  <c r="AO2176" i="2"/>
  <c r="AO1737" i="2"/>
  <c r="AL2395" i="2"/>
  <c r="AO2274" i="2"/>
  <c r="AO2205" i="2"/>
  <c r="AL1924" i="2"/>
  <c r="AL872" i="2"/>
  <c r="AL2351" i="2"/>
  <c r="AO1615" i="2"/>
  <c r="AO1918" i="2"/>
  <c r="AO1870" i="2"/>
  <c r="AO1764" i="2"/>
  <c r="AL1517" i="2"/>
  <c r="AO1439" i="2"/>
  <c r="AO1572" i="2"/>
  <c r="AL1581" i="2"/>
  <c r="AO1456" i="2"/>
  <c r="AO1417" i="2"/>
  <c r="AO1011" i="2"/>
  <c r="AO979" i="2"/>
  <c r="AO641" i="2"/>
  <c r="AL1156" i="2"/>
  <c r="AO924" i="2"/>
  <c r="AO485" i="2"/>
  <c r="AL384" i="2"/>
  <c r="AL137" i="2"/>
  <c r="AK148" i="2"/>
  <c r="AO61" i="2"/>
  <c r="AL1212" i="2"/>
  <c r="AO1132" i="2"/>
  <c r="AL1068" i="2"/>
  <c r="AL591" i="2"/>
  <c r="AO588" i="2"/>
  <c r="AL549" i="2"/>
  <c r="AK153" i="2"/>
  <c r="AL1111" i="2"/>
  <c r="AO1016" i="2"/>
  <c r="AL839" i="2"/>
  <c r="AO836" i="2"/>
  <c r="AO741" i="2"/>
  <c r="AO75" i="2"/>
  <c r="AL1309" i="2"/>
  <c r="AL1008" i="2"/>
  <c r="AL1159" i="2"/>
  <c r="AO414" i="2"/>
  <c r="AL972" i="2"/>
  <c r="AL1052" i="2"/>
  <c r="AO1154" i="2"/>
  <c r="AK242" i="2"/>
  <c r="AO935" i="2"/>
  <c r="AO565" i="2"/>
  <c r="AO399" i="2"/>
  <c r="AL333" i="2"/>
  <c r="AO1296" i="2"/>
  <c r="AO908" i="2"/>
  <c r="AL771" i="2"/>
  <c r="AO644" i="2"/>
  <c r="AO694" i="2"/>
  <c r="AL550" i="2"/>
  <c r="AL249" i="2"/>
  <c r="AK157" i="2"/>
  <c r="AO1874" i="2"/>
  <c r="AO2146" i="2"/>
  <c r="AO2241" i="2"/>
  <c r="AO1862" i="2"/>
  <c r="AL2332" i="2"/>
  <c r="AO2244" i="2"/>
  <c r="AL2062" i="2"/>
  <c r="AO1964" i="2"/>
  <c r="AO2164" i="2"/>
  <c r="AL2106" i="2"/>
  <c r="AL1897" i="2"/>
  <c r="AL1665" i="2"/>
  <c r="AO1780" i="2"/>
  <c r="AK1627" i="2"/>
  <c r="AL1336" i="2"/>
  <c r="AL1756" i="2"/>
  <c r="AL1901" i="2"/>
  <c r="AO1706" i="2"/>
  <c r="AL2382" i="2"/>
  <c r="AL517" i="2"/>
  <c r="AL313" i="2"/>
  <c r="AL260" i="2"/>
  <c r="AO1854" i="2"/>
  <c r="AO456" i="2"/>
  <c r="AL625" i="2"/>
  <c r="AL237" i="2"/>
  <c r="AO902" i="2"/>
  <c r="AL213" i="2"/>
  <c r="AL508" i="2"/>
  <c r="AL636" i="2"/>
  <c r="AL631" i="2"/>
  <c r="AL1237" i="2"/>
  <c r="AL28" i="2"/>
  <c r="AO1726" i="2"/>
  <c r="AL2335" i="2"/>
  <c r="AL2103" i="2"/>
  <c r="AK1585" i="2"/>
  <c r="AL1952" i="2"/>
  <c r="AK2078" i="2"/>
  <c r="AL2321" i="2"/>
  <c r="AL1316" i="2"/>
  <c r="AL2282" i="2"/>
  <c r="AL2318" i="2"/>
  <c r="AL1945" i="2"/>
  <c r="AL1028" i="2"/>
  <c r="AL642" i="2"/>
  <c r="AO2014" i="2"/>
  <c r="AO601" i="2"/>
  <c r="AL164" i="2"/>
  <c r="AL1356" i="2"/>
  <c r="AL490" i="2"/>
  <c r="AL75" i="2"/>
  <c r="AO728" i="2"/>
  <c r="AL1296" i="2"/>
  <c r="AO157" i="2"/>
  <c r="AL790" i="2"/>
  <c r="AO1257" i="2"/>
  <c r="AO576" i="2"/>
  <c r="AL87" i="2"/>
  <c r="AL1794" i="2"/>
  <c r="AL2383" i="2"/>
  <c r="AO1585" i="2"/>
  <c r="AL1766" i="2"/>
  <c r="AL1585" i="2"/>
  <c r="AL2063" i="2"/>
  <c r="AL2320" i="2"/>
  <c r="AO2356" i="2"/>
  <c r="AL2288" i="2"/>
  <c r="AL2104" i="2"/>
  <c r="AO2321" i="2"/>
  <c r="AO1482" i="2"/>
  <c r="AL1493" i="2"/>
  <c r="AO495" i="2"/>
  <c r="AL2216" i="2"/>
  <c r="AO2116" i="2"/>
  <c r="AO1724" i="2"/>
  <c r="AL1557" i="2"/>
  <c r="AL1475" i="2"/>
  <c r="AL1275" i="2"/>
  <c r="AO1343" i="2"/>
  <c r="AL844" i="2"/>
  <c r="AL1385" i="2"/>
  <c r="AL495" i="2"/>
  <c r="AL228" i="2"/>
  <c r="AL2368" i="2"/>
  <c r="AL2122" i="2"/>
  <c r="AL1361" i="2"/>
  <c r="AO363" i="2"/>
  <c r="AL1580" i="2"/>
  <c r="AL363" i="2"/>
  <c r="AL1467" i="2"/>
  <c r="AL2369" i="2"/>
  <c r="AL2066" i="2"/>
  <c r="AO1942" i="2"/>
  <c r="AO1133" i="2"/>
  <c r="AL1071" i="2"/>
  <c r="AO445" i="2"/>
  <c r="AO83" i="2"/>
  <c r="AO1228" i="2"/>
  <c r="AL466" i="2"/>
  <c r="AO10" i="2"/>
  <c r="AO1098" i="2"/>
  <c r="AO106" i="2"/>
  <c r="AL1190" i="2"/>
  <c r="AL910" i="2"/>
  <c r="AL894" i="2"/>
  <c r="AL110" i="2"/>
  <c r="AL541" i="2"/>
  <c r="AO168" i="2"/>
  <c r="AO98" i="2"/>
  <c r="AL493" i="2"/>
  <c r="AO1217" i="2"/>
  <c r="AL838" i="2"/>
  <c r="AL570" i="2"/>
  <c r="AL572" i="2"/>
  <c r="AL275" i="2"/>
  <c r="AO1352" i="2"/>
  <c r="AO630" i="2"/>
  <c r="AL9" i="2"/>
  <c r="AL2258" i="2"/>
  <c r="AL2209" i="2"/>
  <c r="AO2210" i="2"/>
  <c r="AL1964" i="2"/>
  <c r="AL2301" i="2"/>
  <c r="AL2364" i="2"/>
  <c r="AL1667" i="2"/>
  <c r="AL1777" i="2"/>
  <c r="AL1841" i="2"/>
  <c r="AO2331" i="2"/>
  <c r="AO2303" i="2"/>
  <c r="AL2075" i="2"/>
  <c r="AL2279" i="2"/>
  <c r="AL1823" i="2"/>
  <c r="AL2323" i="2"/>
  <c r="AL1940" i="2"/>
  <c r="AO2346" i="2"/>
  <c r="AO2290" i="2"/>
  <c r="AO2141" i="2"/>
  <c r="AL1620" i="2"/>
  <c r="AO1475" i="2"/>
  <c r="AL1357" i="2"/>
  <c r="AL2340" i="2"/>
  <c r="AL2393" i="2"/>
  <c r="AO2368" i="2"/>
  <c r="AL2330" i="2"/>
  <c r="AL2176" i="2"/>
  <c r="AO2048" i="2"/>
  <c r="AO2122" i="2"/>
  <c r="AL2352" i="2"/>
  <c r="AL1905" i="2"/>
  <c r="AL1894" i="2"/>
  <c r="AL1591" i="2"/>
  <c r="AO1589" i="2"/>
  <c r="AO578" i="2"/>
  <c r="AO1990" i="2"/>
  <c r="AL1861" i="2"/>
  <c r="AO1929" i="2"/>
  <c r="AL2379" i="2"/>
  <c r="AO2261" i="2"/>
  <c r="AO2184" i="2"/>
  <c r="AL1644" i="2"/>
  <c r="AL1441" i="2"/>
  <c r="AO1467" i="2"/>
  <c r="AL2362" i="2"/>
  <c r="AL2138" i="2"/>
  <c r="AO2066" i="2"/>
  <c r="AL1681" i="2"/>
  <c r="AL1486" i="2"/>
  <c r="AO1424" i="2"/>
  <c r="AL1335" i="2"/>
  <c r="AO1442" i="2"/>
  <c r="AO1076" i="2"/>
  <c r="AO973" i="2"/>
  <c r="AL961" i="2"/>
  <c r="AL864" i="2"/>
  <c r="AL619" i="2"/>
  <c r="AL461" i="2"/>
  <c r="AL169" i="2"/>
  <c r="AL1228" i="2"/>
  <c r="AL916" i="2"/>
  <c r="AL755" i="2"/>
  <c r="AL603" i="2"/>
  <c r="AO526" i="2"/>
  <c r="AL395" i="2"/>
  <c r="AO73" i="2"/>
  <c r="AO1004" i="2"/>
  <c r="AO984" i="2"/>
  <c r="AL588" i="2"/>
  <c r="AO284" i="2"/>
  <c r="AL232" i="2"/>
  <c r="AL106" i="2"/>
  <c r="AO1190" i="2"/>
  <c r="AO910" i="2"/>
  <c r="AO662" i="2"/>
  <c r="AL648" i="2"/>
  <c r="AO695" i="2"/>
  <c r="AL310" i="2"/>
  <c r="AO281" i="2"/>
  <c r="AL101" i="2"/>
  <c r="AO1037" i="2"/>
  <c r="AO375" i="2"/>
  <c r="AL321" i="2"/>
  <c r="AL1092" i="2"/>
  <c r="AL951" i="2"/>
  <c r="AL538" i="2"/>
  <c r="AL935" i="2"/>
  <c r="AL520" i="2"/>
  <c r="AL396" i="2"/>
  <c r="AL31" i="2"/>
  <c r="AO2225" i="2"/>
  <c r="AL2306" i="2"/>
  <c r="AO2264" i="2"/>
  <c r="AO2301" i="2"/>
  <c r="AO2324" i="2"/>
  <c r="AL1466" i="2"/>
  <c r="AL1562" i="2"/>
  <c r="AO542" i="2"/>
  <c r="AO1096" i="2"/>
  <c r="AL1271" i="2"/>
  <c r="AO1895" i="2"/>
  <c r="AO2398" i="2"/>
  <c r="AL968" i="2"/>
  <c r="AL2167" i="2"/>
  <c r="AL1789" i="2"/>
  <c r="AL1912" i="2"/>
  <c r="AL1578" i="2"/>
  <c r="AO1934" i="2"/>
  <c r="AO2327" i="2"/>
  <c r="AO1732" i="2"/>
  <c r="AO716" i="2"/>
  <c r="AO2390" i="2"/>
  <c r="AO2277" i="2"/>
  <c r="AO2216" i="2"/>
  <c r="AL2056" i="2"/>
  <c r="AL2110" i="2"/>
  <c r="AO1385" i="2"/>
  <c r="AL1116" i="2"/>
  <c r="AO1981" i="2"/>
  <c r="AL2249" i="2"/>
  <c r="AL1328" i="2"/>
  <c r="AO2010" i="2"/>
  <c r="AO1905" i="2"/>
  <c r="AO1894" i="2"/>
  <c r="AO2002" i="2"/>
  <c r="AK1861" i="2"/>
  <c r="AO1932" i="2"/>
  <c r="AO1580" i="2"/>
  <c r="AO2343" i="2"/>
  <c r="AO2140" i="2"/>
  <c r="AO2082" i="2"/>
  <c r="AL601" i="2"/>
  <c r="AO230" i="2"/>
  <c r="AO2369" i="2"/>
  <c r="AO2276" i="2"/>
  <c r="AO1900" i="2"/>
  <c r="AO1486" i="2"/>
  <c r="AO961" i="2"/>
  <c r="AL569" i="2"/>
  <c r="AO205" i="2"/>
  <c r="AO169" i="2"/>
  <c r="AO755" i="2"/>
  <c r="AO395" i="2"/>
  <c r="AL73" i="2"/>
  <c r="AL10" i="2"/>
  <c r="AO1027" i="2"/>
  <c r="AL519" i="2"/>
  <c r="AO1035" i="2"/>
  <c r="AL863" i="2"/>
  <c r="AO574" i="2"/>
  <c r="AO618" i="2"/>
  <c r="AL1516" i="2"/>
  <c r="AL1065" i="2"/>
  <c r="AO725" i="2"/>
  <c r="AO489" i="2"/>
  <c r="AO1092" i="2"/>
  <c r="AO687" i="2"/>
  <c r="AO538" i="2"/>
  <c r="AO31" i="2"/>
  <c r="AL1127" i="2"/>
  <c r="AO988" i="2"/>
  <c r="AL893" i="2"/>
  <c r="AL579" i="2"/>
  <c r="AL400" i="2"/>
  <c r="AO396" i="2"/>
  <c r="AO996" i="2"/>
  <c r="AL630" i="2"/>
  <c r="AO764" i="2"/>
  <c r="AO685" i="2"/>
  <c r="AL258" i="2"/>
  <c r="AL175" i="2"/>
  <c r="AO2348" i="2"/>
  <c r="AO2306" i="2"/>
  <c r="AO790" i="2"/>
  <c r="AL2386" i="2"/>
  <c r="AL2130" i="2"/>
  <c r="AO2112" i="2"/>
  <c r="AO1762" i="2"/>
  <c r="AO1458" i="2"/>
  <c r="AO1466" i="2"/>
  <c r="AO2364" i="2"/>
  <c r="AO1396" i="2"/>
  <c r="AO1376" i="2"/>
  <c r="AL808" i="2"/>
  <c r="AL475" i="2"/>
  <c r="AO1271" i="2"/>
  <c r="AL677" i="2"/>
  <c r="AL671" i="2"/>
  <c r="AO968" i="2"/>
  <c r="AO206" i="2"/>
  <c r="AL1960" i="2"/>
  <c r="AO2320" i="2"/>
  <c r="AL2179" i="2"/>
  <c r="AL2023" i="2"/>
  <c r="AL1755" i="2"/>
  <c r="AL2356" i="2"/>
  <c r="AO1792" i="2"/>
  <c r="AL1258" i="2"/>
  <c r="AL2392" i="2"/>
  <c r="AL2116" i="2"/>
  <c r="AL1818" i="2"/>
  <c r="AO1620" i="2"/>
  <c r="AK716" i="2"/>
  <c r="AK228" i="2"/>
  <c r="AL2338" i="2"/>
  <c r="AL2026" i="2"/>
  <c r="AO1800" i="2"/>
  <c r="AL1431" i="2"/>
  <c r="AL1542" i="2"/>
  <c r="AO2018" i="2"/>
  <c r="AO2395" i="2"/>
  <c r="AO2298" i="2"/>
  <c r="AO2186" i="2"/>
  <c r="AL1487" i="2"/>
  <c r="AL1534" i="2"/>
  <c r="AO2387" i="2"/>
  <c r="AO2292" i="2"/>
  <c r="AO1861" i="2"/>
  <c r="AL1690" i="2"/>
  <c r="AL1615" i="2"/>
  <c r="AL1637" i="2"/>
  <c r="AL1638" i="2"/>
  <c r="AO2362" i="2"/>
  <c r="AL1697" i="2"/>
  <c r="AO1581" i="2"/>
  <c r="AL1613" i="2"/>
  <c r="AO1335" i="2"/>
  <c r="AL1122" i="2"/>
  <c r="AL853" i="2"/>
  <c r="AO610" i="2"/>
  <c r="AO428" i="2"/>
  <c r="AL336" i="2"/>
  <c r="AL173" i="2"/>
  <c r="AL24" i="2"/>
  <c r="AL1244" i="2"/>
  <c r="AL892" i="2"/>
  <c r="AL824" i="2"/>
  <c r="AO197" i="2"/>
  <c r="AL209" i="2"/>
  <c r="AO1055" i="2"/>
  <c r="AO756" i="2"/>
  <c r="AO674" i="2"/>
  <c r="AL448" i="2"/>
  <c r="AL153" i="2"/>
  <c r="AL933" i="2"/>
  <c r="AL451" i="2"/>
  <c r="AL37" i="2"/>
  <c r="AO1516" i="2"/>
  <c r="AO1126" i="2"/>
  <c r="AO1062" i="2"/>
  <c r="AL464" i="2"/>
  <c r="AL1236" i="2"/>
  <c r="AO528" i="2"/>
  <c r="AL319" i="2"/>
  <c r="AL244" i="2"/>
  <c r="AO65" i="2"/>
  <c r="AO893" i="2"/>
  <c r="AO520" i="2"/>
  <c r="AL1315" i="2"/>
  <c r="AO997" i="2"/>
  <c r="AO258" i="2"/>
  <c r="AL1988" i="2"/>
  <c r="AO2130" i="2"/>
  <c r="AK2096" i="2"/>
  <c r="AL2052" i="2"/>
  <c r="AL1778" i="2"/>
  <c r="AO1853" i="2"/>
  <c r="AO1562" i="2"/>
  <c r="AL455" i="2"/>
  <c r="AO475" i="2"/>
  <c r="AO1089" i="2"/>
  <c r="AO224" i="2"/>
  <c r="AO671" i="2"/>
  <c r="AO391" i="2"/>
  <c r="AO912" i="2"/>
  <c r="AO635" i="2"/>
  <c r="AL108" i="2"/>
  <c r="AL162" i="2"/>
  <c r="AK3959" i="2"/>
  <c r="AL3972" i="2"/>
  <c r="AP3574" i="2"/>
  <c r="AK3574" i="2"/>
  <c r="AO3425" i="2"/>
  <c r="AK3467" i="2"/>
  <c r="AO3871" i="2"/>
  <c r="AK3785" i="2"/>
  <c r="AP3785" i="2"/>
  <c r="AL3610" i="2"/>
  <c r="AK3600" i="2"/>
  <c r="AP3600" i="2"/>
  <c r="AO3941" i="2"/>
  <c r="AO3524" i="2"/>
  <c r="AK3496" i="2"/>
  <c r="AP3496" i="2"/>
  <c r="AL3419" i="2"/>
  <c r="AO2901" i="2"/>
  <c r="AK3951" i="2"/>
  <c r="AO3798" i="2"/>
  <c r="AK3724" i="2"/>
  <c r="AK3595" i="2"/>
  <c r="AK3431" i="2"/>
  <c r="AP3431" i="2"/>
  <c r="AK2809" i="2"/>
  <c r="AK2901" i="2"/>
  <c r="AO3909" i="2"/>
  <c r="AO3499" i="2"/>
  <c r="AL3656" i="2"/>
  <c r="AO3474" i="2"/>
  <c r="AL3243" i="2"/>
  <c r="AO3266" i="2"/>
  <c r="AO3167" i="2"/>
  <c r="AO3071" i="2"/>
  <c r="AL2941" i="2"/>
  <c r="AK2954" i="2"/>
  <c r="AL2939" i="2"/>
  <c r="AL2987" i="2"/>
  <c r="AL2764" i="2"/>
  <c r="AO2797" i="2"/>
  <c r="AL2537" i="2"/>
  <c r="AO3961" i="2"/>
  <c r="AL3659" i="2"/>
  <c r="AL3612" i="2"/>
  <c r="AL3655" i="2"/>
  <c r="AO3219" i="2"/>
  <c r="AO3369" i="2"/>
  <c r="AO3064" i="2"/>
  <c r="AL3242" i="2"/>
  <c r="AO3141" i="2"/>
  <c r="AO2937" i="2"/>
  <c r="AL2893" i="2"/>
  <c r="AO2942" i="2"/>
  <c r="AO2679" i="2"/>
  <c r="AK2789" i="2"/>
  <c r="AO2693" i="2"/>
  <c r="AK1731" i="2"/>
  <c r="AP1731" i="2"/>
  <c r="AK3689" i="2"/>
  <c r="AP3689" i="2"/>
  <c r="AO3537" i="2"/>
  <c r="AL3620" i="2"/>
  <c r="AL3430" i="2"/>
  <c r="AP3388" i="2"/>
  <c r="AK3388" i="2"/>
  <c r="AO3165" i="2"/>
  <c r="AL3311" i="2"/>
  <c r="AO3018" i="2"/>
  <c r="AL2846" i="2"/>
  <c r="AL3015" i="2"/>
  <c r="AO2735" i="2"/>
  <c r="AL3026" i="2"/>
  <c r="AK2799" i="2"/>
  <c r="AP2799" i="2"/>
  <c r="AP1839" i="2"/>
  <c r="AK1839" i="2"/>
  <c r="AO3629" i="2"/>
  <c r="AL3235" i="2"/>
  <c r="AL3224" i="2"/>
  <c r="AL3123" i="2"/>
  <c r="AO3258" i="2"/>
  <c r="AO3138" i="2"/>
  <c r="AL2990" i="2"/>
  <c r="AO2831" i="2"/>
  <c r="AO2768" i="2"/>
  <c r="AL2924" i="2"/>
  <c r="AL2983" i="2"/>
  <c r="AO2717" i="2"/>
  <c r="AO3943" i="2"/>
  <c r="AO3949" i="2"/>
  <c r="AK3402" i="2"/>
  <c r="AP3402" i="2"/>
  <c r="AO3384" i="2"/>
  <c r="AL3254" i="2"/>
  <c r="AO3234" i="2"/>
  <c r="AL3133" i="2"/>
  <c r="AO3082" i="2"/>
  <c r="AO3087" i="2"/>
  <c r="AP2820" i="2"/>
  <c r="AK2820" i="2"/>
  <c r="AL2766" i="2"/>
  <c r="AL2885" i="2"/>
  <c r="AO2770" i="2"/>
  <c r="AO2920" i="2"/>
  <c r="AP2443" i="2"/>
  <c r="AK2443" i="2"/>
  <c r="AO2544" i="2"/>
  <c r="AK2425" i="2"/>
  <c r="AO2147" i="2"/>
  <c r="AO1907" i="2"/>
  <c r="AP1766" i="2"/>
  <c r="AK1766" i="2"/>
  <c r="AK1816" i="2"/>
  <c r="AO3594" i="2"/>
  <c r="AO3394" i="2"/>
  <c r="AL3426" i="2"/>
  <c r="AL3251" i="2"/>
  <c r="AL3240" i="2"/>
  <c r="AO3157" i="2"/>
  <c r="AL3370" i="2"/>
  <c r="AL3090" i="2"/>
  <c r="AO3127" i="2"/>
  <c r="AP2956" i="2"/>
  <c r="AK2956" i="2"/>
  <c r="AL2839" i="2"/>
  <c r="AL2756" i="2"/>
  <c r="AL2873" i="2"/>
  <c r="AL2677" i="2"/>
  <c r="AL3033" i="2"/>
  <c r="AO1967" i="2"/>
  <c r="AK2147" i="2"/>
  <c r="AP1686" i="2"/>
  <c r="AK1686" i="2"/>
  <c r="AO3971" i="2"/>
  <c r="AL3917" i="2"/>
  <c r="AO3857" i="2"/>
  <c r="AO3551" i="2"/>
  <c r="AO3639" i="2"/>
  <c r="AL3486" i="2"/>
  <c r="AO3716" i="2"/>
  <c r="AO3270" i="2"/>
  <c r="AO3227" i="2"/>
  <c r="AO3280" i="2"/>
  <c r="AK3147" i="2"/>
  <c r="AO3343" i="2"/>
  <c r="AO3215" i="2"/>
  <c r="AL3151" i="2"/>
  <c r="AL3055" i="2"/>
  <c r="AO2986" i="2"/>
  <c r="AL2729" i="2"/>
  <c r="AO3025" i="2"/>
  <c r="AO2410" i="2"/>
  <c r="AO2215" i="2"/>
  <c r="AO2055" i="2"/>
  <c r="AK2083" i="2"/>
  <c r="AO1999" i="2"/>
  <c r="AO1931" i="2"/>
  <c r="AO1928" i="2"/>
  <c r="AO1618" i="2"/>
  <c r="AK1739" i="2"/>
  <c r="AP1739" i="2"/>
  <c r="AP1782" i="2"/>
  <c r="AK1782" i="2"/>
  <c r="AO3937" i="2"/>
  <c r="AK3719" i="2"/>
  <c r="AO3708" i="2"/>
  <c r="AO3434" i="2"/>
  <c r="AO3246" i="2"/>
  <c r="AO3320" i="2"/>
  <c r="AO3155" i="2"/>
  <c r="AO3362" i="2"/>
  <c r="AO3223" i="2"/>
  <c r="AL3079" i="2"/>
  <c r="AL2968" i="2"/>
  <c r="AO2855" i="2"/>
  <c r="AO3029" i="2"/>
  <c r="AO2991" i="2"/>
  <c r="AL2746" i="2"/>
  <c r="AO2881" i="2"/>
  <c r="AK2383" i="2"/>
  <c r="AL2813" i="2"/>
  <c r="AO2701" i="2"/>
  <c r="AO2467" i="2"/>
  <c r="AK2055" i="2"/>
  <c r="AK2243" i="2"/>
  <c r="AO2135" i="2"/>
  <c r="AO2067" i="2"/>
  <c r="AO1707" i="2"/>
  <c r="AO1830" i="2"/>
  <c r="AO1777" i="2"/>
  <c r="AO1815" i="2"/>
  <c r="AO1763" i="2"/>
  <c r="AP1641" i="2"/>
  <c r="AK1641" i="2"/>
  <c r="AO2416" i="2"/>
  <c r="AK2509" i="2"/>
  <c r="AL2461" i="2"/>
  <c r="AL2617" i="2"/>
  <c r="AL2407" i="2"/>
  <c r="AO2404" i="2"/>
  <c r="AO2109" i="2"/>
  <c r="AO2273" i="2"/>
  <c r="AO1971" i="2"/>
  <c r="AL2016" i="2"/>
  <c r="AL2011" i="2"/>
  <c r="AO1889" i="2"/>
  <c r="AO1746" i="2"/>
  <c r="AL1769" i="2"/>
  <c r="AO1666" i="2"/>
  <c r="AO1462" i="2"/>
  <c r="AO1628" i="2"/>
  <c r="AL1451" i="2"/>
  <c r="AL1435" i="2"/>
  <c r="AO1258" i="2"/>
  <c r="AP158" i="2"/>
  <c r="AK158" i="2"/>
  <c r="AL2390" i="2"/>
  <c r="AL2613" i="2"/>
  <c r="AL2133" i="2"/>
  <c r="AO2182" i="2"/>
  <c r="AL2117" i="2"/>
  <c r="AO2064" i="2"/>
  <c r="AL2304" i="2"/>
  <c r="AL2050" i="2"/>
  <c r="AL2008" i="2"/>
  <c r="AK1724" i="2"/>
  <c r="AP1724" i="2"/>
  <c r="AO1713" i="2"/>
  <c r="AP1579" i="2"/>
  <c r="AK1579" i="2"/>
  <c r="AK1575" i="2"/>
  <c r="AO1357" i="2"/>
  <c r="AP241" i="2"/>
  <c r="AK241" i="2"/>
  <c r="AL2415" i="2"/>
  <c r="AO2636" i="2"/>
  <c r="AL2232" i="2"/>
  <c r="AO2206" i="2"/>
  <c r="AK1842" i="2"/>
  <c r="AP1842" i="2"/>
  <c r="AP1805" i="2"/>
  <c r="AK1805" i="2"/>
  <c r="AO1413" i="2"/>
  <c r="AO2540" i="2"/>
  <c r="AO2524" i="2"/>
  <c r="AL2018" i="2"/>
  <c r="AL2048" i="2"/>
  <c r="AO1881" i="2"/>
  <c r="AL1529" i="2"/>
  <c r="AK1645" i="2"/>
  <c r="AP1645" i="2"/>
  <c r="AO1565" i="2"/>
  <c r="AK1331" i="2"/>
  <c r="AK773" i="2"/>
  <c r="AK188" i="2"/>
  <c r="AO2652" i="2"/>
  <c r="AL2614" i="2"/>
  <c r="AO2483" i="2"/>
  <c r="AL2010" i="2"/>
  <c r="AO2152" i="2"/>
  <c r="AL2298" i="2"/>
  <c r="AO1998" i="2"/>
  <c r="AL2186" i="2"/>
  <c r="AL1873" i="2"/>
  <c r="AO1958" i="2"/>
  <c r="AL1525" i="2"/>
  <c r="AO1460" i="2"/>
  <c r="AL1329" i="2"/>
  <c r="AL1186" i="2"/>
  <c r="AK866" i="2"/>
  <c r="AL848" i="2"/>
  <c r="AL104" i="2"/>
  <c r="AO2630" i="2"/>
  <c r="AO2344" i="2"/>
  <c r="AO2565" i="2"/>
  <c r="AL1990" i="2"/>
  <c r="AO1952" i="2"/>
  <c r="AO1559" i="2"/>
  <c r="AO1631" i="2"/>
  <c r="AP1551" i="2"/>
  <c r="AK1551" i="2"/>
  <c r="AO1637" i="2"/>
  <c r="AL1503" i="2"/>
  <c r="AO1243" i="2"/>
  <c r="AK523" i="2"/>
  <c r="AK207" i="2"/>
  <c r="AL2462" i="2"/>
  <c r="AO2498" i="2"/>
  <c r="AL2562" i="2"/>
  <c r="AL2261" i="2"/>
  <c r="AL2157" i="2"/>
  <c r="AL2184" i="2"/>
  <c r="AL2082" i="2"/>
  <c r="AO2172" i="2"/>
  <c r="AL2294" i="2"/>
  <c r="AO2226" i="2"/>
  <c r="AL1949" i="2"/>
  <c r="AL1908" i="2"/>
  <c r="AL1937" i="2"/>
  <c r="AL1764" i="2"/>
  <c r="AL1599" i="2"/>
  <c r="AK1403" i="2"/>
  <c r="AK1644" i="2"/>
  <c r="AP1644" i="2"/>
  <c r="AL1572" i="2"/>
  <c r="AL1339" i="2"/>
  <c r="AO1428" i="2"/>
  <c r="AL1373" i="2"/>
  <c r="AO1398" i="2"/>
  <c r="AL1333" i="2"/>
  <c r="AO1318" i="2"/>
  <c r="AO1059" i="2"/>
  <c r="AL286" i="2"/>
  <c r="AO214" i="2"/>
  <c r="AK230" i="2"/>
  <c r="AP230" i="2"/>
  <c r="AL196" i="2"/>
  <c r="AP97" i="2"/>
  <c r="AK97" i="2"/>
  <c r="AO2328" i="2"/>
  <c r="AO2494" i="2"/>
  <c r="AO2598" i="2"/>
  <c r="AO2137" i="2"/>
  <c r="AO2024" i="2"/>
  <c r="AL1942" i="2"/>
  <c r="AL1692" i="2"/>
  <c r="AO1697" i="2"/>
  <c r="AO1813" i="2"/>
  <c r="AO1658" i="2"/>
  <c r="AK1613" i="2"/>
  <c r="AP1613" i="2"/>
  <c r="AP1547" i="2"/>
  <c r="AK1547" i="2"/>
  <c r="AL1424" i="2"/>
  <c r="AO1231" i="2"/>
  <c r="AL1564" i="2"/>
  <c r="AK1451" i="2"/>
  <c r="AO1010" i="2"/>
  <c r="AK795" i="2"/>
  <c r="AL563" i="2"/>
  <c r="AO58" i="2"/>
  <c r="AL1442" i="2"/>
  <c r="AL1102" i="2"/>
  <c r="AL1295" i="2"/>
  <c r="AO1192" i="2"/>
  <c r="AO1191" i="2"/>
  <c r="AO992" i="2"/>
  <c r="AO1122" i="2"/>
  <c r="AL920" i="2"/>
  <c r="AO617" i="2"/>
  <c r="AO569" i="2"/>
  <c r="AO609" i="2"/>
  <c r="AO555" i="2"/>
  <c r="AO567" i="2"/>
  <c r="AO409" i="2"/>
  <c r="AO394" i="2"/>
  <c r="AO364" i="2"/>
  <c r="AL233" i="2"/>
  <c r="AO276" i="2"/>
  <c r="AL229" i="2"/>
  <c r="AL205" i="2"/>
  <c r="AL165" i="2"/>
  <c r="AL83" i="2"/>
  <c r="AL18" i="2"/>
  <c r="AL1300" i="2"/>
  <c r="AP1099" i="2"/>
  <c r="AK1099" i="2"/>
  <c r="AO1244" i="2"/>
  <c r="AO1032" i="2"/>
  <c r="AO897" i="2"/>
  <c r="AL924" i="2"/>
  <c r="AO487" i="2"/>
  <c r="AL381" i="2"/>
  <c r="AK290" i="2"/>
  <c r="AP290" i="2"/>
  <c r="AO200" i="2"/>
  <c r="AP61" i="2"/>
  <c r="AK61" i="2"/>
  <c r="AO57" i="2"/>
  <c r="AO1167" i="2"/>
  <c r="AO1085" i="2"/>
  <c r="AL1298" i="2"/>
  <c r="AO1195" i="2"/>
  <c r="AL1063" i="2"/>
  <c r="AL1004" i="2"/>
  <c r="AL984" i="2"/>
  <c r="AO906" i="2"/>
  <c r="AL703" i="2"/>
  <c r="AL849" i="2"/>
  <c r="AL756" i="2"/>
  <c r="AL573" i="2"/>
  <c r="AO549" i="2"/>
  <c r="AO615" i="2"/>
  <c r="AO469" i="2"/>
  <c r="AO448" i="2"/>
  <c r="AL254" i="2"/>
  <c r="AL191" i="2"/>
  <c r="AL121" i="2"/>
  <c r="AL53" i="2"/>
  <c r="AL64" i="2"/>
  <c r="AO1419" i="2"/>
  <c r="AL1448" i="2"/>
  <c r="AO1051" i="2"/>
  <c r="AL971" i="2"/>
  <c r="AK843" i="2"/>
  <c r="AP843" i="2"/>
  <c r="AO648" i="2"/>
  <c r="AL695" i="2"/>
  <c r="AO488" i="2"/>
  <c r="AL374" i="2"/>
  <c r="AK310" i="2"/>
  <c r="AP310" i="2"/>
  <c r="AO324" i="2"/>
  <c r="AL280" i="2"/>
  <c r="AO101" i="2"/>
  <c r="AO1309" i="2"/>
  <c r="AL1126" i="2"/>
  <c r="AL1235" i="2"/>
  <c r="AL1006" i="2"/>
  <c r="AL964" i="2"/>
  <c r="AO922" i="2"/>
  <c r="AO811" i="2"/>
  <c r="AO690" i="2"/>
  <c r="AL414" i="2"/>
  <c r="AL375" i="2"/>
  <c r="AK321" i="2"/>
  <c r="AO245" i="2"/>
  <c r="AL168" i="2"/>
  <c r="AL98" i="2"/>
  <c r="AL142" i="2"/>
  <c r="AL1023" i="2"/>
  <c r="AL1059" i="2"/>
  <c r="AO1014" i="2"/>
  <c r="AO950" i="2"/>
  <c r="AL937" i="2"/>
  <c r="AL901" i="2"/>
  <c r="AO359" i="2"/>
  <c r="AL856" i="2"/>
  <c r="AO779" i="2"/>
  <c r="AO689" i="2"/>
  <c r="AO781" i="2"/>
  <c r="AL687" i="2"/>
  <c r="AL501" i="2"/>
  <c r="AL242" i="2"/>
  <c r="AO319" i="2"/>
  <c r="AO244" i="2"/>
  <c r="AK161" i="2"/>
  <c r="AP161" i="2"/>
  <c r="AO1046" i="2"/>
  <c r="AL1243" i="2"/>
  <c r="AO1272" i="2"/>
  <c r="AO831" i="2"/>
  <c r="AL917" i="2"/>
  <c r="AO883" i="2"/>
  <c r="AL945" i="2"/>
  <c r="AL353" i="2"/>
  <c r="AO647" i="2"/>
  <c r="AL661" i="2"/>
  <c r="AL263" i="2"/>
  <c r="AL149" i="2"/>
  <c r="AO82" i="2"/>
  <c r="AO1504" i="2"/>
  <c r="AL1341" i="2"/>
  <c r="AL1279" i="2"/>
  <c r="AO1210" i="2"/>
  <c r="AO1050" i="2"/>
  <c r="AL1043" i="2"/>
  <c r="AL908" i="2"/>
  <c r="AO905" i="2"/>
  <c r="AO350" i="2"/>
  <c r="AO735" i="2"/>
  <c r="AO717" i="2"/>
  <c r="AL764" i="2"/>
  <c r="AO536" i="2"/>
  <c r="AO351" i="2"/>
  <c r="AP307" i="2"/>
  <c r="AK307" i="2"/>
  <c r="AO54" i="2"/>
  <c r="AO81" i="2"/>
  <c r="AL26" i="2"/>
  <c r="AO11" i="2"/>
  <c r="AO32" i="2"/>
  <c r="AK16" i="2"/>
  <c r="AO2832" i="2"/>
  <c r="AO3376" i="2"/>
  <c r="AO3634" i="2"/>
  <c r="AP2989" i="2"/>
  <c r="AK2989" i="2"/>
  <c r="AO3951" i="2"/>
  <c r="AO3603" i="2"/>
  <c r="AO3447" i="2"/>
  <c r="AK3919" i="2"/>
  <c r="AO3452" i="2"/>
  <c r="AO3652" i="2"/>
  <c r="AK3449" i="2"/>
  <c r="AO3562" i="2"/>
  <c r="AO3494" i="2"/>
  <c r="AK3392" i="2"/>
  <c r="AK3656" i="2"/>
  <c r="AP3656" i="2"/>
  <c r="AK1748" i="2"/>
  <c r="AP1748" i="2"/>
  <c r="AL3664" i="2"/>
  <c r="AK2893" i="2"/>
  <c r="AP2893" i="2"/>
  <c r="AP1662" i="2"/>
  <c r="AK1662" i="2"/>
  <c r="AO3689" i="2"/>
  <c r="AO3388" i="2"/>
  <c r="AL3000" i="2"/>
  <c r="AK2990" i="2"/>
  <c r="AP2990" i="2"/>
  <c r="AP2467" i="2"/>
  <c r="AK2467" i="2"/>
  <c r="AP1758" i="2"/>
  <c r="AK1758" i="2"/>
  <c r="AL3199" i="2"/>
  <c r="AO2820" i="2"/>
  <c r="AK2533" i="2"/>
  <c r="AO1899" i="2"/>
  <c r="AO1718" i="2"/>
  <c r="AK1691" i="2"/>
  <c r="AP1691" i="2"/>
  <c r="AP3426" i="2"/>
  <c r="AK3426" i="2"/>
  <c r="AO2275" i="2"/>
  <c r="AP1670" i="2"/>
  <c r="AK1670" i="2"/>
  <c r="AP1657" i="2"/>
  <c r="AK1657" i="2"/>
  <c r="AP3408" i="2"/>
  <c r="AK3408" i="2"/>
  <c r="AO3147" i="2"/>
  <c r="AO2749" i="2"/>
  <c r="AO2027" i="2"/>
  <c r="AO1944" i="2"/>
  <c r="AP1834" i="2"/>
  <c r="AK1834" i="2"/>
  <c r="AL3937" i="2"/>
  <c r="AK2371" i="2"/>
  <c r="AK2521" i="2"/>
  <c r="AL2653" i="2"/>
  <c r="AK1999" i="2"/>
  <c r="AO1985" i="2"/>
  <c r="AK1928" i="2"/>
  <c r="AP1718" i="2"/>
  <c r="AK1718" i="2"/>
  <c r="AP1769" i="2"/>
  <c r="AK1769" i="2"/>
  <c r="AL1629" i="2"/>
  <c r="AL2161" i="2"/>
  <c r="AO1579" i="2"/>
  <c r="AL1549" i="2"/>
  <c r="AO1805" i="2"/>
  <c r="AL1821" i="2"/>
  <c r="AL1621" i="2"/>
  <c r="AL1415" i="2"/>
  <c r="AK326" i="2"/>
  <c r="AP326" i="2"/>
  <c r="AO1645" i="2"/>
  <c r="AL1365" i="2"/>
  <c r="AK1028" i="2"/>
  <c r="AK718" i="2"/>
  <c r="AP718" i="2"/>
  <c r="AO449" i="2"/>
  <c r="AL2275" i="2"/>
  <c r="AK1858" i="2"/>
  <c r="AP1591" i="2"/>
  <c r="AK1591" i="2"/>
  <c r="AK1360" i="2"/>
  <c r="AO708" i="2"/>
  <c r="AL781" i="2"/>
  <c r="AK828" i="2"/>
  <c r="AL515" i="2"/>
  <c r="AK320" i="2"/>
  <c r="AP320" i="2"/>
  <c r="AO207" i="2"/>
  <c r="AK182" i="2"/>
  <c r="AO915" i="2"/>
  <c r="AO345" i="2"/>
  <c r="AO253" i="2"/>
  <c r="AP172" i="2"/>
  <c r="AK172" i="2"/>
  <c r="AL158" i="2"/>
  <c r="AK2082" i="2"/>
  <c r="AP2082" i="2"/>
  <c r="AP1908" i="2"/>
  <c r="AK1908" i="2"/>
  <c r="AK1764" i="2"/>
  <c r="AP1764" i="2"/>
  <c r="AK1638" i="2"/>
  <c r="AP1638" i="2"/>
  <c r="AO1274" i="2"/>
  <c r="AO1267" i="2"/>
  <c r="AK915" i="2"/>
  <c r="AL653" i="2"/>
  <c r="AO819" i="2"/>
  <c r="AK763" i="2"/>
  <c r="AO709" i="2"/>
  <c r="AO235" i="2"/>
  <c r="AO180" i="2"/>
  <c r="AK1692" i="2"/>
  <c r="AP1692" i="2"/>
  <c r="AL1639" i="2"/>
  <c r="AO1547" i="2"/>
  <c r="AK1564" i="2"/>
  <c r="AP1564" i="2"/>
  <c r="AO1321" i="2"/>
  <c r="AO1275" i="2"/>
  <c r="AK1145" i="2"/>
  <c r="AK390" i="2"/>
  <c r="AO637" i="2"/>
  <c r="AL682" i="2"/>
  <c r="AO548" i="2"/>
  <c r="AK497" i="2"/>
  <c r="AO1405" i="2"/>
  <c r="AP1102" i="2"/>
  <c r="AK1102" i="2"/>
  <c r="AL1083" i="2"/>
  <c r="AL533" i="2"/>
  <c r="AP233" i="2"/>
  <c r="AK233" i="2"/>
  <c r="AP229" i="2"/>
  <c r="AK229" i="2"/>
  <c r="AP173" i="2"/>
  <c r="AK173" i="2"/>
  <c r="AO165" i="2"/>
  <c r="AO1314" i="2"/>
  <c r="AO1268" i="2"/>
  <c r="AL1218" i="2"/>
  <c r="AO392" i="2"/>
  <c r="AL223" i="2"/>
  <c r="AO62" i="2"/>
  <c r="AL1355" i="2"/>
  <c r="AO1186" i="2"/>
  <c r="AP284" i="2"/>
  <c r="AK284" i="2"/>
  <c r="AO121" i="2"/>
  <c r="AL1387" i="2"/>
  <c r="AO843" i="2"/>
  <c r="AL509" i="2"/>
  <c r="AK280" i="2"/>
  <c r="AP280" i="2"/>
  <c r="AL214" i="2"/>
  <c r="AO580" i="2"/>
  <c r="AO669" i="2"/>
  <c r="AK628" i="2"/>
  <c r="AP628" i="2"/>
  <c r="AL1042" i="2"/>
  <c r="AO901" i="2"/>
  <c r="AL845" i="2"/>
  <c r="AO748" i="2"/>
  <c r="AO501" i="2"/>
  <c r="AO161" i="2"/>
  <c r="AL1272" i="2"/>
  <c r="AO943" i="2"/>
  <c r="AO263" i="2"/>
  <c r="AO159" i="2"/>
  <c r="AP149" i="2"/>
  <c r="AK149" i="2"/>
  <c r="AO1279" i="2"/>
  <c r="AL1210" i="2"/>
  <c r="AL850" i="2"/>
  <c r="AO307" i="2"/>
  <c r="AO16" i="2"/>
  <c r="AP3429" i="2"/>
  <c r="AK3429" i="2"/>
  <c r="AK3780" i="2"/>
  <c r="AP3780" i="2"/>
  <c r="AP3843" i="2"/>
  <c r="AK3843" i="2"/>
  <c r="AO3441" i="2"/>
  <c r="AK3967" i="2"/>
  <c r="AO3929" i="2"/>
  <c r="AL3955" i="2"/>
  <c r="AK2832" i="2"/>
  <c r="AO3919" i="2"/>
  <c r="AO3724" i="2"/>
  <c r="AO3595" i="2"/>
  <c r="AO3592" i="2"/>
  <c r="AK3693" i="2"/>
  <c r="AO3470" i="2"/>
  <c r="AO3444" i="2"/>
  <c r="AK3447" i="2"/>
  <c r="AP3447" i="2"/>
  <c r="AP3425" i="2"/>
  <c r="AK3425" i="2"/>
  <c r="AP3396" i="2"/>
  <c r="AK3396" i="2"/>
  <c r="AP1653" i="2"/>
  <c r="AK1653" i="2"/>
  <c r="AK1799" i="2"/>
  <c r="AP1799" i="2"/>
  <c r="AK1699" i="2"/>
  <c r="AP1699" i="2"/>
  <c r="AK1630" i="2"/>
  <c r="AP1630" i="2"/>
  <c r="AP1625" i="2"/>
  <c r="AK1625" i="2"/>
  <c r="AK3000" i="2"/>
  <c r="AP2769" i="2"/>
  <c r="AK2769" i="2"/>
  <c r="AP1726" i="2"/>
  <c r="AK1726" i="2"/>
  <c r="AK3199" i="2"/>
  <c r="AP3839" i="2"/>
  <c r="AL3839" i="2"/>
  <c r="AM3839" i="2" s="1"/>
  <c r="AO1977" i="2"/>
  <c r="AO2039" i="2"/>
  <c r="AO2299" i="2"/>
  <c r="AO2031" i="2"/>
  <c r="AK1747" i="2"/>
  <c r="AP1747" i="2"/>
  <c r="AK1656" i="2"/>
  <c r="AP1656" i="2"/>
  <c r="AO1758" i="2"/>
  <c r="AK3740" i="2"/>
  <c r="AP3740" i="2"/>
  <c r="AO2474" i="2"/>
  <c r="AK2567" i="2"/>
  <c r="AO2593" i="2"/>
  <c r="AO2051" i="2"/>
  <c r="AO1852" i="2"/>
  <c r="AO1779" i="2"/>
  <c r="AK1920" i="2"/>
  <c r="AO1896" i="2"/>
  <c r="AK1756" i="2"/>
  <c r="AP1756" i="2"/>
  <c r="AL2307" i="2"/>
  <c r="AK1629" i="2"/>
  <c r="AP1629" i="2"/>
  <c r="AL2299" i="2"/>
  <c r="AP1818" i="2"/>
  <c r="AK1818" i="2"/>
  <c r="AK1716" i="2"/>
  <c r="AP1716" i="2"/>
  <c r="AK1549" i="2"/>
  <c r="AP1549" i="2"/>
  <c r="AL1194" i="2"/>
  <c r="AO196" i="2"/>
  <c r="AL1995" i="2"/>
  <c r="AP1821" i="2"/>
  <c r="AK1821" i="2"/>
  <c r="AK1621" i="2"/>
  <c r="AP1621" i="2"/>
  <c r="AL731" i="2"/>
  <c r="AO611" i="2"/>
  <c r="AP1737" i="2"/>
  <c r="AK1737" i="2"/>
  <c r="AK1808" i="2"/>
  <c r="AP1808" i="2"/>
  <c r="AO866" i="2"/>
  <c r="AO406" i="2"/>
  <c r="AL2163" i="2"/>
  <c r="AL1082" i="2"/>
  <c r="AO850" i="2"/>
  <c r="AL615" i="2"/>
  <c r="AK568" i="2"/>
  <c r="AK309" i="2"/>
  <c r="AP309" i="2"/>
  <c r="AO102" i="2"/>
  <c r="AL2451" i="2"/>
  <c r="AP1631" i="2"/>
  <c r="AK1631" i="2"/>
  <c r="AO763" i="2"/>
  <c r="AK271" i="2"/>
  <c r="AP271" i="2"/>
  <c r="AO223" i="2"/>
  <c r="AP1918" i="2"/>
  <c r="AK1918" i="2"/>
  <c r="AO1148" i="2"/>
  <c r="AO642" i="2"/>
  <c r="AO390" i="2"/>
  <c r="AL645" i="2"/>
  <c r="AO202" i="2"/>
  <c r="AK99" i="2"/>
  <c r="AP99" i="2"/>
  <c r="AO38" i="2"/>
  <c r="AP2369" i="2"/>
  <c r="AK2369" i="2"/>
  <c r="AO1639" i="2"/>
  <c r="AL1307" i="2"/>
  <c r="AL1074" i="2"/>
  <c r="AL723" i="2"/>
  <c r="AO710" i="2"/>
  <c r="AK607" i="2"/>
  <c r="AO465" i="2"/>
  <c r="AO393" i="2"/>
  <c r="AO292" i="2"/>
  <c r="AL616" i="2"/>
  <c r="AL955" i="2"/>
  <c r="AL199" i="2"/>
  <c r="AP633" i="2"/>
  <c r="AK633" i="2"/>
  <c r="AO628" i="2"/>
  <c r="AL435" i="2"/>
  <c r="AO645" i="2"/>
  <c r="AO1202" i="2"/>
  <c r="AL914" i="2"/>
  <c r="AL708" i="2"/>
  <c r="AP327" i="2"/>
  <c r="AK327" i="2"/>
  <c r="AL43" i="2"/>
  <c r="AL19" i="2"/>
  <c r="AK3579" i="2"/>
  <c r="AP3972" i="2"/>
  <c r="AK3972" i="2"/>
  <c r="AP3827" i="2"/>
  <c r="AK3827" i="2"/>
  <c r="AK3440" i="2"/>
  <c r="AP3440" i="2"/>
  <c r="AL3437" i="2"/>
  <c r="AL3803" i="2"/>
  <c r="AP3610" i="2"/>
  <c r="AK3610" i="2"/>
  <c r="AK3521" i="2"/>
  <c r="AP3521" i="2"/>
  <c r="AO3693" i="2"/>
  <c r="AK3376" i="2"/>
  <c r="AL3674" i="2"/>
  <c r="AO2782" i="2"/>
  <c r="AO2761" i="2"/>
  <c r="AO3838" i="2"/>
  <c r="AK3915" i="2"/>
  <c r="AO3688" i="2"/>
  <c r="AO3436" i="2"/>
  <c r="AO3510" i="2"/>
  <c r="AO3188" i="2"/>
  <c r="AO3016" i="2"/>
  <c r="AP2826" i="2"/>
  <c r="AK2826" i="2"/>
  <c r="AO3853" i="2"/>
  <c r="AO3396" i="2"/>
  <c r="AL3722" i="2"/>
  <c r="AL3734" i="2"/>
  <c r="AO3286" i="2"/>
  <c r="AO3296" i="2"/>
  <c r="AO3163" i="2"/>
  <c r="AL3056" i="2"/>
  <c r="AL3330" i="2"/>
  <c r="AL3202" i="2"/>
  <c r="AL3149" i="2"/>
  <c r="AL3114" i="2"/>
  <c r="AL3167" i="2"/>
  <c r="AL3071" i="2"/>
  <c r="AL2933" i="2"/>
  <c r="AL2803" i="2"/>
  <c r="AL2959" i="2"/>
  <c r="AO2978" i="2"/>
  <c r="AP1849" i="2"/>
  <c r="AK1849" i="2"/>
  <c r="AK1831" i="2"/>
  <c r="AP1831" i="2"/>
  <c r="AL3961" i="2"/>
  <c r="AO3507" i="2"/>
  <c r="AO3613" i="2"/>
  <c r="AO3664" i="2"/>
  <c r="AP3404" i="2"/>
  <c r="AK3404" i="2"/>
  <c r="AL3442" i="2"/>
  <c r="AL3283" i="2"/>
  <c r="AO3336" i="2"/>
  <c r="AO3208" i="2"/>
  <c r="AO3107" i="2"/>
  <c r="AL3141" i="2"/>
  <c r="AO3191" i="2"/>
  <c r="AO2703" i="2"/>
  <c r="AL2849" i="2"/>
  <c r="AL2917" i="2"/>
  <c r="AL2690" i="2"/>
  <c r="AO2847" i="2"/>
  <c r="AO2789" i="2"/>
  <c r="AL2661" i="2"/>
  <c r="AO3923" i="2"/>
  <c r="AL3537" i="2"/>
  <c r="AL3412" i="2"/>
  <c r="AO3302" i="2"/>
  <c r="AO3323" i="2"/>
  <c r="AO3312" i="2"/>
  <c r="AK3200" i="2"/>
  <c r="AO3282" i="2"/>
  <c r="AL3165" i="2"/>
  <c r="AO3130" i="2"/>
  <c r="AO2710" i="2"/>
  <c r="AL3032" i="2"/>
  <c r="AL2845" i="2"/>
  <c r="AO2837" i="2"/>
  <c r="AO3000" i="2"/>
  <c r="AL2804" i="2"/>
  <c r="AL3040" i="2"/>
  <c r="AL2982" i="2"/>
  <c r="AO2952" i="2"/>
  <c r="AP1705" i="2"/>
  <c r="AK1705" i="2"/>
  <c r="AO3823" i="2"/>
  <c r="AK3757" i="2"/>
  <c r="AO3847" i="2"/>
  <c r="AO3628" i="2"/>
  <c r="AP3450" i="2"/>
  <c r="AK3450" i="2"/>
  <c r="AO3278" i="2"/>
  <c r="AL3322" i="2"/>
  <c r="AL3111" i="2"/>
  <c r="AO3030" i="2"/>
  <c r="AO3027" i="2"/>
  <c r="AO2882" i="2"/>
  <c r="AL2860" i="2"/>
  <c r="AL2894" i="2"/>
  <c r="AL2773" i="2"/>
  <c r="AK1715" i="2"/>
  <c r="AP1715" i="2"/>
  <c r="AL3962" i="2"/>
  <c r="AL3903" i="2"/>
  <c r="AO3402" i="2"/>
  <c r="AO3339" i="2"/>
  <c r="AO3211" i="2"/>
  <c r="AO3264" i="2"/>
  <c r="AL3067" i="2"/>
  <c r="AL3298" i="2"/>
  <c r="AL3181" i="2"/>
  <c r="AO3199" i="2"/>
  <c r="AK3364" i="2"/>
  <c r="AO2892" i="2"/>
  <c r="AO2497" i="2"/>
  <c r="AL3034" i="2"/>
  <c r="AL2765" i="2"/>
  <c r="AK1844" i="2"/>
  <c r="AP1844" i="2"/>
  <c r="AK1646" i="2"/>
  <c r="AP1646" i="2"/>
  <c r="AL3469" i="2"/>
  <c r="AO3703" i="2"/>
  <c r="AO3230" i="2"/>
  <c r="AL3592" i="2"/>
  <c r="AO3274" i="2"/>
  <c r="AL3157" i="2"/>
  <c r="AK3370" i="2"/>
  <c r="AO3271" i="2"/>
  <c r="AL3127" i="2"/>
  <c r="AL2904" i="2"/>
  <c r="AL2925" i="2"/>
  <c r="AL2906" i="2"/>
  <c r="AL1977" i="2"/>
  <c r="AK3971" i="2"/>
  <c r="AO3630" i="2"/>
  <c r="AL3706" i="2"/>
  <c r="AO3711" i="2"/>
  <c r="AK3446" i="2"/>
  <c r="AP3380" i="2"/>
  <c r="AK3380" i="2"/>
  <c r="AL3270" i="2"/>
  <c r="AL3291" i="2"/>
  <c r="AL3344" i="2"/>
  <c r="AL3216" i="2"/>
  <c r="AO3085" i="2"/>
  <c r="AL3279" i="2"/>
  <c r="AO3361" i="2"/>
  <c r="AO2949" i="2"/>
  <c r="AL2908" i="2"/>
  <c r="AL2814" i="2"/>
  <c r="AO2807" i="2"/>
  <c r="AO2974" i="2"/>
  <c r="AO2833" i="2"/>
  <c r="AL2824" i="2"/>
  <c r="AO2567" i="2"/>
  <c r="AL2749" i="2"/>
  <c r="AL3025" i="2"/>
  <c r="AO2011" i="2"/>
  <c r="AO2311" i="2"/>
  <c r="AO2283" i="2"/>
  <c r="AO1920" i="2"/>
  <c r="AO3913" i="2"/>
  <c r="AO3559" i="2"/>
  <c r="AL3742" i="2"/>
  <c r="AL3523" i="2"/>
  <c r="AL3708" i="2"/>
  <c r="AL3246" i="2"/>
  <c r="AL3256" i="2"/>
  <c r="AL3091" i="2"/>
  <c r="AO3173" i="2"/>
  <c r="AL3287" i="2"/>
  <c r="AL2855" i="2"/>
  <c r="AO2944" i="2"/>
  <c r="AL3029" i="2"/>
  <c r="AL2702" i="2"/>
  <c r="AL2881" i="2"/>
  <c r="AL2741" i="2"/>
  <c r="AL3021" i="2"/>
  <c r="AK2039" i="2"/>
  <c r="AK1944" i="2"/>
  <c r="AP1944" i="2"/>
  <c r="AL1835" i="2"/>
  <c r="AP1702" i="2"/>
  <c r="AK1702" i="2"/>
  <c r="AO1694" i="2"/>
  <c r="AP1649" i="2"/>
  <c r="AK1649" i="2"/>
  <c r="AL2476" i="2"/>
  <c r="AL2542" i="2"/>
  <c r="AP2646" i="2"/>
  <c r="AK2646" i="2"/>
  <c r="AL2354" i="2"/>
  <c r="AL2097" i="2"/>
  <c r="AL2224" i="2"/>
  <c r="AO2058" i="2"/>
  <c r="AP2016" i="2"/>
  <c r="AK2016" i="2"/>
  <c r="AL1955" i="2"/>
  <c r="AL1623" i="2"/>
  <c r="AL1684" i="2"/>
  <c r="AO1629" i="2"/>
  <c r="AO1316" i="2"/>
  <c r="AL2309" i="2"/>
  <c r="AL2034" i="2"/>
  <c r="AO2161" i="2"/>
  <c r="AO2022" i="2"/>
  <c r="AL1454" i="2"/>
  <c r="AO1575" i="2"/>
  <c r="AO1549" i="2"/>
  <c r="AO1476" i="2"/>
  <c r="AK1548" i="2"/>
  <c r="AP1548" i="2"/>
  <c r="AO2628" i="2"/>
  <c r="AL2492" i="2"/>
  <c r="AO1842" i="2"/>
  <c r="AK1800" i="2"/>
  <c r="AP1800" i="2"/>
  <c r="AL1609" i="2"/>
  <c r="AO1821" i="2"/>
  <c r="AO1621" i="2"/>
  <c r="AK1431" i="2"/>
  <c r="AP1431" i="2"/>
  <c r="AO1542" i="2"/>
  <c r="AL1393" i="2"/>
  <c r="AL560" i="2"/>
  <c r="AO2340" i="2"/>
  <c r="AO2596" i="2"/>
  <c r="AO2393" i="2"/>
  <c r="AL2440" i="2"/>
  <c r="AL2581" i="2"/>
  <c r="AL2145" i="2"/>
  <c r="AL2098" i="2"/>
  <c r="AL1881" i="2"/>
  <c r="AO1808" i="2"/>
  <c r="AP1738" i="2"/>
  <c r="AK1738" i="2"/>
  <c r="AL1231" i="2"/>
  <c r="AO1538" i="2"/>
  <c r="AO1393" i="2"/>
  <c r="AO870" i="2"/>
  <c r="AL833" i="2"/>
  <c r="AO740" i="2"/>
  <c r="AK653" i="2"/>
  <c r="AO174" i="2"/>
  <c r="AL2444" i="2"/>
  <c r="AL2441" i="2"/>
  <c r="AL2568" i="2"/>
  <c r="AP1917" i="2"/>
  <c r="AK1917" i="2"/>
  <c r="AO1858" i="2"/>
  <c r="AL1729" i="2"/>
  <c r="AP1698" i="2"/>
  <c r="AK1698" i="2"/>
  <c r="AL1770" i="2"/>
  <c r="AO1403" i="2"/>
  <c r="AL1588" i="2"/>
  <c r="AO1534" i="2"/>
  <c r="AL1460" i="2"/>
  <c r="AO1484" i="2"/>
  <c r="AO1043" i="2"/>
  <c r="AL1112" i="2"/>
  <c r="AO1162" i="2"/>
  <c r="AL847" i="2"/>
  <c r="AL2452" i="2"/>
  <c r="AL2408" i="2"/>
  <c r="AO2305" i="2"/>
  <c r="AL2090" i="2"/>
  <c r="AL1907" i="2"/>
  <c r="AK1740" i="2"/>
  <c r="AP1740" i="2"/>
  <c r="AO1551" i="2"/>
  <c r="AL1530" i="2"/>
  <c r="AO1005" i="2"/>
  <c r="AK732" i="2"/>
  <c r="AK300" i="2"/>
  <c r="AP300" i="2"/>
  <c r="AK160" i="2"/>
  <c r="AP160" i="2"/>
  <c r="AL2532" i="2"/>
  <c r="AL2498" i="2"/>
  <c r="AL2289" i="2"/>
  <c r="AO2032" i="2"/>
  <c r="AL2259" i="2"/>
  <c r="AL1850" i="2"/>
  <c r="AP1635" i="2"/>
  <c r="AK1635" i="2"/>
  <c r="AP1599" i="2"/>
  <c r="AK1599" i="2"/>
  <c r="AO1441" i="2"/>
  <c r="AL1428" i="2"/>
  <c r="AO855" i="2"/>
  <c r="AL523" i="2"/>
  <c r="AO246" i="2"/>
  <c r="AP166" i="2"/>
  <c r="AK166" i="2"/>
  <c r="AL2469" i="2"/>
  <c r="AL2621" i="2"/>
  <c r="AL2432" i="2"/>
  <c r="AO2428" i="2"/>
  <c r="AO2138" i="2"/>
  <c r="AL2270" i="2"/>
  <c r="AL1931" i="2"/>
  <c r="AP1681" i="2"/>
  <c r="AK1681" i="2"/>
  <c r="AP1655" i="2"/>
  <c r="AK1655" i="2"/>
  <c r="AO1607" i="2"/>
  <c r="AK1581" i="2"/>
  <c r="AP1581" i="2"/>
  <c r="AL1636" i="2"/>
  <c r="AK678" i="2"/>
  <c r="AL758" i="2"/>
  <c r="AL590" i="2"/>
  <c r="AK531" i="2"/>
  <c r="AO289" i="2"/>
  <c r="AL1405" i="2"/>
  <c r="AO1102" i="2"/>
  <c r="AL1215" i="2"/>
  <c r="AL1133" i="2"/>
  <c r="AO1036" i="2"/>
  <c r="AL870" i="2"/>
  <c r="AL655" i="2"/>
  <c r="AL445" i="2"/>
  <c r="AO533" i="2"/>
  <c r="AL409" i="2"/>
  <c r="AL394" i="2"/>
  <c r="AL234" i="2"/>
  <c r="AL69" i="2"/>
  <c r="AO80" i="2"/>
  <c r="AL1314" i="2"/>
  <c r="AL1204" i="2"/>
  <c r="AL1024" i="2"/>
  <c r="AO916" i="2"/>
  <c r="AO929" i="2"/>
  <c r="AO875" i="2"/>
  <c r="AO649" i="2"/>
  <c r="AL392" i="2"/>
  <c r="AL593" i="2"/>
  <c r="AL485" i="2"/>
  <c r="AO407" i="2"/>
  <c r="AL290" i="2"/>
  <c r="AL200" i="2"/>
  <c r="AL170" i="2"/>
  <c r="AL127" i="2"/>
  <c r="AO135" i="2"/>
  <c r="AL102" i="2"/>
  <c r="AO1355" i="2"/>
  <c r="AO633" i="2"/>
  <c r="AO376" i="2"/>
  <c r="AL120" i="2"/>
  <c r="AL112" i="2"/>
  <c r="AP64" i="2"/>
  <c r="AK64" i="2"/>
  <c r="AL1051" i="2"/>
  <c r="AO1121" i="2"/>
  <c r="AO894" i="2"/>
  <c r="AL548" i="2"/>
  <c r="AK504" i="2"/>
  <c r="AO423" i="2"/>
  <c r="AP324" i="2"/>
  <c r="AK324" i="2"/>
  <c r="AK281" i="2"/>
  <c r="AO216" i="2"/>
  <c r="AO118" i="2"/>
  <c r="AL136" i="2"/>
  <c r="AO110" i="2"/>
  <c r="AO37" i="2"/>
  <c r="AO1280" i="2"/>
  <c r="AO1106" i="2"/>
  <c r="AL980" i="2"/>
  <c r="AL995" i="2"/>
  <c r="AL934" i="2"/>
  <c r="AO835" i="2"/>
  <c r="AL551" i="2"/>
  <c r="AL804" i="2"/>
  <c r="AL1496" i="2"/>
  <c r="AO1023" i="2"/>
  <c r="AO1042" i="2"/>
  <c r="AL1135" i="2"/>
  <c r="AL1014" i="2"/>
  <c r="AO904" i="2"/>
  <c r="AO858" i="2"/>
  <c r="AL854" i="2"/>
  <c r="AO698" i="2"/>
  <c r="AO845" i="2"/>
  <c r="AL525" i="2"/>
  <c r="AL465" i="2"/>
  <c r="AL410" i="2"/>
  <c r="AL266" i="2"/>
  <c r="AL240" i="2"/>
  <c r="AO1199" i="2"/>
  <c r="AL1220" i="2"/>
  <c r="AL943" i="2"/>
  <c r="AO914" i="2"/>
  <c r="AO838" i="2"/>
  <c r="AO570" i="2"/>
  <c r="AO572" i="2"/>
  <c r="AL154" i="2"/>
  <c r="AL33" i="2"/>
  <c r="AO1259" i="2"/>
  <c r="AL751" i="2"/>
  <c r="AL761" i="2"/>
  <c r="AO787" i="2"/>
  <c r="AL685" i="2"/>
  <c r="AL506" i="2"/>
  <c r="AO371" i="2"/>
  <c r="AO236" i="2"/>
  <c r="AL330" i="2"/>
  <c r="AO175" i="2"/>
  <c r="AO151" i="2"/>
  <c r="AP54" i="2"/>
  <c r="AK54" i="2"/>
  <c r="AL74" i="2"/>
  <c r="AO43" i="2"/>
  <c r="AL32" i="2"/>
  <c r="AO19" i="2"/>
  <c r="AO15" i="2"/>
  <c r="AL3967" i="2"/>
  <c r="AL3552" i="2"/>
  <c r="AL3500" i="2"/>
  <c r="AL3530" i="2"/>
  <c r="AO3457" i="2"/>
  <c r="AL2812" i="2"/>
  <c r="AL3361" i="2"/>
  <c r="AL3764" i="2"/>
  <c r="AO2785" i="2"/>
  <c r="AO3723" i="2"/>
  <c r="AO3439" i="2"/>
  <c r="AL3475" i="2"/>
  <c r="AO2745" i="2"/>
  <c r="AO3830" i="2"/>
  <c r="AO3680" i="2"/>
  <c r="AO3587" i="2"/>
  <c r="AO3428" i="2"/>
  <c r="AK3526" i="2"/>
  <c r="AK3441" i="2"/>
  <c r="AO3554" i="2"/>
  <c r="AO3180" i="2"/>
  <c r="AL3799" i="2"/>
  <c r="AO3737" i="2"/>
  <c r="AK3722" i="2"/>
  <c r="AL3307" i="2"/>
  <c r="AL3195" i="2"/>
  <c r="AO3056" i="2"/>
  <c r="AO3330" i="2"/>
  <c r="AK3202" i="2"/>
  <c r="AK3149" i="2"/>
  <c r="AK3114" i="2"/>
  <c r="AO3119" i="2"/>
  <c r="AO2933" i="2"/>
  <c r="AP2803" i="2"/>
  <c r="AK2803" i="2"/>
  <c r="AO2959" i="2"/>
  <c r="AL2788" i="2"/>
  <c r="AL2734" i="2"/>
  <c r="AL2733" i="2"/>
  <c r="AL2859" i="2"/>
  <c r="AK1815" i="2"/>
  <c r="AP1815" i="2"/>
  <c r="AP1836" i="2"/>
  <c r="AK1836" i="2"/>
  <c r="AO3905" i="2"/>
  <c r="AO3404" i="2"/>
  <c r="AK3442" i="2"/>
  <c r="AO3283" i="2"/>
  <c r="AL3306" i="2"/>
  <c r="AL3189" i="2"/>
  <c r="AL3303" i="2"/>
  <c r="AO2849" i="2"/>
  <c r="AO2917" i="2"/>
  <c r="AO2690" i="2"/>
  <c r="AO2661" i="2"/>
  <c r="AP1789" i="2"/>
  <c r="AK1789" i="2"/>
  <c r="AO3815" i="2"/>
  <c r="AL3478" i="2"/>
  <c r="AP3412" i="2"/>
  <c r="AK3412" i="2"/>
  <c r="AL3519" i="2"/>
  <c r="AL3731" i="2"/>
  <c r="AO3430" i="2"/>
  <c r="AK3354" i="2"/>
  <c r="AP3354" i="2"/>
  <c r="AO3200" i="2"/>
  <c r="AL3115" i="2"/>
  <c r="AL3365" i="2"/>
  <c r="AO3117" i="2"/>
  <c r="AL3247" i="2"/>
  <c r="AL3135" i="2"/>
  <c r="AL2964" i="2"/>
  <c r="AO3032" i="2"/>
  <c r="AO2845" i="2"/>
  <c r="AL2863" i="2"/>
  <c r="AO3040" i="2"/>
  <c r="AK2537" i="2"/>
  <c r="AO2982" i="2"/>
  <c r="AL2781" i="2"/>
  <c r="AL2456" i="2"/>
  <c r="AO3757" i="2"/>
  <c r="AL3596" i="2"/>
  <c r="AL3603" i="2"/>
  <c r="AO3450" i="2"/>
  <c r="AL3299" i="2"/>
  <c r="AL3288" i="2"/>
  <c r="AO3322" i="2"/>
  <c r="AL3093" i="2"/>
  <c r="AL2768" i="2"/>
  <c r="AL2726" i="2"/>
  <c r="AO2860" i="2"/>
  <c r="AO2894" i="2"/>
  <c r="AK2773" i="2"/>
  <c r="AO2555" i="2"/>
  <c r="AP1554" i="2"/>
  <c r="AK1554" i="2"/>
  <c r="AO3962" i="2"/>
  <c r="AL3893" i="2"/>
  <c r="AL3614" i="2"/>
  <c r="AK3725" i="2"/>
  <c r="AP3725" i="2"/>
  <c r="AL3658" i="2"/>
  <c r="AL3318" i="2"/>
  <c r="AO3067" i="2"/>
  <c r="AO3298" i="2"/>
  <c r="AO3181" i="2"/>
  <c r="AL3364" i="2"/>
  <c r="AL3087" i="2"/>
  <c r="AL2762" i="2"/>
  <c r="AL2890" i="2"/>
  <c r="AO2909" i="2"/>
  <c r="AO3034" i="2"/>
  <c r="AO2765" i="2"/>
  <c r="AL2897" i="2"/>
  <c r="AO2451" i="2"/>
  <c r="AP1674" i="2"/>
  <c r="AK1674" i="2"/>
  <c r="AK1675" i="2"/>
  <c r="AP1675" i="2"/>
  <c r="AL3945" i="2"/>
  <c r="AO3469" i="2"/>
  <c r="AL3394" i="2"/>
  <c r="AL3315" i="2"/>
  <c r="AL3304" i="2"/>
  <c r="AL3139" i="2"/>
  <c r="AO3109" i="2"/>
  <c r="AO3370" i="2"/>
  <c r="AL3154" i="2"/>
  <c r="AO3175" i="2"/>
  <c r="AO3047" i="2"/>
  <c r="AO2904" i="2"/>
  <c r="AL2963" i="2"/>
  <c r="AO2925" i="2"/>
  <c r="AO2906" i="2"/>
  <c r="AL2709" i="2"/>
  <c r="AL2445" i="2"/>
  <c r="AK2187" i="2"/>
  <c r="AP1797" i="2"/>
  <c r="AK1797" i="2"/>
  <c r="AO1656" i="2"/>
  <c r="AK1755" i="2"/>
  <c r="AP1755" i="2"/>
  <c r="AL3971" i="2"/>
  <c r="AL3887" i="2"/>
  <c r="AL3591" i="2"/>
  <c r="AO3706" i="2"/>
  <c r="AL3744" i="2"/>
  <c r="AL3716" i="2"/>
  <c r="AO3334" i="2"/>
  <c r="AK3206" i="2"/>
  <c r="AO3291" i="2"/>
  <c r="AO3344" i="2"/>
  <c r="AO3216" i="2"/>
  <c r="AO3279" i="2"/>
  <c r="AL3103" i="2"/>
  <c r="AO2908" i="2"/>
  <c r="AO2814" i="2"/>
  <c r="AL2971" i="2"/>
  <c r="AO2840" i="2"/>
  <c r="AL2673" i="2"/>
  <c r="AP2824" i="2"/>
  <c r="AK2824" i="2"/>
  <c r="AL2874" i="2"/>
  <c r="AK2913" i="2"/>
  <c r="AO2521" i="2"/>
  <c r="AL2821" i="2"/>
  <c r="AL2435" i="2"/>
  <c r="AK2291" i="2"/>
  <c r="AO2243" i="2"/>
  <c r="AO2307" i="2"/>
  <c r="AK1835" i="2"/>
  <c r="AP1835" i="2"/>
  <c r="AL3883" i="2"/>
  <c r="AK3400" i="2"/>
  <c r="AL3651" i="2"/>
  <c r="AP3742" i="2"/>
  <c r="AK3742" i="2"/>
  <c r="AO3523" i="2"/>
  <c r="AL3739" i="2"/>
  <c r="AO3310" i="2"/>
  <c r="AO3256" i="2"/>
  <c r="AO3091" i="2"/>
  <c r="AO3287" i="2"/>
  <c r="AL3359" i="2"/>
  <c r="AL3143" i="2"/>
  <c r="AL3063" i="2"/>
  <c r="AL2719" i="2"/>
  <c r="AO2702" i="2"/>
  <c r="AO2902" i="2"/>
  <c r="AL2868" i="2"/>
  <c r="AO2741" i="2"/>
  <c r="AO3021" i="2"/>
  <c r="AP2027" i="2"/>
  <c r="AK2027" i="2"/>
  <c r="AK1960" i="2"/>
  <c r="AP1960" i="2"/>
  <c r="AO2171" i="2"/>
  <c r="AO2207" i="2"/>
  <c r="AL1984" i="2"/>
  <c r="AP1694" i="2"/>
  <c r="AK1694" i="2"/>
  <c r="AO1880" i="2"/>
  <c r="AP1618" i="2"/>
  <c r="AK1618" i="2"/>
  <c r="AO1782" i="2"/>
  <c r="AL2644" i="2"/>
  <c r="AO2476" i="2"/>
  <c r="AO2646" i="2"/>
  <c r="AO2354" i="2"/>
  <c r="AL2327" i="2"/>
  <c r="AO2097" i="2"/>
  <c r="AO2224" i="2"/>
  <c r="AL2030" i="2"/>
  <c r="AO2016" i="2"/>
  <c r="AO1955" i="2"/>
  <c r="AL1910" i="2"/>
  <c r="AL1792" i="2"/>
  <c r="AL1732" i="2"/>
  <c r="AP1623" i="2"/>
  <c r="AK1623" i="2"/>
  <c r="AK1684" i="2"/>
  <c r="AP1684" i="2"/>
  <c r="AL1479" i="2"/>
  <c r="AL1556" i="2"/>
  <c r="AO1512" i="2"/>
  <c r="AL1423" i="2"/>
  <c r="AP481" i="2"/>
  <c r="AK481" i="2"/>
  <c r="AL2449" i="2"/>
  <c r="AL2505" i="2"/>
  <c r="AL2436" i="2"/>
  <c r="AK2471" i="2"/>
  <c r="AP2471" i="2"/>
  <c r="AL2635" i="2"/>
  <c r="AO2309" i="2"/>
  <c r="AL2290" i="2"/>
  <c r="AO2034" i="2"/>
  <c r="AL2141" i="2"/>
  <c r="AL2156" i="2"/>
  <c r="AK1557" i="2"/>
  <c r="AP1557" i="2"/>
  <c r="AO1454" i="2"/>
  <c r="AO1548" i="2"/>
  <c r="AP282" i="2"/>
  <c r="AK282" i="2"/>
  <c r="AO2415" i="2"/>
  <c r="AL2602" i="2"/>
  <c r="AK2338" i="2"/>
  <c r="AP2338" i="2"/>
  <c r="AO2492" i="2"/>
  <c r="AL2204" i="2"/>
  <c r="AL2129" i="2"/>
  <c r="AL2256" i="2"/>
  <c r="AL2042" i="2"/>
  <c r="AL2000" i="2"/>
  <c r="AK1609" i="2"/>
  <c r="AO1431" i="2"/>
  <c r="AK1604" i="2"/>
  <c r="AP1604" i="2"/>
  <c r="AO1112" i="2"/>
  <c r="AO890" i="2"/>
  <c r="AK50" i="2"/>
  <c r="AP50" i="2"/>
  <c r="AO2440" i="2"/>
  <c r="AO2581" i="2"/>
  <c r="AO2145" i="2"/>
  <c r="AL2262" i="2"/>
  <c r="AO2098" i="2"/>
  <c r="AL2283" i="2"/>
  <c r="AO1738" i="2"/>
  <c r="AL1537" i="2"/>
  <c r="AL1642" i="2"/>
  <c r="AL1596" i="2"/>
  <c r="AO2444" i="2"/>
  <c r="AO2441" i="2"/>
  <c r="AL2384" i="2"/>
  <c r="AO2568" i="2"/>
  <c r="AL2274" i="2"/>
  <c r="AL2205" i="2"/>
  <c r="AL2240" i="2"/>
  <c r="AL2040" i="2"/>
  <c r="AL2134" i="2"/>
  <c r="AL1917" i="2"/>
  <c r="AL1858" i="2"/>
  <c r="AO1941" i="2"/>
  <c r="AP1729" i="2"/>
  <c r="AK1729" i="2"/>
  <c r="AO1698" i="2"/>
  <c r="AL1589" i="2"/>
  <c r="AL1432" i="2"/>
  <c r="AK1588" i="2"/>
  <c r="AP1588" i="2"/>
  <c r="AO1363" i="2"/>
  <c r="AO1083" i="2"/>
  <c r="AL1317" i="2"/>
  <c r="AO1235" i="2"/>
  <c r="AL821" i="2"/>
  <c r="AK406" i="2"/>
  <c r="AK93" i="2"/>
  <c r="AP93" i="2"/>
  <c r="AO2452" i="2"/>
  <c r="AK2408" i="2"/>
  <c r="AP2408" i="2"/>
  <c r="AL2572" i="2"/>
  <c r="AL2595" i="2"/>
  <c r="AL2002" i="2"/>
  <c r="AO2090" i="2"/>
  <c r="AO2084" i="2"/>
  <c r="AL1929" i="2"/>
  <c r="AL1932" i="2"/>
  <c r="AO1740" i="2"/>
  <c r="AP1559" i="2"/>
  <c r="AK1559" i="2"/>
  <c r="AP1546" i="2"/>
  <c r="AK1546" i="2"/>
  <c r="AP1615" i="2"/>
  <c r="AK1615" i="2"/>
  <c r="AO1530" i="2"/>
  <c r="AK1328" i="2"/>
  <c r="AO1353" i="2"/>
  <c r="AO1327" i="2"/>
  <c r="AL985" i="2"/>
  <c r="AO590" i="2"/>
  <c r="AK2532" i="2"/>
  <c r="AL2569" i="2"/>
  <c r="AL2336" i="2"/>
  <c r="AO2519" i="2"/>
  <c r="AP2379" i="2"/>
  <c r="AK2379" i="2"/>
  <c r="AL1994" i="2"/>
  <c r="AO2289" i="2"/>
  <c r="AL2278" i="2"/>
  <c r="AO1908" i="2"/>
  <c r="AO1850" i="2"/>
  <c r="AO1635" i="2"/>
  <c r="AO1599" i="2"/>
  <c r="AL1464" i="2"/>
  <c r="AO1381" i="2"/>
  <c r="AL1526" i="2"/>
  <c r="AL1483" i="2"/>
  <c r="AO1389" i="2"/>
  <c r="AO1201" i="2"/>
  <c r="AO1077" i="2"/>
  <c r="AO1145" i="2"/>
  <c r="AL669" i="2"/>
  <c r="AO560" i="2"/>
  <c r="AO128" i="2"/>
  <c r="AL68" i="2"/>
  <c r="AP2469" i="2"/>
  <c r="AK2469" i="2"/>
  <c r="AO2621" i="2"/>
  <c r="AO2432" i="2"/>
  <c r="AO2270" i="2"/>
  <c r="AL1900" i="2"/>
  <c r="AO1681" i="2"/>
  <c r="AO1655" i="2"/>
  <c r="AP1639" i="2"/>
  <c r="AK1639" i="2"/>
  <c r="AO1401" i="2"/>
  <c r="AK1636" i="2"/>
  <c r="AP1636" i="2"/>
  <c r="AL1399" i="2"/>
  <c r="AO1067" i="2"/>
  <c r="AO1009" i="2"/>
  <c r="AK959" i="2"/>
  <c r="AK547" i="2"/>
  <c r="AL558" i="2"/>
  <c r="AK235" i="2"/>
  <c r="AP235" i="2"/>
  <c r="AO56" i="2"/>
  <c r="AO1215" i="2"/>
  <c r="AO1071" i="2"/>
  <c r="AL1076" i="2"/>
  <c r="AL973" i="2"/>
  <c r="AL740" i="2"/>
  <c r="AL610" i="2"/>
  <c r="AK655" i="2"/>
  <c r="AL436" i="2"/>
  <c r="AO336" i="2"/>
  <c r="AO234" i="2"/>
  <c r="AO69" i="2"/>
  <c r="AK18" i="2"/>
  <c r="AP18" i="2"/>
  <c r="AL1268" i="2"/>
  <c r="AO1204" i="2"/>
  <c r="AL1066" i="2"/>
  <c r="AO1024" i="2"/>
  <c r="AL592" i="2"/>
  <c r="AO593" i="2"/>
  <c r="AP485" i="2"/>
  <c r="AK485" i="2"/>
  <c r="AO170" i="2"/>
  <c r="AO127" i="2"/>
  <c r="AO1146" i="2"/>
  <c r="AL1098" i="2"/>
  <c r="AL1148" i="2"/>
  <c r="AL868" i="2"/>
  <c r="AL819" i="2"/>
  <c r="AO591" i="2"/>
  <c r="AL498" i="2"/>
  <c r="AO490" i="2"/>
  <c r="AO341" i="2"/>
  <c r="AP120" i="2"/>
  <c r="AK120" i="2"/>
  <c r="AO112" i="2"/>
  <c r="AO64" i="2"/>
  <c r="AL1447" i="2"/>
  <c r="AL1284" i="2"/>
  <c r="AO1150" i="2"/>
  <c r="AL1290" i="2"/>
  <c r="AL1058" i="2"/>
  <c r="AL574" i="2"/>
  <c r="AL583" i="2"/>
  <c r="AL772" i="2"/>
  <c r="AL640" i="2"/>
  <c r="AL797" i="2"/>
  <c r="AL618" i="2"/>
  <c r="AO504" i="2"/>
  <c r="AO496" i="2"/>
  <c r="AL423" i="2"/>
  <c r="AO280" i="2"/>
  <c r="AL1280" i="2"/>
  <c r="AL1106" i="2"/>
  <c r="AO980" i="2"/>
  <c r="AL981" i="2"/>
  <c r="AO995" i="2"/>
  <c r="AO934" i="2"/>
  <c r="AO551" i="2"/>
  <c r="AL725" i="2"/>
  <c r="AO541" i="2"/>
  <c r="AL489" i="2"/>
  <c r="AO464" i="2"/>
  <c r="AL367" i="2"/>
  <c r="AO321" i="2"/>
  <c r="AL278" i="2"/>
  <c r="AL126" i="2"/>
  <c r="AL96" i="2"/>
  <c r="AO1496" i="2"/>
  <c r="AL1134" i="2"/>
  <c r="AL1304" i="2"/>
  <c r="AL1188" i="2"/>
  <c r="AL1154" i="2"/>
  <c r="AK854" i="2"/>
  <c r="AL698" i="2"/>
  <c r="AL608" i="2"/>
  <c r="AO410" i="2"/>
  <c r="AO412" i="2"/>
  <c r="AO266" i="2"/>
  <c r="AO131" i="2"/>
  <c r="AO1455" i="2"/>
  <c r="AL1217" i="2"/>
  <c r="AL1199" i="2"/>
  <c r="AO1021" i="2"/>
  <c r="AO1220" i="2"/>
  <c r="AO1127" i="2"/>
  <c r="AL988" i="2"/>
  <c r="AL1019" i="2"/>
  <c r="AL940" i="2"/>
  <c r="AO513" i="2"/>
  <c r="AL159" i="2"/>
  <c r="AO154" i="2"/>
  <c r="AO33" i="2"/>
  <c r="AO1315" i="2"/>
  <c r="AL996" i="2"/>
  <c r="AL1119" i="2"/>
  <c r="AO1163" i="2"/>
  <c r="AL997" i="2"/>
  <c r="AL880" i="2"/>
  <c r="AO751" i="2"/>
  <c r="AO761" i="2"/>
  <c r="AL787" i="2"/>
  <c r="AL644" i="2"/>
  <c r="AL556" i="2"/>
  <c r="AO506" i="2"/>
  <c r="AL404" i="2"/>
  <c r="AO330" i="2"/>
  <c r="AO74" i="2"/>
  <c r="AL41" i="2"/>
  <c r="AK3432" i="2"/>
  <c r="AP3432" i="2"/>
  <c r="AO3433" i="2"/>
  <c r="AO2809" i="2"/>
  <c r="AO3690" i="2"/>
  <c r="AK3672" i="2"/>
  <c r="AP3672" i="2"/>
  <c r="AO2863" i="2"/>
  <c r="AO3915" i="2"/>
  <c r="AO3822" i="2"/>
  <c r="AO3668" i="2"/>
  <c r="AO3579" i="2"/>
  <c r="AL3376" i="2"/>
  <c r="AK3524" i="2"/>
  <c r="AK3439" i="2"/>
  <c r="AK3023" i="2"/>
  <c r="AO3722" i="2"/>
  <c r="AO3202" i="2"/>
  <c r="AO3114" i="2"/>
  <c r="AL3933" i="2"/>
  <c r="AO3442" i="2"/>
  <c r="AL2992" i="2"/>
  <c r="AO3412" i="2"/>
  <c r="AO3365" i="2"/>
  <c r="AK1683" i="2"/>
  <c r="AP1683" i="2"/>
  <c r="AP1651" i="2"/>
  <c r="AK1651" i="2"/>
  <c r="AO2773" i="2"/>
  <c r="AL2819" i="2"/>
  <c r="AL3943" i="2"/>
  <c r="AP3831" i="2"/>
  <c r="AK3831" i="2"/>
  <c r="AO2187" i="2"/>
  <c r="AO2259" i="2"/>
  <c r="AK3394" i="2"/>
  <c r="AP3394" i="2"/>
  <c r="AO2459" i="2"/>
  <c r="AP1899" i="2"/>
  <c r="AK1899" i="2"/>
  <c r="AO1864" i="2"/>
  <c r="AO1834" i="2"/>
  <c r="AO1794" i="2"/>
  <c r="AK3744" i="2"/>
  <c r="AP3744" i="2"/>
  <c r="AK3716" i="2"/>
  <c r="AP3716" i="2"/>
  <c r="AO2824" i="2"/>
  <c r="AK2821" i="2"/>
  <c r="AP2821" i="2"/>
  <c r="AO1995" i="2"/>
  <c r="AO2015" i="2"/>
  <c r="AP3651" i="2"/>
  <c r="AK3651" i="2"/>
  <c r="AO3742" i="2"/>
  <c r="AP3739" i="2"/>
  <c r="AK3739" i="2"/>
  <c r="AP3359" i="2"/>
  <c r="AK3359" i="2"/>
  <c r="AK2239" i="2"/>
  <c r="AO2155" i="2"/>
  <c r="AK2031" i="2"/>
  <c r="AO1667" i="2"/>
  <c r="AO1860" i="2"/>
  <c r="AO1868" i="2"/>
  <c r="AK1792" i="2"/>
  <c r="AP1792" i="2"/>
  <c r="AK1732" i="2"/>
  <c r="AP1732" i="2"/>
  <c r="AO1684" i="2"/>
  <c r="AO1479" i="2"/>
  <c r="AK1556" i="2"/>
  <c r="AP1556" i="2"/>
  <c r="AL568" i="2"/>
  <c r="AO2635" i="2"/>
  <c r="AL1597" i="2"/>
  <c r="AP495" i="2"/>
  <c r="AK495" i="2"/>
  <c r="AL2375" i="2"/>
  <c r="AL2168" i="2"/>
  <c r="AL1842" i="2"/>
  <c r="AO1609" i="2"/>
  <c r="AP1642" i="2"/>
  <c r="AK1642" i="2"/>
  <c r="AK1596" i="2"/>
  <c r="AP1596" i="2"/>
  <c r="AO1346" i="2"/>
  <c r="AO1729" i="2"/>
  <c r="AK1589" i="2"/>
  <c r="AP1589" i="2"/>
  <c r="AK1432" i="2"/>
  <c r="AP1432" i="2"/>
  <c r="AO1588" i="2"/>
  <c r="AL1100" i="2"/>
  <c r="AL773" i="2"/>
  <c r="AO1365" i="2"/>
  <c r="AO959" i="2"/>
  <c r="AO872" i="2"/>
  <c r="AO732" i="2"/>
  <c r="AL829" i="2"/>
  <c r="AL326" i="2"/>
  <c r="AO2532" i="2"/>
  <c r="AP1850" i="2"/>
  <c r="AK1850" i="2"/>
  <c r="AO1526" i="2"/>
  <c r="AO1361" i="2"/>
  <c r="AO795" i="2"/>
  <c r="AO678" i="2"/>
  <c r="AO616" i="2"/>
  <c r="AO256" i="2"/>
  <c r="AK139" i="2"/>
  <c r="AK92" i="2"/>
  <c r="AP92" i="2"/>
  <c r="AO2469" i="2"/>
  <c r="AO1692" i="2"/>
  <c r="AP1607" i="2"/>
  <c r="AK1607" i="2"/>
  <c r="AO1636" i="2"/>
  <c r="AO1290" i="2"/>
  <c r="AL1001" i="2"/>
  <c r="AL539" i="2"/>
  <c r="AL679" i="2"/>
  <c r="AO497" i="2"/>
  <c r="AO294" i="2"/>
  <c r="AK256" i="2"/>
  <c r="AL1191" i="2"/>
  <c r="AO1300" i="2"/>
  <c r="AL297" i="2"/>
  <c r="AL148" i="2"/>
  <c r="AK62" i="2"/>
  <c r="AL1090" i="2"/>
  <c r="AL1018" i="2"/>
  <c r="AO868" i="2"/>
  <c r="AL633" i="2"/>
  <c r="AO120" i="2"/>
  <c r="AO731" i="2"/>
  <c r="AL488" i="2"/>
  <c r="AO432" i="2"/>
  <c r="AO136" i="2"/>
  <c r="AP94" i="2"/>
  <c r="AK94" i="2"/>
  <c r="AO1006" i="2"/>
  <c r="AO804" i="2"/>
  <c r="AL449" i="2"/>
  <c r="AO1135" i="2"/>
  <c r="AO525" i="2"/>
  <c r="AP493" i="2"/>
  <c r="AK493" i="2"/>
  <c r="AL1266" i="2"/>
  <c r="AO1183" i="2"/>
  <c r="AO917" i="2"/>
  <c r="AO204" i="2"/>
  <c r="AO41" i="2"/>
  <c r="AK11" i="2"/>
  <c r="AP11" i="2"/>
  <c r="AO3526" i="2"/>
  <c r="AP3675" i="2"/>
  <c r="AK3675" i="2"/>
  <c r="AO3955" i="2"/>
  <c r="AO3455" i="2"/>
  <c r="AP2825" i="2"/>
  <c r="AK2825" i="2"/>
  <c r="AO3814" i="2"/>
  <c r="AO3571" i="2"/>
  <c r="AP3723" i="2"/>
  <c r="AK3723" i="2"/>
  <c r="AK3457" i="2"/>
  <c r="AO3502" i="2"/>
  <c r="AO3002" i="2"/>
  <c r="AP3734" i="2"/>
  <c r="AK3734" i="2"/>
  <c r="AK1830" i="2"/>
  <c r="AP1830" i="2"/>
  <c r="AK2992" i="2"/>
  <c r="AP2992" i="2"/>
  <c r="AK1791" i="2"/>
  <c r="AP1791" i="2"/>
  <c r="AK1888" i="2"/>
  <c r="AP1888" i="2"/>
  <c r="AK3365" i="2"/>
  <c r="AP2804" i="2"/>
  <c r="AK2804" i="2"/>
  <c r="AP1611" i="2"/>
  <c r="AK1611" i="2"/>
  <c r="AK3533" i="2"/>
  <c r="AP3533" i="2"/>
  <c r="AK3111" i="2"/>
  <c r="AK2819" i="2"/>
  <c r="AP2003" i="2"/>
  <c r="AK2003" i="2"/>
  <c r="AL1958" i="2"/>
  <c r="AP1750" i="2"/>
  <c r="AK1750" i="2"/>
  <c r="AL3470" i="2"/>
  <c r="AP3438" i="2"/>
  <c r="AK3438" i="2"/>
  <c r="AP2642" i="2"/>
  <c r="AK2642" i="2"/>
  <c r="AO2163" i="2"/>
  <c r="AP1857" i="2"/>
  <c r="AK1857" i="2"/>
  <c r="AO2083" i="2"/>
  <c r="AO2239" i="2"/>
  <c r="AK3789" i="2"/>
  <c r="AP3789" i="2"/>
  <c r="AK3358" i="2"/>
  <c r="AP3358" i="2"/>
  <c r="AL2627" i="2"/>
  <c r="AK2234" i="2"/>
  <c r="AK2311" i="2"/>
  <c r="AO2263" i="2"/>
  <c r="AO1947" i="2"/>
  <c r="AK1841" i="2"/>
  <c r="AP1841" i="2"/>
  <c r="AK1723" i="2"/>
  <c r="AP1723" i="2"/>
  <c r="AK2216" i="2"/>
  <c r="AP2216" i="2"/>
  <c r="AK1597" i="2"/>
  <c r="AP1597" i="2"/>
  <c r="AK1620" i="2"/>
  <c r="AP1620" i="2"/>
  <c r="AK2375" i="2"/>
  <c r="AP2375" i="2"/>
  <c r="AK2014" i="2"/>
  <c r="AP2014" i="2"/>
  <c r="AL1427" i="2"/>
  <c r="AO857" i="2"/>
  <c r="AK821" i="2"/>
  <c r="AL188" i="2"/>
  <c r="AP1770" i="2"/>
  <c r="AK1770" i="2"/>
  <c r="AO1298" i="2"/>
  <c r="AO1018" i="2"/>
  <c r="AO844" i="2"/>
  <c r="AL432" i="2"/>
  <c r="AP1690" i="2"/>
  <c r="AK1690" i="2"/>
  <c r="AP1602" i="2"/>
  <c r="AK1602" i="2"/>
  <c r="AK1580" i="2"/>
  <c r="AP1580" i="2"/>
  <c r="AO1266" i="2"/>
  <c r="AP1270" i="2"/>
  <c r="AK1270" i="2"/>
  <c r="AO373" i="2"/>
  <c r="AL253" i="2"/>
  <c r="AP2074" i="2"/>
  <c r="AK2074" i="2"/>
  <c r="AK1194" i="2"/>
  <c r="AP1194" i="2"/>
  <c r="AO584" i="2"/>
  <c r="AO368" i="2"/>
  <c r="AL1813" i="2"/>
  <c r="AP1583" i="2"/>
  <c r="AK1583" i="2"/>
  <c r="AL1353" i="2"/>
  <c r="AK1054" i="2"/>
  <c r="AK890" i="2"/>
  <c r="AO840" i="2"/>
  <c r="AO279" i="2"/>
  <c r="AL182" i="2"/>
  <c r="AP304" i="2"/>
  <c r="AK304" i="2"/>
  <c r="AL487" i="2"/>
  <c r="AL504" i="2"/>
  <c r="AL324" i="2"/>
  <c r="AO862" i="2"/>
  <c r="AP240" i="2"/>
  <c r="AK240" i="2"/>
  <c r="AK65" i="2"/>
  <c r="AP65" i="2"/>
  <c r="AK1103" i="2"/>
  <c r="AP1103" i="2"/>
  <c r="AL584" i="2"/>
  <c r="AO6" i="2"/>
  <c r="AL15" i="2"/>
  <c r="AL3467" i="2"/>
  <c r="AO3467" i="2"/>
  <c r="AK3424" i="2"/>
  <c r="AP3424" i="2"/>
  <c r="AO3449" i="2"/>
  <c r="AL3427" i="2"/>
  <c r="AK2782" i="2"/>
  <c r="AP2782" i="2"/>
  <c r="AL3835" i="2"/>
  <c r="AO3903" i="2"/>
  <c r="AO3431" i="2"/>
  <c r="AO3023" i="2"/>
  <c r="AO3806" i="2"/>
  <c r="AK3455" i="2"/>
  <c r="AP3455" i="2"/>
  <c r="AP3433" i="2"/>
  <c r="AK3433" i="2"/>
  <c r="AO3546" i="2"/>
  <c r="AO2850" i="2"/>
  <c r="AL3909" i="2"/>
  <c r="AL3499" i="2"/>
  <c r="AO3604" i="2"/>
  <c r="AL3737" i="2"/>
  <c r="AO3734" i="2"/>
  <c r="AO3650" i="2"/>
  <c r="AO3222" i="2"/>
  <c r="AO3232" i="2"/>
  <c r="AO3099" i="2"/>
  <c r="AL3266" i="2"/>
  <c r="AO3149" i="2"/>
  <c r="AL3119" i="2"/>
  <c r="AO2803" i="2"/>
  <c r="AO2862" i="2"/>
  <c r="AO3933" i="2"/>
  <c r="AL3929" i="2"/>
  <c r="AL3905" i="2"/>
  <c r="AL3219" i="2"/>
  <c r="AK3369" i="2"/>
  <c r="AO3272" i="2"/>
  <c r="AO3171" i="2"/>
  <c r="AL3064" i="2"/>
  <c r="AO3122" i="2"/>
  <c r="AL2937" i="2"/>
  <c r="AO2929" i="2"/>
  <c r="AL2727" i="2"/>
  <c r="AL2942" i="2"/>
  <c r="AO2992" i="2"/>
  <c r="AL2789" i="2"/>
  <c r="AL2693" i="2"/>
  <c r="AO3009" i="2"/>
  <c r="AL3815" i="2"/>
  <c r="AL3689" i="2"/>
  <c r="AO3669" i="2"/>
  <c r="AL3388" i="2"/>
  <c r="AO3238" i="2"/>
  <c r="AO3259" i="2"/>
  <c r="AO3248" i="2"/>
  <c r="AO3218" i="2"/>
  <c r="AL3117" i="2"/>
  <c r="AO3183" i="2"/>
  <c r="AL3018" i="2"/>
  <c r="AO2834" i="2"/>
  <c r="AL2735" i="2"/>
  <c r="AO2804" i="2"/>
  <c r="AO2919" i="2"/>
  <c r="AL2533" i="2"/>
  <c r="AO1972" i="2"/>
  <c r="AK1984" i="2"/>
  <c r="AP1984" i="2"/>
  <c r="AO3897" i="2"/>
  <c r="AL3629" i="2"/>
  <c r="AK3410" i="2"/>
  <c r="AO3342" i="2"/>
  <c r="AO3214" i="2"/>
  <c r="AL3258" i="2"/>
  <c r="AL3138" i="2"/>
  <c r="AO3111" i="2"/>
  <c r="AL2831" i="2"/>
  <c r="AP2768" i="2"/>
  <c r="AK2768" i="2"/>
  <c r="AO2663" i="2"/>
  <c r="AO2915" i="2"/>
  <c r="AO2928" i="2"/>
  <c r="AL2717" i="2"/>
  <c r="AO2819" i="2"/>
  <c r="AL3949" i="2"/>
  <c r="AL3402" i="2"/>
  <c r="AK3384" i="2"/>
  <c r="AO3275" i="2"/>
  <c r="AO3328" i="2"/>
  <c r="AO3131" i="2"/>
  <c r="AL3234" i="2"/>
  <c r="AL3082" i="2"/>
  <c r="AL2820" i="2"/>
  <c r="AO3038" i="2"/>
  <c r="AO2861" i="2"/>
  <c r="AO2670" i="2"/>
  <c r="AL2909" i="2"/>
  <c r="AP2770" i="2"/>
  <c r="AK2770" i="2"/>
  <c r="AK2886" i="2"/>
  <c r="AP2886" i="2"/>
  <c r="AL2920" i="2"/>
  <c r="AL2425" i="2"/>
  <c r="AP1848" i="2"/>
  <c r="AK1848" i="2"/>
  <c r="AP1734" i="2"/>
  <c r="AK1734" i="2"/>
  <c r="AP1647" i="2"/>
  <c r="AK1647" i="2"/>
  <c r="AL3753" i="2"/>
  <c r="AL3594" i="2"/>
  <c r="AL3703" i="2"/>
  <c r="AO3726" i="2"/>
  <c r="AO3294" i="2"/>
  <c r="AO3348" i="2"/>
  <c r="AO3338" i="2"/>
  <c r="AO3210" i="2"/>
  <c r="AL3109" i="2"/>
  <c r="AO3335" i="2"/>
  <c r="AO3207" i="2"/>
  <c r="AL3175" i="2"/>
  <c r="AL3047" i="2"/>
  <c r="AO2754" i="2"/>
  <c r="AO2767" i="2"/>
  <c r="AK2497" i="2"/>
  <c r="AO2891" i="2"/>
  <c r="AO2291" i="2"/>
  <c r="AL2497" i="2"/>
  <c r="AK1807" i="2"/>
  <c r="AP1807" i="2"/>
  <c r="AL3857" i="2"/>
  <c r="AL3551" i="2"/>
  <c r="AL3639" i="2"/>
  <c r="AL3334" i="2"/>
  <c r="AL3227" i="2"/>
  <c r="AL3280" i="2"/>
  <c r="AL3147" i="2"/>
  <c r="AL3343" i="2"/>
  <c r="AL3215" i="2"/>
  <c r="AL2986" i="2"/>
  <c r="AO2932" i="2"/>
  <c r="AO2950" i="2"/>
  <c r="AL2840" i="2"/>
  <c r="AO2843" i="2"/>
  <c r="AO2877" i="2"/>
  <c r="AL2541" i="2"/>
  <c r="AP2410" i="2"/>
  <c r="AK2410" i="2"/>
  <c r="AO2234" i="2"/>
  <c r="AO1723" i="2"/>
  <c r="AO1742" i="2"/>
  <c r="AP1802" i="2"/>
  <c r="AK1802" i="2"/>
  <c r="AK3420" i="2"/>
  <c r="AO3673" i="2"/>
  <c r="AO3477" i="2"/>
  <c r="AP3434" i="2"/>
  <c r="AK3434" i="2"/>
  <c r="AL3310" i="2"/>
  <c r="AL3320" i="2"/>
  <c r="AL3155" i="2"/>
  <c r="AK3362" i="2"/>
  <c r="AO3048" i="2"/>
  <c r="AO3125" i="2"/>
  <c r="AL3223" i="2"/>
  <c r="AO2852" i="2"/>
  <c r="AP2993" i="2"/>
  <c r="AK2993" i="2"/>
  <c r="AP2991" i="2"/>
  <c r="AK2991" i="2"/>
  <c r="AK3004" i="2"/>
  <c r="AL2902" i="2"/>
  <c r="AO2391" i="2"/>
  <c r="AL2701" i="2"/>
  <c r="AO2871" i="2"/>
  <c r="AO2627" i="2"/>
  <c r="AP2215" i="2"/>
  <c r="AK2215" i="2"/>
  <c r="AP2015" i="2"/>
  <c r="AK2015" i="2"/>
  <c r="AK1823" i="2"/>
  <c r="AO1771" i="2"/>
  <c r="AK1814" i="2"/>
  <c r="AP1814" i="2"/>
  <c r="AL1630" i="2"/>
  <c r="AL2416" i="2"/>
  <c r="AO2542" i="2"/>
  <c r="AO2520" i="2"/>
  <c r="AL2404" i="2"/>
  <c r="AL2109" i="2"/>
  <c r="AL2273" i="2"/>
  <c r="AL1971" i="2"/>
  <c r="AO2288" i="2"/>
  <c r="AO2104" i="2"/>
  <c r="AK1889" i="2"/>
  <c r="AP1889" i="2"/>
  <c r="AP1746" i="2"/>
  <c r="AK1746" i="2"/>
  <c r="AO1623" i="2"/>
  <c r="AP1666" i="2"/>
  <c r="AK1666" i="2"/>
  <c r="AK1628" i="2"/>
  <c r="AL1512" i="2"/>
  <c r="AO2392" i="2"/>
  <c r="AL2584" i="2"/>
  <c r="AL2182" i="2"/>
  <c r="AL2064" i="2"/>
  <c r="AO1597" i="2"/>
  <c r="AP1713" i="2"/>
  <c r="AK1713" i="2"/>
  <c r="AL1579" i="2"/>
  <c r="AL1575" i="2"/>
  <c r="AO1440" i="2"/>
  <c r="AO2446" i="2"/>
  <c r="AO2375" i="2"/>
  <c r="AL2636" i="2"/>
  <c r="AO2202" i="2"/>
  <c r="AO2293" i="2"/>
  <c r="AO2168" i="2"/>
  <c r="AO2056" i="2"/>
  <c r="AO2110" i="2"/>
  <c r="AL2206" i="2"/>
  <c r="AL1805" i="2"/>
  <c r="AO1415" i="2"/>
  <c r="AK833" i="2"/>
  <c r="AL2540" i="2"/>
  <c r="AL2524" i="2"/>
  <c r="AO2618" i="2"/>
  <c r="AO2526" i="2"/>
  <c r="AO2330" i="2"/>
  <c r="AO2319" i="2"/>
  <c r="AO2006" i="2"/>
  <c r="AO1992" i="2"/>
  <c r="AL1645" i="2"/>
  <c r="AK1565" i="2"/>
  <c r="AP1565" i="2"/>
  <c r="AO1474" i="2"/>
  <c r="AK1082" i="2"/>
  <c r="AL1346" i="2"/>
  <c r="AP1100" i="2"/>
  <c r="AK1100" i="2"/>
  <c r="AL789" i="2"/>
  <c r="AL2652" i="2"/>
  <c r="AO2352" i="2"/>
  <c r="AL2483" i="2"/>
  <c r="AL2152" i="2"/>
  <c r="AL1998" i="2"/>
  <c r="AO1924" i="2"/>
  <c r="AO1770" i="2"/>
  <c r="AO1591" i="2"/>
  <c r="AL1033" i="2"/>
  <c r="AO865" i="2"/>
  <c r="AO191" i="2"/>
  <c r="AO66" i="2"/>
  <c r="AP2630" i="2"/>
  <c r="AK2630" i="2"/>
  <c r="AO2370" i="2"/>
  <c r="AO2408" i="2"/>
  <c r="AL2344" i="2"/>
  <c r="AL2565" i="2"/>
  <c r="AL2084" i="2"/>
  <c r="AO1925" i="2"/>
  <c r="AK1772" i="2"/>
  <c r="AP1772" i="2"/>
  <c r="AL1559" i="2"/>
  <c r="AL1631" i="2"/>
  <c r="AK1637" i="2"/>
  <c r="AP1637" i="2"/>
  <c r="AO1044" i="2"/>
  <c r="AO679" i="2"/>
  <c r="AO199" i="2"/>
  <c r="AO2592" i="2"/>
  <c r="AL2519" i="2"/>
  <c r="AO2157" i="2"/>
  <c r="AL2172" i="2"/>
  <c r="AL2226" i="2"/>
  <c r="AO1949" i="2"/>
  <c r="AO1333" i="2"/>
  <c r="AO955" i="2"/>
  <c r="AL757" i="2"/>
  <c r="AO435" i="2"/>
  <c r="AO2420" i="2"/>
  <c r="AL2328" i="2"/>
  <c r="AL2494" i="2"/>
  <c r="AL2598" i="2"/>
  <c r="AL2137" i="2"/>
  <c r="AP2024" i="2"/>
  <c r="AK2024" i="2"/>
  <c r="AO1913" i="2"/>
  <c r="AO1902" i="2"/>
  <c r="AP1697" i="2"/>
  <c r="AK1697" i="2"/>
  <c r="AP1813" i="2"/>
  <c r="AK1813" i="2"/>
  <c r="AK1658" i="2"/>
  <c r="AP1658" i="2"/>
  <c r="AL1547" i="2"/>
  <c r="AO1480" i="2"/>
  <c r="AL1323" i="2"/>
  <c r="AL1351" i="2"/>
  <c r="AO1402" i="2"/>
  <c r="AO964" i="2"/>
  <c r="AL1044" i="2"/>
  <c r="AP246" i="2"/>
  <c r="AK246" i="2"/>
  <c r="AK202" i="2"/>
  <c r="AL992" i="2"/>
  <c r="AO619" i="2"/>
  <c r="AO655" i="2"/>
  <c r="AP428" i="2"/>
  <c r="AK428" i="2"/>
  <c r="AL364" i="2"/>
  <c r="AL276" i="2"/>
  <c r="AO1218" i="2"/>
  <c r="AO1099" i="2"/>
  <c r="AL1032" i="2"/>
  <c r="AL897" i="2"/>
  <c r="AO892" i="2"/>
  <c r="AO824" i="2"/>
  <c r="AP487" i="2"/>
  <c r="AK487" i="2"/>
  <c r="AO603" i="2"/>
  <c r="AO466" i="2"/>
  <c r="AO384" i="2"/>
  <c r="AO297" i="2"/>
  <c r="AO209" i="2"/>
  <c r="AO148" i="2"/>
  <c r="AL62" i="2"/>
  <c r="AP57" i="2"/>
  <c r="AK57" i="2"/>
  <c r="AK1098" i="2"/>
  <c r="AP1098" i="2"/>
  <c r="AL1195" i="2"/>
  <c r="AO1090" i="2"/>
  <c r="AL906" i="2"/>
  <c r="AO524" i="2"/>
  <c r="AO442" i="2"/>
  <c r="AL469" i="2"/>
  <c r="AL341" i="2"/>
  <c r="AO232" i="2"/>
  <c r="AO1387" i="2"/>
  <c r="AO1284" i="2"/>
  <c r="AL1150" i="2"/>
  <c r="AL843" i="2"/>
  <c r="AO863" i="2"/>
  <c r="AO583" i="2"/>
  <c r="AO509" i="2"/>
  <c r="AK488" i="2"/>
  <c r="AP488" i="2"/>
  <c r="AO451" i="2"/>
  <c r="AO1251" i="2"/>
  <c r="AO1282" i="2"/>
  <c r="AO953" i="2"/>
  <c r="AL922" i="2"/>
  <c r="AL811" i="2"/>
  <c r="AL580" i="2"/>
  <c r="AL628" i="2"/>
  <c r="AL245" i="2"/>
  <c r="AO1500" i="2"/>
  <c r="AO1134" i="2"/>
  <c r="AO1304" i="2"/>
  <c r="AL950" i="2"/>
  <c r="AL359" i="2"/>
  <c r="AO854" i="2"/>
  <c r="AL779" i="2"/>
  <c r="AL689" i="2"/>
  <c r="AK319" i="2"/>
  <c r="AK244" i="2"/>
  <c r="AP244" i="2"/>
  <c r="AO240" i="2"/>
  <c r="AL161" i="2"/>
  <c r="AL1455" i="2"/>
  <c r="AO1287" i="2"/>
  <c r="AL1046" i="2"/>
  <c r="AL1021" i="2"/>
  <c r="AL1183" i="2"/>
  <c r="AL831" i="2"/>
  <c r="AL883" i="2"/>
  <c r="AO727" i="2"/>
  <c r="AL647" i="2"/>
  <c r="AO579" i="2"/>
  <c r="AL513" i="2"/>
  <c r="AO267" i="2"/>
  <c r="AL204" i="2"/>
  <c r="AL82" i="2"/>
  <c r="AL1504" i="2"/>
  <c r="AO1119" i="2"/>
  <c r="AL905" i="2"/>
  <c r="AO918" i="2"/>
  <c r="AL350" i="2"/>
  <c r="AL735" i="2"/>
  <c r="AL717" i="2"/>
  <c r="AO437" i="2"/>
  <c r="AL351" i="2"/>
  <c r="AO272" i="2"/>
  <c r="AL307" i="2"/>
  <c r="AL81" i="2"/>
  <c r="AO17" i="2"/>
  <c r="AL11" i="2"/>
  <c r="AO35" i="2"/>
  <c r="AP32" i="2"/>
  <c r="AK32" i="2"/>
  <c r="AL16" i="2"/>
</calcChain>
</file>

<file path=xl/sharedStrings.xml><?xml version="1.0" encoding="utf-8"?>
<sst xmlns="http://schemas.openxmlformats.org/spreadsheetml/2006/main" count="20497" uniqueCount="3430">
  <si>
    <t>MEDIA ARMONICA</t>
  </si>
  <si>
    <t>SERVICIO</t>
  </si>
  <si>
    <t>Servicio De Diagnostico Preliminar A Intervención A Todo Costo</t>
  </si>
  <si>
    <t>N/A</t>
  </si>
  <si>
    <t>MENOR VALOR</t>
  </si>
  <si>
    <t>Revisión preventiva de alternador</t>
  </si>
  <si>
    <t>Revisión preventiva de arranque</t>
  </si>
  <si>
    <t>Revisión y regulacion de frenos total</t>
  </si>
  <si>
    <t>Revisión sistema hidraulico completo</t>
  </si>
  <si>
    <t xml:space="preserve">NO APLICA </t>
  </si>
  <si>
    <t>Revisión y mantenimiento tensión de frenos.</t>
  </si>
  <si>
    <t>Revisión y mantenimiento tensión correas de la dirección</t>
  </si>
  <si>
    <t>Engrase de rodamientos de ruedas traseras.</t>
  </si>
  <si>
    <t>Ajuste de la suspensión</t>
  </si>
  <si>
    <t>Rotación de las ruedas</t>
  </si>
  <si>
    <t>Calibrar la presión de inflado de las llantas</t>
  </si>
  <si>
    <t>Revisión y mantenimiento de articulaciones</t>
  </si>
  <si>
    <t xml:space="preserve">Revisión y mantenimiento tensión correas alternador </t>
  </si>
  <si>
    <t>Revisión y mantenimiento del sistema eléctrico, ajuste de cableado y conexiones.</t>
  </si>
  <si>
    <t>Diagnóstico electrónico</t>
  </si>
  <si>
    <t>Revisión y mantenimiento de las mangueras</t>
  </si>
  <si>
    <t>Limpieza tanque de combustible</t>
  </si>
  <si>
    <t>Mantenimiento e instalación de altas</t>
  </si>
  <si>
    <t>Mantenimiento de lavado de carburador</t>
  </si>
  <si>
    <t>Mantenimiento de pintura que consiste en el servicio de latonería y pintura completa para el vehículo.</t>
  </si>
  <si>
    <t>Mantenimiento general y revisión del radiador</t>
  </si>
  <si>
    <t xml:space="preserve">Mantenimiento y Revisión sistema de frenos que consiste en: Revisión de bombas, depositos, discos, mordazas, pastillas,pedal, pera, piston, protectores, tornilos  y en general se debe revisar todos aquellos elementos que hacen parte del sistema.  </t>
  </si>
  <si>
    <t>Mantenimiento y Engrase General que consiste en: capa fina de Lubricacion sobre elementos que tienen un movimiento relativo, rotativo o de rozamiento,que tiene la finalidad de reducir el rozamiento y, por consiguiente, el desgaste de las superficies en contacto.</t>
  </si>
  <si>
    <t xml:space="preserve">Mantenimiento y Cambio de aceite motor que consiste en: Proceso de reemplazar  el aceite de motor para este vehiculo en referencia al programa de mantenimiento. Se debe garantizar aceite de alta calidad referencia y cantidad para este motor, de esta manera optimizar el funcionamiento del automotor. </t>
  </si>
  <si>
    <t>Sincronizacion Completa</t>
  </si>
  <si>
    <t>Mantenimiento  Que Consiste En Cambio E Instalacion    Correas plasticas de amarre  de 10 cm de largo x 0,25 cm de ancho</t>
  </si>
  <si>
    <t>Mantenimiento  Que Consiste En Cambio E Instalacion  de Llanta trasera</t>
  </si>
  <si>
    <t>Mantenimiento  Que Consiste En Cambio E Instalacion  de Llanta delantera</t>
  </si>
  <si>
    <t>Mantenimiento  Que Consiste En Cambio E Instalacion    Pernos Llantas</t>
  </si>
  <si>
    <t>Mantenimiento  Que Consiste En Cambio E Instalacion Vaso (Sistema De Frenos)</t>
  </si>
  <si>
    <t>Mantenimiento  Que Consiste En Cambio E Instalacion Sistemas Antibloqueo De Frenos (Abs) (Sistema De Frenos)</t>
  </si>
  <si>
    <t>Mantenimiento  Que Consiste En Cambio E Instalacion Racor (Sistema De Frenos)</t>
  </si>
  <si>
    <t>Mantenimiento  Que Consiste En Cambio E Instalacion Pastilla (Sistema De Frenos)</t>
  </si>
  <si>
    <t>Mantenimiento  Que Consiste En Cambio E Instalacion Mordaza (Sistema De Frenos)</t>
  </si>
  <si>
    <t>Mantenimiento  Que Consiste En Cambio E Instalacion Disco De Freno (Sistema De Frenos)</t>
  </si>
  <si>
    <t>Mantenimiento  Que Consiste En Cambio E Instalacion Cilindro De Rueda (Sistema De Frenos)</t>
  </si>
  <si>
    <t>Mantenimiento  Que Consiste En Cambio E Instalacion Chupas (Sistema De Frenos)</t>
  </si>
  <si>
    <t>Mantenimiento  Que Consiste En Cambio E Instalacion Campana (Sistema De Frenos)</t>
  </si>
  <si>
    <t>Mantenimiento  Que Consiste En Cambio E Instalacion Cáliper (Sistema De Frenos)</t>
  </si>
  <si>
    <t>Mantenimiento  Que Consiste En Cambio E Instalacion Booster (Sistema De Frenos)</t>
  </si>
  <si>
    <t>Mantenimiento  Que Consiste En Cambio E Instalacion Zapata De Freno (Sistema De Frenos)</t>
  </si>
  <si>
    <t>Mantenimiento  Que Consiste En Cambio E Instalacion Tambor De Freno (Sistema De Frenos)</t>
  </si>
  <si>
    <t>Mantenimiento  Que Consiste En Cambio E Instalacion Pedal Del Freno Válvula De Pie O Válvula De Pedal (Sistema De Frenos)</t>
  </si>
  <si>
    <t>Mantenimiento  Que Consiste En Cambio E Instalacion Rachet De Freno (Sistema De Frenos)</t>
  </si>
  <si>
    <t>Mantenimiento  Que Consiste En Cambio E Instalacion Cámara Del Freno (Sistema De Frenos)</t>
  </si>
  <si>
    <t>Mantenimiento  Que Consiste En Cambio E Instalacion Válvula De Relevo O Relay (Sistema De Frenos)</t>
  </si>
  <si>
    <t>Mantenimiento  Que Consiste En Cambio E Instalacion    Válvula De Descargue Rápido (Sistema De Frenos)</t>
  </si>
  <si>
    <t>Mantenimiento  Que Consiste En Cambio E Instalacion Válvula De Freno (Bomba) (Sistema De Frenos)</t>
  </si>
  <si>
    <t>Mantenimiento  Que Consiste En Cambio E Instalacion Válvula Cheque O De Retención  (Sistema De Frenos)</t>
  </si>
  <si>
    <t>Mantenimiento  Que Consiste En Cambio E Instalacion Freno de Mano</t>
  </si>
  <si>
    <t>Mantenimiento  Que Consiste En Cambio E Instalacion    Bandas de Frenos</t>
  </si>
  <si>
    <t>Mantenimiento  Que Consiste En Cambio E Instalacion Cables de Alta</t>
  </si>
  <si>
    <t>Mantenimiento  Que Consiste En Cambio E Instalacion Contactores</t>
  </si>
  <si>
    <t xml:space="preserve">Mantenimiento  Que Consiste En Cambio E Instalacion Fusibles </t>
  </si>
  <si>
    <t>Mantenimiento  Que Consiste En Cambio E Instalacion Juego de Bujías</t>
  </si>
  <si>
    <t>Mantenimiento  Que Consiste En Cambio E Instalacion    Plumillas (Limpiabrisas para automotores)- PAR</t>
  </si>
  <si>
    <t>Mantenimiento  Que Consiste En Cambio E Instalacion    Unidades Selladas(Sistema Eléctrico)</t>
  </si>
  <si>
    <t>Mantenimiento  Que Consiste En Cambio E Instalacion    Luz estroboscopica</t>
  </si>
  <si>
    <t>Mantenimiento  Que Consiste En Cambio E Instalacion    Bombillos De Gas (Neón Y Similares) (Sistema Eléctrico)</t>
  </si>
  <si>
    <t>Mantenimiento  Que Consiste En Cambio E Instalacion    Terminales Para Sistema Eléctrico De Automotores (Sistema Eléctrico)</t>
  </si>
  <si>
    <t>Mantenimiento  Que Consiste En Cambio E Instalacion    Conectores Para Sistema Eléctrico De Automotores (Sistema Eléctrico)</t>
  </si>
  <si>
    <t>Mantenimiento  Que Consiste En Cambio E Instalacion    Polea Del Alternador (Sistema Eléctrico)</t>
  </si>
  <si>
    <t>Mantenimiento  Que Consiste En Cambio E Instalacion    Peine Rectificador De Corriente Alternador (Sistema Eléctrico)</t>
  </si>
  <si>
    <t>Mantenimiento  Que Consiste En Cambio E Instalacion    Escobillas Del Alternador (Sistema Eléctrico)</t>
  </si>
  <si>
    <t>Mantenimiento  Que Consiste En Cambio E Instalacion    Estator Del Alternador (Sistema Eléctrico)</t>
  </si>
  <si>
    <t>Mantenimiento  Que Consiste En Cambio E Instalacion    Rotor Del Alternador (Sistema Eléctrico)</t>
  </si>
  <si>
    <t>Mantenimiento  Que Consiste En Cambio E Instalacion    Rodamientos Para Alternador (Sistema Eléctrico)</t>
  </si>
  <si>
    <t>Mantenimiento  Que Consiste En Cambio E Instalacion    Bujes Para Alternador (Sistema Eléctrico)</t>
  </si>
  <si>
    <t>Mantenimiento  Que Consiste En Cambio E Instalacion    Horquilla De Accionamiento Bendix Motor  Arranque (Sistema Eléctrico)</t>
  </si>
  <si>
    <t>Mantenimiento  Que Consiste En Cambio E Instalacion    Base De Motor De Arranque (Sistema Eléctrico)</t>
  </si>
  <si>
    <t>Mantenimiento  Que Consiste En Cambio E Instalacion    Bendix De Arranque (Sistema Eléctrico)</t>
  </si>
  <si>
    <t>Mantenimiento  Que Consiste En Cambio E Instalacion    Porta Escobillas Motor De Arranque (Sistema Eléctrico)</t>
  </si>
  <si>
    <t>Mantenimiento  Que Consiste En Cambio E Instalacion    Escobillas De Motor De Arranque (Sistema Eléctrico)</t>
  </si>
  <si>
    <t>Mantenimiento  Que Consiste En Cambio E Instalacion    Inducido De Motor De Arranque (Sistema Eléctrico)</t>
  </si>
  <si>
    <t>Mantenimiento  Que Consiste En Cambio E Instalacion    Bobina Estator Motor De Arranque (Sistema Eléctrico)</t>
  </si>
  <si>
    <t>Mantenimiento Que Consiste En Cambio E Instalacion    Bujes De Arranque (Sistema Eléctrico)</t>
  </si>
  <si>
    <t xml:space="preserve">Mantenimiento Que Consiste En Cambio E Instalacion TIMER </t>
  </si>
  <si>
    <t>Mantenimiento Que Consiste En Cambio E Instalacion Motor de Arranque</t>
  </si>
  <si>
    <t>Mantenimiento Que Consiste En Cambio E Instalacion Alternador</t>
  </si>
  <si>
    <t>Mantenimiento Que Consiste En Cambio E Instalacion    KIT de mangueras sistema de refrigeracion (radiador)</t>
  </si>
  <si>
    <t>Mantenimiento Que Consiste En Cambio E Instalacion Bomba de Combustible</t>
  </si>
  <si>
    <t>Mantenimiento Que Consiste En Cambio E Instalacion Bomba de agua</t>
  </si>
  <si>
    <t>Mantenimiento Que Consiste En Cambio E Instalacion Graseras No Automáticas Para Lubricación (Sistema De Alimentación)</t>
  </si>
  <si>
    <t>Mantenimiento Que Consiste En Cambio E Instalacion Filtro De Aceite (Sistema De Alimentación)</t>
  </si>
  <si>
    <t>Mantenimiento Que Consiste En Cambio E Instalacion Filtro Separador Agua (Sistema De Alimentación)</t>
  </si>
  <si>
    <t>Mantenimiento Que Consiste En Cambio E Instalacion Filtro de Caja</t>
  </si>
  <si>
    <t>Mantenimiento Que Consiste En Cambio E Instalacion Filtro Aire (Sistema De Alimentación)</t>
  </si>
  <si>
    <t>Mantenimiento Que Consiste En Cambio E Instalacion    Filtro Combustible (Sistema De Alimentación)</t>
  </si>
  <si>
    <t>Mantenimiento Que Consiste En Cambio E Instalacion    Empaquetadura (Sistema De Transmisión)</t>
  </si>
  <si>
    <t>Mantenimiento Que Consiste En Cambio E Instalacion Kit De Embrague (Balinera, Disco, Prensa) (Sistema De Transmisión)</t>
  </si>
  <si>
    <t>Mantenimiento Que Consiste En Cambio E Instalacion Kit Empaquetadura De Cilindro Central De Elevación</t>
  </si>
  <si>
    <t>Mantenimiento  Que Consiste En Cambio E Instalacion    Rodamiento de Carro</t>
  </si>
  <si>
    <t>Mantenimiento  Que Consiste En Cambio E Instalacion    Rodamiento de Torre</t>
  </si>
  <si>
    <t>Mantenimiento  Que Consiste En Cambio E Instalacion    Eje Central De La Dirección (Sistema Dirección)</t>
  </si>
  <si>
    <t>Mantenimiento  Que Consiste En Cambio E Instalacion    Rotulas (Sistema Dirección)</t>
  </si>
  <si>
    <t>Mantenimiento  Que Consiste En Cambio E Instalacion    Sello (Sistema Dirección)</t>
  </si>
  <si>
    <t>Mantenimiento  Que Consiste En Cambio E Instalacion    Rodamientos Ruedas (Sistema Dirección)</t>
  </si>
  <si>
    <t>Mantenimiento  Que Consiste En Cambio E Instalacion    Barra Longitud Al De Dirección (Sistema Dirección)</t>
  </si>
  <si>
    <t>Mantenimiento  Que Consiste En Cambio E Instalacion    Barra Transversal De Dirección (Sistema Dirección)</t>
  </si>
  <si>
    <t>Mantenimiento  Que Consiste En Cambio E Instalacion    Terminales De Dirección (Sistema Dirección)</t>
  </si>
  <si>
    <t>Mantenimiento Que Consiste En Cambio E Instalacion    Engranajes De Direccion Del Vehiculo (Sistema Dirección)</t>
  </si>
  <si>
    <t>Mantenimiento Que Consiste En Cambio E Instalacion    Pasadores De Soportes De Los Muelles (Sistema Suspensión)</t>
  </si>
  <si>
    <t>Mantenimiento Que Consiste En Cambio E Instalacion    Tijeras (Sistema Suspensión)</t>
  </si>
  <si>
    <t>Mantenimiento Que Consiste En Cambio E Instalacion    Espirales (Sistema Suspensión)</t>
  </si>
  <si>
    <t>Mantenimiento Que Consiste En Cambio E Instalacion    Amortiguador Para Automotores Trasero (Sistema Suspensión)</t>
  </si>
  <si>
    <t>Mantenimiento  Que Consiste En Cambio E Instalacion    Amortiguador Para Automotores Delantero (Sistema Suspensión)</t>
  </si>
  <si>
    <t>Mantenimiento Que Consiste En Cambio E Instalacion    Tornillo Central De Muelle (Sistema Suspensión</t>
  </si>
  <si>
    <t>Mantenimiento Que Consiste En Cambio E Instalacion    Grapa De Muelle (Sistema Suspensión)</t>
  </si>
  <si>
    <t>Mantenimiento Que Consiste En Cambio E Instalacion    Sello (Sistema Suspensión)</t>
  </si>
  <si>
    <t>Mantenimiento Que Consiste En Cambio E Instalacion Radiador</t>
  </si>
  <si>
    <t>Mantenimiento Que Consiste En Cambio E Instalacion Mangueras radiador superior</t>
  </si>
  <si>
    <t>Mantenimiento Que Consiste En Cambio E Instalacion Mangueras radiador inferior</t>
  </si>
  <si>
    <t>Mantenimiento Que Consiste En Cambio E Instalacion Mangueras hidraulicas</t>
  </si>
  <si>
    <t>Mantenimiento Que Consiste En Cambio E Instalacion Filtro Hidráulico (Sistema Hidraulico)</t>
  </si>
  <si>
    <t>Mantenimiento Que Consiste En Cambio E Instalacion Empaquetadura Caja De Dirección (Sistema Hidraulico)</t>
  </si>
  <si>
    <t>Mantenimiento Que Consiste En Cambio E Instalacion Conjunto de Distribuidor (Original)</t>
  </si>
  <si>
    <t>Mantenimiento Que Consiste En Cambio E Instalacion Kit De Repartision Tensor Correa</t>
  </si>
  <si>
    <t>Mantenimiento Que Consiste En Cambio E Instalacion Correa De Ventilador</t>
  </si>
  <si>
    <t>Mantenimiento Que Consiste En Cambio E Instalacion Ventilador</t>
  </si>
  <si>
    <t>Mantenimiento Que Consiste En Cambio E Instalacion Empaque Tapon Carter</t>
  </si>
  <si>
    <t xml:space="preserve">Mantenimiento Que Consiste En Cambio E Instalacion EMPAQUE DE CULATA </t>
  </si>
  <si>
    <t>Mantenimiento Que Consiste En Cambio E Instalacion CULATA</t>
  </si>
  <si>
    <t>Mantenimiento Que Consiste En Cambio E Instalacion Carburador</t>
  </si>
  <si>
    <t>Mantenimiento Que Consiste En Cambio E Instalacion Cadenas de Levante</t>
  </si>
  <si>
    <t xml:space="preserve">Mantenimiento  Que Consiste En Cambio E Instalacion Juego de empaque diafragma </t>
  </si>
  <si>
    <t>Mantenimiento Que Consiste En Cambio E Instalacion Conjunto Silenciador (Motor)</t>
  </si>
  <si>
    <t>Mantenimiento Que Consiste En Cambio E Instalacion Empaquetadura Del Motor (Motor)</t>
  </si>
  <si>
    <t>Mantenimiento Que Consiste En Cambio E Instalacion Múltiple De Escape (Motor)</t>
  </si>
  <si>
    <t>V/R TOTAL CONTRA ENTREGA DE LA TOTALIDAD DEL BIEN</t>
  </si>
  <si>
    <t>V/R TOTAL UNITARIO</t>
  </si>
  <si>
    <t>IVA (SI APLICA)</t>
  </si>
  <si>
    <t xml:space="preserve">V/R  UNITARIO SIN IVA </t>
  </si>
  <si>
    <t>CANTIDAD</t>
  </si>
  <si>
    <t>UNIDAD MEDIDA</t>
  </si>
  <si>
    <t>CODIGOS OTAN</t>
  </si>
  <si>
    <t>CÓDIGO SAP</t>
  </si>
  <si>
    <t>CÓDIGO DANE</t>
  </si>
  <si>
    <t>CÓDIGO  UNSPSC</t>
  </si>
  <si>
    <t>ITEM</t>
  </si>
  <si>
    <t>DESCRIPCIÓN: MINI CARGADOR CASE "ELECTRICO"</t>
  </si>
  <si>
    <t>DESPINCHADAS</t>
  </si>
  <si>
    <t xml:space="preserve">SUMINISTRO O CAMBIO PROTECTOR QUINTA RUEDA EN TEFLON </t>
  </si>
  <si>
    <t>MANTENIMIENTO SISTEMA DE REFRIGERACION DEL MOTOR</t>
  </si>
  <si>
    <t>MANTENIMIENTO A LA DIRECCIÓN</t>
  </si>
  <si>
    <t>MANTEMINIENTO GENERAL SISTEMA ELECTRICO Y ELECTRONICO</t>
  </si>
  <si>
    <t>MANTENIMIENTO BARRAS TENSORAS</t>
  </si>
  <si>
    <t>MANTENIMIENTO AL AIRE ACONDICIONADO</t>
  </si>
  <si>
    <t xml:space="preserve">MANTENIMIENTO CAJA DE VELOCIDADES </t>
  </si>
  <si>
    <t>MANTENIMIENTO DE LOS DIFERENCIALES</t>
  </si>
  <si>
    <t xml:space="preserve">MANTENIMIENTO DEL SISTEMA DE INYECCIÓN, REVISIÓN DE INYECTORES Y BOMBA DE COMBUSTIBLE </t>
  </si>
  <si>
    <t>CAMBIO DE BATERIAS 30 H DE TORNILLO INTERNACIONAL</t>
  </si>
  <si>
    <r>
      <t>CAMBIO DE</t>
    </r>
    <r>
      <rPr>
        <b/>
        <sz val="14"/>
        <rFont val="Arial"/>
        <family val="2"/>
      </rPr>
      <t xml:space="preserve"> </t>
    </r>
    <r>
      <rPr>
        <sz val="10"/>
        <rFont val="Arial"/>
        <family val="2"/>
      </rPr>
      <t>LLANTAS 295/80R/22.5 DE DIRECCIÓN</t>
    </r>
  </si>
  <si>
    <t>CAMBIO DE LLANTAS 295/80R/22.5 DE TRACCIÓN</t>
  </si>
  <si>
    <t>CAMBIO DE FILTRO DEL REFRIGERANTE</t>
  </si>
  <si>
    <t>CAMBIO DE FILTRO AIRE ACONDICIONADO</t>
  </si>
  <si>
    <t>CAMBIO DE FILTRO DE AIRE SECUNDARIO</t>
  </si>
  <si>
    <t>CAMBIO DE FILTRO DE AIRE PRIMARIO</t>
  </si>
  <si>
    <t>CAMBIO DE FILTRO DE COMBUSTIBLE</t>
  </si>
  <si>
    <t>CAMBIO DE FILTRO DE ACEITE</t>
  </si>
  <si>
    <t>SERVICIO DE MANTENIMIENTO Y REPARACION DEL EQUIPO DE TRABAJO INCLUYE CAMBIO , CALIBRACION Y REPARACION DE PARTES PARA LA PUESTA E FUNCIONAMIENTO.</t>
  </si>
  <si>
    <t>SERVICIO DE MANTENIMIENTO Y REPARACION EN CAJA DE VELOCIDADES</t>
  </si>
  <si>
    <t>SERVICIO DE MANTENIMIENTO Y REPARACION SISTEMA DE SUSPENSION</t>
  </si>
  <si>
    <t>SERVICIO DE MANTENIMIENTO Y REPARACION CAJA DE DIRECCION</t>
  </si>
  <si>
    <t xml:space="preserve">SERVICIO CAMBIO DE LLANTAS DELANTERAS Y TRASERAS </t>
  </si>
  <si>
    <t>SERVICIO DE MANTENIMIENTO Y REPARACION SISTEMA DE TRANSMISION DE POTENCIA (TANDEM) INCLUYE CAMBIO , CALIBRACION Y REPARACION DE PARTES PARA LA PUESTA E FUNCIONAMIENTO.</t>
  </si>
  <si>
    <t>SERVICIO DE MANTENIMIENTO Y REPARACION SISTEMA ELECTRICO INCLUYE CAMBIO , CALIBRACION Y REPARACION DE PARTES PARA LA PUESTA E FUNCIONAMIENTO.</t>
  </si>
  <si>
    <t>SERVICIO DE MANTENIMIENTO DEL SISTEMA DE AIRE ACONDICIONADO</t>
  </si>
  <si>
    <t xml:space="preserve">SERVICIO DE LATONERIA Y PINTURA INCLUYE SUMINISTRO Y REPARACION DE PARTES </t>
  </si>
  <si>
    <t>SERVICIO DE MANTENIMIENTO SUPERFICIES FIBRA DE VIDRIO</t>
  </si>
  <si>
    <t>SERVICIO DE SOLDADURA INCLUYE SUMINISTRO Y REPARACION DE PARTES</t>
  </si>
  <si>
    <t>PROGRAMACIÓN DE MODULO CABINA</t>
  </si>
  <si>
    <t>PROGRAMACIÓN DE MÓDULO DE MOTOR</t>
  </si>
  <si>
    <t>PROGRAMACIÓN DE TABLEROS</t>
  </si>
  <si>
    <t>RECARGA Y MANTENIMIENTO AIRE ACONDICIONADO</t>
  </si>
  <si>
    <t>SONDEO RADIADOR</t>
  </si>
  <si>
    <t>DESCRIPCIÓN DEL BIEN Y/O SERVICIO</t>
  </si>
  <si>
    <t>DESCRIPCIÓN: VOLQUETA DOBLE TROQUE INTERNATIONAL - VOLQUETA SENCILLA INTERNATIONAL</t>
  </si>
  <si>
    <t>SERVICIO MANTEMIENTO GENERAL SISTEMA ELECTRICO</t>
  </si>
  <si>
    <t>SERVICIO MANTENIMIENTO DE VALVULA RELAY</t>
  </si>
  <si>
    <t>SERVICIO MANTENIMIENTO GENERAL DEL SISTEMA DE AIRE</t>
  </si>
  <si>
    <t>SERVICIO MANTENIMIENTO RAMPLAS DE CARGUE</t>
  </si>
  <si>
    <t>SERVICIO MANTENIMIENTO GENERAL SISTEMA DE FRENOS,Y CAMBIO LINEAS NEUMATICAS DEL SISTEMA DE FRENO, CAMARA DE AIRE Y VALVULA VAIPAS. CAMBIO DE CAMARAS DE AIRE, RODAJAS, BANDAS Y RECTIFICACION DE CAMPANAS.</t>
  </si>
  <si>
    <t>SERVICIO MANTENIMIENTO DE ARNES 7 VIDAS</t>
  </si>
  <si>
    <t>SERVICIO MANTENIMEINTO DE PASADORES DE LAS RAMPAS</t>
  </si>
  <si>
    <t>SERVICIO MANTENIMIENTO DE TORNILLOS DE CARRIAJE CON TUERCA Y ARANDELA</t>
  </si>
  <si>
    <t>SERVICIO MANTENIMIENTO DE TABLAS DE 3,50 CENTIMETROS DE LARGO,ANCHO 20 CTM,GRUESO 6 CTM</t>
  </si>
  <si>
    <t xml:space="preserve">SERVICIO MANTENIMEINTO DE TABLADO Y PLATAFORMA </t>
  </si>
  <si>
    <t>SERVICIO MANTENIMEINTO DE AMARRES PLASTICOS</t>
  </si>
  <si>
    <t>SERVICIO MANTENIEMITO DE ACOPLES PARA EL AIRE DEL TRAILER (MANITAS)</t>
  </si>
  <si>
    <t>SERVICIO MANTENIMIENTO  DE VALVULA RELAY</t>
  </si>
  <si>
    <t>SERVICIO MANTENIMIENTO DE RODAJAS</t>
  </si>
  <si>
    <t>SERVICIO MANTENIMIENTO DE CAMPANAS DE LAS RUEDAS</t>
  </si>
  <si>
    <t>SERVICIO MANTENIMIENTO DE RACORES VARIOS CON INSERTOS</t>
  </si>
  <si>
    <t>SERVICIO MANTENIMIENTO DE MANGUERA PARA AIRE (TUBIN) DE 1/2"</t>
  </si>
  <si>
    <t>SERVICIO MANTENIMIENTO DE CAMARAS DE FRENOS PARA FRENO DE SEGURIDAD</t>
  </si>
  <si>
    <t>SERVICIO MANTENIMIENTO  DE ZUNCHOS PARA BANDAS DE  FRENOS</t>
  </si>
  <si>
    <t>SERVICIO MANTENIMIENTO DE BANDAS DE FRENOS</t>
  </si>
  <si>
    <t>SERVICIO MANTENIMIENTO DE SISTEMA DE FRENOS</t>
  </si>
  <si>
    <t>SERVICIO DE CAMBIO RETENEDOR*PANELITA</t>
  </si>
  <si>
    <t>SERVICIO DE CAMBIORETENEDOR*TRASERO*RUEDA*INTERNO</t>
  </si>
  <si>
    <t>SERVICIO DE CAMBIO RETENEDOR*DE*EJE*O*MARTILLOS*BALANCIN</t>
  </si>
  <si>
    <t>SERVICIO DE CAMBIO RETENEDORES*DELANTEROS</t>
  </si>
  <si>
    <t>SERVICIO DE CAMBIO RETENEDORES*TRASEROS</t>
  </si>
  <si>
    <t>SERVICIO DE CAMBIOGATOS*SOPORTES*TRAILE</t>
  </si>
  <si>
    <t>SERVICIO DE CAMBIO GATOS*MANUALES</t>
  </si>
  <si>
    <t>SERVICIO DE CAMBIO ARANDELAS*PIN*EJES*TRASEROS</t>
  </si>
  <si>
    <t>SERVICIO DE CAMBIO ARANDELAS*PIN*EJES*DELANTEROS*</t>
  </si>
  <si>
    <t>SERVICIO DE CAMBIO TORNILLO*GRADUABLE*DE*14*PULGADAS</t>
  </si>
  <si>
    <t>SERVICIO DE CAMBIO TORNILLO*5/8X7</t>
  </si>
  <si>
    <t>SERVICIO DE CAMBIO TORNILLO*CATERPILLAR</t>
  </si>
  <si>
    <t>SERVICIO DE CAMBIO GRAPAS DE MUELLES</t>
  </si>
  <si>
    <t>SERVICIO DE CAMBIO BUJES DE LOS PASADORES DE LOS MUELLES</t>
  </si>
  <si>
    <t>SERVICIO DE CAMBIO JUEGO DE BANDAS TRASERAS</t>
  </si>
  <si>
    <t>SERVICIO DE VÁLVULA RELAY PARA FRENOS</t>
  </si>
  <si>
    <t>SERVICIO DE REPARACIÓN PARA HACER ALARGAR LAS RAMPLAS DE ACCESO A LA CAMABAJA PARA EVITAR ACCIDENTES</t>
  </si>
  <si>
    <t>SERVICIO DE MANTENIMIENTO AL CHASIS DE LA CAMABAJA YA QUE SE ENCUENTRA PARTIDO</t>
  </si>
  <si>
    <t xml:space="preserve">SERVICIO EN MANTENIMIENTO DE   SOLDADURA </t>
  </si>
  <si>
    <t xml:space="preserve">SERVICIO DE CAMBIO DEL TABLADO DE TODO EL PISO DE LA CAMA BAJA </t>
  </si>
  <si>
    <t xml:space="preserve">SERVICIO DE CAMBIO DE FRENOS DE TODA LA CAMABAJA </t>
  </si>
  <si>
    <t>DESCRIPCIÓN: CAMABAJA</t>
  </si>
  <si>
    <t>SERVICIO DE DESPINCHADA (DESMONTAJE , DESPINCHE Y MONTAJE DE LLANTA DEL EQUIPO)</t>
  </si>
  <si>
    <t>CAMBIO DEL VIDRIO PANORÁMICO</t>
  </si>
  <si>
    <t>CAMBIO DEL JUEGO DE PLUMILLAS  ORIGINALES DEL VEHÍCULO</t>
  </si>
  <si>
    <t>CAMBIO DE LA MANIJA ELEVA VIDRIO</t>
  </si>
  <si>
    <t xml:space="preserve">CAMBIO DEL ESPEJO RETROVISOR </t>
  </si>
  <si>
    <t>CAMBIO DEL RETENEDOR SPEEDY</t>
  </si>
  <si>
    <t>CAMBIO DA LA CRUCETA CARDAN</t>
  </si>
  <si>
    <t>CAMBIO DEL FLANCHE CARDAN</t>
  </si>
  <si>
    <t>CAMBIO DEL YOKE CARDAN</t>
  </si>
  <si>
    <t xml:space="preserve"> DEL SENSOR DE TEMPERATURA</t>
  </si>
  <si>
    <t xml:space="preserve">MANTENIMIENTO DEL MOTOR DE ARRANQUE, CAMBIO DE CORONA,  ESCOBILLAS, PORTA ESCOBILLAS, RODAMIENTOS, AUTOMÁTICO DESMONTAJE E INSTALACIÓN DEL MOTOR </t>
  </si>
  <si>
    <t>MANTENIMIENTO DEL ALTERNADOR, CAMBIO DE CORONA,  ESCOBILLAS, PORTA ESCOBILLAS, RODAMIENTOS, CAMBIO DE INDUCIDO DESMONTAJE E INSTALACIÓN DEL ALTERNADOR</t>
  </si>
  <si>
    <t>CAMBIO DE LUCES TRASERAS (STOP) POR DOS UNIDAS, CON LUCES LED DE ACUERDO A NORMA</t>
  </si>
  <si>
    <t>CAMBIO DEL BOMBILLO LÁMPARA PRINCIPAL</t>
  </si>
  <si>
    <t>CAMBIO DEL BOMBILLO DIRECCIONALES</t>
  </si>
  <si>
    <t>CAMBIO DE BOBINA ENCENDIDO</t>
  </si>
  <si>
    <t>CAMBIO DE LOS SINCRONIZADORES DE LA CAJA DE CAMBIOS</t>
  </si>
  <si>
    <t>CAMBIO DEL  DISCO DEL CLOSH ORIGINAL AL EQUIPO</t>
  </si>
  <si>
    <t>CAMBIO DE PRENSA</t>
  </si>
  <si>
    <t>CAMBIO DE BALINERA DEL CLOSH</t>
  </si>
  <si>
    <t xml:space="preserve">CAMBIO DE ESPÁRRAGOS CON TUERCA </t>
  </si>
  <si>
    <t>CAMBIO DE RODAMIENTOS INTERNOS Y EXTERNOS  DELANTEROS, INCLUYE RETENEDOR Y EMPAQUE</t>
  </si>
  <si>
    <t>CAMBIO DE GRAPAS MUELLES DELANTERAS Y TRASERAS</t>
  </si>
  <si>
    <t>CAMBIO DE BUJES PARA MUELLE CON PASADORES Y TUERCAS</t>
  </si>
  <si>
    <t>CAMBIO DE HOJA PRINCIPAL DE MUELLE DELANTERO</t>
  </si>
  <si>
    <t>CAMBIO DE HOJA PRINCIPAL DE MUELLE TRASERO</t>
  </si>
  <si>
    <t xml:space="preserve">CAMBIO DE AMORTIGUADORES DELANTEROS </t>
  </si>
  <si>
    <t>SONDEO Y REPARACIÓN DEL RADIADOR</t>
  </si>
  <si>
    <t>CAMBIO DE LA MANGUERA SUPERIOR RADIADOR E INFERIOR DEL RADIADOR</t>
  </si>
  <si>
    <t>CAMBIO DEL SENSOR DE TEMPERATURA DEL REFRIGERANTE</t>
  </si>
  <si>
    <t xml:space="preserve">CAMBIO DEL TERMOSTATOS DE MOTOR </t>
  </si>
  <si>
    <t xml:space="preserve">CAMBIO DEL FAN CLOCHE DE VENTILADORA </t>
  </si>
  <si>
    <t>CAMBIO DE LA  BOMBA DE AGUA CON SU RESPECTIVA EMPAQUETADURA</t>
  </si>
  <si>
    <t>CAMBIO DEL TANQUE AUXILIAR DE REFRIGERANTE DEL RADIADOR CON TAPA Y SENSOR DEL NIVEL</t>
  </si>
  <si>
    <t>CAMBIO DE LA  PERA DE  PRESIÓN DE  ACEITE</t>
  </si>
  <si>
    <t>CAMBIO DEL FILTRO AIRE EXTERNO, CAMBIO FILTRO AIRE INTERNO, CAMBIO FILTRO DE COMBUSTIBLE, CAMBIO FILTRO AIRE, ACONDICIONADO, CAMBIO FILTRO ACEITE</t>
  </si>
  <si>
    <t>MANTENIMIENTO AL SISTEMA DE FRENOS  Y CAMBIO DE VÁLVULA DE PASO Y DESCARGA DE LOS TANQUES DE AIRE CON INCESTOS DE ACOPLE RÁPIDO</t>
  </si>
  <si>
    <t xml:space="preserve">CAMBIO DE LAS  MANGUERAS DE LOS  FRENOS </t>
  </si>
  <si>
    <t>CAMBIO DE LA VÁLVULA FRENO AIRE</t>
  </si>
  <si>
    <t>CAMBIO DEL JUEGO DE BANDAS  X 2 UNIDADES</t>
  </si>
  <si>
    <t xml:space="preserve">CAMBIO DE LOS RESORTES DE LAS BANDAS </t>
  </si>
  <si>
    <t xml:space="preserve">CAMBIO DE LA CAMPANA DE FRENO </t>
  </si>
  <si>
    <t>CAMBIO DE LA BOMBA DE INYECCIÓN  DE COMBUSTIBLE</t>
  </si>
  <si>
    <t>CAMBIO DE LA  BOMBA DE TRANSFERENCIA DE COMBUSTIBLE</t>
  </si>
  <si>
    <t>CAMBIO DEL INYECTOR ELECTRÓNICO  ACORDES AL MODELO DEL EQUIPO</t>
  </si>
  <si>
    <t>REVISION ARNES SISTEMA ELECTRICO</t>
  </si>
  <si>
    <t>MANTENIMIENTO GOBERNADOR</t>
  </si>
  <si>
    <t>MANTENIMIENTO DE ARRANQUE</t>
  </si>
  <si>
    <t>MANTENIMIENTO BOMBA HIDRAULICA DEL VOLCO</t>
  </si>
  <si>
    <t>MANTENIMIENTO ALTERNADOR</t>
  </si>
  <si>
    <t>SCANER FALLAS DE MOTOR</t>
  </si>
  <si>
    <t>DESPINC HADA</t>
  </si>
  <si>
    <t xml:space="preserve">CAMBIO VOLANTE DE MOTOR </t>
  </si>
  <si>
    <t xml:space="preserve">CAMBIO VIDRIOS VENTANAS </t>
  </si>
  <si>
    <t xml:space="preserve">CAMBIO VIDRIO TRASERO </t>
  </si>
  <si>
    <t xml:space="preserve">CAMBIO VENTILADOR MOTOR </t>
  </si>
  <si>
    <t>CAMBIO VARILLAS IMPULSADORAS</t>
  </si>
  <si>
    <t xml:space="preserve">CAMBIO VALVULA RELAY </t>
  </si>
  <si>
    <t xml:space="preserve">CAMBIO VALVULA MANUAL FRENO DE PARQUEO ORIGINAL </t>
  </si>
  <si>
    <t xml:space="preserve">CAMBIO VALVULA FRENO DE SEGURIDAD </t>
  </si>
  <si>
    <t xml:space="preserve">CAMBIO VALVULA DE ALIVIO </t>
  </si>
  <si>
    <t xml:space="preserve">CAMBIO UNIDADES SELLADAS RECTANGULRES HALOGENAS WAGNER </t>
  </si>
  <si>
    <t xml:space="preserve">CAMBIO UNIDADES SELLADAS </t>
  </si>
  <si>
    <t>CAMBIO UNIDADES DELANTERAS</t>
  </si>
  <si>
    <t xml:space="preserve">CAMBIO TURBO ALIMENTADOR </t>
  </si>
  <si>
    <t xml:space="preserve">CAMBIO TUERCA HAUSING </t>
  </si>
  <si>
    <t xml:space="preserve">CAMBIO TUBO DE SUMINISTRO DE ACEITE </t>
  </si>
  <si>
    <t xml:space="preserve">CAMBIO TUBO DE SALIDA DE AGUA </t>
  </si>
  <si>
    <t xml:space="preserve">CAMBIO TRAMPA DE AGUA </t>
  </si>
  <si>
    <t xml:space="preserve">CAMBIO TORNILLOS CENTRALES DEL MUELLE </t>
  </si>
  <si>
    <t xml:space="preserve">CAMBIO TOMACORRIENTE Y CABLE CABINA TRAILER </t>
  </si>
  <si>
    <t xml:space="preserve">CAMBIO TERMOSTATO MOTOR </t>
  </si>
  <si>
    <t xml:space="preserve">CAMBIO TERMINALES DE LA DIRECCION </t>
  </si>
  <si>
    <t xml:space="preserve">CAMBIO TERMINALES DE ENCHUFE ELECTRICIDAD </t>
  </si>
  <si>
    <t xml:space="preserve">CAMBIO TERMINALES DE DIRECCIÓN ORIGINALES JGO *2 </t>
  </si>
  <si>
    <t xml:space="preserve">CAMBIO TEMPLETE DE TRANSMISIONES </t>
  </si>
  <si>
    <t xml:space="preserve">CAMBIO TAPA DE LA BOCINA </t>
  </si>
  <si>
    <t xml:space="preserve">CAMBIO SWITCH DE LUCES Y BLOQUEO DIRECCION </t>
  </si>
  <si>
    <t>CAMBIO SWICHT ENCENDIDO</t>
  </si>
  <si>
    <t xml:space="preserve">CAMBIO STOP TRASERO </t>
  </si>
  <si>
    <t xml:space="preserve">CAMBIO SPLINDERS </t>
  </si>
  <si>
    <t xml:space="preserve">CAMBIO SOPORTES MOTOR </t>
  </si>
  <si>
    <t xml:space="preserve">CAMBIO SOPORTE CAJA </t>
  </si>
  <si>
    <t xml:space="preserve">CAMBIO SINCRONIZADORES DE BRONCE </t>
  </si>
  <si>
    <t xml:space="preserve">CAMBIO SENSOR DE VELOCIDAD </t>
  </si>
  <si>
    <t xml:space="preserve">CAMBIO SENSOR DE ELAVIDRIOS </t>
  </si>
  <si>
    <t xml:space="preserve">CAMBIO SELLOS DE VALVULAS </t>
  </si>
  <si>
    <t xml:space="preserve">CAMBIO SELLOS DE ACEITE DELANTERO TRASERO </t>
  </si>
  <si>
    <t>CAMBIO SEGUROS DEL CAPOT</t>
  </si>
  <si>
    <t xml:space="preserve">CAMBIO SECTOR - SINFÍN </t>
  </si>
  <si>
    <t xml:space="preserve">CAMBIO SECADOR DE AIRE </t>
  </si>
  <si>
    <t xml:space="preserve">CAMBIO SATELITES </t>
  </si>
  <si>
    <t xml:space="preserve">CAMBIO RODILLOS EJE TRASERO </t>
  </si>
  <si>
    <t xml:space="preserve">CAMBIO RODILLOS EJE DELANTERO </t>
  </si>
  <si>
    <t xml:space="preserve">CAMBIO RODAJAS BANDAS </t>
  </si>
  <si>
    <t xml:space="preserve">CAMBIO RODAJAS </t>
  </si>
  <si>
    <t xml:space="preserve">CAMBIO RETENEDORES PUNTA HAUSSEN </t>
  </si>
  <si>
    <t xml:space="preserve">CAMBIO RETENEDORES ORIGINAL </t>
  </si>
  <si>
    <t xml:space="preserve">CAMBIO RETENEDOR TRASERO CIGÜEÑAL MOTOR </t>
  </si>
  <si>
    <t xml:space="preserve">CAMBIO RETENEDOR TRASERO  CON CAMISA </t>
  </si>
  <si>
    <t xml:space="preserve">CAMBIO RETENEDOR DELANTERO CIGÜEÑAL MOTOR </t>
  </si>
  <si>
    <t xml:space="preserve">CAMBIO RETENEDOR DE LA PACHA TRASERA </t>
  </si>
  <si>
    <t xml:space="preserve">CAMBIO RETENEDOR DE LA PACHA DELANTERA </t>
  </si>
  <si>
    <t xml:space="preserve">CAMBIO RESORTE DE RETORNO </t>
  </si>
  <si>
    <t>CAMBIO RESORTE DE LAS VALVULAS</t>
  </si>
  <si>
    <t xml:space="preserve">CAMBIO REGULADOR ALTERNADOR Y PORTA ESCOBILLAS </t>
  </si>
  <si>
    <t xml:space="preserve">CAMBIO RADIADOR </t>
  </si>
  <si>
    <t>CAMBIO RACHET GRADUACION</t>
  </si>
  <si>
    <t xml:space="preserve">CAMBIO PORTAFUSIBLES </t>
  </si>
  <si>
    <t xml:space="preserve">CAMBIO POLEA AMORTIGUADORA DE CIGÜEÑAL </t>
  </si>
  <si>
    <t xml:space="preserve">CAMBIO PLANETARIOS </t>
  </si>
  <si>
    <t xml:space="preserve">CAMBIO PISTONES COMPRESOR </t>
  </si>
  <si>
    <t xml:space="preserve">CAMBIO PERNOS CAMPANAS TRASERAS </t>
  </si>
  <si>
    <t xml:space="preserve">CAMBIO PERNOS CAMPANAS DELANTEROS </t>
  </si>
  <si>
    <t xml:space="preserve">CAMBIO PERILLA DE BARRA  CAMBIOS DOBLE FUNCION </t>
  </si>
  <si>
    <t xml:space="preserve">CAMBIO PERA DE TEMPERATURA </t>
  </si>
  <si>
    <t xml:space="preserve">CAMBIO PERA DE REVERSA </t>
  </si>
  <si>
    <t>CAMBIO PERA DE FRENO</t>
  </si>
  <si>
    <t xml:space="preserve">CAMBIO PERA ACIONAMIENO BAJO DE CAMBIOS </t>
  </si>
  <si>
    <t xml:space="preserve">CAMBIO PASADOR DEL RESORTE PLACA COLGANTE </t>
  </si>
  <si>
    <t xml:space="preserve">CAMBIO PASADOR DE BUJES </t>
  </si>
  <si>
    <t>CAMBIO ODOMETRO TEMPERATURA DE LA TRASMISION</t>
  </si>
  <si>
    <t>CAMBIO ODOMETRO TEMPERATURA ACEITE</t>
  </si>
  <si>
    <t xml:space="preserve">CAMBIO ODOMETRO PRESION DE  ACEITE </t>
  </si>
  <si>
    <t xml:space="preserve">CAMBIO ODOMETRO DE VOLTAGE </t>
  </si>
  <si>
    <t xml:space="preserve">CAMBIO ODOMETRO DE TEMPERATURA DE REFRIGERANTE </t>
  </si>
  <si>
    <t xml:space="preserve">CAMBIO ODOMETRO DE R.P.M. </t>
  </si>
  <si>
    <t xml:space="preserve">CAMBIO ODOMETRO DE LAS DIFERENCIALES FR Y RR </t>
  </si>
  <si>
    <t xml:space="preserve">CAMBIO ODOMETRO DE KILOMETRAJE </t>
  </si>
  <si>
    <t>CAMBIO ODOMETRO DE COMBUSTIBLE</t>
  </si>
  <si>
    <t xml:space="preserve">CAMBIO ODOMETRO DE AIRE DE P.I.S. 1 Y 2 </t>
  </si>
  <si>
    <t>CAMBIO MUELLE AUXILIAR COMPLETO</t>
  </si>
  <si>
    <t xml:space="preserve">CAMBIO MOTOR DEL AIRE ACONDICIONADO </t>
  </si>
  <si>
    <t xml:space="preserve">CAMBIO MOTOR DE  ARRANQUE </t>
  </si>
  <si>
    <t xml:space="preserve">CAMBIO MANGUERAS DE ACEITE </t>
  </si>
  <si>
    <t xml:space="preserve">CAMBIO MANGUERA SUPERIOR RADIADOR </t>
  </si>
  <si>
    <t xml:space="preserve">CAMBIO MANGUERA INFERIOR RADIADOR </t>
  </si>
  <si>
    <t xml:space="preserve">CAMBIO MANGUERA DE FRENO TRASERA </t>
  </si>
  <si>
    <t xml:space="preserve">CAMBIO MANGUERA DE AIRE </t>
  </si>
  <si>
    <t xml:space="preserve">CAMBIO MANGUERA CONEXIÓN ALTRAILER </t>
  </si>
  <si>
    <t>CAMBIO MANGUERA  TUBO DE ACEITE</t>
  </si>
  <si>
    <t xml:space="preserve">CAMBIO KIT DE EMBRAGUE </t>
  </si>
  <si>
    <t xml:space="preserve">CAMBIO KIT DE BALINERA CENTRAL CARDAN </t>
  </si>
  <si>
    <t xml:space="preserve">CAMBIO JUEGO MANGUERAS AIRE TRAILER-CABEZOTE </t>
  </si>
  <si>
    <t xml:space="preserve">CAMBIO JUEGO DE VALVULAS DE ESCAPE </t>
  </si>
  <si>
    <t xml:space="preserve">CAMBIO JUEGO DE VALVULAS DE ADMISION </t>
  </si>
  <si>
    <t xml:space="preserve">CAMBIO JUEGO DE PLUMILLAS </t>
  </si>
  <si>
    <t xml:space="preserve">CAMBIO JUEGO DE GUIAS DE VALVULAS </t>
  </si>
  <si>
    <t xml:space="preserve">CAMBIO INYECTORES ELECTRONICOS </t>
  </si>
  <si>
    <t>CAMBIO INTERFULLER</t>
  </si>
  <si>
    <t xml:space="preserve">CAMBIO INICADOR DE TEMPERATURA </t>
  </si>
  <si>
    <t xml:space="preserve">CAMBIO INDICADOR DE COMBUSTIBLE </t>
  </si>
  <si>
    <t>CAMBIO HORQUILLA DE LA CAJA DE LOS CAMBIOS</t>
  </si>
  <si>
    <t xml:space="preserve">CAMBIO HORQUILLA  DE CAMBIOS </t>
  </si>
  <si>
    <t xml:space="preserve">CAMBIO HOJA TERCERA MUELLE TRASERO </t>
  </si>
  <si>
    <t xml:space="preserve">CAMBIO HOJA TERCERA MUELLE DELANTERO </t>
  </si>
  <si>
    <t xml:space="preserve">CAMBIO HOJA TERCERA MUELLAE TRASERO </t>
  </si>
  <si>
    <t xml:space="preserve">CAMBIO HOJA SEGUNDA MUELLE TRASERO </t>
  </si>
  <si>
    <t xml:space="preserve">CAMBIO HOJA SEGUNDA MUELLE DELANTERO </t>
  </si>
  <si>
    <t xml:space="preserve">CAMBIO HOJA PRINCIPAL MUELLE TRASERO AUXILIAR </t>
  </si>
  <si>
    <t xml:space="preserve">CAMBIO HOJA PRINCIPAL MUELLE TRASERO </t>
  </si>
  <si>
    <t xml:space="preserve">CAMBIO HOJA PRINCIPAL MUELLE DELANTERO </t>
  </si>
  <si>
    <t xml:space="preserve">CAMBIO GUAYA ACELERADOR </t>
  </si>
  <si>
    <t xml:space="preserve">CAMBIO GRAPAS PARA TANQUE </t>
  </si>
  <si>
    <t xml:space="preserve">CAMBIO FUSIBLES 10-15-20-25-30 </t>
  </si>
  <si>
    <t xml:space="preserve">CAMBIO FLOTADOR </t>
  </si>
  <si>
    <t xml:space="preserve">CAMBIO FILTRO SEPARADOR DE AGUA AMERICANO </t>
  </si>
  <si>
    <t xml:space="preserve">CAMBIO FILTRO DE REFRIGERANTE </t>
  </si>
  <si>
    <t xml:space="preserve">CAMBIO FILTRO DE COMBUSTIBLE AMERICANO </t>
  </si>
  <si>
    <t xml:space="preserve">CAMBIO FILTRO DE COMBUSTIBLE </t>
  </si>
  <si>
    <t xml:space="preserve">CAMBIO FILTRO DE AIRE PRIMARIO Y SECUNDARIO </t>
  </si>
  <si>
    <t xml:space="preserve">CAMBIO FILTRO DE AIRE AMERICANO </t>
  </si>
  <si>
    <t xml:space="preserve">CAMBIO FILTRO DE AIRE </t>
  </si>
  <si>
    <t xml:space="preserve">CAMBIO FILTRO DE ACEITE PRIMARIO AMERICANO </t>
  </si>
  <si>
    <t xml:space="preserve">CAMBIO FILTRO DE ACEITE BI-PASS </t>
  </si>
  <si>
    <t xml:space="preserve">CAMBIO FILTRO DE ACEITE </t>
  </si>
  <si>
    <t xml:space="preserve">CAMBIO ESPEJOS RETROVISIRES </t>
  </si>
  <si>
    <t xml:space="preserve">CAMBIO ESPACIADORES DE AJUSTE </t>
  </si>
  <si>
    <t xml:space="preserve">CAMBIO ESCOBILLAS MOTOR DE ARRANQUE </t>
  </si>
  <si>
    <t xml:space="preserve">CAMBIO EMPAQUETADURA DE MOTOR </t>
  </si>
  <si>
    <t xml:space="preserve">CAMBIO EMPAQUETADURA DE LA TRASMISION DE VELOCIDAD </t>
  </si>
  <si>
    <t xml:space="preserve">CAMBIO EMPAQUETADURA DE DIFERENCIALES </t>
  </si>
  <si>
    <t xml:space="preserve">CAMBIO EMPAQUE DE TAPA DE VALVULAS </t>
  </si>
  <si>
    <t xml:space="preserve">CAMBIO EMPAQUE DE CULATA </t>
  </si>
  <si>
    <t>CAMBIO EMBRAGUE</t>
  </si>
  <si>
    <t xml:space="preserve">CAMBIO EJE RUEDA </t>
  </si>
  <si>
    <t xml:space="preserve">CAMBIO EJE DE BALANCINES </t>
  </si>
  <si>
    <t>CAMBIO DISYUNTOR</t>
  </si>
  <si>
    <t>CAMBIO DISCO DE EMBRAGUE</t>
  </si>
  <si>
    <t xml:space="preserve">CAMBIO DISCO CLOUTCH ORIGINAL </t>
  </si>
  <si>
    <t xml:space="preserve">CAMBIO DIAFRAGMA DE AIRE </t>
  </si>
  <si>
    <t xml:space="preserve">CAMBIO DE RODAMIENTOS DELANTEROS </t>
  </si>
  <si>
    <t xml:space="preserve">CAMBIO DE INYECTORES </t>
  </si>
  <si>
    <t xml:space="preserve">CAMBIO DE BANDAS </t>
  </si>
  <si>
    <t>CAMBIO DE ACEITE CON FILTROS</t>
  </si>
  <si>
    <t xml:space="preserve">CAMBIO DE  EMPAQUES DE LA BOTELLA </t>
  </si>
  <si>
    <t xml:space="preserve">CAMBIO CULATA DE CILINDROS </t>
  </si>
  <si>
    <t xml:space="preserve">CAMBIO CUERPO FILTRO DE ACEITE </t>
  </si>
  <si>
    <t>CAMBIO CUBIERTA DE TERMOSTATO</t>
  </si>
  <si>
    <t xml:space="preserve">CAMBIO CRUCETAS PARA CARDAN SPICER </t>
  </si>
  <si>
    <t xml:space="preserve">CAMBIO CRUCETAS DE CARDAN TRASERO </t>
  </si>
  <si>
    <t>CAMBIO CRUCETA CARDAN</t>
  </si>
  <si>
    <t xml:space="preserve">CAMBIO CREMALLERA VOLANTE </t>
  </si>
  <si>
    <t xml:space="preserve">CAMBIO COUPLING CAJA DE VELOCIDADES </t>
  </si>
  <si>
    <t xml:space="preserve">CAMBIO CORREAS DEL MOTOR ACANALADA U.S.A </t>
  </si>
  <si>
    <t xml:space="preserve">CAMBIO CORREA MOTOR ACANALADA </t>
  </si>
  <si>
    <t xml:space="preserve">CAMBIO CORREA ALTERNADOR </t>
  </si>
  <si>
    <t xml:space="preserve">CAMBIO CORREA  VENTILADOR </t>
  </si>
  <si>
    <t>CAMBIO CORONA Y SPEED</t>
  </si>
  <si>
    <t xml:space="preserve">CAMBIO CONJUNTO COLUMNA DE DIRECION </t>
  </si>
  <si>
    <t xml:space="preserve">CAMBIO COMPRESOR </t>
  </si>
  <si>
    <t xml:space="preserve">CAMBIO COCUYO DE DIRECCIONAL </t>
  </si>
  <si>
    <t xml:space="preserve">CAMBIO CAUCHOS-BUJES DE LOS TANDEM CON ARANDELAS </t>
  </si>
  <si>
    <t xml:space="preserve">CAMBIO CAUCHOS EJES </t>
  </si>
  <si>
    <t xml:space="preserve">CAMBIO CAUCHO BALINERA CARDAN </t>
  </si>
  <si>
    <t xml:space="preserve">CAMBIO CARPA </t>
  </si>
  <si>
    <t xml:space="preserve">CAMBIO CARDAN </t>
  </si>
  <si>
    <t xml:space="preserve">CAMBIO CANASTA DE TRANSMISION </t>
  </si>
  <si>
    <t>CAMBIO CAMPANA RUEDA TRASERA</t>
  </si>
  <si>
    <t>CAMBIO CAMPANA RUEDA DELANTERA</t>
  </si>
  <si>
    <t xml:space="preserve">CAMBIO CAMARAS DE FRENOS </t>
  </si>
  <si>
    <t xml:space="preserve">CAMBIO CAMARA FRENOS TRASERA DE SEGURIDAD </t>
  </si>
  <si>
    <t xml:space="preserve">CAMBIO CAMARA FRENOS DELANTERA </t>
  </si>
  <si>
    <t xml:space="preserve">CAMBIO CAJA HIDRAULICA </t>
  </si>
  <si>
    <t>CAMBIO BUJIAS DE IGNICION</t>
  </si>
  <si>
    <t xml:space="preserve">CAMBIO BUJES DE MUELLES </t>
  </si>
  <si>
    <t xml:space="preserve">CAMBIO BUJE DE CAUCHO </t>
  </si>
  <si>
    <t xml:space="preserve">CAMBIO BORNES PARA BATERIA </t>
  </si>
  <si>
    <t>CAMBIO BOMBILLOS DE HALOGENO</t>
  </si>
  <si>
    <t xml:space="preserve">CAMBIO BOMBILLOS DE DOBLE FILAMENTO 1034-1141-55-DE PALETA </t>
  </si>
  <si>
    <t>CAMBIO BOMBA PRINCIPAL DEL FRENO</t>
  </si>
  <si>
    <t xml:space="preserve">CAMBIO BOMBA PRINCIPAL DEL COMBUSTIBLE </t>
  </si>
  <si>
    <t>CAMBIO BOMBA DIRECCION HIDRAULICA</t>
  </si>
  <si>
    <t xml:space="preserve">CAMBIO BOMBA DE VACIO </t>
  </si>
  <si>
    <t xml:space="preserve">CAMBIO BOMBA DE DIRECCION </t>
  </si>
  <si>
    <t xml:space="preserve">CAMBIO BOMBA DE AGUA </t>
  </si>
  <si>
    <t xml:space="preserve">CAMBIO BOMBA DE ACEITE CON TUBO </t>
  </si>
  <si>
    <t xml:space="preserve">CAMBIO BLOQUEO DE ELVAVIDRIOS </t>
  </si>
  <si>
    <t>CAMBIO BIELA DE DIRECCION</t>
  </si>
  <si>
    <t>CAMBIO BENDIX DE ARRANQUE</t>
  </si>
  <si>
    <t xml:space="preserve">CAMBIO BATERIAS 30H DE TORNILLO </t>
  </si>
  <si>
    <t xml:space="preserve">CAMBIO BARRA TRANSVERS DIRECCION </t>
  </si>
  <si>
    <t xml:space="preserve">CAMBIO BANDAS DE FRENOS DELANTEROS </t>
  </si>
  <si>
    <t xml:space="preserve">CAMBIO BANDA DE FRENOS TRASERAS </t>
  </si>
  <si>
    <t>CAMBIO BALINERA DEL VOLANTE</t>
  </si>
  <si>
    <t>CAMBIO BALINERA CENTRAL CARDAN</t>
  </si>
  <si>
    <t xml:space="preserve">CAMBIO AUTOMATICO AUXILIAR </t>
  </si>
  <si>
    <t>CAMBIO AUTOMATICO ARRANQUE</t>
  </si>
  <si>
    <t xml:space="preserve">CAMBIO ARANDELA  SEGURIDAD </t>
  </si>
  <si>
    <t>CAMBIO ANILLOS DE COMPRESOR</t>
  </si>
  <si>
    <t xml:space="preserve">CAMBIO AMORTIGUADOR DELANTERO </t>
  </si>
  <si>
    <t xml:space="preserve">CAMBIO ALTERNADOR </t>
  </si>
  <si>
    <t>CAMBIO ABRAZADERA TUBO DE ESCAPE</t>
  </si>
  <si>
    <t>CALIBRACION DE VALVULAS</t>
  </si>
  <si>
    <t>CALIBRACION DE FRENOS</t>
  </si>
  <si>
    <t>DESCRIPCIÓN: TRACTOCAMION INTERNATIONAL</t>
  </si>
  <si>
    <t>VALOR ATIPICO  PRESENTACION DE VALORES DE DOS OFERTA NO HAY HISTORICO EN ESTE ITEM SE APLICA LA MEDIANA</t>
  </si>
  <si>
    <t>MEDIANA</t>
  </si>
  <si>
    <t>CAMBIO CUCHILLAS VALDE FRONTAL</t>
  </si>
  <si>
    <t>CAMBIO VIDRIO PANORAMICO LATERAL</t>
  </si>
  <si>
    <t>CAMBIO VIDRIO PANORAMICO TRASERO</t>
  </si>
  <si>
    <t>CAMBIO VIDRIO PANORAMICO DELANTERO</t>
  </si>
  <si>
    <t>CAMBIO DE LA EMPAQUETADURA DE LA SERVI TRANSMISION</t>
  </si>
  <si>
    <t xml:space="preserve">MANTENIMIENTO DEL AIRE ACONDICIONADO </t>
  </si>
  <si>
    <t>CAMBIO DE FAROLAS FRONTALES Y DE CABINA DEL EQUIPO</t>
  </si>
  <si>
    <t>MANTENIMIENTO DEL ALTERNADOR, CAMBIO DE CORONA</t>
  </si>
  <si>
    <t>CAMBIO DISCO DE FRENO DE ESTACIONAMIENTO DEL CARGADOR</t>
  </si>
  <si>
    <t>CAMBIO SENSOR DE PRESION DE HIDRAULICO</t>
  </si>
  <si>
    <t>CROMADA DE EMBOLOS DE UN CILINDRO HIDRAULICO</t>
  </si>
  <si>
    <t>REPARACION CILINDRO HIDRAULICO</t>
  </si>
  <si>
    <t>CAMBIO E INSTALACION MANGUERA HIDRAULICA DE ALTA PRESION</t>
  </si>
  <si>
    <t>MANTENIMIENTO SISTEMA DE FRENOS</t>
  </si>
  <si>
    <t>CAMBIO DE EMPAQUETADURAS PARA LAS BOTELLAS</t>
  </si>
  <si>
    <t>CAMBIO MANGUERAS HIDRAULICAS DE ALTA PRESION</t>
  </si>
  <si>
    <t>MANTENIMIENTO BOMBA HIDRAULICO</t>
  </si>
  <si>
    <t>MANTENIMIENTO A LA BOMBA DE ACEITE</t>
  </si>
  <si>
    <t>MANTENIMIENTO BOMBA DE INYECCION DE COMBUSTIBLE</t>
  </si>
  <si>
    <t xml:space="preserve">MANTENIMIENTO  DE TODO EL SISTEMA ELECTRICO </t>
  </si>
  <si>
    <t>MANTENIMIENTO AUTOMATICO</t>
  </si>
  <si>
    <t>MANTENIMIENTO DEL ALTERNADOR</t>
  </si>
  <si>
    <t xml:space="preserve">MANTENIMIENTO MOTOR DE ARRRANQUE </t>
  </si>
  <si>
    <t>CAMBIO DE FUSIBLE</t>
  </si>
  <si>
    <t>CAMBIO DE FILTRO AIRE SECUNDARIO</t>
  </si>
  <si>
    <t>CAMBIO DE FILTRO AIRE PRIMARIO</t>
  </si>
  <si>
    <t>CAMBIO DE FILTRO ACEITE HIDRAULICO</t>
  </si>
  <si>
    <t>CAMBIO DE FILRTO ACEITE MOTOR</t>
  </si>
  <si>
    <t xml:space="preserve">DESCRIPCIÓN: CARGADOR CATERPILLAR - CARGADOR CASE </t>
  </si>
  <si>
    <t>SERVICIO DE ESCANNER DEL MODULO O TARJETA</t>
  </si>
  <si>
    <t>MANTENIMIENTO  DE TODO EL SISTEMA ELECTRICO Y ELECTRONICO</t>
  </si>
  <si>
    <t>CAMBIO MANGUERA PARA COMBUSTIBLE</t>
  </si>
  <si>
    <t xml:space="preserve">CAMBIO ALARMA DE REVERSA </t>
  </si>
  <si>
    <t>CAMBIO KIT DE BUJES PARA EL BALDE FRONTAL</t>
  </si>
  <si>
    <t>CAMBIO KIT DE ARANDELAS PARA EL BALDE FRONTAL</t>
  </si>
  <si>
    <t>CAMBIO EMPAQUETADURAS PARA LAS BOTELLAS</t>
  </si>
  <si>
    <t>CAMBIO MANGUERAS DE ALTA PRESION</t>
  </si>
  <si>
    <t>CAMBIO BOMBA PRINCIPAL DEL SISTEMA HIDRAULICO</t>
  </si>
  <si>
    <t>CAMBIO BOMBILLOS DOBLE FILAMENTO</t>
  </si>
  <si>
    <t>CAMBIO BOMBA DE AGUA</t>
  </si>
  <si>
    <t>CAMBIO TAPA DEL RADIADOR, 15 PSI</t>
  </si>
  <si>
    <t>CAMBIO KIT DE REPARACIÓN CILINDRO MAESTRO</t>
  </si>
  <si>
    <t>CAMBIO CILINDRO MAESTRO DEL FRENO</t>
  </si>
  <si>
    <t>CAMBIO MOTOR DE ARRANQUE</t>
  </si>
  <si>
    <t>CAMBIO STOP TRACERO</t>
  </si>
  <si>
    <t>CAMBIO FUSIBLE</t>
  </si>
  <si>
    <t>CAMBIO TORNILLOS PARA LA CUCHILLA</t>
  </si>
  <si>
    <t xml:space="preserve">CAMBIO TUERCAS PARA LA CUCHILLA </t>
  </si>
  <si>
    <t>CAMBIO CUCHILLA BORDE DE CORTE CUCHARON DELANTERO</t>
  </si>
  <si>
    <t>CAMBIO FILTRO AIRE SECUNDARIO</t>
  </si>
  <si>
    <t>CAMBIO FILTRO AIRE PRIMARIO</t>
  </si>
  <si>
    <t>CAMBIO FILTRO SEPARADOR DE AGUA</t>
  </si>
  <si>
    <t>CAMBIO FILTRO DE COMBUSTIBLE</t>
  </si>
  <si>
    <t>CAMBIO FILTRO ACEITE HIDRAULICO</t>
  </si>
  <si>
    <t>CAMBIO FILTRO ACEITE MOTOR</t>
  </si>
  <si>
    <t xml:space="preserve">DESCRIPCIÓN: MINICARGADOR CASE </t>
  </si>
  <si>
    <t>MANTENIMIENTO AL BAJO</t>
  </si>
  <si>
    <t>MANTENIMIENTO AIRE ACONDICIONADO</t>
  </si>
  <si>
    <t>MANTENIMIENTO DIFERENCIALES</t>
  </si>
  <si>
    <t>MANTENIMIENTO GENERAL SISTEMA HIDRAHULICO</t>
  </si>
  <si>
    <t>CAMBIO DE TAPA TANQUE COMBUSTIBLE</t>
  </si>
  <si>
    <t>CAMBIO DE JUEGO DE PLUMILLAS</t>
  </si>
  <si>
    <t>CAMBIO DE ESPEJOS RETROVISIRES</t>
  </si>
  <si>
    <t>CAMBIO DE GRAPAS MUELLE</t>
  </si>
  <si>
    <t>CAMBIO DE HOJAS PRINCIPALES</t>
  </si>
  <si>
    <t>CAMBIO DE CORREA  VENTILADOR</t>
  </si>
  <si>
    <t>CAMBIO DE TRAMPA DE AGUA</t>
  </si>
  <si>
    <t>CAMBIO DE PERILLA DE BARRA  CAMBIOS DOBLE FUNCION</t>
  </si>
  <si>
    <t>CAMBIO DE ESCOBILLAS MOTOR DE ARRANQUE</t>
  </si>
  <si>
    <t>CAMBIO DE BUJES MOTOR DE ARRANQUE</t>
  </si>
  <si>
    <t>CAMBIO DE BUJES PARA TENSOR DE TRANSMISIÓN</t>
  </si>
  <si>
    <t>CAMBIO DE CAMARAS DE FRENOS</t>
  </si>
  <si>
    <t>CAMBIO DE BRAZO DE LIMPIA BRISAS</t>
  </si>
  <si>
    <t>CAMBIO DE VALVULA MANUAL FRENO DE PARQUEO ORIGINAL</t>
  </si>
  <si>
    <t>CAMBIO DE BOMBA AUXILIAR DEL CLOSH</t>
  </si>
  <si>
    <t>CAMBIO DE BOMBA PRINCIPAL DE CLOSH</t>
  </si>
  <si>
    <t>CAMBIO DE CAUCHOS-BUJES DE LOS TANDEM CON ARANDELAS</t>
  </si>
  <si>
    <t>CAMBIO DE BUJES EN BRONCE CON ARANDELAS DE AJUSTE  PARA VIGA CENTRAL</t>
  </si>
  <si>
    <t>CAMBIO DE TERMINALES DE DIRECCIÓN ORIGINALES JGO *2</t>
  </si>
  <si>
    <t>CAMBIO DE CORREAS DEL MOTOR ACANALADA U.S.A</t>
  </si>
  <si>
    <t>CAMBIO DE ACOPLES RAPIDOS ELECTRICOS</t>
  </si>
  <si>
    <t>CAMBIO DE ACOPLES RAPIDOS AIRE</t>
  </si>
  <si>
    <t>CAMBIO DE TEMPLETE DE TRANSMISIONES</t>
  </si>
  <si>
    <t>CAMBIO DE MANGUERA DE AIRE</t>
  </si>
  <si>
    <t>CAMBIO DE UNIDADES SELLADAS RECTANGULRES HALOGENAS WAGNER</t>
  </si>
  <si>
    <t>CAMBIO DE SOPORTE CAJA</t>
  </si>
  <si>
    <t>CAMBIO DE PITO</t>
  </si>
  <si>
    <t xml:space="preserve">CAMBIO DE BRAZO SUAVISADOR DE LA DIRECCION </t>
  </si>
  <si>
    <t>CAMBIO DE DIRECCIONALES DELANTEROS</t>
  </si>
  <si>
    <t>CAMBIO DE VALVULA RELAY</t>
  </si>
  <si>
    <t>CAMBIO DE BOMBA DE AGUA</t>
  </si>
  <si>
    <t>CAMBIO DE EMPAQUETADURA MOTOR</t>
  </si>
  <si>
    <t xml:space="preserve">CAMBIO DE VALVULAS </t>
  </si>
  <si>
    <t>CAMBIO DE MARTILLO FRENOS</t>
  </si>
  <si>
    <t>CAMBIO DE PLUMILLAS</t>
  </si>
  <si>
    <t>CAMBIO DE EMBRAGUE</t>
  </si>
  <si>
    <t>CAMBIO DE RETENEDORES TRASERO</t>
  </si>
  <si>
    <t>CAMBIO DE RETENEDORES DELANTERO</t>
  </si>
  <si>
    <t>CAMBIO DE SOPORTES MOTOR</t>
  </si>
  <si>
    <t>CAMBIO DE RODAJAS BANDAS</t>
  </si>
  <si>
    <t>CAMBIO DE BALINERA CLOUTCH ORIGINAL</t>
  </si>
  <si>
    <t>CAMBIO DE DISCO CLOUTCH ORIGINAL</t>
  </si>
  <si>
    <t>CAMBIO DE CRUCETAS PARA CARDAN SPICER</t>
  </si>
  <si>
    <t>CAMBIO DE CAUCHOS EJES</t>
  </si>
  <si>
    <t>CAMBIO DE RETENEDORES ORIGINAL</t>
  </si>
  <si>
    <t>CAMBIO DE BRONCES</t>
  </si>
  <si>
    <t>CAMBIO DE ARANDELAS DE AJUSTE</t>
  </si>
  <si>
    <t>CAMBIO DE SATELITES</t>
  </si>
  <si>
    <t>CAMBIO DE PLANETARIOS</t>
  </si>
  <si>
    <t>CAMBIO DE CROMADA DE EMBOLO</t>
  </si>
  <si>
    <t>CAMBIO DE EMPAQUETADURA PARA BOTELLA DE LEVANTE DEL VOLCO</t>
  </si>
  <si>
    <t>CAMBIO DE BANDAS FRENO DELANTERA JUEGO PARA 2 PACHAS</t>
  </si>
  <si>
    <t>CAMBIO DE BANDAS FRENO TRASERAS JUEGO PARA 2 PACHAS</t>
  </si>
  <si>
    <t xml:space="preserve">CAMBIO DE LLANTAS 295/80R/22.5 DIRECCIONALES </t>
  </si>
  <si>
    <t>CAMBIO DE LLANTAS 11R/22.5 DE TACHES</t>
  </si>
  <si>
    <t>CAMBIO DE FILTRO TRAMPA DE COMBUSTIBLE</t>
  </si>
  <si>
    <t>DESCRIPCIÓN: CARRO TANQUE COMBUSTIBLE - CARROTANQUE DE AGUA INTERNATIONAL - CARROTANQUE DE AGUA CHEVROLET</t>
  </si>
  <si>
    <t>REPARACIÓN CONEXIÓN ELECTRICA DE AIRE ACONDICIONADO</t>
  </si>
  <si>
    <t>REPARACIÓN CONEXIÓN ELECTRICA CALEFACCION</t>
  </si>
  <si>
    <t>PRESURISADA EVAPORADOR</t>
  </si>
  <si>
    <t>SOLDADURA DE EVAPORADOR</t>
  </si>
  <si>
    <t>RECARGA GAS R-134 DE AIRE ACONDICIONADO</t>
  </si>
  <si>
    <t>MANTENIMIENTO DE DUCTOS DE CALEFACCION</t>
  </si>
  <si>
    <t>MANTENIMIENTO DE DUCTOS DE AIRE ACONDICIONADO</t>
  </si>
  <si>
    <t>REPARACION MOTOR ELECTROVENTILADOR</t>
  </si>
  <si>
    <t>REPARACIÓN VENTILADOR DE CALEFACTOR</t>
  </si>
  <si>
    <t>REPARACIÓN DE AIRE ACONDICIONADO</t>
  </si>
  <si>
    <t>REPARACIÓN CONECTORES DE ARRANQUE</t>
  </si>
  <si>
    <t xml:space="preserve">CAMBIO MOTOR ELEVAVIDRIOS </t>
  </si>
  <si>
    <t>CAMBIO SWICH DE ELEVAVIDRIOS</t>
  </si>
  <si>
    <t>ALINEACION DE LUCES FRONTALES</t>
  </si>
  <si>
    <t>CAMBIO JUEGO DE BOBINAS</t>
  </si>
  <si>
    <t>EMBOBINAR INDUCIDO ALTERNADOR</t>
  </si>
  <si>
    <t>REPARACIÓN LUCES FRONTALES</t>
  </si>
  <si>
    <t>REPARACIÓN MOTOR DE ARRANQUE</t>
  </si>
  <si>
    <t>INSTALACION DE ALARMA</t>
  </si>
  <si>
    <t>REPARAR MOTOR VIDRIO ELECTRICO</t>
  </si>
  <si>
    <t>REPARACION DE BLOQUEO CENTRAL</t>
  </si>
  <si>
    <t>REPARACIÓN DE VIDRIOS ELECTRICOS</t>
  </si>
  <si>
    <t>REPARACIÓN DE MILLARE CABINA</t>
  </si>
  <si>
    <t>PUESTA A PUNTO POR FALLA SISTEMA INYECCION</t>
  </si>
  <si>
    <t>SINCRONIZACION ELECTRONICA</t>
  </si>
  <si>
    <t>LIMPIEZA DE INYECTORES</t>
  </si>
  <si>
    <t>REPARACIÓN DE COMPUTADOR VEHICULO</t>
  </si>
  <si>
    <t>SERVICIO DE ESCANER</t>
  </si>
  <si>
    <t>CARGA DE BATERIA</t>
  </si>
  <si>
    <t>CAMBIO DE BORNES BATERIA</t>
  </si>
  <si>
    <t>DESMONTE DE CARTERAS Y MANTENIMEINTO ELEVAVIDRIOS</t>
  </si>
  <si>
    <t>REPARACIÓN CONTACTOS PITO</t>
  </si>
  <si>
    <t>REPARACIÓN LUZ STOP</t>
  </si>
  <si>
    <t>REPARACIÓN DE LUZ DIRECCIONALES</t>
  </si>
  <si>
    <t>CAMBIO INSTALACION ELECTRICA LUCES LATERALES</t>
  </si>
  <si>
    <t>REPARACIÓN INSTALACION ELECTRICA DE LUCES FRONTAL</t>
  </si>
  <si>
    <t>REPARAR ALTERNADOR</t>
  </si>
  <si>
    <t>REPARAR MOTOR DE ARRANQUE</t>
  </si>
  <si>
    <t>REPARACIÓN MOTOR LIMPIA PARABRISAS</t>
  </si>
  <si>
    <t>LATONERIA Y PINTURA GENERAL DE TODO EL VEHICULO</t>
  </si>
  <si>
    <t>LATONERIA Y PINTURA DE BOMPER</t>
  </si>
  <si>
    <t>LATONERIA Y PINTURA DE GUARDABARRO</t>
  </si>
  <si>
    <t>LATONERIA Y PINTURA PUERTA IZQUIERDA</t>
  </si>
  <si>
    <t>LATONERIA Y PINTURA PUERTA DERECHA</t>
  </si>
  <si>
    <t>CAMBIO DE VIDRIO LATERAL</t>
  </si>
  <si>
    <t>DESMONTE Y MONTAJE DE VIDRIO PANORAMICO</t>
  </si>
  <si>
    <t>IMPERMEABILIZACION CABINA</t>
  </si>
  <si>
    <t>CAMBIO DE CHAPA PUERTA</t>
  </si>
  <si>
    <t>REPARACIÓN DE CILINDRO SEGURO DE CHAPA</t>
  </si>
  <si>
    <t>PINTURA GENERAL DE CAPOT</t>
  </si>
  <si>
    <t>CAMBIO DE ROTULA SUPERIOR</t>
  </si>
  <si>
    <t>CAMBIO DE ROTULA INFERIOR</t>
  </si>
  <si>
    <t>DESMONTE DE MUELLE TRASERO Y CAMBIO DE HOJA</t>
  </si>
  <si>
    <t>CAMBIO DE TORNILLO CENTRAL MUELLE TRASERO</t>
  </si>
  <si>
    <t>EMPAQUETAR CAJA DE DIRECCION</t>
  </si>
  <si>
    <t>EXTRACCION DE TORNILLO Y RECTIFICACION DE ROSCA</t>
  </si>
  <si>
    <t>EXTRACCION DE TORNILLO</t>
  </si>
  <si>
    <t>SERVICIO DE DESPINCHE DE LLANTA Y MONTAJE</t>
  </si>
  <si>
    <t>ROTACION DE LLANTAS</t>
  </si>
  <si>
    <t>ENGRASE GENERAL DE SUSPENSION</t>
  </si>
  <si>
    <t>DESMONTE Y MONTAJE MUELLE TRASERO</t>
  </si>
  <si>
    <t>CAMBIO DE AMORTIGUADOR TRASERO</t>
  </si>
  <si>
    <t>CAMBIO DE AMORTIGUADOR DELANTERO</t>
  </si>
  <si>
    <t>BALANCEO X 4</t>
  </si>
  <si>
    <t>ALINEACION</t>
  </si>
  <si>
    <t>MANTENIMIENTO O CAMBIO DE RODAMIENTOS TRASEROS</t>
  </si>
  <si>
    <t>MANTENIMIENTO O CAMBIO DE RODAMIENTOS DELANTEROS</t>
  </si>
  <si>
    <t>SERVICIO Y MANTENIMIENTO TREN DELANTERO</t>
  </si>
  <si>
    <t>SERVICIO DE PRENSA HIDRAULICA</t>
  </si>
  <si>
    <t>MANTENIMIENTO DE BOMBA DE DIRECCION</t>
  </si>
  <si>
    <t>CAMBIO DE LLANTAS</t>
  </si>
  <si>
    <t>CAMBIO BRAZO PIGMAN</t>
  </si>
  <si>
    <t>CAMBIO DE TERMINALES</t>
  </si>
  <si>
    <t>MANTENIMIENTO DE CAJA DE DIRECCION</t>
  </si>
  <si>
    <t>REPARACION CAÑA DE DIRECCION</t>
  </si>
  <si>
    <t>CAMBIO RETENEDORES DIFERENCIAL</t>
  </si>
  <si>
    <t>CAMBIO EJES RUEDAS</t>
  </si>
  <si>
    <t>CAMBIO CAUCHO CARDAN</t>
  </si>
  <si>
    <t>AJUSTE DIFERENCIAL</t>
  </si>
  <si>
    <t>CAMBIO RODAMIENTOS CORONA</t>
  </si>
  <si>
    <t>CAMBIO EJES FLOTANTES</t>
  </si>
  <si>
    <t>CAMBIO DE RETENEDOR SPEED</t>
  </si>
  <si>
    <t>CAMBIO DE CORONA</t>
  </si>
  <si>
    <t>SERVICIO Y MANTENIMIENTO DE AJUSTE DIFERENCIAL</t>
  </si>
  <si>
    <t>INSTALACION DE BOMBA AUXILIAR DE EMBRAGUE</t>
  </si>
  <si>
    <t>INSTALACION DE BOMBA PRINCIPAL DE EMBRAGUE</t>
  </si>
  <si>
    <t>DESMONTAR Y MONTAR CAJA VELOCIDADES</t>
  </si>
  <si>
    <t>CEPILLAR PLATO PRENSA</t>
  </si>
  <si>
    <t>GRADUAR PRENSA EMBRAGUE</t>
  </si>
  <si>
    <t>CEPILLAR VOLANTE</t>
  </si>
  <si>
    <t>TENSIONAR EMBRAGUE</t>
  </si>
  <si>
    <t>CAMBIO DE VALVULINA</t>
  </si>
  <si>
    <t>CAMBIO DE RETENEDORES CAJA</t>
  </si>
  <si>
    <t>SERVICIO DE TORNO</t>
  </si>
  <si>
    <t>CAMBIO DE VOLANTE</t>
  </si>
  <si>
    <t>CAMBIO DE RODAMIENTOS CAJA BALINERAS</t>
  </si>
  <si>
    <t xml:space="preserve">CAMBIO DE PIÑONES  </t>
  </si>
  <si>
    <t>CAMBIO DE SINCRONIZADORES</t>
  </si>
  <si>
    <t>SERVICIO DE REPARACION CAJA DE VELOCIDADES</t>
  </si>
  <si>
    <t>SERVICIO DE CALIBRACION DE PRENSA</t>
  </si>
  <si>
    <t>CAMBIO DE DISCO,PRENSA Y BALINERA</t>
  </si>
  <si>
    <t>CAMBIO DE CILINDRO DE FRENO</t>
  </si>
  <si>
    <t>MANTENIMIENTO DE CILINDRO DE FRENOS</t>
  </si>
  <si>
    <t>RECTIFICAR RIM TRASERO</t>
  </si>
  <si>
    <t>RECTIFICAR RIM DELANTERO</t>
  </si>
  <si>
    <t>TENSION DE FRENO DE EMERGENCIA</t>
  </si>
  <si>
    <t>TENSION DE FRENOS EN LAS CUATRO RUEDAS</t>
  </si>
  <si>
    <t>RECTIFICAR DISCO DE FRENO DELANTERO</t>
  </si>
  <si>
    <t>RECTIFICAR CAMPANA TRASERA</t>
  </si>
  <si>
    <t>REMACHADA DE BANDAS TRASERAS</t>
  </si>
  <si>
    <t>CAMBIO DE ESPARRAGOS LLANTAS</t>
  </si>
  <si>
    <t>CAMBIO DE RESORTES BANDAS</t>
  </si>
  <si>
    <t>CAMBIO DE BANDAS FRENOS</t>
  </si>
  <si>
    <t>SERVICIO DE MANTENIMIENTO PREVENTIVO DE FRENOS</t>
  </si>
  <si>
    <t>CAMBIO DE CAMPANAS</t>
  </si>
  <si>
    <t>REVISION Y TENSION DE CORREAS</t>
  </si>
  <si>
    <t>CAMBIO SENSOR</t>
  </si>
  <si>
    <t>CAMBIO CORREA BOMBA DE AGUA</t>
  </si>
  <si>
    <t>SONDEAR, SOLDAR Y LAVAR RADIADOR PASO AIRE INTERCOOLER</t>
  </si>
  <si>
    <t>SONDEAR, SOLDAR Y LAVAR RADIADOR DEPOSITO AGUA MOTOR</t>
  </si>
  <si>
    <t>CAMBIO DE ENFOCADOR DE AIRE</t>
  </si>
  <si>
    <t>CAMBIO DE TERMOSTATO</t>
  </si>
  <si>
    <t>CAMBIO VENTABIOLA</t>
  </si>
  <si>
    <t>CAMBIO DE FAN CLUTCH</t>
  </si>
  <si>
    <t>MANTENIMIENTO RADIADOR CAMBIO DE REFRIGERANTE</t>
  </si>
  <si>
    <t>CAMBIO DE SOPORTES RADIADOR</t>
  </si>
  <si>
    <t>CAMBIO DE MANGUERAS</t>
  </si>
  <si>
    <t>SERVICIO DE SOLDADURA RADIADOR</t>
  </si>
  <si>
    <t>MANTENIMIENTO SISTEMA DE REFIGERACION</t>
  </si>
  <si>
    <t>SOLDADURA ESPECIAL TANQUE DE COMBUSTIBLE</t>
  </si>
  <si>
    <t>CALIBRACION Y CAMBIO EMPAQUETADURA BOMBA INYECCION</t>
  </si>
  <si>
    <t>REPARACION INYECTORES DE COMBUSTIBLE</t>
  </si>
  <si>
    <t>INSTALACION FLOTADOR TANQUE DE COMBUSTIBLE</t>
  </si>
  <si>
    <t>DESAIRAR SISTEMA DE ALIMENTACION</t>
  </si>
  <si>
    <t>INSTALACION DE TURBO</t>
  </si>
  <si>
    <t>DESMONTE, LAVADO Y MONTAJE DE TANQUE COMBUSTIBLE</t>
  </si>
  <si>
    <t>REPARACION Y MANTENIMIENTO DE BOMBA DE INYECCION</t>
  </si>
  <si>
    <t>CAMBIO DE INYECTORES</t>
  </si>
  <si>
    <t>CAMBIO DE TANQUE DE COMBUSTIBLE</t>
  </si>
  <si>
    <t>CAMBIO DE MANGUERA</t>
  </si>
  <si>
    <t>CALIBRACION VALVULAS MOTOR</t>
  </si>
  <si>
    <t>PRUEBA HIDROSTATICA CULATA</t>
  </si>
  <si>
    <t>BAJAR CUNA DE MOTOR PARA CAMBIO SOPORTE MOTOR</t>
  </si>
  <si>
    <t>CAMBIO EMPAQUETADURA MOTOR</t>
  </si>
  <si>
    <t>CAMBIO PRESILENCIADOR EXOSTO</t>
  </si>
  <si>
    <t>SOLDADURA ESPECIAL EXOSTO</t>
  </si>
  <si>
    <t>SOLDADURA ESPECIAL CARTER</t>
  </si>
  <si>
    <t>REVISION Y REPARACIÓN FUGA DE ACEITE MANGUERA</t>
  </si>
  <si>
    <t>CAMBIO EMPAQUE TAPA VALVULAS</t>
  </si>
  <si>
    <t>CAMBIO CORREA DE ACCESORIOS</t>
  </si>
  <si>
    <t>CAMBIO BOMBA DE ACEITE</t>
  </si>
  <si>
    <t>SINCRONIZACION Y PUESTA A PUNTO DE MOTOR</t>
  </si>
  <si>
    <t>DESCRIPCIÓN: CAMIONETA CHEVROLET DMAX - CAMIONETA NISSSAN FRONTIER</t>
  </si>
  <si>
    <t>PROGRAMACIÓN DE TABLEROS DIGITALES</t>
  </si>
  <si>
    <t>SERVICIO DE MANTENIMIENTO Y REPARACION DEL SISTEMA DE HIDRAULICO, INCLUYE CAMBIO, CALIBRACION Y REPARACION DE PARTES PARA LA PUESTA E FUNCIONAMIENTO.</t>
  </si>
  <si>
    <t>SERVICIO DE MANTENIMIENTO Y REPARACION DEL SISTEMA DE MOTOR ,INCLUYE CAMBIO, CALIBRACION Y REPARACION DE PARTES PARA LA PUESTA E FUNCIONAMIENTO.</t>
  </si>
  <si>
    <t>SERVICIO DE MANTENIMIENTO Y REPARACION DEL SISTEMA DE INYECCION ,INCLUYE CAMBIO, CALIBRACION Y REPARACION DE PARTES PARA LA PUESTA E FUNCIONAMIENTO.</t>
  </si>
  <si>
    <t>SERVICIO DE MANTENIMIENTO Y REPARACION DEL EQUIPO DE TRABAJO INCLUYE CAMBIO, CALIBRACION Y REPARACION DE PARTES PARA LA PUESTA E FUNCIONAMIENTO.</t>
  </si>
  <si>
    <t>SERVICIO TAPIZADO SILLAS</t>
  </si>
  <si>
    <t>SERVICIO TAPIZADO CABINA</t>
  </si>
  <si>
    <t>INSTALACIÓN CALCOMANÍAS</t>
  </si>
  <si>
    <t>SERVICIO DE MANTENIMIENTO Y REPARACION AL SISTEMA DE RODAMIENTO, INCLUYE CAMBIO, CALIBRACION Y REPARACION DE PARTES PARA LA PUESTA EN FUNCIONAMIENTO (CADENAS, ZAPATAS, BUJES, PASADORES, CARRILES SUPERIORES, INFERIORES, GUARDACARRILES RUEDAS TENSORAS Y SPROCKER)</t>
  </si>
  <si>
    <t>RECTIFICACIÓN CIGÜEÑAL</t>
  </si>
  <si>
    <t>INSTALACIÓN VIDRIOS</t>
  </si>
  <si>
    <t>RECTIFICACIÓN CULATA (CAMBIO DE GUIAS, ACIENTOS, VALVULAS, CEPILLADO DE CULATA, LAVADO Y ARMADO)</t>
  </si>
  <si>
    <t>RECTIFICACIÓN BLOQUE E INCERSION DE LOS BUJES DEL EJE DE LEVAS Y LAVADO</t>
  </si>
  <si>
    <t>CAMBIO DEL TANQUE AUXILIAR DE REFRIGERANTE DEL RADIADOR CON TAPA Y SENSOR DEL NIVEL.</t>
  </si>
  <si>
    <t>SERVICIO DE REPARACIÓN DE UNA SECCIÓN DE LA CADENA, CAMBIO DE BUJES, PASADOR, TORNILLERÍA MONTAJE</t>
  </si>
  <si>
    <t>CAMBIO DEL SEGURO DE LA PUERTA CON TRES JUEGOS DE LLAVES</t>
  </si>
  <si>
    <t>CAMBIO DE VIDRIO PANORÁMICO LATERAL</t>
  </si>
  <si>
    <t>CAMBIO DE VIDRIO PANORÁMICO TRASERO</t>
  </si>
  <si>
    <t>CAMBIO DE VIDRIO PANORÁMICO DELANTERO</t>
  </si>
  <si>
    <t>CAMBIO DE ESPEJOS LATERALES</t>
  </si>
  <si>
    <t>CAMBIO DE EMPAQUETADURA DEL  MOTOR DE GIRO</t>
  </si>
  <si>
    <t>MANTENIMIENTO DEL MOTOR DE ARRANQUE, CAMBIO DE CORONA,  ESCOBILLAS, PORTA ESCOBILLAS, RODAMIENTOS, AUTOMÁTICO DESMONTAJE E INSTALACIÓN DEL MOTOR.</t>
  </si>
  <si>
    <t>MANTENIMIENTO DEL ALTERNADOR, CAMBIO DE CORONA,  ESCOBILLAS, PORTA ESCOBILLAS, RODAMIENTOS, DESMONTAJE E INSTALACIÓN DEL ALTERNADOR.</t>
  </si>
  <si>
    <t>CAMBIO DE SENSOR DE PRESIÓN DE HIDRÁULICO</t>
  </si>
  <si>
    <t>CROMADA DE ÉMBOLOS DE UN CILINDRO HIDRÁULICO</t>
  </si>
  <si>
    <t>REPARACIÓN Y MANTENIMIENTO CILINDRO HIDRÁULICO , CAMBIO DE EMPAQUETADURA ENSAMBLE Y PRUEBA, DESMONTAJE Y MONTAJE</t>
  </si>
  <si>
    <t>CAMBIO  DE MANGUERA HIDRÁULICA  DE ALTA PRESIÓN POR 6500 PSI POR UNIDAD</t>
  </si>
  <si>
    <t>CAMBIO DE EMPAQUETADURA BOMBA HIDRÁULICA</t>
  </si>
  <si>
    <t>MANTENIMIENTO SISTEMA DE DIRECCION Y SUSPENSIÓN</t>
  </si>
  <si>
    <t>REPARACIÓN BOMBA DE HIDRAULICO</t>
  </si>
  <si>
    <t>CAMBIO DE MANGUERAS ALTA PRESION</t>
  </si>
  <si>
    <t xml:space="preserve"> MANTENIMIENTO SISTEMA DE AIRE</t>
  </si>
  <si>
    <t>CAMBIO DE FILTRO DE ACEITE DE MOTOR,  FILTRO TRAMPA DE COMBUSTIBLE, 2 FILTROS PRIMARIOS DE COMBUSTIBLE, 2 FILTROS SECUNDIARIO DE COMBUSTIBLE,  FILTRO DE AIRE PRIMARIO,  FILTRO DE AIRE SECUNDARIO,  FILTRO DE DESFOGUE DE MOTOR  O FILTRO DE ELIMINACIÓN DE HUMOS,  FILTRO HIDRÁULICO,  FILTRO HIDRÁULICO, FILTRO AIRE ACONDICIONADO.</t>
  </si>
  <si>
    <t>MANTENIMIENTO  CADENA</t>
  </si>
  <si>
    <t>MANTENIMIENTO  RUEDA MOTRIZ</t>
  </si>
  <si>
    <t xml:space="preserve">MANTENIMIENTO MASTIL (TORRE ELEVACION) </t>
  </si>
  <si>
    <t xml:space="preserve">MANTENIMIENTO  DE LOS GATOS HIIDRAULICOS </t>
  </si>
  <si>
    <t>MANTENIMIENTO  DEL SISTEMA DE ELEVACION</t>
  </si>
  <si>
    <t>CAMBIO PALANCA DE MANIOBRA</t>
  </si>
  <si>
    <t xml:space="preserve">MANTENIMENTO  MASTIL (TORRE ELEVACION) </t>
  </si>
  <si>
    <t xml:space="preserve">CAMBIO ORQUILLAS </t>
  </si>
  <si>
    <t xml:space="preserve">MANTENIMIENTO GATOS HIIDRAULICOS </t>
  </si>
  <si>
    <t>SONDEAR, SOLDAR Y LAVAR RADIADOR PASO AIRE INTERCOOLER.</t>
  </si>
  <si>
    <t>SONDEAR, SOLDAR Y LAVAR RADIADOR DEPOSITO AGUA MOTOR.</t>
  </si>
  <si>
    <t>CAMBIO FILTRO DE INYECTORES</t>
  </si>
  <si>
    <t>CAMBIO GOBERNADOR PRESION COMBUSTIBLE</t>
  </si>
  <si>
    <t>MANTENIMIENTO SISTEMA  DE ALIMENTACION COMBUSTIBLE</t>
  </si>
  <si>
    <t xml:space="preserve">SERVICIO DE SONDEO DE RADIADOR Y PUESTA EN FUNCIONAMIENTO </t>
  </si>
  <si>
    <t>OMITIDO</t>
  </si>
  <si>
    <t>SERVICIO DE TAPIZADO SILLAS</t>
  </si>
  <si>
    <t>SERVICIO DE  TAPIZADO CABINA</t>
  </si>
  <si>
    <t>SERVICIO DE MANTENIMIENTO Y REPARACION DEL SISTEMA ELECTRICO, INCLUYE MANO DE OBRA  ,DIAGNOSTICO DETALLADO, CALIBRACION, REPARACION DE COMPONENTES, CAMBIO DE COMPONENTES ,PROGRAMACION DE PARTES Y LA PUESTA EN FUNCIONAMIENTO.</t>
  </si>
  <si>
    <t xml:space="preserve">SERVICIO DE MANTENIMIENTO, REPARACION Y PUESTA EN FUNCIONAMIENTO DEL SISTEMA DE TRANSMISION DE POTENCIA (TANDEM) INCLUYE CAMBIO DE PARTES, DISCOS, SEPARADORES, EMPAQUETADURA DE PISTON, RODAMIENTOS, EMPAQUETADURA GENERAL DE TRASMISION.  </t>
  </si>
  <si>
    <t>SERVICIO DE MANTENIMIENTO Y REPARACION DEL SISTEMA DE MOTOR ,INCLUYE MANO DE OBRA, RECTIFICACIÓN CULATA (CAMBIO DE GUIAS, ACIENTOS, VALVULAS, CEPILLADO DE CULATA, LAVADO Y ARMADO)  RECTIFICACIÓN CIGÜEÑAL, RECTIFICACIÓN BLOQUE E INCERSION DE LOS BUJES DEL EJE DE LEVAS Y LAVADO,CALIBRACION,CAMBIO , REPARACION DE PARTES Y LA PUESTA EN FUNCIONAMIENTO.</t>
  </si>
  <si>
    <t>SERVICIO DE MANTENIMIENTO, REPARACION Y PUESTA EN FUNCIONAMIENTO DEL SISTEMA DE INYECCION ,INCLUYE CAMBIO , CALIBRACION Y REPARACION DE PARTES.</t>
  </si>
  <si>
    <t>SERVICIO DE MANTENIMIENTO, REPARACION Y PUESTA EN FUNIONAMINETO DEL SISTEMA DE HIDRAULICO, INCLUYE CAMBIO, CALIBRACION Y REPARACION DE PARTES .</t>
  </si>
  <si>
    <t>SERVICIO DE REPARACION,  MANTENIMIENTO Y PUESTA EN FUNCIONAMIENTO  DEL SISTEMA DE AIRE ACONDICIONADO</t>
  </si>
  <si>
    <t xml:space="preserve">SERVICIO DE CAMBIO DE LLANTAS DELANTERAS Y TRASERAS </t>
  </si>
  <si>
    <t>SERVICIO DE RECTIFICACIÓN Y PUESTO EN FUNCIONAMIENTO DE CULATA (CAMBIO DE GUIAS, ACIENTOS, VALVULAS, CEPILLADO DE CULATA, LAVADO Y ARMADO),  INCLUYE: DIAGNOSTICO DETALLADO , MANO DE OBRA, REPARACION Y CAMBIO DE SUS PARTES</t>
  </si>
  <si>
    <t>SERVICIO DE RECTIFICACIÓN Y PUESTO EN FUNCIONAMIENTO DEL CIGÜEÑAL, INCLUYE: DIAGNOSTICO DETALLADO , MANO DE OBRA, REPARACION Y CAMBIO DE SUS PARTES</t>
  </si>
  <si>
    <t>SERVICIO DE RECARGA, MANTENIMIENTO Y PUESTA EN FUNCIONAMIENTO AIRE ACONDICIONADO</t>
  </si>
  <si>
    <t>SERVICIO DE PROGRAMACIÓN, INSTALACION Y PUESTA EN FUNCIONAMIENTO DE TABLEROS,   INCLUYE: DIAGNOSTICO DETALLADO , MANO DE OBRA, REPARACION Y CAMBIO DE SUS PARTES</t>
  </si>
  <si>
    <t>SERVICIO DE PROGRAMACIÓN, INSTALACION Y PUESTA EN FUNCIONAMIENTO DEL MÓDULO DE MOTOR, ,  INCLUYE: DIAGNOSTICO DETALLADO , MANO DE OBRA  , REPARACION Y CAMBIO DE SUS PARTES</t>
  </si>
  <si>
    <t>SERVICIO DE PROGRAMACIÓN, INSTALACION  Y PUESTA EN FUNCIONAMIENTO DEL MODULO CABINA ,  INCLUYE: DIAGNOSTICO DETALLADO , MANO DE OBRA, REPARACION Y CAMBIO DE SUS PARTES</t>
  </si>
  <si>
    <t>78181506</t>
  </si>
  <si>
    <t>SERVICIO DE INSTALACIÓN VIDRIOS</t>
  </si>
  <si>
    <t>DESCRIPCIÓN: EXCAVADORA CATERPILLAR 320D - EXCAVADORA KOBELCO - EXCAVADORA CASE</t>
  </si>
  <si>
    <t>MANTENIMIENTO A DIFERENCIALES</t>
  </si>
  <si>
    <t>MANTENIMIENTO CAJA DE CAMBIO</t>
  </si>
  <si>
    <t>CAMBIO DE CALZAS DE DIENTES</t>
  </si>
  <si>
    <t>CAMBIO DE DIENTES PARA BALDE TRACERO</t>
  </si>
  <si>
    <t>CAMBIO DE TORNILLOS PARA LA CUCHILLA</t>
  </si>
  <si>
    <t xml:space="preserve">CAMBIO DE TUERCAS PARA LA CUCHILLA </t>
  </si>
  <si>
    <t>CAMBIO DE CUCHILLA BORDE DE CORTE TOPADORA</t>
  </si>
  <si>
    <t>CAMBIO DE FILTRO SEPARADOR DE AGUA</t>
  </si>
  <si>
    <t>CAMBIO DE FILTRO DE AIRE ACONDICIONADO</t>
  </si>
  <si>
    <t>CAMBIO DE FILTRO DE ACEITE DE MOTOR</t>
  </si>
  <si>
    <t>CAMBIO DE FILTRO DE ACEITE HIDRAULICO</t>
  </si>
  <si>
    <t>CAMBIO DE BATERIAS 30 H DE BORNER</t>
  </si>
  <si>
    <t>CAMBIO DE LLANTAS T 13.00R24TG</t>
  </si>
  <si>
    <t>SERVICIO DE MANTENIMIENTO Y REPARACION DEL SISTEMA DE MOTOR ,INCLUYE CAMBIO , CALIBRACION Y REPARACION DE PARTES PARA LA PUESTA E FUNCIONAMIENTO.</t>
  </si>
  <si>
    <t>SERVICIO DE MANTENIMIENTO Y REPARACION DEL SISTEMA DE HIDRAULICO  ,INCLUYE CAMBIO, CALIBRACION Y REPARACION DE PARTES PARA LA PUESTA E FUNCIONAMIENTO.</t>
  </si>
  <si>
    <t>SERVICIO DE MANTENIMIENTO Y REPARACION DEL SISTEMA DE INYECCION ,INCLUYE CAMBIO , CALIBRACION Y REPARACION DE PARTES PARA LA PUESTA E FUNCIONAMIENTO.</t>
  </si>
  <si>
    <t>SERVICIO DE MANTENIMIENTO Y REPARACION SISTEMA TREN DELANTERO INCLUYE CAMBIO , CALIBRACION Y REPARACION DE PARTES PARA LA PUESTA E FUNCIONAMIENTO.</t>
  </si>
  <si>
    <t>SERVICIO DE MANTENIMIENTO Y REPARACION DEL SISTEMA ELECTRICO, INCLUYE MANO DE OBRA  ,DIAGNOSTICO DETALLADO , CALIBRACION , REPARACION DE COMPONENTES, CAMBIO DE COMPONENTES ,PROGRAMACION DE PARTES Y LA PUESTA EN FUNCIONAMIENTO.</t>
  </si>
  <si>
    <t>SERVICIO DE MANTENIMIENTO, REPARACION Y PUESTA EN FUNIONAMINETO DEL SISTEMA DE HIDRAULICO  ,INCLUYE CAMBIO , CALIBRACION Y REPARACION DE PARTES .</t>
  </si>
  <si>
    <t>SERVICIO DE RECTIFICACIÓN Y PUESTO EN FUNCIONAMIENTO DE CULATA (CAMBIO DE GUIAS, ACIENTOS, VALVULAS, CEPILLADO DE CULATA, LAVADO Y ARMADO),  INCLUYE: DIAGNOSTICO DETALLADO , MANO DE OBRA  , REPARACION Y CAMBIO DE SUS PARTES</t>
  </si>
  <si>
    <t>SERVICIO DE RECTIFICACIÓN Y PUESTO EN FUNCIONAMIENTO DEL CIGÜEÑAL, INCLUYE: DIAGNOSTICO DETALLADO , MANO DE OBRA  , REPARACION Y CAMBIO DE SUS PARTES</t>
  </si>
  <si>
    <t>SERVICIO  DE RECTIFICACIÓN DE BLOQUE E INCERSION DE LOS BUJES DEL EJE DE LEVAS , LAVADO Y PUESTA EN FUNCIONAMIENTO ,  INCLUYE: DIAGNOSTICO DETALLADO , MANO DE OBRA  , REPARACION Y CAMBIO DE SUS PARTES</t>
  </si>
  <si>
    <t>SERVICIO DE PROGRAMACIÓN, INSTALACION Y PUESTA EN FUNCIONAMIENTO DE TABLEROS,   INCLUYE: DIAGNOSTICO DETALLADO , MANO DE OBRA  , REPARACION Y CAMBIO DE SUS PARTES</t>
  </si>
  <si>
    <t>SERVICIO DE PROGRAMACIÓN, INSTALACION  Y PUESTA EN FUNCIONAMIENTO DEL MODULO CABINA ,  INCLUYE: DIAGNOSTICO DETALLADO , MANO DE OBRA  , REPARACION Y CAMBIO DE SUS PARTES</t>
  </si>
  <si>
    <t>DESCRIPCIÓN: MOTONIVELADORA MARCA CATERPILLAR MOD 120K - MOTONIVELADORA CASE - MOTONIVELADORA NEW HOLLAND</t>
  </si>
  <si>
    <t>SERVICIO MONTAJE DE LLANTAS</t>
  </si>
  <si>
    <t>SERVICIO DE MANTENIMIENTO Y REPARACION DEL SISTEMA DE HIDRAULICO  ,INCLUYE CAMBIO , CALIBRACION Y REPARACION DE PARTES PARA LA PUESTA E FUNCIONAMIENTO.</t>
  </si>
  <si>
    <t xml:space="preserve">SERVICIO CAMBIO DE LLANTAS  TRASERAS </t>
  </si>
  <si>
    <t>SERVICIO DE MANTENIMIENTO Y REPARACION SISTEMA DE TRANSMISION DE POTENCIA (TANDEM) INCLUYE CAMBIO, CALIBRACION Y REPARACION DE PARTES PARA LA PUESTA E FUNCIONAMIENTO.</t>
  </si>
  <si>
    <t>TAPIZADO SILLAS</t>
  </si>
  <si>
    <t>TAPIZADO CABINA</t>
  </si>
  <si>
    <t>DESCRIPCIÓN: VIBROCOMPACTADOR JCB - VIBRO COMPACTADOR CATERPILLAR</t>
  </si>
  <si>
    <t>SERVICIO DE DESPINCHADA (DESMONTAJE , DESPINCHE Y MONTAJE DE LLANTA DEL EQUIPO).</t>
  </si>
  <si>
    <t>CAMBIO DE LAS CUCHILLAS DEL EQUIPO CON TORNILLERÍA (DOS)</t>
  </si>
  <si>
    <t>CAMBIO DEL VIDRIO PANORÁMICO LATERAL</t>
  </si>
  <si>
    <t>CAMBIO DEL VIDRIO PANORÁMICO TRASERO</t>
  </si>
  <si>
    <t>CAMBIO DEL VIDRIO PANORÁMICO DELANTERO</t>
  </si>
  <si>
    <t>CAMBIO DE LAS FAROLAS FRONTALES Y DE CABINA DEL EQUIPO</t>
  </si>
  <si>
    <t>CAMBIO DE  EMPAQUETADURAS CILINDRO DE   BALDE  ENSAMBLE Y PRUEBA</t>
  </si>
  <si>
    <t>REPARACIÓN CILINDRO HIDRÁULICO, Y CAMBIO DE LA EMPAQUETADURA Y  ENSAMBLAJE  Y PRUEBA, DESMONTAJE Y MONTAJE</t>
  </si>
  <si>
    <t>CAMBIO DE LA MANGUERA HIDRÁULICA  DE ALTA PRESIÓN POR 6500 PSI POR UNIDAD</t>
  </si>
  <si>
    <t>CAMBIO DE LA EMPAQUETADURA DE LA  BOMBA HIDRÁULICA</t>
  </si>
  <si>
    <t>CAMBIO DEL FILTRO DE ACEITE DE MOTOR,  FILTRO DE COMBUSTIBLE,  FILTRO SEPARADOR DE AGUA,  FILTRO DE AIRE PRIMARIO,  FILTRO DE AIRE SECUNDARIO,  FILTRO DE AIRE ACONDICIONADO,  FILTRO HIDRÁULICO,  FILTRO HIDRÁULICO</t>
  </si>
  <si>
    <t>SERVICIO DE MANTENIMIENTO Y REPARACION SISTEMA DE RODAMIENTO INCLUYE CAMBIO, CALIBRACION Y REPARACION DE PARTES PARA LA PUESTA E FUNCIONAMIENTO.</t>
  </si>
  <si>
    <t>MONTAJE DE LLANTAS</t>
  </si>
  <si>
    <t>SERVICIO DE MANTENIMIENTO Y REPARACION DEL SISTEMA DE MOTOR, INCLUYE CAMBIO , CALIBRACION Y REPARACION DE PARTES PARA LA PUESTA E FUNCIONAMIENTO.</t>
  </si>
  <si>
    <t>SERVICIO DE MANTENIMIENTO Y REPARACION DEL SISTEMA DE INYECCION, INCLUYE CAMBIO, CALIBRACION Y REPARACION DE PARTES PARA LA PUESTA E FUNCIONAMIENTO.</t>
  </si>
  <si>
    <t>PUERTA CABINA</t>
  </si>
  <si>
    <t xml:space="preserve">CAMBIO DE BUJES DE VIELAS </t>
  </si>
  <si>
    <t xml:space="preserve">SERVICIO DE MANTENIMIENTO Y REPARACION DEL SISTEMA DE MOTOR , CEPILLADO DE CULATA, BLOQUE, CIGÜEÑAL, CAMBIOS DE GUIAS ACIENTOS DE VALVULA, CAMBIO DE BUJES DE EJES DE LEVAS. </t>
  </si>
  <si>
    <t>SERVICIO DE MANTENIMIENTO Y REPARACION SISTEMA ELECTRICO INCLUYE CAMBIO, CALIBRACION Y REPARACION DE PARTES PARA LA PUESTA E FUNCIONAMIENTO.</t>
  </si>
  <si>
    <t>DESCRIPCIÓN: RETROEXCAVADORA CASE - RETRO EXCAVADORA-CAT</t>
  </si>
  <si>
    <t>CAMBIO DE TANQUE DE 100 LIBRAS</t>
  </si>
  <si>
    <t>CAMBIO DE TUBO DE PASO EN COBRE ENTRE EL BLOQUE Y TANQUE</t>
  </si>
  <si>
    <t>CAMBIO DE BLOQUE</t>
  </si>
  <si>
    <t>CAMBIO DE PISTONES</t>
  </si>
  <si>
    <t>CAMBIO DE CORREA</t>
  </si>
  <si>
    <t>CAMBIO DE POLEA</t>
  </si>
  <si>
    <t>CAMBIO DE PILA O REGULADOR DE CORRIENTE DE ENERGIA</t>
  </si>
  <si>
    <t>CAMBIO DE MOTOR DE 1 CABALLO DE FUERZA</t>
  </si>
  <si>
    <t>CAMBIO DE MEDIDOR DE PRESION</t>
  </si>
  <si>
    <t>CAMBIO DE MANGUERA PRESION DE AIRE 20 METROS</t>
  </si>
  <si>
    <t>CAMBIO DE REGULADOR DE AIRE PARA MANGUERA</t>
  </si>
  <si>
    <t>CAMBIO DE LLAVE DE PASO PARA AIRE</t>
  </si>
  <si>
    <t>CAMBIO DE ACEITE 1/4 DE BLOQUE</t>
  </si>
  <si>
    <t>DESCRIPCIÓN: COMPRESOR 100 LBS CON PISTOLA</t>
  </si>
  <si>
    <t>Instalarlar un protector de fase 220 v para refrigeración  en el equipo con el fin de evitar que se pueda ver  afectado por fallas en tención de red. En Valledupar.</t>
  </si>
  <si>
    <t>Cambiar tramo de cable encauchetado de poder del equipo  En Valledupar.</t>
  </si>
  <si>
    <t>Cambiar e instalar un contactor para refrigerracion defectuoso en el equipo. En Valledupar.</t>
  </si>
  <si>
    <t>Cambiar e instalar  Compresor (incluye instalación de la unidad compresora, recarga de refrigerante ,cambio de filtro secador y puesta en funcionamiento nuevamente) En Valledupar.</t>
  </si>
  <si>
    <t>Recargar sistema con refrigerante R404A por falta de refrigerante.En Valledupar.</t>
  </si>
  <si>
    <t>Reparar soportes de tapa frontal del depósito del hielo el cual tiene dañadas  los tornillos laterales que aseguran la tapa, En Valledupar.</t>
  </si>
  <si>
    <t>Cambiar e instalar nuevo empaque de la puerta de la maquina del hielo. En Valledupar.</t>
  </si>
  <si>
    <t>Lavar el condensador del equipo con el objetivo de eliminar acumulacion de grasa  producto de la preparacion de los alimentos en la sala de marmitas. En Valledupar.</t>
  </si>
  <si>
    <t>Cambiar e instalar un  filtro sílice entrada y salida  3/8"para refrigeración. En Valledupar.</t>
  </si>
  <si>
    <t>Cambiar e Instalar un Arrancador directo o Protector Para Motor eléctrico, que permite prender o apagar el equipos cuando se requiera. En Valledupar.</t>
  </si>
  <si>
    <t>DESCRIPCIÓN: PLANTA DE FABRICACION DE HIELO EN CUBOS MARCA MGC</t>
  </si>
  <si>
    <t>MANTENIMIENTO Y/O  CAMBIO  PARA RAYOS 75 KVA</t>
  </si>
  <si>
    <t>MANTENIMIENTO Y/O  CAMBIO  VÁLVULA DE SOBREPRESIÓN</t>
  </si>
  <si>
    <t>MANTENIMIENTO Y/O  CAMBIO  DESCARGADORES DE SOBRETENSIÓN DE M.T Y B.T.</t>
  </si>
  <si>
    <t>CAMBIO FUSIBLES</t>
  </si>
  <si>
    <t>MANTENIMIENTO Y/O  CAMBIO  INTERRUPTORES</t>
  </si>
  <si>
    <t>MANTENIMIENTO Y/O  CAMBIO  LEDS DE LUZ PILOTO</t>
  </si>
  <si>
    <t>DESCRIPCIÓN: TRASNFORMADOR DE DISTRIBUCCION TRIFASICO 75 KVA</t>
  </si>
  <si>
    <t>CAMBIO  VENTILADOR CONDENSADOR</t>
  </si>
  <si>
    <t>CAMBIO  UNIDAD COMPRESORA</t>
  </si>
  <si>
    <t>CAMBIO  VALVULA DE ESPACION</t>
  </si>
  <si>
    <t>MANTENIMIENTO RESISTENCIA</t>
  </si>
  <si>
    <t xml:space="preserve">DESCRIPCIÓN: NEVECON CON DOS PUERTAS SUPERNORDICO  </t>
  </si>
  <si>
    <t>Asegurar mediante soldadura eléctrica en acero inoxidable toda la base del autoservicio permitiendo que se mantenga firme y rígida toda la estructura y patas soporte (incluye materiales necesarios y equipo de soldadura para realizar el trabajo) En Valledupar</t>
  </si>
  <si>
    <t>DESCRIPCIÓN: AUTOSERVICIO EN ACERO INOXIDABLE DE 6 Y 8 BANDEJAS MARCA MGC</t>
  </si>
  <si>
    <t>Cambiar e instalar  chumaceras  en el extractor de aire del equipo localizado en la parte superior del rancho de tropa. En Valledupar</t>
  </si>
  <si>
    <t>Instalar en la campana extractora en cada una de las equinas de la campana, un soporte que permita asegurar toda su cubierta en acero  inoxidable, a la estructura al techo con cadena eslabonada o guaya en acero con tensores .con el objetivo de brindar seguridad a los operarios que trabajan bajo esta estructura. En Valledupar</t>
  </si>
  <si>
    <t>Desmontar y bobinar un motor trifásico de 4 hp de la campana extractora  e instalarlo nuevamente en el lugar de donde fue retirado garantizando su normal funcionamiento (incluye bobinado y cambio de rodamientos) En Valledupar</t>
  </si>
  <si>
    <t>Cambiar 2 correas en el extractor de la campana extractora En Valledupar</t>
  </si>
  <si>
    <t>Cambiar e instalar un arrancador directo para el motor del de la campana extractora. En Valledupar</t>
  </si>
  <si>
    <t>Mantenimiento preventivo de un motor de 4 hp trifásico ( incluye cambio de los rodamientos) En Valledupar</t>
  </si>
  <si>
    <t>Remplazar e instalar lámpara hermética quemada en el interior de la campana con el fin de iluminar la parte superior de las marmitas. En Valledupar</t>
  </si>
  <si>
    <t>DESCRIPCIÓN: EXTRACTOR MULTIPLE MARCA MGC</t>
  </si>
  <si>
    <t>Mantenimiento general de la licuadora, garantizar que el liquido no pase al motor por daño en sello mecanico o daño el eje. En Valledupar.</t>
  </si>
  <si>
    <t>Bobinar el motor eléctrico de 2 hp 220 v (incluye desmonte e instalación, cambio de rodamientos). En Valledupar.</t>
  </si>
  <si>
    <t>DESCRIPCIÓN: LICUADORA INDUSTRIAL MARCA MGC</t>
  </si>
  <si>
    <t>Cambio de Escobillas</t>
  </si>
  <si>
    <t>Cambio de Batería para 12v 1200 amp 31h</t>
  </si>
  <si>
    <t>Cambio de Breaker 40 amp</t>
  </si>
  <si>
    <t>Cambio de Breaker 80 amp</t>
  </si>
  <si>
    <t>Cambio de Corona</t>
  </si>
  <si>
    <t>Cambio de Junta de culata.</t>
  </si>
  <si>
    <t>Cambio de Filtros de aire secundario</t>
  </si>
  <si>
    <t>Cambio de Filtro de aceite de motor</t>
  </si>
  <si>
    <t>Cambio de Filtros de aire primario</t>
  </si>
  <si>
    <t>Cambio de Filtros  primario de combustible</t>
  </si>
  <si>
    <t>Cambio de Empaquetadura del motor</t>
  </si>
  <si>
    <t>Cambio de Rodamientos para generador standfor</t>
  </si>
  <si>
    <t>Cambio de Rodamientos delanteros y traseros</t>
  </si>
  <si>
    <t>Cambio de Rodamiento</t>
  </si>
  <si>
    <t>Cambio de Valvulas de escape</t>
  </si>
  <si>
    <t>Cambio de Valvulas de admisión</t>
  </si>
  <si>
    <t>Cambio de Bomba de aceite</t>
  </si>
  <si>
    <t>Cambio de Bomba de agua</t>
  </si>
  <si>
    <t>Cambio de Anillos</t>
  </si>
  <si>
    <t>Cambio de Pistones</t>
  </si>
  <si>
    <t>Cambio de Trampa de combustible</t>
  </si>
  <si>
    <t xml:space="preserve">MANTENIMIENTO MOTOBOMBA, FILTRO DE ARENA, AREGLO TAPA FILTRO PEQUEÑO, LIMPIEZA DE TUBERIA, PINTURA EN GENERAL, ESCALERA METALICA, CAMBIO DE ARENA, ARREGLO TAPA FILTRO. </t>
  </si>
  <si>
    <t xml:space="preserve">DESCRIPCIÓN: EQUIPO TRATAMEINTO DE AGUA </t>
  </si>
  <si>
    <t>Cambio de Switch de alto medio y bajo con perilla para el horno</t>
  </si>
  <si>
    <t>Cambio de Perillas para válvulas por unidad</t>
  </si>
  <si>
    <t>Cambio de Parrillas de los quemadores</t>
  </si>
  <si>
    <t>Cambio de Quemador las flautas la bandeja</t>
  </si>
  <si>
    <t>Cambio de Quemador para estufa grande  por unidad</t>
  </si>
  <si>
    <t>Cambio de Flautas de los quemadores  por unidad</t>
  </si>
  <si>
    <t>Cambio de Regulador de gas de la estufa</t>
  </si>
  <si>
    <t>Cambio de Válvulas  paso de gas por unidad</t>
  </si>
  <si>
    <t xml:space="preserve">Cambio de Chapas del horno incluye clavija de seguro </t>
  </si>
  <si>
    <t xml:space="preserve">Cambio de Líneas de gas en cobre </t>
  </si>
  <si>
    <t>MANTENIMIENTO PREVENTIVO REVISION DE QUEMADORES DEL HORNO, QUEMADORES DE LA ESTUFA, AJUSTE  DE FISTOS, LIMPIEZA, DESENGRASE  Y LIJADO, APLICACIÓN ANTICORROSIVO Y PINTURA  DE PARTES OXIDADAS.</t>
  </si>
  <si>
    <t xml:space="preserve">CAMBIO DE LAS PARRILLAS DEL HORNO, CAMBIO DE TUBERÍA DEL GAS, MANTENIMIENTO Y LIMPIEZA EN GENERAL  </t>
  </si>
  <si>
    <t xml:space="preserve">ESTUFA DE GAS </t>
  </si>
  <si>
    <t>Cambio de Rodillos</t>
  </si>
  <si>
    <t>Cambio de Tolva metalica</t>
  </si>
  <si>
    <t>Cambio de Polea de engranaje</t>
  </si>
  <si>
    <t>Cambio de Rodamientos para rodillo</t>
  </si>
  <si>
    <t>Cambio de Balinera del motor</t>
  </si>
  <si>
    <t>Cambio de Cilindros</t>
  </si>
  <si>
    <t>Cambio de Piñoneria</t>
  </si>
  <si>
    <t>MANTENIMIENTO GENERAL PREVENTIVO Y CORRECTIVO DE BATIDORA, MEZCLADORA DE MASA, INSPECCION GENERAL Y LIMPIEZA.</t>
  </si>
  <si>
    <t>AMASADORA DE PAN</t>
  </si>
  <si>
    <t>Cambio de Perillas de encendido</t>
  </si>
  <si>
    <t>Cambio de Pilotos quemadores</t>
  </si>
  <si>
    <t>Cambio de Manguera conexión gas x 3 metros</t>
  </si>
  <si>
    <t>Cambio de Quemadores</t>
  </si>
  <si>
    <t xml:space="preserve">Cambio de Flautas </t>
  </si>
  <si>
    <t>Cambio de Llaves de paso de gas</t>
  </si>
  <si>
    <t>Cambio de Boquillas para gas</t>
  </si>
  <si>
    <t>Cambio de Tubería de cobre</t>
  </si>
  <si>
    <t>MANTENIMIENTO TUBERIA A VAPOR CONSISTENTE EN LIMPIEZA TOTAL Y ARRASTRE DE CUERPOS EXTRAÑOS, REPARACION TUBERIA CON FUGAS, AISLAMIENTO DE CAÑUELAS Y ALUMINIO, AISLAMIENTO INDUSTRIAL DE LAS PARTES FALTANTES, LIMPIEZA INTERNA DEL AISLAMIENTO INDUSTRIAL YA INSTALADA.</t>
  </si>
  <si>
    <t>MANTENIMIENTO CONSISTENTE EN DESARME TOTAL, REVISION GENERAL, LIMPIEZA PROFUNDA, CALIBRACION DE LLAMA, REVISION, ARMADO Y AJUSTE GENERAL.</t>
  </si>
  <si>
    <t>MANTENIMIENTO PREVENTIVO REVISION DE QUEMADORES DEL HORNO, QUEMADORES DE LA ESTUFA, AJUSTE DE FISTOS, PINTURA CON APLICACIÓN  ANTICORROSIVO ESTRUCTURA.</t>
  </si>
  <si>
    <t xml:space="preserve">HORNO PANADERIA </t>
  </si>
  <si>
    <t>Cambio de Termostato cuarto crecimiento de masa</t>
  </si>
  <si>
    <t>Cambio de Medidor digital de humedad relativa cuarto crecimiento de masa</t>
  </si>
  <si>
    <t>Cambio de Resistencias para humidificador cuarto crecimiento de masa</t>
  </si>
  <si>
    <t xml:space="preserve">MANTENIMIENTO GENERAL DE SEGUNDO ESCALON  </t>
  </si>
  <si>
    <t xml:space="preserve">EQUIPO DE PANADERIA </t>
  </si>
  <si>
    <t>Cambio de Buje en acero</t>
  </si>
  <si>
    <t>Cambio de Cuchillas de corte</t>
  </si>
  <si>
    <t>Cambio de Pasador</t>
  </si>
  <si>
    <t>Cambio de Guías</t>
  </si>
  <si>
    <t>Cambio de Manija</t>
  </si>
  <si>
    <t>Cambio de Palanca</t>
  </si>
  <si>
    <t>MANTENIMIENTO PREVENTIVO DE  RODAMIENTO, PINTURA CON APLICACIÓN  ANTICORROSIVO ESTRUCTURA.</t>
  </si>
  <si>
    <t xml:space="preserve">MANTENIMIENTO GENERAL  DE SEGUNDO ESCALON   </t>
  </si>
  <si>
    <t>CORTADORA DE PAN</t>
  </si>
  <si>
    <t>Cambio de Presostato control de presión</t>
  </si>
  <si>
    <t>Cambio de Impele</t>
  </si>
  <si>
    <t xml:space="preserve">Cambio de Bielas </t>
  </si>
  <si>
    <t xml:space="preserve">Cambio de Casquetes </t>
  </si>
  <si>
    <t>Cambio de Yoyo</t>
  </si>
  <si>
    <t xml:space="preserve">Cambio de Sellos mecanicos </t>
  </si>
  <si>
    <t xml:space="preserve">Cambio de Filtro de aire </t>
  </si>
  <si>
    <t>Cambio de Filtro de combustibe</t>
  </si>
  <si>
    <t>Cambio de Empaquetaduras</t>
  </si>
  <si>
    <t>Cambio de Rodamientos</t>
  </si>
  <si>
    <t>Cambio de Válvulas de registros</t>
  </si>
  <si>
    <t>Cambio de Cargador de aire</t>
  </si>
  <si>
    <t>Cambio de Inyector</t>
  </si>
  <si>
    <t>Cambio de Bomba de injeccion</t>
  </si>
  <si>
    <t>Cambio de Carburador</t>
  </si>
  <si>
    <t xml:space="preserve">Cambio de Anillos </t>
  </si>
  <si>
    <t>Cambio de Piston</t>
  </si>
  <si>
    <t>LIMPIEZA A  VÁLVULAS DE REGISTROS</t>
  </si>
  <si>
    <t>LIMPIEZA AL SISTEMA CARGADOR DE AIRE</t>
  </si>
  <si>
    <t>CALIBRACIÓN DEL PRESOSTATO CONTROL DE PRESIÓN</t>
  </si>
  <si>
    <t>DESMONTE Y DIAGNOSTICO AL ESTATOR EL CUAL SE DEBE RECTIFICAR POSIBLES DEFORMACIONES Y DETERIORO EN ARROLLAMIENTOS, ADEMÁS SE DEBE MEDIR CON UN MULTÍMETRO EL AISLAMIENTO EN CADA UNA DE LAS BOBINAS Y LA MASA</t>
  </si>
  <si>
    <t>LIMPIEZA DE DUCTOS INTERNA Y EXTERNA</t>
  </si>
  <si>
    <t>MOTOBOMBA</t>
  </si>
  <si>
    <t>Cambio de Silenciador</t>
  </si>
  <si>
    <t xml:space="preserve">Cambio de Bujia </t>
  </si>
  <si>
    <t>Cambio de Bobina de encendido</t>
  </si>
  <si>
    <t>Cambio de Palanca del mando unificado</t>
  </si>
  <si>
    <t xml:space="preserve">Cambio de Enchufe de la bujia </t>
  </si>
  <si>
    <t>Cambio de Tapa del piñon de cadena</t>
  </si>
  <si>
    <t>Cambio de Polea del motor</t>
  </si>
  <si>
    <r>
      <t xml:space="preserve">Cambio de Acelerador </t>
    </r>
    <r>
      <rPr>
        <sz val="10"/>
        <color indexed="10"/>
        <rFont val="Arial"/>
        <family val="2"/>
      </rPr>
      <t xml:space="preserve"> </t>
    </r>
  </si>
  <si>
    <t>Cambio de Embrague piñon rodamiento</t>
  </si>
  <si>
    <t>Cambio de Bomba de aceite de caudal regulable</t>
  </si>
  <si>
    <t xml:space="preserve">Cambio de Bloque del acelerador </t>
  </si>
  <si>
    <t>Cambio de Piñon de cadena</t>
  </si>
  <si>
    <t>Cambio de Dispositivo tensor de cadena lateral</t>
  </si>
  <si>
    <t>Cambio de Dispositivo tensor de cadena frontal</t>
  </si>
  <si>
    <t>Cambio de Cadena</t>
  </si>
  <si>
    <t xml:space="preserve">Cambio de Tornillo de ajuste del carburador </t>
  </si>
  <si>
    <t xml:space="preserve">Cambio de Espada  </t>
  </si>
  <si>
    <t>MANTENIMIENTO PREVENTIVO  CONSISTENTE EN REVISIÓN A TODO COSTO DEL PIÑON DE ARRASTRE, CADENA Y ESPADA.</t>
  </si>
  <si>
    <t>MANTENIMIENTO PREVENTIVO CONSISTENTE EN REVISIÓN A TODO COSTO TANQUE DE COMBUSTIBLE.</t>
  </si>
  <si>
    <t>MANTENIMIENTO PREVENTIVO CONSISTENTE EN REVISIÓN A TODO COSTO MOTOR, DE ANILLOS, PISTON, VIELA, PASADOR DE VIELA, CIGÜEÑAL Y EMPAQUES DE MOTOR.</t>
  </si>
  <si>
    <t>MANTENIMIENTO PREVENTIVO CONSISTENTE EN REVISIÓN A TODO COSTO DE BUJIA Y REVISION SITEMA ELECTRICO  Y CONEXIONES.</t>
  </si>
  <si>
    <t>MANTENIMIENTO PREVENTIVO CONSISTENTE EN REVISIÓN A TODO COSTO DE LA MANGUERA DE COMBUSTIBLE, LLAVE DE PASO Y CARBURADOR.</t>
  </si>
  <si>
    <t>MANTENIMIENTO PREVENTIVO  CONSISTENTE EN REVISIÓN A TODO COSTO DEL DESGASTE DEL EMBRAGUE</t>
  </si>
  <si>
    <t>MANTENIMIENTO PREVENTIVO SILENCIADOR PESO MÁXIMO 8 KG CONSISTENTE EN INSPECCIÓN GENERAL DEL ACELERADOR (GUAYAS, RESORTE, GATILLO, ETC.), MANTENIMIENTO GENERAL DEL FILTRO DE AIRE, Y FILTRO DE COMBUSTIBLE Y VERIFICACIÓN DEL YOYO DE ARRANQUE.</t>
  </si>
  <si>
    <t>MANTENIMIENTO BOBINA DE ENCENDIDO</t>
  </si>
  <si>
    <t>MANTENIMIENTO EMBRAGUE PIÑON RODAMIENTO</t>
  </si>
  <si>
    <t xml:space="preserve">MANTENIMIENTO DE PISTON </t>
  </si>
  <si>
    <t xml:space="preserve">MOTOSIERRA </t>
  </si>
  <si>
    <t xml:space="preserve">Cambio de Tanque combustible </t>
  </si>
  <si>
    <t>Cambio de Capuchon bujia</t>
  </si>
  <si>
    <t>Cambio de Tapa tanque combustible</t>
  </si>
  <si>
    <t xml:space="preserve">Cambio de Filtro de combustible </t>
  </si>
  <si>
    <t>Cambio de Empaque motor</t>
  </si>
  <si>
    <t>Cambio de Embrague zapata</t>
  </si>
  <si>
    <t xml:space="preserve">Cambio de Zapata </t>
  </si>
  <si>
    <t>Cambio de Retenes</t>
  </si>
  <si>
    <t>Cambio de Cilindro</t>
  </si>
  <si>
    <t xml:space="preserve">Cambio de Cuchilla </t>
  </si>
  <si>
    <t xml:space="preserve">Cambio de Carburador </t>
  </si>
  <si>
    <t xml:space="preserve">Cambio de Anillos juego </t>
  </si>
  <si>
    <t>Cambio de Mango multifuncion</t>
  </si>
  <si>
    <t xml:space="preserve">Cambio de juego de piñones </t>
  </si>
  <si>
    <t xml:space="preserve">Cambio de Abrazadera 405 manilar </t>
  </si>
  <si>
    <t>Cambio de Guaya</t>
  </si>
  <si>
    <t>Cambio de Barra longitud 1650mm</t>
  </si>
  <si>
    <t xml:space="preserve">MANTENIMIENTO DE RODAMIENTOS </t>
  </si>
  <si>
    <t xml:space="preserve">MANTENIMIENTO SISTEMA ELECTRICO  </t>
  </si>
  <si>
    <t xml:space="preserve">MANTENIMIENTO SISTEMA DE CARBURACION </t>
  </si>
  <si>
    <t>MANTENIMIENTO PREVENTIVO INTEGRAL (LIMPIEZA Y ENGRASE GENERAL)</t>
  </si>
  <si>
    <t>MANTENIMIENTO PROGRAMADO DE MOTOR (CAMBIO DE ACEITE, CAMBIO FILTROS REFERENCIAS ORIGINALES DE AIRE, ACEITE, COMBUSTIBLE, SEPARADOR DE AGUA Y REFRIGERANTE SI APLICA)</t>
  </si>
  <si>
    <t>MANTENIMIENTO PREVENTIVO DE GUADAÑADORA CONSISTENTE EN REVISIÓN CAMBIO TANQUE DE COMBUSTIBLE.</t>
  </si>
  <si>
    <t>MANTENIMIENTO PREVENTIVO DE GUADAÑADORA CONSISTENTE EN REVISIÓN DE MOTOR CAMBIO DE ANILLOS, PISTON, VIELA, PASADOR DE BIELA, CIGÜEÑAL Y EMPAQUES DE MOTOR.</t>
  </si>
  <si>
    <t>MANTENIMIENTO PREVENTIVO DE GUADAÑADORA CONSISTENTE EN REVISIÓN CAMBIO DE BUJIA Y REVISION SITEMA ELECTRICO.</t>
  </si>
  <si>
    <t>MANTENIMIENTO PREVENTIVO DE GUADAÑADORA CONSISTENTE EN REVISIÓN  DE LA MANGUERA DE COMBUSTIBLE, LLAVE DE PASO Y CARBURADOR</t>
  </si>
  <si>
    <t>MANTENIMIENTO PREVENTIVO DE GUADAÑADORA CONSISTENTE EN REVISIÓN DEL DESGASTE DEL EMBRAGUE</t>
  </si>
  <si>
    <t>MANTENIMIENTO PREVENTIVO DE GUADAÑADORA DE MÍNIMO 1.42 METROS DE LONGITUD, TUBO DE ALUMINIO CON MOTOR DE MÍNIMO 2 HP CON SILENCIADOR PESO MÁXIMO 8 KG CONSISTENTE EN INSPECCIÓN GENERAL DEL ACELERADOR (GUAYAS, RESORTE, GATILLO, ETC.), MANTENIMIENTO GENERAL DEL FILTRO DE AIRE, COMBUSTIBLE Y VERIFICACIÓN DEL YOYO DE ARRANQUE</t>
  </si>
  <si>
    <t xml:space="preserve">GUADAÑADORA </t>
  </si>
  <si>
    <t>Cambio de Termostato</t>
  </si>
  <si>
    <t xml:space="preserve">Cambio de Flotador de tanque de combustible </t>
  </si>
  <si>
    <t>Cambio de Indicador de combustible</t>
  </si>
  <si>
    <t>Cambio de Automático motor de arranque</t>
  </si>
  <si>
    <t>Cambio de Juego de escobillas motor de arranque</t>
  </si>
  <si>
    <t>Cambio de Bujias de precalentamiento</t>
  </si>
  <si>
    <t>Cambio de Motor de arranque</t>
  </si>
  <si>
    <t xml:space="preserve">Cambio de Transportador de escobillas de motor  arangue (Portaescobillas) </t>
  </si>
  <si>
    <t>Cambio de Sellos de valvulas</t>
  </si>
  <si>
    <t>Cambio de Filtro de aceite</t>
  </si>
  <si>
    <t>Cambio de Filtro de combustible</t>
  </si>
  <si>
    <t>Cambio de Filtro de combustible  primario</t>
  </si>
  <si>
    <t>Cambio de Empaque de tapa de valvulas</t>
  </si>
  <si>
    <t>Cambio de Empaquetadura de motor</t>
  </si>
  <si>
    <t>Cambio de Empaque multiple de admision</t>
  </si>
  <si>
    <t>Cambio de Empaque multiple de escape</t>
  </si>
  <si>
    <t>Cambio de Empaque culata</t>
  </si>
  <si>
    <t>Cambio de Buje motor de arranque</t>
  </si>
  <si>
    <t>Cambio de valvulas de presion de agua</t>
  </si>
  <si>
    <t xml:space="preserve">Cambio de Base bomba auxiliar combustible  </t>
  </si>
  <si>
    <t>Cambio de Bomba  del combustible</t>
  </si>
  <si>
    <t xml:space="preserve">Cambio de Bomba de agua </t>
  </si>
  <si>
    <t xml:space="preserve">Cambio de Corona y speed  </t>
  </si>
  <si>
    <t>Cambio de Corona boina estractora</t>
  </si>
  <si>
    <t>Cambio de Juego de valvulas de escape</t>
  </si>
  <si>
    <t>Cambio de Juego de valvulas de admision</t>
  </si>
  <si>
    <t>Cambio de Juego de impulsadores</t>
  </si>
  <si>
    <t>Cambio de Guías válvulas</t>
  </si>
  <si>
    <t>Cambio de Cubierta de termostato</t>
  </si>
  <si>
    <t>Cambio de Abrazaderas metalicas</t>
  </si>
  <si>
    <t>Cambio de Asiento de los muelles de valvula</t>
  </si>
  <si>
    <t>Cambio de Muelles externos de la valvula</t>
  </si>
  <si>
    <t>Cambio de Muelles internos de la valvula</t>
  </si>
  <si>
    <t>Cambio de Tuercas milimetricas</t>
  </si>
  <si>
    <t>Cambio de Guaya acelerador</t>
  </si>
  <si>
    <t>Cambio de Guaya de Choque</t>
  </si>
  <si>
    <t>Cambio de Chavetas de valvula</t>
  </si>
  <si>
    <t>MOTORES FUERA DE BORDA</t>
  </si>
  <si>
    <t xml:space="preserve">Cambio de Radiador </t>
  </si>
  <si>
    <t>Cambio de Bujia</t>
  </si>
  <si>
    <t xml:space="preserve">Cambio de Motor de arranque </t>
  </si>
  <si>
    <t>Cambio de Batería de plomo - acido 12v 1200</t>
  </si>
  <si>
    <t>Cambio de Terminales de cable</t>
  </si>
  <si>
    <t>Cambio de Breaker 80 amperio</t>
  </si>
  <si>
    <t>Cambio de Correa de repartición</t>
  </si>
  <si>
    <t xml:space="preserve">Cambio de Biela </t>
  </si>
  <si>
    <t xml:space="preserve">Cambio de Coronas </t>
  </si>
  <si>
    <t xml:space="preserve">Cambio de Fuente de alimentacion de baterias 12 w </t>
  </si>
  <si>
    <t>Cambio de Tapa del radiador</t>
  </si>
  <si>
    <t xml:space="preserve">Cambio de Casquetes del motor </t>
  </si>
  <si>
    <t>Cambio de Alternador</t>
  </si>
  <si>
    <t>Cambio de Conjunto arranque retractil</t>
  </si>
  <si>
    <t xml:space="preserve">Cambio de Bateria </t>
  </si>
  <si>
    <t>Cambio de Mangueras de entrada y salida al radiador</t>
  </si>
  <si>
    <t>Cambio de Filtro de aire</t>
  </si>
  <si>
    <t>Cambio de Filtro trampa de combustible</t>
  </si>
  <si>
    <t>Cambio de Empaque superior del motor</t>
  </si>
  <si>
    <t>Cambio de Rodamientos para generador</t>
  </si>
  <si>
    <t xml:space="preserve">Cambio de Rodamientos </t>
  </si>
  <si>
    <t xml:space="preserve">Cambio de Valvula de admision </t>
  </si>
  <si>
    <t>Cambio de Valvula de escape</t>
  </si>
  <si>
    <t xml:space="preserve">Cambio de Bomba de transferencia combustible </t>
  </si>
  <si>
    <t>Cambio de Bomba aceite</t>
  </si>
  <si>
    <t xml:space="preserve">Cambio de Junta de culata, </t>
  </si>
  <si>
    <t>Cambio de Precalentador</t>
  </si>
  <si>
    <t>Cambio de Sensor testigo alarma</t>
  </si>
  <si>
    <t>Cambio de Camisas</t>
  </si>
  <si>
    <t>Cambio de Biela std</t>
  </si>
  <si>
    <t>REVISION DEL CABLEADO Y SISTEMAS DE ACOPLE, TRANSFERECIA Y CAMBIO DE TERMINALES Y ADECUACION DE CABLEADOS UNIDAD DE AJUSTE</t>
  </si>
  <si>
    <t xml:space="preserve">MANTENIMIENTO Y REPARACION DE MOTOR CONSISTENTE EN ANILLADO, RECTIFICADA DE CILINDRO, ENCAMISADA, CAMBIO DE BIELA, PISTON, RECTIFICACION CIGÜEÑAL, RECTIFICACION ARBOL DE LEVA, CASQUETES DE BIELA, RODAMIENTOS INTERNOS DEL MOTOR, SELLOS DE VALVULAS, CALIBRACION Y ACENTADO DE LAS MISMAS, EMPAQUETADURA CULATA Y EMPAQUETADURA MOTOR. </t>
  </si>
  <si>
    <t xml:space="preserve">MANTENIMIENTO AL TANQUE PRINCIPAL SUMINISTRO DE COMBUSTIBLE CONSISTENTE EN CAMBIO DE MANGUERA DE 1" PULGADA, RACORES, EMPAQUES Y LLAVE DE PASO DE 1 1/2" PULGADAS. </t>
  </si>
  <si>
    <t>MANTENIMIENTO SISTEMA DE TRANSFERENCIA Y CONTROL CONSISTENTE EN REVISION AL SISTEMA DE ANCLAJE DE CADENA, ENGRASE Y TENSION DE LA MISMA, REVISION SISTEMA DE CONTACTORES RELEVOS, TEMPORIZADOS, TACOS Y CABLES DE ALTA, CAMBIO DE TERMINALES DE 300 AMPS Y REVISION A TODO EL SISTEMA DE SONDEO DE CABLES.</t>
  </si>
  <si>
    <t xml:space="preserve">MANTENIMIENTO SISTEMA DE ALIMENTACION CONSISTENTE EN CAMBIO DE FILTRO DE AIRE Y EMPAQUETADURAS DE ADMISION. </t>
  </si>
  <si>
    <t xml:space="preserve">MANTENIMIENTO ALTERNADOR DE VOLTAGE CONSISTENTE EN CAMBIO DE DIODOS  DE 12 AMPS, REGULADOR DE VOLTAGE, CAMBIO DE BUJES Y POLEA DELANTERA. </t>
  </si>
  <si>
    <t>MANTENIMIENTO MOTOR DE ARRANQUE CONSISTENTE EN CAMBIO DE ESCOBILLAS DE BRONCE,CAMBIO DE RODAMIENTOS AL INDUCIDO, CAMBIO DE AUTOMATICO Y MANTENIMIENTO AL BENDIX. MANTENIMIENTO AL CRANK DE ARRANQUE.</t>
  </si>
  <si>
    <t>MANTENIMIENTO SISTEMA DE ESCAPE AL EXOSTO CONSISTENTE EN DESCARBONADA DE RECAMARA Y CAMBIO DE EMPAQUETADURA MULTIPLE.</t>
  </si>
  <si>
    <t xml:space="preserve">MANTENIMIENTO A LAS TARJETAS PROGRAMADORAS Y REGULADORAS DE LA PLANTA ELECTRICA. CALIBRACION DE AMPERAJE Y VOLTAGE. </t>
  </si>
  <si>
    <t>MANTENIMIENTO AL SISTEMA DE CONTROL, MOTOR Y GENERADOR, CONSISTENTE EN CAMBIO DE MANOMETROS DE PRESION, TEMPERATURA, MANOMETROS DE VOLTAGE, MANOMETROS DE CICLAJE, MANOMETROS DE HERTZ, MANOMETROS NIVEL DE COMBUSTIBLE Y MANOMETRO DE CARGA DE BATERIA Y PILOTO DE SEÑALIZACION DE FALLAS.</t>
  </si>
  <si>
    <t xml:space="preserve">MANTENIMIENTO A TODO EL SISTEMA DE MANGUERAS  DE REFRIGERACION Y BOMBA DE AGUA, CONSISTENTE EN CAMBIO DE ABRAZADERAS Y EMPAQUES DE SELLO DE LA BOMBA. </t>
  </si>
  <si>
    <t>MANTEMNIMIENTO TANQUE DE COMBUSTIBLE CONSISTENTE EN LAVADO Y CAMBIO DE FILTRO INTERNO Y BOMBA AUXILIAR.</t>
  </si>
  <si>
    <t xml:space="preserve">MANTENIMIENTO SISTEMA DE TOBERAS DEL SUMINISTRO DE COMBUSTIBLE </t>
  </si>
  <si>
    <t xml:space="preserve">MANTENIMIENTO Y CALIBRACION SISTEMA DE INYECCION, CAMBIO DE AGUJAS DE LOS INYECTORES Y ELEMENTOS </t>
  </si>
  <si>
    <t>MANTENIMIENTO SISTEMA ELECTRICO CONSISTENTE EN LAS SALIDAS DE VOLTAGE 110/220.</t>
  </si>
  <si>
    <t>MANTENIMIENTO PORTA ESCOBILLAS  EN GRAFITO, MANTENIMIENTO BOBINAS DEL CAMPO Y EL NUCLEO.</t>
  </si>
  <si>
    <t>APLICACIÓN DE SUELO QUIMICO A MAYA A TIERRA DE LA TRANSFERENCIA AUTOMATICA DE LA PLANTA ELECTRICA.</t>
  </si>
  <si>
    <t>MANTENIMIENTO PREVENTIVO: CAMBIO DE ACEITE, FILTROS DE COMBUSTIBLE Y DE ACEITE Y CALIBRACION; MANTENIMIENTO DE TURBO Y SISTEMA DE ESCAPE SILENCIADOR; MANTENIMIENTO Y CALIBRACION BOMBA DE COMBUSTIBLE; MANTENIMIENTO VERIFICACION Y AJUSTE DEL SISTEMA OPERATIVO Y DE CONTACTOS ELECTRICOS CON CAMBIO Y SUMINISTRO DE PARTES DAÑADAS, QUE PRESENTEN FALLAS O NO FUNCIONEN; REPOTENCIACION SISTEMA TABLERO CONTROL; INSPECCION Y AJUSTE SISTEMA DE TRANSFERENCIA.</t>
  </si>
  <si>
    <t xml:space="preserve">MANTENIMIENTO PARCIAL DE MOTOR CONSISTENTE EN ANILLADO, CALIBRACION DE VALVULAS, CAMBIO DE EMPAQUETADURA DE LA CULATA, CAMBIO DE CASQUETES, BIELA, BANCADA, SELLOS DE VALVULA, MANTENIMIENTO BOMBA DE ACEITE, RECTIFICADA DE CILINDRO, CAMBIO DE RETENEDORES. </t>
  </si>
  <si>
    <t>REVISION DE CORREAS DEL VENTILADOR Y ALTERNADOR</t>
  </si>
  <si>
    <t>CAMBIO DE REFRIGERANTE DEL RADIADOR</t>
  </si>
  <si>
    <t>REVISION Y AJUSTE DE SISTEMA ELECTRICO DE CONTROL</t>
  </si>
  <si>
    <t>REVISIÓN DE SISTEMA ELÉCTRICO DE CONTROL Y CAMBIO CONTACTOR O TEMPORIZADOR DEFECTUOSO QUE TENGA</t>
  </si>
  <si>
    <t>MANTENIMIENTO DEL SILENCIADOR</t>
  </si>
  <si>
    <t>MANTENIMIENTO A LA CAJA DE FILTRO  DE ACEITE.</t>
  </si>
  <si>
    <t xml:space="preserve">MANTENIMIENTO A LA CAJA DE FILTRO  DE A.C.PM  </t>
  </si>
  <si>
    <t>MANTENIMIENTO A LA CAJA DE FILTRO  DE AIRE</t>
  </si>
  <si>
    <t>MANTENIMIENTO CORRECTIVO DE SELLOS, RETENEDORES, EMPAQUES Y O-RINGS DEL SISTEMA DE REFRIGERACIÓN</t>
  </si>
  <si>
    <t>MANTENIMIENTO CORRECTIVO DE CORREAS</t>
  </si>
  <si>
    <t>MANTENIMIENTO CORRECTIVO DE TERMOSTATO</t>
  </si>
  <si>
    <t>MANTENIMIENTO CORRECTIVO DE BOMBA DE AGUA</t>
  </si>
  <si>
    <t>MANTENIMIENTO CORRECTIVO DE CONJUNTO DEL VENTILADOR</t>
  </si>
  <si>
    <t>MANTENIMIENTO CORRECTIVO DE RADIADOR</t>
  </si>
  <si>
    <t>MANTENIMIENTO CORRECTIVO DE MÓDULO DE CONTROL ELECTRÓNICO (ECM)</t>
  </si>
  <si>
    <t>MANTENIMIENTO CORRECTIVO DE SELLOS, RETENEDORES Y EMPAQUES DE MOTOR</t>
  </si>
  <si>
    <t>MANTENIMIENTO CORRECTIVO DE SENSORES DE COMBUSTIBLE</t>
  </si>
  <si>
    <t>MANTENIMIENTO CORRECTIVO DE TANQUE DE COMBUSTIBLE</t>
  </si>
  <si>
    <t>MANTENIMIENTO CORRECTIVO DE INYECTORES</t>
  </si>
  <si>
    <t>MANTENIMIENTO CORRECTIVO DE LÍNEAS COMBUSTIBLE</t>
  </si>
  <si>
    <t>MANTENIMIENTO CORRECTIVO DE BOMBA DE INYECCIÓN</t>
  </si>
  <si>
    <t>MANTENIMIENTO CORRECTIVO DE EXOSTO</t>
  </si>
  <si>
    <t>MANTENIMIENTO CORRECTIVO DE MÚLTIPLE DE ESCAPE</t>
  </si>
  <si>
    <t>MANTENIMIENTO CORRECTIVO DE TURBO ALIMENTADOR</t>
  </si>
  <si>
    <t>MANTENIMIENTO CORRECTIVO DE SOLENOIDE DE APAGADO</t>
  </si>
  <si>
    <t>MANTENIMIENTO CORRECTIVO DE SENSORES VELOCIDAD Y REVOLUCIONES DE MOTOR</t>
  </si>
  <si>
    <t>MANTENIMIENTO CORRECTIVO DE SENSORES DE PRESIÓN DE ACEITE</t>
  </si>
  <si>
    <t>MANTENIMIENTO CORRECTIVO DE SENSORES DE TEMPERATURA</t>
  </si>
  <si>
    <t>MANTENIMIENTO CORRECTIVO DE CARTER DE MOTOR</t>
  </si>
  <si>
    <t>MANTENIMIENTO PREVENTIVO DE LATONERIA Y PINTURA</t>
  </si>
  <si>
    <t>MANTENIMIENTO PREVENTIVO DE BATERÍA</t>
  </si>
  <si>
    <t>MANTENIMIENTO PREVENTIVO DE SISTEMA REFRIGERACIÓN (SONDEO RADIADOR)</t>
  </si>
  <si>
    <t>MANTENIMIENTO PROGRAMADO DEL GENERADOR ELÉCTRICO</t>
  </si>
  <si>
    <t xml:space="preserve">PLANTA ELECTRICA </t>
  </si>
  <si>
    <t>Cambio de Tanque de condensados</t>
  </si>
  <si>
    <t xml:space="preserve">Cambio de Instrumentos de medida de temperatura y calor (termómetro) caratula de 6" de 0 a 600 grados centígrados bulbo de 6" conexión trasera de 1/2", </t>
  </si>
  <si>
    <t>Cambio de Sensores control de presión de 150 psi</t>
  </si>
  <si>
    <t>Cambio de Medidor de gas</t>
  </si>
  <si>
    <t>Cambio de Indicadores de presion de gas</t>
  </si>
  <si>
    <t>Cambio de Indicadores de presión (manómetro caratula) de 2 1/2" de 0 a 200 psi con glicerina conexión vertical de 1/4"</t>
  </si>
  <si>
    <t>Cambio de Juego indicador de nivel (porta nivel) para columna de agua de 1/2",</t>
  </si>
  <si>
    <t>Cambio de Control electronico de encendido o componentes eléctricos</t>
  </si>
  <si>
    <t>Cambio de Electrodos de 9/16" x 6"</t>
  </si>
  <si>
    <t>Cambio de Cable de alta # 18</t>
  </si>
  <si>
    <t>Cambio de Cable preentubado y cableado</t>
  </si>
  <si>
    <t>Cambio de Interruptor de presiones bajas de gas</t>
  </si>
  <si>
    <t>Cambio de Interruptor de presiones altas de gas</t>
  </si>
  <si>
    <t xml:space="preserve">Cambio de Transformador de corriente ( ignición) de 110 x 10000, </t>
  </si>
  <si>
    <t xml:space="preserve">Cambio de Empaque moldeado de caucho ( topog) de 3 x 4 para hueco de inspección mano </t>
  </si>
  <si>
    <t>Cambio de Elemento filtrante para filtro de acpm (felpa)</t>
  </si>
  <si>
    <t>Cambio de Filtro aire primario</t>
  </si>
  <si>
    <t>Cambio de Filtro separador agua</t>
  </si>
  <si>
    <t>Cambio de Filtro linea de gas, incluye filtro linea de gas.</t>
  </si>
  <si>
    <t>Cambio de Empaques para mac donell</t>
  </si>
  <si>
    <t>Cambio de Rodamientos del blower</t>
  </si>
  <si>
    <t>Cambio de Válvula globo de 1 pulgada</t>
  </si>
  <si>
    <t>Cambio de Válvula globo de 1 1/2 en bronce</t>
  </si>
  <si>
    <t>Cambio de Válvula de seguridad para gas</t>
  </si>
  <si>
    <t>Cambio de Válvula de seguridad de 1 pulgada 150 psi</t>
  </si>
  <si>
    <t>Cambio de Válvulas de seguridad para calderas x 125 psi, juego</t>
  </si>
  <si>
    <t>Cambio de Valvula de servicio</t>
  </si>
  <si>
    <t>Cambio de Valvula principal de gas</t>
  </si>
  <si>
    <t>Cambio de Valvula de cierre,</t>
  </si>
  <si>
    <t>Cambio de Valvula de ventilacion</t>
  </si>
  <si>
    <t xml:space="preserve">Cambio de Valvulas de cierre de seguridad de gas automaticas o de candado y accionadores con interruptores auxiliares, </t>
  </si>
  <si>
    <t xml:space="preserve">Cambio de Válvula cierre rápido 4 tornillos acero x 1000 libras, </t>
  </si>
  <si>
    <t>Cambio de Válvula tipo cheque globo de 1</t>
  </si>
  <si>
    <t>Cambio de Válvula tipo cheque globo de 1 1/4"</t>
  </si>
  <si>
    <t>Cambio de Válvula de seguridad 1 1/4"</t>
  </si>
  <si>
    <t>Cambio de Válvula de cierre rápido de 1/4" bronce cromado x 1000 libras</t>
  </si>
  <si>
    <t>Cambio de Válvula de cierre rápido de 1/2" bronce cromado,</t>
  </si>
  <si>
    <t>Cambio de Válvula de cierre rápido de 3/4" bronce cromado</t>
  </si>
  <si>
    <t xml:space="preserve">Cambio de Válvula de cierre rápido de 1 1/2" bronce cromado, </t>
  </si>
  <si>
    <t>Cambio de Válvula de cierre rápido de 1 1/4" bronce cromado,</t>
  </si>
  <si>
    <t>Cambio de Válvula de cierre rápido de 1" bronce cromado</t>
  </si>
  <si>
    <t>Cambio de Válvula auto reguladora  (estrangulación)  de 11/2"  con rango de 100 psi a 40 psi,</t>
  </si>
  <si>
    <t>Cambio de Válvula solenoide acpm de 1/8"</t>
  </si>
  <si>
    <t xml:space="preserve">Cambio de Válvula solenoide gas de 1/8" </t>
  </si>
  <si>
    <t>Cambio de Válvulas globo de 1 1/2" x 200 psi</t>
  </si>
  <si>
    <t>Cambio de Válvulas globo de 1 1/4" x 200 psi</t>
  </si>
  <si>
    <t>Cambio de Válvulas globo de 1" x 200 psi,</t>
  </si>
  <si>
    <t>Cambio de Válvulas de seguridad para calderas x 125 psi,</t>
  </si>
  <si>
    <t>Cambio de Grifo de purga columna de agua de 1/2"</t>
  </si>
  <si>
    <t>Cambio de Bomba de inyección de acpm para caldera de 40 bhp, .</t>
  </si>
  <si>
    <t>Cambio de Boquillas de inyección de combustible de acpm 4 galones a 45 grados</t>
  </si>
  <si>
    <t>Cambio de Tren de gas</t>
  </si>
  <si>
    <t>Cambio de Impelentes de 2 pulgadas</t>
  </si>
  <si>
    <t>Cambio de Fotocelda</t>
  </si>
  <si>
    <t xml:space="preserve">Cambio de Contactor </t>
  </si>
  <si>
    <t>Cambio de Programador de llama</t>
  </si>
  <si>
    <t>Cambio de Protector de fase trifásico</t>
  </si>
  <si>
    <t>Cambio de Foto celda uv 2 fireye</t>
  </si>
  <si>
    <t>Cambio de Foto celda  estándar c 554 a</t>
  </si>
  <si>
    <t>Cambio de Soporte de electrodos</t>
  </si>
  <si>
    <t>Cambio de Portaelectrodos</t>
  </si>
  <si>
    <t>Cambio de Fuelle eléctricos para mcdonnell</t>
  </si>
  <si>
    <t>Cambio de Vidrio mirilla caldera de 38 mm de diámetro x 5 mm de espesor</t>
  </si>
  <si>
    <t>Cambio de Caucho espuma de 5/8" x 11/2"</t>
  </si>
  <si>
    <t>Cambio de Caucho espuma de 5/8" x 5/8"</t>
  </si>
  <si>
    <t>Cambio de Uniones para tubería de cobre de 2"</t>
  </si>
  <si>
    <t>Cambio de Uniones para tubería de cobre de 1"1/2</t>
  </si>
  <si>
    <t xml:space="preserve">Cambio de Uniones para tubería de cobre de 1"1/4 </t>
  </si>
  <si>
    <t>Cambio de Tubería acero al carbón sch 40 de 3/4". Mts</t>
  </si>
  <si>
    <t>Cambio de Tubería acero al carbón sch 40 de 1 1/4". Mts</t>
  </si>
  <si>
    <t>MANTENIMIENTO GENERAL CALDERA, INCLUYE LIMPIEZA CONTROL ELECTRICO, LIMPIEZA TUBERIA CONDUCIÓN DE GASES, CAMBIO E INSTALACIÓN SISTEMA DE ENCENDIDO, LAVADO INTERNO VASO DE PRESIÓN, CAMBIO EMPAQUETADURA ENVASE DE PRESIÓN, CALIBRACIÓN DE LA COMBUSTIÓN Y LIMPIEZA TREN SUMINISTRO COMBUSTIBLE.</t>
  </si>
  <si>
    <t xml:space="preserve">MANTENIMIENTO CORRECTIVO TUBERIA LINEAS CALDERAS Y MARMITAS UBICADA EN EL RANCHO DE TROPA </t>
  </si>
  <si>
    <t xml:space="preserve">MANTENIMIENTO  GENERAL DE SEGUNDO ESCALON DE LA CALDERA - REDES - TANQUE DE CONDENSADO Y MOTOBOMBA  </t>
  </si>
  <si>
    <t>MANTENIMIENTO CONTROL ELECTRONICO DE ENCENDIDO O COMPONENTES ELÉCTRICOS</t>
  </si>
  <si>
    <t>MANTENIMIENTO DE PINTURA ALTA TEMPERATURA COLOR VERDE</t>
  </si>
  <si>
    <t xml:space="preserve">MANTENIMIENTO SISTEMAS DE INYECCIÓN DE COMBUSTIBLE </t>
  </si>
  <si>
    <t xml:space="preserve">CALDERAS </t>
  </si>
  <si>
    <t>Cambio de Perillas de control</t>
  </si>
  <si>
    <t>Cambio de Tapas para las marmitas en acero inoxidable</t>
  </si>
  <si>
    <t>Cambio de Válvula drenaje marmita cierre rápido inoxidable de 2"</t>
  </si>
  <si>
    <t>Cambio de Válvula drenaje marmita cierre rápido inoxidable de 11/4"</t>
  </si>
  <si>
    <t xml:space="preserve">Cambio de Válvula drenaje marmita cierre rápido inoxidable de 11/2", </t>
  </si>
  <si>
    <t>Cambio de Válvulas de seguridad de 3/4  35 psi</t>
  </si>
  <si>
    <t>Cambio de Válvulas de cierre rápido 1/2 pulg  ref. 304</t>
  </si>
  <si>
    <t>Cambio de Válvula globo de 11/2 en bronce</t>
  </si>
  <si>
    <t>Cambio de Válvula everlastin de 1 pulgada</t>
  </si>
  <si>
    <t>Cambio de Válvula cierre rápido 3/4 en acero</t>
  </si>
  <si>
    <t>Cambio de Válvula seguridad marmita 3/4" x 45 psi</t>
  </si>
  <si>
    <t>Cambio de Válvula del bigpass</t>
  </si>
  <si>
    <t>Cambio de Llaves de paso en bronce de alta temperatura</t>
  </si>
  <si>
    <t>Cambio de Cheque de 3/4 en bronce</t>
  </si>
  <si>
    <t>Cambio de Cheque en bronce de alta temperatura,</t>
  </si>
  <si>
    <t>Cambio de Acoples acero al carbon</t>
  </si>
  <si>
    <t>Cambio de Bisagras de acero inoxidable</t>
  </si>
  <si>
    <t>Cambio de Tornilleria</t>
  </si>
  <si>
    <t>Cambio de Trampa de 3/4</t>
  </si>
  <si>
    <t>Cambio de Universales de 3/4 en acero al carbón</t>
  </si>
  <si>
    <t>Cambio de Universales de 1 pulgada en acero al carbón</t>
  </si>
  <si>
    <t>Cambio de Codo de 3/4  en acero al carbón</t>
  </si>
  <si>
    <t>Cambio de Codo de 1 pulgada en acero al carbón</t>
  </si>
  <si>
    <t>Cambio de Tubería en acero al carbón de 3/4 pulgada. Mts</t>
  </si>
  <si>
    <t>Cambio de Tubería en acero al carbón  de 1 pulgada. Mts</t>
  </si>
  <si>
    <t xml:space="preserve">MANTENIMIENTO MARMITA, LIMPIEZA CON DESISCRUSTANTE CORRECCION DE FUGAS </t>
  </si>
  <si>
    <t>REVISIÓN Y MANTENIMIENTO A LA TRAMPA DE VAPOR  Y TUBERÍA DE SALIDA DEL DRENAJE</t>
  </si>
  <si>
    <t>AJUSTE Y MANTENIMIENTO GENERAL</t>
  </si>
  <si>
    <t xml:space="preserve">MARMITAS </t>
  </si>
  <si>
    <t>Cambio de Termostato digital</t>
  </si>
  <si>
    <t>Cambio de Termostato análogo</t>
  </si>
  <si>
    <t>Cambio de Sensor de temperatura</t>
  </si>
  <si>
    <t>Cambio de Presostato dual de alta y baja</t>
  </si>
  <si>
    <t>Cambio de Presostato de alta</t>
  </si>
  <si>
    <t>Cambio de Presostato de aceite</t>
  </si>
  <si>
    <t>Cambio de Controlador digital</t>
  </si>
  <si>
    <t>Cambio de Manómetros</t>
  </si>
  <si>
    <t>Cambio de Termómetros digitales y análogos</t>
  </si>
  <si>
    <t>Cambio de Resistencia para puerta</t>
  </si>
  <si>
    <t>Cambio de Resistencia para evaporadores</t>
  </si>
  <si>
    <t>Cambio de Capacitores de arranque y permanentes</t>
  </si>
  <si>
    <t>Cambio de Condensador</t>
  </si>
  <si>
    <t>Cambio de Bobina solenoid</t>
  </si>
  <si>
    <t xml:space="preserve">Cambio de Bombillos </t>
  </si>
  <si>
    <t>Cambio de Cableado instalaciones eléctricas</t>
  </si>
  <si>
    <t>Cambio de Circuito de mandos y potencia arrancador, mts</t>
  </si>
  <si>
    <t xml:space="preserve">Cambio de Interruptor automático </t>
  </si>
  <si>
    <t>Cambio de Tacos eléctricos</t>
  </si>
  <si>
    <t>Cambio de Rele eléctrico</t>
  </si>
  <si>
    <t>Cambio de Terminales</t>
  </si>
  <si>
    <t>Cambio de Evaporador</t>
  </si>
  <si>
    <t xml:space="preserve">Cambio de Empaques </t>
  </si>
  <si>
    <t>Cambio de Componentes de refrigeración</t>
  </si>
  <si>
    <t xml:space="preserve">Cambio de Herméticos </t>
  </si>
  <si>
    <t>Cambio de Ventiladores para evaporadores y condensadores ebm</t>
  </si>
  <si>
    <t>Cambio de Motoventilador condensador</t>
  </si>
  <si>
    <t>Cambio de Filtros secadores de líquido</t>
  </si>
  <si>
    <t>Cambio de Válvula equilibradora de presión</t>
  </si>
  <si>
    <t>Cambio de Válvula de expansión</t>
  </si>
  <si>
    <t>Cambio de Válvula de alivio del compresor</t>
  </si>
  <si>
    <t>Cambio de Válvula check</t>
  </si>
  <si>
    <t>Cambio de Compresor</t>
  </si>
  <si>
    <t>Cambio de Manijas</t>
  </si>
  <si>
    <t xml:space="preserve">Cambio de Chapa </t>
  </si>
  <si>
    <t>Cambio de Tornillería y soldaduras</t>
  </si>
  <si>
    <t>Cambio de Tubería de cobre rígida. Mts</t>
  </si>
  <si>
    <t>Cambio de Tubería de cobre flexible. Mts</t>
  </si>
  <si>
    <t>Cambio de Codo de cobre</t>
  </si>
  <si>
    <t>Cambio de Uniones</t>
  </si>
  <si>
    <t>MANTENIMIENTO CON ÁCIDO DESINCRUSTANTE</t>
  </si>
  <si>
    <t xml:space="preserve">AJUSTE CAMBIO GENERAL CONSISTE VERIFICACIÓN DE LA ESTRUCTURA Y PIEZAS </t>
  </si>
  <si>
    <t xml:space="preserve">CUARTO FRIO </t>
  </si>
  <si>
    <t>SERVICIO DE MANTENIMIENTO</t>
  </si>
  <si>
    <t>UNIDAD</t>
  </si>
  <si>
    <t>Plumillas (Limpiabrisas para automotores)- PAR</t>
  </si>
  <si>
    <t>1604588</t>
  </si>
  <si>
    <t>Bombillos De Gas (Neón Y Similares) (Sistema Eléctrico)</t>
  </si>
  <si>
    <t>1077526</t>
  </si>
  <si>
    <t>Terminales Para Sistema Eléctrico De Automotores (Sistema Eléctrico)</t>
  </si>
  <si>
    <t>1757164</t>
  </si>
  <si>
    <t>Conectores Para Sistema Eléctrico De Automotores (Sistema Eléctrico)</t>
  </si>
  <si>
    <t>1688966</t>
  </si>
  <si>
    <t>Polea Del Alternador (Sistema Eléctrico)</t>
  </si>
  <si>
    <t>1063636</t>
  </si>
  <si>
    <t>Peine Rectificador De Corriente Alternador (Sistema Eléctrico)</t>
  </si>
  <si>
    <t>1086617</t>
  </si>
  <si>
    <t>Escobillas Del Alternador (Sistema Eléctrico)</t>
  </si>
  <si>
    <t>1029374</t>
  </si>
  <si>
    <t>Estator Del Alternador (Sistema Eléctrico)</t>
  </si>
  <si>
    <t>1482294</t>
  </si>
  <si>
    <t>Rotor Del Alternador (Sistema Eléctrico)</t>
  </si>
  <si>
    <t>1303420</t>
  </si>
  <si>
    <t>Rodamientos Para Alternador (Sistema Eléctrico)</t>
  </si>
  <si>
    <t>1482502</t>
  </si>
  <si>
    <t>Bujes Para Alternador (Sistema Eléctrico)</t>
  </si>
  <si>
    <t>1060057</t>
  </si>
  <si>
    <t>Horquilla De Accionamiento Bendix Motor Arranque (Sistema Eléctrico)</t>
  </si>
  <si>
    <t>1563800</t>
  </si>
  <si>
    <t>Base De Motor De Arranque (Sistema Eléctrico)</t>
  </si>
  <si>
    <t>1571954</t>
  </si>
  <si>
    <t>Bendix De Arranque (Sistema Eléctrico)</t>
  </si>
  <si>
    <t>1072151</t>
  </si>
  <si>
    <t>Porta Escobillas Motor De Arranque (Sistema Eléctrico)</t>
  </si>
  <si>
    <t>1106003</t>
  </si>
  <si>
    <t>Escobillas De Motor De Arranque (Sistema Eléctrico)</t>
  </si>
  <si>
    <t>1029375</t>
  </si>
  <si>
    <t>Inducido De Motor De Arranque (Sistema Eléctrico)</t>
  </si>
  <si>
    <t>1478770</t>
  </si>
  <si>
    <t>Bobina Estator Motor De Arranque (Sistema Eléctrico)</t>
  </si>
  <si>
    <t>1750041</t>
  </si>
  <si>
    <t>Bujes De Arranque (Sistema Eléctrico)</t>
  </si>
  <si>
    <t>1061330</t>
  </si>
  <si>
    <t>Graseras No Automáticas Para Lubricación (Sistema De Alimentación)</t>
  </si>
  <si>
    <t>1076971</t>
  </si>
  <si>
    <t>Filtro De Aceite (Sistema De Alimentación)</t>
  </si>
  <si>
    <t>1059916</t>
  </si>
  <si>
    <t>Filtro Separador Agua (Sistema De Alimentación)</t>
  </si>
  <si>
    <t>1029441</t>
  </si>
  <si>
    <t>40161502</t>
  </si>
  <si>
    <t>Filtro Aire (Sistema De Alimentación)</t>
  </si>
  <si>
    <t>1444185</t>
  </si>
  <si>
    <t>Filtro Combustible (Sistema De Alimentación)</t>
  </si>
  <si>
    <t>1109479</t>
  </si>
  <si>
    <t>1015700</t>
  </si>
  <si>
    <t>Filtro Hidráulico (Sistema Hidraulico)</t>
  </si>
  <si>
    <t>1216127</t>
  </si>
  <si>
    <t>40161515</t>
  </si>
  <si>
    <t>Empaquetadura Del Motor (Motor)</t>
  </si>
  <si>
    <t>Múltiple De Escape (Motor)</t>
  </si>
  <si>
    <t>1556562</t>
  </si>
  <si>
    <t>DESCRIPCIÓN: MINICARGADOR CASE "ELECTRICO"</t>
  </si>
  <si>
    <t>CINTURON DE SEGURIDAD CON ACCESORIOS Y SOPORTES SEGURIDAD</t>
  </si>
  <si>
    <t>AGARRADERA PUERTA</t>
  </si>
  <si>
    <t>GUARDA BARRO</t>
  </si>
  <si>
    <t>EXTENSIONES PLÁSTICAS DE GUARDABARROS</t>
  </si>
  <si>
    <t>BOMPER DELANTERO</t>
  </si>
  <si>
    <t>PERSIANA DE VOLQUETA INTERNATIONAL</t>
  </si>
  <si>
    <t>CAPO DE VOLQUETA</t>
  </si>
  <si>
    <t>PIZO COMPLETO SEGÚN MUESTRA EN LAMINA 3/16</t>
  </si>
  <si>
    <t xml:space="preserve">COMPRESOR PARA AIRE </t>
  </si>
  <si>
    <t>GOBERNADOR DE AIRE</t>
  </si>
  <si>
    <t>SECADOR DE AIRE</t>
  </si>
  <si>
    <t>VÁLVULA FRENO DE PARQUEO</t>
  </si>
  <si>
    <t>VÁLVULA DE CARGA</t>
  </si>
  <si>
    <t>VÁLVULA DE SISTEMA DE FRENOS</t>
  </si>
  <si>
    <t>CÁMARAS DE FRENO TRASERAS DE SERVICIO Y PARQUEO</t>
  </si>
  <si>
    <t>CÁMARAS DE FRENO DELANTERAS</t>
  </si>
  <si>
    <t>RACHE DE SISTEMA DE FRENOS</t>
  </si>
  <si>
    <t>CAMPANAS TRASERAS DE SISTEMA DE FRENOS</t>
  </si>
  <si>
    <t>JUEGO</t>
  </si>
  <si>
    <t>BANDAS TRASERAS DE SISTEMA DE FRENOS</t>
  </si>
  <si>
    <t>CAMPANAS DELANTERAS DE SISTEMA DE FRENOS</t>
  </si>
  <si>
    <t>BANDAS DELANTERAS DE SISTEMA DE FRENOS</t>
  </si>
  <si>
    <t>SEGUROS VIDRIOS</t>
  </si>
  <si>
    <t>MARCO NIQUELADO UNIDADES SELLADAS</t>
  </si>
  <si>
    <t>VÁLVULA CONTROL DE CÁMARA COMPUERTA</t>
  </si>
  <si>
    <t>CÁMARA CONTROL GANCHO COMPUERTA</t>
  </si>
  <si>
    <t xml:space="preserve">RINES PARA LLANATA 295/80R22.5  </t>
  </si>
  <si>
    <t>TAPA BOCÍN</t>
  </si>
  <si>
    <t>BOSTER DEL DIVISOR DE POTENCIA</t>
  </si>
  <si>
    <t>BOSTER DEL DIFERENCIAL</t>
  </si>
  <si>
    <t>DIVISOR DE POTENCIA DE TRANSMISION</t>
  </si>
  <si>
    <t>MANGUITO DESPLAZABLE SELECTOR DE CAMBIOS</t>
  </si>
  <si>
    <t>SINCRONIZADOR DEL ENGRANE SELECTOR DE BAJA A ALTA</t>
  </si>
  <si>
    <t>BALINERA DE CLUTCH EMBRAGUE</t>
  </si>
  <si>
    <t>PRENSA DE CLUTCH EMBRAGUE</t>
  </si>
  <si>
    <t>SEPARADOR DE  CLUTCH EMBRAGUE</t>
  </si>
  <si>
    <t>BARRA DE DIRECCIÓN CORTAS CON TERMINALES</t>
  </si>
  <si>
    <t>TERMINALES DE DIRECCIÓN</t>
  </si>
  <si>
    <t>BARRA DE DIRECCIÓN</t>
  </si>
  <si>
    <t>RADIADOR AIRE ACONDICIONADO</t>
  </si>
  <si>
    <t>INTERCOOLER</t>
  </si>
  <si>
    <t xml:space="preserve">SILENCIADOR DE EXOSTO </t>
  </si>
  <si>
    <t>RADIADOR</t>
  </si>
  <si>
    <t>ENFRIADOR ACEITE DE MOTOR</t>
  </si>
  <si>
    <t>BALINERA CARDAN</t>
  </si>
  <si>
    <t>OPTURADOR FRENO DE AHOGO</t>
  </si>
  <si>
    <t>BOSTER DEL FRENO DE AHOGO</t>
  </si>
  <si>
    <t>CILINDRO ELEVACION DEL VOLCO</t>
  </si>
  <si>
    <t>TAPA MUERTO-TAPA DE INSPECCION LA PARTE TRASERA DEL MOTOR</t>
  </si>
  <si>
    <t>CAUCHO TRASERO DE LA CABINA</t>
  </si>
  <si>
    <t>DISCO DE EMBRAGUE</t>
  </si>
  <si>
    <t>AMORTIGUADOR DE CABINA</t>
  </si>
  <si>
    <t>NIVEL PEQUEÑO DE GOTA DE PRECISION INDUSTRIAL</t>
  </si>
  <si>
    <t>VALVULA DE CONTROL DE ELEVACION DE CABINA</t>
  </si>
  <si>
    <t>BOMBONAS DE CABINA</t>
  </si>
  <si>
    <t>SENSOR DE PRESION DE ACEITE</t>
  </si>
  <si>
    <t>MODULOS BLOWER</t>
  </si>
  <si>
    <t>BLOWER COMPLETO</t>
  </si>
  <si>
    <t>MODULO DE CONTROL DE BLOWER</t>
  </si>
  <si>
    <t>SENSOR DE KILOMETRAJE</t>
  </si>
  <si>
    <t>SENSOR DE EJE DE LEVAS</t>
  </si>
  <si>
    <t>SENSOR NIVEL DE REFRIGERANTE</t>
  </si>
  <si>
    <t>SENSOR TEMPERATURA DE ADMISION</t>
  </si>
  <si>
    <t>SENSOR TEMPERATURA ACEITE MOTOR</t>
  </si>
  <si>
    <t>SENSOR PRESION DE ACEITE MOTOR</t>
  </si>
  <si>
    <t>TABLERO MODULO DE MANOMETROS INTERNATIONAL</t>
  </si>
  <si>
    <t>SENSOR DE FRENO DE PARQUEO</t>
  </si>
  <si>
    <t>SENSOR DE FRENO NORMAL</t>
  </si>
  <si>
    <t>SENSOR DE PRESION DE AIRE</t>
  </si>
  <si>
    <t>SENSOR DE TEMPERATURA TRANSMICION</t>
  </si>
  <si>
    <t>SENSOR DE TEMPERATURA DIFERENCIAL</t>
  </si>
  <si>
    <t>PEDAL DE ACELERACION COMPLETO</t>
  </si>
  <si>
    <t>CONTROL AUXILIAR DE VIDRIOS</t>
  </si>
  <si>
    <t>CONTROL PRINCIPAL DE VIDRIOS</t>
  </si>
  <si>
    <t>MODULO DE CONTROL DE CABINA</t>
  </si>
  <si>
    <t>MODULO DE CONTROLDE MOTOR</t>
  </si>
  <si>
    <t>MOTOR ELEVAVIDRIOS</t>
  </si>
  <si>
    <t>ARRANQUE DE 12 VOLTIOS PARA MOTOR DE VOLQUETA INTERNATIONAL</t>
  </si>
  <si>
    <t>MOTOR DE PLUMAS DE PARABRISAS</t>
  </si>
  <si>
    <t>BRAZOS MOTOR DE PLUMAS</t>
  </si>
  <si>
    <t>TABLERO DE INSTRUMENTOS</t>
  </si>
  <si>
    <t>PERA DE REVERSA VOLQUETA INTERNATIONAL</t>
  </si>
  <si>
    <t>MTS</t>
  </si>
  <si>
    <t>CABLE ENCAUCHETADO 2X10</t>
  </si>
  <si>
    <t>CABLE ENCAUCHETADO 3X8</t>
  </si>
  <si>
    <t>TERMINAÑES DE OJO 7/16</t>
  </si>
  <si>
    <t>TERMINALES DE OJO 3/8</t>
  </si>
  <si>
    <t>DIRECCIONALES DE CAPO LATERAL</t>
  </si>
  <si>
    <t>DIRECCIONALES DELANTEROS</t>
  </si>
  <si>
    <t>STOP TRASEROS REDONOS</t>
  </si>
  <si>
    <t>STOP TRASEROS TIPO INTERNATIONAL</t>
  </si>
  <si>
    <t>ELECTROVALVULA DE SISTEMA DE INYECCION</t>
  </si>
  <si>
    <t>ELECTROVALVULA FRENO DE AHOGO</t>
  </si>
  <si>
    <t>ELECTROVALVULA FANUCHT CLOUSTH</t>
  </si>
  <si>
    <t>ELEVADORES DE 5 PATAS  A 12V</t>
  </si>
  <si>
    <t>POTENCIOMETRO DE ACELERACION</t>
  </si>
  <si>
    <t>VALVULA SELECTORA GAMA ALTA Y GAMA BAJA</t>
  </si>
  <si>
    <t>BOMBILLO PLANO GRANDE</t>
  </si>
  <si>
    <t>BOMBILLO PLANO PEQUEÑO</t>
  </si>
  <si>
    <t>LUZ DE TECHO DE 12 VOLTIOS</t>
  </si>
  <si>
    <t>LUCES LATERALES PARALEAS LED</t>
  </si>
  <si>
    <t>LUCES LATERALES REDONDAS LED</t>
  </si>
  <si>
    <t>UNIDADES DE LUCES DELANTERAS CON MARCO</t>
  </si>
  <si>
    <t>LUCES DE CABINA SUPERIOR</t>
  </si>
  <si>
    <t>TERMINAÑES DE OJO 5/16</t>
  </si>
  <si>
    <t>TERMINALES DE OJO 1/4</t>
  </si>
  <si>
    <t>TERMINALES DE 250 AMP</t>
  </si>
  <si>
    <t>TERMINALES P´LANOS MACHO</t>
  </si>
  <si>
    <t>TERMINALES PLANOS HEMBRA</t>
  </si>
  <si>
    <t>CABLE No. 22</t>
  </si>
  <si>
    <t>CABLE No. 20</t>
  </si>
  <si>
    <t>CABLE No. 18</t>
  </si>
  <si>
    <t>CABLE No. 16</t>
  </si>
  <si>
    <t>CABLE No. 14</t>
  </si>
  <si>
    <t>CABLE No. 02</t>
  </si>
  <si>
    <t>CABLE No. 00</t>
  </si>
  <si>
    <t>ARNES ELECTRICO DE CABLEADO DE CABINA</t>
  </si>
  <si>
    <t xml:space="preserve">ARNES ELECTRICO DE CABLEADO DE MOTOR </t>
  </si>
  <si>
    <t>CONECTOR PLASTICO 8 PUESTO</t>
  </si>
  <si>
    <t>CONECTOR PLASTICO 7 PUESTO</t>
  </si>
  <si>
    <t>CONECTOR PLASTICO 5 PUESTO</t>
  </si>
  <si>
    <t>CONECTOR PLASTICO 6 PUESTO</t>
  </si>
  <si>
    <t>CONECTOR PLASTICO 4 PUESTO</t>
  </si>
  <si>
    <t>CONECTOR PLASTICO 3 PUESTO</t>
  </si>
  <si>
    <t>CONECTOR PLASTICO 2 PUESTO</t>
  </si>
  <si>
    <t>CONECTOR PLASTICO 1 PUESTO</t>
  </si>
  <si>
    <t>CONTROL DE LUCES DE TRES SWICHT CABINA</t>
  </si>
  <si>
    <t>PORTA FUSILERA DE CABINA</t>
  </si>
  <si>
    <t>TAPA PORTAFUSILERA PRINCIPAL</t>
  </si>
  <si>
    <t>PORTAFUSILERA PRINCIPAL</t>
  </si>
  <si>
    <t>SUICHERA ADICIONAL COMPLETA  DE VOLQUETA INTERNATIONAL</t>
  </si>
  <si>
    <t>SUICHERA PRINCIPAL COMPLETA DE VOLQUETA INTERNATIONAL</t>
  </si>
  <si>
    <t>TAPA DE LA CAJA FUSILERA</t>
  </si>
  <si>
    <t>TOMA CORRIENTE TRIFASICO</t>
  </si>
  <si>
    <t>CLAVIJA TRIFASICA</t>
  </si>
  <si>
    <t>SWICHT DE ENCENDIDO</t>
  </si>
  <si>
    <t>ALTERNADOR DE 12 VOLTIOS</t>
  </si>
  <si>
    <t>MACHUELOS PARA ROSCAS MILIMETRICAS</t>
  </si>
  <si>
    <t>MACHUELOS DE 1/8 a 1¨ ROSCA FINA</t>
  </si>
  <si>
    <t xml:space="preserve">MACHUELOS DE 1/8 a 1¨ ROSCA ORDINARIA </t>
  </si>
  <si>
    <t>BARRA PARA CILINDRO INTERNO 3/16</t>
  </si>
  <si>
    <t>BARRAS PARA CILINDRADO INTERNO TUNGSTENO 1/2</t>
  </si>
  <si>
    <t>BOQUILLA DE OXICORTE PARA GAS N°3</t>
  </si>
  <si>
    <t>40141731 </t>
  </si>
  <si>
    <t>JUEGO DE BOQUILLA PARA CORTADOR PLASMA MASTER CUT</t>
  </si>
  <si>
    <t>PORTA ELECTRODO DE 500 AMP TIPO INDUSTRIAL</t>
  </si>
  <si>
    <t>RETENEDORES EJES DE LEVAS DELANTEROS DE SISTEMA DE FRENOS</t>
  </si>
  <si>
    <t>RETENEDORES EJES DE LEVAS TRASEROS DE SISTEMA DE FRENOS</t>
  </si>
  <si>
    <t>RETENEDORES TRASEROS DE SISTEMA DE RODAMIENTOS</t>
  </si>
  <si>
    <t>RETENEDORES DELANTEROS DE SISTEMA DE RODAMIENTOS</t>
  </si>
  <si>
    <t>RETENEDOR DEL SPEED</t>
  </si>
  <si>
    <t>FILTRO AIRE ACONDICIONADO</t>
  </si>
  <si>
    <t>FILTRO ACEITE BOMBA DE DIRECCIÓN</t>
  </si>
  <si>
    <t>FILTRO HIDRÁULICO</t>
  </si>
  <si>
    <t>FILTRO DIFERENCIAL</t>
  </si>
  <si>
    <t>FILTRO LÍQUIDO REFRIGERANTE</t>
  </si>
  <si>
    <t>FILTRO ACEITE MOTOR</t>
  </si>
  <si>
    <t>FILTRO DE COMBUSTIBLE</t>
  </si>
  <si>
    <t>FILTRO DE AIRE SECUNDARIO</t>
  </si>
  <si>
    <t>FILTRO DE AIRE PRIMARIO</t>
  </si>
  <si>
    <t>EMPAQUE DE CARTER</t>
  </si>
  <si>
    <t>EMPAQUE DE CULATA</t>
  </si>
  <si>
    <t>EMPAQUE TAPA VALVULAS</t>
  </si>
  <si>
    <t>RETENEDOR CIGÜEÑAL TRASERO</t>
  </si>
  <si>
    <t>RETENEDOR DE CIGÜEÑAL DELANTERO</t>
  </si>
  <si>
    <t>EMPAQUETADURA MOTOR</t>
  </si>
  <si>
    <t>DEPOSITO DE EXPANSION</t>
  </si>
  <si>
    <t>SELLOS PARA LAS LINEAS DE ALIMENTACION DE COMBUSTIBLE</t>
  </si>
  <si>
    <t>GRASERAS A PRESION PARA LUBRICACION</t>
  </si>
  <si>
    <t>BUJES EJES DE LEVAS DELANTEROS</t>
  </si>
  <si>
    <t>BUJES EJES DE LEVAS TRASEROS</t>
  </si>
  <si>
    <t>BUJES UNTO DE APOYO CILINDRO ELEVACIÓN DEL VOLCÓ</t>
  </si>
  <si>
    <t>EMPAQUE PARA EJES TRASEROS</t>
  </si>
  <si>
    <t>JUEGOS</t>
  </si>
  <si>
    <t>RODAMIENTOS TRASEROS</t>
  </si>
  <si>
    <t>RODAMIENTOS DELANTEROS</t>
  </si>
  <si>
    <t>RODAMIENTO CORONA</t>
  </si>
  <si>
    <t>PLANETARIOS DIFERENCIAL</t>
  </si>
  <si>
    <t>SATELITES DIFERENCIAL</t>
  </si>
  <si>
    <t>SPEED DE DIFERENCIAL</t>
  </si>
  <si>
    <t>CORONA DIFERENCIAL</t>
  </si>
  <si>
    <t>se aplica metodo de descarte eliminando el precio mas alto ya que es un valor exorbitantemente alto y se enceuntra lejos de la realidad</t>
  </si>
  <si>
    <t>CRUCETAS DE MOTOR</t>
  </si>
  <si>
    <t>CAJA DE VELOCIDADES</t>
  </si>
  <si>
    <t>RODAMIENTOS DE AGUJAS PARA LA CAJA DE VELOCIDADES</t>
  </si>
  <si>
    <t>KIT</t>
  </si>
  <si>
    <t>RODAMIENTO DEL DIVISOR</t>
  </si>
  <si>
    <t>RODAMIENTO DE SPEED</t>
  </si>
  <si>
    <t>RODAMIENTO PILOTO DE EMBRAGUE</t>
  </si>
  <si>
    <t>ÁRBOL DE LEVAS</t>
  </si>
  <si>
    <t>CIGÜEÑAL</t>
  </si>
  <si>
    <t>EMPAQUETADURA CILINDRO LEVANTE VOLCÓ</t>
  </si>
  <si>
    <t>METRO</t>
  </si>
  <si>
    <t>EMPAQUETADURA AJUSTE DE PUERTAS</t>
  </si>
  <si>
    <t>BUJE DE BIELAS</t>
  </si>
  <si>
    <t>BUJE EJE DE LEVAS</t>
  </si>
  <si>
    <t>RODAMIENTOS PATIN</t>
  </si>
  <si>
    <t>MANDO DEL TOMAFUERZA</t>
  </si>
  <si>
    <t>EMPAQUETADURA CAJA DE VELOCIDADES</t>
  </si>
  <si>
    <t>EMPAQUETADURA COMPLETA CAJA DIRECCIÓN</t>
  </si>
  <si>
    <t>BOMBA HIDRÁULICA ELEVACIÓN VOLCÓ</t>
  </si>
  <si>
    <t>BOMBA DE DIRECCIÓN</t>
  </si>
  <si>
    <t>COMPRESOR AIRE ACONDICIONADO</t>
  </si>
  <si>
    <t>BOMBA LUBRICACIÓN MOTOR</t>
  </si>
  <si>
    <t>BOMBA AGUA</t>
  </si>
  <si>
    <t>BOSTER CONTROL SPOOL ELEVACIÓN DEL VOLCÓ</t>
  </si>
  <si>
    <t>VÁLVULA CONTROL ELEVACIÓN DEL VOLCÓ</t>
  </si>
  <si>
    <t>TOMA FUERZA ENGRANAJE BOMBA HIDRÁULICA ELEVACIÓN DEL VOLCÓ</t>
  </si>
  <si>
    <t>BOMBA DE TRANSFERENCIA DE COMBUSTIBLE</t>
  </si>
  <si>
    <t>TAPA TANQUE DE COMBUSTIBLE</t>
  </si>
  <si>
    <t>BOMBIL DE CARGA DE COMBUSTIBLE</t>
  </si>
  <si>
    <t>BOMBA DE ACEITE DE ALTA</t>
  </si>
  <si>
    <t>BOMBA DE CARGA</t>
  </si>
  <si>
    <t>ANILLO SOPORTE DE SISTEMA DE INYECCION</t>
  </si>
  <si>
    <t xml:space="preserve">JUNTA DE SISTEMA DE INYECCION </t>
  </si>
  <si>
    <t>CABEZAL ELÉCTRICO DE SISTEMA DE INYECCION</t>
  </si>
  <si>
    <t>ACTUADOR DE SISTEMA DE INYECCION</t>
  </si>
  <si>
    <t>MANGUITO DE AISLAMIENTO INFERIOR</t>
  </si>
  <si>
    <t>CLIP RETENCIÓN DE CABEZAL</t>
  </si>
  <si>
    <t>EMBOLO Y ROTULA</t>
  </si>
  <si>
    <t>ESFERAS</t>
  </si>
  <si>
    <t>PATÍN DE EMPUJE</t>
  </si>
  <si>
    <t>INYECTORES</t>
  </si>
  <si>
    <t>CREMALLERA Y VOLANTE DE MOTOR</t>
  </si>
  <si>
    <t>CARCASA DEL FILTRO</t>
  </si>
  <si>
    <t>BASE FILTRO DE ACEITE</t>
  </si>
  <si>
    <t>BALANCINES DE ADMISION</t>
  </si>
  <si>
    <t>VASTAGO DE ADMISION Y ESCAPE</t>
  </si>
  <si>
    <t>VASTAGO DE INYECCION</t>
  </si>
  <si>
    <t>BALANCINES DE ESCAPE</t>
  </si>
  <si>
    <t>BALANCINES DE INYECCION</t>
  </si>
  <si>
    <t>PATIN FIJO</t>
  </si>
  <si>
    <t>PATIN TENSOR</t>
  </si>
  <si>
    <t>CARCASA TERMOSTATO</t>
  </si>
  <si>
    <t>POLEA MOTOR</t>
  </si>
  <si>
    <t>ENFOCADOR DE RADIADOR DE MOTOR VOLQUETA INTERNATIONAL</t>
  </si>
  <si>
    <t>FAN CLOUTH</t>
  </si>
  <si>
    <t>ASPA VENTILACIÓN</t>
  </si>
  <si>
    <t>TURBO ALIMENTADOR</t>
  </si>
  <si>
    <t>PINES DE BULÓN</t>
  </si>
  <si>
    <t>BULON</t>
  </si>
  <si>
    <t>VOLANTE CON CREMALLERA DE ARRANQUE</t>
  </si>
  <si>
    <t>VARILLA MEDIDOR DE ACEITE DE MOTOR</t>
  </si>
  <si>
    <t>ANILLOS PARA TUBING DE 1/4</t>
  </si>
  <si>
    <t>VALVULA RETENCION DE LA LINEA DE RETORNO DE COMBUSTIBLE</t>
  </si>
  <si>
    <t>VALVULA IPR(REGULADOR PARA ALTERNADORA DE PRESIÓN )</t>
  </si>
  <si>
    <t>PASADOR PUNTO DE APOYO CILINDRO ELEVACION DEL VOLCO</t>
  </si>
  <si>
    <t>TORNILLERIA DE DIFERENTE MEDIDA</t>
  </si>
  <si>
    <t>TANQUE DE COMBUSTIBLE</t>
  </si>
  <si>
    <t>DEPOSITO ACEITE HIDRAULICO</t>
  </si>
  <si>
    <t>CHAPA DE PUERTA DE VOLQUETA INTERNATIONAL</t>
  </si>
  <si>
    <t>ACOPLE RAPIDO HEMBRA Y MACHO DE DIAMETRO 1/2¨</t>
  </si>
  <si>
    <t>ACOPLE RAPIDO HEMBRA Y MACHO DE DIAMETRO 3/8¨</t>
  </si>
  <si>
    <t>PERNOS Y TUERCAS DEL TAPA BOCIN</t>
  </si>
  <si>
    <t>TORNILLOS TAPA BOCÍN</t>
  </si>
  <si>
    <t>ARANDELAS DE AJUSTE DIFERENCIAL</t>
  </si>
  <si>
    <t>TUERCA DE LOS PERNOS DE LOS EJES CARDAN</t>
  </si>
  <si>
    <t>PERNOS DE EJES DE CARDAN</t>
  </si>
  <si>
    <t>EJES DE CARDAN</t>
  </si>
  <si>
    <t>CARDAN</t>
  </si>
  <si>
    <t>ARANDELAS DE AJUSTE DIVISOR DE POTENCIA</t>
  </si>
  <si>
    <t>ARANDELAS DE AJUSTE ESCUALIZACIÓN</t>
  </si>
  <si>
    <t>TORNILLOS PARA ENSAMBLE MOTOR</t>
  </si>
  <si>
    <t>ARANDELA DE AJUSTE( 1 PULG- 2 PULG, 3PULG, 4 PULG,5PULG)</t>
  </si>
  <si>
    <t>ABRAZADERA DE TORNILLO ( 1 PULG- 2 PULG, 3PULG, 4 PULG,5PULG)</t>
  </si>
  <si>
    <t>ABRAZADERAS METALICAS</t>
  </si>
  <si>
    <t>ARANDELAS SOPORTE</t>
  </si>
  <si>
    <t>ACOPLES RAPIDOS PARA COMBUSTIBLE</t>
  </si>
  <si>
    <t>KITS</t>
  </si>
  <si>
    <t>KITS DE TAMBORES LLAVES CHAPAS Y SWICHT</t>
  </si>
  <si>
    <t>DEPOSITO ACEITE HIDRÁULICO BOMBA DE DIRECCIÓN</t>
  </si>
  <si>
    <t>CHAPAS DE LAS PUERTAS</t>
  </si>
  <si>
    <t>VIDRIOS CABINA VOLQUETA INTERNATIONAL</t>
  </si>
  <si>
    <t>ESPEJO RETROVISOR VOLQUETA INTERNATIONAL</t>
  </si>
  <si>
    <t>SOPORTE DE ESPEJOS RETROVISIRES</t>
  </si>
  <si>
    <t>VIDRIO PANORAMICO</t>
  </si>
  <si>
    <t>VIDRIOS PEQUEÑOS DE LAS PUERTAS</t>
  </si>
  <si>
    <t>DEPOSITO REFRIGERANTE</t>
  </si>
  <si>
    <t>TAPA TANQUE HIDRAULICO</t>
  </si>
  <si>
    <t>TAPA TANQUE RADIADOR</t>
  </si>
  <si>
    <t>TAPA DE CARTER</t>
  </si>
  <si>
    <t>TAPA DE TANQUE REFRIGERANTE</t>
  </si>
  <si>
    <t>TAPA DE TANQUE DE COMBUSTIBLE</t>
  </si>
  <si>
    <t>MANGUERA PRESION DE 150 PSI</t>
  </si>
  <si>
    <t>CAUCHO TAPA TRASERA</t>
  </si>
  <si>
    <t>100 MTS DE MANGUERA DE 1/4 DE DIAMETRO INTERNO PARA 350 PSI</t>
  </si>
  <si>
    <t>MANGUERAS HIDRÁULICAS CIRCUITO ELEVACIÓN DEL VOLCÓ</t>
  </si>
  <si>
    <t>CAUCHO DEL CARDAN</t>
  </si>
  <si>
    <t>MANGUERA PARA COMBUSTIBLE</t>
  </si>
  <si>
    <t>MANGUERAS BOMBA DIRECCIÓN</t>
  </si>
  <si>
    <t>MANGUERAS AIRE ACONDICIONADO</t>
  </si>
  <si>
    <t>SOPORTE DE MOTOR</t>
  </si>
  <si>
    <t>CORREA DE COMPRESOR DEL AIRE ACONDICIONADO</t>
  </si>
  <si>
    <t>CORREA DE ACCESORIOS</t>
  </si>
  <si>
    <t>TARROS AUXILIRES DEL RADIADOR CON TAPA</t>
  </si>
  <si>
    <t>MANGUERAS SUPERIORES E INFERIORES DE RADIADOR</t>
  </si>
  <si>
    <t xml:space="preserve">MANGUERA DEL SISTEMA DE REFRIGERACION </t>
  </si>
  <si>
    <t>DESCRIPCIÓN: VOLQUETA DOBLE TROQUE INTERNATIONA - VOLQUETA SENCILLA INTERNATIONAL</t>
  </si>
  <si>
    <t xml:space="preserve"> BOMBILLOS DOBLE FILAMENTO</t>
  </si>
  <si>
    <t>39121534</t>
  </si>
  <si>
    <t>CABLE CONDUCTOR ELECTRICIDAD LUCES VEHICULARES</t>
  </si>
  <si>
    <t>26121600</t>
  </si>
  <si>
    <t>COCUYOS FAROLAS DELANTERAS Y LATERALES</t>
  </si>
  <si>
    <t xml:space="preserve"> AMARRES PLASTICOS</t>
  </si>
  <si>
    <t>49151504</t>
  </si>
  <si>
    <t xml:space="preserve"> ACOPLES PARA EL AIRE DEL TRAILER (MANITAS)</t>
  </si>
  <si>
    <t>31162416</t>
  </si>
  <si>
    <t xml:space="preserve"> VALVULA RELAY</t>
  </si>
  <si>
    <t>RODAJAS</t>
  </si>
  <si>
    <t>TORNILLOS CON TUERCAS ENTABLADO</t>
  </si>
  <si>
    <t>RACORES VARIOS CON INSERTOS</t>
  </si>
  <si>
    <t>MANGUERA PARA AIRE (TUBIN) DE 1/2"</t>
  </si>
  <si>
    <t>40142000</t>
  </si>
  <si>
    <t>BANDAS DE FRENOS</t>
  </si>
  <si>
    <t>25171718</t>
  </si>
  <si>
    <t>VÁLVULA RELAY PARA FRENOS</t>
  </si>
  <si>
    <t>TABLADO PARA TODA LA CAMA BAJA</t>
  </si>
  <si>
    <t xml:space="preserve">STOP ROJOS  REDONDOS DE 4 PULGADAS </t>
  </si>
  <si>
    <t>STOP AMARILLOS REDONDOS  4 PULGAS</t>
  </si>
  <si>
    <t xml:space="preserve">STOP LUZ BLANCA REDONDOS DE 4 PULGADAS </t>
  </si>
  <si>
    <t>METRO  DE CABLE ENCAUCHETADO DE TRES LÍNEAS INTERNAS CALIBRE 14</t>
  </si>
  <si>
    <t xml:space="preserve">FRENOS DE TODA LA CAMABAJA </t>
  </si>
  <si>
    <t>RETENEDOR PANELITA</t>
  </si>
  <si>
    <t>40161526</t>
  </si>
  <si>
    <t>RETENEDOR TRASERO RUEDA INTERNO</t>
  </si>
  <si>
    <t>RETENEDOR DE EJE O MARTILLOS BALANCIN</t>
  </si>
  <si>
    <t>RETENEDORES DELANTEROS</t>
  </si>
  <si>
    <t>GRAPAS DE MUELLES</t>
  </si>
  <si>
    <t>BUJES DE LOS PASADORES DE LOS MUELLES</t>
  </si>
  <si>
    <t xml:space="preserve">UNIDAD </t>
  </si>
  <si>
    <t>CÁMARA DE FRENOS PARA FRENO DE SEGURIDAD</t>
  </si>
  <si>
    <t>HOJA SEGUNDA MUELLE TRASERO</t>
  </si>
  <si>
    <t xml:space="preserve">HOJA PRINCIPAL MUELLE TRASERO AUXILIAR </t>
  </si>
  <si>
    <t xml:space="preserve">HOJA PRINCIPAL MUELLE TRASERO </t>
  </si>
  <si>
    <t xml:space="preserve">HOJA PRINCIPAL MUELLE DELANTERO </t>
  </si>
  <si>
    <t>ACOPLES PARA EL AIRE DEL TRÁILER (MANITAS)</t>
  </si>
  <si>
    <t>MANGUERA PARA  RECAMARA</t>
  </si>
  <si>
    <t>VÁLVULA RELAY</t>
  </si>
  <si>
    <t>JUEGO DE BANDAS TRASERAS</t>
  </si>
  <si>
    <t>JUEGO DE RESORTES</t>
  </si>
  <si>
    <t xml:space="preserve">STOPS TRASEROS </t>
  </si>
  <si>
    <t>LUCES LATERALES LED</t>
  </si>
  <si>
    <t>RETENEDORES TRASEROS</t>
  </si>
  <si>
    <t xml:space="preserve">MANIVELA LEVANTE GATO </t>
  </si>
  <si>
    <t>GATOS SOPORTES CAMABAJA</t>
  </si>
  <si>
    <t>4351002</t>
  </si>
  <si>
    <t>EMPAQUE EJES TRASEROS EN CUERO</t>
  </si>
  <si>
    <t>RODAMIENTOS TRASEROS INTERNOS Y EXTERNOS</t>
  </si>
  <si>
    <t>UND</t>
  </si>
  <si>
    <t>ELEVADORES DE 5 PATAS 12V</t>
  </si>
  <si>
    <t>4315199</t>
  </si>
  <si>
    <t>MICRO ELEVADORES DE 5 PATAS 12V</t>
  </si>
  <si>
    <t>BATERÍAS DE BORNE DE TORNILLO 30H</t>
  </si>
  <si>
    <t>EXPLORADORAS TIPO LED 12 VOLTIOS</t>
  </si>
  <si>
    <t>UNIDADES DE LUCES DELANTERAS TIPO INTERNATIONAL</t>
  </si>
  <si>
    <t>DIRECCIONALES DELANTERAS TIPO INTERNATIONAL</t>
  </si>
  <si>
    <t>SWICHT DE ENCENDIDO CON LLAVE</t>
  </si>
  <si>
    <t>FUSIBLE PLANOS DE 30 AMP</t>
  </si>
  <si>
    <t>FUSIBLE PLANOS DE 25 AMP</t>
  </si>
  <si>
    <t>FUSIBLE PLANOS DE 20 AMP</t>
  </si>
  <si>
    <t>FUSIBLE PLANOS DE 15 AMP</t>
  </si>
  <si>
    <t>FUSIBLE PLANOS DE 10 AMP</t>
  </si>
  <si>
    <t>FUSIBLE PLANOS DE 5 AMP</t>
  </si>
  <si>
    <t>MICRO FUSIBLE PLANOS DE 30 AMP</t>
  </si>
  <si>
    <t>MICRO FUSIBLE PLANOS DE 25 AMP</t>
  </si>
  <si>
    <t>MICRO FUSIBLE PLANOS DE 20 AMP</t>
  </si>
  <si>
    <t>MICRO FUSIBLE PLANOS DE 15 AMP</t>
  </si>
  <si>
    <t>MICRO FUSIBLE PLANOS DE 10 AMP</t>
  </si>
  <si>
    <t>MICRO FUSIBLE PLANOS DE 5 AMP</t>
  </si>
  <si>
    <t>POTENCIÓMETRO DE ACELERACIÓN</t>
  </si>
  <si>
    <t>SENSOR DE POSICIÓN DE ÁRBOL DE LEVAS</t>
  </si>
  <si>
    <t>SENSOR DE COMBUSTIBLE</t>
  </si>
  <si>
    <t>SENSOR DE VELOCÍMETRO</t>
  </si>
  <si>
    <t>PERA DE REVERSA</t>
  </si>
  <si>
    <t>PERA DE FRENO</t>
  </si>
  <si>
    <t>PERA TEMPERATURA TRANSMISIÓN</t>
  </si>
  <si>
    <t>PERA TEMPERATURA DIFERENCIAL</t>
  </si>
  <si>
    <t>PITO DE 12 VOLTIOS</t>
  </si>
  <si>
    <t>ALARMA DE REVERSA 12 VOLTIOS</t>
  </si>
  <si>
    <t>ARRANQUE DE 12 VOLTIOS PARA MOTOR</t>
  </si>
  <si>
    <t>PERA TEMPERATURA REFRIGERANTE</t>
  </si>
  <si>
    <t>PERA TEMPERATURA DE ACEITE</t>
  </si>
  <si>
    <t>PERA PRESIÓN DE ACEITE</t>
  </si>
  <si>
    <t>DIVISOR DE POTENCIA</t>
  </si>
  <si>
    <t>MAGUITO DESPLAZABLE SELECTOR DE CAMBIOS</t>
  </si>
  <si>
    <t>BALINERA</t>
  </si>
  <si>
    <t>COMPRESOR PARA AIRE</t>
  </si>
  <si>
    <t>REACHE</t>
  </si>
  <si>
    <t>CAMPANAS TRASERAS</t>
  </si>
  <si>
    <t>BANDAS TRASERAS</t>
  </si>
  <si>
    <t>CAMPANAS DELANTERAS</t>
  </si>
  <si>
    <t>BANDAS DELANTERAS</t>
  </si>
  <si>
    <t>SILENCIADOR</t>
  </si>
  <si>
    <t>4392403</t>
  </si>
  <si>
    <t>RETENEDORES EJES DE LEVAS DELANTEROS</t>
  </si>
  <si>
    <t>RETENEDORES EJES DE LEVAS TRASEROS</t>
  </si>
  <si>
    <t>4391503</t>
  </si>
  <si>
    <t>FILTRO DE AGUA</t>
  </si>
  <si>
    <t>4391402</t>
  </si>
  <si>
    <t>4391502</t>
  </si>
  <si>
    <t>4391506</t>
  </si>
  <si>
    <t xml:space="preserve">EMPAQUE TAPA VALVULAS </t>
  </si>
  <si>
    <t>TUERCA DE LOS EJES</t>
  </si>
  <si>
    <t>PERNOS DE EJES</t>
  </si>
  <si>
    <t>EJES</t>
  </si>
  <si>
    <t>PERNOS Y TUERCAS</t>
  </si>
  <si>
    <t>MUELLES TRASEROS</t>
  </si>
  <si>
    <t>MUELLES DELANTEROS</t>
  </si>
  <si>
    <t>TORNILLOS CENTRALES MUELLES TRASEROS</t>
  </si>
  <si>
    <t>TORNILLOS CENTRALES MUELLES DELANTEROS</t>
  </si>
  <si>
    <t xml:space="preserve">RODAMIENTO CORONA </t>
  </si>
  <si>
    <t>4331002</t>
  </si>
  <si>
    <t>4333201</t>
  </si>
  <si>
    <t>RODAMIENTOS DE CORONA</t>
  </si>
  <si>
    <t>EMPAQUE DE CUERO PARA EJES TRASEROS</t>
  </si>
  <si>
    <t>4333205</t>
  </si>
  <si>
    <t>PASADORES Y BUJES UNTO DE APOYO CILINDRO ELEVACIÓN DEL VOLCÓ</t>
  </si>
  <si>
    <t>4332009</t>
  </si>
  <si>
    <t xml:space="preserve">JUEGO DE BANDAS FRENOS </t>
  </si>
  <si>
    <t>72103100</t>
  </si>
  <si>
    <t xml:space="preserve">FILTRO DE AIRE ACONDICIONADO: </t>
  </si>
  <si>
    <t>40161505</t>
  </si>
  <si>
    <t xml:space="preserve"> FILTRO DE AIRE SECUNDARIO: </t>
  </si>
  <si>
    <t xml:space="preserve">FILTRO DE AIRE PRIMARIO: </t>
  </si>
  <si>
    <t>FILTRO TRAMPA COMBUSTIBLE:</t>
  </si>
  <si>
    <t>40161513</t>
  </si>
  <si>
    <t>FILTRO DE ACEITE DE MOTOR:</t>
  </si>
  <si>
    <t>40161504</t>
  </si>
  <si>
    <t>KING PING MARCA HOLLAND</t>
  </si>
  <si>
    <t xml:space="preserve">PASADORES PARA LOS CAUCHO DE LA QUINTA RUEDA </t>
  </si>
  <si>
    <t xml:space="preserve">BUJES EN CAUCHO QUE VAN EN LOS HOMBROS DE LA QUINTA RUEDA </t>
  </si>
  <si>
    <t>20122816</t>
  </si>
  <si>
    <t>KIT DE  QUINTA RUEDA COMPLETO</t>
  </si>
  <si>
    <t>STOP EN LED PARA EL CABEZOTE TRASEROS CUADRADOS</t>
  </si>
  <si>
    <t>EXPLORADORAS CUADRADAS EN LED 12 VOLTIOS QUE SON LAS LUCES DE TRABAJO Y LUZ DE REVERSA</t>
  </si>
  <si>
    <t>MANGUERAS DE AIRE PARA EL TRÁILER LAS  QUE VAN DEL CABEZOTE AL TRAILER</t>
  </si>
  <si>
    <t xml:space="preserve">CABLE 7 VÍAS </t>
  </si>
  <si>
    <t>26121538</t>
  </si>
  <si>
    <t xml:space="preserve">KIT DE RETROVISORES Y/O ESPEJOS LATERAL DERECHO COMPLETO CON SUS TRES ESPEJOS </t>
  </si>
  <si>
    <t>25172604</t>
  </si>
  <si>
    <t>BARRAS ESTABILIZADORAS DEL SISTEMA DE SUSPENSIÓN TRASERA</t>
  </si>
  <si>
    <t>30261500</t>
  </si>
  <si>
    <t>FILTRO PARA LA DIFERENCIAL REF: 85W 140</t>
  </si>
  <si>
    <t>40161500</t>
  </si>
  <si>
    <t>RODAMIENTOS</t>
  </si>
  <si>
    <t>MOTOR DE ARRANQUE</t>
  </si>
  <si>
    <t>CRUCETAS PARA CARDAN</t>
  </si>
  <si>
    <t>MANGUERA HIDRÁULICA  DE ALTA PRESIÓN POR 6500 PSI</t>
  </si>
  <si>
    <t>ALTERNADOR</t>
  </si>
  <si>
    <t>FILTRO SEPARADOR AGUA</t>
  </si>
  <si>
    <t>FILTRO BOMBA DE INYECCIÓN</t>
  </si>
  <si>
    <t>FILTRO DE AIRE ACONDICIONADO</t>
  </si>
  <si>
    <t>FILTRO AIRE SECUNDARIO</t>
  </si>
  <si>
    <t>FILTRO AIRE PRIMARIO</t>
  </si>
  <si>
    <t>FILTRO HIDRAULICO DE TRANSMISION</t>
  </si>
  <si>
    <t>FILTRO DE ACEITE MOTOR</t>
  </si>
  <si>
    <t>FILTRO ACEITE HIDRAULICO</t>
  </si>
  <si>
    <t>KIT EMPAQUETADURA PARA CILINDROS HIDRAULICOS</t>
  </si>
  <si>
    <t>31181701</t>
  </si>
  <si>
    <t>TORNILLOS ESQUINERAS DEL BALDE</t>
  </si>
  <si>
    <t>31161500</t>
  </si>
  <si>
    <t>TUERCAS DEL MOTOR DE ARRANQUE</t>
  </si>
  <si>
    <t xml:space="preserve">ESQUINERAS DEL BALDE </t>
  </si>
  <si>
    <t>42142531</t>
  </si>
  <si>
    <t>HORQUILLA DE ACCIONAMIENTO BENDIX MOTOR  ARRANQUE</t>
  </si>
  <si>
    <t>31162412</t>
  </si>
  <si>
    <t>BENDIX DE ARRANQUE</t>
  </si>
  <si>
    <t>26101402</t>
  </si>
  <si>
    <t>PORTA ESCOBILLAS MOTOR DE ARRANQUE</t>
  </si>
  <si>
    <t>ESCOBILLAS DE MOTOR DE ARRANQUE</t>
  </si>
  <si>
    <t>INDUCIDO DE MOTOR DE ARRANQUE</t>
  </si>
  <si>
    <t>BOBINA ESTATOR MOTOR DE ARRANQUE</t>
  </si>
  <si>
    <t>PEINE RECTIFICADOR DE CORRIENTE ALTERNADOR</t>
  </si>
  <si>
    <t>25171705</t>
  </si>
  <si>
    <t>ESCOBILLAS DEL ALTERNADOR</t>
  </si>
  <si>
    <t>ESTATOR DEL ALTERNADOR</t>
  </si>
  <si>
    <t>ROTOR DEL ALTERNADOR</t>
  </si>
  <si>
    <t>RODAMIENTOS PARA ALTERNADOR</t>
  </si>
  <si>
    <t>BUJES PARA ALTERNADOR</t>
  </si>
  <si>
    <t>BUJIA PRECALENTAMIENTO</t>
  </si>
  <si>
    <t>CONECTORES Y TERMINALES PARA SISTEMA ELECTRICO DE AUTOMOTORES</t>
  </si>
  <si>
    <t>31163100</t>
  </si>
  <si>
    <t>MANGUERAS HIDRAULICAS</t>
  </si>
  <si>
    <t>PASADORES DE ARTICULACIÓN BALDE</t>
  </si>
  <si>
    <t>31162312</t>
  </si>
  <si>
    <t xml:space="preserve">TORNILLOS PARA  (CALZAS) DEL BALDE </t>
  </si>
  <si>
    <t>(CALZAS PARA EL BALDE)</t>
  </si>
  <si>
    <t>22101500</t>
  </si>
  <si>
    <t>DESCRIPCIÓN: CARGADOR CATERPILLAR - CARGADOR CASE</t>
  </si>
  <si>
    <t>4357001</t>
  </si>
  <si>
    <t xml:space="preserve">ALARMA DE REVERSA </t>
  </si>
  <si>
    <t>4356099</t>
  </si>
  <si>
    <t>KIT DE BUJES PARA EL BALDE FRONTAL</t>
  </si>
  <si>
    <t>KIT DE ARANDELAS PARA EL BALDE FRONTAL</t>
  </si>
  <si>
    <t>EMPAQUETADURAS PARA LAS BOTELLAS</t>
  </si>
  <si>
    <t>4333203</t>
  </si>
  <si>
    <t>MANGUERAS DE ALTA PRESION</t>
  </si>
  <si>
    <t>BOMBA PRINCIPAL DEL SISTEMA HIDRAULICO</t>
  </si>
  <si>
    <t>4322099</t>
  </si>
  <si>
    <t>BOMBILLOS DOBLE FILAMENTO</t>
  </si>
  <si>
    <t>BOMBA DE AGUA</t>
  </si>
  <si>
    <t>TAPA DEL RADIADOR, 15 PSI</t>
  </si>
  <si>
    <t>KIT DE REPARACIÓN CILINDRO MAESTRO</t>
  </si>
  <si>
    <t>4332099</t>
  </si>
  <si>
    <t>CILINDRO MAESTRO DEL FRENO</t>
  </si>
  <si>
    <t>STOP TRACERO</t>
  </si>
  <si>
    <t>FUSIBLE</t>
  </si>
  <si>
    <t>TORNILLOS PARA LA CUCHILLA</t>
  </si>
  <si>
    <t xml:space="preserve">TUERCAS PARA LA CUCHILLA </t>
  </si>
  <si>
    <t>CUCHILLA BORDE DE CORTE CUCHARON DELANTERO</t>
  </si>
  <si>
    <t>FILTRO SEPARADOR DE AGUA</t>
  </si>
  <si>
    <t>TAPA TANQUE COMBUSTIBLE</t>
  </si>
  <si>
    <t>JUEGO DE PLUMILLAS</t>
  </si>
  <si>
    <t>ESPEJOS RETROVISIRES</t>
  </si>
  <si>
    <t>GRAPAS MUELLE</t>
  </si>
  <si>
    <t>HOJAS PRINCIPALES</t>
  </si>
  <si>
    <t>CORREA  VENTILADOR</t>
  </si>
  <si>
    <t>TRAMPA DE AGUA</t>
  </si>
  <si>
    <t>PERILLA DE BARRA  CAMBIOS DOBLE FUNCION</t>
  </si>
  <si>
    <t>ESCOBILLAS MOTOR DE ARRANQUE</t>
  </si>
  <si>
    <t>BUJES MOTOR DE ARRANQUE</t>
  </si>
  <si>
    <t>BUJES PARA TENSOR DE TRANSMISIÓN</t>
  </si>
  <si>
    <t>CAMARAS DE FRENOS</t>
  </si>
  <si>
    <t>BRAZO DE LIMPIA BRISAS</t>
  </si>
  <si>
    <t>VALVULA MANUAL FRENO DE PARQUEO ORIGINAL</t>
  </si>
  <si>
    <t>BOMBA AUXILIAR DEL CLOSH</t>
  </si>
  <si>
    <t>BOMBA PRINCIPAL DE CLOSH</t>
  </si>
  <si>
    <t>CAUCHOS-BUJES DE LOS TANDEM CON ARANDELAS</t>
  </si>
  <si>
    <t>BUJES EN BRONCE CON ARANDELAS DE AJUSTE  PARA VIGA CENTRAL</t>
  </si>
  <si>
    <t>TERMINALES DE DIRECCIÓN ORIGINALES JGO *2</t>
  </si>
  <si>
    <t>CORREAS DEL MOTOR ACANALADA U.S.A</t>
  </si>
  <si>
    <t>ACOPLES RAPIDOS ELECTRICOS</t>
  </si>
  <si>
    <t>ACOPLES RAPIDOS AIRE</t>
  </si>
  <si>
    <t>TEMPLETE DE TRANSMISIONES</t>
  </si>
  <si>
    <t>MANGUERA DE AIRE</t>
  </si>
  <si>
    <t>UNIDADES SELLADAS RECTANGULRES HALOGENAS WAGNER</t>
  </si>
  <si>
    <t>SOPORTE CAJA</t>
  </si>
  <si>
    <t>PITO</t>
  </si>
  <si>
    <t xml:space="preserve">BRAZO SUAVISADOR DE LA DIRECCION </t>
  </si>
  <si>
    <t>VALVULA RELAY</t>
  </si>
  <si>
    <t xml:space="preserve">VALVULAS </t>
  </si>
  <si>
    <t>MARTILLO FRENOS</t>
  </si>
  <si>
    <t>PLUMILLAS</t>
  </si>
  <si>
    <t>EMBRAGUE</t>
  </si>
  <si>
    <t>RETENEDORES TRASERO</t>
  </si>
  <si>
    <t>RETENEDORES DELANTERO</t>
  </si>
  <si>
    <t>SOPORTES MOTOR</t>
  </si>
  <si>
    <t>RODAJAS BANDAS</t>
  </si>
  <si>
    <t>BALINERA CLOUTCH ORIGINAL</t>
  </si>
  <si>
    <t>DISCO CLOUTCH ORIGINAL</t>
  </si>
  <si>
    <t>CRUCETAS PARA CARDAN SPICER</t>
  </si>
  <si>
    <t>CAUCHOS EJES</t>
  </si>
  <si>
    <t>RETENEDORES ORIGINAL</t>
  </si>
  <si>
    <t xml:space="preserve">BANDAS FRENO DELANTERA </t>
  </si>
  <si>
    <t xml:space="preserve">BANDAS FRENO TRASERAS </t>
  </si>
  <si>
    <t>BATERIAS 30 H DE TORNILLO INTERNACIONAL</t>
  </si>
  <si>
    <t xml:space="preserve">LLANTAS 295/80R/22.5 DIRECCIONALES </t>
  </si>
  <si>
    <t>LLANTAS 295/80R/22.5 DE TACHES</t>
  </si>
  <si>
    <t>FILTRO TRAMPA DE COMBUSTIBLE</t>
  </si>
  <si>
    <t>FILTRO DE ACEITE</t>
  </si>
  <si>
    <t>EVAPORADOR</t>
  </si>
  <si>
    <t>SISTEMA DE CALEFACCION Y AIRE ACONDICIONADO</t>
  </si>
  <si>
    <t>COMANDO DE LUCES</t>
  </si>
  <si>
    <t>RETENEDOR DE LA BOMBA VACIO</t>
  </si>
  <si>
    <t>SWICH ELEVAVIDRIO ELECTRICO SENCILLO</t>
  </si>
  <si>
    <t>SWICH ELEVAVIDRIO ELECTRICO PRINCIPAL</t>
  </si>
  <si>
    <t>MOTOR ELEVAVIDRIOS ELECTRICO</t>
  </si>
  <si>
    <t>CONTACTO SWICH DE ENCENDIDO</t>
  </si>
  <si>
    <t>TERMINALES DE 1/4</t>
  </si>
  <si>
    <t>TERMINALES DE 5/16</t>
  </si>
  <si>
    <t>BORNES PARA BATERIA TIPO PESADO</t>
  </si>
  <si>
    <t>FUSIBLES DE 10 AMPERIOS</t>
  </si>
  <si>
    <t>FUSIBLES DE 15 AMPERIOS</t>
  </si>
  <si>
    <t>FUSIBLES DE 20 AMPERIOS</t>
  </si>
  <si>
    <t>FUSIBLES DE 25 AMPERIOS</t>
  </si>
  <si>
    <t>FUSIBLES DE 30 AMPERIOS</t>
  </si>
  <si>
    <t>CORAZA PLASTICA DE 1/4</t>
  </si>
  <si>
    <t>CORAZA PLASTICA DE 1/2</t>
  </si>
  <si>
    <t>CABLE No. 18 x mt</t>
  </si>
  <si>
    <t>CABLE No. 16 x mt</t>
  </si>
  <si>
    <t>CABLE No. 14 x mt</t>
  </si>
  <si>
    <t>CABLE No. 12 x mt</t>
  </si>
  <si>
    <t>CABLE No. 10 x mt</t>
  </si>
  <si>
    <t>ESCOBILLAS MOTOR LIMPIA PARABRISAS</t>
  </si>
  <si>
    <t>PIÑON PLASTICO MOTOR LIMPIA PARABRISAS</t>
  </si>
  <si>
    <t>INDUCIDO MOTOR LIMPIA PARABRISAS</t>
  </si>
  <si>
    <t>MOTOR LIMPIA PARABRISAS</t>
  </si>
  <si>
    <t>COMANDO DE DIRECCIONALES Y PARQUEO</t>
  </si>
  <si>
    <t>SWICH DE LUCES FAROLA</t>
  </si>
  <si>
    <t>TRIDIODO DE ALTERNADOR</t>
  </si>
  <si>
    <t>PORTADIODOS ALTERNADOR</t>
  </si>
  <si>
    <t>ESCOBILLAS DE ALTERNADOR</t>
  </si>
  <si>
    <t>CORONA DE ALTERNADOR</t>
  </si>
  <si>
    <t>SENSOR DE ACEITE</t>
  </si>
  <si>
    <t>SENSOR DE FRENO</t>
  </si>
  <si>
    <t>PITO ELECTRICO</t>
  </si>
  <si>
    <t>FLASHER DE DIRECCIONALES</t>
  </si>
  <si>
    <t>BOMBILLO DE BAYONETA PEQUEÑO</t>
  </si>
  <si>
    <t>BOMBILLO 1141 UN FILAMENTO</t>
  </si>
  <si>
    <t>BOMBILLO 1034 DOBEL FILAMENTO</t>
  </si>
  <si>
    <t>AUTOMATICO AUXILIAR MOTOR ARRANQUE</t>
  </si>
  <si>
    <t>AUTOMATICO MOTOR DE ARRANQUE</t>
  </si>
  <si>
    <t>BENDIX MOTOR ARRANQUE</t>
  </si>
  <si>
    <t>JUEGO DE BOBINAS DE CAMPO MOTOR ARRANQUE</t>
  </si>
  <si>
    <t>ESCOBILLAS DE MOTOR ARRANQUE</t>
  </si>
  <si>
    <t>BUJES MOTOR DE ARRANQUE X 3</t>
  </si>
  <si>
    <t>FAROLA DELANTERA</t>
  </si>
  <si>
    <t>TORNILLERIA CABINA</t>
  </si>
  <si>
    <t>STOP TRASERO</t>
  </si>
  <si>
    <t>PLUMILLAS LIMPIA PARABRISAS No. 18</t>
  </si>
  <si>
    <t>VIDRIO TRASERO</t>
  </si>
  <si>
    <t>VIDRIO PANORAMICO FRONTAL</t>
  </si>
  <si>
    <t>VIDRIO LATERAL DERECHO O IZQUIERDO</t>
  </si>
  <si>
    <t>ESPEJO IZQUIERDO</t>
  </si>
  <si>
    <t>ESPEJO DERECHO</t>
  </si>
  <si>
    <t>PERSIANA</t>
  </si>
  <si>
    <t>SOPORTE DE CABINA</t>
  </si>
  <si>
    <t>MOGOLLAS CABINA</t>
  </si>
  <si>
    <t>BASTIDOR, CABINA Y CARROCERIA VEHICULO</t>
  </si>
  <si>
    <t>BUJES DE TIJERA INFERIOR</t>
  </si>
  <si>
    <t>BUJES DE TIJERA SUPERIOR</t>
  </si>
  <si>
    <t>TIJERA SUSPENSION INFERIOR DELANTERA</t>
  </si>
  <si>
    <t>TIJERA SUSPENSION SUPERIOR DELANTERA</t>
  </si>
  <si>
    <t>BUJES DE BARRA ESTABILIZADORA</t>
  </si>
  <si>
    <t>MUÑECO DE SUSPENSION</t>
  </si>
  <si>
    <t>ROTULA SUSPENSION SUPERIOR</t>
  </si>
  <si>
    <t>ROTULA SUSPENSION INFERIOR</t>
  </si>
  <si>
    <t>TREN O EJE DELANTERO</t>
  </si>
  <si>
    <t>GRAPAS MUELLE TRASERO CON TUERCA</t>
  </si>
  <si>
    <t>TORNILLO CENTRAL MUELLE TRASERO</t>
  </si>
  <si>
    <t>HOJA DE MUELLE TRASERO QUINTA</t>
  </si>
  <si>
    <t>HOJA DE MUELLE TRASERO CUARTA</t>
  </si>
  <si>
    <t>HOJA DE MUELLE TRASERO TERCERA</t>
  </si>
  <si>
    <t>HOJA DE MUELLE TRASERO SEGUNDA</t>
  </si>
  <si>
    <t>HOJA DE MUELLE TRASERO PRINCIPAL</t>
  </si>
  <si>
    <t>AMORTIGUADORES TRASEROS</t>
  </si>
  <si>
    <t>AMORTIGUADORES DELANTEROS</t>
  </si>
  <si>
    <t>ESPARRAGOS CON TUERCA LLANTA</t>
  </si>
  <si>
    <t>TUBERIAS MANGUERAS CAJA DE DIRECCION</t>
  </si>
  <si>
    <t>EMPAQUETADURA BOMBA DE DIRECCION</t>
  </si>
  <si>
    <t>BOMBA HIDRAULICA CAJA DE DIRECCION</t>
  </si>
  <si>
    <t>SIN FIN</t>
  </si>
  <si>
    <t>SELECTOR SIN FIN</t>
  </si>
  <si>
    <t>BRAZO AXIAL CORTO DE DIRECCION</t>
  </si>
  <si>
    <t>BRAZO AXIAL LARGO DE DIRECCION</t>
  </si>
  <si>
    <t>TERMINALES DE DIRECCION</t>
  </si>
  <si>
    <t>CAJA DE DIRECCION</t>
  </si>
  <si>
    <t>CRUCETA CAÑA DE DIRECCION</t>
  </si>
  <si>
    <t>CAÑA DE DIRECCION</t>
  </si>
  <si>
    <t>SISTEMA DE DIRECCION, SUSPENSION RUEDAS Y LLANTAS</t>
  </si>
  <si>
    <t>TAPA TANQUE  DE HIDRAULICO</t>
  </si>
  <si>
    <t>FILTROS DE HIDRAULICO</t>
  </si>
  <si>
    <t>POLEA HIDRAULICO</t>
  </si>
  <si>
    <t>CORREA HIDRAULICO</t>
  </si>
  <si>
    <t>TUBERIA O MANGUERAS HIDRAULICO</t>
  </si>
  <si>
    <t>TANQUE DE HIDRAULICO</t>
  </si>
  <si>
    <t>SISTEMA HIDRAULICO</t>
  </si>
  <si>
    <t>RODAMIENTOS SPED</t>
  </si>
  <si>
    <t>RODAMIENTOS CORONA</t>
  </si>
  <si>
    <t>CAUCHO DE CARDAN</t>
  </si>
  <si>
    <t>TUBO CARDAN</t>
  </si>
  <si>
    <t>CRUCETA CARDAN</t>
  </si>
  <si>
    <t>RETENEDOR SPEED</t>
  </si>
  <si>
    <t>ARANDELAS DE AJUSTES</t>
  </si>
  <si>
    <t>EJES DE RUEDAS</t>
  </si>
  <si>
    <t>PASADOR</t>
  </si>
  <si>
    <t xml:space="preserve">PLANETARIOS </t>
  </si>
  <si>
    <t>SATELITES</t>
  </si>
  <si>
    <t>CORONA</t>
  </si>
  <si>
    <t>SPEED</t>
  </si>
  <si>
    <t>SISTEMA DIFERENCIAL Y EJES</t>
  </si>
  <si>
    <t>BOMBA AUXILIAR DE EMBRAGUE</t>
  </si>
  <si>
    <t>BOMBA PRINCIPAL DE EMBRAGUE</t>
  </si>
  <si>
    <t>BARRA DE CAMBIOS</t>
  </si>
  <si>
    <t xml:space="preserve">SOPORTES DE CAJA </t>
  </si>
  <si>
    <t>TORNILLOS VOLANTE</t>
  </si>
  <si>
    <t>TAPON CAJA</t>
  </si>
  <si>
    <t>TUERCA Y ARANDELA DE AJUSTE</t>
  </si>
  <si>
    <t xml:space="preserve">RETENEDORES  TRASEROS </t>
  </si>
  <si>
    <t xml:space="preserve">RETENEDORES DELANTEROS </t>
  </si>
  <si>
    <t>TREN FIJO</t>
  </si>
  <si>
    <t>RODAMIENTOS CAJA BALINERAS</t>
  </si>
  <si>
    <t>PIÑONES DE CAMBIOS DE 1,2,3,4,5 Y REVERSA</t>
  </si>
  <si>
    <t>SINCRONIZADORES DE CAMBIOS</t>
  </si>
  <si>
    <t>CREMALLERA DE VOLANTE</t>
  </si>
  <si>
    <t>VOLANTE</t>
  </si>
  <si>
    <t>PRENSA</t>
  </si>
  <si>
    <t>DISCO</t>
  </si>
  <si>
    <t>SISTEMA DE TRANSMISION Y EMBRAGUE</t>
  </si>
  <si>
    <t>PEDAL DE FRENO</t>
  </si>
  <si>
    <t>JUEGO DE PUNTILLA DE FRENO</t>
  </si>
  <si>
    <t>SENSOR DE FRENO ABS</t>
  </si>
  <si>
    <t>MANGUERA DE FRENO</t>
  </si>
  <si>
    <t>BOMBA DE FRENO</t>
  </si>
  <si>
    <t>PINES QUITARUIDOS PASTILLAS FRENO DELANTERO</t>
  </si>
  <si>
    <t>JUEGO LIGAS CALIPER FRENO</t>
  </si>
  <si>
    <t>PISTON DE CALIPER</t>
  </si>
  <si>
    <t>CILINDRO DE FRENO TRASERO</t>
  </si>
  <si>
    <t>GUAYA FRENO DE EMERGENCIA</t>
  </si>
  <si>
    <t>ARANDELAS PIN EJES TRASEROS</t>
  </si>
  <si>
    <t xml:space="preserve">ARANDELAS PIN EJES DELANTEROS </t>
  </si>
  <si>
    <t>JUEGO DE PASTILLAS DELANTERAS</t>
  </si>
  <si>
    <t>RODAMIENTOS DELANTEROS INTERNO Y EXTERNO</t>
  </si>
  <si>
    <t>DISCO DE FRENO DELANTERO</t>
  </si>
  <si>
    <t xml:space="preserve">CAMPANAS TRASERAS </t>
  </si>
  <si>
    <t>SISTEMA FRENOS</t>
  </si>
  <si>
    <t xml:space="preserve">SENSOR FLUJOMETRO PASO AIRE MOTOR ORIG </t>
  </si>
  <si>
    <t>SENSOR FILTRO SEDIMENTADOR TRAMPA COMBUSTIBLE</t>
  </si>
  <si>
    <t>SENSOR ACELERACION CUERPO MARIPOSA TPS MOTOR</t>
  </si>
  <si>
    <t>SENSOR DE TEMPERATURA</t>
  </si>
  <si>
    <t>RODAMIENTO DE FAN CLUTCH</t>
  </si>
  <si>
    <t xml:space="preserve">BOMBA DE AGUA </t>
  </si>
  <si>
    <t>CORREA BOMBA DE AGUA</t>
  </si>
  <si>
    <t>ENFOCADOR DE RADIADOR</t>
  </si>
  <si>
    <t>TERMOSTATO</t>
  </si>
  <si>
    <t>VENTABIOLA</t>
  </si>
  <si>
    <t>FAN CLUTCH</t>
  </si>
  <si>
    <t xml:space="preserve">MANGERA PRESION DE AGUA </t>
  </si>
  <si>
    <t>TARRO DE AGUA</t>
  </si>
  <si>
    <t>TAPA RADIADOR</t>
  </si>
  <si>
    <t>SOPORTE DE RADIADOR</t>
  </si>
  <si>
    <t>MANGERA DE RADIADOR SUPERIOR E INFERIOR</t>
  </si>
  <si>
    <t>SISTEMA DE REFRIGERACION</t>
  </si>
  <si>
    <t>RIEL DE INYECTORES</t>
  </si>
  <si>
    <t>CABEZOTE BOMBA DE INYECCION</t>
  </si>
  <si>
    <t>TRANSFERENCIA BOMBA DE INYECCION</t>
  </si>
  <si>
    <t>EMPAQUETADURA BOMBA DE INYECCION</t>
  </si>
  <si>
    <t>BOMBA DE INYECCION</t>
  </si>
  <si>
    <t>TOBERAS DE INYECTORES</t>
  </si>
  <si>
    <t xml:space="preserve">ARANDERAS DE INYECTORES </t>
  </si>
  <si>
    <t>BOMBIN DE COMBUSTIBLE</t>
  </si>
  <si>
    <t>SENSOR PRESION DE COMBUSTIBLE</t>
  </si>
  <si>
    <t>BASE FILTRO DE COMBUSTIBLE</t>
  </si>
  <si>
    <t>TUBERIA DE INYECTORES</t>
  </si>
  <si>
    <t>INYECTOR DE COMBUSTIBLE</t>
  </si>
  <si>
    <t xml:space="preserve">FLOTADOR INDICADOR DE COMBUSTIBLE </t>
  </si>
  <si>
    <t>FILTRO TRAMPA DE AGUA</t>
  </si>
  <si>
    <t>BASE  TRAMPA DE AGUA</t>
  </si>
  <si>
    <t xml:space="preserve">TUBERIA DE COMBUSTIBLE </t>
  </si>
  <si>
    <t>EMPAQUETADURA TURBO</t>
  </si>
  <si>
    <t>ARANDELAS DE BRONCE TURBO</t>
  </si>
  <si>
    <t>TURBO</t>
  </si>
  <si>
    <t>SISTEMA  DE ALIMENTACION COMBUSTIBLE</t>
  </si>
  <si>
    <t>VALVULA IAC</t>
  </si>
  <si>
    <t>VALVULA EGR</t>
  </si>
  <si>
    <t>CAUCHOS SOPORTE EXOSTO</t>
  </si>
  <si>
    <t>EMPAQUE EXOSTO</t>
  </si>
  <si>
    <t>SILENCIADOR EXOSTO</t>
  </si>
  <si>
    <t>PRESILENCIADOR EXOSTO</t>
  </si>
  <si>
    <t>TUBO EXOSTO</t>
  </si>
  <si>
    <t>MULTIPLE DE ESCAPE</t>
  </si>
  <si>
    <t>POMA DE ACEITE</t>
  </si>
  <si>
    <t>PIÑON BOMBA DE ACEITE</t>
  </si>
  <si>
    <t>BOMBA DE ACEITE</t>
  </si>
  <si>
    <t>ROCIADORES DE ACEITE</t>
  </si>
  <si>
    <t>DAMPER</t>
  </si>
  <si>
    <t>BUJES DE EJES COMPENSADORES</t>
  </si>
  <si>
    <t>MEDIA LUNAS</t>
  </si>
  <si>
    <t>CASQUETES DE BANCADA</t>
  </si>
  <si>
    <t xml:space="preserve">CASQUETES DE BIELA </t>
  </si>
  <si>
    <t>CARTER DE ACEITE</t>
  </si>
  <si>
    <t>TORNILLO DEL CARTER</t>
  </si>
  <si>
    <t>EMPAQUETADURA DE MOTOR COMPLETA</t>
  </si>
  <si>
    <t>RETENEDORES DEL ARBOL DE LEVAS DELANTERO</t>
  </si>
  <si>
    <t>RETENEDORES DEL CIGUEÑAL TRASERO</t>
  </si>
  <si>
    <t>RETENEDORES DEL CIGUEÑAL DELANTERO</t>
  </si>
  <si>
    <t>GUIAS DE VALVULAS</t>
  </si>
  <si>
    <t>SOPORTE DE FILTRO DE ACEITE</t>
  </si>
  <si>
    <t xml:space="preserve">TUBERIA DE LUBRICACION DE ACEITE </t>
  </si>
  <si>
    <t>ARANDELAS AJUSTE VALVULAS</t>
  </si>
  <si>
    <t>CAUCHOS DE VALVULAS</t>
  </si>
  <si>
    <t>JUEGO DE CUÑAS DE VALVULAS</t>
  </si>
  <si>
    <t>JUEGO DE RESORTES DE VALVULAS</t>
  </si>
  <si>
    <t>IMPULSADORES</t>
  </si>
  <si>
    <t>JUEGO DE VALVULAS DE ESCAPE</t>
  </si>
  <si>
    <t>LLANTA SEMIPISTERA REF: 255/70 R16</t>
  </si>
  <si>
    <t>JUEGO DE VALVULAS DE ADMISION</t>
  </si>
  <si>
    <t>PISTONES</t>
  </si>
  <si>
    <t xml:space="preserve">FILTRO DE ACEITE </t>
  </si>
  <si>
    <t>DESCRIPCIÓN: CAMIONETA CHEVROLET DIMAX - CAMIONETA NISSSAN FRONTIER</t>
  </si>
  <si>
    <t>CINTURON DE SEGURIDAD CON ACCESORIOS Y SOPORTES</t>
  </si>
  <si>
    <t>SOPORTES DEL SILENCIADOR</t>
  </si>
  <si>
    <t>EXTENCION DE SILENCIADOR</t>
  </si>
  <si>
    <t>ENFRIADOR DE ACEITE</t>
  </si>
  <si>
    <t>SEPARADORES DE FRENOS DE LOS MOTORES DE GIRO</t>
  </si>
  <si>
    <t>SEPARADORES DE FRENOS DE LOS MOTORES DE TRASLACION</t>
  </si>
  <si>
    <t>SENSOR TEMPERATURA DE COMBUSTIBLE</t>
  </si>
  <si>
    <t>SENSOR DE REVOLUCIONES</t>
  </si>
  <si>
    <t>SENSOR DE PRESION BOMBA HIDRAULICA</t>
  </si>
  <si>
    <t>SENSOR DEL EJE DE LEVAS</t>
  </si>
  <si>
    <t>MASTER CON LLAVE</t>
  </si>
  <si>
    <t>ODOMETRO</t>
  </si>
  <si>
    <t>FLEXOMETRO DE 8 METROS</t>
  </si>
  <si>
    <t>SENSOR DE POSICION DE CIGÜEÑAL</t>
  </si>
  <si>
    <t>SENSOR DE TEMPERATURA DE ACEITE</t>
  </si>
  <si>
    <t>SOLENOIDE VALVULA GRUPO</t>
  </si>
  <si>
    <t>SOLENOIDE SEGURO TORNAMESA</t>
  </si>
  <si>
    <t>SOLENOIDE DE CORTE DE COMBUSTIBLE</t>
  </si>
  <si>
    <t>BENDIX COMPLETO ARAANQUE</t>
  </si>
  <si>
    <t>RECTIFICADOR DE PUENTE</t>
  </si>
  <si>
    <t>REGULADOR PARA ALTERNADOR</t>
  </si>
  <si>
    <t>ESCOBILLAS ALTERNADOR</t>
  </si>
  <si>
    <t>POLEA ALTERNADOR</t>
  </si>
  <si>
    <t>CORONA ALTERNADOR</t>
  </si>
  <si>
    <t>PIÑON  ARRANQUE</t>
  </si>
  <si>
    <t>ELECTROVALVULA DE PARQUEO COMPLETA</t>
  </si>
  <si>
    <t>ELECTROVALVULA PRESION DE ACEITE</t>
  </si>
  <si>
    <t>ELECTROVÁLVULA CONTROL BLOQUEO DEL DIFERENCIAL</t>
  </si>
  <si>
    <t>ELECTROVÁLVULA CONTROL PIN DE LA TORNAMESA</t>
  </si>
  <si>
    <t>STOP TRASEROS</t>
  </si>
  <si>
    <t>ESCOBILLAS ARRANQUE</t>
  </si>
  <si>
    <t>RADIO Y PARLANTES</t>
  </si>
  <si>
    <t>ENCENDEDOR DE CIGARRILLO KIT</t>
  </si>
  <si>
    <t>GRUPO DE CONSOLA DE ACCESORIOS</t>
  </si>
  <si>
    <t>BORNE TIPO CARRETERA</t>
  </si>
  <si>
    <t>TERMINALES DE OJO DE 8 AMP</t>
  </si>
  <si>
    <t>TERMINALES DE OJO DE 6 AMP</t>
  </si>
  <si>
    <t>TERMINAÑES DE OJO 7/16"</t>
  </si>
  <si>
    <t>TERMINALES DE OJO 3/8"</t>
  </si>
  <si>
    <t>TERMINAÑES DE OJO 5/16"</t>
  </si>
  <si>
    <t>TERMINALES DE OJO 1/4"</t>
  </si>
  <si>
    <t>TERMINALES PLANOS MACHO</t>
  </si>
  <si>
    <t>POTENCIOMETRO BLOWER</t>
  </si>
  <si>
    <t>MICRO SWICHT DE BLOQUE MOTOR LIMPIABRIZAS</t>
  </si>
  <si>
    <t>FUSIBLE PLANOS DE 30AMP</t>
  </si>
  <si>
    <t>SWICHT BLOQUEO DE HIDRAULICOS</t>
  </si>
  <si>
    <t>SWICHT DE PARO DE EMERGENCIA</t>
  </si>
  <si>
    <t>SWICHT DE MEDIA</t>
  </si>
  <si>
    <t>SWICHT DE LUCES</t>
  </si>
  <si>
    <t>BR DE 40 AMP</t>
  </si>
  <si>
    <t>TOMA CORRIENTE TRIFASICA</t>
  </si>
  <si>
    <t>PANEL DE PULSORES DE FUNCIONES</t>
  </si>
  <si>
    <t>KIT DE JOSTING CON PULSORES Y GUARDAPOLVOS</t>
  </si>
  <si>
    <t>GUARDA CARRIL</t>
  </si>
  <si>
    <t>ZAPATA DE 81 CMS</t>
  </si>
  <si>
    <t>CADENA DE 49 PASOS</t>
  </si>
  <si>
    <t>MOTOR DE PLUMAS</t>
  </si>
  <si>
    <t>CONVERTIDOR ELECTRICO</t>
  </si>
  <si>
    <t>MOTOR DE ACELERACION</t>
  </si>
  <si>
    <t xml:space="preserve">INDUCIDO  </t>
  </si>
  <si>
    <t>AUTOMATICO AUXILIAR DE ACCESORIOS</t>
  </si>
  <si>
    <t>AUTOMATICO AUXILIAR DE ARRANQUE</t>
  </si>
  <si>
    <t>RETAINER</t>
  </si>
  <si>
    <t>PINES</t>
  </si>
  <si>
    <t>DIENTES</t>
  </si>
  <si>
    <t>BASES PARA LOS DIENTES</t>
  </si>
  <si>
    <t>TANQUE DE AIRE</t>
  </si>
  <si>
    <t>RETENEDOR REDUCTOR DE GIRO LA TORNAMESA</t>
  </si>
  <si>
    <t>RETENEDOR DEL SPEED DEL FRENO DE PARQUEO</t>
  </si>
  <si>
    <t>RETENEDORES PARA ACEITE</t>
  </si>
  <si>
    <t>FILTROS SISTEMA HIDRÁULICO</t>
  </si>
  <si>
    <t>GRASERAS</t>
  </si>
  <si>
    <t>SPROCKET</t>
  </si>
  <si>
    <t xml:space="preserve">ÁRBOL DE LEVAS </t>
  </si>
  <si>
    <t>DISCOS  DE FRENOS DE LOS MOTORES DE GIRO</t>
  </si>
  <si>
    <t>DISCOS  DE FRENOS DE LOS MOTORES DE TRASLACION</t>
  </si>
  <si>
    <t>TORNILLOS DEL MOTOR</t>
  </si>
  <si>
    <t>EMPAQUETADURA CILINDRO BUCKET</t>
  </si>
  <si>
    <t>EMPAQUETADURA CILINDRO STICK</t>
  </si>
  <si>
    <t>EMPAQUETADURA CILINDRO DEL BOOM</t>
  </si>
  <si>
    <t>CARRIL SUPERIOR</t>
  </si>
  <si>
    <t>CARRIL INFERIOR</t>
  </si>
  <si>
    <t>TENSORAS</t>
  </si>
  <si>
    <t>RODAMIENTO DE RODILLOS CONICOS</t>
  </si>
  <si>
    <t>RODAMIENTO DE RODILLOS</t>
  </si>
  <si>
    <t>TUERCA DE RODAMIENTO</t>
  </si>
  <si>
    <t>BUJE DE  BIELAS</t>
  </si>
  <si>
    <t xml:space="preserve">RODAMIENTOS PATIN </t>
  </si>
  <si>
    <t>KIT DE PASADORES Y BUJES DEL VALDE</t>
  </si>
  <si>
    <t>BUJES</t>
  </si>
  <si>
    <t>BUJE SEPARADOR DE POLEA</t>
  </si>
  <si>
    <t>RODAMIENTO TRASERO</t>
  </si>
  <si>
    <t>RODAMINTO DELANTERO</t>
  </si>
  <si>
    <t>RODAMIENTO DE BENDIX DELANTERO</t>
  </si>
  <si>
    <t>RODAMIENTO DE BENDIX TRASERO</t>
  </si>
  <si>
    <t>RODAMIENTO DE INDUCIDO DELANTERO</t>
  </si>
  <si>
    <t>RODAMIENTO DE INDUCIDO TRASERO</t>
  </si>
  <si>
    <t>EMPAQUE AJUSTE PUERTA</t>
  </si>
  <si>
    <t>EMPAQUETADURA MOTOR DE GIRO</t>
  </si>
  <si>
    <t>EMPAQUETADURA MOTORES DE TRASLACION</t>
  </si>
  <si>
    <t>EMPAQUETADURA BANCO VALVULAR</t>
  </si>
  <si>
    <t>KIT EMPAQUETADURA BOMBA HIDRAULICA</t>
  </si>
  <si>
    <t>EMPAQUETADURA PISTON TENSOR</t>
  </si>
  <si>
    <t>EMPAQUETADURA SISTEMA DE FRENO MOTOR DE GIRO</t>
  </si>
  <si>
    <t>EMPAQUETADURA SISTEMA DE FRENO MOTOR DE TRASLACION</t>
  </si>
  <si>
    <t>EMPAQUETADURA REDUCTOR DE GIRO</t>
  </si>
  <si>
    <t>EMPAQUETADURA REDUCTORES DE TRASLACION</t>
  </si>
  <si>
    <t>BOMBA HIDRÁULICA PRINCIPAL</t>
  </si>
  <si>
    <t>BOMBA DE PRESION PILOTO</t>
  </si>
  <si>
    <t>REDUCTOR DE GIRO</t>
  </si>
  <si>
    <t>REDUCTORES DE TRASLACION</t>
  </si>
  <si>
    <t>MOTOR DE GIRO</t>
  </si>
  <si>
    <t>MOTORES DE TRASLACION</t>
  </si>
  <si>
    <t>BOMBA DE ALTA DE COMBUSTIBLE</t>
  </si>
  <si>
    <t>BOMBA LUBRICACIÓN DEL MOTOR</t>
  </si>
  <si>
    <t>BOMBA  DE AGUA</t>
  </si>
  <si>
    <t>ELEMENTO BOMBEO INYECTOR</t>
  </si>
  <si>
    <t>RACORES</t>
  </si>
  <si>
    <t>VALVULAS DE TENSION DE DESAIRE</t>
  </si>
  <si>
    <t>VALVULAS DE TENSION DE LLENADO</t>
  </si>
  <si>
    <t>PIÑÓN INYECTOR</t>
  </si>
  <si>
    <t>TRANSFERENCIA PIÑONERIA</t>
  </si>
  <si>
    <t>BOMBIN</t>
  </si>
  <si>
    <t>RIEL</t>
  </si>
  <si>
    <t>LINEAS DE ALTA PARA COMBUSTIBLE</t>
  </si>
  <si>
    <t>BOMBA DE INYECCIÓN O GOBERNADOR</t>
  </si>
  <si>
    <t>CARCASA FILTRO</t>
  </si>
  <si>
    <t>BALANCIN</t>
  </si>
  <si>
    <t>PIVOTE TREN DE BALANCINES</t>
  </si>
  <si>
    <t>CREMALLERA PARA EL VOLANTE</t>
  </si>
  <si>
    <t>ASPA VENTILADOR</t>
  </si>
  <si>
    <t>VIDRIOS CABINA</t>
  </si>
  <si>
    <t>ESPEJO RETROVISOR</t>
  </si>
  <si>
    <t>25174003 </t>
  </si>
  <si>
    <t>CAJA DE ORINGS MIILIMETRICOS</t>
  </si>
  <si>
    <t>CAUCHO VALVULAS</t>
  </si>
  <si>
    <t>SOPORTES DE MOTOR</t>
  </si>
  <si>
    <t>MANGUERAS PARA EQUIPO OXI CORTE</t>
  </si>
  <si>
    <t>MANGUERAS PARA PUNTOS DE ENGRASE</t>
  </si>
  <si>
    <t>MANGUERAS SISTEMA HIDRÁULICO</t>
  </si>
  <si>
    <t>MANGUERA CON CONECTORES SALIDA DE COMBUSTIBLE</t>
  </si>
  <si>
    <t>MANGUERA CON CONECTORES ENTRADA DE COMBUSTIBLE</t>
  </si>
  <si>
    <t>MANGUERAS HIDRÁULICAS</t>
  </si>
  <si>
    <t>MANGERAS AIRE ACONDICIONADO</t>
  </si>
  <si>
    <t>MANGUERA INFERIOR RADIADOR</t>
  </si>
  <si>
    <t>MANGUERA SUPERIOR RADIADOR</t>
  </si>
  <si>
    <t xml:space="preserve">GALON </t>
  </si>
  <si>
    <t xml:space="preserve">BASE PARA PLÁSTICOS </t>
  </si>
  <si>
    <t xml:space="preserve">SÚPER MASILLA POLIESTER DE POLIURETANO  ASPECTO PASTA GRIS CLARO PESO ESPECÍFICO 1.66 – 1.7 G/CM3 A 25 ºC  CONTENIDO DE SÓLIDOS 84 – 86 %, DOS COMPONENTES CATALIZADOR Y ENDURECEDOR DE RELLENO.POLIÉSTER GRICOAT </t>
  </si>
  <si>
    <t xml:space="preserve">BASE GRIS  LACA </t>
  </si>
  <si>
    <t xml:space="preserve">FONDO OCRE INDUSTRIAL </t>
  </si>
  <si>
    <t>PINTURA NEGRA SINTETICA</t>
  </si>
  <si>
    <t>PINTURA NEGRA POLIURETANO CON CATALIZADOR</t>
  </si>
  <si>
    <t xml:space="preserve">PINTURA GRIS CLARO  POLIURETANO CON CATALIZADOR </t>
  </si>
  <si>
    <t xml:space="preserve">PINTURA AMARILLA CATERPILLAR  POLIURETANO CON CATALIZADOR </t>
  </si>
  <si>
    <t>CERRADURAS PARA PUERTAS</t>
  </si>
  <si>
    <t>ESCOBILLAS</t>
  </si>
  <si>
    <t>BUJES  Y PASADOR DEL  PASADOR CILINDRO DE LEVANTE</t>
  </si>
  <si>
    <t>EMBOLOS CILINDRO  DE GIRO</t>
  </si>
  <si>
    <t>EMBOLOS DE UN CILINDRO HIDRAULICO</t>
  </si>
  <si>
    <t>TANQUE AUXILIAR DE REFRIGERANTE DEL RADIADOR CON TAPA Y SENSOR DEL NIVEL</t>
  </si>
  <si>
    <t>MANGUERA HIDRAULICA DE ALTA PRESION POR 6500 PSI</t>
  </si>
  <si>
    <t>EMPAQUETADURA DE LA SERVO TRASMISIÓN</t>
  </si>
  <si>
    <t>EMPAQUETADURA CILINDRO</t>
  </si>
  <si>
    <t xml:space="preserve">FILTRO DE AIRE SECUNDARIO REF. 256-7903 </t>
  </si>
  <si>
    <t xml:space="preserve">FILTRO DE AIRE PRIMARIO REF. 256-7902      </t>
  </si>
  <si>
    <t>FILTRO DE COMBUSTIBLE REF. 299-8299</t>
  </si>
  <si>
    <t>FILTRO DE ACEITE DE MOTOR  REF. 1R-1807</t>
  </si>
  <si>
    <t>MICROELEVADORES DE 5 PATAS 12V</t>
  </si>
  <si>
    <t xml:space="preserve">MICRO SWICHT DE BARRA DE SEGURIDAD </t>
  </si>
  <si>
    <t>RESISTOR 50 OHM</t>
  </si>
  <si>
    <t>TABLERO DE INSTRUMENTOS DIJITAL</t>
  </si>
  <si>
    <t>KITS DE JOSTING</t>
  </si>
  <si>
    <t>AUTOMATICO AUXILIAR</t>
  </si>
  <si>
    <t>SENSOR DE AIRE DE ADMISION</t>
  </si>
  <si>
    <t>SENSOR DE TEMPERATURA HIDRAULICO</t>
  </si>
  <si>
    <t>SENSOR DE TEMPERATURA BOMBA HIDRAULICA</t>
  </si>
  <si>
    <t>LAMPARA DE TECHO</t>
  </si>
  <si>
    <t>ALARMA DE REVERSA</t>
  </si>
  <si>
    <t>PITO 12V</t>
  </si>
  <si>
    <t>LAMPARA TRASERA</t>
  </si>
  <si>
    <t>PUENTE RECTIFICADOR</t>
  </si>
  <si>
    <t>ROTOR COMPLETO</t>
  </si>
  <si>
    <t>POLEA</t>
  </si>
  <si>
    <t>26101721 </t>
  </si>
  <si>
    <t>INDUCIDO DE AUTOMATICO</t>
  </si>
  <si>
    <t>BASES DE PUENTE DE EMBOLO AUTOMATICO</t>
  </si>
  <si>
    <t>PERNOS DE AUTOMATICO</t>
  </si>
  <si>
    <t>EMBOLO DE AUTOMATICO</t>
  </si>
  <si>
    <t>40151527 </t>
  </si>
  <si>
    <t>ARANDELA SERADORA DE RODILLOS</t>
  </si>
  <si>
    <t>PIÑON DE ENGRANE DE BENDIX A MOTOR</t>
  </si>
  <si>
    <t>PIÑON TRASERO DE BENDIX</t>
  </si>
  <si>
    <t>PIÑON INTERNO CON CASTILLAS Y RODILLOS</t>
  </si>
  <si>
    <t>BENDIX COMPLETO</t>
  </si>
  <si>
    <t>ARRANQUE</t>
  </si>
  <si>
    <t>SENSOR DE PRESION DE ACEITE DE MOTOR</t>
  </si>
  <si>
    <t>SENSOR DE TEMPERATURA DE AGUA</t>
  </si>
  <si>
    <t>ELECTRO VALVULA DE PARQUEO COMPLETA CON SPULL</t>
  </si>
  <si>
    <t xml:space="preserve">PASADORES </t>
  </si>
  <si>
    <t>DIENTES DEL VALDE</t>
  </si>
  <si>
    <t> 39101601</t>
  </si>
  <si>
    <t>LAMPARAS DELANTERAS COMPLETAS</t>
  </si>
  <si>
    <t>BATERÍAS DE BORNE DE TORNILLO 31H</t>
  </si>
  <si>
    <t>MANGUERA HIDRAULICA DE ALTA PRESION</t>
  </si>
  <si>
    <t>TAPA CILINDRO</t>
  </si>
  <si>
    <t>PISTON DE BOTELLA</t>
  </si>
  <si>
    <t>CILINDRO BOTELLA</t>
  </si>
  <si>
    <t>TORNILLERIA PARA ARMADO DEL SISTEMA DE FRENOS</t>
  </si>
  <si>
    <t>RESORTES DEL SISTEMA DE FRENOS</t>
  </si>
  <si>
    <t>ENFRIADOR DEL SISTEMA HIDRAULICO</t>
  </si>
  <si>
    <t>RIN PARA LLANAT 14.00 - 24</t>
  </si>
  <si>
    <t xml:space="preserve">RIN  PARA LLANTA 13.00 - 24 </t>
  </si>
  <si>
    <t>PIÑÓN DE ATAQUE GIRO DE LA TORNAMESA</t>
  </si>
  <si>
    <t>TERMINALES CILINDRO DE DIRECCION</t>
  </si>
  <si>
    <t>TERMINALES BARRA DE DIRECCIÓN</t>
  </si>
  <si>
    <t>SEPARADORES FRENO DE SERVICIO</t>
  </si>
  <si>
    <t>SEPARADORES FRENO PARQUEO</t>
  </si>
  <si>
    <t>DISCO DE ACOPLE DE MOTOR Y TRASFERENCIA</t>
  </si>
  <si>
    <t>SEPARADORES DE LOS PAQUETES DE CAMBIOS DE LA SERVO TRANSMISION</t>
  </si>
  <si>
    <t>LINEAS DE FRENOS</t>
  </si>
  <si>
    <t>SENSORES DE SALIDA DE LA SERVO TRANSMISION</t>
  </si>
  <si>
    <t>SENSOR DE PRESION DE LA SERVO TRANSMISION</t>
  </si>
  <si>
    <t>SENSOR PRESION SERVO</t>
  </si>
  <si>
    <t>SENSOR DE TEMPERATURA SERBO</t>
  </si>
  <si>
    <t>SENSOR DE ANGULACION</t>
  </si>
  <si>
    <t>SENSOR TEMPERATURA DE ACEITE MOTOR</t>
  </si>
  <si>
    <t>SENSOR DE TEMPERARATURA DE AGUA</t>
  </si>
  <si>
    <t>DIODO RECTIFICADOR</t>
  </si>
  <si>
    <t>TABLERO INDICADOR DE VELOCIDADES</t>
  </si>
  <si>
    <t>TABLERO DIJITAL DE INSTRUMENTOS</t>
  </si>
  <si>
    <t>MODULO CONTROL DE BLOWER</t>
  </si>
  <si>
    <t>MODULO DE CABINA</t>
  </si>
  <si>
    <t>MODULO DE MOTOR</t>
  </si>
  <si>
    <t>MODULO DE SERBOTRANSMISION</t>
  </si>
  <si>
    <t>MODULO SELECTOR DE CAMBIOS</t>
  </si>
  <si>
    <t>BRAQUE DE 40 AMP</t>
  </si>
  <si>
    <t>PANEL DE INDICADORES DE LUCES DE ACCESORIOS</t>
  </si>
  <si>
    <t>PANEL DE CONTROLES DE BLOWER</t>
  </si>
  <si>
    <t>RECTIFICADOR DE PUENTE ALTERNADOR</t>
  </si>
  <si>
    <t>BASES DE PUENTE DE EMBOLO AUTOMATICO ARRANQUE</t>
  </si>
  <si>
    <t>PERNOS DE AUTOMATICO ARRANQUE</t>
  </si>
  <si>
    <t>EMBOLO DE AUTOMATICO ARRANQUE</t>
  </si>
  <si>
    <t xml:space="preserve">ESCOBILLAS ARRANQUE </t>
  </si>
  <si>
    <t xml:space="preserve">BENDIX COMPLETO ARRANQUE </t>
  </si>
  <si>
    <t>JUEGO COMPLETO ELECTROVALVULAS SERVO</t>
  </si>
  <si>
    <t>HOROMETRO</t>
  </si>
  <si>
    <t>INDICADOR DE SATURACION DE FILTROS</t>
  </si>
  <si>
    <t>INDICADOR DE RPM</t>
  </si>
  <si>
    <t>INDICADOR DE COMBUSTIBLE</t>
  </si>
  <si>
    <t>INDICADOR DE KILOMETRAJE</t>
  </si>
  <si>
    <t>INDICADOR DE ANGULACION</t>
  </si>
  <si>
    <t>INDICADOR DE TEMPERATURA DE AGUA</t>
  </si>
  <si>
    <t>INDICADOR DE BATERIA</t>
  </si>
  <si>
    <t>ARNES DE CABINA</t>
  </si>
  <si>
    <t>UNID</t>
  </si>
  <si>
    <t xml:space="preserve">LAMPARAS DE TRABAJO </t>
  </si>
  <si>
    <t>SELENOIDE DE PARQUEO</t>
  </si>
  <si>
    <t>SELENOIDE DE NEUTRALIZACION</t>
  </si>
  <si>
    <t>SELENOIDE DE TRABA</t>
  </si>
  <si>
    <t>SOLENOIDES O ELCTROVALVULAS DE CAMBIOS DE SEBO KIT</t>
  </si>
  <si>
    <t>ELEVADORES DE 5 PATAS 24V</t>
  </si>
  <si>
    <t>RECARGA ACUMULADOR SISTEMA DE FRENOS</t>
  </si>
  <si>
    <t>UNIDADES DE LUCES CON DIRECCIONALES DELANTEROS</t>
  </si>
  <si>
    <t>MANDO DE LUCES</t>
  </si>
  <si>
    <t>MANDO DE DIRECCIONALES</t>
  </si>
  <si>
    <t>SWICHT DE LUCES ALTAS</t>
  </si>
  <si>
    <t>SWICHT DELUCES MEDIAS</t>
  </si>
  <si>
    <t>SWICHT DE TRABA</t>
  </si>
  <si>
    <t>SWICHT DE BLOQUEO DE HIDRULICOS</t>
  </si>
  <si>
    <t>SWICHE DE ESTACIONAMIENTO</t>
  </si>
  <si>
    <t>SWICHT CONTROL DE MINIMA</t>
  </si>
  <si>
    <t>SWICHE DE SELECCIÓN DE RAPIDO O LENTO</t>
  </si>
  <si>
    <t>PULSOR DE PITO VOLANTE</t>
  </si>
  <si>
    <t>SELECTOR DE CAMBIOS</t>
  </si>
  <si>
    <t>BOBINAS DE LAS ELECTROVALVULAS SELECTORAS DE CAMBIO</t>
  </si>
  <si>
    <t>BASTIDOR PARA LA TORNAMESA</t>
  </si>
  <si>
    <t>ESQUINERAS</t>
  </si>
  <si>
    <t>CUCHILLA</t>
  </si>
  <si>
    <t>RETENEDORES EJE DE DIRECCIÓN</t>
  </si>
  <si>
    <t>RETENEDORES EJE DELANTEROS</t>
  </si>
  <si>
    <t>RETENEDORES ECUALIZACIÓN TÁNDEM</t>
  </si>
  <si>
    <t>FILTRO DE ASPIRACION DE LA BOMBA DE CARGA DE LA SERVO TRANSMISION</t>
  </si>
  <si>
    <t>FILTRO DE SERVO TRANSMISION</t>
  </si>
  <si>
    <t>FILTRO AK PARA COMBUSTIBLE</t>
  </si>
  <si>
    <t>BUJES Y PASADORES DEL BASTIDOR DEL ES CALIFICADOR</t>
  </si>
  <si>
    <t>RODAMIENTOS REDUCTOR DE GIRO LA TORNAMESA</t>
  </si>
  <si>
    <t>RODAMIENTOS DE DIRECCIÓN EJES DELANTEROS</t>
  </si>
  <si>
    <t>RODAMIENTOS EJES DELANTEROS</t>
  </si>
  <si>
    <t>BUJES Y PASADORES DEL PUENTE DELANTERO</t>
  </si>
  <si>
    <t>RODAMIENTOS DEL SPEED DEL FRENO DE PARQUEO</t>
  </si>
  <si>
    <t>RODAMIENTO CAJA DE TRASFERENCIA</t>
  </si>
  <si>
    <t>RODAMIENTOS MANDOS FINALES</t>
  </si>
  <si>
    <t>CADENA DE LOS TÁNDEM</t>
  </si>
  <si>
    <t>BUJES PARA SERVO TRASMISIÓN</t>
  </si>
  <si>
    <t>RODAMIENTO INTERNO PARA SERVOTRANSMISION</t>
  </si>
  <si>
    <t>EMPAQUETADURA CONEXIÓN GIRATORIA</t>
  </si>
  <si>
    <t>EMPAQUETADURA CILINDRO ANGULACIÓN DE LLANTA</t>
  </si>
  <si>
    <t>EMPAQUETADURA DE DIRECCIÓN</t>
  </si>
  <si>
    <t>EMPAQUETADURA DE LOS PAQUETES DE CAMBIOS DE LA SERVO TRASMISION</t>
  </si>
  <si>
    <t>EMPAQUETADURA DE PISTONES DE FRENO</t>
  </si>
  <si>
    <t>EMPAQUETADURA CILINDRO ESCARIFICADOR</t>
  </si>
  <si>
    <t>EMPAQUETADURA CILINDRO ESCALONAMIENTO DE LA HOJA</t>
  </si>
  <si>
    <t>EMPAQUETADURA CILINDRO DESPLAZAMIENTO DE LA HOJA</t>
  </si>
  <si>
    <t>EMPAQUETADURAS CILINDROS HIDRÁULICOS ARTICULACIÓN DEL EQUIPO</t>
  </si>
  <si>
    <t>EMPAQUETADURA CILINDROS HIDRÁULICOS ELEVACIÓN DE LA HOJA</t>
  </si>
  <si>
    <t>EMPAQUETADURA PISTON FRENO SERVICIO</t>
  </si>
  <si>
    <t>EMPAQUETADURA PISTON FRENO PARQUEO</t>
  </si>
  <si>
    <t>EMPAQUETADURA CONTROL VALVULAR DE LA SERVO TRASMISIÓN</t>
  </si>
  <si>
    <t>EMPAQUETADURA CONTROL SELECTOR SERVO TRASMISIÓN</t>
  </si>
  <si>
    <t>EMPAQUETADURA EXTERNA DE LA SERVO TRASMISIÓN</t>
  </si>
  <si>
    <t>EMPAQUETADURA INTERNA SERVO TRASMISIÓN</t>
  </si>
  <si>
    <t>EMPAQUETADURA CILINDRO PIN BASTIDOR TORNAMESA</t>
  </si>
  <si>
    <t>EMPAQUETADURA DEL CONTROL VALVULAR</t>
  </si>
  <si>
    <t>EMPAQUETADURA DE LA BOMBA</t>
  </si>
  <si>
    <t>EMPAQUETADURA DEL REGULADOR PARA ALTERNADOR</t>
  </si>
  <si>
    <t>EMBOLO BOTELLA</t>
  </si>
  <si>
    <t>RODAMIENTOS DEL EJE DE LEVAS</t>
  </si>
  <si>
    <t>RODAMIENTOS DE LOS MANDOS FINALES TRASEROS</t>
  </si>
  <si>
    <t>BOMBA DE ALTA</t>
  </si>
  <si>
    <t>CAMISAS DE LOS INYECTORES</t>
  </si>
  <si>
    <t>LINEAS DE ALIMENTACION DE COMBUSTIBLE</t>
  </si>
  <si>
    <t xml:space="preserve">ELEMENTO BOMBEO </t>
  </si>
  <si>
    <t>PUNTAS DE INYECCION</t>
  </si>
  <si>
    <t>BOMBA DE TRANSFERENCIA</t>
  </si>
  <si>
    <t>CARCASA DELANTERA</t>
  </si>
  <si>
    <t>ANILLOS O BUJES EN VÁQUELA ECUALIZACIÓN TÁNDEM</t>
  </si>
  <si>
    <t>CHAPA  PUERTAS</t>
  </si>
  <si>
    <t>PERNOS  PARA AJUSTE LLANTAS</t>
  </si>
  <si>
    <t>TORNILLOS Y TUERCAS PARA ESQUINERAS</t>
  </si>
  <si>
    <t>TORNILLOS Y TUERCAS  PARA CUCHILLA</t>
  </si>
  <si>
    <t>ARANDELAS DE AJUSTE</t>
  </si>
  <si>
    <t>SHINS PARA AJUSTE DE LA TORNAMESA</t>
  </si>
  <si>
    <t>BASES PARA ES CALIFICADOR CON DIENTES Y SEGUROS</t>
  </si>
  <si>
    <t>ABRAZADERAS DEL SILENCIADOR</t>
  </si>
  <si>
    <t>ARANDELA SEPARADORA DE RODILLOS</t>
  </si>
  <si>
    <t>DISCOS PARA TRONZADORA DE 14 PULGADAS</t>
  </si>
  <si>
    <t>DISCOS DE FRICCIÓN</t>
  </si>
  <si>
    <t>DISCOS FRENO PARQUEO</t>
  </si>
  <si>
    <t>DISCOS FRENO DE SERVICIO</t>
  </si>
  <si>
    <t>RETENEDORES DE LOS MANDOS FINALES TRASEROS</t>
  </si>
  <si>
    <t>MANGUERA INFERIOR</t>
  </si>
  <si>
    <t xml:space="preserve">BUJE DE  BIELAS </t>
  </si>
  <si>
    <t>5310-01-430-9036</t>
  </si>
  <si>
    <t>5310-01-359-8807</t>
  </si>
  <si>
    <t>ORBITROL DE DIRECCIÓN</t>
  </si>
  <si>
    <t>5340-01-534-9759</t>
  </si>
  <si>
    <t>2530-01-293-6229</t>
  </si>
  <si>
    <t>5410-01-523-9694</t>
  </si>
  <si>
    <t xml:space="preserve">BOMBA HIDRÁULICA PRINCIPAL </t>
  </si>
  <si>
    <t>3020-01-568-0903</t>
  </si>
  <si>
    <t>BOMBA DE CARGA DE LA SERVO TRANSMISION</t>
  </si>
  <si>
    <t>6615-00-977-9221</t>
  </si>
  <si>
    <t>4820-01-584-2074</t>
  </si>
  <si>
    <t>VALVULA RETORNO DE COMBUSTIBLE</t>
  </si>
  <si>
    <t>4320-01-508-9741</t>
  </si>
  <si>
    <t>VALVULA DE PEDAL DE FRENOS</t>
  </si>
  <si>
    <t>5315-01-514-4689</t>
  </si>
  <si>
    <t>VÁLVULA DE ESCAPE</t>
  </si>
  <si>
    <t>3950-01-506-8878</t>
  </si>
  <si>
    <t>VÁLVULA DE ADMISIÓN</t>
  </si>
  <si>
    <t>5330-01-545-8128</t>
  </si>
  <si>
    <t>2915-00-983-2135</t>
  </si>
  <si>
    <t>2815-01-582-6511</t>
  </si>
  <si>
    <t xml:space="preserve">PISTONES </t>
  </si>
  <si>
    <t>2815-01-506-9985</t>
  </si>
  <si>
    <t xml:space="preserve">PIN DE BULÓN </t>
  </si>
  <si>
    <t>2815-01-582-6483</t>
  </si>
  <si>
    <t xml:space="preserve">PATIN TENSOR  </t>
  </si>
  <si>
    <t>5330-01-523-9841</t>
  </si>
  <si>
    <t>ORINGS DE LOS INYECTORES</t>
  </si>
  <si>
    <t>5331-01-097-6622</t>
  </si>
  <si>
    <t xml:space="preserve">INYECTORES </t>
  </si>
  <si>
    <t>5330-01-527-7212</t>
  </si>
  <si>
    <t xml:space="preserve">GUÍAS DE ESCAPE </t>
  </si>
  <si>
    <t xml:space="preserve"> 5330-01-569-1909</t>
  </si>
  <si>
    <t>GUÍAS DE ADMISIÓN</t>
  </si>
  <si>
    <t>2815-00-004-8246</t>
  </si>
  <si>
    <t xml:space="preserve">CULATA </t>
  </si>
  <si>
    <t>5365-01-523-9582</t>
  </si>
  <si>
    <t>5365-01-531-4704</t>
  </si>
  <si>
    <t xml:space="preserve">CAUCHOS O ORINS PARA LAS LINEAS DE COMBUSTIBLE </t>
  </si>
  <si>
    <t>CAUCHO VALVULAS (JUEGO)</t>
  </si>
  <si>
    <t>5340-01-577-2171</t>
  </si>
  <si>
    <t>CASQUETES DE BIELA</t>
  </si>
  <si>
    <t>3040-01-568-8696</t>
  </si>
  <si>
    <t xml:space="preserve"> 5999-00-502-6222</t>
  </si>
  <si>
    <t>CARTER</t>
  </si>
  <si>
    <t>2910-01-555-7509</t>
  </si>
  <si>
    <t>CARCASA TRASERA</t>
  </si>
  <si>
    <t>2910-00-001-6116</t>
  </si>
  <si>
    <t>4130-01-054-5311</t>
  </si>
  <si>
    <t>24101613</t>
  </si>
  <si>
    <t xml:space="preserve">CARCASA DELANTERA </t>
  </si>
  <si>
    <t>2815-01-360-6535</t>
  </si>
  <si>
    <t>CAMISA DE MOTOR</t>
  </si>
  <si>
    <t>2940-01-506-8874</t>
  </si>
  <si>
    <t>2815-01-570-5385</t>
  </si>
  <si>
    <t xml:space="preserve">BOMBIN  </t>
  </si>
  <si>
    <t>4140-01-577-7350</t>
  </si>
  <si>
    <t xml:space="preserve">BOMBA DE TRANSFERENCIA </t>
  </si>
  <si>
    <t>2815-01-582-6942</t>
  </si>
  <si>
    <t>BOMBA DE INYECCIÓN</t>
  </si>
  <si>
    <t>4820-01-582-6811</t>
  </si>
  <si>
    <t>BLOQUE</t>
  </si>
  <si>
    <t>2815-01-470-0508</t>
  </si>
  <si>
    <t>BIELA</t>
  </si>
  <si>
    <t>5325-01-469-9719</t>
  </si>
  <si>
    <t>5305-01-439-8535</t>
  </si>
  <si>
    <t>5305-01-439-0977</t>
  </si>
  <si>
    <t>5305-01-579-5493</t>
  </si>
  <si>
    <t xml:space="preserve">ASIENTO DE ESCAPE  </t>
  </si>
  <si>
    <t xml:space="preserve">ASIENTO DE ADMISIÓN </t>
  </si>
  <si>
    <t>5365-00-352-8506</t>
  </si>
  <si>
    <t>ANILLOS PARA PISTONES  (JUEGO)</t>
  </si>
  <si>
    <t>5306-01-429-3167</t>
  </si>
  <si>
    <t xml:space="preserve">ANILLOS O BUJES EN VÁQUELA ECUALIZACIÓN TÁNDEM </t>
  </si>
  <si>
    <t>5315-00-431-7315</t>
  </si>
  <si>
    <t>TORNILLOS Y TUERCAS PARA ESQUINERAS (JUEGO)</t>
  </si>
  <si>
    <t>TORNILLOS Y TUERCAS  PARA CUCHILLA(JUEGO)</t>
  </si>
  <si>
    <t xml:space="preserve">TORNILLO PARA ENSAMBLE MOTOR ( JUEGO) </t>
  </si>
  <si>
    <t xml:space="preserve">SHIMS PARA AJUSTE DE LA TORNAMESA </t>
  </si>
  <si>
    <t>VIDRIOS CABINA (JUEGO)</t>
  </si>
  <si>
    <t>5340-00-001-2469</t>
  </si>
  <si>
    <t>5340-01-444-1936</t>
  </si>
  <si>
    <t>4720-01-406-1977</t>
  </si>
  <si>
    <t>4720-01-564-4353</t>
  </si>
  <si>
    <t xml:space="preserve">TAPA TANQUE DE COMBUSTIBLE </t>
  </si>
  <si>
    <t>4720-01-505-5568</t>
  </si>
  <si>
    <t>4720-01-524-4884</t>
  </si>
  <si>
    <t xml:space="preserve">SOPORTES DE MOTOR </t>
  </si>
  <si>
    <t>4720-01-473-6295</t>
  </si>
  <si>
    <t>5340-01-579-6283</t>
  </si>
  <si>
    <t xml:space="preserve">MANGUERAS HIDRAULICAS R1 A R5, CON DIFERENTES DIAMETROS 1/4- 1" -5/16  CARACTERISTICAS  ORS </t>
  </si>
  <si>
    <t>5340-01-559-6952</t>
  </si>
  <si>
    <t>4720-01-062-7159</t>
  </si>
  <si>
    <t>5999-33-202-9790</t>
  </si>
  <si>
    <t>MANGUERA PRESION DE 150 PSI  (METRO)</t>
  </si>
  <si>
    <t>2530-00-103-5525</t>
  </si>
  <si>
    <t xml:space="preserve">MANGUERA INFERIOR RADIADOR </t>
  </si>
  <si>
    <t>2530-00-051-4695</t>
  </si>
  <si>
    <t xml:space="preserve">CORREA DE ACCESORIOS </t>
  </si>
  <si>
    <t>2530-00-051-2949</t>
  </si>
  <si>
    <t>LLANTA SELLOMATIC MOTONIVELADORA CATERPILLAR 120K RIN 14.00 - 24 TG  TIPO TL ANCHO DE RIN 8,00-10,00 SDC, DIAMETRO EXTERIOR 1348 mm, ANCHO DE BANDA 362 mm, RADIO 608 mm ,CAPACIDAD DE CARGA 3650 Kg, PRESION DE INFLADO 54.</t>
  </si>
  <si>
    <t>2530-00-008-1698</t>
  </si>
  <si>
    <t>25172503</t>
  </si>
  <si>
    <t>DESCRIPCIÓN: MOTONIVELADORA MARCA CATERPILLAR MOD 120K  -  MOTONIVELADORA CASE</t>
  </si>
  <si>
    <t>OMTIDO</t>
  </si>
  <si>
    <t>SOPORTES METALASTI LADO DERECHO</t>
  </si>
  <si>
    <t xml:space="preserve">SEPARADOR DE FRENO DE SERVICIO </t>
  </si>
  <si>
    <t>SEPARADOR DE FRENO DE PARQUEO</t>
  </si>
  <si>
    <t>SOPORTES METALASTI LADO IZQUIERDO</t>
  </si>
  <si>
    <t>RIN PARA LLANTA  12-16.5 NHS</t>
  </si>
  <si>
    <t>SENSOR DE PRESIÓN DE SERVO</t>
  </si>
  <si>
    <t>SENSOR DE RPM</t>
  </si>
  <si>
    <t>SENSOR TEMPERATURA SERBO</t>
  </si>
  <si>
    <t>SENSOR DE PRESIÓN DE ACEITE</t>
  </si>
  <si>
    <t>SENSOR DE PRESIÓN DE ACEITE MOTOR</t>
  </si>
  <si>
    <t>RELAY DE 4 PTAS 12V</t>
  </si>
  <si>
    <t>RELAY DE 5 PATAS 12V</t>
  </si>
  <si>
    <t>ELECTROVÁLVULA FRENO DE PARQUEO</t>
  </si>
  <si>
    <t>ELECTROVÁLVULA DE VIBRACIÓN</t>
  </si>
  <si>
    <t>ELECTROVÁLVULA SELECTORA DE VELOCIDAD</t>
  </si>
  <si>
    <t>ELECTROVÁLVULA DE CONTRAMARCHA</t>
  </si>
  <si>
    <t>ELECTROVÁLVULA DE MARCHA</t>
  </si>
  <si>
    <t>INDICADOR DE PRESIÓN DE ACEITE</t>
  </si>
  <si>
    <t>INDICADOR DE TEMPERATURA</t>
  </si>
  <si>
    <t>MOTOR DE ARRANQUE COMPLETO 12V</t>
  </si>
  <si>
    <t>LÁMPARA TRASERAS</t>
  </si>
  <si>
    <t>SOLENOIDE APAGADO</t>
  </si>
  <si>
    <t>LÁMPARA DE TRABAJO TRASERAS</t>
  </si>
  <si>
    <t>LÁMPARA DE TRABAJO DELANTERAS</t>
  </si>
  <si>
    <t>BORNES TIPO CARRETERA</t>
  </si>
  <si>
    <t>CABLE NO. 22</t>
  </si>
  <si>
    <t>CABLE NO. 20</t>
  </si>
  <si>
    <t>CABLE NO. 18</t>
  </si>
  <si>
    <t>CABLE NO. 16</t>
  </si>
  <si>
    <t>CABLE NO. 14</t>
  </si>
  <si>
    <t>CABLE NO. 02</t>
  </si>
  <si>
    <t>CABLE 00</t>
  </si>
  <si>
    <t>CONECTOR PLASTICO DE 10 PUESTO</t>
  </si>
  <si>
    <t>CONECTOR PLASTICO DE 9 PUESTO</t>
  </si>
  <si>
    <t>CONECTOR PLASTICO DE 8 PUESTO</t>
  </si>
  <si>
    <t>CONECTOR PLASTICO DE 7 PUESTO</t>
  </si>
  <si>
    <t>CONECTOR PLASTICO DE 6 PUESTO</t>
  </si>
  <si>
    <t>CONECTOR PLASTICO DE 5 PUESTO</t>
  </si>
  <si>
    <t>CONECTOR PLASTICO DE 4 PUESTO</t>
  </si>
  <si>
    <t>CONECTOR PLASTICO DE 3 PUESTO</t>
  </si>
  <si>
    <t>CONECTOR PLASTICO DE 2  PUESTO</t>
  </si>
  <si>
    <t>CONECTOR PLASTICO DE 1 PUESTO</t>
  </si>
  <si>
    <t>TOMA CORRIENTE TROFASOCO</t>
  </si>
  <si>
    <t>27111704 </t>
  </si>
  <si>
    <t>FUSIBLE DE 30 AMP</t>
  </si>
  <si>
    <t>FUSIBLES DE 25 AMP</t>
  </si>
  <si>
    <t>FUSIBLE DE 20 AMP</t>
  </si>
  <si>
    <t>FUSIBLES DE 15 AMP</t>
  </si>
  <si>
    <t>FUSIBLES DE 10 AMP</t>
  </si>
  <si>
    <t>FUSIBLES DE 5AMP</t>
  </si>
  <si>
    <t>SWICHT DE PARQUEO</t>
  </si>
  <si>
    <t>SWITCH ALARMA DE REVERSA</t>
  </si>
  <si>
    <t>SWITCH DE ENCENDIDO</t>
  </si>
  <si>
    <t>ALTERNADOR 12 VOLTIOS</t>
  </si>
  <si>
    <t>FILTRO DEL ACEITE HIDRÁULICO</t>
  </si>
  <si>
    <t>RETENEDORES MANDOS FINALES</t>
  </si>
  <si>
    <t>31163229 </t>
  </si>
  <si>
    <t>RETENEDORES PUNTO DE APOYO RODILLO</t>
  </si>
  <si>
    <t>RETENEDORES EXCÉNTRICA DE VIBRACIÓN</t>
  </si>
  <si>
    <t>RETENEDOR MANDOS FINALES</t>
  </si>
  <si>
    <t>MANDO DE MARCHA Y CONTRA MARCHA</t>
  </si>
  <si>
    <t xml:space="preserve">EMPAQUETADURA BOMBA DE VIBRACION </t>
  </si>
  <si>
    <t>RODAMIENTO PUNTO APOYO DEL RODILLO</t>
  </si>
  <si>
    <t>RODAMIENTO DE ESFERAS</t>
  </si>
  <si>
    <t>RODAMIENTOS EXCÉNTRICA DE VIBRACIÓN</t>
  </si>
  <si>
    <t>RODAMIENTO DE AGUJAS PIÑONES CARRIEL</t>
  </si>
  <si>
    <t xml:space="preserve">RODAMIENTO DE AGUJAS   </t>
  </si>
  <si>
    <t>RODAMIENTO CÓNICO MANDOS FINALES</t>
  </si>
  <si>
    <t>EMPAQUETADURA</t>
  </si>
  <si>
    <t>RODAMIENTOS MANDO FINALES</t>
  </si>
  <si>
    <t>RODAMIENTO EXCENTRICO</t>
  </si>
  <si>
    <t>EMPAQUETADURA DE PISTONES</t>
  </si>
  <si>
    <t>EMPAQUETADURA ORBITROL DE DIRECCION</t>
  </si>
  <si>
    <t>EMPAQUETADURA BOMBA DE VIBRACION</t>
  </si>
  <si>
    <t>EMPAQUETADURA BOMBA DE TRASLACION</t>
  </si>
  <si>
    <t>2915-16-0064241</t>
  </si>
  <si>
    <t>4820-14-5023300</t>
  </si>
  <si>
    <t>SWASH PLATE BOMBAS VIBRACION</t>
  </si>
  <si>
    <t>1660-14-2122828</t>
  </si>
  <si>
    <t>PLATO VALVULA BOMBAS DE VIBRACION</t>
  </si>
  <si>
    <t>5305-15-2020488</t>
  </si>
  <si>
    <t xml:space="preserve">PISTONES VALVULA BOMBA DE VIBRACION </t>
  </si>
  <si>
    <t>5305-15-1985112</t>
  </si>
  <si>
    <t>MOTOR DE VIBRACIÓN</t>
  </si>
  <si>
    <t xml:space="preserve"> 4730-14-4078425</t>
  </si>
  <si>
    <t>MOTOR DE PROPULSIÓN TRASERO</t>
  </si>
  <si>
    <t>4730-01-4783896</t>
  </si>
  <si>
    <t xml:space="preserve">MOTOR DE PROPULSIÓN DE RODILLO </t>
  </si>
  <si>
    <t>2940-01-4604902</t>
  </si>
  <si>
    <t>3020-01-4427278</t>
  </si>
  <si>
    <t>BOMBA HIDRÁULICA DE PROPULSIÓN</t>
  </si>
  <si>
    <t>5340-01-2350371</t>
  </si>
  <si>
    <t>BOMBA DE CARGA TIPO GEROTOR</t>
  </si>
  <si>
    <t>3040-21-9216969</t>
  </si>
  <si>
    <t>1015-21-1118183</t>
  </si>
  <si>
    <t xml:space="preserve">BARREL BOMBA DE VIBRACION </t>
  </si>
  <si>
    <t>1240-17-1163927</t>
  </si>
  <si>
    <t xml:space="preserve">VÁLVULA DE ESCAPE (JUEGO) </t>
  </si>
  <si>
    <t>5340-14-4248725</t>
  </si>
  <si>
    <t>VÁLVULA DE ADMISIÓN ( JUEGO )</t>
  </si>
  <si>
    <t>2910-01-1824020</t>
  </si>
  <si>
    <t>2925-01-0674078</t>
  </si>
  <si>
    <t>TORNILLOS TAPA VALVULA MOTOR   (JUEGO )</t>
  </si>
  <si>
    <t>5120-00-9802924</t>
  </si>
  <si>
    <t>TORNILLOS MOTOR</t>
  </si>
  <si>
    <t>2940-00-4596650</t>
  </si>
  <si>
    <t xml:space="preserve">RACOR DE RETORNO COMBUSTIBLE </t>
  </si>
  <si>
    <t>2510-33-2029141</t>
  </si>
  <si>
    <t xml:space="preserve">RACOR DE ENTRADA SISTEMA DE COMBUSTIBLE </t>
  </si>
  <si>
    <t>2530-00-0282533</t>
  </si>
  <si>
    <t>2910-00-0058664</t>
  </si>
  <si>
    <t>3040-33-2020488</t>
  </si>
  <si>
    <t>5330-21-9143662</t>
  </si>
  <si>
    <t>PIN DE BULÓN</t>
  </si>
  <si>
    <t>3120-01-2786481</t>
  </si>
  <si>
    <t>5365-01-2644023</t>
  </si>
  <si>
    <t>2815-01-5412604</t>
  </si>
  <si>
    <t>LINEA DE COMBUSTIBLE</t>
  </si>
  <si>
    <t>6885-01-5399588</t>
  </si>
  <si>
    <t xml:space="preserve">INYECTOR ( 4 ) JUEGO </t>
  </si>
  <si>
    <t>4330-01-3268037</t>
  </si>
  <si>
    <t xml:space="preserve">GUÍAS DE ESCAPE JUEGO </t>
  </si>
  <si>
    <t>2840-01-4970694</t>
  </si>
  <si>
    <t xml:space="preserve">GUÍAS DE ADMISIÓN JUEGO  </t>
  </si>
  <si>
    <t>2815-01-2874502</t>
  </si>
  <si>
    <t>GUALLA DEL ACELERADOR</t>
  </si>
  <si>
    <t>4330-01-1232649</t>
  </si>
  <si>
    <t>CUPLIN BOMBA DE VIBRACION</t>
  </si>
  <si>
    <t>2910-01-1110160</t>
  </si>
  <si>
    <t>40151575</t>
  </si>
  <si>
    <t>CULATA</t>
  </si>
  <si>
    <t>2910-01-5074471</t>
  </si>
  <si>
    <t>40151574</t>
  </si>
  <si>
    <t>CAUCHO VALVULAS MULTIVALULAR  (JUEGO)</t>
  </si>
  <si>
    <t>2815-01-5535875</t>
  </si>
  <si>
    <t>30131500</t>
  </si>
  <si>
    <t>CASQUETES DE BIELA JUEGO  X 4</t>
  </si>
  <si>
    <t>3120-00-1890386</t>
  </si>
  <si>
    <t xml:space="preserve">CASQUETES DE BANCADA JUEGO X 5 </t>
  </si>
  <si>
    <t>2940-19-0043231</t>
  </si>
  <si>
    <t>2815-01-2715098</t>
  </si>
  <si>
    <t>4140-00-1793008</t>
  </si>
  <si>
    <t>2820-00-0792436</t>
  </si>
  <si>
    <t>2540-00-0571653</t>
  </si>
  <si>
    <t>BOMBÍN</t>
  </si>
  <si>
    <t>5365-33-2012433</t>
  </si>
  <si>
    <t xml:space="preserve">BOMBA DE INYECCIÓN DELFAY DPA210 </t>
  </si>
  <si>
    <t>5305-33-0026090</t>
  </si>
  <si>
    <t xml:space="preserve">BLOQUE </t>
  </si>
  <si>
    <t>2920-27-0545925</t>
  </si>
  <si>
    <t xml:space="preserve">BIELA </t>
  </si>
  <si>
    <t>2920-01-1871310</t>
  </si>
  <si>
    <t xml:space="preserve">BASE FILTRO DE COMBUSTIBLE </t>
  </si>
  <si>
    <t>4320-00-8721154</t>
  </si>
  <si>
    <t>9535-33-2019917</t>
  </si>
  <si>
    <t>9535-33-2019910</t>
  </si>
  <si>
    <t>ASIENTO DE ESCAPE</t>
  </si>
  <si>
    <t>9515-33-2017197</t>
  </si>
  <si>
    <t>31162801</t>
  </si>
  <si>
    <t>ASIENTO DE ADMISIÓN</t>
  </si>
  <si>
    <t>5180-01-54499840</t>
  </si>
  <si>
    <t>24112401</t>
  </si>
  <si>
    <t>ANILLOS PARA PISTONES (JUEGO)</t>
  </si>
  <si>
    <t>5310-01-4998954</t>
  </si>
  <si>
    <t>CHAPA CAPO</t>
  </si>
  <si>
    <t>5340-33-2017135</t>
  </si>
  <si>
    <t>13101607</t>
  </si>
  <si>
    <t>ARANDELAS DE AJUSTE (JUEGO)</t>
  </si>
  <si>
    <t>4730-33-2016468</t>
  </si>
  <si>
    <t>DISCOS SEPARADORES  DE FRENO</t>
  </si>
  <si>
    <t>5340-25-1610623</t>
  </si>
  <si>
    <t>4130-00-009-9469</t>
  </si>
  <si>
    <t>5340-12-3209941</t>
  </si>
  <si>
    <t>5315-01-6670077</t>
  </si>
  <si>
    <t xml:space="preserve">DEPOSITO REFRIGERANTE CON TAPA </t>
  </si>
  <si>
    <t>5331-00-5791021</t>
  </si>
  <si>
    <t>4720-01-4749105</t>
  </si>
  <si>
    <t xml:space="preserve">RETENEDOR DE LA  EXCENTRICA SISTEMA VIBRATORIO </t>
  </si>
  <si>
    <t>4720-01-4650955</t>
  </si>
  <si>
    <t>ORRING TAPA MANDO FINALES</t>
  </si>
  <si>
    <t>4720-01-4593429</t>
  </si>
  <si>
    <t>4720-01-4568970</t>
  </si>
  <si>
    <t>MANGUERA PRESION DE 150 PSI (METRO)</t>
  </si>
  <si>
    <t>4720-01-4438487</t>
  </si>
  <si>
    <t xml:space="preserve">MANGUERA  RADIADOR INFERIOR </t>
  </si>
  <si>
    <t>4720-01-4364873</t>
  </si>
  <si>
    <t>5340-00-0651050</t>
  </si>
  <si>
    <t xml:space="preserve">CAUCHO TAPA TRASERA CAPO </t>
  </si>
  <si>
    <t>5340-01-5377790</t>
  </si>
  <si>
    <t xml:space="preserve">MANGUERAS HIDRAULICAS R1 A R5, CON DIFERENTES DIAMETROS 1/4- 1" -1/16  CARACTERISTICAS JIC BSP / ORS </t>
  </si>
  <si>
    <t>4720-01-4244669</t>
  </si>
  <si>
    <t>LLANTA SELLOMATIC VIBROCOMPACTADOR JCB VIBROMAX -00108 LLANTAS SELLOMATIC TIPO DIAMANTADAS RIN 23.1 - 26 R3 TR - 387  LONAS 12, ANCHO DE RIN DW20AX226,DIAMETRO EXTERIOR 1580,ANCHO DE BANDA 587, RADIO 750, CAPACIDAD DE CARGA 4250 Kg , PRESION DE INFLADO 27,5</t>
  </si>
  <si>
    <t>2530-01-4174908</t>
  </si>
  <si>
    <t>DESCRIPCIÓN: VIBROCOMPACTADOR JCB</t>
  </si>
  <si>
    <t>RIN PARA LLANTA TRASERA</t>
  </si>
  <si>
    <t>RIN PARA LLANTA DELANTERA</t>
  </si>
  <si>
    <t>AXIALES DE DIRECCION</t>
  </si>
  <si>
    <t>TERMINALES  DE DIRECCIÓN</t>
  </si>
  <si>
    <t xml:space="preserve">SENSOR PRESION DEL RIEL </t>
  </si>
  <si>
    <t>ARANDELA SEPARADORA DE RODILLOSDE RODILLOS</t>
  </si>
  <si>
    <t xml:space="preserve">BENDIX COMPLETO ARAANQUE </t>
  </si>
  <si>
    <t>FLECHER</t>
  </si>
  <si>
    <t>ELECTROVALVULA DE CUCHILLA VALDE CON SPULL</t>
  </si>
  <si>
    <t>ELECTRO VALVULA DE CONTRA MARCHA</t>
  </si>
  <si>
    <t>ELECTROVALVULA DE ALIVIO DE PRESION BANCO</t>
  </si>
  <si>
    <t>ELECTROVALVULA DE MARCHA CON ESPUL</t>
  </si>
  <si>
    <t>ELECTROVALVULA DE LA DOBLE CON ESPUL</t>
  </si>
  <si>
    <t>ELECTROVALVULA DE PARQUEO CON SPULL</t>
  </si>
  <si>
    <t>FLECHER 12V</t>
  </si>
  <si>
    <t>POTENCIOMETRO DE ACELERACION MANUAL</t>
  </si>
  <si>
    <t>POTENCIOMETRO DE ACELERACION DE PEDAL</t>
  </si>
  <si>
    <t>TABLERO DE INSTRUMENTOS PROGRAMADO</t>
  </si>
  <si>
    <t>KITS DE JOYSTICK</t>
  </si>
  <si>
    <t>CONSOLA AUXILIAR</t>
  </si>
  <si>
    <t>CONSOLA PRINCIPAL</t>
  </si>
  <si>
    <t>COMPUTADORA DE MOTOR</t>
  </si>
  <si>
    <t>ARNES DE MOTOR</t>
  </si>
  <si>
    <t>DIRECCIONALES TRASEROS</t>
  </si>
  <si>
    <t xml:space="preserve">LAMAPARAS DE TRABAJO </t>
  </si>
  <si>
    <t>EXPLORADORAS DELANTERAS Y TRASERA COMPLETAS</t>
  </si>
  <si>
    <t>MANDO DE CAMBIO DE LUCES</t>
  </si>
  <si>
    <t>PULSOR DE NEUTRALIZACION</t>
  </si>
  <si>
    <t xml:space="preserve">MASTER </t>
  </si>
  <si>
    <t>MICROFUSIBLE PLANOS DE 30 AMP</t>
  </si>
  <si>
    <t>MICROFUSIBLE PLANOS DE 25 AMP</t>
  </si>
  <si>
    <t>MRICOFUSIBLE PLANOS DE 20 AMP</t>
  </si>
  <si>
    <t>MICROFUSIBLE PLANOS DE 15 AMP</t>
  </si>
  <si>
    <t>MICROFUSIBLE PLANOS DE 10 AMP</t>
  </si>
  <si>
    <t>MICROFUSIBLE PLANOS DE 5 AMP</t>
  </si>
  <si>
    <t>MICRO SWICT PULSOR DE NEUTRALIZACION</t>
  </si>
  <si>
    <t>MICRO SWICHT DE BARRA DE SEGURIDAD</t>
  </si>
  <si>
    <t>MICRO SWICHT DE LA SILLA</t>
  </si>
  <si>
    <t>MICRO SWICT DE ELEVACION VALDE</t>
  </si>
  <si>
    <t>SWITCH DE PARQUEO</t>
  </si>
  <si>
    <t>SWICHE DE PLUMAS TRASERA</t>
  </si>
  <si>
    <t>SWICHE DE PLUMAS DELANTERA</t>
  </si>
  <si>
    <t>SWICHE DE PRECALENTAMIENT DE CODILLO</t>
  </si>
  <si>
    <t>SWICHE DE LUCES BAJAS DE CODILLO</t>
  </si>
  <si>
    <t>SWICHE DE LUCES ALTAS DE CODILLO</t>
  </si>
  <si>
    <t>SWITCH DE LUCES</t>
  </si>
  <si>
    <t>SWITCH DE ENCENDIDO CON LLAVE</t>
  </si>
  <si>
    <t>ALTERNADOR 12V</t>
  </si>
  <si>
    <t>RETENEDOR SPEED DIFERENCIAL TRASERO</t>
  </si>
  <si>
    <t>RETENEDOR SPEED DIFERENCIAL DELANTERO</t>
  </si>
  <si>
    <t>MANDO COMPLETO DE MARCHA Y CONTRAMARCHA</t>
  </si>
  <si>
    <t xml:space="preserve">BOTELLA HIDRAULICA </t>
  </si>
  <si>
    <t>RODAMIENTO DE LOS PIÑONES PLANETARIOS</t>
  </si>
  <si>
    <t>RODAMIENTOS Y PISTAS TRASERAS</t>
  </si>
  <si>
    <t>PISTAS RODAMIENTOS DELANTEROS</t>
  </si>
  <si>
    <t>CRUCETA CARDAN TRASERO</t>
  </si>
  <si>
    <t>CRUCETA CARDAN DELANTERO</t>
  </si>
  <si>
    <t>CRUCETAS EJES MATRICES DELANTEROS</t>
  </si>
  <si>
    <t>EMPAQUETADURA CILINDROS ALMEJA</t>
  </si>
  <si>
    <t>EMPAQUETADURA CILINDRO DE INCLINACION DEL BALDE EQUIPO FRONTAL</t>
  </si>
  <si>
    <t>EMPAQUETADURA CILINDRO BOOM</t>
  </si>
  <si>
    <t>EMPAQUETADURA CILINDRO DE GIRO</t>
  </si>
  <si>
    <t>EMPAQUETADURA CILINDRO DE ESTABILIZADORES</t>
  </si>
  <si>
    <t>EMPAQUETADURA CILINDRO DE DIRECCION</t>
  </si>
  <si>
    <t>EMPAQUETADURA CILINDRO DE ELEVACION EQUIPO FRONTAL</t>
  </si>
  <si>
    <t>EMPAQUETADURA  CONTROL VALVULAR DELANTERO</t>
  </si>
  <si>
    <t>KIT DE PASADORES Y BUJES DEL BALDE</t>
  </si>
  <si>
    <t>EMPAQUETADURA  CONTROL VALVULAR TRASERO</t>
  </si>
  <si>
    <t xml:space="preserve">BOMBA HIDRÁULICA </t>
  </si>
  <si>
    <t>LINEAS DE COMBUSTIBLE</t>
  </si>
  <si>
    <t>ANILLO PIN</t>
  </si>
  <si>
    <t>LINEAS DE ALTA</t>
  </si>
  <si>
    <t>VARILLA MEDIDORA NIVEL DE ACEITE</t>
  </si>
  <si>
    <t>VALVULA DESCARGA DEL RIEL</t>
  </si>
  <si>
    <t xml:space="preserve">TRANSFERENCIA </t>
  </si>
  <si>
    <t>RIEL DE PRESION DE INYECCION</t>
  </si>
  <si>
    <t>BOMBA DE INYECCIÓN CP3</t>
  </si>
  <si>
    <t>PRECLINER</t>
  </si>
  <si>
    <t xml:space="preserve">TORNILLOS DE AJUSTE DE LA CORONA </t>
  </si>
  <si>
    <t>ESPARRAGOS Y TUERCAS</t>
  </si>
  <si>
    <t>TORNILLOS DE 4” X 1” ROSCA ORDINARIA GRADO 08 CON DOBLE ARANDELA</t>
  </si>
  <si>
    <t>ARANDELA TRISETA EXTERNA</t>
  </si>
  <si>
    <t>ARANDELA TRISETA INTERNA</t>
  </si>
  <si>
    <t>PINES DE OJO INTERNO</t>
  </si>
  <si>
    <t>CAJA DE ORRING MILIMETRICOS</t>
  </si>
  <si>
    <t>ORINGS DE CIERRE</t>
  </si>
  <si>
    <t>MANGUERA HIDRAULICA</t>
  </si>
  <si>
    <t>MANGUERA DE 1/4 DE DIAMETRO INTERNO PARA 350 PSI</t>
  </si>
  <si>
    <t>CONTROL VALVULAR DELANTERO</t>
  </si>
  <si>
    <t>CONTROL VALVULAR TRASERO</t>
  </si>
  <si>
    <t>MANGUERA CON CONECTORES ENTRADA COMBUSTIBLE</t>
  </si>
  <si>
    <t>BRAZO CON PLUMILLAS LIMPIAPARABRISAS</t>
  </si>
  <si>
    <t>PLUMILLAS LIMPIAPARABRISAS</t>
  </si>
  <si>
    <t>INTERRUPTOR DE 4X4</t>
  </si>
  <si>
    <t>TORNILLOS PARA CUCHILLA</t>
  </si>
  <si>
    <t>CUCHILLA CORTE BALDE FRONTAL</t>
  </si>
  <si>
    <t>BOCINA O PITO</t>
  </si>
  <si>
    <t>BASES PARA CALZA DE BALDE</t>
  </si>
  <si>
    <t>PIN DE SEGURIDAD PARA CALZA DE BALDE</t>
  </si>
  <si>
    <t xml:space="preserve">CALZA PARA BALDE </t>
  </si>
  <si>
    <t>CAUCHOS SOPORTES DE LOS ESTABLIZADORES</t>
  </si>
  <si>
    <t>CAUCHOS TOPES DE AMORTIGUACION DEL BRAZO DIRECCION</t>
  </si>
  <si>
    <t>METALIZADA EMBOLOCILINDRO HIDRAULICO</t>
  </si>
  <si>
    <t>SELLO CILINDRO DE VOLTEO BALDE FRONTAL</t>
  </si>
  <si>
    <t>SELLO CILINDRO DE LEVANTE BALDE FRONTAL</t>
  </si>
  <si>
    <t>SELLO CILINDRO LATERALES DIRECCION DEL BRAZO</t>
  </si>
  <si>
    <t>TUBO HIDRAULICO CON RACORES EN SUS PUNTAS</t>
  </si>
  <si>
    <t>TUBO HIDRAULICO PARA ACCIONAMIENTO DEL BALDE DEL AGUILON</t>
  </si>
  <si>
    <t>PIN DE SEGURIDAD PASADOR BASE ARTICULACION DEL AGUILON</t>
  </si>
  <si>
    <t>PASADORES BASE ARTICULACION DEL AGUILON</t>
  </si>
  <si>
    <t>BORNES BATERIA</t>
  </si>
  <si>
    <t>BATERIA</t>
  </si>
  <si>
    <t>VENTILADOR</t>
  </si>
  <si>
    <t>MANGUERA RADIADOR SUPERIOR</t>
  </si>
  <si>
    <t xml:space="preserve">MANGUERA RADIADOR INFERIOR </t>
  </si>
  <si>
    <t>MANGUERA HIDRAULICA CON RACORES EN SUS PUNTAS DE ALTA</t>
  </si>
  <si>
    <t>KIT DE BUJES PARA EL BALDE DEL AGUILON X3</t>
  </si>
  <si>
    <t>DIRECCIONALES</t>
  </si>
  <si>
    <t>STOP</t>
  </si>
  <si>
    <t>SENSOR DE PRESION DEL HIDRAULICO</t>
  </si>
  <si>
    <t>EMPAQUETADURA DEL MOTOR DE GIRO</t>
  </si>
  <si>
    <t>EMPAQUETADURAS CILINDRO DE BALDE ENSAMBLE Y PRUEBA</t>
  </si>
  <si>
    <t>EMPAQUETADURA DE LA BOMBA HIDRAULICA</t>
  </si>
  <si>
    <t xml:space="preserve">FILTRO HIDRAULICO </t>
  </si>
  <si>
    <t xml:space="preserve">FILTRO HIRAULICO </t>
  </si>
  <si>
    <t xml:space="preserve">FILTRO DE AIRE SECUNDARIO </t>
  </si>
  <si>
    <t xml:space="preserve">FILTRO DE AIRE PRIMARIO </t>
  </si>
  <si>
    <t xml:space="preserve">FILTRO SEPARADOR DE AGUA </t>
  </si>
  <si>
    <t xml:space="preserve">FILTRO DE COMBUSTIBLE </t>
  </si>
  <si>
    <t xml:space="preserve">FILTRO DE ACEITE DE MOTOR </t>
  </si>
  <si>
    <t>6680-01-568-9601</t>
  </si>
  <si>
    <t>4710-01-693-0562</t>
  </si>
  <si>
    <t xml:space="preserve">2815-01-566-9076 </t>
  </si>
  <si>
    <t xml:space="preserve"> 2815-01-566-9073</t>
  </si>
  <si>
    <t xml:space="preserve"> 4710-01-693-0586</t>
  </si>
  <si>
    <t>VÁLVULA DE ESCAPE (JUEGO)</t>
  </si>
  <si>
    <t xml:space="preserve"> 2910-01-693-0580</t>
  </si>
  <si>
    <t>VÁLVULA DE ADMISIÓN (JUEGO)</t>
  </si>
  <si>
    <t xml:space="preserve"> 5340-14-408-5341</t>
  </si>
  <si>
    <t>5340-01-506-0234</t>
  </si>
  <si>
    <t>3020-01-650-3367</t>
  </si>
  <si>
    <t>6150-17-107-9481</t>
  </si>
  <si>
    <t>2920-01-575-3766</t>
  </si>
  <si>
    <t>PISTON (JUEGO)</t>
  </si>
  <si>
    <t>PIN DE BULÓN (JUEGO)</t>
  </si>
  <si>
    <t>4710-01-692-8943</t>
  </si>
  <si>
    <t>2910-00-041-0893</t>
  </si>
  <si>
    <t>LINEAS DE COMBUSTIBLE (JUEGO)</t>
  </si>
  <si>
    <t>2815-01-566-9073</t>
  </si>
  <si>
    <t>2815-01-566-9076</t>
  </si>
  <si>
    <t>1005-33-000-0267</t>
  </si>
  <si>
    <t>GUÍAS DE ESCAPE (JUEGO)</t>
  </si>
  <si>
    <t>GUÍAS DE ADMISIÓN (JUEGO)</t>
  </si>
  <si>
    <t>3120-01-548-7016</t>
  </si>
  <si>
    <t>2520-01-568-7549</t>
  </si>
  <si>
    <t>CASQUETES DE BIELA (JUEGO)</t>
  </si>
  <si>
    <t>2805-01-523-7728</t>
  </si>
  <si>
    <t>CASQUETES DE BANCAD (JUEGO)</t>
  </si>
  <si>
    <t>5930-15-003-6831</t>
  </si>
  <si>
    <t>2910-01-462-8885</t>
  </si>
  <si>
    <t>2920-01-568-8692</t>
  </si>
  <si>
    <t xml:space="preserve">CARCASA FILTRO COMBUSTIBLE </t>
  </si>
  <si>
    <t>2805-00-007-4790</t>
  </si>
  <si>
    <t>CAMISA DE MOTOR (JUEGO)</t>
  </si>
  <si>
    <t>2810-00-037-7003</t>
  </si>
  <si>
    <t>BULON (JUEGO)</t>
  </si>
  <si>
    <t>5962-00-235-3516</t>
  </si>
  <si>
    <t>2910-01-693-0580</t>
  </si>
  <si>
    <t>BOMBA DE INYECCIÓN ACERT</t>
  </si>
  <si>
    <t>2510-01-505-6034</t>
  </si>
  <si>
    <t>1005-33-102-2179</t>
  </si>
  <si>
    <t>2940-19-004-3231</t>
  </si>
  <si>
    <t>2815-01-594-3490</t>
  </si>
  <si>
    <t>2930-01-505-6973</t>
  </si>
  <si>
    <t>4820-00-369-3433</t>
  </si>
  <si>
    <t>ASIENTO DE ESCAPE (JUEGO)</t>
  </si>
  <si>
    <t>2815-00-001-0022</t>
  </si>
  <si>
    <t>ASIENTO DE ADMISIÓN (JUEGO)</t>
  </si>
  <si>
    <t>5331-01-526-1832</t>
  </si>
  <si>
    <t>5331-01-375-6010</t>
  </si>
  <si>
    <t xml:space="preserve">ANILLO PIN (JUEGO) </t>
  </si>
  <si>
    <t>5305-01-429-4024</t>
  </si>
  <si>
    <t xml:space="preserve">TORNILLOS Y TUERCAS  PARA CUCHILLA  </t>
  </si>
  <si>
    <t>5305-01-569-0217</t>
  </si>
  <si>
    <t>5305-01-577-9123</t>
  </si>
  <si>
    <t>5305-01-595-0112</t>
  </si>
  <si>
    <t>2530-15-001-4587</t>
  </si>
  <si>
    <t>1650-00-001-6951</t>
  </si>
  <si>
    <t xml:space="preserve">DEPOSITO ACEITE HIDRAULICO </t>
  </si>
  <si>
    <t>2540-01-594-5984</t>
  </si>
  <si>
    <t>5310-01-523-8905</t>
  </si>
  <si>
    <t>ARANDELAS DE AJUSTE  (JUEGO)</t>
  </si>
  <si>
    <t>5310-01-352-2753</t>
  </si>
  <si>
    <t>ARANDELA TRISETA INTERNA (JUEGO)</t>
  </si>
  <si>
    <t>3805-99-134-8727</t>
  </si>
  <si>
    <t xml:space="preserve">DIENTES PARA BALDE BRAZO EXCAVADOR KIT </t>
  </si>
  <si>
    <t>9340-01-1853757</t>
  </si>
  <si>
    <t>2540-01-506-1482</t>
  </si>
  <si>
    <t xml:space="preserve">DEPOSITO REFRIGERANTE </t>
  </si>
  <si>
    <t>2815-01-053-4712</t>
  </si>
  <si>
    <t>4720-01-474-2671</t>
  </si>
  <si>
    <t>4720-01-569-6922</t>
  </si>
  <si>
    <t>4720-01-569-2857</t>
  </si>
  <si>
    <t>4720-01-132-1458</t>
  </si>
  <si>
    <t xml:space="preserve">MANGUERA SITEMA HIDRAULICA 1/1 A 1" 1/16   </t>
  </si>
  <si>
    <t>4720-01-569-2866</t>
  </si>
  <si>
    <t xml:space="preserve">MANGUERA DE 1/4 DE DIAMETRO INTERNO PARA 350 PSI  </t>
  </si>
  <si>
    <t>4720-01-569-2848</t>
  </si>
  <si>
    <t>4720-01-569-2832</t>
  </si>
  <si>
    <t xml:space="preserve">PASTA  ( KOVER)  INTERNAS DE  CABINA , VOLANTE, TABLERO DE INSTRUMENTOS, MANDO  TRASEROS DE TRABAJO, LATERALES </t>
  </si>
  <si>
    <t>MANGUERA CON CONECTORES ENTRADA COMBUSTIBLE DIMENSIONES 1/4 , 3/16, 1/2 (METROS)</t>
  </si>
  <si>
    <t>4720-14-502-8158</t>
  </si>
  <si>
    <t xml:space="preserve">SOPORTES DE MOTOR KIT </t>
  </si>
  <si>
    <t xml:space="preserve">ORINGS DE CIERRE </t>
  </si>
  <si>
    <t>5331-01-333-6444</t>
  </si>
  <si>
    <t xml:space="preserve">CONTROL VALVULAR TRASERO </t>
  </si>
  <si>
    <t>4820-00-8572737</t>
  </si>
  <si>
    <t>2840-00-7821762</t>
  </si>
  <si>
    <t>CAUCHO TAPA VALVULAS (JUEGO)</t>
  </si>
  <si>
    <t>2530-01-3275095</t>
  </si>
  <si>
    <t>2530-00-7816307</t>
  </si>
  <si>
    <t>5331-14-5036021</t>
  </si>
  <si>
    <t>PROTECTOR DEL NEUMATICO PARA LLANTA SELLOMATIC 12.5/80-18 / 19.5L-24</t>
  </si>
  <si>
    <t>3010-21-9148079</t>
  </si>
  <si>
    <t>25172502</t>
  </si>
  <si>
    <t xml:space="preserve">NEUMÁTICO PARA LLANTA SELLOMATIC 12.5/80-18 / 19.5L-24 </t>
  </si>
  <si>
    <t>3040-00-009-0410</t>
  </si>
  <si>
    <t xml:space="preserve">LLANTA SELLOMATIC RETROEXCAVADORA CASE TRASERA 21LX24-10  LONAS, ANCHO DEL RIN DW16LX24 DIAMETRO EXTERIOR 1314mm ANCHO DE BANDA 495 mm ,RADIO 610 mm ,CAPACIDAD DE CARGA  3450 KG , PRESION DE INFLADO 33 PSI. </t>
  </si>
  <si>
    <t>2530-00-359-1205</t>
  </si>
  <si>
    <t xml:space="preserve">LLANTA SELLOMATIC RETROEXCAVADORA CASE LLANTAS DELANTERAS 12.5/80-18 , 12 LONAS ANCHO RIN 12X18, DIAMETRO EXTERIOR 1014 mm ,ANCHO DE BANDA 320 mm, CAPACIDAD DE CARGA 2650 Kg, PRESION DE INFLADO 53 Psi. </t>
  </si>
  <si>
    <t xml:space="preserve">RETROEXCAVADORA CASE </t>
  </si>
  <si>
    <t>UN</t>
  </si>
  <si>
    <t>TANQUE DE 100 LIBRAS</t>
  </si>
  <si>
    <t>TUBO DE PASO EN COBRE ENTRE EL BLOQUE Y TANQUE</t>
  </si>
  <si>
    <t>CORREA</t>
  </si>
  <si>
    <t>PILA O REGULADOR DE CORRIENTE DE ENERGIA</t>
  </si>
  <si>
    <t>MOTOR DE 1 CABALLO DE FUERZA</t>
  </si>
  <si>
    <t>MEDIDOR DE PRESION</t>
  </si>
  <si>
    <t>MANGUERA PRESION DE AIRE 20 METROS</t>
  </si>
  <si>
    <t>REGULADOR DE AIRE PARA MANGUERA</t>
  </si>
  <si>
    <t>LLAVE DE PASO PARA AIRE</t>
  </si>
  <si>
    <t>COMPRESOR 100 LBS CON PISTOLA</t>
  </si>
  <si>
    <t>PARA RAYOS 75 KVA</t>
  </si>
  <si>
    <t>Válvula de Sobrepresión</t>
  </si>
  <si>
    <t>DESCARGADORES DE SOBRETENSIÓN DE M.T Y B.T.</t>
  </si>
  <si>
    <t>FUSIBLES</t>
  </si>
  <si>
    <t>INTERRUPTORES</t>
  </si>
  <si>
    <t>LEDS DE LUZ PILOTO</t>
  </si>
  <si>
    <t>TRASNFORMADOR DE DISTRIBUCCION TRIFASICO 75 KVA</t>
  </si>
  <si>
    <t>EMPAQUES DE PUERTA</t>
  </si>
  <si>
    <t>VALVULA DE ESPACION</t>
  </si>
  <si>
    <t>RESISTENCIA</t>
  </si>
  <si>
    <t>CONTROL TEMPERATURA</t>
  </si>
  <si>
    <t>PARAGON</t>
  </si>
  <si>
    <t>CONDENSADOR</t>
  </si>
  <si>
    <t>VENTILADOR CONDENSADOR</t>
  </si>
  <si>
    <t>UNIDAD COMPRESORA</t>
  </si>
  <si>
    <t>NEVECON CON DOS PUERTAS SUPERNORDICO</t>
  </si>
  <si>
    <t>Electrodo de soldadura eletrica para acero inoxidable 3/32 ( POR KILO)</t>
  </si>
  <si>
    <t xml:space="preserve">Azafates en acero inoxidable 304, lamina calibre 16, para comida  , según medidas del sitio donde van instalados en el autoservicio.
Largo: 48,3 cm
ancho: 29 cm
profundidad: 20 cm
pestaña en lo largo como soporte : 1 cm
pestaña en lo amcho como soporte : 2 cm </t>
  </si>
  <si>
    <t>AUTOSERVICIO EN ACERO INOXIDABLE DE 6 Y 8 BANDEJAS MARCA MGC</t>
  </si>
  <si>
    <t xml:space="preserve">Protector de fase 220 v para refrigeración  en el equipo con el fin de evitar que se pueda ver  afectado por fallas en tención de red. </t>
  </si>
  <si>
    <t>4920-00-0151529</t>
  </si>
  <si>
    <t>PROTECTOR DE TENCIÓN PARA REFRIGERACION DE 220 VOL CON DETECCIÓN DE FALTA DE FASE.
Caracteristicas: 
Anclaje: riel Din. Dimensiones: Dos bocas Din. Salida a Relay. Dispositivo clase ll Uso interior Tensión de alimentación: 2 x 220 V~ + N50/60 Hz. - Rango de proteccióN</t>
  </si>
  <si>
    <t>Contactor para refrigeracion 220v, 1 polo 24/30 amp</t>
  </si>
  <si>
    <t>5999-19-0045892</t>
  </si>
  <si>
    <t>CILINDRO GAS REFRIGERANTE R404a X 650 Gr (23 oz) 
Refrigerante R404A aplicación: utilizado para la condición del aire y refrigeración industrial peso 650 gr</t>
  </si>
  <si>
    <t>6115-15-1414729</t>
  </si>
  <si>
    <t>Filtro secador  soldar o roscable  3/8 para refrigeracion</t>
  </si>
  <si>
    <t>2940-00-0826034</t>
  </si>
  <si>
    <t>EMPAQUE MAGNÉTICO PARA PUERTA DE CUARTO FRIO DE REFRIGERACIÓN  X METRO
Caracteristicas: Empaque plástico con capacidad magnética de adherirse a superficies metálicas perfil 5/8 x5/8 ANCHO1”</t>
  </si>
  <si>
    <t>5330-00-0036653</t>
  </si>
  <si>
    <t>Compresor para refrigerante r 404a 220 v para instralar en maquina fabricadora de hielo</t>
  </si>
  <si>
    <t>4130-01-4802645</t>
  </si>
  <si>
    <t>Arrancador directo de 12-18 Amp 220v,Voltaje: 220VAC 50/ 60Hz. Cofre plastico
Relé térmico: 12 a 18 Amp
Contactor: 3210
Medidas: 210mmx 133mm x 149mm</t>
  </si>
  <si>
    <t>SIN CREAR</t>
  </si>
  <si>
    <t>Cable Encauchetado 3x12 Awg X  Metro  Temperatura de operación: En lugares secos, húmedos mojados 90°C.
Tensión de operación: 600 V.
Apto para uso en bandeja portacables</t>
  </si>
  <si>
    <t>6145-00-0100935</t>
  </si>
  <si>
    <t>PLANTA DE FABRICACION DE HIELO EN CUBOS MARCA MGC</t>
  </si>
  <si>
    <t>Escobillas</t>
  </si>
  <si>
    <t>Batería para 12v 1200 amp 31h</t>
  </si>
  <si>
    <t>Breaker 40 amp</t>
  </si>
  <si>
    <t>Breaker 80 amp</t>
  </si>
  <si>
    <t>Corona</t>
  </si>
  <si>
    <t>Junta de culata.</t>
  </si>
  <si>
    <t>Filtros de aire secundario</t>
  </si>
  <si>
    <t>Filtro de aceite de motor</t>
  </si>
  <si>
    <t>Filtros de aire primario</t>
  </si>
  <si>
    <t>Filtros  primario de combustible</t>
  </si>
  <si>
    <t>Empaquetadura del motor</t>
  </si>
  <si>
    <t>Rodamientos para generador standfor</t>
  </si>
  <si>
    <t>Rodamientos delanteros y traseros</t>
  </si>
  <si>
    <t>Rodamiento</t>
  </si>
  <si>
    <t>Valvulas de escape</t>
  </si>
  <si>
    <t>Valvulas de admisión</t>
  </si>
  <si>
    <t>Bomba de aceite</t>
  </si>
  <si>
    <t>Bomba de agua</t>
  </si>
  <si>
    <t>Anillos</t>
  </si>
  <si>
    <t>Pistones</t>
  </si>
  <si>
    <t>Trampa de combustible</t>
  </si>
  <si>
    <t xml:space="preserve">EQUIPO TRATAMEINTO DE AGUA </t>
  </si>
  <si>
    <t>Rodillos</t>
  </si>
  <si>
    <t>Tolva metalica</t>
  </si>
  <si>
    <t>Polea de engranaje</t>
  </si>
  <si>
    <t>Rodamientos para rodillo</t>
  </si>
  <si>
    <t>Balinera del motor</t>
  </si>
  <si>
    <t>Cilindros</t>
  </si>
  <si>
    <t>Piñoneria</t>
  </si>
  <si>
    <t>Medidor digital de humedad relativa cuarto crecimiento de masa</t>
  </si>
  <si>
    <t>Resistencias para humidificador cuarto crecimiento de masa.</t>
  </si>
  <si>
    <t>Switch de alto medio y bajo con perilla para el horno</t>
  </si>
  <si>
    <t>Perillas para válvulas por unidad</t>
  </si>
  <si>
    <t>Parrillas de los quemadores</t>
  </si>
  <si>
    <t>Quemador las flautas la bandeja</t>
  </si>
  <si>
    <t>Quemador para estufa grande  por unidad</t>
  </si>
  <si>
    <t>Flautas de los quemadores  por unidad</t>
  </si>
  <si>
    <t>Regulador de gas de la estufa</t>
  </si>
  <si>
    <t>Válvulas  paso de gas por unidad</t>
  </si>
  <si>
    <t xml:space="preserve">Chapas del horno incluye clavija de seguro </t>
  </si>
  <si>
    <t xml:space="preserve">Líneas de gas en cobre </t>
  </si>
  <si>
    <t>Perillas de encendido</t>
  </si>
  <si>
    <t>Pilotos quemadores</t>
  </si>
  <si>
    <t>Manguera conexión gas x 3 metros</t>
  </si>
  <si>
    <t>Quemadores</t>
  </si>
  <si>
    <t xml:space="preserve">Flautas </t>
  </si>
  <si>
    <t>Llaves de paso de gas</t>
  </si>
  <si>
    <t>Boquillas para gas</t>
  </si>
  <si>
    <t>Tubería de cobre</t>
  </si>
  <si>
    <t>Buje en acero</t>
  </si>
  <si>
    <t>Cuchillas de corte</t>
  </si>
  <si>
    <t>Pasador</t>
  </si>
  <si>
    <t>Guías</t>
  </si>
  <si>
    <t>Manija</t>
  </si>
  <si>
    <t>Palanca</t>
  </si>
  <si>
    <t>Presostato control de presión</t>
  </si>
  <si>
    <t>Impele</t>
  </si>
  <si>
    <t xml:space="preserve">Bielas </t>
  </si>
  <si>
    <t xml:space="preserve">Casquetes </t>
  </si>
  <si>
    <t>Yoyo</t>
  </si>
  <si>
    <t xml:space="preserve">Sellos mecanicos </t>
  </si>
  <si>
    <t xml:space="preserve">Filtro de aire </t>
  </si>
  <si>
    <t>Filtro de combustibe</t>
  </si>
  <si>
    <t>Empaquetaduras</t>
  </si>
  <si>
    <t>Rodamientos</t>
  </si>
  <si>
    <t>Válvulas de registros</t>
  </si>
  <si>
    <t>Cargador de aire</t>
  </si>
  <si>
    <t>Inyector</t>
  </si>
  <si>
    <t>Bomba de injeccion</t>
  </si>
  <si>
    <t>Carburador</t>
  </si>
  <si>
    <t xml:space="preserve">Anillos </t>
  </si>
  <si>
    <t>Piston</t>
  </si>
  <si>
    <t>Silenciador</t>
  </si>
  <si>
    <t xml:space="preserve">Bujia </t>
  </si>
  <si>
    <t>Bobina de encendido</t>
  </si>
  <si>
    <t>Palanca del mando unificado</t>
  </si>
  <si>
    <t xml:space="preserve">Enchufe de la bujia </t>
  </si>
  <si>
    <t>Tapa del piñon de cadena</t>
  </si>
  <si>
    <t>Polea del motor</t>
  </si>
  <si>
    <r>
      <t xml:space="preserve">Acelerador </t>
    </r>
    <r>
      <rPr>
        <sz val="10"/>
        <color indexed="10"/>
        <rFont val="Arial"/>
        <family val="2"/>
      </rPr>
      <t xml:space="preserve"> </t>
    </r>
  </si>
  <si>
    <t>Embrague piñon rodamiento</t>
  </si>
  <si>
    <t>Bomba de aceite de caudal regulable</t>
  </si>
  <si>
    <t xml:space="preserve">Bloque del acelerador </t>
  </si>
  <si>
    <t>Piñon de cadena</t>
  </si>
  <si>
    <t>Dispositivo tensor de cadena lateral</t>
  </si>
  <si>
    <t>Dispositivo tensor de cadena frontal</t>
  </si>
  <si>
    <t>Cadena</t>
  </si>
  <si>
    <t xml:space="preserve">Tornillo de ajuste del carburador </t>
  </si>
  <si>
    <t xml:space="preserve">Espada  </t>
  </si>
  <si>
    <t xml:space="preserve">Tanque combustible </t>
  </si>
  <si>
    <t>Capuchon bujia</t>
  </si>
  <si>
    <t>Tapa tanque combustible</t>
  </si>
  <si>
    <t xml:space="preserve">Filtro de combustible </t>
  </si>
  <si>
    <t>Empaque motor</t>
  </si>
  <si>
    <t>Embrague zapata</t>
  </si>
  <si>
    <t xml:space="preserve">Zapata </t>
  </si>
  <si>
    <t>Retenes</t>
  </si>
  <si>
    <t>Cilindro</t>
  </si>
  <si>
    <t xml:space="preserve">Cuchilla </t>
  </si>
  <si>
    <t xml:space="preserve">Carburador </t>
  </si>
  <si>
    <t xml:space="preserve">Anillos juego </t>
  </si>
  <si>
    <t>Mango multifuncion</t>
  </si>
  <si>
    <t xml:space="preserve">juego de piñones </t>
  </si>
  <si>
    <t xml:space="preserve">Abrazadera 405 manilar </t>
  </si>
  <si>
    <t>Guaya</t>
  </si>
  <si>
    <t>Barra longitud 1650mm</t>
  </si>
  <si>
    <t>Termostato</t>
  </si>
  <si>
    <t xml:space="preserve">Flotador de tanque de combustible </t>
  </si>
  <si>
    <t>Indicador de combustible</t>
  </si>
  <si>
    <t>Automático motor de arranque</t>
  </si>
  <si>
    <t>Juego de escobillas motor de arranque</t>
  </si>
  <si>
    <t>Bujias de precalentamiento</t>
  </si>
  <si>
    <t>Motor de arranque</t>
  </si>
  <si>
    <t xml:space="preserve">Transportador de escobillas de motor  arangue (Portaescobillas) </t>
  </si>
  <si>
    <t>Sellos de valvulas</t>
  </si>
  <si>
    <t>Filtro de aceite</t>
  </si>
  <si>
    <t>Filtro de combustible</t>
  </si>
  <si>
    <t>Filtro de combustible  primario</t>
  </si>
  <si>
    <t>Empaque de tapa de valvulas</t>
  </si>
  <si>
    <t>Empaquetadura de motor</t>
  </si>
  <si>
    <t>Empaque multiple de admision</t>
  </si>
  <si>
    <t>Empaque multiple de escape</t>
  </si>
  <si>
    <t>Empaque culata</t>
  </si>
  <si>
    <t>Buje motor de arranque</t>
  </si>
  <si>
    <t>Valvulas de presion de agua</t>
  </si>
  <si>
    <t xml:space="preserve">Base bomba auxiliar combustible  </t>
  </si>
  <si>
    <t>Bomba  del combustible</t>
  </si>
  <si>
    <t xml:space="preserve">Bomba de agua </t>
  </si>
  <si>
    <t xml:space="preserve">Corona y speed  </t>
  </si>
  <si>
    <t>Corona boina estractora</t>
  </si>
  <si>
    <t>Juego de valvulas de escape</t>
  </si>
  <si>
    <t>Juego de valvulas de admision</t>
  </si>
  <si>
    <t>Juego de impulsadores</t>
  </si>
  <si>
    <t>Guías válvulas</t>
  </si>
  <si>
    <t>Cubierta de termostato</t>
  </si>
  <si>
    <t>Abrazaderas metalicas</t>
  </si>
  <si>
    <t>Asiento de los muelles de valvula</t>
  </si>
  <si>
    <t>Muelles externos de la valvula</t>
  </si>
  <si>
    <t>Muelles internos de la valvula</t>
  </si>
  <si>
    <t>Tuercas milimetricas</t>
  </si>
  <si>
    <t>Guaya acelerador</t>
  </si>
  <si>
    <t>Guaya de Choque</t>
  </si>
  <si>
    <t>Chavetas de valvula</t>
  </si>
  <si>
    <t>Batería de plomo - acido 12v 1200</t>
  </si>
  <si>
    <t>Controlador Digital de piezas de motor, módulo de Control electrónico Olympian GEP150-1 Power Wizard 1,1 para generador diésel</t>
  </si>
  <si>
    <t xml:space="preserve">Radiador </t>
  </si>
  <si>
    <t xml:space="preserve">Motor de arranque </t>
  </si>
  <si>
    <t>Breaker 80 amperio</t>
  </si>
  <si>
    <t>Correa de repartición</t>
  </si>
  <si>
    <t>Filtro de aire segundario</t>
  </si>
  <si>
    <t>Filtro trampa de combustible</t>
  </si>
  <si>
    <t>Precalentador</t>
  </si>
  <si>
    <t>Bujia</t>
  </si>
  <si>
    <t>Terminales de cable</t>
  </si>
  <si>
    <t xml:space="preserve">Biela </t>
  </si>
  <si>
    <t xml:space="preserve">Coronas </t>
  </si>
  <si>
    <t xml:space="preserve">Fuente de alimentacion de baterias 12 w </t>
  </si>
  <si>
    <t>Tapa del radiador</t>
  </si>
  <si>
    <t xml:space="preserve">Casquetes del motor </t>
  </si>
  <si>
    <t>Alternador</t>
  </si>
  <si>
    <t>Conjunto arranque retractil</t>
  </si>
  <si>
    <t xml:space="preserve">Bateria </t>
  </si>
  <si>
    <t>Mangueras de entrada y salida al radiador</t>
  </si>
  <si>
    <t>Filtro de aire</t>
  </si>
  <si>
    <t>Empaque superior del motor</t>
  </si>
  <si>
    <t>Rodamientos para generador</t>
  </si>
  <si>
    <t xml:space="preserve">Rodamientos </t>
  </si>
  <si>
    <t xml:space="preserve">Valvula de admision </t>
  </si>
  <si>
    <t>Valvula de escape</t>
  </si>
  <si>
    <t xml:space="preserve">Bomba de transferencia combustible </t>
  </si>
  <si>
    <t>Bomba aceite</t>
  </si>
  <si>
    <t xml:space="preserve">Junta de culata, </t>
  </si>
  <si>
    <t>Sensor testigo alarma</t>
  </si>
  <si>
    <t>Camisas</t>
  </si>
  <si>
    <t>Biela std</t>
  </si>
  <si>
    <t>PLANTAS ELECTRICAS</t>
  </si>
  <si>
    <t>Tanque de condensados</t>
  </si>
  <si>
    <t xml:space="preserve">Instrumentos de medida de temperatura y calor (termómetro) caratula de 6" de 0 a 600 grados centígrados bulbo de 6" conexión trasera de 1/2", </t>
  </si>
  <si>
    <t>Sensores control de presión de 150 psi</t>
  </si>
  <si>
    <t>Medidor de gas</t>
  </si>
  <si>
    <t>Indicadores de presion de gas</t>
  </si>
  <si>
    <t>Indicadores de presión (manómetro caratula) de 2 1/2" de 0 a 200 psi con glicerina conexión vertical de 1/4"</t>
  </si>
  <si>
    <t>Juego indicador de nivel (porta nivel) para columna de agua de 1/2",</t>
  </si>
  <si>
    <t>Control electronico de encendido o componentes eléctricos</t>
  </si>
  <si>
    <t>Electrodos de 9/16" x 6"</t>
  </si>
  <si>
    <t>Cable de alta # 18</t>
  </si>
  <si>
    <t>Cable preentubado y cableado</t>
  </si>
  <si>
    <t>Interruptor de presiones bajas de gas</t>
  </si>
  <si>
    <t>Interruptor de presiones altas de gas</t>
  </si>
  <si>
    <t xml:space="preserve">Transformador de corriente ( ignición) de 110 x 10000, </t>
  </si>
  <si>
    <t xml:space="preserve">Empaque moldeado de caucho ( topog) de 3 x 4 para hueco de inspección mano </t>
  </si>
  <si>
    <t>Elemento filtrante para filtro de acpm (felpa)</t>
  </si>
  <si>
    <t>Filtro aire primario</t>
  </si>
  <si>
    <t>Filtro separador agua</t>
  </si>
  <si>
    <t>Filtro linea de gas, incluye filtro linea de gas.</t>
  </si>
  <si>
    <t>Empaques para mac donell</t>
  </si>
  <si>
    <t>Rodamientos del blower</t>
  </si>
  <si>
    <t>Válvula globo de 1 pulgada</t>
  </si>
  <si>
    <t>Válvula globo de 1 1/2 en bronce</t>
  </si>
  <si>
    <t>Válvula de seguridad para gas</t>
  </si>
  <si>
    <t>Válvula de seguridad de 1 pulgada 150 psi</t>
  </si>
  <si>
    <t>Válvulas de seguridad para calderas x 125 psi, juego</t>
  </si>
  <si>
    <t>Valvula de servicio</t>
  </si>
  <si>
    <t>Valvula principal de gas</t>
  </si>
  <si>
    <t>Valvula de cierre,</t>
  </si>
  <si>
    <t>Valvula de ventilacion</t>
  </si>
  <si>
    <t xml:space="preserve">Valvulas de cierre de seguridad de gas automaticas o de candado y accionadores con interruptores auxiliares, </t>
  </si>
  <si>
    <t xml:space="preserve">Válvula cierre rápido 4 tornillos acero x 1000 libras, </t>
  </si>
  <si>
    <t>Válvula tipo cheque globo de 1</t>
  </si>
  <si>
    <t>Válvula tipo cheque globo de 1 1/4"</t>
  </si>
  <si>
    <t>Válvula de seguridad 1 1/4"</t>
  </si>
  <si>
    <t>Válvula de cierre rápido de 1/4" bronce cromado x 1000 libras</t>
  </si>
  <si>
    <t>Válvula de cierre rápido de 1/2" bronce cromado,</t>
  </si>
  <si>
    <t>Válvula de cierre rápido de 3/4" bronce cromado</t>
  </si>
  <si>
    <t xml:space="preserve">Válvula de cierre rápido de 1 1/2" bronce cromado, </t>
  </si>
  <si>
    <t>Válvula de cierre rápido de 1 1/4" bronce cromado,</t>
  </si>
  <si>
    <t>Válvula de cierre rápido de 1" bronce cromado</t>
  </si>
  <si>
    <t>Válvula auto reguladora  (estrangulación)  de 11/2"  con rango de 100 psi a 40 psi,</t>
  </si>
  <si>
    <t>Válvula solenoide acpm de 1/8"</t>
  </si>
  <si>
    <t xml:space="preserve">Válvula solenoide gas de 1/8" </t>
  </si>
  <si>
    <t>Válvulas globo de 1 1/2" x 200 psi</t>
  </si>
  <si>
    <t>Válvulas globo de 1 1/4" x 200 psi</t>
  </si>
  <si>
    <t>Válvulas globo de 1" x 200 psi,</t>
  </si>
  <si>
    <t>Válvulas de seguridad para calderas x 125 psi,</t>
  </si>
  <si>
    <t>Grifo de purga columna de agua de 1/2"</t>
  </si>
  <si>
    <t>Bomba de inyección de acpm para caldera de 40 bhp, .</t>
  </si>
  <si>
    <t>Boquillas de inyección de combustible de acpm 4 galones a 45 grados</t>
  </si>
  <si>
    <t>Tren de gas</t>
  </si>
  <si>
    <t>Impelentes de 2 pulgadas</t>
  </si>
  <si>
    <t>Fotocelda</t>
  </si>
  <si>
    <t xml:space="preserve">Contactor </t>
  </si>
  <si>
    <t>Programador de llama</t>
  </si>
  <si>
    <t>Protector de fase trifásico</t>
  </si>
  <si>
    <t>Foto celda uv 2 fireye</t>
  </si>
  <si>
    <t>Foto celda  estándar c 554 a</t>
  </si>
  <si>
    <t>Soporte de electrodos</t>
  </si>
  <si>
    <t>Portaelectrodos</t>
  </si>
  <si>
    <t>Fuelle eléctricos para mcdonnell</t>
  </si>
  <si>
    <t>Vidrio mirilla caldera de 38 mm de diámetro x 5 mm de espesor</t>
  </si>
  <si>
    <t>Caucho espuma de 5/8" x 11/2"</t>
  </si>
  <si>
    <t>Caucho espuma de 5/8" x 5/8"</t>
  </si>
  <si>
    <t>Uniones para tubería de cobre de 2"</t>
  </si>
  <si>
    <t>Uniones para tubería de cobre de 1"1/2</t>
  </si>
  <si>
    <t xml:space="preserve">Uniones para tubería de cobre de 1"1/4 </t>
  </si>
  <si>
    <t>Tubería acero al carbón sch 40 de 3/4". Mts</t>
  </si>
  <si>
    <t>Tubería acero al carbón sch 40 de 1 1/4". Mts</t>
  </si>
  <si>
    <t>Perillas de control</t>
  </si>
  <si>
    <t>Tapas para las marmitas en acero inoxidable</t>
  </si>
  <si>
    <t>Válvula drenaje marmita cierre rápido inoxidable de 2"</t>
  </si>
  <si>
    <t>Válvula drenaje marmita cierre rápido inoxidable de 11/4"</t>
  </si>
  <si>
    <t xml:space="preserve">Válvula drenaje marmita cierre rápido inoxidable de 11/2", </t>
  </si>
  <si>
    <t>Válvulas de seguridad de 3/4  35 psi</t>
  </si>
  <si>
    <t>Válvulas de cierre rápido 1/2 pulg  ref. 304</t>
  </si>
  <si>
    <t>Válvula globo de 11/2 en bronce</t>
  </si>
  <si>
    <t>Válvula everlastin de 1 pulgada</t>
  </si>
  <si>
    <t>Válvula cierre rápido 3/4 en acero</t>
  </si>
  <si>
    <t>Válvula seguridad marmita 3/4" x 45 psi</t>
  </si>
  <si>
    <t>Válvula del bigpass</t>
  </si>
  <si>
    <t>Llaves de paso en bronce de alta temperatura</t>
  </si>
  <si>
    <t>Cheque de 3/4 en bronce</t>
  </si>
  <si>
    <t>Cheque en bronce de alta temperatura,</t>
  </si>
  <si>
    <t>Acoples acero al carbon</t>
  </si>
  <si>
    <t>Bisagras de acero inoxidable</t>
  </si>
  <si>
    <t>Tornilleria</t>
  </si>
  <si>
    <t>Trampa de 3/4</t>
  </si>
  <si>
    <t>Universales de 3/4 en acero al carbón</t>
  </si>
  <si>
    <t>Universales de 1 pulgada en acero al carbón</t>
  </si>
  <si>
    <t>Codo de 3/4  en acero al carbón</t>
  </si>
  <si>
    <t>Codo de 1 pulgada en acero al carbón</t>
  </si>
  <si>
    <t>Tubería en acero al carbón de 3/4 pulgada. Mts</t>
  </si>
  <si>
    <t>Tubería en acero al carbón  de 1 pulgada. Mts</t>
  </si>
  <si>
    <t>Termostato digital</t>
  </si>
  <si>
    <t>Termostato análogo</t>
  </si>
  <si>
    <t>Sensor de temperatura</t>
  </si>
  <si>
    <t>Presostato dual de alta y baja</t>
  </si>
  <si>
    <t>Presostato de alta</t>
  </si>
  <si>
    <t>Presostato de aceite</t>
  </si>
  <si>
    <t>Controlador digital</t>
  </si>
  <si>
    <t>Manómetros</t>
  </si>
  <si>
    <t>Termómetros digitales y análogos</t>
  </si>
  <si>
    <t>Resistencia para puerta</t>
  </si>
  <si>
    <t>Resistencia para evaporadores</t>
  </si>
  <si>
    <t>Capacitores de arranque y permanentes</t>
  </si>
  <si>
    <t>Condensador</t>
  </si>
  <si>
    <t>Bobina solenoid</t>
  </si>
  <si>
    <t xml:space="preserve">Bombillos </t>
  </si>
  <si>
    <t>Cableado instalaciones eléctricas</t>
  </si>
  <si>
    <t>Circuito de mandos y potencia arrancador, mts</t>
  </si>
  <si>
    <t xml:space="preserve">Interruptor automático </t>
  </si>
  <si>
    <t>Tacos eléctricos</t>
  </si>
  <si>
    <t>Rele eléctrico</t>
  </si>
  <si>
    <t>Terminales</t>
  </si>
  <si>
    <t>Evaporador</t>
  </si>
  <si>
    <t xml:space="preserve">Empaques </t>
  </si>
  <si>
    <t>Componentes de refrigeración</t>
  </si>
  <si>
    <t xml:space="preserve">Herméticos </t>
  </si>
  <si>
    <t>Ventiladores para evaporadores y condensadores ebm</t>
  </si>
  <si>
    <t>Motoventilador condensador</t>
  </si>
  <si>
    <t>Filtros secadores de líquido</t>
  </si>
  <si>
    <t>Válvula equilibradora de presión</t>
  </si>
  <si>
    <t>Válvula de expansión</t>
  </si>
  <si>
    <t>Válvula de alivio del compresor</t>
  </si>
  <si>
    <t>Válvula check</t>
  </si>
  <si>
    <t>Compresor</t>
  </si>
  <si>
    <t>Manijas</t>
  </si>
  <si>
    <t xml:space="preserve">Chapa </t>
  </si>
  <si>
    <t>Tornillería y soldaduras</t>
  </si>
  <si>
    <t>Tubería de cobre rígida. Mts</t>
  </si>
  <si>
    <t>Tubería de cobre flexible. Mts</t>
  </si>
  <si>
    <t>Codo de cobre</t>
  </si>
  <si>
    <t>Uniones</t>
  </si>
  <si>
    <t>VALOR INCLUIDO IPC</t>
  </si>
  <si>
    <t>IPC 5,10%</t>
  </si>
  <si>
    <t>METRICA</t>
  </si>
  <si>
    <t>PRECIO DE REFERENCIA</t>
  </si>
  <si>
    <t>%DISPER</t>
  </si>
  <si>
    <t>DESVIACION ESTANDAR</t>
  </si>
  <si>
    <t>PROMEDIO MAYOR MEDIANA</t>
  </si>
  <si>
    <t>PROMEDIO MENOR MEDIANA</t>
  </si>
  <si>
    <t>PROMEDIO</t>
  </si>
  <si>
    <t>MAYOR</t>
  </si>
  <si>
    <t>MENOR</t>
  </si>
  <si>
    <t>HISTORICO</t>
  </si>
  <si>
    <t xml:space="preserve">TECNIPROYECTOS MIL SAS </t>
  </si>
  <si>
    <t>MULTISERVUICIOS Y MANTENIMIENTOS DEL CESAR S.A.S</t>
  </si>
  <si>
    <t>HIDROCONSULTORES</t>
  </si>
  <si>
    <t>ADQUISICION DE REPUESTOS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</si>
</sst>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 #,##0.00_-;\-&quot;$&quot;\ * #,##0.00_-;_-&quot;$&quot;\ * &quot;-&quot;??_-;_-@_-"/>
    <numFmt numFmtId="43" formatCode="_-* #,##0.00_-;\-* #,##0.00_-;_-* &quot;-&quot;??_-;_-@_-"/>
    <numFmt numFmtId="164" formatCode="&quot;$&quot;\ #,##0.00"/>
    <numFmt numFmtId="165" formatCode="_ * #,##0.00_ ;_ * \-#,##0.00_ ;_ * &quot;-&quot;??_ ;_ @_ "/>
    <numFmt numFmtId="166" formatCode="[$$-240A]\ #,##0.00"/>
    <numFmt numFmtId="167" formatCode="_-* #,##0.00\ &quot;€&quot;_-;\-* #,##0.00\ &quot;€&quot;_-;_-* &quot;-&quot;??\ &quot;€&quot;_-;_-@_-"/>
  </numFmts>
  <fonts count="3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name val="Arial"/>
      <family val="2"/>
    </font>
    <font>
      <sz val="10"/>
      <color theme="1"/>
      <name val="Arial"/>
      <family val="2"/>
    </font>
    <font>
      <sz val="10"/>
      <color rgb="FF000000"/>
      <name val="Arial"/>
      <family val="2"/>
    </font>
    <font>
      <sz val="10"/>
      <color theme="3" tint="-0.499984740745262"/>
      <name val="Arial"/>
      <family val="2"/>
    </font>
    <font>
      <b/>
      <sz val="10"/>
      <name val="Arial"/>
      <family val="2"/>
    </font>
    <font>
      <b/>
      <sz val="8"/>
      <color indexed="8"/>
      <name val="Arial"/>
      <family val="2"/>
    </font>
    <font>
      <b/>
      <sz val="10"/>
      <color theme="1"/>
      <name val="Arial"/>
      <family val="2"/>
    </font>
    <font>
      <b/>
      <sz val="10"/>
      <color indexed="8"/>
      <name val="Arial"/>
      <family val="2"/>
    </font>
    <font>
      <b/>
      <sz val="11"/>
      <color theme="1"/>
      <name val="Arial"/>
      <family val="2"/>
    </font>
    <font>
      <b/>
      <sz val="14"/>
      <name val="Arial"/>
      <family val="2"/>
    </font>
    <font>
      <sz val="12"/>
      <color rgb="FF000000"/>
      <name val="Calibri"/>
      <family val="2"/>
    </font>
    <font>
      <sz val="12"/>
      <color theme="1"/>
      <name val="Calibri"/>
      <family val="2"/>
      <scheme val="minor"/>
    </font>
    <font>
      <sz val="11"/>
      <name val="Calibri"/>
      <family val="2"/>
      <scheme val="minor"/>
    </font>
    <font>
      <sz val="11"/>
      <color rgb="FF000000"/>
      <name val="Arial"/>
      <family val="2"/>
    </font>
    <font>
      <sz val="10"/>
      <color indexed="10"/>
      <name val="Arial"/>
      <family val="2"/>
    </font>
    <font>
      <b/>
      <sz val="10"/>
      <color theme="1"/>
      <name val="Verdana"/>
      <family val="2"/>
    </font>
    <font>
      <sz val="11"/>
      <color rgb="FF000000"/>
      <name val="Calibri"/>
      <family val="2"/>
    </font>
    <font>
      <sz val="11"/>
      <color theme="1"/>
      <name val="Arial"/>
      <family val="2"/>
    </font>
    <font>
      <sz val="11"/>
      <color indexed="8"/>
      <name val="Arial"/>
      <family val="2"/>
    </font>
    <font>
      <sz val="10"/>
      <color theme="1"/>
      <name val="Verdana"/>
      <family val="2"/>
    </font>
    <font>
      <sz val="11"/>
      <color theme="1"/>
      <name val="Calibri"/>
      <family val="2"/>
    </font>
    <font>
      <sz val="10"/>
      <color indexed="8"/>
      <name val="Arial"/>
      <family val="2"/>
    </font>
    <font>
      <sz val="10"/>
      <color rgb="FF0F243E"/>
      <name val="Arial"/>
      <family val="2"/>
    </font>
    <font>
      <sz val="10"/>
      <color rgb="FF222B35"/>
      <name val="Arial"/>
      <family val="2"/>
    </font>
    <font>
      <sz val="11"/>
      <color theme="3" tint="-0.499984740745262"/>
      <name val="Arial"/>
      <family val="2"/>
    </font>
    <font>
      <sz val="10"/>
      <name val="Arial Narrow"/>
      <family val="2"/>
    </font>
    <font>
      <sz val="10"/>
      <color rgb="FF333333"/>
      <name val="Arial"/>
      <family val="2"/>
    </font>
    <font>
      <b/>
      <sz val="10"/>
      <color rgb="FF000000"/>
      <name val="Arial Narrow"/>
      <family val="2"/>
    </font>
    <font>
      <b/>
      <sz val="12"/>
      <name val="Arial"/>
      <family val="2"/>
    </font>
    <font>
      <b/>
      <sz val="11"/>
      <name val="Arial"/>
      <family val="2"/>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DBE5F1"/>
        <bgColor indexed="64"/>
      </patternFill>
    </fill>
    <fill>
      <patternFill patternType="solid">
        <fgColor rgb="FFFFFFFF"/>
        <bgColor rgb="FF000000"/>
      </patternFill>
    </fill>
    <fill>
      <patternFill patternType="solid">
        <fgColor rgb="FFFFFF00"/>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4">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165" fontId="3" fillId="0" borderId="0" applyFont="0" applyFill="0" applyBorder="0" applyAlignment="0" applyProtection="0"/>
    <xf numFmtId="0" fontId="3" fillId="0" borderId="0"/>
    <xf numFmtId="0" fontId="3" fillId="0" borderId="0"/>
    <xf numFmtId="0" fontId="19" fillId="6" borderId="0" applyNumberFormat="0" applyBorder="0" applyProtection="0">
      <alignment horizontal="center" vertical="center"/>
    </xf>
    <xf numFmtId="0" fontId="20" fillId="0" borderId="0"/>
    <xf numFmtId="0" fontId="3" fillId="0" borderId="0"/>
    <xf numFmtId="0" fontId="3" fillId="0" borderId="0"/>
    <xf numFmtId="43" fontId="1" fillId="0" borderId="0" applyFont="0" applyFill="0" applyBorder="0" applyAlignment="0" applyProtection="0"/>
    <xf numFmtId="49" fontId="23" fillId="0" borderId="0" applyFill="0" applyBorder="0" applyProtection="0">
      <alignment horizontal="left" vertical="center"/>
    </xf>
    <xf numFmtId="167" fontId="3" fillId="0" borderId="0" applyFont="0" applyFill="0" applyBorder="0" applyAlignment="0" applyProtection="0"/>
  </cellStyleXfs>
  <cellXfs count="202">
    <xf numFmtId="0" fontId="0" fillId="0" borderId="0" xfId="0"/>
    <xf numFmtId="164" fontId="0" fillId="0" borderId="0" xfId="0" applyNumberFormat="1"/>
    <xf numFmtId="0" fontId="0" fillId="0" borderId="0" xfId="0" applyFill="1"/>
    <xf numFmtId="164" fontId="0" fillId="0" borderId="0" xfId="0" applyNumberFormat="1" applyAlignment="1">
      <alignment vertical="center"/>
    </xf>
    <xf numFmtId="164" fontId="0" fillId="0" borderId="0" xfId="0" applyNumberFormat="1" applyFont="1"/>
    <xf numFmtId="0" fontId="0" fillId="0" borderId="1" xfId="0" applyBorder="1"/>
    <xf numFmtId="164" fontId="0" fillId="0" borderId="1" xfId="0" applyNumberFormat="1" applyBorder="1"/>
    <xf numFmtId="9" fontId="0" fillId="0" borderId="1" xfId="2" applyFont="1" applyFill="1" applyBorder="1"/>
    <xf numFmtId="44" fontId="0" fillId="0" borderId="1" xfId="1" applyFont="1" applyBorder="1"/>
    <xf numFmtId="44" fontId="0" fillId="0" borderId="1" xfId="0" applyNumberFormat="1" applyBorder="1"/>
    <xf numFmtId="44" fontId="0" fillId="0" borderId="1" xfId="0" applyNumberFormat="1" applyBorder="1" applyAlignment="1">
      <alignment horizontal="center" vertical="center"/>
    </xf>
    <xf numFmtId="44" fontId="0" fillId="0" borderId="1" xfId="0" applyNumberFormat="1" applyBorder="1" applyAlignment="1">
      <alignment vertical="center"/>
    </xf>
    <xf numFmtId="164" fontId="0" fillId="0" borderId="1" xfId="0" applyNumberFormat="1" applyBorder="1" applyAlignment="1">
      <alignment vertical="center"/>
    </xf>
    <xf numFmtId="164" fontId="0" fillId="0" borderId="1" xfId="0" applyNumberFormat="1" applyFont="1" applyBorder="1"/>
    <xf numFmtId="44" fontId="3" fillId="0" borderId="1" xfId="1" applyFont="1" applyBorder="1" applyAlignment="1" applyProtection="1">
      <alignment horizontal="center" vertical="center"/>
      <protection hidden="1"/>
    </xf>
    <xf numFmtId="44" fontId="3" fillId="0" borderId="1" xfId="1" applyFont="1" applyFill="1" applyBorder="1" applyAlignment="1" applyProtection="1">
      <alignment horizontal="center" vertical="center"/>
      <protection hidden="1"/>
    </xf>
    <xf numFmtId="44" fontId="4" fillId="0" borderId="1" xfId="1" applyFont="1" applyFill="1" applyBorder="1" applyAlignment="1" applyProtection="1">
      <alignment horizontal="center" vertical="center"/>
      <protection hidden="1"/>
    </xf>
    <xf numFmtId="44" fontId="4" fillId="0" borderId="1" xfId="0" applyNumberFormat="1" applyFont="1" applyFill="1" applyBorder="1" applyAlignment="1" applyProtection="1">
      <alignment horizontal="center" vertical="center" wrapText="1"/>
      <protection locked="0" hidden="1"/>
    </xf>
    <xf numFmtId="44" fontId="3" fillId="0" borderId="2" xfId="1" applyFont="1" applyFill="1" applyBorder="1" applyAlignment="1" applyProtection="1">
      <alignment horizontal="center" vertical="center"/>
      <protection hidden="1"/>
    </xf>
    <xf numFmtId="44" fontId="4" fillId="0" borderId="1" xfId="1" applyFont="1" applyBorder="1" applyAlignment="1" applyProtection="1">
      <alignment horizontal="center" vertical="center"/>
      <protection hidden="1"/>
    </xf>
    <xf numFmtId="44" fontId="4" fillId="0" borderId="1" xfId="0" applyNumberFormat="1" applyFont="1" applyBorder="1" applyAlignment="1" applyProtection="1">
      <alignment horizontal="center" vertical="center" wrapText="1"/>
      <protection locked="0" hidden="1"/>
    </xf>
    <xf numFmtId="0" fontId="4" fillId="2" borderId="1" xfId="0" applyFont="1" applyFill="1" applyBorder="1" applyAlignment="1" applyProtection="1">
      <alignment horizontal="center" vertical="center" wrapText="1"/>
      <protection hidden="1"/>
    </xf>
    <xf numFmtId="3" fontId="5" fillId="0" borderId="2" xfId="0" applyNumberFormat="1" applyFont="1" applyBorder="1" applyAlignment="1" applyProtection="1">
      <alignment horizontal="center" vertical="center" wrapText="1"/>
      <protection hidden="1"/>
    </xf>
    <xf numFmtId="3" fontId="5" fillId="0" borderId="2" xfId="0" applyNumberFormat="1" applyFont="1" applyBorder="1" applyAlignment="1" applyProtection="1">
      <alignment horizontal="justify" vertical="center" wrapText="1"/>
      <protection hidden="1"/>
    </xf>
    <xf numFmtId="0" fontId="6" fillId="0" borderId="1" xfId="0" applyFont="1" applyBorder="1" applyAlignment="1">
      <alignment horizontal="center" vertical="center"/>
    </xf>
    <xf numFmtId="0" fontId="5" fillId="2" borderId="1" xfId="0" applyFont="1" applyFill="1" applyBorder="1" applyAlignment="1">
      <alignment horizontal="center" vertical="center"/>
    </xf>
    <xf numFmtId="0" fontId="7" fillId="3" borderId="1" xfId="0" applyFont="1" applyFill="1" applyBorder="1" applyAlignment="1">
      <alignment horizontal="center" vertical="center"/>
    </xf>
    <xf numFmtId="0" fontId="3" fillId="2" borderId="1" xfId="3" applyFont="1" applyFill="1" applyBorder="1" applyAlignment="1">
      <alignment horizontal="center" vertical="center"/>
    </xf>
    <xf numFmtId="0" fontId="3" fillId="0" borderId="3" xfId="0" applyFont="1" applyBorder="1" applyAlignment="1">
      <alignment horizontal="center" vertical="center" wrapText="1"/>
    </xf>
    <xf numFmtId="0" fontId="0" fillId="0" borderId="1" xfId="0" applyFill="1" applyBorder="1"/>
    <xf numFmtId="164" fontId="0" fillId="0" borderId="1" xfId="0" applyNumberFormat="1" applyFill="1" applyBorder="1"/>
    <xf numFmtId="0" fontId="8" fillId="4" borderId="1" xfId="0" applyFont="1" applyFill="1" applyBorder="1" applyAlignment="1" applyProtection="1">
      <alignment horizontal="center" vertical="center" wrapText="1"/>
      <protection hidden="1"/>
    </xf>
    <xf numFmtId="0" fontId="8" fillId="0" borderId="2" xfId="0" applyFont="1" applyFill="1" applyBorder="1" applyAlignment="1" applyProtection="1">
      <alignment horizontal="center" vertical="center" wrapText="1"/>
      <protection hidden="1"/>
    </xf>
    <xf numFmtId="0" fontId="8" fillId="5" borderId="1" xfId="0" applyFont="1" applyFill="1" applyBorder="1" applyAlignment="1" applyProtection="1">
      <alignment horizontal="center" vertical="center" wrapText="1"/>
      <protection hidden="1"/>
    </xf>
    <xf numFmtId="0" fontId="8" fillId="0" borderId="1" xfId="0" applyFont="1" applyFill="1" applyBorder="1" applyAlignment="1" applyProtection="1">
      <alignment horizontal="center" vertical="center" wrapText="1"/>
      <protection hidden="1"/>
    </xf>
    <xf numFmtId="0" fontId="3" fillId="4" borderId="1" xfId="0" applyFont="1" applyFill="1" applyBorder="1" applyAlignment="1" applyProtection="1">
      <alignment horizontal="center" vertical="center" wrapText="1"/>
      <protection hidden="1"/>
    </xf>
    <xf numFmtId="3" fontId="9" fillId="4" borderId="1" xfId="0" applyNumberFormat="1" applyFont="1" applyFill="1" applyBorder="1" applyAlignment="1" applyProtection="1">
      <alignment horizontal="center" vertical="center" wrapText="1"/>
      <protection hidden="1"/>
    </xf>
    <xf numFmtId="0" fontId="10" fillId="4" borderId="1" xfId="0" applyFont="1" applyFill="1" applyBorder="1" applyAlignment="1" applyProtection="1">
      <alignment horizontal="center" vertical="center" wrapText="1"/>
      <protection hidden="1"/>
    </xf>
    <xf numFmtId="3" fontId="11" fillId="4" borderId="1" xfId="0" applyNumberFormat="1" applyFont="1" applyFill="1" applyBorder="1" applyAlignment="1" applyProtection="1">
      <alignment horizontal="center" vertical="center"/>
      <protection hidden="1"/>
    </xf>
    <xf numFmtId="37" fontId="12" fillId="4" borderId="1" xfId="4" applyNumberFormat="1" applyFont="1" applyFill="1" applyBorder="1" applyAlignment="1">
      <alignment horizontal="center" vertical="center"/>
    </xf>
    <xf numFmtId="37" fontId="12" fillId="0" borderId="0" xfId="4" applyNumberFormat="1" applyFont="1" applyFill="1" applyBorder="1" applyAlignment="1">
      <alignment horizontal="center" vertical="center"/>
    </xf>
    <xf numFmtId="37" fontId="12" fillId="4" borderId="0" xfId="4" applyNumberFormat="1" applyFont="1" applyFill="1" applyBorder="1" applyAlignment="1">
      <alignment horizontal="center" vertical="center"/>
    </xf>
    <xf numFmtId="0" fontId="3" fillId="0" borderId="1" xfId="0" applyFont="1" applyBorder="1" applyAlignment="1">
      <alignment horizontal="center" vertical="center" wrapText="1"/>
    </xf>
    <xf numFmtId="9" fontId="0" fillId="0" borderId="1" xfId="2" applyNumberFormat="1" applyFont="1" applyFill="1" applyBorder="1"/>
    <xf numFmtId="44" fontId="0" fillId="0" borderId="1" xfId="1" applyFont="1" applyFill="1" applyBorder="1"/>
    <xf numFmtId="44" fontId="0" fillId="0" borderId="1" xfId="0" applyNumberFormat="1" applyFill="1" applyBorder="1"/>
    <xf numFmtId="44" fontId="0" fillId="0" borderId="1" xfId="0" applyNumberFormat="1" applyFill="1" applyBorder="1" applyAlignment="1">
      <alignment horizontal="center" vertical="center"/>
    </xf>
    <xf numFmtId="44" fontId="0" fillId="0" borderId="1" xfId="0" applyNumberFormat="1" applyFill="1" applyBorder="1" applyAlignment="1">
      <alignment vertical="center"/>
    </xf>
    <xf numFmtId="3" fontId="5" fillId="0" borderId="2" xfId="0" applyNumberFormat="1" applyFont="1" applyBorder="1" applyAlignment="1" applyProtection="1">
      <alignment horizontal="justify" vertical="top" wrapText="1"/>
      <protection hidden="1"/>
    </xf>
    <xf numFmtId="0" fontId="8" fillId="0" borderId="0"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0" fillId="0" borderId="0" xfId="0" applyAlignment="1">
      <alignment vertical="center"/>
    </xf>
    <xf numFmtId="0" fontId="0" fillId="0" borderId="1" xfId="0" applyBorder="1" applyAlignment="1">
      <alignment vertical="center"/>
    </xf>
    <xf numFmtId="9" fontId="0" fillId="0" borderId="1" xfId="2" applyFont="1" applyFill="1" applyBorder="1" applyAlignment="1">
      <alignment vertical="center"/>
    </xf>
    <xf numFmtId="44" fontId="0" fillId="0" borderId="1" xfId="1" applyFont="1" applyBorder="1" applyAlignment="1">
      <alignment vertical="center"/>
    </xf>
    <xf numFmtId="164" fontId="0" fillId="0" borderId="1" xfId="0" applyNumberFormat="1" applyFont="1" applyBorder="1" applyAlignment="1">
      <alignment vertical="center"/>
    </xf>
    <xf numFmtId="44" fontId="4" fillId="0" borderId="1" xfId="0" applyNumberFormat="1" applyFont="1" applyFill="1" applyBorder="1" applyAlignment="1" applyProtection="1">
      <alignment vertical="center" wrapText="1"/>
      <protection locked="0" hidden="1"/>
    </xf>
    <xf numFmtId="44" fontId="4" fillId="0" borderId="1" xfId="0" applyNumberFormat="1" applyFont="1" applyBorder="1" applyAlignment="1" applyProtection="1">
      <alignment vertical="center" wrapText="1"/>
      <protection locked="0" hidden="1"/>
    </xf>
    <xf numFmtId="164" fontId="14" fillId="0" borderId="1" xfId="0" applyNumberFormat="1" applyFont="1" applyFill="1" applyBorder="1" applyAlignment="1">
      <alignment horizontal="center" vertical="center"/>
    </xf>
    <xf numFmtId="0" fontId="3" fillId="2" borderId="1" xfId="5" applyFill="1" applyBorder="1" applyAlignment="1">
      <alignment horizontal="center" vertical="center" wrapText="1"/>
    </xf>
    <xf numFmtId="164" fontId="15" fillId="0" borderId="1" xfId="0" applyNumberFormat="1" applyFont="1" applyBorder="1" applyAlignment="1">
      <alignment horizontal="center" vertical="center"/>
    </xf>
    <xf numFmtId="0" fontId="3" fillId="0" borderId="1" xfId="0" applyFont="1" applyBorder="1" applyAlignment="1">
      <alignment horizontal="center" vertical="center"/>
    </xf>
    <xf numFmtId="166" fontId="3" fillId="0" borderId="1" xfId="0" applyNumberFormat="1" applyFont="1" applyBorder="1" applyAlignment="1">
      <alignment horizontal="center" vertical="center"/>
    </xf>
    <xf numFmtId="0" fontId="16" fillId="0" borderId="1" xfId="0" applyFont="1" applyBorder="1" applyAlignment="1">
      <alignment horizontal="center" vertical="center"/>
    </xf>
    <xf numFmtId="37" fontId="12" fillId="0" borderId="1" xfId="4" applyNumberFormat="1" applyFont="1" applyFill="1" applyBorder="1" applyAlignment="1">
      <alignment horizontal="center" vertical="center"/>
    </xf>
    <xf numFmtId="0" fontId="16"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3" fontId="5" fillId="0" borderId="2" xfId="0" applyNumberFormat="1" applyFont="1" applyBorder="1" applyAlignment="1" applyProtection="1">
      <alignment horizontal="left" vertical="center" wrapText="1"/>
      <protection hidden="1"/>
    </xf>
    <xf numFmtId="0" fontId="6" fillId="2" borderId="1" xfId="6" applyFont="1" applyFill="1" applyBorder="1" applyAlignment="1">
      <alignment horizontal="center" vertical="center"/>
    </xf>
    <xf numFmtId="0" fontId="3" fillId="0" borderId="1" xfId="0" applyFont="1" applyBorder="1" applyAlignment="1">
      <alignment horizontal="justify" vertical="center" wrapText="1"/>
    </xf>
    <xf numFmtId="0" fontId="6" fillId="2" borderId="6" xfId="6" applyFont="1" applyFill="1" applyBorder="1" applyAlignment="1">
      <alignment horizontal="center" vertical="center"/>
    </xf>
    <xf numFmtId="0" fontId="17" fillId="2" borderId="6" xfId="6" applyFont="1" applyFill="1" applyBorder="1" applyAlignment="1">
      <alignment horizontal="center" vertical="center"/>
    </xf>
    <xf numFmtId="0" fontId="5" fillId="0" borderId="1"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1" xfId="0" applyFont="1" applyBorder="1" applyAlignment="1">
      <alignment horizontal="left" vertical="center" wrapText="1"/>
    </xf>
    <xf numFmtId="0" fontId="6" fillId="0" borderId="7" xfId="0" applyFont="1" applyBorder="1" applyAlignment="1" applyProtection="1">
      <alignment horizontal="center" vertical="center"/>
      <protection hidden="1"/>
    </xf>
    <xf numFmtId="0" fontId="3" fillId="0" borderId="2" xfId="0" applyFont="1" applyBorder="1" applyAlignment="1">
      <alignment horizontal="left" vertical="center" wrapText="1"/>
    </xf>
    <xf numFmtId="0" fontId="3" fillId="0" borderId="2" xfId="0" applyFont="1" applyBorder="1" applyAlignment="1">
      <alignment horizontal="left" vertical="top"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Border="1" applyAlignment="1">
      <alignment horizontal="center" vertical="center" wrapText="1"/>
    </xf>
    <xf numFmtId="0" fontId="5" fillId="2" borderId="2" xfId="7" applyFont="1" applyFill="1" applyBorder="1" applyAlignment="1" applyProtection="1">
      <alignment horizontal="center" vertical="center" wrapText="1"/>
    </xf>
    <xf numFmtId="0" fontId="3" fillId="2" borderId="10" xfId="8" applyFont="1" applyFill="1" applyBorder="1" applyAlignment="1">
      <alignment horizontal="justify" vertical="center" wrapText="1"/>
    </xf>
    <xf numFmtId="0" fontId="21" fillId="2" borderId="1" xfId="0" applyFont="1" applyFill="1" applyBorder="1" applyAlignment="1">
      <alignment horizontal="center" vertical="center" wrapText="1"/>
    </xf>
    <xf numFmtId="0" fontId="22" fillId="2" borderId="1" xfId="9"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21" fillId="2" borderId="1" xfId="0" applyFont="1" applyFill="1" applyBorder="1" applyAlignment="1">
      <alignment horizontal="center" vertical="center"/>
    </xf>
    <xf numFmtId="0" fontId="4" fillId="2" borderId="1" xfId="3" applyFont="1" applyFill="1" applyBorder="1" applyAlignment="1">
      <alignment horizontal="center" vertical="center"/>
    </xf>
    <xf numFmtId="0" fontId="4" fillId="2" borderId="1" xfId="10" applyFont="1" applyFill="1" applyBorder="1" applyAlignment="1">
      <alignment horizontal="center" vertical="center" wrapText="1"/>
    </xf>
    <xf numFmtId="0" fontId="4" fillId="2" borderId="1" xfId="0" applyFont="1" applyFill="1" applyBorder="1" applyAlignment="1" applyProtection="1">
      <alignment horizontal="center" vertical="center" wrapText="1"/>
      <protection locked="0"/>
    </xf>
    <xf numFmtId="49" fontId="4" fillId="2" borderId="1" xfId="3" applyNumberFormat="1" applyFont="1" applyFill="1" applyBorder="1" applyAlignment="1">
      <alignment horizontal="center" vertical="center" wrapText="1"/>
    </xf>
    <xf numFmtId="0" fontId="3" fillId="2" borderId="10" xfId="8" applyFont="1" applyFill="1" applyBorder="1" applyAlignment="1">
      <alignment horizontal="center" vertical="center" wrapText="1"/>
    </xf>
    <xf numFmtId="0" fontId="4" fillId="2" borderId="1" xfId="0" applyFont="1" applyFill="1" applyBorder="1" applyAlignment="1">
      <alignment horizontal="center" vertical="center"/>
    </xf>
    <xf numFmtId="37" fontId="12" fillId="4" borderId="1" xfId="11" applyNumberFormat="1" applyFont="1" applyFill="1" applyBorder="1" applyAlignment="1">
      <alignment horizontal="center" vertical="center"/>
    </xf>
    <xf numFmtId="37" fontId="12" fillId="0" borderId="1" xfId="11" applyNumberFormat="1" applyFont="1" applyFill="1" applyBorder="1" applyAlignment="1">
      <alignment horizontal="center" vertical="center"/>
    </xf>
    <xf numFmtId="37" fontId="12" fillId="0" borderId="0" xfId="11" applyNumberFormat="1" applyFont="1" applyFill="1" applyBorder="1" applyAlignment="1">
      <alignment horizontal="center" vertical="center"/>
    </xf>
    <xf numFmtId="37" fontId="12" fillId="4" borderId="0" xfId="11" applyNumberFormat="1" applyFont="1" applyFill="1" applyBorder="1" applyAlignment="1">
      <alignment horizontal="center" vertical="center"/>
    </xf>
    <xf numFmtId="0" fontId="5" fillId="0" borderId="1" xfId="0" applyFont="1" applyBorder="1" applyAlignment="1">
      <alignment horizontal="center" vertical="center"/>
    </xf>
    <xf numFmtId="49" fontId="5" fillId="2" borderId="1" xfId="12" applyFont="1" applyFill="1" applyBorder="1" applyAlignment="1" applyProtection="1">
      <alignment horizontal="center" vertical="center"/>
    </xf>
    <xf numFmtId="49" fontId="5" fillId="2" borderId="1" xfId="0" applyNumberFormat="1"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164" fontId="24" fillId="0" borderId="1" xfId="0" applyNumberFormat="1" applyFont="1" applyFill="1" applyBorder="1"/>
    <xf numFmtId="1" fontId="3" fillId="2" borderId="1" xfId="13" applyNumberFormat="1" applyFont="1" applyFill="1" applyBorder="1" applyAlignment="1">
      <alignment horizontal="center" vertical="center"/>
    </xf>
    <xf numFmtId="0" fontId="3" fillId="2" borderId="5" xfId="5" applyFill="1" applyBorder="1" applyAlignment="1">
      <alignment horizontal="center" vertical="center" wrapText="1"/>
    </xf>
    <xf numFmtId="1" fontId="25" fillId="2" borderId="1" xfId="5" applyNumberFormat="1" applyFont="1" applyFill="1" applyBorder="1" applyAlignment="1">
      <alignment horizontal="center" vertical="center"/>
    </xf>
    <xf numFmtId="1" fontId="25" fillId="2" borderId="1" xfId="13" applyNumberFormat="1" applyFont="1" applyFill="1" applyBorder="1" applyAlignment="1">
      <alignment horizontal="center" vertical="center"/>
    </xf>
    <xf numFmtId="0" fontId="5" fillId="2" borderId="5" xfId="0" applyFont="1" applyFill="1" applyBorder="1" applyAlignment="1">
      <alignment horizontal="center" vertical="center"/>
    </xf>
    <xf numFmtId="0" fontId="5" fillId="0" borderId="11" xfId="0" applyFont="1" applyBorder="1" applyAlignment="1">
      <alignment horizontal="center" vertical="center" wrapText="1"/>
    </xf>
    <xf numFmtId="0" fontId="5" fillId="0" borderId="11" xfId="0" applyFont="1" applyBorder="1" applyAlignment="1">
      <alignment horizontal="center" vertical="center"/>
    </xf>
    <xf numFmtId="0" fontId="26" fillId="0" borderId="1" xfId="0" applyFont="1" applyBorder="1" applyAlignment="1">
      <alignment horizontal="center" vertical="center"/>
    </xf>
    <xf numFmtId="0" fontId="6" fillId="0" borderId="1" xfId="0" applyFont="1" applyBorder="1" applyAlignment="1">
      <alignment horizontal="center" vertical="center" wrapText="1"/>
    </xf>
    <xf numFmtId="0" fontId="26" fillId="0" borderId="11" xfId="0" applyFont="1" applyBorder="1" applyAlignment="1">
      <alignment horizontal="center" vertical="center"/>
    </xf>
    <xf numFmtId="0" fontId="6" fillId="0" borderId="11" xfId="0" applyFont="1" applyBorder="1" applyAlignment="1">
      <alignment horizontal="center" vertical="center"/>
    </xf>
    <xf numFmtId="0" fontId="26" fillId="0" borderId="1" xfId="0" applyFont="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26"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5" fillId="3" borderId="11" xfId="0" applyFont="1" applyFill="1" applyBorder="1" applyAlignment="1">
      <alignment horizontal="center" vertical="center"/>
    </xf>
    <xf numFmtId="0" fontId="5" fillId="3" borderId="11" xfId="0" applyFont="1" applyFill="1" applyBorder="1" applyAlignment="1">
      <alignment horizontal="center" vertical="center" wrapText="1"/>
    </xf>
    <xf numFmtId="0" fontId="26" fillId="3" borderId="11"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11" xfId="0" applyFont="1" applyFill="1" applyBorder="1" applyAlignment="1">
      <alignment horizontal="center" vertical="center" wrapText="1"/>
    </xf>
    <xf numFmtId="0" fontId="3" fillId="2" borderId="1" xfId="0" applyFont="1" applyFill="1" applyBorder="1" applyAlignment="1">
      <alignment horizontal="center" vertical="center"/>
    </xf>
    <xf numFmtId="0" fontId="5" fillId="2" borderId="1" xfId="0" applyFont="1" applyFill="1" applyBorder="1" applyAlignment="1">
      <alignment horizontal="center"/>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49" fontId="3" fillId="0" borderId="1" xfId="12" applyFont="1" applyBorder="1" applyAlignment="1" applyProtection="1">
      <alignment horizontal="center" vertical="center"/>
    </xf>
    <xf numFmtId="0" fontId="27" fillId="7" borderId="1" xfId="0" applyFont="1" applyFill="1" applyBorder="1" applyAlignment="1">
      <alignment horizontal="center" vertical="center" wrapText="1"/>
    </xf>
    <xf numFmtId="44" fontId="28" fillId="2" borderId="1" xfId="1" applyFont="1" applyFill="1" applyBorder="1" applyAlignment="1">
      <alignment horizontal="center" vertical="center" wrapText="1"/>
    </xf>
    <xf numFmtId="0" fontId="7" fillId="2" borderId="1" xfId="0" applyFont="1" applyFill="1" applyBorder="1" applyAlignment="1">
      <alignment horizontal="center" vertical="center" wrapText="1"/>
    </xf>
    <xf numFmtId="44" fontId="4" fillId="0" borderId="1" xfId="1" applyFont="1" applyBorder="1" applyAlignment="1" applyProtection="1">
      <alignment horizontal="center" vertical="center" wrapText="1"/>
      <protection locked="0" hidden="1"/>
    </xf>
    <xf numFmtId="49" fontId="3" fillId="2" borderId="1" xfId="12" applyFont="1" applyFill="1" applyBorder="1" applyAlignment="1" applyProtection="1">
      <alignment horizontal="center" vertical="center"/>
    </xf>
    <xf numFmtId="0" fontId="0" fillId="0" borderId="0" xfId="0" applyAlignment="1">
      <alignment horizontal="center" vertical="center"/>
    </xf>
    <xf numFmtId="164" fontId="0" fillId="0" borderId="1" xfId="0" applyNumberFormat="1" applyBorder="1" applyAlignment="1">
      <alignment horizontal="center" vertical="center"/>
    </xf>
    <xf numFmtId="164" fontId="0" fillId="0" borderId="1" xfId="0" applyNumberFormat="1" applyFont="1" applyBorder="1" applyAlignment="1">
      <alignment horizontal="center" vertical="center"/>
    </xf>
    <xf numFmtId="164" fontId="3" fillId="0" borderId="1" xfId="0" applyNumberFormat="1" applyFont="1" applyFill="1" applyBorder="1" applyAlignment="1" applyProtection="1">
      <alignment horizontal="center" vertical="center" wrapText="1"/>
      <protection locked="0" hidden="1"/>
    </xf>
    <xf numFmtId="0" fontId="3" fillId="2" borderId="5" xfId="0" applyFont="1" applyFill="1" applyBorder="1" applyAlignment="1">
      <alignment horizontal="center" vertical="center"/>
    </xf>
    <xf numFmtId="164" fontId="0" fillId="0" borderId="1" xfId="0" applyNumberFormat="1" applyFill="1" applyBorder="1" applyAlignment="1">
      <alignment vertical="center"/>
    </xf>
    <xf numFmtId="44" fontId="3" fillId="8" borderId="1" xfId="1" applyFont="1" applyFill="1" applyBorder="1" applyAlignment="1" applyProtection="1">
      <alignment horizontal="center" vertical="center"/>
      <protection hidden="1"/>
    </xf>
    <xf numFmtId="0" fontId="4" fillId="0" borderId="1" xfId="0" applyFont="1" applyFill="1" applyBorder="1" applyAlignment="1" applyProtection="1">
      <alignment horizontal="center" vertical="center" wrapText="1"/>
      <protection hidden="1"/>
    </xf>
    <xf numFmtId="0" fontId="5" fillId="0" borderId="1" xfId="0" applyFont="1" applyFill="1" applyBorder="1" applyAlignment="1">
      <alignment horizontal="center" vertical="center"/>
    </xf>
    <xf numFmtId="0" fontId="3" fillId="0" borderId="10" xfId="8" applyFont="1" applyFill="1" applyBorder="1" applyAlignment="1">
      <alignment horizontal="justify" vertical="center" wrapText="1"/>
    </xf>
    <xf numFmtId="0" fontId="3" fillId="0" borderId="5" xfId="0" applyFont="1" applyFill="1" applyBorder="1" applyAlignment="1">
      <alignment horizontal="center" vertical="center"/>
    </xf>
    <xf numFmtId="0" fontId="29" fillId="2" borderId="1" xfId="0" applyFont="1" applyFill="1" applyBorder="1" applyAlignment="1">
      <alignment horizontal="center" vertical="center" wrapText="1"/>
    </xf>
    <xf numFmtId="0" fontId="3" fillId="0" borderId="1" xfId="6" applyBorder="1" applyAlignment="1" applyProtection="1">
      <alignment horizontal="center" vertical="center" wrapText="1"/>
      <protection locked="0"/>
    </xf>
    <xf numFmtId="0" fontId="3" fillId="0" borderId="12" xfId="8" applyFont="1" applyBorder="1" applyAlignment="1">
      <alignment horizontal="center" vertical="center" wrapText="1"/>
    </xf>
    <xf numFmtId="0" fontId="30" fillId="0" borderId="1" xfId="0" applyFont="1" applyBorder="1" applyAlignment="1">
      <alignment horizontal="center" vertical="center"/>
    </xf>
    <xf numFmtId="0" fontId="30" fillId="0" borderId="1" xfId="0" applyFont="1" applyBorder="1" applyAlignment="1">
      <alignment horizontal="center" vertical="center" wrapText="1"/>
    </xf>
    <xf numFmtId="0" fontId="17" fillId="0" borderId="1" xfId="6" applyFont="1" applyBorder="1" applyAlignment="1">
      <alignment horizontal="center" vertical="center"/>
    </xf>
    <xf numFmtId="0" fontId="6" fillId="0" borderId="1" xfId="6" applyFont="1" applyBorder="1" applyAlignment="1">
      <alignment horizontal="center" vertical="center"/>
    </xf>
    <xf numFmtId="0" fontId="6" fillId="0" borderId="1" xfId="6" applyFont="1" applyBorder="1" applyAlignment="1">
      <alignment horizontal="center" vertical="center" wrapText="1"/>
    </xf>
    <xf numFmtId="0" fontId="3" fillId="0" borderId="1" xfId="6" applyBorder="1" applyAlignment="1">
      <alignment horizontal="center" vertical="center"/>
    </xf>
    <xf numFmtId="0" fontId="6" fillId="0" borderId="1" xfId="0" applyFont="1" applyBorder="1" applyAlignment="1" applyProtection="1">
      <alignment horizontal="center" vertical="center"/>
      <protection hidden="1"/>
    </xf>
    <xf numFmtId="0" fontId="3" fillId="0" borderId="12" xfId="0" applyFont="1" applyBorder="1" applyAlignment="1">
      <alignment horizontal="center" vertical="center" wrapText="1"/>
    </xf>
    <xf numFmtId="0" fontId="3" fillId="0" borderId="7" xfId="0" applyFont="1" applyBorder="1" applyAlignment="1">
      <alignment horizontal="left" vertical="center" wrapText="1"/>
    </xf>
    <xf numFmtId="0" fontId="3" fillId="0" borderId="2" xfId="0" applyFont="1" applyBorder="1" applyAlignment="1">
      <alignment horizontal="center" vertical="center" wrapText="1"/>
    </xf>
    <xf numFmtId="0" fontId="6" fillId="0" borderId="11" xfId="0" applyFont="1" applyBorder="1" applyAlignment="1" applyProtection="1">
      <alignment horizontal="center" vertical="center"/>
      <protection hidden="1"/>
    </xf>
    <xf numFmtId="0" fontId="3" fillId="0" borderId="13" xfId="0" applyFont="1" applyBorder="1" applyAlignment="1">
      <alignment horizontal="center" vertical="center" wrapText="1"/>
    </xf>
    <xf numFmtId="3" fontId="5" fillId="0" borderId="1" xfId="0" applyNumberFormat="1" applyFont="1" applyBorder="1" applyAlignment="1" applyProtection="1">
      <alignment vertical="center" wrapText="1"/>
      <protection hidden="1"/>
    </xf>
    <xf numFmtId="0" fontId="8" fillId="4" borderId="1" xfId="0" applyFont="1" applyFill="1" applyBorder="1" applyAlignment="1">
      <alignment horizontal="center" vertical="center"/>
    </xf>
    <xf numFmtId="0" fontId="8" fillId="0" borderId="1" xfId="0" applyFont="1" applyFill="1" applyBorder="1" applyAlignment="1">
      <alignment horizontal="center" vertical="center"/>
    </xf>
    <xf numFmtId="164" fontId="8" fillId="4" borderId="1" xfId="0" applyNumberFormat="1" applyFont="1" applyFill="1" applyBorder="1" applyAlignment="1" applyProtection="1">
      <alignment horizontal="center" vertical="center" wrapText="1"/>
      <protection hidden="1"/>
    </xf>
    <xf numFmtId="164" fontId="3" fillId="4" borderId="1" xfId="0" applyNumberFormat="1" applyFont="1" applyFill="1" applyBorder="1" applyAlignment="1" applyProtection="1">
      <alignment horizontal="center" vertical="center" wrapText="1"/>
      <protection hidden="1"/>
    </xf>
    <xf numFmtId="0" fontId="8" fillId="11" borderId="1"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12" borderId="1" xfId="0" applyFont="1" applyFill="1" applyBorder="1" applyAlignment="1" applyProtection="1">
      <alignment horizontal="center" vertical="center" wrapText="1"/>
      <protection hidden="1"/>
    </xf>
    <xf numFmtId="3" fontId="9" fillId="11" borderId="1" xfId="0" applyNumberFormat="1" applyFont="1" applyFill="1" applyBorder="1" applyAlignment="1" applyProtection="1">
      <alignment horizontal="center" vertical="center" wrapText="1"/>
      <protection hidden="1"/>
    </xf>
    <xf numFmtId="0" fontId="10" fillId="11" borderId="1" xfId="0" applyFont="1" applyFill="1" applyBorder="1" applyAlignment="1" applyProtection="1">
      <alignment horizontal="center" vertical="center" wrapText="1"/>
      <protection hidden="1"/>
    </xf>
    <xf numFmtId="3" fontId="11" fillId="11" borderId="1" xfId="0" applyNumberFormat="1" applyFont="1" applyFill="1" applyBorder="1" applyAlignment="1" applyProtection="1">
      <alignment horizontal="center" vertical="center"/>
      <protection hidden="1"/>
    </xf>
    <xf numFmtId="0" fontId="32" fillId="4" borderId="1" xfId="0" applyFont="1" applyFill="1" applyBorder="1" applyAlignment="1" applyProtection="1">
      <alignment horizontal="center" vertical="center" wrapText="1"/>
      <protection hidden="1"/>
    </xf>
    <xf numFmtId="0" fontId="32" fillId="11" borderId="20" xfId="0" applyFont="1" applyFill="1" applyBorder="1" applyAlignment="1" applyProtection="1">
      <alignment horizontal="center" vertical="center" wrapText="1"/>
      <protection hidden="1"/>
    </xf>
    <xf numFmtId="0" fontId="32" fillId="11" borderId="19" xfId="0" applyFont="1" applyFill="1" applyBorder="1" applyAlignment="1" applyProtection="1">
      <alignment horizontal="center" vertical="center" wrapText="1"/>
      <protection hidden="1"/>
    </xf>
    <xf numFmtId="0" fontId="32" fillId="12" borderId="18" xfId="0" applyFont="1" applyFill="1" applyBorder="1" applyAlignment="1" applyProtection="1">
      <alignment horizontal="center" vertical="center" wrapText="1"/>
      <protection hidden="1"/>
    </xf>
    <xf numFmtId="0" fontId="32" fillId="12" borderId="9" xfId="0" applyFont="1" applyFill="1" applyBorder="1" applyAlignment="1" applyProtection="1">
      <alignment horizontal="center" vertical="center" wrapText="1"/>
      <protection hidden="1"/>
    </xf>
    <xf numFmtId="0" fontId="32" fillId="5" borderId="0" xfId="0" applyFont="1" applyFill="1" applyBorder="1" applyAlignment="1" applyProtection="1">
      <alignment horizontal="center" vertical="center" wrapText="1"/>
      <protection hidden="1"/>
    </xf>
    <xf numFmtId="0" fontId="32" fillId="5" borderId="9" xfId="0" applyFont="1" applyFill="1" applyBorder="1" applyAlignment="1" applyProtection="1">
      <alignment horizontal="center" vertical="center" wrapText="1"/>
      <protection hidden="1"/>
    </xf>
    <xf numFmtId="0" fontId="32" fillId="11" borderId="1" xfId="0" applyFont="1" applyFill="1" applyBorder="1" applyAlignment="1" applyProtection="1">
      <alignment horizontal="center" vertical="center" wrapText="1"/>
      <protection hidden="1"/>
    </xf>
    <xf numFmtId="164" fontId="8" fillId="4" borderId="1" xfId="0" applyNumberFormat="1" applyFont="1" applyFill="1" applyBorder="1" applyAlignment="1" applyProtection="1">
      <alignment horizontal="center" vertical="center" wrapText="1"/>
      <protection hidden="1"/>
    </xf>
    <xf numFmtId="0" fontId="33" fillId="11" borderId="17" xfId="0" applyFont="1" applyFill="1" applyBorder="1" applyAlignment="1" applyProtection="1">
      <alignment horizontal="center" vertical="center"/>
      <protection locked="0"/>
    </xf>
    <xf numFmtId="0" fontId="33" fillId="11" borderId="16" xfId="0" applyFont="1" applyFill="1" applyBorder="1" applyAlignment="1" applyProtection="1">
      <alignment horizontal="center" vertical="center"/>
      <protection locked="0"/>
    </xf>
    <xf numFmtId="0" fontId="33" fillId="11" borderId="15" xfId="0" applyFont="1" applyFill="1" applyBorder="1" applyAlignment="1" applyProtection="1">
      <alignment horizontal="center" vertical="center"/>
      <protection locked="0"/>
    </xf>
    <xf numFmtId="0" fontId="2" fillId="9" borderId="1" xfId="0" applyFont="1" applyFill="1" applyBorder="1" applyAlignment="1">
      <alignment horizontal="center" vertical="center" wrapText="1"/>
    </xf>
    <xf numFmtId="0" fontId="8" fillId="4" borderId="2"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14" xfId="0" applyFont="1" applyFill="1" applyBorder="1" applyAlignment="1">
      <alignment horizontal="center" vertical="center"/>
    </xf>
    <xf numFmtId="164" fontId="31" fillId="10" borderId="1" xfId="0" applyNumberFormat="1" applyFont="1" applyFill="1" applyBorder="1" applyAlignment="1">
      <alignment horizontal="center" vertical="center" wrapText="1"/>
    </xf>
    <xf numFmtId="164" fontId="2" fillId="9" borderId="1" xfId="0" applyNumberFormat="1" applyFont="1" applyFill="1" applyBorder="1" applyAlignment="1">
      <alignment horizontal="center" vertical="center" wrapText="1"/>
    </xf>
    <xf numFmtId="37" fontId="12" fillId="4" borderId="2" xfId="4" applyNumberFormat="1" applyFont="1" applyFill="1" applyBorder="1" applyAlignment="1">
      <alignment horizontal="center" vertical="center"/>
    </xf>
    <xf numFmtId="37" fontId="12" fillId="4" borderId="5" xfId="4" applyNumberFormat="1" applyFont="1" applyFill="1" applyBorder="1" applyAlignment="1">
      <alignment horizontal="center" vertical="center"/>
    </xf>
    <xf numFmtId="37" fontId="12" fillId="4" borderId="4" xfId="4" applyNumberFormat="1" applyFont="1" applyFill="1" applyBorder="1" applyAlignment="1">
      <alignment horizontal="center" vertical="center"/>
    </xf>
    <xf numFmtId="37" fontId="12" fillId="4" borderId="6" xfId="11" applyNumberFormat="1" applyFont="1" applyFill="1" applyBorder="1" applyAlignment="1">
      <alignment horizontal="center" vertical="center"/>
    </xf>
    <xf numFmtId="37" fontId="12" fillId="4" borderId="9" xfId="11" applyNumberFormat="1" applyFont="1" applyFill="1" applyBorder="1" applyAlignment="1">
      <alignment horizontal="center" vertical="center"/>
    </xf>
    <xf numFmtId="37" fontId="12" fillId="4" borderId="8" xfId="11" applyNumberFormat="1" applyFont="1" applyFill="1" applyBorder="1" applyAlignment="1">
      <alignment horizontal="center" vertical="center"/>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44" fontId="0" fillId="0" borderId="1" xfId="1" applyFont="1" applyBorder="1" applyAlignment="1">
      <alignment horizontal="center" vertical="center"/>
    </xf>
    <xf numFmtId="9" fontId="0" fillId="0" borderId="1" xfId="2" applyFont="1" applyFill="1" applyBorder="1" applyAlignment="1">
      <alignment horizontal="center" vertical="center"/>
    </xf>
  </cellXfs>
  <cellStyles count="14">
    <cellStyle name="BodyStyle" xfId="12"/>
    <cellStyle name="HeaderStyle" xfId="7"/>
    <cellStyle name="Millares 2" xfId="4"/>
    <cellStyle name="Millares 2 3 3" xfId="11"/>
    <cellStyle name="Moneda" xfId="1" builtinId="4"/>
    <cellStyle name="Moneda 10" xfId="13"/>
    <cellStyle name="Normal" xfId="0" builtinId="0"/>
    <cellStyle name="Normal 2" xfId="5"/>
    <cellStyle name="Normal 2 4 3" xfId="9"/>
    <cellStyle name="Normal 4 2" xfId="6"/>
    <cellStyle name="Normal 6 10" xfId="3"/>
    <cellStyle name="Normal 6 2" xfId="10"/>
    <cellStyle name="Normal 8" xfId="8"/>
    <cellStyle name="Porcentaje" xfId="2" builtinId="5"/>
  </cellStyles>
  <dxfs count="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973"/>
  <sheetViews>
    <sheetView tabSelected="1" zoomScale="70" zoomScaleNormal="70" workbookViewId="0">
      <pane ySplit="3" topLeftCell="A4" activePane="bottomLeft" state="frozen"/>
      <selection activeCell="AB1" sqref="AB1"/>
      <selection pane="bottomLeft" activeCell="A4" sqref="A4"/>
    </sheetView>
  </sheetViews>
  <sheetFormatPr baseColWidth="10" defaultRowHeight="15" x14ac:dyDescent="0.25"/>
  <cols>
    <col min="1" max="1" width="6" customWidth="1"/>
    <col min="2" max="2" width="10.7109375" customWidth="1"/>
    <col min="3" max="3" width="13" bestFit="1" customWidth="1"/>
    <col min="4" max="4" width="11.85546875" customWidth="1"/>
    <col min="5" max="5" width="10.5703125" customWidth="1"/>
    <col min="6" max="6" width="38.5703125" customWidth="1"/>
    <col min="7" max="7" width="10.140625" customWidth="1"/>
    <col min="8" max="8" width="8.5703125" customWidth="1"/>
    <col min="9" max="9" width="20.5703125" customWidth="1"/>
    <col min="10" max="10" width="18.28515625" customWidth="1"/>
    <col min="11" max="11" width="20.42578125" customWidth="1"/>
    <col min="12" max="12" width="20.140625" style="2" customWidth="1"/>
    <col min="13" max="15" width="20.140625" customWidth="1"/>
    <col min="16" max="16" width="20.140625" style="2" customWidth="1"/>
    <col min="17" max="19" width="20.140625" customWidth="1"/>
    <col min="20" max="20" width="20.140625" style="2" customWidth="1"/>
    <col min="21" max="27" width="20.140625" hidden="1" customWidth="1"/>
    <col min="28" max="28" width="17.5703125" style="4" customWidth="1"/>
    <col min="29" max="29" width="16.28515625" style="3" bestFit="1" customWidth="1"/>
    <col min="30" max="30" width="17.42578125" style="1" customWidth="1"/>
    <col min="31" max="31" width="15.5703125" style="1" bestFit="1" customWidth="1"/>
    <col min="32" max="32" width="17.28515625" style="1" bestFit="1" customWidth="1"/>
    <col min="33" max="33" width="23.42578125" customWidth="1"/>
    <col min="34" max="34" width="20.140625" customWidth="1"/>
    <col min="35" max="35" width="20.85546875" customWidth="1"/>
    <col min="36" max="36" width="22" customWidth="1"/>
    <col min="37" max="37" width="20.140625" customWidth="1"/>
    <col min="38" max="38" width="21.28515625" customWidth="1"/>
    <col min="39" max="39" width="19.140625" style="1" customWidth="1"/>
    <col min="40" max="40" width="21.28515625" customWidth="1"/>
    <col min="41" max="41" width="18.7109375" style="2" customWidth="1"/>
    <col min="42" max="42" width="19.5703125" style="1" customWidth="1"/>
    <col min="43" max="43" width="21.42578125" customWidth="1"/>
  </cols>
  <sheetData>
    <row r="1" spans="1:43" ht="16.149999999999999" customHeight="1" thickBot="1" x14ac:dyDescent="0.3">
      <c r="A1" s="172" t="s">
        <v>3429</v>
      </c>
      <c r="B1" s="173"/>
      <c r="C1" s="173"/>
      <c r="D1" s="173"/>
      <c r="E1" s="173"/>
      <c r="F1" s="173"/>
      <c r="G1" s="173"/>
      <c r="H1" s="173"/>
      <c r="I1" s="174" t="s">
        <v>3428</v>
      </c>
      <c r="J1" s="174"/>
      <c r="K1" s="174"/>
      <c r="L1" s="174"/>
      <c r="M1" s="176" t="s">
        <v>3427</v>
      </c>
      <c r="N1" s="176"/>
      <c r="O1" s="176"/>
      <c r="P1" s="176"/>
      <c r="Q1" s="178" t="s">
        <v>3426</v>
      </c>
      <c r="R1" s="178"/>
      <c r="S1" s="178"/>
      <c r="T1" s="178"/>
      <c r="U1" s="171"/>
      <c r="V1" s="171"/>
      <c r="W1" s="171"/>
      <c r="X1" s="171"/>
      <c r="Y1" s="171"/>
      <c r="Z1" s="171"/>
      <c r="AA1" s="171"/>
      <c r="AB1" s="179" t="s">
        <v>3425</v>
      </c>
      <c r="AC1" s="179"/>
      <c r="AD1" s="179"/>
      <c r="AE1" s="179"/>
      <c r="AF1" s="179"/>
      <c r="AG1" s="5"/>
      <c r="AH1" s="5"/>
      <c r="AI1" s="5"/>
      <c r="AJ1" s="5"/>
      <c r="AK1" s="5"/>
      <c r="AL1" s="5"/>
      <c r="AM1" s="6"/>
      <c r="AN1" s="5"/>
      <c r="AO1" s="29"/>
      <c r="AP1" s="6"/>
      <c r="AQ1" s="5"/>
    </row>
    <row r="2" spans="1:43" ht="15.75" x14ac:dyDescent="0.25">
      <c r="A2" s="180" t="s">
        <v>1342</v>
      </c>
      <c r="B2" s="181"/>
      <c r="C2" s="181"/>
      <c r="D2" s="181"/>
      <c r="E2" s="181"/>
      <c r="F2" s="181"/>
      <c r="G2" s="181"/>
      <c r="H2" s="182"/>
      <c r="I2" s="175"/>
      <c r="J2" s="175"/>
      <c r="K2" s="175"/>
      <c r="L2" s="175"/>
      <c r="M2" s="177"/>
      <c r="N2" s="177"/>
      <c r="O2" s="177"/>
      <c r="P2" s="177"/>
      <c r="Q2" s="178"/>
      <c r="R2" s="178"/>
      <c r="S2" s="178"/>
      <c r="T2" s="178"/>
      <c r="U2" s="171"/>
      <c r="V2" s="171"/>
      <c r="W2" s="171"/>
      <c r="X2" s="171"/>
      <c r="Y2" s="171"/>
      <c r="Z2" s="171"/>
      <c r="AA2" s="171"/>
      <c r="AB2" s="179"/>
      <c r="AC2" s="179"/>
      <c r="AD2" s="179"/>
      <c r="AE2" s="179"/>
      <c r="AF2" s="179"/>
      <c r="AG2" s="189" t="s">
        <v>3424</v>
      </c>
      <c r="AH2" s="189" t="s">
        <v>3423</v>
      </c>
      <c r="AI2" s="189" t="s">
        <v>482</v>
      </c>
      <c r="AJ2" s="189" t="s">
        <v>3422</v>
      </c>
      <c r="AK2" s="189" t="s">
        <v>3421</v>
      </c>
      <c r="AL2" s="189" t="s">
        <v>3420</v>
      </c>
      <c r="AM2" s="189" t="s">
        <v>0</v>
      </c>
      <c r="AN2" s="189" t="s">
        <v>3419</v>
      </c>
      <c r="AO2" s="189" t="s">
        <v>3418</v>
      </c>
      <c r="AP2" s="190" t="s">
        <v>3417</v>
      </c>
      <c r="AQ2" s="183" t="s">
        <v>3416</v>
      </c>
    </row>
    <row r="3" spans="1:43" ht="51" x14ac:dyDescent="0.25">
      <c r="A3" s="170" t="s">
        <v>143</v>
      </c>
      <c r="B3" s="165" t="s">
        <v>142</v>
      </c>
      <c r="C3" s="165" t="s">
        <v>141</v>
      </c>
      <c r="D3" s="165" t="s">
        <v>140</v>
      </c>
      <c r="E3" s="165" t="s">
        <v>139</v>
      </c>
      <c r="F3" s="165" t="s">
        <v>180</v>
      </c>
      <c r="G3" s="169" t="s">
        <v>138</v>
      </c>
      <c r="H3" s="168" t="s">
        <v>137</v>
      </c>
      <c r="I3" s="167" t="s">
        <v>136</v>
      </c>
      <c r="J3" s="167" t="s">
        <v>135</v>
      </c>
      <c r="K3" s="167" t="s">
        <v>134</v>
      </c>
      <c r="L3" s="167" t="s">
        <v>133</v>
      </c>
      <c r="M3" s="33" t="s">
        <v>136</v>
      </c>
      <c r="N3" s="33" t="s">
        <v>135</v>
      </c>
      <c r="O3" s="33" t="s">
        <v>134</v>
      </c>
      <c r="P3" s="166" t="s">
        <v>133</v>
      </c>
      <c r="Q3" s="165" t="s">
        <v>136</v>
      </c>
      <c r="R3" s="165" t="s">
        <v>135</v>
      </c>
      <c r="S3" s="165" t="s">
        <v>134</v>
      </c>
      <c r="T3" s="165" t="s">
        <v>133</v>
      </c>
      <c r="U3" s="31"/>
      <c r="V3" s="31"/>
      <c r="W3" s="31"/>
      <c r="X3" s="31"/>
      <c r="Y3" s="31"/>
      <c r="Z3" s="31"/>
      <c r="AA3" s="31"/>
      <c r="AB3" s="164" t="s">
        <v>136</v>
      </c>
      <c r="AC3" s="163" t="s">
        <v>135</v>
      </c>
      <c r="AD3" s="163" t="s">
        <v>134</v>
      </c>
      <c r="AE3" s="163" t="s">
        <v>3415</v>
      </c>
      <c r="AF3" s="163" t="s">
        <v>3414</v>
      </c>
      <c r="AG3" s="189"/>
      <c r="AH3" s="189"/>
      <c r="AI3" s="189"/>
      <c r="AJ3" s="189"/>
      <c r="AK3" s="189"/>
      <c r="AL3" s="189"/>
      <c r="AM3" s="189"/>
      <c r="AN3" s="189"/>
      <c r="AO3" s="189"/>
      <c r="AP3" s="190"/>
      <c r="AQ3" s="183"/>
    </row>
    <row r="4" spans="1:43" x14ac:dyDescent="0.25">
      <c r="A4" s="63">
        <v>1</v>
      </c>
      <c r="B4" s="42">
        <v>40172911</v>
      </c>
      <c r="C4" s="42">
        <v>4151601</v>
      </c>
      <c r="D4" s="61" t="s">
        <v>801</v>
      </c>
      <c r="E4" s="61" t="s">
        <v>801</v>
      </c>
      <c r="F4" s="160" t="s">
        <v>3413</v>
      </c>
      <c r="G4" s="42" t="s">
        <v>3055</v>
      </c>
      <c r="H4" s="21">
        <v>1</v>
      </c>
      <c r="I4" s="20">
        <v>261613.50640336133</v>
      </c>
      <c r="J4" s="20">
        <f t="shared" ref="J4:J43" si="0">+I4*0.19</f>
        <v>49706.566216638654</v>
      </c>
      <c r="K4" s="19">
        <f t="shared" ref="K4:K43" si="1">+I4+J4</f>
        <v>311320.07261999999</v>
      </c>
      <c r="L4" s="15">
        <f t="shared" ref="L4:L43" si="2">+H4*K4</f>
        <v>311320.07261999999</v>
      </c>
      <c r="M4" s="17">
        <v>210725.21008403364</v>
      </c>
      <c r="N4" s="17">
        <v>40037.789915966394</v>
      </c>
      <c r="O4" s="16">
        <v>250763.00000000003</v>
      </c>
      <c r="P4" s="18">
        <v>250763.00000000003</v>
      </c>
      <c r="Q4" s="17">
        <v>198797.47899159664</v>
      </c>
      <c r="R4" s="17">
        <v>37771.521008403361</v>
      </c>
      <c r="S4" s="16">
        <v>236569</v>
      </c>
      <c r="T4" s="15">
        <v>236569</v>
      </c>
      <c r="U4" s="14"/>
      <c r="V4" s="14"/>
      <c r="W4" s="14"/>
      <c r="X4" s="14"/>
      <c r="Y4" s="14"/>
      <c r="Z4" s="14"/>
      <c r="AA4" s="14"/>
      <c r="AB4" s="137"/>
      <c r="AC4" s="12">
        <f t="shared" ref="AC4:AC43" si="3">+AB4*19%</f>
        <v>0</v>
      </c>
      <c r="AD4" s="6">
        <f t="shared" ref="AD4:AD43" si="4">+AB4+AC4</f>
        <v>0</v>
      </c>
      <c r="AE4" s="6">
        <f t="shared" ref="AE4:AE43" si="5">+AD4*5.1%</f>
        <v>0</v>
      </c>
      <c r="AF4" s="6">
        <f t="shared" ref="AF4:AF43" si="6">+AD4+AE4</f>
        <v>0</v>
      </c>
      <c r="AG4" s="9">
        <f t="shared" ref="AG4:AG10" si="7">MIN(L4,P4,T4)</f>
        <v>236569</v>
      </c>
      <c r="AH4" s="9">
        <f t="shared" ref="AH4:AH35" si="8">MAX(L4,P4,T4,AF4)</f>
        <v>311320.07261999999</v>
      </c>
      <c r="AI4" s="9">
        <f t="shared" ref="AI4:AI35" si="9">MEDIAN(L4,P4,T4,AF4)</f>
        <v>243666</v>
      </c>
      <c r="AJ4" s="9">
        <f t="shared" ref="AJ4:AJ35" si="10">AVERAGE(L4,P4,T4,AF4)</f>
        <v>199663.018155</v>
      </c>
      <c r="AK4" s="9">
        <f t="shared" ref="AK4:AK35" si="11">AVERAGE(AG4,AI4)</f>
        <v>240117.5</v>
      </c>
      <c r="AL4" s="9">
        <f t="shared" ref="AL4:AL67" si="12">AVERAGE(AH4,AI4)</f>
        <v>277493.03631</v>
      </c>
      <c r="AM4" s="6">
        <f t="shared" ref="AM4:AM10" si="13">HARMEAN(L4,P4,T4)</f>
        <v>262534.85968606337</v>
      </c>
      <c r="AN4" s="8">
        <f t="shared" ref="AN4:AN35" si="14">STDEVA(L4,P4,T4,AF4)</f>
        <v>136998.63535946462</v>
      </c>
      <c r="AO4" s="7">
        <f t="shared" ref="AO4:AO67" si="15">+AN4/AI4</f>
        <v>0.56223943988683123</v>
      </c>
      <c r="AP4" s="6">
        <f t="shared" ref="AP4:AP10" si="16">+AM4</f>
        <v>262534.85968606337</v>
      </c>
      <c r="AQ4" s="5" t="s">
        <v>0</v>
      </c>
    </row>
    <row r="5" spans="1:43" x14ac:dyDescent="0.25">
      <c r="A5" s="63">
        <v>2</v>
      </c>
      <c r="B5" s="42">
        <v>40172812</v>
      </c>
      <c r="C5" s="42">
        <v>4151601</v>
      </c>
      <c r="D5" s="61" t="s">
        <v>801</v>
      </c>
      <c r="E5" s="61" t="s">
        <v>801</v>
      </c>
      <c r="F5" s="160" t="s">
        <v>3412</v>
      </c>
      <c r="G5" s="42" t="s">
        <v>3055</v>
      </c>
      <c r="H5" s="21">
        <v>1</v>
      </c>
      <c r="I5" s="20">
        <v>71171.294823529417</v>
      </c>
      <c r="J5" s="20">
        <f t="shared" si="0"/>
        <v>13522.546016470589</v>
      </c>
      <c r="K5" s="19">
        <f t="shared" si="1"/>
        <v>84693.840840000004</v>
      </c>
      <c r="L5" s="15">
        <f t="shared" si="2"/>
        <v>84693.840840000004</v>
      </c>
      <c r="M5" s="17">
        <v>57326.89075630252</v>
      </c>
      <c r="N5" s="17">
        <v>10892.10924369748</v>
      </c>
      <c r="O5" s="16">
        <v>68219</v>
      </c>
      <c r="P5" s="18">
        <v>68219</v>
      </c>
      <c r="Q5" s="17">
        <v>54082.352941176476</v>
      </c>
      <c r="R5" s="17">
        <v>10275.64705882353</v>
      </c>
      <c r="S5" s="16">
        <v>64358.000000000007</v>
      </c>
      <c r="T5" s="15">
        <v>64358.000000000007</v>
      </c>
      <c r="U5" s="14"/>
      <c r="V5" s="14"/>
      <c r="W5" s="14"/>
      <c r="X5" s="14"/>
      <c r="Y5" s="14"/>
      <c r="Z5" s="14"/>
      <c r="AA5" s="14"/>
      <c r="AB5" s="137"/>
      <c r="AC5" s="12">
        <f t="shared" si="3"/>
        <v>0</v>
      </c>
      <c r="AD5" s="6">
        <f t="shared" si="4"/>
        <v>0</v>
      </c>
      <c r="AE5" s="6">
        <f t="shared" si="5"/>
        <v>0</v>
      </c>
      <c r="AF5" s="6">
        <f t="shared" si="6"/>
        <v>0</v>
      </c>
      <c r="AG5" s="9">
        <f t="shared" si="7"/>
        <v>64358.000000000007</v>
      </c>
      <c r="AH5" s="9">
        <f t="shared" si="8"/>
        <v>84693.840840000004</v>
      </c>
      <c r="AI5" s="9">
        <f t="shared" si="9"/>
        <v>66288.5</v>
      </c>
      <c r="AJ5" s="9">
        <f t="shared" si="10"/>
        <v>54317.710210000005</v>
      </c>
      <c r="AK5" s="9">
        <f t="shared" si="11"/>
        <v>65323.25</v>
      </c>
      <c r="AL5" s="9">
        <f t="shared" si="12"/>
        <v>75491.170420000009</v>
      </c>
      <c r="AM5" s="6">
        <f t="shared" si="13"/>
        <v>71421.78520120123</v>
      </c>
      <c r="AN5" s="8">
        <f t="shared" si="14"/>
        <v>37270.078398097939</v>
      </c>
      <c r="AO5" s="7">
        <f t="shared" si="15"/>
        <v>0.56224048512333114</v>
      </c>
      <c r="AP5" s="6">
        <f t="shared" si="16"/>
        <v>71421.78520120123</v>
      </c>
      <c r="AQ5" s="5" t="s">
        <v>0</v>
      </c>
    </row>
    <row r="6" spans="1:43" x14ac:dyDescent="0.25">
      <c r="A6" s="63">
        <v>3</v>
      </c>
      <c r="B6" s="42">
        <v>40171611</v>
      </c>
      <c r="C6" s="42">
        <v>4151601</v>
      </c>
      <c r="D6" s="61" t="s">
        <v>801</v>
      </c>
      <c r="E6" s="61" t="s">
        <v>801</v>
      </c>
      <c r="F6" s="160" t="s">
        <v>3411</v>
      </c>
      <c r="G6" s="42" t="s">
        <v>3055</v>
      </c>
      <c r="H6" s="21">
        <v>1</v>
      </c>
      <c r="I6" s="20">
        <v>88964.671462184866</v>
      </c>
      <c r="J6" s="20">
        <f t="shared" si="0"/>
        <v>16903.287577815125</v>
      </c>
      <c r="K6" s="19">
        <f t="shared" si="1"/>
        <v>105867.95903999999</v>
      </c>
      <c r="L6" s="15">
        <f t="shared" si="2"/>
        <v>105867.95903999999</v>
      </c>
      <c r="M6" s="17">
        <v>71658.823529411762</v>
      </c>
      <c r="N6" s="17">
        <v>13615.176470588234</v>
      </c>
      <c r="O6" s="16">
        <v>85274</v>
      </c>
      <c r="P6" s="18">
        <v>85274</v>
      </c>
      <c r="Q6" s="17">
        <v>67603.361344537814</v>
      </c>
      <c r="R6" s="17">
        <v>12844.638655462184</v>
      </c>
      <c r="S6" s="16">
        <v>80448</v>
      </c>
      <c r="T6" s="15">
        <v>80448</v>
      </c>
      <c r="U6" s="14"/>
      <c r="V6" s="14"/>
      <c r="W6" s="14"/>
      <c r="X6" s="14"/>
      <c r="Y6" s="14"/>
      <c r="Z6" s="14"/>
      <c r="AA6" s="14"/>
      <c r="AB6" s="137"/>
      <c r="AC6" s="12">
        <f t="shared" si="3"/>
        <v>0</v>
      </c>
      <c r="AD6" s="6">
        <f t="shared" si="4"/>
        <v>0</v>
      </c>
      <c r="AE6" s="6">
        <f t="shared" si="5"/>
        <v>0</v>
      </c>
      <c r="AF6" s="6">
        <f t="shared" si="6"/>
        <v>0</v>
      </c>
      <c r="AG6" s="9">
        <f t="shared" si="7"/>
        <v>80448</v>
      </c>
      <c r="AH6" s="9">
        <f t="shared" si="8"/>
        <v>105867.95903999999</v>
      </c>
      <c r="AI6" s="9">
        <f t="shared" si="9"/>
        <v>82861</v>
      </c>
      <c r="AJ6" s="9">
        <f t="shared" si="10"/>
        <v>67897.489759999997</v>
      </c>
      <c r="AK6" s="9">
        <f t="shared" si="11"/>
        <v>81654.5</v>
      </c>
      <c r="AL6" s="9">
        <f t="shared" si="12"/>
        <v>94364.479519999993</v>
      </c>
      <c r="AM6" s="6">
        <f t="shared" si="13"/>
        <v>89277.684078697916</v>
      </c>
      <c r="AN6" s="8">
        <f t="shared" si="14"/>
        <v>46587.852738877089</v>
      </c>
      <c r="AO6" s="7">
        <f t="shared" si="15"/>
        <v>0.56224101493920042</v>
      </c>
      <c r="AP6" s="6">
        <f t="shared" si="16"/>
        <v>89277.684078697916</v>
      </c>
      <c r="AQ6" s="5" t="s">
        <v>0</v>
      </c>
    </row>
    <row r="7" spans="1:43" x14ac:dyDescent="0.25">
      <c r="A7" s="63">
        <v>4</v>
      </c>
      <c r="B7" s="42">
        <v>40171611</v>
      </c>
      <c r="C7" s="42">
        <v>4151601</v>
      </c>
      <c r="D7" s="61" t="s">
        <v>801</v>
      </c>
      <c r="E7" s="61" t="s">
        <v>801</v>
      </c>
      <c r="F7" s="160" t="s">
        <v>3410</v>
      </c>
      <c r="G7" s="42" t="s">
        <v>3055</v>
      </c>
      <c r="H7" s="21">
        <v>1</v>
      </c>
      <c r="I7" s="20">
        <v>124549.21300840337</v>
      </c>
      <c r="J7" s="20">
        <f t="shared" si="0"/>
        <v>23664.350471596641</v>
      </c>
      <c r="K7" s="19">
        <f t="shared" si="1"/>
        <v>148213.56348000001</v>
      </c>
      <c r="L7" s="15">
        <f t="shared" si="2"/>
        <v>148213.56348000001</v>
      </c>
      <c r="M7" s="17">
        <v>102215.12605042018</v>
      </c>
      <c r="N7" s="17">
        <v>19420.873949579833</v>
      </c>
      <c r="O7" s="16">
        <v>121636.00000000001</v>
      </c>
      <c r="P7" s="18">
        <v>121636.00000000001</v>
      </c>
      <c r="Q7" s="17">
        <v>94643.697478991598</v>
      </c>
      <c r="R7" s="17">
        <v>17982.302521008405</v>
      </c>
      <c r="S7" s="16">
        <v>112626</v>
      </c>
      <c r="T7" s="15">
        <v>112626</v>
      </c>
      <c r="U7" s="14"/>
      <c r="V7" s="14"/>
      <c r="W7" s="14"/>
      <c r="X7" s="14"/>
      <c r="Y7" s="14"/>
      <c r="Z7" s="14"/>
      <c r="AA7" s="14"/>
      <c r="AB7" s="137"/>
      <c r="AC7" s="12">
        <f t="shared" si="3"/>
        <v>0</v>
      </c>
      <c r="AD7" s="6">
        <f t="shared" si="4"/>
        <v>0</v>
      </c>
      <c r="AE7" s="6">
        <f t="shared" si="5"/>
        <v>0</v>
      </c>
      <c r="AF7" s="6">
        <f t="shared" si="6"/>
        <v>0</v>
      </c>
      <c r="AG7" s="9">
        <f t="shared" si="7"/>
        <v>112626</v>
      </c>
      <c r="AH7" s="9">
        <f t="shared" si="8"/>
        <v>148213.56348000001</v>
      </c>
      <c r="AI7" s="9">
        <f t="shared" si="9"/>
        <v>117131</v>
      </c>
      <c r="AJ7" s="9">
        <f t="shared" si="10"/>
        <v>95618.890870000003</v>
      </c>
      <c r="AK7" s="9">
        <f t="shared" si="11"/>
        <v>114878.5</v>
      </c>
      <c r="AL7" s="9">
        <f t="shared" si="12"/>
        <v>132672.28174000001</v>
      </c>
      <c r="AM7" s="6">
        <f t="shared" si="13"/>
        <v>125800.85037183909</v>
      </c>
      <c r="AN7" s="8">
        <f t="shared" si="14"/>
        <v>65511.585760596899</v>
      </c>
      <c r="AO7" s="7">
        <f t="shared" si="15"/>
        <v>0.5593018565588691</v>
      </c>
      <c r="AP7" s="6">
        <f t="shared" si="16"/>
        <v>125800.85037183909</v>
      </c>
      <c r="AQ7" s="5" t="s">
        <v>0</v>
      </c>
    </row>
    <row r="8" spans="1:43" x14ac:dyDescent="0.25">
      <c r="A8" s="63">
        <v>5</v>
      </c>
      <c r="B8" s="42">
        <v>31161502</v>
      </c>
      <c r="C8" s="42">
        <v>4294401</v>
      </c>
      <c r="D8" s="61" t="s">
        <v>801</v>
      </c>
      <c r="E8" s="61" t="s">
        <v>801</v>
      </c>
      <c r="F8" s="160" t="s">
        <v>3409</v>
      </c>
      <c r="G8" s="42" t="s">
        <v>3055</v>
      </c>
      <c r="H8" s="21">
        <v>1</v>
      </c>
      <c r="I8" s="20">
        <v>158144.3024369748</v>
      </c>
      <c r="J8" s="20">
        <f t="shared" si="0"/>
        <v>30047.417463025213</v>
      </c>
      <c r="K8" s="19">
        <f t="shared" si="1"/>
        <v>188191.71990000003</v>
      </c>
      <c r="L8" s="15">
        <f t="shared" si="2"/>
        <v>188191.71990000003</v>
      </c>
      <c r="M8" s="17">
        <v>126180.67226890757</v>
      </c>
      <c r="N8" s="17">
        <v>23974.327731092439</v>
      </c>
      <c r="O8" s="16">
        <v>150155</v>
      </c>
      <c r="P8" s="18">
        <v>150155</v>
      </c>
      <c r="Q8" s="17">
        <v>120172.26890756303</v>
      </c>
      <c r="R8" s="17">
        <v>22832.731092436978</v>
      </c>
      <c r="S8" s="16">
        <v>143005</v>
      </c>
      <c r="T8" s="15">
        <v>143005</v>
      </c>
      <c r="U8" s="14"/>
      <c r="V8" s="14"/>
      <c r="W8" s="14"/>
      <c r="X8" s="14"/>
      <c r="Y8" s="14"/>
      <c r="Z8" s="14"/>
      <c r="AA8" s="14"/>
      <c r="AB8" s="137"/>
      <c r="AC8" s="12">
        <f t="shared" si="3"/>
        <v>0</v>
      </c>
      <c r="AD8" s="6">
        <f t="shared" si="4"/>
        <v>0</v>
      </c>
      <c r="AE8" s="6">
        <f t="shared" si="5"/>
        <v>0</v>
      </c>
      <c r="AF8" s="6">
        <f t="shared" si="6"/>
        <v>0</v>
      </c>
      <c r="AG8" s="9">
        <f t="shared" si="7"/>
        <v>143005</v>
      </c>
      <c r="AH8" s="9">
        <f t="shared" si="8"/>
        <v>188191.71990000003</v>
      </c>
      <c r="AI8" s="9">
        <f t="shared" si="9"/>
        <v>146580</v>
      </c>
      <c r="AJ8" s="9">
        <f t="shared" si="10"/>
        <v>120337.92997500001</v>
      </c>
      <c r="AK8" s="9">
        <f t="shared" si="11"/>
        <v>144792.5</v>
      </c>
      <c r="AL8" s="9">
        <f t="shared" si="12"/>
        <v>167385.85995000001</v>
      </c>
      <c r="AM8" s="6">
        <f t="shared" si="13"/>
        <v>158175.47796345619</v>
      </c>
      <c r="AN8" s="8">
        <f t="shared" si="14"/>
        <v>82640.19991555372</v>
      </c>
      <c r="AO8" s="7">
        <f t="shared" si="15"/>
        <v>0.56378905659403544</v>
      </c>
      <c r="AP8" s="6">
        <f t="shared" si="16"/>
        <v>158175.47796345619</v>
      </c>
      <c r="AQ8" s="5" t="s">
        <v>0</v>
      </c>
    </row>
    <row r="9" spans="1:43" x14ac:dyDescent="0.25">
      <c r="A9" s="63">
        <v>6</v>
      </c>
      <c r="B9" s="42">
        <v>31162402</v>
      </c>
      <c r="C9" s="42">
        <v>4299203</v>
      </c>
      <c r="D9" s="61" t="s">
        <v>801</v>
      </c>
      <c r="E9" s="61" t="s">
        <v>801</v>
      </c>
      <c r="F9" s="160" t="s">
        <v>3408</v>
      </c>
      <c r="G9" s="42" t="s">
        <v>3055</v>
      </c>
      <c r="H9" s="21">
        <v>1</v>
      </c>
      <c r="I9" s="20">
        <v>266892.90852100839</v>
      </c>
      <c r="J9" s="20">
        <f t="shared" si="0"/>
        <v>50709.652618991597</v>
      </c>
      <c r="K9" s="19">
        <f t="shared" si="1"/>
        <v>317602.56114000001</v>
      </c>
      <c r="L9" s="15">
        <f t="shared" si="2"/>
        <v>317602.56114000001</v>
      </c>
      <c r="M9" s="17">
        <v>217005.04201680672</v>
      </c>
      <c r="N9" s="17">
        <v>41230.957983193279</v>
      </c>
      <c r="O9" s="16">
        <v>258236</v>
      </c>
      <c r="P9" s="18">
        <v>258236</v>
      </c>
      <c r="Q9" s="17">
        <v>202809.24369747899</v>
      </c>
      <c r="R9" s="17">
        <v>38533.756302521011</v>
      </c>
      <c r="S9" s="16">
        <v>241343</v>
      </c>
      <c r="T9" s="15">
        <v>241343</v>
      </c>
      <c r="U9" s="14"/>
      <c r="V9" s="14"/>
      <c r="W9" s="14"/>
      <c r="X9" s="14"/>
      <c r="Y9" s="14"/>
      <c r="Z9" s="14"/>
      <c r="AA9" s="14"/>
      <c r="AB9" s="137"/>
      <c r="AC9" s="12">
        <f t="shared" si="3"/>
        <v>0</v>
      </c>
      <c r="AD9" s="6">
        <f t="shared" si="4"/>
        <v>0</v>
      </c>
      <c r="AE9" s="6">
        <f t="shared" si="5"/>
        <v>0</v>
      </c>
      <c r="AF9" s="6">
        <f t="shared" si="6"/>
        <v>0</v>
      </c>
      <c r="AG9" s="9">
        <f t="shared" si="7"/>
        <v>241343</v>
      </c>
      <c r="AH9" s="9">
        <f t="shared" si="8"/>
        <v>317602.56114000001</v>
      </c>
      <c r="AI9" s="9">
        <f t="shared" si="9"/>
        <v>249789.5</v>
      </c>
      <c r="AJ9" s="9">
        <f t="shared" si="10"/>
        <v>204295.390285</v>
      </c>
      <c r="AK9" s="9">
        <f t="shared" si="11"/>
        <v>245566.25</v>
      </c>
      <c r="AL9" s="9">
        <f t="shared" si="12"/>
        <v>283696.03057</v>
      </c>
      <c r="AM9" s="6">
        <f t="shared" si="13"/>
        <v>268708.93982412881</v>
      </c>
      <c r="AN9" s="8">
        <f t="shared" si="14"/>
        <v>140068.12178470584</v>
      </c>
      <c r="AO9" s="7">
        <f t="shared" si="15"/>
        <v>0.56074463412075304</v>
      </c>
      <c r="AP9" s="6">
        <f t="shared" si="16"/>
        <v>268708.93982412881</v>
      </c>
      <c r="AQ9" s="5" t="s">
        <v>0</v>
      </c>
    </row>
    <row r="10" spans="1:43" x14ac:dyDescent="0.25">
      <c r="A10" s="63">
        <v>7</v>
      </c>
      <c r="B10" s="42">
        <v>40142019</v>
      </c>
      <c r="C10" s="42">
        <v>4299216</v>
      </c>
      <c r="D10" s="61" t="s">
        <v>801</v>
      </c>
      <c r="E10" s="61" t="s">
        <v>801</v>
      </c>
      <c r="F10" s="160" t="s">
        <v>3407</v>
      </c>
      <c r="G10" s="42" t="s">
        <v>3055</v>
      </c>
      <c r="H10" s="21">
        <v>1</v>
      </c>
      <c r="I10" s="20">
        <v>88964.671462184866</v>
      </c>
      <c r="J10" s="20">
        <f t="shared" si="0"/>
        <v>16903.287577815125</v>
      </c>
      <c r="K10" s="19">
        <f t="shared" si="1"/>
        <v>105867.95903999999</v>
      </c>
      <c r="L10" s="15">
        <f t="shared" si="2"/>
        <v>105867.95903999999</v>
      </c>
      <c r="M10" s="17">
        <v>71658.823529411762</v>
      </c>
      <c r="N10" s="17">
        <v>13615.176470588234</v>
      </c>
      <c r="O10" s="16">
        <v>85274</v>
      </c>
      <c r="P10" s="18">
        <v>85274</v>
      </c>
      <c r="Q10" s="17">
        <v>67603.361344537814</v>
      </c>
      <c r="R10" s="17">
        <v>12844.638655462184</v>
      </c>
      <c r="S10" s="16">
        <v>80448</v>
      </c>
      <c r="T10" s="15">
        <v>80448</v>
      </c>
      <c r="U10" s="14"/>
      <c r="V10" s="14"/>
      <c r="W10" s="14"/>
      <c r="X10" s="14"/>
      <c r="Y10" s="14"/>
      <c r="Z10" s="14"/>
      <c r="AA10" s="14"/>
      <c r="AB10" s="137"/>
      <c r="AC10" s="12">
        <f t="shared" si="3"/>
        <v>0</v>
      </c>
      <c r="AD10" s="6">
        <f t="shared" si="4"/>
        <v>0</v>
      </c>
      <c r="AE10" s="6">
        <f t="shared" si="5"/>
        <v>0</v>
      </c>
      <c r="AF10" s="6">
        <f t="shared" si="6"/>
        <v>0</v>
      </c>
      <c r="AG10" s="9">
        <f t="shared" si="7"/>
        <v>80448</v>
      </c>
      <c r="AH10" s="9">
        <f t="shared" si="8"/>
        <v>105867.95903999999</v>
      </c>
      <c r="AI10" s="9">
        <f t="shared" si="9"/>
        <v>82861</v>
      </c>
      <c r="AJ10" s="9">
        <f t="shared" si="10"/>
        <v>67897.489759999997</v>
      </c>
      <c r="AK10" s="9">
        <f t="shared" si="11"/>
        <v>81654.5</v>
      </c>
      <c r="AL10" s="9">
        <f t="shared" si="12"/>
        <v>94364.479519999993</v>
      </c>
      <c r="AM10" s="6">
        <f t="shared" si="13"/>
        <v>89277.684078697916</v>
      </c>
      <c r="AN10" s="8">
        <f t="shared" si="14"/>
        <v>46587.852738877089</v>
      </c>
      <c r="AO10" s="7">
        <f t="shared" si="15"/>
        <v>0.56224101493920042</v>
      </c>
      <c r="AP10" s="6">
        <f t="shared" si="16"/>
        <v>89277.684078697916</v>
      </c>
      <c r="AQ10" s="5" t="s">
        <v>0</v>
      </c>
    </row>
    <row r="11" spans="1:43" x14ac:dyDescent="0.25">
      <c r="A11" s="63">
        <v>8</v>
      </c>
      <c r="B11" s="42">
        <v>40151604</v>
      </c>
      <c r="C11" s="42">
        <v>4323002</v>
      </c>
      <c r="D11" s="61" t="s">
        <v>801</v>
      </c>
      <c r="E11" s="61" t="s">
        <v>801</v>
      </c>
      <c r="F11" s="160" t="s">
        <v>3406</v>
      </c>
      <c r="G11" s="42" t="s">
        <v>3055</v>
      </c>
      <c r="H11" s="21">
        <v>1</v>
      </c>
      <c r="I11" s="20">
        <v>5337840.4765714286</v>
      </c>
      <c r="J11" s="20">
        <f t="shared" si="0"/>
        <v>1014189.6905485714</v>
      </c>
      <c r="K11" s="19">
        <f t="shared" si="1"/>
        <v>6352030.1671200003</v>
      </c>
      <c r="L11" s="15">
        <f t="shared" si="2"/>
        <v>6352030.1671200003</v>
      </c>
      <c r="M11" s="17">
        <v>4421226.8907563025</v>
      </c>
      <c r="N11" s="17">
        <v>840033.10924369749</v>
      </c>
      <c r="O11" s="16">
        <v>5261260</v>
      </c>
      <c r="P11" s="18">
        <v>5261260</v>
      </c>
      <c r="Q11" s="17">
        <v>4056171.4285714286</v>
      </c>
      <c r="R11" s="17">
        <v>770672.57142857148</v>
      </c>
      <c r="S11" s="16">
        <v>4826844</v>
      </c>
      <c r="T11" s="15">
        <v>4826844</v>
      </c>
      <c r="U11" s="14"/>
      <c r="V11" s="14"/>
      <c r="W11" s="14"/>
      <c r="X11" s="14"/>
      <c r="Y11" s="14"/>
      <c r="Z11" s="14"/>
      <c r="AA11" s="14"/>
      <c r="AB11" s="137">
        <v>5977000</v>
      </c>
      <c r="AC11" s="12">
        <f t="shared" si="3"/>
        <v>1135630</v>
      </c>
      <c r="AD11" s="6">
        <f t="shared" si="4"/>
        <v>7112630</v>
      </c>
      <c r="AE11" s="6">
        <f t="shared" si="5"/>
        <v>362744.13</v>
      </c>
      <c r="AF11" s="6">
        <f t="shared" si="6"/>
        <v>7475374.1299999999</v>
      </c>
      <c r="AG11" s="9">
        <f>MIN(L11,P11,T11,AF11)</f>
        <v>4826844</v>
      </c>
      <c r="AH11" s="9">
        <f t="shared" si="8"/>
        <v>7475374.1299999999</v>
      </c>
      <c r="AI11" s="9">
        <f t="shared" si="9"/>
        <v>5806645.0835600002</v>
      </c>
      <c r="AJ11" s="9">
        <f t="shared" si="10"/>
        <v>5978877.0742800003</v>
      </c>
      <c r="AK11" s="9">
        <f t="shared" si="11"/>
        <v>5316744.5417800006</v>
      </c>
      <c r="AL11" s="9">
        <f t="shared" si="12"/>
        <v>6641009.60678</v>
      </c>
      <c r="AM11" s="6">
        <f>HARMEAN(L11,P11,T11,AF11)</f>
        <v>5810188.6965318089</v>
      </c>
      <c r="AN11" s="8">
        <f t="shared" si="14"/>
        <v>1186156.4171738166</v>
      </c>
      <c r="AO11" s="7">
        <f t="shared" si="15"/>
        <v>0.20427568761385276</v>
      </c>
      <c r="AP11" s="6">
        <f>+AG11</f>
        <v>4826844</v>
      </c>
      <c r="AQ11" s="5" t="s">
        <v>4</v>
      </c>
    </row>
    <row r="12" spans="1:43" x14ac:dyDescent="0.25">
      <c r="A12" s="63">
        <v>9</v>
      </c>
      <c r="B12" s="42">
        <v>40141604</v>
      </c>
      <c r="C12" s="42">
        <v>4324005</v>
      </c>
      <c r="D12" s="61" t="s">
        <v>801</v>
      </c>
      <c r="E12" s="61" t="s">
        <v>801</v>
      </c>
      <c r="F12" s="160" t="s">
        <v>3405</v>
      </c>
      <c r="G12" s="42" t="s">
        <v>3055</v>
      </c>
      <c r="H12" s="21">
        <v>1</v>
      </c>
      <c r="I12" s="20">
        <v>825277.59877310926</v>
      </c>
      <c r="J12" s="20">
        <f t="shared" si="0"/>
        <v>156802.74376689075</v>
      </c>
      <c r="K12" s="19">
        <f t="shared" si="1"/>
        <v>982080.34253999998</v>
      </c>
      <c r="L12" s="15">
        <f t="shared" si="2"/>
        <v>982080.34253999998</v>
      </c>
      <c r="M12" s="17">
        <v>658475.63025210088</v>
      </c>
      <c r="N12" s="17">
        <v>125110.36974789917</v>
      </c>
      <c r="O12" s="16">
        <v>783586</v>
      </c>
      <c r="P12" s="18">
        <v>783586</v>
      </c>
      <c r="Q12" s="17">
        <v>627120.16806722688</v>
      </c>
      <c r="R12" s="17">
        <v>119152.83193277312</v>
      </c>
      <c r="S12" s="16">
        <v>746273</v>
      </c>
      <c r="T12" s="15">
        <v>746273</v>
      </c>
      <c r="U12" s="14"/>
      <c r="V12" s="14"/>
      <c r="W12" s="14"/>
      <c r="X12" s="14"/>
      <c r="Y12" s="14"/>
      <c r="Z12" s="14"/>
      <c r="AA12" s="14"/>
      <c r="AB12" s="137"/>
      <c r="AC12" s="12">
        <f t="shared" si="3"/>
        <v>0</v>
      </c>
      <c r="AD12" s="6">
        <f t="shared" si="4"/>
        <v>0</v>
      </c>
      <c r="AE12" s="6">
        <f t="shared" si="5"/>
        <v>0</v>
      </c>
      <c r="AF12" s="6">
        <f t="shared" si="6"/>
        <v>0</v>
      </c>
      <c r="AG12" s="9">
        <f>MIN(L12,P12,T12)</f>
        <v>746273</v>
      </c>
      <c r="AH12" s="9">
        <f t="shared" si="8"/>
        <v>982080.34253999998</v>
      </c>
      <c r="AI12" s="9">
        <f t="shared" si="9"/>
        <v>764929.5</v>
      </c>
      <c r="AJ12" s="9">
        <f t="shared" si="10"/>
        <v>627984.83563500002</v>
      </c>
      <c r="AK12" s="9">
        <f t="shared" si="11"/>
        <v>755601.25</v>
      </c>
      <c r="AL12" s="9">
        <f t="shared" si="12"/>
        <v>873504.92127000005</v>
      </c>
      <c r="AM12" s="6">
        <f>HARMEAN(L12,P12,T12)</f>
        <v>825440.53070762672</v>
      </c>
      <c r="AN12" s="8">
        <f t="shared" si="14"/>
        <v>431258.7753613104</v>
      </c>
      <c r="AO12" s="7">
        <f t="shared" si="15"/>
        <v>0.56378891827457356</v>
      </c>
      <c r="AP12" s="6">
        <f>+AM12</f>
        <v>825440.53070762672</v>
      </c>
      <c r="AQ12" s="5" t="s">
        <v>0</v>
      </c>
    </row>
    <row r="13" spans="1:43" x14ac:dyDescent="0.25">
      <c r="A13" s="63">
        <v>10</v>
      </c>
      <c r="B13" s="42">
        <v>40141652</v>
      </c>
      <c r="C13" s="42">
        <v>4324005</v>
      </c>
      <c r="D13" s="61" t="s">
        <v>801</v>
      </c>
      <c r="E13" s="61" t="s">
        <v>801</v>
      </c>
      <c r="F13" s="160" t="s">
        <v>3404</v>
      </c>
      <c r="G13" s="42" t="s">
        <v>3055</v>
      </c>
      <c r="H13" s="21">
        <v>1</v>
      </c>
      <c r="I13" s="20">
        <v>284684.07342857146</v>
      </c>
      <c r="J13" s="20">
        <f t="shared" si="0"/>
        <v>54089.973951428576</v>
      </c>
      <c r="K13" s="19">
        <f t="shared" si="1"/>
        <v>338774.04738</v>
      </c>
      <c r="L13" s="15">
        <f t="shared" si="2"/>
        <v>338774.04738</v>
      </c>
      <c r="M13" s="17">
        <v>235798.31932773109</v>
      </c>
      <c r="N13" s="17">
        <v>44801.680672268907</v>
      </c>
      <c r="O13" s="16">
        <v>280600</v>
      </c>
      <c r="P13" s="18">
        <v>280600</v>
      </c>
      <c r="Q13" s="17">
        <v>216328.57142857145</v>
      </c>
      <c r="R13" s="17">
        <v>41102.428571428572</v>
      </c>
      <c r="S13" s="16">
        <v>257431.00000000003</v>
      </c>
      <c r="T13" s="15">
        <v>257431.00000000003</v>
      </c>
      <c r="U13" s="14"/>
      <c r="V13" s="14"/>
      <c r="W13" s="14"/>
      <c r="X13" s="14"/>
      <c r="Y13" s="14"/>
      <c r="Z13" s="14"/>
      <c r="AA13" s="14"/>
      <c r="AB13" s="137"/>
      <c r="AC13" s="12">
        <f t="shared" si="3"/>
        <v>0</v>
      </c>
      <c r="AD13" s="6">
        <f t="shared" si="4"/>
        <v>0</v>
      </c>
      <c r="AE13" s="6">
        <f t="shared" si="5"/>
        <v>0</v>
      </c>
      <c r="AF13" s="6">
        <f t="shared" si="6"/>
        <v>0</v>
      </c>
      <c r="AG13" s="9">
        <f>MIN(L13,P13,T13)</f>
        <v>257431.00000000003</v>
      </c>
      <c r="AH13" s="9">
        <f t="shared" si="8"/>
        <v>338774.04738</v>
      </c>
      <c r="AI13" s="9">
        <f t="shared" si="9"/>
        <v>269015.5</v>
      </c>
      <c r="AJ13" s="9">
        <f t="shared" si="10"/>
        <v>219201.261845</v>
      </c>
      <c r="AK13" s="9">
        <f t="shared" si="11"/>
        <v>263223.25</v>
      </c>
      <c r="AL13" s="9">
        <f t="shared" si="12"/>
        <v>303894.77369</v>
      </c>
      <c r="AM13" s="6">
        <f>HARMEAN(L13,P13,T13)</f>
        <v>288457.43626975687</v>
      </c>
      <c r="AN13" s="8">
        <f t="shared" si="14"/>
        <v>150086.82171936959</v>
      </c>
      <c r="AO13" s="7">
        <f t="shared" si="15"/>
        <v>0.55791142785218539</v>
      </c>
      <c r="AP13" s="6">
        <f>+AM13</f>
        <v>288457.43626975687</v>
      </c>
      <c r="AQ13" s="5" t="s">
        <v>0</v>
      </c>
    </row>
    <row r="14" spans="1:43" x14ac:dyDescent="0.25">
      <c r="A14" s="63">
        <v>11</v>
      </c>
      <c r="B14" s="42">
        <v>40141612</v>
      </c>
      <c r="C14" s="42">
        <v>4324005</v>
      </c>
      <c r="D14" s="61" t="s">
        <v>801</v>
      </c>
      <c r="E14" s="61" t="s">
        <v>801</v>
      </c>
      <c r="F14" s="160" t="s">
        <v>3403</v>
      </c>
      <c r="G14" s="42" t="s">
        <v>3055</v>
      </c>
      <c r="H14" s="21">
        <v>1</v>
      </c>
      <c r="I14" s="20">
        <v>648157.74942857143</v>
      </c>
      <c r="J14" s="20">
        <f t="shared" si="0"/>
        <v>123149.97239142857</v>
      </c>
      <c r="K14" s="19">
        <f t="shared" si="1"/>
        <v>771307.72181999998</v>
      </c>
      <c r="L14" s="15">
        <f t="shared" si="2"/>
        <v>771307.72181999998</v>
      </c>
      <c r="M14" s="17">
        <v>536856.30252100842</v>
      </c>
      <c r="N14" s="17">
        <v>102002.6974789916</v>
      </c>
      <c r="O14" s="16">
        <v>638859</v>
      </c>
      <c r="P14" s="18">
        <v>638859</v>
      </c>
      <c r="Q14" s="17">
        <v>492528.57142857148</v>
      </c>
      <c r="R14" s="17">
        <v>93580.42857142858</v>
      </c>
      <c r="S14" s="16">
        <v>586109</v>
      </c>
      <c r="T14" s="15">
        <v>586109</v>
      </c>
      <c r="U14" s="14"/>
      <c r="V14" s="14"/>
      <c r="W14" s="14"/>
      <c r="X14" s="14"/>
      <c r="Y14" s="14"/>
      <c r="Z14" s="14"/>
      <c r="AA14" s="14"/>
      <c r="AB14" s="137">
        <v>437000</v>
      </c>
      <c r="AC14" s="12">
        <f t="shared" si="3"/>
        <v>83030</v>
      </c>
      <c r="AD14" s="6">
        <f t="shared" si="4"/>
        <v>520030</v>
      </c>
      <c r="AE14" s="6">
        <f t="shared" si="5"/>
        <v>26521.53</v>
      </c>
      <c r="AF14" s="6">
        <f t="shared" si="6"/>
        <v>546551.53</v>
      </c>
      <c r="AG14" s="9">
        <f>MIN(L14,P14,T14,AF14)</f>
        <v>546551.53</v>
      </c>
      <c r="AH14" s="9">
        <f t="shared" si="8"/>
        <v>771307.72181999998</v>
      </c>
      <c r="AI14" s="9">
        <f t="shared" si="9"/>
        <v>612484</v>
      </c>
      <c r="AJ14" s="9">
        <f t="shared" si="10"/>
        <v>635706.81295499997</v>
      </c>
      <c r="AK14" s="9">
        <f t="shared" si="11"/>
        <v>579517.76500000001</v>
      </c>
      <c r="AL14" s="9">
        <f t="shared" si="12"/>
        <v>691895.86091000005</v>
      </c>
      <c r="AM14" s="6">
        <f>HARMEAN(L14,P14,T14,AF14)</f>
        <v>625233.39267157973</v>
      </c>
      <c r="AN14" s="8">
        <f t="shared" si="14"/>
        <v>97990.051020305502</v>
      </c>
      <c r="AO14" s="7">
        <f t="shared" si="15"/>
        <v>0.15998793604454239</v>
      </c>
      <c r="AP14" s="6">
        <f>+AG14</f>
        <v>546551.53</v>
      </c>
      <c r="AQ14" s="5" t="s">
        <v>4</v>
      </c>
    </row>
    <row r="15" spans="1:43" x14ac:dyDescent="0.25">
      <c r="A15" s="63">
        <v>12</v>
      </c>
      <c r="B15" s="42">
        <v>40141652</v>
      </c>
      <c r="C15" s="42">
        <v>4324005</v>
      </c>
      <c r="D15" s="61" t="s">
        <v>801</v>
      </c>
      <c r="E15" s="61" t="s">
        <v>801</v>
      </c>
      <c r="F15" s="160" t="s">
        <v>3402</v>
      </c>
      <c r="G15" s="42" t="s">
        <v>3055</v>
      </c>
      <c r="H15" s="21">
        <v>1</v>
      </c>
      <c r="I15" s="20">
        <v>266892.90852100839</v>
      </c>
      <c r="J15" s="20">
        <f t="shared" si="0"/>
        <v>50709.652618991597</v>
      </c>
      <c r="K15" s="19">
        <f t="shared" si="1"/>
        <v>317602.56114000001</v>
      </c>
      <c r="L15" s="15">
        <f t="shared" si="2"/>
        <v>317602.56114000001</v>
      </c>
      <c r="M15" s="17">
        <v>219033.61344537817</v>
      </c>
      <c r="N15" s="17">
        <v>41616.386554621851</v>
      </c>
      <c r="O15" s="16">
        <v>260650.00000000003</v>
      </c>
      <c r="P15" s="18">
        <v>260650.00000000003</v>
      </c>
      <c r="Q15" s="17">
        <v>202809.24369747899</v>
      </c>
      <c r="R15" s="17">
        <v>38533.756302521011</v>
      </c>
      <c r="S15" s="16">
        <v>241343</v>
      </c>
      <c r="T15" s="15">
        <v>241343</v>
      </c>
      <c r="U15" s="14"/>
      <c r="V15" s="14"/>
      <c r="W15" s="14"/>
      <c r="X15" s="14"/>
      <c r="Y15" s="14"/>
      <c r="Z15" s="14"/>
      <c r="AA15" s="14"/>
      <c r="AB15" s="137"/>
      <c r="AC15" s="12">
        <f t="shared" si="3"/>
        <v>0</v>
      </c>
      <c r="AD15" s="6">
        <f t="shared" si="4"/>
        <v>0</v>
      </c>
      <c r="AE15" s="6">
        <f t="shared" si="5"/>
        <v>0</v>
      </c>
      <c r="AF15" s="6">
        <f t="shared" si="6"/>
        <v>0</v>
      </c>
      <c r="AG15" s="9">
        <f>MIN(L15,P15,T15)</f>
        <v>241343</v>
      </c>
      <c r="AH15" s="9">
        <f t="shared" si="8"/>
        <v>317602.56114000001</v>
      </c>
      <c r="AI15" s="9">
        <f t="shared" si="9"/>
        <v>250996.5</v>
      </c>
      <c r="AJ15" s="9">
        <f t="shared" si="10"/>
        <v>204898.890285</v>
      </c>
      <c r="AK15" s="9">
        <f t="shared" si="11"/>
        <v>246169.75</v>
      </c>
      <c r="AL15" s="9">
        <f t="shared" si="12"/>
        <v>284299.53057</v>
      </c>
      <c r="AM15" s="6">
        <f>HARMEAN(L15,P15,T15)</f>
        <v>269574.91029006912</v>
      </c>
      <c r="AN15" s="8">
        <f t="shared" si="14"/>
        <v>140382.84799265847</v>
      </c>
      <c r="AO15" s="7">
        <f t="shared" si="15"/>
        <v>0.55930201414226277</v>
      </c>
      <c r="AP15" s="6">
        <f>+AM15</f>
        <v>269574.91029006912</v>
      </c>
      <c r="AQ15" s="5" t="s">
        <v>0</v>
      </c>
    </row>
    <row r="16" spans="1:43" x14ac:dyDescent="0.25">
      <c r="A16" s="63">
        <v>13</v>
      </c>
      <c r="B16" s="42">
        <v>40142501</v>
      </c>
      <c r="C16" s="42">
        <v>4391402</v>
      </c>
      <c r="D16" s="61" t="s">
        <v>801</v>
      </c>
      <c r="E16" s="61" t="s">
        <v>801</v>
      </c>
      <c r="F16" s="160" t="s">
        <v>3401</v>
      </c>
      <c r="G16" s="42" t="s">
        <v>3055</v>
      </c>
      <c r="H16" s="21">
        <v>1</v>
      </c>
      <c r="I16" s="20">
        <v>634972.51452100836</v>
      </c>
      <c r="J16" s="20">
        <f t="shared" si="0"/>
        <v>120644.77775899159</v>
      </c>
      <c r="K16" s="19">
        <f t="shared" si="1"/>
        <v>755617.29227999994</v>
      </c>
      <c r="L16" s="15">
        <f t="shared" si="2"/>
        <v>755617.29227999994</v>
      </c>
      <c r="M16" s="17">
        <v>506635.29411764711</v>
      </c>
      <c r="N16" s="17">
        <v>96260.705882352951</v>
      </c>
      <c r="O16" s="16">
        <v>602896</v>
      </c>
      <c r="P16" s="18">
        <v>602896</v>
      </c>
      <c r="Q16" s="17">
        <v>482509.24369747902</v>
      </c>
      <c r="R16" s="17">
        <v>91676.756302521011</v>
      </c>
      <c r="S16" s="16">
        <v>574186</v>
      </c>
      <c r="T16" s="15">
        <v>574186</v>
      </c>
      <c r="U16" s="14"/>
      <c r="V16" s="14"/>
      <c r="W16" s="14"/>
      <c r="X16" s="14"/>
      <c r="Y16" s="14"/>
      <c r="Z16" s="14"/>
      <c r="AA16" s="14"/>
      <c r="AB16" s="137">
        <v>120000</v>
      </c>
      <c r="AC16" s="12">
        <f t="shared" si="3"/>
        <v>22800</v>
      </c>
      <c r="AD16" s="6">
        <f t="shared" si="4"/>
        <v>142800</v>
      </c>
      <c r="AE16" s="6">
        <f t="shared" si="5"/>
        <v>7282.7999999999993</v>
      </c>
      <c r="AF16" s="6">
        <f t="shared" si="6"/>
        <v>150082.79999999999</v>
      </c>
      <c r="AG16" s="9">
        <f>MIN(L16,P16,T16,AF16)</f>
        <v>150082.79999999999</v>
      </c>
      <c r="AH16" s="9">
        <f t="shared" si="8"/>
        <v>755617.29227999994</v>
      </c>
      <c r="AI16" s="9">
        <f t="shared" si="9"/>
        <v>588541</v>
      </c>
      <c r="AJ16" s="9">
        <f t="shared" si="10"/>
        <v>520695.52307</v>
      </c>
      <c r="AK16" s="9">
        <f t="shared" si="11"/>
        <v>369311.9</v>
      </c>
      <c r="AL16" s="9">
        <f t="shared" si="12"/>
        <v>672079.14613999997</v>
      </c>
      <c r="AM16" s="6">
        <f>HARMEAN(L16,P16,T16,AF16)</f>
        <v>351288.05320825952</v>
      </c>
      <c r="AN16" s="8">
        <f t="shared" si="14"/>
        <v>259589.53348176123</v>
      </c>
      <c r="AO16" s="7">
        <f t="shared" si="15"/>
        <v>0.44107298129061734</v>
      </c>
      <c r="AP16" s="6">
        <f>+AM16</f>
        <v>351288.05320825952</v>
      </c>
      <c r="AQ16" s="5" t="s">
        <v>0</v>
      </c>
    </row>
    <row r="17" spans="1:43" x14ac:dyDescent="0.25">
      <c r="A17" s="63">
        <v>14</v>
      </c>
      <c r="B17" s="42">
        <v>40101604</v>
      </c>
      <c r="C17" s="42">
        <v>4393101</v>
      </c>
      <c r="D17" s="61" t="s">
        <v>801</v>
      </c>
      <c r="E17" s="61" t="s">
        <v>801</v>
      </c>
      <c r="F17" s="160" t="s">
        <v>3400</v>
      </c>
      <c r="G17" s="42" t="s">
        <v>3055</v>
      </c>
      <c r="H17" s="21">
        <v>1</v>
      </c>
      <c r="I17" s="20">
        <v>711711.84236974793</v>
      </c>
      <c r="J17" s="20">
        <f t="shared" si="0"/>
        <v>135225.2500502521</v>
      </c>
      <c r="K17" s="19">
        <f t="shared" si="1"/>
        <v>846937.09242</v>
      </c>
      <c r="L17" s="15">
        <f t="shared" si="2"/>
        <v>846937.09242</v>
      </c>
      <c r="M17" s="17">
        <v>567863.86554621847</v>
      </c>
      <c r="N17" s="17">
        <v>107894.13445378152</v>
      </c>
      <c r="O17" s="16">
        <v>675758</v>
      </c>
      <c r="P17" s="18">
        <v>675758</v>
      </c>
      <c r="Q17" s="17">
        <v>540822.68907563027</v>
      </c>
      <c r="R17" s="17">
        <v>102756.31092436975</v>
      </c>
      <c r="S17" s="16">
        <v>643579</v>
      </c>
      <c r="T17" s="15">
        <v>643579</v>
      </c>
      <c r="U17" s="14"/>
      <c r="V17" s="14"/>
      <c r="W17" s="14"/>
      <c r="X17" s="14"/>
      <c r="Y17" s="14"/>
      <c r="Z17" s="14"/>
      <c r="AA17" s="14"/>
      <c r="AB17" s="137"/>
      <c r="AC17" s="12">
        <f t="shared" si="3"/>
        <v>0</v>
      </c>
      <c r="AD17" s="6">
        <f t="shared" si="4"/>
        <v>0</v>
      </c>
      <c r="AE17" s="6">
        <f t="shared" si="5"/>
        <v>0</v>
      </c>
      <c r="AF17" s="6">
        <f t="shared" si="6"/>
        <v>0</v>
      </c>
      <c r="AG17" s="9">
        <f>MIN(L17,P17,T17)</f>
        <v>643579</v>
      </c>
      <c r="AH17" s="9">
        <f t="shared" si="8"/>
        <v>846937.09242</v>
      </c>
      <c r="AI17" s="9">
        <f t="shared" si="9"/>
        <v>659668.5</v>
      </c>
      <c r="AJ17" s="9">
        <f t="shared" si="10"/>
        <v>541568.52310500003</v>
      </c>
      <c r="AK17" s="9">
        <f t="shared" si="11"/>
        <v>651623.75</v>
      </c>
      <c r="AL17" s="9">
        <f t="shared" si="12"/>
        <v>753302.79621000006</v>
      </c>
      <c r="AM17" s="6">
        <f>HARMEAN(L17,P17,T17)</f>
        <v>711852.57921775454</v>
      </c>
      <c r="AN17" s="8">
        <f t="shared" si="14"/>
        <v>371913.69135384093</v>
      </c>
      <c r="AO17" s="7">
        <f t="shared" si="15"/>
        <v>0.56378876868281713</v>
      </c>
      <c r="AP17" s="6">
        <f>+AM17</f>
        <v>711852.57921775454</v>
      </c>
      <c r="AQ17" s="5" t="s">
        <v>0</v>
      </c>
    </row>
    <row r="18" spans="1:43" ht="25.5" x14ac:dyDescent="0.25">
      <c r="A18" s="63">
        <v>15</v>
      </c>
      <c r="B18" s="42">
        <v>40101604</v>
      </c>
      <c r="C18" s="42">
        <v>4393101</v>
      </c>
      <c r="D18" s="61" t="s">
        <v>801</v>
      </c>
      <c r="E18" s="61" t="s">
        <v>801</v>
      </c>
      <c r="F18" s="160" t="s">
        <v>3399</v>
      </c>
      <c r="G18" s="42" t="s">
        <v>3055</v>
      </c>
      <c r="H18" s="21">
        <v>1</v>
      </c>
      <c r="I18" s="20">
        <v>711711.84236974793</v>
      </c>
      <c r="J18" s="20">
        <f t="shared" si="0"/>
        <v>135225.2500502521</v>
      </c>
      <c r="K18" s="19">
        <f t="shared" si="1"/>
        <v>846937.09242</v>
      </c>
      <c r="L18" s="15">
        <f t="shared" si="2"/>
        <v>846937.09242</v>
      </c>
      <c r="M18" s="17">
        <v>578679.83193277312</v>
      </c>
      <c r="N18" s="17">
        <v>109949.1680672269</v>
      </c>
      <c r="O18" s="16">
        <v>688629</v>
      </c>
      <c r="P18" s="18">
        <v>688629</v>
      </c>
      <c r="Q18" s="17">
        <v>540822.68907563027</v>
      </c>
      <c r="R18" s="17">
        <v>102756.31092436975</v>
      </c>
      <c r="S18" s="16">
        <v>643579</v>
      </c>
      <c r="T18" s="15">
        <v>643579</v>
      </c>
      <c r="U18" s="14"/>
      <c r="V18" s="14"/>
      <c r="W18" s="14"/>
      <c r="X18" s="14"/>
      <c r="Y18" s="14"/>
      <c r="Z18" s="14"/>
      <c r="AA18" s="14"/>
      <c r="AB18" s="137">
        <v>315000</v>
      </c>
      <c r="AC18" s="12">
        <f t="shared" si="3"/>
        <v>59850</v>
      </c>
      <c r="AD18" s="6">
        <f t="shared" si="4"/>
        <v>374850</v>
      </c>
      <c r="AE18" s="6">
        <f t="shared" si="5"/>
        <v>19117.349999999999</v>
      </c>
      <c r="AF18" s="6">
        <f t="shared" si="6"/>
        <v>393967.35</v>
      </c>
      <c r="AG18" s="9">
        <f>MIN(L18,P18,T18,AF18)</f>
        <v>393967.35</v>
      </c>
      <c r="AH18" s="9">
        <f t="shared" si="8"/>
        <v>846937.09242</v>
      </c>
      <c r="AI18" s="9">
        <f t="shared" si="9"/>
        <v>666104</v>
      </c>
      <c r="AJ18" s="9">
        <f t="shared" si="10"/>
        <v>643278.11060500005</v>
      </c>
      <c r="AK18" s="9">
        <f t="shared" si="11"/>
        <v>530035.67500000005</v>
      </c>
      <c r="AL18" s="9">
        <f t="shared" si="12"/>
        <v>756520.54621000006</v>
      </c>
      <c r="AM18" s="6">
        <f>HARMEAN(L18,P18,T18,AF18)</f>
        <v>594797.46824915381</v>
      </c>
      <c r="AN18" s="8">
        <f t="shared" si="14"/>
        <v>187696.23502769167</v>
      </c>
      <c r="AO18" s="7">
        <f t="shared" si="15"/>
        <v>0.28178217669867117</v>
      </c>
      <c r="AP18" s="6">
        <f>+AG18</f>
        <v>393967.35</v>
      </c>
      <c r="AQ18" s="5" t="s">
        <v>4</v>
      </c>
    </row>
    <row r="19" spans="1:43" x14ac:dyDescent="0.25">
      <c r="A19" s="63">
        <v>16</v>
      </c>
      <c r="B19" s="42">
        <v>39121420</v>
      </c>
      <c r="C19" s="42">
        <v>4394102</v>
      </c>
      <c r="D19" s="61" t="s">
        <v>801</v>
      </c>
      <c r="E19" s="61" t="s">
        <v>801</v>
      </c>
      <c r="F19" s="160" t="s">
        <v>3398</v>
      </c>
      <c r="G19" s="42" t="s">
        <v>3055</v>
      </c>
      <c r="H19" s="21">
        <v>1</v>
      </c>
      <c r="I19" s="20">
        <v>650563.00699159666</v>
      </c>
      <c r="J19" s="20">
        <f t="shared" si="0"/>
        <v>123606.97132840336</v>
      </c>
      <c r="K19" s="19">
        <f t="shared" si="1"/>
        <v>774169.97831999999</v>
      </c>
      <c r="L19" s="15">
        <f t="shared" si="2"/>
        <v>774169.97831999999</v>
      </c>
      <c r="M19" s="17">
        <v>528961.3445378152</v>
      </c>
      <c r="N19" s="17">
        <v>100502.65546218489</v>
      </c>
      <c r="O19" s="16">
        <v>629464.00000000012</v>
      </c>
      <c r="P19" s="18">
        <v>629464.00000000012</v>
      </c>
      <c r="Q19" s="17">
        <v>494356.30252100842</v>
      </c>
      <c r="R19" s="17">
        <v>93927.697478991598</v>
      </c>
      <c r="S19" s="16">
        <v>588284</v>
      </c>
      <c r="T19" s="15">
        <v>588284</v>
      </c>
      <c r="U19" s="14"/>
      <c r="V19" s="14"/>
      <c r="W19" s="14"/>
      <c r="X19" s="14"/>
      <c r="Y19" s="14"/>
      <c r="Z19" s="14"/>
      <c r="AA19" s="14"/>
      <c r="AB19" s="137"/>
      <c r="AC19" s="12">
        <f t="shared" si="3"/>
        <v>0</v>
      </c>
      <c r="AD19" s="6">
        <f t="shared" si="4"/>
        <v>0</v>
      </c>
      <c r="AE19" s="6">
        <f t="shared" si="5"/>
        <v>0</v>
      </c>
      <c r="AF19" s="6">
        <f t="shared" si="6"/>
        <v>0</v>
      </c>
      <c r="AG19" s="9">
        <f>MIN(L19,P19,T19)</f>
        <v>588284</v>
      </c>
      <c r="AH19" s="9">
        <f t="shared" si="8"/>
        <v>774169.97831999999</v>
      </c>
      <c r="AI19" s="9">
        <f t="shared" si="9"/>
        <v>608874</v>
      </c>
      <c r="AJ19" s="9">
        <f t="shared" si="10"/>
        <v>497979.49458000006</v>
      </c>
      <c r="AK19" s="9">
        <f t="shared" si="11"/>
        <v>598579</v>
      </c>
      <c r="AL19" s="9">
        <f t="shared" si="12"/>
        <v>691521.98916</v>
      </c>
      <c r="AM19" s="6">
        <f>HARMEAN(L19,P19,T19)</f>
        <v>654990.59369218594</v>
      </c>
      <c r="AN19" s="8">
        <f t="shared" si="14"/>
        <v>341422.43589400116</v>
      </c>
      <c r="AO19" s="7">
        <f t="shared" si="15"/>
        <v>0.5607439895512063</v>
      </c>
      <c r="AP19" s="6">
        <f>+AM19</f>
        <v>654990.59369218594</v>
      </c>
      <c r="AQ19" s="5" t="s">
        <v>0</v>
      </c>
    </row>
    <row r="20" spans="1:43" x14ac:dyDescent="0.25">
      <c r="A20" s="63">
        <v>17</v>
      </c>
      <c r="B20" s="42">
        <v>40101720</v>
      </c>
      <c r="C20" s="42">
        <v>4394103</v>
      </c>
      <c r="D20" s="61" t="s">
        <v>801</v>
      </c>
      <c r="E20" s="61" t="s">
        <v>801</v>
      </c>
      <c r="F20" s="160" t="s">
        <v>3397</v>
      </c>
      <c r="G20" s="42" t="s">
        <v>3055</v>
      </c>
      <c r="H20" s="21">
        <v>1</v>
      </c>
      <c r="I20" s="20">
        <v>1387611.3348907563</v>
      </c>
      <c r="J20" s="20">
        <f t="shared" si="0"/>
        <v>263646.15362924372</v>
      </c>
      <c r="K20" s="19">
        <f t="shared" si="1"/>
        <v>1651257.4885200001</v>
      </c>
      <c r="L20" s="15">
        <f t="shared" si="2"/>
        <v>1651257.4885200001</v>
      </c>
      <c r="M20" s="17">
        <v>1149331.0924369749</v>
      </c>
      <c r="N20" s="17">
        <v>218372.90756302522</v>
      </c>
      <c r="O20" s="16">
        <v>1367704</v>
      </c>
      <c r="P20" s="18">
        <v>1367704</v>
      </c>
      <c r="Q20" s="17">
        <v>1054431.9327731093</v>
      </c>
      <c r="R20" s="17">
        <v>200342.06722689077</v>
      </c>
      <c r="S20" s="16">
        <v>1254774</v>
      </c>
      <c r="T20" s="15">
        <v>1254774</v>
      </c>
      <c r="U20" s="14"/>
      <c r="V20" s="14"/>
      <c r="W20" s="14"/>
      <c r="X20" s="14"/>
      <c r="Y20" s="14"/>
      <c r="Z20" s="14"/>
      <c r="AA20" s="14"/>
      <c r="AB20" s="137"/>
      <c r="AC20" s="12">
        <f t="shared" si="3"/>
        <v>0</v>
      </c>
      <c r="AD20" s="6">
        <f t="shared" si="4"/>
        <v>0</v>
      </c>
      <c r="AE20" s="6">
        <f t="shared" si="5"/>
        <v>0</v>
      </c>
      <c r="AF20" s="6">
        <f t="shared" si="6"/>
        <v>0</v>
      </c>
      <c r="AG20" s="9">
        <f>MIN(L20,P20,T20)</f>
        <v>1254774</v>
      </c>
      <c r="AH20" s="9">
        <f t="shared" si="8"/>
        <v>1651257.4885200001</v>
      </c>
      <c r="AI20" s="9">
        <f t="shared" si="9"/>
        <v>1311239</v>
      </c>
      <c r="AJ20" s="9">
        <f t="shared" si="10"/>
        <v>1068433.87213</v>
      </c>
      <c r="AK20" s="9">
        <f t="shared" si="11"/>
        <v>1283006.5</v>
      </c>
      <c r="AL20" s="9">
        <f t="shared" si="12"/>
        <v>1481248.2442600001</v>
      </c>
      <c r="AM20" s="6">
        <f>HARMEAN(L20,P20,T20)</f>
        <v>1406003.2752392434</v>
      </c>
      <c r="AN20" s="8">
        <f t="shared" si="14"/>
        <v>731555.32021999941</v>
      </c>
      <c r="AO20" s="7">
        <f t="shared" si="15"/>
        <v>0.55791150218991303</v>
      </c>
      <c r="AP20" s="6">
        <f>+AM20</f>
        <v>1406003.2752392434</v>
      </c>
      <c r="AQ20" s="5" t="s">
        <v>0</v>
      </c>
    </row>
    <row r="21" spans="1:43" x14ac:dyDescent="0.25">
      <c r="A21" s="63">
        <v>18</v>
      </c>
      <c r="B21" s="42">
        <v>31401601</v>
      </c>
      <c r="C21" s="42">
        <v>4394103</v>
      </c>
      <c r="D21" s="61" t="s">
        <v>801</v>
      </c>
      <c r="E21" s="61" t="s">
        <v>801</v>
      </c>
      <c r="F21" s="160" t="s">
        <v>3396</v>
      </c>
      <c r="G21" s="42" t="s">
        <v>3055</v>
      </c>
      <c r="H21" s="21">
        <v>1</v>
      </c>
      <c r="I21" s="20">
        <v>355856.47411764704</v>
      </c>
      <c r="J21" s="20">
        <f t="shared" si="0"/>
        <v>67612.730082352937</v>
      </c>
      <c r="K21" s="19">
        <f t="shared" si="1"/>
        <v>423469.20419999998</v>
      </c>
      <c r="L21" s="15">
        <f t="shared" si="2"/>
        <v>423469.20419999998</v>
      </c>
      <c r="M21" s="17">
        <v>289340.33613445377</v>
      </c>
      <c r="N21" s="17">
        <v>54974.663865546216</v>
      </c>
      <c r="O21" s="16">
        <v>344315</v>
      </c>
      <c r="P21" s="18">
        <v>344315</v>
      </c>
      <c r="Q21" s="17">
        <v>270411.76470588235</v>
      </c>
      <c r="R21" s="17">
        <v>51378.23529411765</v>
      </c>
      <c r="S21" s="16">
        <v>321790</v>
      </c>
      <c r="T21" s="15">
        <v>321790</v>
      </c>
      <c r="U21" s="14"/>
      <c r="V21" s="14"/>
      <c r="W21" s="14"/>
      <c r="X21" s="14"/>
      <c r="Y21" s="14"/>
      <c r="Z21" s="14"/>
      <c r="AA21" s="14"/>
      <c r="AB21" s="137">
        <v>198000</v>
      </c>
      <c r="AC21" s="12">
        <f t="shared" si="3"/>
        <v>37620</v>
      </c>
      <c r="AD21" s="6">
        <f t="shared" si="4"/>
        <v>235620</v>
      </c>
      <c r="AE21" s="6">
        <f t="shared" si="5"/>
        <v>12016.619999999999</v>
      </c>
      <c r="AF21" s="6">
        <f t="shared" si="6"/>
        <v>247636.62</v>
      </c>
      <c r="AG21" s="9">
        <f>MIN(L21,P21,T21,AF21)</f>
        <v>247636.62</v>
      </c>
      <c r="AH21" s="9">
        <f t="shared" si="8"/>
        <v>423469.20419999998</v>
      </c>
      <c r="AI21" s="9">
        <f t="shared" si="9"/>
        <v>333052.5</v>
      </c>
      <c r="AJ21" s="9">
        <f t="shared" si="10"/>
        <v>334302.70605000004</v>
      </c>
      <c r="AK21" s="9">
        <f t="shared" si="11"/>
        <v>290344.56</v>
      </c>
      <c r="AL21" s="9">
        <f t="shared" si="12"/>
        <v>378260.85210000002</v>
      </c>
      <c r="AM21" s="6">
        <f>HARMEAN(L21,P21,T21,AF21)</f>
        <v>322280.30562467914</v>
      </c>
      <c r="AN21" s="8">
        <f t="shared" si="14"/>
        <v>72384.36457871896</v>
      </c>
      <c r="AO21" s="7">
        <f t="shared" si="15"/>
        <v>0.21733619948422234</v>
      </c>
      <c r="AP21" s="6">
        <f>+AG21</f>
        <v>247636.62</v>
      </c>
      <c r="AQ21" s="5" t="s">
        <v>4</v>
      </c>
    </row>
    <row r="22" spans="1:43" x14ac:dyDescent="0.25">
      <c r="A22" s="63">
        <v>19</v>
      </c>
      <c r="B22" s="42">
        <v>41104804</v>
      </c>
      <c r="C22" s="42">
        <v>4482601</v>
      </c>
      <c r="D22" s="61" t="s">
        <v>801</v>
      </c>
      <c r="E22" s="61" t="s">
        <v>801</v>
      </c>
      <c r="F22" s="160" t="s">
        <v>3395</v>
      </c>
      <c r="G22" s="42" t="s">
        <v>3055</v>
      </c>
      <c r="H22" s="21">
        <v>1</v>
      </c>
      <c r="I22" s="20">
        <v>2224100.1985714287</v>
      </c>
      <c r="J22" s="20">
        <f t="shared" si="0"/>
        <v>422579.03772857145</v>
      </c>
      <c r="K22" s="19">
        <f t="shared" si="1"/>
        <v>2646679.2363</v>
      </c>
      <c r="L22" s="15">
        <f t="shared" si="2"/>
        <v>2646679.2363</v>
      </c>
      <c r="M22" s="17">
        <v>1774574.7899159666</v>
      </c>
      <c r="N22" s="17">
        <v>337169.21008403366</v>
      </c>
      <c r="O22" s="16">
        <v>2111744</v>
      </c>
      <c r="P22" s="18">
        <v>2111744</v>
      </c>
      <c r="Q22" s="17">
        <v>1690071.4285714286</v>
      </c>
      <c r="R22" s="17">
        <v>321113.57142857142</v>
      </c>
      <c r="S22" s="16">
        <v>2011185</v>
      </c>
      <c r="T22" s="15">
        <v>2011185</v>
      </c>
      <c r="U22" s="14"/>
      <c r="V22" s="14"/>
      <c r="W22" s="14"/>
      <c r="X22" s="14"/>
      <c r="Y22" s="14"/>
      <c r="Z22" s="14"/>
      <c r="AA22" s="14"/>
      <c r="AB22" s="137">
        <v>270000</v>
      </c>
      <c r="AC22" s="12">
        <f t="shared" si="3"/>
        <v>51300</v>
      </c>
      <c r="AD22" s="6">
        <f t="shared" si="4"/>
        <v>321300</v>
      </c>
      <c r="AE22" s="6">
        <f t="shared" si="5"/>
        <v>16386.3</v>
      </c>
      <c r="AF22" s="6">
        <f t="shared" si="6"/>
        <v>337686.3</v>
      </c>
      <c r="AG22" s="9">
        <f>MIN(L22,P22,T22,AF22)</f>
        <v>337686.3</v>
      </c>
      <c r="AH22" s="9">
        <f t="shared" si="8"/>
        <v>2646679.2363</v>
      </c>
      <c r="AI22" s="9">
        <f t="shared" si="9"/>
        <v>2061464.5</v>
      </c>
      <c r="AJ22" s="9">
        <f t="shared" si="10"/>
        <v>1776823.634075</v>
      </c>
      <c r="AK22" s="9">
        <f t="shared" si="11"/>
        <v>1199575.3999999999</v>
      </c>
      <c r="AL22" s="9">
        <f t="shared" si="12"/>
        <v>2354071.86815</v>
      </c>
      <c r="AM22" s="6">
        <f>HARMEAN(L22,P22,T22,AF22)</f>
        <v>928091.08140916482</v>
      </c>
      <c r="AN22" s="8">
        <f t="shared" si="14"/>
        <v>999143.28908992209</v>
      </c>
      <c r="AO22" s="7">
        <f t="shared" si="15"/>
        <v>0.48467644681241034</v>
      </c>
      <c r="AP22" s="6">
        <f t="shared" ref="AP22:AP31" si="17">+AM22</f>
        <v>928091.08140916482</v>
      </c>
      <c r="AQ22" s="5" t="s">
        <v>0</v>
      </c>
    </row>
    <row r="23" spans="1:43" x14ac:dyDescent="0.25">
      <c r="A23" s="63">
        <v>20</v>
      </c>
      <c r="B23" s="42">
        <v>39121432</v>
      </c>
      <c r="C23" s="42">
        <v>4613201</v>
      </c>
      <c r="D23" s="61" t="s">
        <v>801</v>
      </c>
      <c r="E23" s="61" t="s">
        <v>801</v>
      </c>
      <c r="F23" s="160" t="s">
        <v>3394</v>
      </c>
      <c r="G23" s="42" t="s">
        <v>3055</v>
      </c>
      <c r="H23" s="21">
        <v>1</v>
      </c>
      <c r="I23" s="20">
        <v>98559.160941176466</v>
      </c>
      <c r="J23" s="20">
        <f t="shared" si="0"/>
        <v>18726.24057882353</v>
      </c>
      <c r="K23" s="19">
        <f t="shared" si="1"/>
        <v>117285.40152</v>
      </c>
      <c r="L23" s="15">
        <f t="shared" si="2"/>
        <v>117285.40152</v>
      </c>
      <c r="M23" s="17">
        <v>78638.655462184877</v>
      </c>
      <c r="N23" s="17">
        <v>14941.344537815126</v>
      </c>
      <c r="O23" s="16">
        <v>93580</v>
      </c>
      <c r="P23" s="18">
        <v>93580</v>
      </c>
      <c r="Q23" s="17">
        <v>74894.117647058825</v>
      </c>
      <c r="R23" s="17">
        <v>14229.882352941177</v>
      </c>
      <c r="S23" s="16">
        <v>89124</v>
      </c>
      <c r="T23" s="15">
        <v>89124</v>
      </c>
      <c r="U23" s="14"/>
      <c r="V23" s="14"/>
      <c r="W23" s="14"/>
      <c r="X23" s="14"/>
      <c r="Y23" s="14"/>
      <c r="Z23" s="14"/>
      <c r="AA23" s="14"/>
      <c r="AB23" s="137"/>
      <c r="AC23" s="12">
        <f t="shared" si="3"/>
        <v>0</v>
      </c>
      <c r="AD23" s="6">
        <f t="shared" si="4"/>
        <v>0</v>
      </c>
      <c r="AE23" s="6">
        <f t="shared" si="5"/>
        <v>0</v>
      </c>
      <c r="AF23" s="6">
        <f t="shared" si="6"/>
        <v>0</v>
      </c>
      <c r="AG23" s="9">
        <f t="shared" ref="AG23:AG31" si="18">MIN(L23,P23,T23)</f>
        <v>89124</v>
      </c>
      <c r="AH23" s="9">
        <f t="shared" si="8"/>
        <v>117285.40152</v>
      </c>
      <c r="AI23" s="9">
        <f t="shared" si="9"/>
        <v>91352</v>
      </c>
      <c r="AJ23" s="9">
        <f t="shared" si="10"/>
        <v>74997.350380000003</v>
      </c>
      <c r="AK23" s="9">
        <f t="shared" si="11"/>
        <v>90238</v>
      </c>
      <c r="AL23" s="9">
        <f t="shared" si="12"/>
        <v>104318.70076000001</v>
      </c>
      <c r="AM23" s="6">
        <f t="shared" ref="AM23:AM31" si="19">HARMEAN(L23,P23,T23)</f>
        <v>98578.573897998984</v>
      </c>
      <c r="AN23" s="8">
        <f t="shared" si="14"/>
        <v>51503.265040919723</v>
      </c>
      <c r="AO23" s="7">
        <f t="shared" si="15"/>
        <v>0.56378913478544224</v>
      </c>
      <c r="AP23" s="6">
        <f t="shared" si="17"/>
        <v>98578.573897998984</v>
      </c>
      <c r="AQ23" s="5" t="s">
        <v>0</v>
      </c>
    </row>
    <row r="24" spans="1:43" x14ac:dyDescent="0.25">
      <c r="A24" s="63">
        <v>21</v>
      </c>
      <c r="B24" s="42">
        <v>39122327</v>
      </c>
      <c r="C24" s="42">
        <v>4621206</v>
      </c>
      <c r="D24" s="61" t="s">
        <v>801</v>
      </c>
      <c r="E24" s="61" t="s">
        <v>801</v>
      </c>
      <c r="F24" s="160" t="s">
        <v>3393</v>
      </c>
      <c r="G24" s="42" t="s">
        <v>3055</v>
      </c>
      <c r="H24" s="21">
        <v>1</v>
      </c>
      <c r="I24" s="20">
        <v>106758.04810084034</v>
      </c>
      <c r="J24" s="20">
        <f t="shared" si="0"/>
        <v>20284.029139159666</v>
      </c>
      <c r="K24" s="19">
        <f t="shared" si="1"/>
        <v>127042.07724000001</v>
      </c>
      <c r="L24" s="15">
        <f t="shared" si="2"/>
        <v>127042.07724000001</v>
      </c>
      <c r="M24" s="17">
        <v>88425.210084033621</v>
      </c>
      <c r="N24" s="17">
        <v>16800.789915966387</v>
      </c>
      <c r="O24" s="16">
        <v>105226</v>
      </c>
      <c r="P24" s="18">
        <v>105226</v>
      </c>
      <c r="Q24" s="17">
        <v>81124.369747899167</v>
      </c>
      <c r="R24" s="17">
        <v>15413.630252100842</v>
      </c>
      <c r="S24" s="16">
        <v>96538.000000000015</v>
      </c>
      <c r="T24" s="15">
        <v>96538.000000000015</v>
      </c>
      <c r="U24" s="14"/>
      <c r="V24" s="14"/>
      <c r="W24" s="14"/>
      <c r="X24" s="14"/>
      <c r="Y24" s="14"/>
      <c r="Z24" s="14"/>
      <c r="AA24" s="14"/>
      <c r="AB24" s="137"/>
      <c r="AC24" s="12">
        <f t="shared" si="3"/>
        <v>0</v>
      </c>
      <c r="AD24" s="6">
        <f t="shared" si="4"/>
        <v>0</v>
      </c>
      <c r="AE24" s="6">
        <f t="shared" si="5"/>
        <v>0</v>
      </c>
      <c r="AF24" s="6">
        <f t="shared" si="6"/>
        <v>0</v>
      </c>
      <c r="AG24" s="9">
        <f t="shared" si="18"/>
        <v>96538.000000000015</v>
      </c>
      <c r="AH24" s="9">
        <f t="shared" si="8"/>
        <v>127042.07724000001</v>
      </c>
      <c r="AI24" s="9">
        <f t="shared" si="9"/>
        <v>100882</v>
      </c>
      <c r="AJ24" s="9">
        <f t="shared" si="10"/>
        <v>82201.519310000003</v>
      </c>
      <c r="AK24" s="9">
        <f t="shared" si="11"/>
        <v>98710</v>
      </c>
      <c r="AL24" s="9">
        <f t="shared" si="12"/>
        <v>113962.03862000001</v>
      </c>
      <c r="AM24" s="6">
        <f t="shared" si="19"/>
        <v>108172.90362865278</v>
      </c>
      <c r="AN24" s="8">
        <f t="shared" si="14"/>
        <v>56283.291783515175</v>
      </c>
      <c r="AO24" s="7">
        <f t="shared" si="15"/>
        <v>0.55791213282364716</v>
      </c>
      <c r="AP24" s="6">
        <f t="shared" si="17"/>
        <v>108172.90362865278</v>
      </c>
      <c r="AQ24" s="5" t="s">
        <v>0</v>
      </c>
    </row>
    <row r="25" spans="1:43" x14ac:dyDescent="0.25">
      <c r="A25" s="63">
        <v>22</v>
      </c>
      <c r="B25" s="42">
        <v>39121640</v>
      </c>
      <c r="C25" s="42">
        <v>4621206</v>
      </c>
      <c r="D25" s="61" t="s">
        <v>801</v>
      </c>
      <c r="E25" s="61" t="s">
        <v>801</v>
      </c>
      <c r="F25" s="160" t="s">
        <v>3392</v>
      </c>
      <c r="G25" s="42" t="s">
        <v>3055</v>
      </c>
      <c r="H25" s="21">
        <v>1</v>
      </c>
      <c r="I25" s="20">
        <v>142342.58964705883</v>
      </c>
      <c r="J25" s="20">
        <f t="shared" si="0"/>
        <v>27045.092032941178</v>
      </c>
      <c r="K25" s="19">
        <f t="shared" si="1"/>
        <v>169387.68168000001</v>
      </c>
      <c r="L25" s="15">
        <f t="shared" si="2"/>
        <v>169387.68168000001</v>
      </c>
      <c r="M25" s="17">
        <v>114654.62184873949</v>
      </c>
      <c r="N25" s="17">
        <v>21784.378151260506</v>
      </c>
      <c r="O25" s="16">
        <v>136439</v>
      </c>
      <c r="P25" s="18">
        <v>136439</v>
      </c>
      <c r="Q25" s="17">
        <v>108164.70588235295</v>
      </c>
      <c r="R25" s="17">
        <v>20551.294117647059</v>
      </c>
      <c r="S25" s="16">
        <v>128716.00000000001</v>
      </c>
      <c r="T25" s="15">
        <v>128716.00000000001</v>
      </c>
      <c r="U25" s="14"/>
      <c r="V25" s="14"/>
      <c r="W25" s="14"/>
      <c r="X25" s="14"/>
      <c r="Y25" s="14"/>
      <c r="Z25" s="14"/>
      <c r="AA25" s="14"/>
      <c r="AB25" s="137"/>
      <c r="AC25" s="12">
        <f t="shared" si="3"/>
        <v>0</v>
      </c>
      <c r="AD25" s="6">
        <f t="shared" si="4"/>
        <v>0</v>
      </c>
      <c r="AE25" s="6">
        <f t="shared" si="5"/>
        <v>0</v>
      </c>
      <c r="AF25" s="6">
        <f t="shared" si="6"/>
        <v>0</v>
      </c>
      <c r="AG25" s="9">
        <f t="shared" si="18"/>
        <v>128716.00000000001</v>
      </c>
      <c r="AH25" s="9">
        <f t="shared" si="8"/>
        <v>169387.68168000001</v>
      </c>
      <c r="AI25" s="9">
        <f t="shared" si="9"/>
        <v>132577.5</v>
      </c>
      <c r="AJ25" s="9">
        <f t="shared" si="10"/>
        <v>108635.67042000001</v>
      </c>
      <c r="AK25" s="9">
        <f t="shared" si="11"/>
        <v>130646.75</v>
      </c>
      <c r="AL25" s="9">
        <f t="shared" si="12"/>
        <v>150982.59084000002</v>
      </c>
      <c r="AM25" s="6">
        <f t="shared" si="19"/>
        <v>142843.93576776906</v>
      </c>
      <c r="AN25" s="8">
        <f t="shared" si="14"/>
        <v>74540.281127082693</v>
      </c>
      <c r="AO25" s="7">
        <f t="shared" si="15"/>
        <v>0.56223930249916232</v>
      </c>
      <c r="AP25" s="6">
        <f t="shared" si="17"/>
        <v>142843.93576776906</v>
      </c>
      <c r="AQ25" s="5" t="s">
        <v>0</v>
      </c>
    </row>
    <row r="26" spans="1:43" x14ac:dyDescent="0.25">
      <c r="A26" s="63">
        <v>23</v>
      </c>
      <c r="B26" s="42">
        <v>39122215</v>
      </c>
      <c r="C26" s="42">
        <v>4621206</v>
      </c>
      <c r="D26" s="61" t="s">
        <v>801</v>
      </c>
      <c r="E26" s="61" t="s">
        <v>801</v>
      </c>
      <c r="F26" s="160" t="s">
        <v>3391</v>
      </c>
      <c r="G26" s="42" t="s">
        <v>3055</v>
      </c>
      <c r="H26" s="21">
        <v>1</v>
      </c>
      <c r="I26" s="20">
        <v>207483.59964705884</v>
      </c>
      <c r="J26" s="20">
        <f t="shared" si="0"/>
        <v>39421.883932941179</v>
      </c>
      <c r="K26" s="19">
        <f t="shared" si="1"/>
        <v>246905.48358000003</v>
      </c>
      <c r="L26" s="15">
        <f t="shared" si="2"/>
        <v>246905.48358000003</v>
      </c>
      <c r="M26" s="17">
        <v>171854.62184873951</v>
      </c>
      <c r="N26" s="17">
        <v>32652.378151260506</v>
      </c>
      <c r="O26" s="16">
        <v>204507</v>
      </c>
      <c r="P26" s="18">
        <v>204507</v>
      </c>
      <c r="Q26" s="17">
        <v>157664.70588235295</v>
      </c>
      <c r="R26" s="17">
        <v>29956.294117647059</v>
      </c>
      <c r="S26" s="16">
        <v>187621</v>
      </c>
      <c r="T26" s="15">
        <v>187621</v>
      </c>
      <c r="U26" s="14"/>
      <c r="V26" s="14"/>
      <c r="W26" s="14"/>
      <c r="X26" s="14"/>
      <c r="Y26" s="14"/>
      <c r="Z26" s="14"/>
      <c r="AA26" s="14"/>
      <c r="AB26" s="137"/>
      <c r="AC26" s="12">
        <f t="shared" si="3"/>
        <v>0</v>
      </c>
      <c r="AD26" s="6">
        <f t="shared" si="4"/>
        <v>0</v>
      </c>
      <c r="AE26" s="6">
        <f t="shared" si="5"/>
        <v>0</v>
      </c>
      <c r="AF26" s="6">
        <f t="shared" si="6"/>
        <v>0</v>
      </c>
      <c r="AG26" s="9">
        <f t="shared" si="18"/>
        <v>187621</v>
      </c>
      <c r="AH26" s="9">
        <f t="shared" si="8"/>
        <v>246905.48358000003</v>
      </c>
      <c r="AI26" s="9">
        <f t="shared" si="9"/>
        <v>196064</v>
      </c>
      <c r="AJ26" s="9">
        <f t="shared" si="10"/>
        <v>159758.370895</v>
      </c>
      <c r="AK26" s="9">
        <f t="shared" si="11"/>
        <v>191842.5</v>
      </c>
      <c r="AL26" s="9">
        <f t="shared" si="12"/>
        <v>221484.74179</v>
      </c>
      <c r="AM26" s="6">
        <f t="shared" si="19"/>
        <v>210233.68881851033</v>
      </c>
      <c r="AN26" s="8">
        <f t="shared" si="14"/>
        <v>109386.3523293714</v>
      </c>
      <c r="AO26" s="7">
        <f t="shared" si="15"/>
        <v>0.55791145916318852</v>
      </c>
      <c r="AP26" s="6">
        <f t="shared" si="17"/>
        <v>210233.68881851033</v>
      </c>
      <c r="AQ26" s="5" t="s">
        <v>0</v>
      </c>
    </row>
    <row r="27" spans="1:43" ht="25.5" x14ac:dyDescent="0.25">
      <c r="A27" s="63">
        <v>24</v>
      </c>
      <c r="B27" s="42">
        <v>32101630</v>
      </c>
      <c r="C27" s="42">
        <v>4621302</v>
      </c>
      <c r="D27" s="61" t="s">
        <v>801</v>
      </c>
      <c r="E27" s="61" t="s">
        <v>801</v>
      </c>
      <c r="F27" s="160" t="s">
        <v>3390</v>
      </c>
      <c r="G27" s="42" t="s">
        <v>3055</v>
      </c>
      <c r="H27" s="21">
        <v>1</v>
      </c>
      <c r="I27" s="20">
        <v>1779280.158857143</v>
      </c>
      <c r="J27" s="20">
        <f t="shared" si="0"/>
        <v>338063.23018285719</v>
      </c>
      <c r="K27" s="19">
        <f t="shared" si="1"/>
        <v>2117343.3890400003</v>
      </c>
      <c r="L27" s="15">
        <f t="shared" si="2"/>
        <v>2117343.3890400003</v>
      </c>
      <c r="M27" s="17">
        <v>1460221.0084033613</v>
      </c>
      <c r="N27" s="17">
        <v>277441.99159663863</v>
      </c>
      <c r="O27" s="16">
        <v>1737663</v>
      </c>
      <c r="P27" s="18">
        <v>1737663</v>
      </c>
      <c r="Q27" s="17">
        <v>1352057.142857143</v>
      </c>
      <c r="R27" s="17">
        <v>256890.85714285716</v>
      </c>
      <c r="S27" s="16">
        <v>1608948</v>
      </c>
      <c r="T27" s="15">
        <v>1608948</v>
      </c>
      <c r="U27" s="14"/>
      <c r="V27" s="14"/>
      <c r="W27" s="14"/>
      <c r="X27" s="14"/>
      <c r="Y27" s="14"/>
      <c r="Z27" s="14"/>
      <c r="AA27" s="14"/>
      <c r="AB27" s="137"/>
      <c r="AC27" s="12">
        <f t="shared" si="3"/>
        <v>0</v>
      </c>
      <c r="AD27" s="6">
        <f t="shared" si="4"/>
        <v>0</v>
      </c>
      <c r="AE27" s="6">
        <f t="shared" si="5"/>
        <v>0</v>
      </c>
      <c r="AF27" s="6">
        <f t="shared" si="6"/>
        <v>0</v>
      </c>
      <c r="AG27" s="9">
        <f t="shared" si="18"/>
        <v>1608948</v>
      </c>
      <c r="AH27" s="9">
        <f t="shared" si="8"/>
        <v>2117343.3890400003</v>
      </c>
      <c r="AI27" s="9">
        <f t="shared" si="9"/>
        <v>1673305.5</v>
      </c>
      <c r="AJ27" s="9">
        <f t="shared" si="10"/>
        <v>1365988.5972600002</v>
      </c>
      <c r="AK27" s="9">
        <f t="shared" si="11"/>
        <v>1641126.75</v>
      </c>
      <c r="AL27" s="9">
        <f t="shared" si="12"/>
        <v>1895324.4445200001</v>
      </c>
      <c r="AM27" s="6">
        <f t="shared" si="19"/>
        <v>1797160.8577595083</v>
      </c>
      <c r="AN27" s="8">
        <f t="shared" si="14"/>
        <v>935882.82813733735</v>
      </c>
      <c r="AO27" s="7">
        <f t="shared" si="15"/>
        <v>0.55930182990334842</v>
      </c>
      <c r="AP27" s="6">
        <f t="shared" si="17"/>
        <v>1797160.8577595083</v>
      </c>
      <c r="AQ27" s="5" t="s">
        <v>0</v>
      </c>
    </row>
    <row r="28" spans="1:43" x14ac:dyDescent="0.25">
      <c r="A28" s="63">
        <v>25</v>
      </c>
      <c r="B28" s="42">
        <v>26121613</v>
      </c>
      <c r="C28" s="42">
        <v>4631003</v>
      </c>
      <c r="D28" s="61" t="s">
        <v>801</v>
      </c>
      <c r="E28" s="61" t="s">
        <v>801</v>
      </c>
      <c r="F28" s="160" t="s">
        <v>3389</v>
      </c>
      <c r="G28" s="42" t="s">
        <v>3055</v>
      </c>
      <c r="H28" s="21">
        <v>1</v>
      </c>
      <c r="I28" s="20">
        <v>578837.67352941178</v>
      </c>
      <c r="J28" s="20">
        <f t="shared" si="0"/>
        <v>109979.15797058825</v>
      </c>
      <c r="K28" s="19">
        <f t="shared" si="1"/>
        <v>688816.83150000009</v>
      </c>
      <c r="L28" s="15">
        <f t="shared" si="2"/>
        <v>688816.83150000009</v>
      </c>
      <c r="M28" s="17">
        <v>461845.37815126055</v>
      </c>
      <c r="N28" s="17">
        <v>87750.621848739509</v>
      </c>
      <c r="O28" s="16">
        <v>549596</v>
      </c>
      <c r="P28" s="18">
        <v>549596</v>
      </c>
      <c r="Q28" s="17">
        <v>439852.9411764706</v>
      </c>
      <c r="R28" s="17">
        <v>83572.058823529413</v>
      </c>
      <c r="S28" s="16">
        <v>523425</v>
      </c>
      <c r="T28" s="15">
        <v>523425</v>
      </c>
      <c r="U28" s="14"/>
      <c r="V28" s="14"/>
      <c r="W28" s="14"/>
      <c r="X28" s="14"/>
      <c r="Y28" s="14"/>
      <c r="Z28" s="14"/>
      <c r="AA28" s="14"/>
      <c r="AB28" s="137"/>
      <c r="AC28" s="12">
        <f t="shared" si="3"/>
        <v>0</v>
      </c>
      <c r="AD28" s="6">
        <f t="shared" si="4"/>
        <v>0</v>
      </c>
      <c r="AE28" s="6">
        <f t="shared" si="5"/>
        <v>0</v>
      </c>
      <c r="AF28" s="6">
        <f t="shared" si="6"/>
        <v>0</v>
      </c>
      <c r="AG28" s="9">
        <f t="shared" si="18"/>
        <v>523425</v>
      </c>
      <c r="AH28" s="9">
        <f t="shared" si="8"/>
        <v>688816.83150000009</v>
      </c>
      <c r="AI28" s="9">
        <f t="shared" si="9"/>
        <v>536510.5</v>
      </c>
      <c r="AJ28" s="9">
        <f t="shared" si="10"/>
        <v>440459.45787500002</v>
      </c>
      <c r="AK28" s="9">
        <f t="shared" si="11"/>
        <v>529967.75</v>
      </c>
      <c r="AL28" s="9">
        <f t="shared" si="12"/>
        <v>612663.66575000004</v>
      </c>
      <c r="AM28" s="6">
        <f t="shared" si="19"/>
        <v>578952.02777369542</v>
      </c>
      <c r="AN28" s="8">
        <f t="shared" si="14"/>
        <v>302478.64115919755</v>
      </c>
      <c r="AO28" s="7">
        <f t="shared" si="15"/>
        <v>0.56378885624642494</v>
      </c>
      <c r="AP28" s="6">
        <f t="shared" si="17"/>
        <v>578952.02777369542</v>
      </c>
      <c r="AQ28" s="5" t="s">
        <v>0</v>
      </c>
    </row>
    <row r="29" spans="1:43" x14ac:dyDescent="0.25">
      <c r="A29" s="63">
        <v>26</v>
      </c>
      <c r="B29" s="42">
        <v>39112501</v>
      </c>
      <c r="C29" s="42">
        <v>4651007</v>
      </c>
      <c r="D29" s="61" t="s">
        <v>801</v>
      </c>
      <c r="E29" s="61" t="s">
        <v>801</v>
      </c>
      <c r="F29" s="160" t="s">
        <v>3388</v>
      </c>
      <c r="G29" s="42" t="s">
        <v>3055</v>
      </c>
      <c r="H29" s="21">
        <v>1</v>
      </c>
      <c r="I29" s="20">
        <v>83195.370907563018</v>
      </c>
      <c r="J29" s="20">
        <f t="shared" si="0"/>
        <v>15807.120472436973</v>
      </c>
      <c r="K29" s="19">
        <f t="shared" si="1"/>
        <v>99002.491379999992</v>
      </c>
      <c r="L29" s="15">
        <f t="shared" si="2"/>
        <v>99002.491379999992</v>
      </c>
      <c r="M29" s="17">
        <v>68277.310924369755</v>
      </c>
      <c r="N29" s="17">
        <v>12972.689075630253</v>
      </c>
      <c r="O29" s="16">
        <v>81250</v>
      </c>
      <c r="P29" s="18">
        <v>81250</v>
      </c>
      <c r="Q29" s="17">
        <v>63219.327731092439</v>
      </c>
      <c r="R29" s="17">
        <v>12011.672268907563</v>
      </c>
      <c r="S29" s="16">
        <v>75231</v>
      </c>
      <c r="T29" s="15">
        <v>75231</v>
      </c>
      <c r="U29" s="14"/>
      <c r="V29" s="14"/>
      <c r="W29" s="14"/>
      <c r="X29" s="14"/>
      <c r="Y29" s="14"/>
      <c r="Z29" s="14"/>
      <c r="AA29" s="14"/>
      <c r="AB29" s="137"/>
      <c r="AC29" s="12">
        <f t="shared" si="3"/>
        <v>0</v>
      </c>
      <c r="AD29" s="6">
        <f t="shared" si="4"/>
        <v>0</v>
      </c>
      <c r="AE29" s="6">
        <f t="shared" si="5"/>
        <v>0</v>
      </c>
      <c r="AF29" s="6">
        <f t="shared" si="6"/>
        <v>0</v>
      </c>
      <c r="AG29" s="9">
        <f t="shared" si="18"/>
        <v>75231</v>
      </c>
      <c r="AH29" s="9">
        <f t="shared" si="8"/>
        <v>99002.491379999992</v>
      </c>
      <c r="AI29" s="9">
        <f t="shared" si="9"/>
        <v>78240.5</v>
      </c>
      <c r="AJ29" s="9">
        <f t="shared" si="10"/>
        <v>63870.872844999998</v>
      </c>
      <c r="AK29" s="9">
        <f t="shared" si="11"/>
        <v>76735.75</v>
      </c>
      <c r="AL29" s="9">
        <f t="shared" si="12"/>
        <v>88621.495689999996</v>
      </c>
      <c r="AM29" s="6">
        <f t="shared" si="19"/>
        <v>84031.633918509644</v>
      </c>
      <c r="AN29" s="8">
        <f t="shared" si="14"/>
        <v>43759.97245778513</v>
      </c>
      <c r="AO29" s="7">
        <f t="shared" si="15"/>
        <v>0.55930077719065097</v>
      </c>
      <c r="AP29" s="6">
        <f t="shared" si="17"/>
        <v>84031.633918509644</v>
      </c>
      <c r="AQ29" s="5" t="s">
        <v>0</v>
      </c>
    </row>
    <row r="30" spans="1:43" x14ac:dyDescent="0.25">
      <c r="A30" s="63">
        <v>27</v>
      </c>
      <c r="B30" s="42">
        <v>39121428</v>
      </c>
      <c r="C30" s="42">
        <v>4691103</v>
      </c>
      <c r="D30" s="61" t="s">
        <v>801</v>
      </c>
      <c r="E30" s="61" t="s">
        <v>801</v>
      </c>
      <c r="F30" s="160" t="s">
        <v>3387</v>
      </c>
      <c r="G30" s="42" t="s">
        <v>3055</v>
      </c>
      <c r="H30" s="21">
        <v>1</v>
      </c>
      <c r="I30" s="20">
        <v>444821.14557983191</v>
      </c>
      <c r="J30" s="20">
        <f t="shared" si="0"/>
        <v>84516.017660168058</v>
      </c>
      <c r="K30" s="19">
        <f t="shared" si="1"/>
        <v>529337.16323999991</v>
      </c>
      <c r="L30" s="15">
        <f t="shared" si="2"/>
        <v>529337.16323999991</v>
      </c>
      <c r="M30" s="17">
        <v>361675.63025210088</v>
      </c>
      <c r="N30" s="17">
        <v>68718.369747899167</v>
      </c>
      <c r="O30" s="16">
        <v>430394.00000000006</v>
      </c>
      <c r="P30" s="18">
        <v>430394.00000000006</v>
      </c>
      <c r="Q30" s="17">
        <v>338015.12605042016</v>
      </c>
      <c r="R30" s="17">
        <v>64222.873949579829</v>
      </c>
      <c r="S30" s="16">
        <v>402238</v>
      </c>
      <c r="T30" s="15">
        <v>402238</v>
      </c>
      <c r="U30" s="14"/>
      <c r="V30" s="14"/>
      <c r="W30" s="14"/>
      <c r="X30" s="14"/>
      <c r="Y30" s="14"/>
      <c r="Z30" s="14"/>
      <c r="AA30" s="14"/>
      <c r="AB30" s="137"/>
      <c r="AC30" s="12">
        <f t="shared" si="3"/>
        <v>0</v>
      </c>
      <c r="AD30" s="6">
        <f t="shared" si="4"/>
        <v>0</v>
      </c>
      <c r="AE30" s="6">
        <f t="shared" si="5"/>
        <v>0</v>
      </c>
      <c r="AF30" s="6">
        <f t="shared" si="6"/>
        <v>0</v>
      </c>
      <c r="AG30" s="9">
        <f t="shared" si="18"/>
        <v>402238</v>
      </c>
      <c r="AH30" s="9">
        <f t="shared" si="8"/>
        <v>529337.16323999991</v>
      </c>
      <c r="AI30" s="9">
        <f t="shared" si="9"/>
        <v>416316</v>
      </c>
      <c r="AJ30" s="9">
        <f t="shared" si="10"/>
        <v>340492.29080999998</v>
      </c>
      <c r="AK30" s="9">
        <f t="shared" si="11"/>
        <v>409277</v>
      </c>
      <c r="AL30" s="9">
        <f t="shared" si="12"/>
        <v>472826.58161999995</v>
      </c>
      <c r="AM30" s="6">
        <f t="shared" si="19"/>
        <v>447848.23124921205</v>
      </c>
      <c r="AN30" s="8">
        <f t="shared" si="14"/>
        <v>233446.80754781811</v>
      </c>
      <c r="AO30" s="7">
        <f t="shared" si="15"/>
        <v>0.56074426048438708</v>
      </c>
      <c r="AP30" s="6">
        <f t="shared" si="17"/>
        <v>447848.23124921205</v>
      </c>
      <c r="AQ30" s="5" t="s">
        <v>0</v>
      </c>
    </row>
    <row r="31" spans="1:43" x14ac:dyDescent="0.25">
      <c r="A31" s="63">
        <v>28</v>
      </c>
      <c r="B31" s="42">
        <v>40101721</v>
      </c>
      <c r="C31" s="42">
        <v>4711101</v>
      </c>
      <c r="D31" s="61" t="s">
        <v>801</v>
      </c>
      <c r="E31" s="61" t="s">
        <v>801</v>
      </c>
      <c r="F31" s="160" t="s">
        <v>3386</v>
      </c>
      <c r="G31" s="42" t="s">
        <v>3055</v>
      </c>
      <c r="H31" s="21">
        <v>1</v>
      </c>
      <c r="I31" s="20">
        <v>106758.04810084034</v>
      </c>
      <c r="J31" s="20">
        <f t="shared" si="0"/>
        <v>20284.029139159666</v>
      </c>
      <c r="K31" s="19">
        <f t="shared" si="1"/>
        <v>127042.07724000001</v>
      </c>
      <c r="L31" s="15">
        <f t="shared" si="2"/>
        <v>127042.07724000001</v>
      </c>
      <c r="M31" s="17">
        <v>87614.285714285725</v>
      </c>
      <c r="N31" s="17">
        <v>16646.714285714286</v>
      </c>
      <c r="O31" s="16">
        <v>104261.00000000001</v>
      </c>
      <c r="P31" s="18">
        <v>104261.00000000001</v>
      </c>
      <c r="Q31" s="17">
        <v>81124.369747899167</v>
      </c>
      <c r="R31" s="17">
        <v>15413.630252100842</v>
      </c>
      <c r="S31" s="16">
        <v>96538.000000000015</v>
      </c>
      <c r="T31" s="15">
        <v>96538.000000000015</v>
      </c>
      <c r="U31" s="14"/>
      <c r="V31" s="14"/>
      <c r="W31" s="14"/>
      <c r="X31" s="14"/>
      <c r="Y31" s="14"/>
      <c r="Z31" s="14"/>
      <c r="AA31" s="14"/>
      <c r="AB31" s="137"/>
      <c r="AC31" s="12">
        <f t="shared" si="3"/>
        <v>0</v>
      </c>
      <c r="AD31" s="6">
        <f t="shared" si="4"/>
        <v>0</v>
      </c>
      <c r="AE31" s="6">
        <f t="shared" si="5"/>
        <v>0</v>
      </c>
      <c r="AF31" s="6">
        <f t="shared" si="6"/>
        <v>0</v>
      </c>
      <c r="AG31" s="9">
        <f t="shared" si="18"/>
        <v>96538.000000000015</v>
      </c>
      <c r="AH31" s="9">
        <f t="shared" si="8"/>
        <v>127042.07724000001</v>
      </c>
      <c r="AI31" s="9">
        <f t="shared" si="9"/>
        <v>100399.50000000001</v>
      </c>
      <c r="AJ31" s="9">
        <f t="shared" si="10"/>
        <v>81960.269310000003</v>
      </c>
      <c r="AK31" s="9">
        <f t="shared" si="11"/>
        <v>98468.750000000015</v>
      </c>
      <c r="AL31" s="9">
        <f t="shared" si="12"/>
        <v>113720.78862000001</v>
      </c>
      <c r="AM31" s="6">
        <f t="shared" si="19"/>
        <v>107830.90619019998</v>
      </c>
      <c r="AN31" s="8">
        <f t="shared" si="14"/>
        <v>56153.622539670047</v>
      </c>
      <c r="AO31" s="7">
        <f t="shared" si="15"/>
        <v>0.55930181464718487</v>
      </c>
      <c r="AP31" s="6">
        <f t="shared" si="17"/>
        <v>107830.90619019998</v>
      </c>
      <c r="AQ31" s="5" t="s">
        <v>0</v>
      </c>
    </row>
    <row r="32" spans="1:43" x14ac:dyDescent="0.25">
      <c r="A32" s="63">
        <v>29</v>
      </c>
      <c r="B32" s="42">
        <v>32121501</v>
      </c>
      <c r="C32" s="42">
        <v>4711101</v>
      </c>
      <c r="D32" s="61" t="s">
        <v>801</v>
      </c>
      <c r="E32" s="61" t="s">
        <v>801</v>
      </c>
      <c r="F32" s="160" t="s">
        <v>3385</v>
      </c>
      <c r="G32" s="42" t="s">
        <v>3055</v>
      </c>
      <c r="H32" s="21">
        <v>1</v>
      </c>
      <c r="I32" s="20">
        <v>355856.47411764704</v>
      </c>
      <c r="J32" s="20">
        <f t="shared" si="0"/>
        <v>67612.730082352937</v>
      </c>
      <c r="K32" s="19">
        <f t="shared" si="1"/>
        <v>423469.20419999998</v>
      </c>
      <c r="L32" s="15">
        <f t="shared" si="2"/>
        <v>423469.20419999998</v>
      </c>
      <c r="M32" s="17">
        <v>289340.33613445377</v>
      </c>
      <c r="N32" s="17">
        <v>54974.663865546216</v>
      </c>
      <c r="O32" s="16">
        <v>344315</v>
      </c>
      <c r="P32" s="18">
        <v>344315</v>
      </c>
      <c r="Q32" s="17">
        <v>270411.76470588235</v>
      </c>
      <c r="R32" s="17">
        <v>51378.23529411765</v>
      </c>
      <c r="S32" s="16">
        <v>321790</v>
      </c>
      <c r="T32" s="15">
        <v>321790</v>
      </c>
      <c r="U32" s="14"/>
      <c r="V32" s="14"/>
      <c r="W32" s="14"/>
      <c r="X32" s="14"/>
      <c r="Y32" s="14"/>
      <c r="Z32" s="14"/>
      <c r="AA32" s="14"/>
      <c r="AB32" s="137">
        <v>269000</v>
      </c>
      <c r="AC32" s="12">
        <f t="shared" si="3"/>
        <v>51110</v>
      </c>
      <c r="AD32" s="6">
        <f t="shared" si="4"/>
        <v>320110</v>
      </c>
      <c r="AE32" s="6">
        <f t="shared" si="5"/>
        <v>16325.609999999999</v>
      </c>
      <c r="AF32" s="6">
        <f t="shared" si="6"/>
        <v>336435.61</v>
      </c>
      <c r="AG32" s="9">
        <f>MIN(L32,P32,T32,AF32)</f>
        <v>321790</v>
      </c>
      <c r="AH32" s="9">
        <f t="shared" si="8"/>
        <v>423469.20419999998</v>
      </c>
      <c r="AI32" s="9">
        <f t="shared" si="9"/>
        <v>340375.30499999999</v>
      </c>
      <c r="AJ32" s="9">
        <f t="shared" si="10"/>
        <v>356502.45354999998</v>
      </c>
      <c r="AK32" s="9">
        <f t="shared" si="11"/>
        <v>331082.65249999997</v>
      </c>
      <c r="AL32" s="9">
        <f t="shared" si="12"/>
        <v>381922.25459999999</v>
      </c>
      <c r="AM32" s="6">
        <f>HARMEAN(L32,P32,T32,AF32)</f>
        <v>352555.9217690638</v>
      </c>
      <c r="AN32" s="8">
        <f t="shared" si="14"/>
        <v>45609.620177376935</v>
      </c>
      <c r="AO32" s="7">
        <f t="shared" si="15"/>
        <v>0.13399802954969645</v>
      </c>
      <c r="AP32" s="6">
        <f>+AG32</f>
        <v>321790</v>
      </c>
      <c r="AQ32" s="5" t="s">
        <v>4</v>
      </c>
    </row>
    <row r="33" spans="1:43" x14ac:dyDescent="0.25">
      <c r="A33" s="63">
        <v>30</v>
      </c>
      <c r="B33" s="42">
        <v>39121311</v>
      </c>
      <c r="C33" s="42">
        <v>4712001</v>
      </c>
      <c r="D33" s="61" t="s">
        <v>801</v>
      </c>
      <c r="E33" s="61" t="s">
        <v>801</v>
      </c>
      <c r="F33" s="160" t="s">
        <v>3384</v>
      </c>
      <c r="G33" s="42" t="s">
        <v>3055</v>
      </c>
      <c r="H33" s="21">
        <v>1</v>
      </c>
      <c r="I33" s="20">
        <v>541384.21921008406</v>
      </c>
      <c r="J33" s="20">
        <f t="shared" si="0"/>
        <v>102863.00164991597</v>
      </c>
      <c r="K33" s="19">
        <f t="shared" si="1"/>
        <v>644247.22086</v>
      </c>
      <c r="L33" s="15">
        <f t="shared" si="2"/>
        <v>644247.22086</v>
      </c>
      <c r="M33" s="17">
        <v>448417.64705882355</v>
      </c>
      <c r="N33" s="17">
        <v>85199.352941176476</v>
      </c>
      <c r="O33" s="16">
        <v>533617</v>
      </c>
      <c r="P33" s="18">
        <v>533617</v>
      </c>
      <c r="Q33" s="17">
        <v>411392.43697478995</v>
      </c>
      <c r="R33" s="17">
        <v>78164.563025210096</v>
      </c>
      <c r="S33" s="16">
        <v>489557.00000000006</v>
      </c>
      <c r="T33" s="15">
        <v>489557.00000000006</v>
      </c>
      <c r="U33" s="14"/>
      <c r="V33" s="14"/>
      <c r="W33" s="14"/>
      <c r="X33" s="14"/>
      <c r="Y33" s="14"/>
      <c r="Z33" s="14"/>
      <c r="AA33" s="14"/>
      <c r="AB33" s="137"/>
      <c r="AC33" s="12">
        <f t="shared" si="3"/>
        <v>0</v>
      </c>
      <c r="AD33" s="6">
        <f t="shared" si="4"/>
        <v>0</v>
      </c>
      <c r="AE33" s="6">
        <f t="shared" si="5"/>
        <v>0</v>
      </c>
      <c r="AF33" s="6">
        <f t="shared" si="6"/>
        <v>0</v>
      </c>
      <c r="AG33" s="9">
        <f t="shared" ref="AG33:AG39" si="20">MIN(L33,P33,T33)</f>
        <v>489557.00000000006</v>
      </c>
      <c r="AH33" s="9">
        <f t="shared" si="8"/>
        <v>644247.22086</v>
      </c>
      <c r="AI33" s="9">
        <f t="shared" si="9"/>
        <v>511587</v>
      </c>
      <c r="AJ33" s="9">
        <f t="shared" si="10"/>
        <v>416855.305215</v>
      </c>
      <c r="AK33" s="9">
        <f t="shared" si="11"/>
        <v>500572</v>
      </c>
      <c r="AL33" s="9">
        <f t="shared" si="12"/>
        <v>577917.11043</v>
      </c>
      <c r="AM33" s="6">
        <f t="shared" ref="AM33:AM39" si="21">HARMEAN(L33,P33,T33)</f>
        <v>548559.84370165842</v>
      </c>
      <c r="AN33" s="8">
        <f t="shared" si="14"/>
        <v>285420.30912338768</v>
      </c>
      <c r="AO33" s="7">
        <f t="shared" si="15"/>
        <v>0.55791157539849068</v>
      </c>
      <c r="AP33" s="6">
        <f t="shared" ref="AP33:AP39" si="22">+AM33</f>
        <v>548559.84370165842</v>
      </c>
      <c r="AQ33" s="5" t="s">
        <v>0</v>
      </c>
    </row>
    <row r="34" spans="1:43" x14ac:dyDescent="0.25">
      <c r="A34" s="63">
        <v>31</v>
      </c>
      <c r="B34" s="42">
        <v>39121311</v>
      </c>
      <c r="C34" s="42">
        <v>4712001</v>
      </c>
      <c r="D34" s="61" t="s">
        <v>801</v>
      </c>
      <c r="E34" s="61" t="s">
        <v>801</v>
      </c>
      <c r="F34" s="160" t="s">
        <v>3383</v>
      </c>
      <c r="G34" s="42" t="s">
        <v>3055</v>
      </c>
      <c r="H34" s="21">
        <v>1</v>
      </c>
      <c r="I34" s="20">
        <v>427027.76894117647</v>
      </c>
      <c r="J34" s="20">
        <f t="shared" si="0"/>
        <v>81135.276098823524</v>
      </c>
      <c r="K34" s="19">
        <f t="shared" si="1"/>
        <v>508163.04504</v>
      </c>
      <c r="L34" s="15">
        <f t="shared" si="2"/>
        <v>508163.04504</v>
      </c>
      <c r="M34" s="17">
        <v>343963.02521008404</v>
      </c>
      <c r="N34" s="17">
        <v>65352.97478991597</v>
      </c>
      <c r="O34" s="16">
        <v>409316</v>
      </c>
      <c r="P34" s="18">
        <v>409316</v>
      </c>
      <c r="Q34" s="17">
        <v>324494.11764705885</v>
      </c>
      <c r="R34" s="17">
        <v>61653.882352941182</v>
      </c>
      <c r="S34" s="16">
        <v>386148.00000000006</v>
      </c>
      <c r="T34" s="15">
        <v>386148.00000000006</v>
      </c>
      <c r="U34" s="14"/>
      <c r="V34" s="14"/>
      <c r="W34" s="14"/>
      <c r="X34" s="14"/>
      <c r="Y34" s="14"/>
      <c r="Z34" s="14"/>
      <c r="AA34" s="14"/>
      <c r="AB34" s="137"/>
      <c r="AC34" s="12">
        <f t="shared" si="3"/>
        <v>0</v>
      </c>
      <c r="AD34" s="6">
        <f t="shared" si="4"/>
        <v>0</v>
      </c>
      <c r="AE34" s="6">
        <f t="shared" si="5"/>
        <v>0</v>
      </c>
      <c r="AF34" s="6">
        <f t="shared" si="6"/>
        <v>0</v>
      </c>
      <c r="AG34" s="9">
        <f t="shared" si="20"/>
        <v>386148.00000000006</v>
      </c>
      <c r="AH34" s="9">
        <f t="shared" si="8"/>
        <v>508163.04504</v>
      </c>
      <c r="AI34" s="9">
        <f t="shared" si="9"/>
        <v>397732</v>
      </c>
      <c r="AJ34" s="9">
        <f t="shared" si="10"/>
        <v>325906.76126</v>
      </c>
      <c r="AK34" s="9">
        <f t="shared" si="11"/>
        <v>391940</v>
      </c>
      <c r="AL34" s="9">
        <f t="shared" si="12"/>
        <v>452947.52252</v>
      </c>
      <c r="AM34" s="6">
        <f t="shared" si="21"/>
        <v>428531.44193910278</v>
      </c>
      <c r="AN34" s="8">
        <f t="shared" si="14"/>
        <v>223620.71904931241</v>
      </c>
      <c r="AO34" s="7">
        <f t="shared" si="15"/>
        <v>0.56223969670359042</v>
      </c>
      <c r="AP34" s="6">
        <f t="shared" si="22"/>
        <v>428531.44193910278</v>
      </c>
      <c r="AQ34" s="5" t="s">
        <v>0</v>
      </c>
    </row>
    <row r="35" spans="1:43" x14ac:dyDescent="0.25">
      <c r="A35" s="63">
        <v>32</v>
      </c>
      <c r="B35" s="42">
        <v>41112212</v>
      </c>
      <c r="C35" s="42">
        <v>4825101</v>
      </c>
      <c r="D35" s="61" t="s">
        <v>801</v>
      </c>
      <c r="E35" s="61" t="s">
        <v>801</v>
      </c>
      <c r="F35" s="160" t="s">
        <v>3382</v>
      </c>
      <c r="G35" s="42" t="s">
        <v>3055</v>
      </c>
      <c r="H35" s="21">
        <v>1</v>
      </c>
      <c r="I35" s="20">
        <v>177928.23705882352</v>
      </c>
      <c r="J35" s="20">
        <f t="shared" si="0"/>
        <v>33806.365041176468</v>
      </c>
      <c r="K35" s="19">
        <f t="shared" si="1"/>
        <v>211734.60209999999</v>
      </c>
      <c r="L35" s="15">
        <f t="shared" si="2"/>
        <v>211734.60209999999</v>
      </c>
      <c r="M35" s="17">
        <v>143318.48739495798</v>
      </c>
      <c r="N35" s="17">
        <v>27230.512605042015</v>
      </c>
      <c r="O35" s="16">
        <v>170549</v>
      </c>
      <c r="P35" s="18">
        <v>170549</v>
      </c>
      <c r="Q35" s="17">
        <v>135205.88235294117</v>
      </c>
      <c r="R35" s="17">
        <v>25689.117647058825</v>
      </c>
      <c r="S35" s="16">
        <v>160895</v>
      </c>
      <c r="T35" s="15">
        <v>160895</v>
      </c>
      <c r="U35" s="14"/>
      <c r="V35" s="14"/>
      <c r="W35" s="14"/>
      <c r="X35" s="14"/>
      <c r="Y35" s="14"/>
      <c r="Z35" s="14"/>
      <c r="AA35" s="14"/>
      <c r="AB35" s="137"/>
      <c r="AC35" s="12">
        <f t="shared" si="3"/>
        <v>0</v>
      </c>
      <c r="AD35" s="6">
        <f t="shared" si="4"/>
        <v>0</v>
      </c>
      <c r="AE35" s="6">
        <f t="shared" si="5"/>
        <v>0</v>
      </c>
      <c r="AF35" s="6">
        <f t="shared" si="6"/>
        <v>0</v>
      </c>
      <c r="AG35" s="9">
        <f t="shared" si="20"/>
        <v>160895</v>
      </c>
      <c r="AH35" s="9">
        <f t="shared" si="8"/>
        <v>211734.60209999999</v>
      </c>
      <c r="AI35" s="9">
        <f t="shared" si="9"/>
        <v>165722</v>
      </c>
      <c r="AJ35" s="9">
        <f t="shared" si="10"/>
        <v>135794.650525</v>
      </c>
      <c r="AK35" s="9">
        <f t="shared" si="11"/>
        <v>163308.5</v>
      </c>
      <c r="AL35" s="9">
        <f t="shared" si="12"/>
        <v>188728.30105000001</v>
      </c>
      <c r="AM35" s="6">
        <f t="shared" si="21"/>
        <v>178555.01105052998</v>
      </c>
      <c r="AN35" s="8">
        <f t="shared" si="14"/>
        <v>93175.382492047007</v>
      </c>
      <c r="AO35" s="7">
        <f t="shared" si="15"/>
        <v>0.5622390659782468</v>
      </c>
      <c r="AP35" s="6">
        <f t="shared" si="22"/>
        <v>178555.01105052998</v>
      </c>
      <c r="AQ35" s="5" t="s">
        <v>0</v>
      </c>
    </row>
    <row r="36" spans="1:43" x14ac:dyDescent="0.25">
      <c r="A36" s="63">
        <v>33</v>
      </c>
      <c r="B36" s="42">
        <v>41103311</v>
      </c>
      <c r="C36" s="42">
        <v>4825201</v>
      </c>
      <c r="D36" s="61" t="s">
        <v>801</v>
      </c>
      <c r="E36" s="61" t="s">
        <v>801</v>
      </c>
      <c r="F36" s="160" t="s">
        <v>3381</v>
      </c>
      <c r="G36" s="42" t="s">
        <v>3055</v>
      </c>
      <c r="H36" s="21">
        <v>1</v>
      </c>
      <c r="I36" s="20">
        <v>349652.56840336137</v>
      </c>
      <c r="J36" s="20">
        <f t="shared" si="0"/>
        <v>66433.987996638665</v>
      </c>
      <c r="K36" s="19">
        <f t="shared" si="1"/>
        <v>416086.5564</v>
      </c>
      <c r="L36" s="15">
        <f t="shared" si="2"/>
        <v>416086.5564</v>
      </c>
      <c r="M36" s="17">
        <v>289610.08403361344</v>
      </c>
      <c r="N36" s="17">
        <v>55025.915966386558</v>
      </c>
      <c r="O36" s="16">
        <v>344636</v>
      </c>
      <c r="P36" s="18">
        <v>344636</v>
      </c>
      <c r="Q36" s="17">
        <v>265697.47899159667</v>
      </c>
      <c r="R36" s="17">
        <v>50482.521008403368</v>
      </c>
      <c r="S36" s="16">
        <v>316180.00000000006</v>
      </c>
      <c r="T36" s="15">
        <v>316180.00000000006</v>
      </c>
      <c r="U36" s="14"/>
      <c r="V36" s="14"/>
      <c r="W36" s="14"/>
      <c r="X36" s="14"/>
      <c r="Y36" s="14"/>
      <c r="Z36" s="14"/>
      <c r="AA36" s="14"/>
      <c r="AB36" s="137"/>
      <c r="AC36" s="12">
        <f t="shared" si="3"/>
        <v>0</v>
      </c>
      <c r="AD36" s="6">
        <f t="shared" si="4"/>
        <v>0</v>
      </c>
      <c r="AE36" s="6">
        <f t="shared" si="5"/>
        <v>0</v>
      </c>
      <c r="AF36" s="6">
        <f t="shared" si="6"/>
        <v>0</v>
      </c>
      <c r="AG36" s="9">
        <f t="shared" si="20"/>
        <v>316180.00000000006</v>
      </c>
      <c r="AH36" s="9">
        <f t="shared" ref="AH36:AH67" si="23">MAX(L36,P36,T36,AF36)</f>
        <v>416086.5564</v>
      </c>
      <c r="AI36" s="9">
        <f t="shared" ref="AI36:AI67" si="24">MEDIAN(L36,P36,T36,AF36)</f>
        <v>330408</v>
      </c>
      <c r="AJ36" s="9">
        <f t="shared" ref="AJ36:AJ67" si="25">AVERAGE(L36,P36,T36,AF36)</f>
        <v>269225.63910000003</v>
      </c>
      <c r="AK36" s="9">
        <f t="shared" ref="AK36:AK67" si="26">AVERAGE(AG36,AI36)</f>
        <v>323294</v>
      </c>
      <c r="AL36" s="9">
        <f t="shared" si="12"/>
        <v>373247.2782</v>
      </c>
      <c r="AM36" s="6">
        <f t="shared" si="21"/>
        <v>354286.89891107613</v>
      </c>
      <c r="AN36" s="8">
        <f t="shared" ref="AN36:AN67" si="27">STDEVA(L36,P36,T36,AF36)</f>
        <v>184338.46435076662</v>
      </c>
      <c r="AO36" s="7">
        <f t="shared" si="15"/>
        <v>0.55791162547749029</v>
      </c>
      <c r="AP36" s="6">
        <f t="shared" si="22"/>
        <v>354286.89891107613</v>
      </c>
      <c r="AQ36" s="5" t="s">
        <v>0</v>
      </c>
    </row>
    <row r="37" spans="1:43" x14ac:dyDescent="0.25">
      <c r="A37" s="63">
        <v>34</v>
      </c>
      <c r="B37" s="42">
        <v>32101620</v>
      </c>
      <c r="C37" s="42">
        <v>4826603</v>
      </c>
      <c r="D37" s="61" t="s">
        <v>801</v>
      </c>
      <c r="E37" s="61" t="s">
        <v>801</v>
      </c>
      <c r="F37" s="160" t="s">
        <v>3380</v>
      </c>
      <c r="G37" s="42" t="s">
        <v>3055</v>
      </c>
      <c r="H37" s="21">
        <v>1</v>
      </c>
      <c r="I37" s="20">
        <v>533784.71117647062</v>
      </c>
      <c r="J37" s="20">
        <f t="shared" si="0"/>
        <v>101419.09512352942</v>
      </c>
      <c r="K37" s="19">
        <f t="shared" si="1"/>
        <v>635203.80630000005</v>
      </c>
      <c r="L37" s="15">
        <f t="shared" si="2"/>
        <v>635203.80630000005</v>
      </c>
      <c r="M37" s="17">
        <v>425898.31932773109</v>
      </c>
      <c r="N37" s="17">
        <v>80920.680672268907</v>
      </c>
      <c r="O37" s="16">
        <v>506819</v>
      </c>
      <c r="P37" s="18">
        <v>506819</v>
      </c>
      <c r="Q37" s="17">
        <v>405617.64705882355</v>
      </c>
      <c r="R37" s="17">
        <v>77067.352941176476</v>
      </c>
      <c r="S37" s="16">
        <v>482685</v>
      </c>
      <c r="T37" s="15">
        <v>482685</v>
      </c>
      <c r="U37" s="14"/>
      <c r="V37" s="14"/>
      <c r="W37" s="14"/>
      <c r="X37" s="14"/>
      <c r="Y37" s="14"/>
      <c r="Z37" s="14"/>
      <c r="AA37" s="14"/>
      <c r="AB37" s="137"/>
      <c r="AC37" s="12">
        <f t="shared" si="3"/>
        <v>0</v>
      </c>
      <c r="AD37" s="6">
        <f t="shared" si="4"/>
        <v>0</v>
      </c>
      <c r="AE37" s="6">
        <f t="shared" si="5"/>
        <v>0</v>
      </c>
      <c r="AF37" s="6">
        <f t="shared" si="6"/>
        <v>0</v>
      </c>
      <c r="AG37" s="9">
        <f t="shared" si="20"/>
        <v>482685</v>
      </c>
      <c r="AH37" s="9">
        <f t="shared" si="23"/>
        <v>635203.80630000005</v>
      </c>
      <c r="AI37" s="9">
        <f t="shared" si="24"/>
        <v>494752</v>
      </c>
      <c r="AJ37" s="9">
        <f t="shared" si="25"/>
        <v>406176.95157500001</v>
      </c>
      <c r="AK37" s="9">
        <f t="shared" si="26"/>
        <v>488718.5</v>
      </c>
      <c r="AL37" s="9">
        <f t="shared" si="12"/>
        <v>564977.90315000003</v>
      </c>
      <c r="AM37" s="6">
        <f t="shared" si="21"/>
        <v>533890.15763209644</v>
      </c>
      <c r="AN37" s="8">
        <f t="shared" si="27"/>
        <v>278935.66735059681</v>
      </c>
      <c r="AO37" s="7">
        <f t="shared" si="15"/>
        <v>0.56378886260307548</v>
      </c>
      <c r="AP37" s="6">
        <f t="shared" si="22"/>
        <v>533890.15763209644</v>
      </c>
      <c r="AQ37" s="5" t="s">
        <v>0</v>
      </c>
    </row>
    <row r="38" spans="1:43" x14ac:dyDescent="0.25">
      <c r="A38" s="63">
        <v>35</v>
      </c>
      <c r="B38" s="42">
        <v>39122205</v>
      </c>
      <c r="C38" s="42">
        <v>4826604</v>
      </c>
      <c r="D38" s="61" t="s">
        <v>801</v>
      </c>
      <c r="E38" s="61" t="s">
        <v>801</v>
      </c>
      <c r="F38" s="160" t="s">
        <v>3379</v>
      </c>
      <c r="G38" s="42" t="s">
        <v>3055</v>
      </c>
      <c r="H38" s="21">
        <v>1</v>
      </c>
      <c r="I38" s="20">
        <v>213513.88447058824</v>
      </c>
      <c r="J38" s="20">
        <f t="shared" si="0"/>
        <v>40567.638049411762</v>
      </c>
      <c r="K38" s="19">
        <f t="shared" si="1"/>
        <v>254081.52252</v>
      </c>
      <c r="L38" s="15">
        <f t="shared" si="2"/>
        <v>254081.52252</v>
      </c>
      <c r="M38" s="17">
        <v>170358.82352941178</v>
      </c>
      <c r="N38" s="17">
        <v>32368.176470588238</v>
      </c>
      <c r="O38" s="16">
        <v>202727</v>
      </c>
      <c r="P38" s="18">
        <v>202727</v>
      </c>
      <c r="Q38" s="17">
        <v>162247.05882352943</v>
      </c>
      <c r="R38" s="17">
        <v>30826.941176470591</v>
      </c>
      <c r="S38" s="16">
        <v>193074.00000000003</v>
      </c>
      <c r="T38" s="15">
        <v>193074.00000000003</v>
      </c>
      <c r="U38" s="14"/>
      <c r="V38" s="14"/>
      <c r="W38" s="14"/>
      <c r="X38" s="14"/>
      <c r="Y38" s="14"/>
      <c r="Z38" s="14"/>
      <c r="AA38" s="14"/>
      <c r="AB38" s="137"/>
      <c r="AC38" s="12">
        <f t="shared" si="3"/>
        <v>0</v>
      </c>
      <c r="AD38" s="6">
        <f t="shared" si="4"/>
        <v>0</v>
      </c>
      <c r="AE38" s="6">
        <f t="shared" si="5"/>
        <v>0</v>
      </c>
      <c r="AF38" s="6">
        <f t="shared" si="6"/>
        <v>0</v>
      </c>
      <c r="AG38" s="9">
        <f t="shared" si="20"/>
        <v>193074.00000000003</v>
      </c>
      <c r="AH38" s="9">
        <f t="shared" si="23"/>
        <v>254081.52252</v>
      </c>
      <c r="AI38" s="9">
        <f t="shared" si="24"/>
        <v>197900.5</v>
      </c>
      <c r="AJ38" s="9">
        <f t="shared" si="25"/>
        <v>162470.63063</v>
      </c>
      <c r="AK38" s="9">
        <f t="shared" si="26"/>
        <v>195487.25</v>
      </c>
      <c r="AL38" s="9">
        <f t="shared" si="12"/>
        <v>225991.01126</v>
      </c>
      <c r="AM38" s="6">
        <f t="shared" si="21"/>
        <v>213555.84111626152</v>
      </c>
      <c r="AN38" s="8">
        <f t="shared" si="27"/>
        <v>111574.19477914191</v>
      </c>
      <c r="AO38" s="7">
        <f t="shared" si="15"/>
        <v>0.56378935262488927</v>
      </c>
      <c r="AP38" s="6">
        <f t="shared" si="22"/>
        <v>213555.84111626152</v>
      </c>
      <c r="AQ38" s="5" t="s">
        <v>0</v>
      </c>
    </row>
    <row r="39" spans="1:43" x14ac:dyDescent="0.25">
      <c r="A39" s="63">
        <v>36</v>
      </c>
      <c r="B39" s="42">
        <v>39122205</v>
      </c>
      <c r="C39" s="42">
        <v>4826604</v>
      </c>
      <c r="D39" s="61" t="s">
        <v>801</v>
      </c>
      <c r="E39" s="61" t="s">
        <v>801</v>
      </c>
      <c r="F39" s="160" t="s">
        <v>3378</v>
      </c>
      <c r="G39" s="42" t="s">
        <v>3055</v>
      </c>
      <c r="H39" s="21">
        <v>1</v>
      </c>
      <c r="I39" s="20">
        <v>213513.88447058824</v>
      </c>
      <c r="J39" s="20">
        <f t="shared" si="0"/>
        <v>40567.638049411762</v>
      </c>
      <c r="K39" s="19">
        <f t="shared" si="1"/>
        <v>254081.52252</v>
      </c>
      <c r="L39" s="15">
        <f t="shared" si="2"/>
        <v>254081.52252</v>
      </c>
      <c r="M39" s="17">
        <v>176848.73949579833</v>
      </c>
      <c r="N39" s="17">
        <v>33601.26050420168</v>
      </c>
      <c r="O39" s="16">
        <v>210450</v>
      </c>
      <c r="P39" s="18">
        <v>210450</v>
      </c>
      <c r="Q39" s="17">
        <v>162247.05882352943</v>
      </c>
      <c r="R39" s="17">
        <v>30826.941176470591</v>
      </c>
      <c r="S39" s="16">
        <v>193074.00000000003</v>
      </c>
      <c r="T39" s="15">
        <v>193074.00000000003</v>
      </c>
      <c r="U39" s="14"/>
      <c r="V39" s="14"/>
      <c r="W39" s="14"/>
      <c r="X39" s="14"/>
      <c r="Y39" s="14"/>
      <c r="Z39" s="14"/>
      <c r="AA39" s="14"/>
      <c r="AB39" s="137"/>
      <c r="AC39" s="12">
        <f t="shared" si="3"/>
        <v>0</v>
      </c>
      <c r="AD39" s="6">
        <f t="shared" si="4"/>
        <v>0</v>
      </c>
      <c r="AE39" s="6">
        <f t="shared" si="5"/>
        <v>0</v>
      </c>
      <c r="AF39" s="6">
        <f t="shared" si="6"/>
        <v>0</v>
      </c>
      <c r="AG39" s="9">
        <f t="shared" si="20"/>
        <v>193074.00000000003</v>
      </c>
      <c r="AH39" s="9">
        <f t="shared" si="23"/>
        <v>254081.52252</v>
      </c>
      <c r="AI39" s="9">
        <f t="shared" si="24"/>
        <v>201762</v>
      </c>
      <c r="AJ39" s="9">
        <f t="shared" si="25"/>
        <v>164401.38063</v>
      </c>
      <c r="AK39" s="9">
        <f t="shared" si="26"/>
        <v>197418</v>
      </c>
      <c r="AL39" s="9">
        <f t="shared" si="12"/>
        <v>227921.76126</v>
      </c>
      <c r="AM39" s="6">
        <f t="shared" si="21"/>
        <v>216343.62961893907</v>
      </c>
      <c r="AN39" s="8">
        <f t="shared" si="27"/>
        <v>112565.44207686583</v>
      </c>
      <c r="AO39" s="7">
        <f t="shared" si="15"/>
        <v>0.55791200561486221</v>
      </c>
      <c r="AP39" s="6">
        <f t="shared" si="22"/>
        <v>216343.62961893907</v>
      </c>
      <c r="AQ39" s="5" t="s">
        <v>0</v>
      </c>
    </row>
    <row r="40" spans="1:43" x14ac:dyDescent="0.25">
      <c r="A40" s="63">
        <v>37</v>
      </c>
      <c r="B40" s="42">
        <v>39122205</v>
      </c>
      <c r="C40" s="42">
        <v>4826604</v>
      </c>
      <c r="D40" s="61" t="s">
        <v>801</v>
      </c>
      <c r="E40" s="61" t="s">
        <v>801</v>
      </c>
      <c r="F40" s="160" t="s">
        <v>3377</v>
      </c>
      <c r="G40" s="42" t="s">
        <v>3055</v>
      </c>
      <c r="H40" s="21">
        <v>1</v>
      </c>
      <c r="I40" s="20">
        <v>945985.0348739496</v>
      </c>
      <c r="J40" s="20">
        <f t="shared" si="0"/>
        <v>179737.15662605042</v>
      </c>
      <c r="K40" s="19">
        <f t="shared" si="1"/>
        <v>1125722.1915</v>
      </c>
      <c r="L40" s="15">
        <f t="shared" si="2"/>
        <v>1125722.1915</v>
      </c>
      <c r="M40" s="17">
        <v>783540.33613445377</v>
      </c>
      <c r="N40" s="17">
        <v>148872.66386554623</v>
      </c>
      <c r="O40" s="16">
        <v>932413</v>
      </c>
      <c r="P40" s="18">
        <v>932413</v>
      </c>
      <c r="Q40" s="17">
        <v>718844.53781512612</v>
      </c>
      <c r="R40" s="17">
        <v>136580.46218487396</v>
      </c>
      <c r="S40" s="16">
        <v>855425.00000000012</v>
      </c>
      <c r="T40" s="15">
        <v>855425.00000000012</v>
      </c>
      <c r="U40" s="14"/>
      <c r="V40" s="14"/>
      <c r="W40" s="14"/>
      <c r="X40" s="14"/>
      <c r="Y40" s="14"/>
      <c r="Z40" s="14"/>
      <c r="AA40" s="14"/>
      <c r="AB40" s="137">
        <v>563000</v>
      </c>
      <c r="AC40" s="12">
        <f t="shared" si="3"/>
        <v>106970</v>
      </c>
      <c r="AD40" s="6">
        <f t="shared" si="4"/>
        <v>669970</v>
      </c>
      <c r="AE40" s="6">
        <f t="shared" si="5"/>
        <v>34168.47</v>
      </c>
      <c r="AF40" s="6">
        <f t="shared" si="6"/>
        <v>704138.47</v>
      </c>
      <c r="AG40" s="9">
        <f>MIN(L40,P40,T40,AF40)</f>
        <v>704138.47</v>
      </c>
      <c r="AH40" s="9">
        <f t="shared" si="23"/>
        <v>1125722.1915</v>
      </c>
      <c r="AI40" s="9">
        <f t="shared" si="24"/>
        <v>893919</v>
      </c>
      <c r="AJ40" s="9">
        <f t="shared" si="25"/>
        <v>904424.6653750001</v>
      </c>
      <c r="AK40" s="9">
        <f t="shared" si="26"/>
        <v>799028.73499999999</v>
      </c>
      <c r="AL40" s="9">
        <f t="shared" si="12"/>
        <v>1009820.59575</v>
      </c>
      <c r="AM40" s="6">
        <f>HARMEAN(L40,P40,T40,AF40)</f>
        <v>879122.90376453265</v>
      </c>
      <c r="AN40" s="8">
        <f t="shared" si="27"/>
        <v>175377.18324493238</v>
      </c>
      <c r="AO40" s="7">
        <f t="shared" si="15"/>
        <v>0.19618912143598288</v>
      </c>
      <c r="AP40" s="6">
        <f>+AG40</f>
        <v>704138.47</v>
      </c>
      <c r="AQ40" s="5" t="s">
        <v>4</v>
      </c>
    </row>
    <row r="41" spans="1:43" x14ac:dyDescent="0.25">
      <c r="A41" s="63">
        <v>38</v>
      </c>
      <c r="B41" s="42">
        <v>41111970</v>
      </c>
      <c r="C41" s="42">
        <v>4826609</v>
      </c>
      <c r="D41" s="61" t="s">
        <v>801</v>
      </c>
      <c r="E41" s="61" t="s">
        <v>801</v>
      </c>
      <c r="F41" s="160" t="s">
        <v>3376</v>
      </c>
      <c r="G41" s="42" t="s">
        <v>3055</v>
      </c>
      <c r="H41" s="21">
        <v>1</v>
      </c>
      <c r="I41" s="20">
        <v>383613.69932773116</v>
      </c>
      <c r="J41" s="20">
        <f t="shared" si="0"/>
        <v>72886.602872268923</v>
      </c>
      <c r="K41" s="19">
        <f t="shared" si="1"/>
        <v>456500.30220000009</v>
      </c>
      <c r="L41" s="15">
        <f t="shared" si="2"/>
        <v>456500.30220000009</v>
      </c>
      <c r="M41" s="17">
        <v>314824.36974789918</v>
      </c>
      <c r="N41" s="17">
        <v>59816.630252100847</v>
      </c>
      <c r="O41" s="16">
        <v>374641</v>
      </c>
      <c r="P41" s="18">
        <v>374641</v>
      </c>
      <c r="Q41" s="17">
        <v>291504.2016806723</v>
      </c>
      <c r="R41" s="17">
        <v>55385.79831932774</v>
      </c>
      <c r="S41" s="16">
        <v>346890.00000000006</v>
      </c>
      <c r="T41" s="15">
        <v>346890.00000000006</v>
      </c>
      <c r="U41" s="14"/>
      <c r="V41" s="14"/>
      <c r="W41" s="14"/>
      <c r="X41" s="14"/>
      <c r="Y41" s="14"/>
      <c r="Z41" s="14"/>
      <c r="AA41" s="14"/>
      <c r="AB41" s="137"/>
      <c r="AC41" s="12">
        <f t="shared" si="3"/>
        <v>0</v>
      </c>
      <c r="AD41" s="6">
        <f t="shared" si="4"/>
        <v>0</v>
      </c>
      <c r="AE41" s="6">
        <f t="shared" si="5"/>
        <v>0</v>
      </c>
      <c r="AF41" s="6">
        <f t="shared" si="6"/>
        <v>0</v>
      </c>
      <c r="AG41" s="9">
        <f>MIN(L41,P41,T41)</f>
        <v>346890.00000000006</v>
      </c>
      <c r="AH41" s="9">
        <f t="shared" si="23"/>
        <v>456500.30220000009</v>
      </c>
      <c r="AI41" s="9">
        <f t="shared" si="24"/>
        <v>360765.5</v>
      </c>
      <c r="AJ41" s="9">
        <f t="shared" si="25"/>
        <v>294507.82555000001</v>
      </c>
      <c r="AK41" s="9">
        <f t="shared" si="26"/>
        <v>353827.75</v>
      </c>
      <c r="AL41" s="9">
        <f t="shared" si="12"/>
        <v>408632.90110000002</v>
      </c>
      <c r="AM41" s="6">
        <f>HARMEAN(L41,P41,T41)</f>
        <v>387468.78028894344</v>
      </c>
      <c r="AN41" s="8">
        <f t="shared" si="27"/>
        <v>201776.80709877974</v>
      </c>
      <c r="AO41" s="7">
        <f t="shared" si="15"/>
        <v>0.5593018376169</v>
      </c>
      <c r="AP41" s="6">
        <f>+AM41</f>
        <v>387468.78028894344</v>
      </c>
      <c r="AQ41" s="5" t="s">
        <v>0</v>
      </c>
    </row>
    <row r="42" spans="1:43" x14ac:dyDescent="0.25">
      <c r="A42" s="63">
        <v>39</v>
      </c>
      <c r="B42" s="42">
        <v>41112209</v>
      </c>
      <c r="C42" s="42">
        <v>4826902</v>
      </c>
      <c r="D42" s="61" t="s">
        <v>801</v>
      </c>
      <c r="E42" s="61" t="s">
        <v>801</v>
      </c>
      <c r="F42" s="160" t="s">
        <v>3375</v>
      </c>
      <c r="G42" s="42" t="s">
        <v>3055</v>
      </c>
      <c r="H42" s="21">
        <v>1</v>
      </c>
      <c r="I42" s="20">
        <v>471328.74272268906</v>
      </c>
      <c r="J42" s="20">
        <f t="shared" si="0"/>
        <v>89552.461117310915</v>
      </c>
      <c r="K42" s="19">
        <f t="shared" si="1"/>
        <v>560881.20383999997</v>
      </c>
      <c r="L42" s="15">
        <f t="shared" si="2"/>
        <v>560881.20383999997</v>
      </c>
      <c r="M42" s="17">
        <v>383228.57142857142</v>
      </c>
      <c r="N42" s="17">
        <v>72813.428571428565</v>
      </c>
      <c r="O42" s="16">
        <v>456042</v>
      </c>
      <c r="P42" s="18">
        <v>456042</v>
      </c>
      <c r="Q42" s="17">
        <v>358157.98319327732</v>
      </c>
      <c r="R42" s="17">
        <v>68050.016806722691</v>
      </c>
      <c r="S42" s="16">
        <v>426208</v>
      </c>
      <c r="T42" s="15">
        <v>426208</v>
      </c>
      <c r="U42" s="14"/>
      <c r="V42" s="14"/>
      <c r="W42" s="14"/>
      <c r="X42" s="14"/>
      <c r="Y42" s="14"/>
      <c r="Z42" s="14"/>
      <c r="AA42" s="14"/>
      <c r="AB42" s="137"/>
      <c r="AC42" s="12">
        <f t="shared" si="3"/>
        <v>0</v>
      </c>
      <c r="AD42" s="6">
        <f t="shared" si="4"/>
        <v>0</v>
      </c>
      <c r="AE42" s="6">
        <f t="shared" si="5"/>
        <v>0</v>
      </c>
      <c r="AF42" s="6">
        <f t="shared" si="6"/>
        <v>0</v>
      </c>
      <c r="AG42" s="9">
        <f>MIN(L42,P42,T42)</f>
        <v>426208</v>
      </c>
      <c r="AH42" s="9">
        <f t="shared" si="23"/>
        <v>560881.20383999997</v>
      </c>
      <c r="AI42" s="9">
        <f t="shared" si="24"/>
        <v>441125</v>
      </c>
      <c r="AJ42" s="9">
        <f t="shared" si="25"/>
        <v>360782.80096000002</v>
      </c>
      <c r="AK42" s="9">
        <f t="shared" si="26"/>
        <v>433666.5</v>
      </c>
      <c r="AL42" s="9">
        <f t="shared" si="12"/>
        <v>501003.10191999999</v>
      </c>
      <c r="AM42" s="6">
        <f>HARMEAN(L42,P42,T42)</f>
        <v>474536.26751208445</v>
      </c>
      <c r="AN42" s="8">
        <f t="shared" si="27"/>
        <v>247358.29072746247</v>
      </c>
      <c r="AO42" s="7">
        <f t="shared" si="15"/>
        <v>0.56074421247370354</v>
      </c>
      <c r="AP42" s="6">
        <f>+AM42</f>
        <v>474536.26751208445</v>
      </c>
      <c r="AQ42" s="5" t="s">
        <v>0</v>
      </c>
    </row>
    <row r="43" spans="1:43" x14ac:dyDescent="0.25">
      <c r="A43" s="63">
        <v>40</v>
      </c>
      <c r="B43" s="42">
        <v>41112209</v>
      </c>
      <c r="C43" s="42">
        <v>4826902</v>
      </c>
      <c r="D43" s="61" t="s">
        <v>801</v>
      </c>
      <c r="E43" s="61" t="s">
        <v>801</v>
      </c>
      <c r="F43" s="160" t="s">
        <v>3374</v>
      </c>
      <c r="G43" s="42" t="s">
        <v>3055</v>
      </c>
      <c r="H43" s="21">
        <v>1</v>
      </c>
      <c r="I43" s="20">
        <v>629192.1553109244</v>
      </c>
      <c r="J43" s="20">
        <f t="shared" si="0"/>
        <v>119546.50950907564</v>
      </c>
      <c r="K43" s="19">
        <f t="shared" si="1"/>
        <v>748738.66482000006</v>
      </c>
      <c r="L43" s="15">
        <f t="shared" si="2"/>
        <v>748738.66482000006</v>
      </c>
      <c r="M43" s="17">
        <v>521147.05882352946</v>
      </c>
      <c r="N43" s="17">
        <v>99017.941176470602</v>
      </c>
      <c r="O43" s="16">
        <v>620165</v>
      </c>
      <c r="P43" s="18">
        <v>620165</v>
      </c>
      <c r="Q43" s="17">
        <v>478116.80672268907</v>
      </c>
      <c r="R43" s="17">
        <v>90842.193277310929</v>
      </c>
      <c r="S43" s="16">
        <v>568959</v>
      </c>
      <c r="T43" s="15">
        <v>568959</v>
      </c>
      <c r="U43" s="14"/>
      <c r="V43" s="14"/>
      <c r="W43" s="14"/>
      <c r="X43" s="14"/>
      <c r="Y43" s="14"/>
      <c r="Z43" s="14"/>
      <c r="AA43" s="14"/>
      <c r="AB43" s="137">
        <v>295000</v>
      </c>
      <c r="AC43" s="12">
        <f t="shared" si="3"/>
        <v>56050</v>
      </c>
      <c r="AD43" s="6">
        <f t="shared" si="4"/>
        <v>351050</v>
      </c>
      <c r="AE43" s="6">
        <f t="shared" si="5"/>
        <v>17903.55</v>
      </c>
      <c r="AF43" s="6">
        <f t="shared" si="6"/>
        <v>368953.55</v>
      </c>
      <c r="AG43" s="9">
        <f>MIN(L43,P43,T43)</f>
        <v>568959</v>
      </c>
      <c r="AH43" s="9">
        <f t="shared" si="23"/>
        <v>748738.66482000006</v>
      </c>
      <c r="AI43" s="9">
        <f t="shared" si="24"/>
        <v>594562</v>
      </c>
      <c r="AJ43" s="9">
        <f t="shared" si="25"/>
        <v>576704.05370499997</v>
      </c>
      <c r="AK43" s="9">
        <f t="shared" si="26"/>
        <v>581760.5</v>
      </c>
      <c r="AL43" s="9">
        <f t="shared" si="12"/>
        <v>671650.33241000003</v>
      </c>
      <c r="AM43" s="6">
        <f>HARMEAN(L43,P43,T43,AF43)</f>
        <v>539373.0342484843</v>
      </c>
      <c r="AN43" s="8">
        <f t="shared" si="27"/>
        <v>157802.63931138915</v>
      </c>
      <c r="AO43" s="7">
        <f t="shared" si="15"/>
        <v>0.26540989722079306</v>
      </c>
      <c r="AP43" s="6">
        <f>+AG43</f>
        <v>568959</v>
      </c>
      <c r="AQ43" s="5" t="s">
        <v>4</v>
      </c>
    </row>
    <row r="44" spans="1:43" ht="15" customHeight="1" x14ac:dyDescent="0.25">
      <c r="A44" s="184" t="s">
        <v>1299</v>
      </c>
      <c r="B44" s="185"/>
      <c r="C44" s="185"/>
      <c r="D44" s="185"/>
      <c r="E44" s="185"/>
      <c r="F44" s="185"/>
      <c r="G44" s="185"/>
      <c r="H44" s="185"/>
      <c r="I44" s="185"/>
      <c r="J44" s="185"/>
      <c r="K44" s="185"/>
      <c r="L44" s="186"/>
      <c r="M44" s="187"/>
      <c r="N44" s="188"/>
      <c r="O44" s="188"/>
      <c r="P44" s="188"/>
      <c r="Q44" s="161"/>
      <c r="R44" s="161"/>
      <c r="S44" s="161"/>
      <c r="T44" s="162"/>
      <c r="U44" s="161"/>
      <c r="V44" s="161"/>
      <c r="W44" s="161"/>
      <c r="X44" s="161"/>
      <c r="Y44" s="161"/>
      <c r="Z44" s="161"/>
      <c r="AA44" s="161"/>
      <c r="AB44" s="13"/>
      <c r="AC44" s="12"/>
      <c r="AD44" s="6"/>
      <c r="AE44" s="6"/>
      <c r="AF44" s="6"/>
      <c r="AG44" s="9"/>
      <c r="AH44" s="9"/>
      <c r="AI44" s="9"/>
      <c r="AJ44" s="9"/>
      <c r="AK44" s="9"/>
      <c r="AL44" s="9"/>
      <c r="AM44" s="6"/>
      <c r="AN44" s="8"/>
      <c r="AO44" s="7"/>
      <c r="AP44" s="6"/>
      <c r="AQ44" s="5"/>
    </row>
    <row r="45" spans="1:43" ht="51" x14ac:dyDescent="0.25">
      <c r="A45" s="38" t="s">
        <v>143</v>
      </c>
      <c r="B45" s="31" t="s">
        <v>142</v>
      </c>
      <c r="C45" s="31" t="s">
        <v>141</v>
      </c>
      <c r="D45" s="31" t="s">
        <v>140</v>
      </c>
      <c r="E45" s="31" t="s">
        <v>139</v>
      </c>
      <c r="F45" s="31" t="s">
        <v>180</v>
      </c>
      <c r="G45" s="37" t="s">
        <v>138</v>
      </c>
      <c r="H45" s="36" t="s">
        <v>137</v>
      </c>
      <c r="I45" s="35" t="s">
        <v>136</v>
      </c>
      <c r="J45" s="31" t="s">
        <v>135</v>
      </c>
      <c r="K45" s="31" t="s">
        <v>134</v>
      </c>
      <c r="L45" s="34" t="s">
        <v>133</v>
      </c>
      <c r="M45" s="33" t="s">
        <v>136</v>
      </c>
      <c r="N45" s="33" t="s">
        <v>135</v>
      </c>
      <c r="O45" s="33" t="s">
        <v>134</v>
      </c>
      <c r="P45" s="32" t="s">
        <v>133</v>
      </c>
      <c r="Q45" s="31"/>
      <c r="R45" s="31"/>
      <c r="S45" s="31"/>
      <c r="T45" s="34"/>
      <c r="U45" s="31"/>
      <c r="V45" s="31"/>
      <c r="W45" s="31"/>
      <c r="X45" s="31"/>
      <c r="Y45" s="31"/>
      <c r="Z45" s="31"/>
      <c r="AA45" s="31"/>
      <c r="AB45" s="13"/>
      <c r="AC45" s="12"/>
      <c r="AD45" s="6"/>
      <c r="AE45" s="6"/>
      <c r="AF45" s="6"/>
      <c r="AG45" s="9"/>
      <c r="AH45" s="9"/>
      <c r="AI45" s="9"/>
      <c r="AJ45" s="9"/>
      <c r="AK45" s="9"/>
      <c r="AL45" s="9"/>
      <c r="AM45" s="6"/>
      <c r="AN45" s="8"/>
      <c r="AO45" s="7"/>
      <c r="AP45" s="6"/>
      <c r="AQ45" s="5"/>
    </row>
    <row r="46" spans="1:43" ht="25.5" x14ac:dyDescent="0.25">
      <c r="A46" s="63">
        <v>41</v>
      </c>
      <c r="B46" s="42">
        <v>40171602</v>
      </c>
      <c r="C46" s="42">
        <v>4128303</v>
      </c>
      <c r="D46" s="61" t="s">
        <v>801</v>
      </c>
      <c r="E46" s="61" t="s">
        <v>801</v>
      </c>
      <c r="F46" s="160" t="s">
        <v>3373</v>
      </c>
      <c r="G46" s="42" t="s">
        <v>3055</v>
      </c>
      <c r="H46" s="21">
        <v>1</v>
      </c>
      <c r="I46" s="20">
        <v>101756.21823529413</v>
      </c>
      <c r="J46" s="20">
        <f t="shared" ref="J46:J70" si="28">+I46*0.19</f>
        <v>19333.681464705885</v>
      </c>
      <c r="K46" s="19">
        <f t="shared" ref="K46:K70" si="29">+I46+J46</f>
        <v>121089.89970000001</v>
      </c>
      <c r="L46" s="15">
        <f t="shared" ref="L46:L70" si="30">+H46*K46</f>
        <v>121089.89970000001</v>
      </c>
      <c r="M46" s="17">
        <v>83509.243697478989</v>
      </c>
      <c r="N46" s="17">
        <v>15866.756302521007</v>
      </c>
      <c r="O46" s="16">
        <v>99376</v>
      </c>
      <c r="P46" s="18">
        <v>99376</v>
      </c>
      <c r="Q46" s="17">
        <v>77323.529411764714</v>
      </c>
      <c r="R46" s="17">
        <v>14691.470588235296</v>
      </c>
      <c r="S46" s="16">
        <v>92015.000000000015</v>
      </c>
      <c r="T46" s="15">
        <v>92015.000000000015</v>
      </c>
      <c r="U46" s="14"/>
      <c r="V46" s="14"/>
      <c r="W46" s="14"/>
      <c r="X46" s="14"/>
      <c r="Y46" s="14"/>
      <c r="Z46" s="14"/>
      <c r="AA46" s="14"/>
      <c r="AB46" s="137">
        <v>122787.39</v>
      </c>
      <c r="AC46" s="12">
        <f t="shared" ref="AC46:AC70" si="31">+AB46*19%</f>
        <v>23329.6041</v>
      </c>
      <c r="AD46" s="6">
        <f t="shared" ref="AD46:AD70" si="32">+AB46+AC46</f>
        <v>146116.99410000001</v>
      </c>
      <c r="AE46" s="6">
        <f t="shared" ref="AE46:AE70" si="33">+AD46*5.1%</f>
        <v>7451.9666991000004</v>
      </c>
      <c r="AF46" s="6">
        <f t="shared" ref="AF46:AF70" si="34">+AD46+AE46</f>
        <v>153568.96079910002</v>
      </c>
      <c r="AG46" s="9">
        <f t="shared" ref="AG46:AG52" si="35">MIN(L46,P46,T46,AF46)</f>
        <v>92015.000000000015</v>
      </c>
      <c r="AH46" s="9">
        <f t="shared" si="23"/>
        <v>153568.96079910002</v>
      </c>
      <c r="AI46" s="9">
        <f t="shared" si="24"/>
        <v>110232.94985</v>
      </c>
      <c r="AJ46" s="9">
        <f t="shared" si="25"/>
        <v>116512.46512477502</v>
      </c>
      <c r="AK46" s="9">
        <f t="shared" si="26"/>
        <v>101123.97492500002</v>
      </c>
      <c r="AL46" s="9">
        <f t="shared" si="12"/>
        <v>131900.95532455001</v>
      </c>
      <c r="AM46" s="6">
        <f t="shared" ref="AM46:AM52" si="36">HARMEAN(L46,P46,T46,AF46)</f>
        <v>112042.79438078428</v>
      </c>
      <c r="AN46" s="8">
        <f t="shared" si="27"/>
        <v>27615.943543926071</v>
      </c>
      <c r="AO46" s="7">
        <f t="shared" si="15"/>
        <v>0.25052349212739561</v>
      </c>
      <c r="AP46" s="6">
        <f>+AG46</f>
        <v>92015.000000000015</v>
      </c>
      <c r="AQ46" s="5" t="s">
        <v>4</v>
      </c>
    </row>
    <row r="47" spans="1:43" ht="25.5" x14ac:dyDescent="0.25">
      <c r="A47" s="63">
        <v>42</v>
      </c>
      <c r="B47" s="42">
        <v>40171602</v>
      </c>
      <c r="C47" s="42">
        <v>4128303</v>
      </c>
      <c r="D47" s="61" t="s">
        <v>801</v>
      </c>
      <c r="E47" s="61" t="s">
        <v>801</v>
      </c>
      <c r="F47" s="160" t="s">
        <v>3372</v>
      </c>
      <c r="G47" s="42" t="s">
        <v>3055</v>
      </c>
      <c r="H47" s="21">
        <v>1</v>
      </c>
      <c r="I47" s="20">
        <v>130829.42344537817</v>
      </c>
      <c r="J47" s="20">
        <f t="shared" si="28"/>
        <v>24857.590454621852</v>
      </c>
      <c r="K47" s="19">
        <f t="shared" si="29"/>
        <v>155687.01390000002</v>
      </c>
      <c r="L47" s="15">
        <f t="shared" si="30"/>
        <v>155687.01390000002</v>
      </c>
      <c r="M47" s="17">
        <v>106374.78991596639</v>
      </c>
      <c r="N47" s="17">
        <v>20211.210084033613</v>
      </c>
      <c r="O47" s="16">
        <v>126586</v>
      </c>
      <c r="P47" s="18">
        <v>126586</v>
      </c>
      <c r="Q47" s="17">
        <v>99415.966386554632</v>
      </c>
      <c r="R47" s="17">
        <v>18889.033613445379</v>
      </c>
      <c r="S47" s="16">
        <v>118305.00000000001</v>
      </c>
      <c r="T47" s="15">
        <v>118305.00000000001</v>
      </c>
      <c r="U47" s="14"/>
      <c r="V47" s="14"/>
      <c r="W47" s="14"/>
      <c r="X47" s="14"/>
      <c r="Y47" s="14"/>
      <c r="Z47" s="14"/>
      <c r="AA47" s="14"/>
      <c r="AB47" s="137">
        <v>109142.02</v>
      </c>
      <c r="AC47" s="12">
        <f t="shared" si="31"/>
        <v>20736.983800000002</v>
      </c>
      <c r="AD47" s="6">
        <f t="shared" si="32"/>
        <v>129879.00380000001</v>
      </c>
      <c r="AE47" s="6">
        <f t="shared" si="33"/>
        <v>6623.8291938000002</v>
      </c>
      <c r="AF47" s="6">
        <f t="shared" si="34"/>
        <v>136502.8329938</v>
      </c>
      <c r="AG47" s="9">
        <f t="shared" si="35"/>
        <v>118305.00000000001</v>
      </c>
      <c r="AH47" s="9">
        <f t="shared" si="23"/>
        <v>155687.01390000002</v>
      </c>
      <c r="AI47" s="9">
        <f t="shared" si="24"/>
        <v>131544.4164969</v>
      </c>
      <c r="AJ47" s="9">
        <f t="shared" si="25"/>
        <v>134270.21172344999</v>
      </c>
      <c r="AK47" s="9">
        <f t="shared" si="26"/>
        <v>124924.70824845001</v>
      </c>
      <c r="AL47" s="9">
        <f t="shared" si="12"/>
        <v>143615.71519845002</v>
      </c>
      <c r="AM47" s="6">
        <f t="shared" si="36"/>
        <v>132883.76785923346</v>
      </c>
      <c r="AN47" s="8">
        <f t="shared" si="27"/>
        <v>16099.680207918296</v>
      </c>
      <c r="AO47" s="7">
        <f t="shared" si="15"/>
        <v>0.12238968887210583</v>
      </c>
      <c r="AP47" s="6">
        <f>+AG47</f>
        <v>118305.00000000001</v>
      </c>
      <c r="AQ47" s="5" t="s">
        <v>4</v>
      </c>
    </row>
    <row r="48" spans="1:43" x14ac:dyDescent="0.25">
      <c r="A48" s="63">
        <v>43</v>
      </c>
      <c r="B48" s="42">
        <v>40172802</v>
      </c>
      <c r="C48" s="42">
        <v>4129201</v>
      </c>
      <c r="D48" s="61" t="s">
        <v>801</v>
      </c>
      <c r="E48" s="61" t="s">
        <v>801</v>
      </c>
      <c r="F48" s="160" t="s">
        <v>3371</v>
      </c>
      <c r="G48" s="42" t="s">
        <v>3055</v>
      </c>
      <c r="H48" s="21">
        <v>1</v>
      </c>
      <c r="I48" s="20">
        <v>72683.013025210093</v>
      </c>
      <c r="J48" s="20">
        <f t="shared" si="28"/>
        <v>13809.772474789917</v>
      </c>
      <c r="K48" s="19">
        <f t="shared" si="29"/>
        <v>86492.785500000013</v>
      </c>
      <c r="L48" s="15">
        <f t="shared" si="30"/>
        <v>86492.785500000013</v>
      </c>
      <c r="M48" s="17">
        <v>59649.579831932773</v>
      </c>
      <c r="N48" s="17">
        <v>11333.420168067227</v>
      </c>
      <c r="O48" s="16">
        <v>70983</v>
      </c>
      <c r="P48" s="18">
        <v>70983</v>
      </c>
      <c r="Q48" s="17">
        <v>55231.092436974795</v>
      </c>
      <c r="R48" s="17">
        <v>10493.907563025212</v>
      </c>
      <c r="S48" s="16">
        <v>65725</v>
      </c>
      <c r="T48" s="15">
        <v>65725</v>
      </c>
      <c r="U48" s="14"/>
      <c r="V48" s="14"/>
      <c r="W48" s="14"/>
      <c r="X48" s="14"/>
      <c r="Y48" s="14"/>
      <c r="Z48" s="14"/>
      <c r="AA48" s="14"/>
      <c r="AB48" s="137">
        <v>35000</v>
      </c>
      <c r="AC48" s="12">
        <f t="shared" si="31"/>
        <v>6650</v>
      </c>
      <c r="AD48" s="6">
        <f t="shared" si="32"/>
        <v>41650</v>
      </c>
      <c r="AE48" s="6">
        <f t="shared" si="33"/>
        <v>2124.1499999999996</v>
      </c>
      <c r="AF48" s="6">
        <f t="shared" si="34"/>
        <v>43774.15</v>
      </c>
      <c r="AG48" s="9">
        <f t="shared" si="35"/>
        <v>43774.15</v>
      </c>
      <c r="AH48" s="9">
        <f t="shared" si="23"/>
        <v>86492.785500000013</v>
      </c>
      <c r="AI48" s="9">
        <f t="shared" si="24"/>
        <v>68354</v>
      </c>
      <c r="AJ48" s="9">
        <f t="shared" si="25"/>
        <v>66743.733875000005</v>
      </c>
      <c r="AK48" s="9">
        <f t="shared" si="26"/>
        <v>56064.074999999997</v>
      </c>
      <c r="AL48" s="9">
        <f t="shared" si="12"/>
        <v>77423.392749999999</v>
      </c>
      <c r="AM48" s="6">
        <f t="shared" si="36"/>
        <v>62785.496028168447</v>
      </c>
      <c r="AN48" s="8">
        <f t="shared" si="27"/>
        <v>17669.521965465639</v>
      </c>
      <c r="AO48" s="7">
        <f t="shared" si="15"/>
        <v>0.25850018968115457</v>
      </c>
      <c r="AP48" s="6">
        <f>+AG48</f>
        <v>43774.15</v>
      </c>
      <c r="AQ48" s="5" t="s">
        <v>4</v>
      </c>
    </row>
    <row r="49" spans="1:43" x14ac:dyDescent="0.25">
      <c r="A49" s="63">
        <v>44</v>
      </c>
      <c r="B49" s="42">
        <v>40172802</v>
      </c>
      <c r="C49" s="42">
        <v>4129201</v>
      </c>
      <c r="D49" s="61" t="s">
        <v>801</v>
      </c>
      <c r="E49" s="61" t="s">
        <v>801</v>
      </c>
      <c r="F49" s="160" t="s">
        <v>3370</v>
      </c>
      <c r="G49" s="42" t="s">
        <v>3055</v>
      </c>
      <c r="H49" s="21">
        <v>1</v>
      </c>
      <c r="I49" s="20">
        <v>116292.82084033615</v>
      </c>
      <c r="J49" s="20">
        <f t="shared" si="28"/>
        <v>22095.635959663869</v>
      </c>
      <c r="K49" s="19">
        <f t="shared" si="29"/>
        <v>138388.45680000001</v>
      </c>
      <c r="L49" s="15">
        <f t="shared" si="30"/>
        <v>138388.45680000001</v>
      </c>
      <c r="M49" s="17">
        <v>92788.23529411765</v>
      </c>
      <c r="N49" s="17">
        <v>17629.764705882353</v>
      </c>
      <c r="O49" s="16">
        <v>110418</v>
      </c>
      <c r="P49" s="18">
        <v>110418</v>
      </c>
      <c r="Q49" s="17">
        <v>88369.747899159673</v>
      </c>
      <c r="R49" s="17">
        <v>16790.252100840338</v>
      </c>
      <c r="S49" s="16">
        <v>105160.00000000001</v>
      </c>
      <c r="T49" s="15">
        <v>105160.00000000001</v>
      </c>
      <c r="U49" s="14"/>
      <c r="V49" s="14"/>
      <c r="W49" s="14"/>
      <c r="X49" s="14"/>
      <c r="Y49" s="14"/>
      <c r="Z49" s="14"/>
      <c r="AA49" s="14"/>
      <c r="AB49" s="137">
        <v>28109.24</v>
      </c>
      <c r="AC49" s="12">
        <f t="shared" si="31"/>
        <v>5340.7556000000004</v>
      </c>
      <c r="AD49" s="6">
        <f t="shared" si="32"/>
        <v>33449.995600000002</v>
      </c>
      <c r="AE49" s="6">
        <f t="shared" si="33"/>
        <v>1705.9497756000001</v>
      </c>
      <c r="AF49" s="6">
        <f t="shared" si="34"/>
        <v>35155.9453756</v>
      </c>
      <c r="AG49" s="9">
        <f t="shared" si="35"/>
        <v>35155.9453756</v>
      </c>
      <c r="AH49" s="9">
        <f t="shared" si="23"/>
        <v>138388.45680000001</v>
      </c>
      <c r="AI49" s="9">
        <f t="shared" si="24"/>
        <v>107789</v>
      </c>
      <c r="AJ49" s="9">
        <f t="shared" si="25"/>
        <v>97280.600543900015</v>
      </c>
      <c r="AK49" s="9">
        <f t="shared" si="26"/>
        <v>71472.472687800007</v>
      </c>
      <c r="AL49" s="9">
        <f t="shared" si="12"/>
        <v>123088.72840000001</v>
      </c>
      <c r="AM49" s="6">
        <f t="shared" si="36"/>
        <v>73751.016392319158</v>
      </c>
      <c r="AN49" s="8">
        <f t="shared" si="27"/>
        <v>43909.015118425254</v>
      </c>
      <c r="AO49" s="7">
        <f t="shared" si="15"/>
        <v>0.40736081713741895</v>
      </c>
      <c r="AP49" s="6">
        <f>+AM49</f>
        <v>73751.016392319158</v>
      </c>
      <c r="AQ49" s="5" t="s">
        <v>0</v>
      </c>
    </row>
    <row r="50" spans="1:43" x14ac:dyDescent="0.25">
      <c r="A50" s="63">
        <v>45</v>
      </c>
      <c r="B50" s="42">
        <v>40171702</v>
      </c>
      <c r="C50" s="42">
        <v>4129201</v>
      </c>
      <c r="D50" s="61" t="s">
        <v>801</v>
      </c>
      <c r="E50" s="61" t="s">
        <v>801</v>
      </c>
      <c r="F50" s="160" t="s">
        <v>3369</v>
      </c>
      <c r="G50" s="42" t="s">
        <v>3055</v>
      </c>
      <c r="H50" s="21">
        <v>1</v>
      </c>
      <c r="I50" s="20">
        <v>87219.615630252112</v>
      </c>
      <c r="J50" s="20">
        <f t="shared" si="28"/>
        <v>16571.726969747902</v>
      </c>
      <c r="K50" s="19">
        <f t="shared" si="29"/>
        <v>103791.34260000002</v>
      </c>
      <c r="L50" s="15">
        <f t="shared" si="30"/>
        <v>103791.34260000002</v>
      </c>
      <c r="M50" s="17">
        <v>70916.806722689085</v>
      </c>
      <c r="N50" s="17">
        <v>13474.193277310926</v>
      </c>
      <c r="O50" s="16">
        <v>84391.000000000015</v>
      </c>
      <c r="P50" s="18">
        <v>84391.000000000015</v>
      </c>
      <c r="Q50" s="17">
        <v>66277.310924369755</v>
      </c>
      <c r="R50" s="17">
        <v>12592.689075630253</v>
      </c>
      <c r="S50" s="16">
        <v>78870</v>
      </c>
      <c r="T50" s="15">
        <v>78870</v>
      </c>
      <c r="U50" s="14"/>
      <c r="V50" s="14"/>
      <c r="W50" s="14"/>
      <c r="X50" s="14"/>
      <c r="Y50" s="14"/>
      <c r="Z50" s="14"/>
      <c r="AA50" s="14"/>
      <c r="AB50" s="137">
        <v>45402.52</v>
      </c>
      <c r="AC50" s="12">
        <f t="shared" si="31"/>
        <v>8626.478799999999</v>
      </c>
      <c r="AD50" s="6">
        <f t="shared" si="32"/>
        <v>54028.998799999994</v>
      </c>
      <c r="AE50" s="6">
        <f t="shared" si="33"/>
        <v>2755.4789387999995</v>
      </c>
      <c r="AF50" s="6">
        <f t="shared" si="34"/>
        <v>56784.477738799993</v>
      </c>
      <c r="AG50" s="9">
        <f t="shared" si="35"/>
        <v>56784.477738799993</v>
      </c>
      <c r="AH50" s="9">
        <f t="shared" si="23"/>
        <v>103791.34260000002</v>
      </c>
      <c r="AI50" s="9">
        <f t="shared" si="24"/>
        <v>81630.5</v>
      </c>
      <c r="AJ50" s="9">
        <f t="shared" si="25"/>
        <v>80959.205084700006</v>
      </c>
      <c r="AK50" s="9">
        <f t="shared" si="26"/>
        <v>69207.488869399996</v>
      </c>
      <c r="AL50" s="9">
        <f t="shared" si="12"/>
        <v>92710.921300000016</v>
      </c>
      <c r="AM50" s="6">
        <f t="shared" si="36"/>
        <v>77259.067227186984</v>
      </c>
      <c r="AN50" s="8">
        <f t="shared" si="27"/>
        <v>19337.924224976457</v>
      </c>
      <c r="AO50" s="7">
        <f t="shared" si="15"/>
        <v>0.23689581988321101</v>
      </c>
      <c r="AP50" s="6">
        <f>+AG50</f>
        <v>56784.477738799993</v>
      </c>
      <c r="AQ50" s="5" t="s">
        <v>4</v>
      </c>
    </row>
    <row r="51" spans="1:43" x14ac:dyDescent="0.25">
      <c r="A51" s="63">
        <v>46</v>
      </c>
      <c r="B51" s="42">
        <v>40171702</v>
      </c>
      <c r="C51" s="42">
        <v>4129201</v>
      </c>
      <c r="D51" s="61" t="s">
        <v>801</v>
      </c>
      <c r="E51" s="61" t="s">
        <v>801</v>
      </c>
      <c r="F51" s="160" t="s">
        <v>3368</v>
      </c>
      <c r="G51" s="42" t="s">
        <v>3055</v>
      </c>
      <c r="H51" s="21">
        <v>1</v>
      </c>
      <c r="I51" s="20">
        <v>72683.013025210093</v>
      </c>
      <c r="J51" s="20">
        <f t="shared" si="28"/>
        <v>13809.772474789917</v>
      </c>
      <c r="K51" s="19">
        <f t="shared" si="29"/>
        <v>86492.785500000013</v>
      </c>
      <c r="L51" s="15">
        <f t="shared" si="30"/>
        <v>86492.785500000013</v>
      </c>
      <c r="M51" s="17">
        <v>58545.378151260506</v>
      </c>
      <c r="N51" s="17">
        <v>11123.621848739496</v>
      </c>
      <c r="O51" s="16">
        <v>69669</v>
      </c>
      <c r="P51" s="18">
        <v>69669</v>
      </c>
      <c r="Q51" s="17">
        <v>55231.092436974795</v>
      </c>
      <c r="R51" s="17">
        <v>10493.907563025212</v>
      </c>
      <c r="S51" s="16">
        <v>65725</v>
      </c>
      <c r="T51" s="15">
        <v>65725</v>
      </c>
      <c r="U51" s="14"/>
      <c r="V51" s="14"/>
      <c r="W51" s="14"/>
      <c r="X51" s="14"/>
      <c r="Y51" s="14"/>
      <c r="Z51" s="14"/>
      <c r="AA51" s="14"/>
      <c r="AB51" s="137">
        <v>29762.18</v>
      </c>
      <c r="AC51" s="12">
        <f t="shared" si="31"/>
        <v>5654.8141999999998</v>
      </c>
      <c r="AD51" s="6">
        <f t="shared" si="32"/>
        <v>35416.994200000001</v>
      </c>
      <c r="AE51" s="6">
        <f t="shared" si="33"/>
        <v>1806.2667041999998</v>
      </c>
      <c r="AF51" s="6">
        <f t="shared" si="34"/>
        <v>37223.260904200004</v>
      </c>
      <c r="AG51" s="9">
        <f t="shared" si="35"/>
        <v>37223.260904200004</v>
      </c>
      <c r="AH51" s="9">
        <f t="shared" si="23"/>
        <v>86492.785500000013</v>
      </c>
      <c r="AI51" s="9">
        <f t="shared" si="24"/>
        <v>67697</v>
      </c>
      <c r="AJ51" s="9">
        <f t="shared" si="25"/>
        <v>64777.511601049999</v>
      </c>
      <c r="AK51" s="9">
        <f t="shared" si="26"/>
        <v>52460.130452099998</v>
      </c>
      <c r="AL51" s="9">
        <f t="shared" si="12"/>
        <v>77094.892749999999</v>
      </c>
      <c r="AM51" s="6">
        <f t="shared" si="36"/>
        <v>58827.788567530435</v>
      </c>
      <c r="AN51" s="8">
        <f t="shared" si="27"/>
        <v>20458.203285353007</v>
      </c>
      <c r="AO51" s="7">
        <f t="shared" si="15"/>
        <v>0.30220250949603389</v>
      </c>
      <c r="AP51" s="6">
        <f>+AG51</f>
        <v>37223.260904200004</v>
      </c>
      <c r="AQ51" s="5" t="s">
        <v>4</v>
      </c>
    </row>
    <row r="52" spans="1:43" x14ac:dyDescent="0.25">
      <c r="A52" s="63">
        <v>47</v>
      </c>
      <c r="B52" s="42">
        <v>40142502</v>
      </c>
      <c r="C52" s="42">
        <v>4293116</v>
      </c>
      <c r="D52" s="61" t="s">
        <v>801</v>
      </c>
      <c r="E52" s="61" t="s">
        <v>801</v>
      </c>
      <c r="F52" s="160" t="s">
        <v>3367</v>
      </c>
      <c r="G52" s="42" t="s">
        <v>3055</v>
      </c>
      <c r="H52" s="21">
        <v>1</v>
      </c>
      <c r="I52" s="20">
        <v>2966372.6353109241</v>
      </c>
      <c r="J52" s="20">
        <f t="shared" si="28"/>
        <v>563610.80070907564</v>
      </c>
      <c r="K52" s="19">
        <f t="shared" si="29"/>
        <v>3529983.4360199999</v>
      </c>
      <c r="L52" s="15">
        <f t="shared" si="30"/>
        <v>3529983.4360199999</v>
      </c>
      <c r="M52" s="17">
        <v>2389363.8655462186</v>
      </c>
      <c r="N52" s="17">
        <v>453979.13445378153</v>
      </c>
      <c r="O52" s="16">
        <v>2843343</v>
      </c>
      <c r="P52" s="18">
        <v>2843343</v>
      </c>
      <c r="Q52" s="17">
        <v>2254116.806722689</v>
      </c>
      <c r="R52" s="17">
        <v>428282.19327731093</v>
      </c>
      <c r="S52" s="16">
        <v>2682399</v>
      </c>
      <c r="T52" s="15">
        <v>2682399</v>
      </c>
      <c r="U52" s="14"/>
      <c r="V52" s="14"/>
      <c r="W52" s="14"/>
      <c r="X52" s="14"/>
      <c r="Y52" s="14"/>
      <c r="Z52" s="14"/>
      <c r="AA52" s="14"/>
      <c r="AB52" s="137">
        <v>875000</v>
      </c>
      <c r="AC52" s="12">
        <f t="shared" si="31"/>
        <v>166250</v>
      </c>
      <c r="AD52" s="6">
        <f t="shared" si="32"/>
        <v>1041250</v>
      </c>
      <c r="AE52" s="6">
        <f t="shared" si="33"/>
        <v>53103.75</v>
      </c>
      <c r="AF52" s="6">
        <f t="shared" si="34"/>
        <v>1094353.75</v>
      </c>
      <c r="AG52" s="9">
        <f t="shared" si="35"/>
        <v>1094353.75</v>
      </c>
      <c r="AH52" s="9">
        <f t="shared" si="23"/>
        <v>3529983.4360199999</v>
      </c>
      <c r="AI52" s="9">
        <f t="shared" si="24"/>
        <v>2762871</v>
      </c>
      <c r="AJ52" s="9">
        <f t="shared" si="25"/>
        <v>2537519.796505</v>
      </c>
      <c r="AK52" s="9">
        <f t="shared" si="26"/>
        <v>1928612.375</v>
      </c>
      <c r="AL52" s="9">
        <f t="shared" si="12"/>
        <v>3146427.21801</v>
      </c>
      <c r="AM52" s="6">
        <f t="shared" si="36"/>
        <v>2081633.2693992406</v>
      </c>
      <c r="AN52" s="8">
        <f t="shared" si="27"/>
        <v>1029923.9662786634</v>
      </c>
      <c r="AO52" s="7">
        <f t="shared" si="15"/>
        <v>0.37277309229372757</v>
      </c>
      <c r="AP52" s="6">
        <f>+AG52</f>
        <v>1094353.75</v>
      </c>
      <c r="AQ52" s="5" t="s">
        <v>4</v>
      </c>
    </row>
    <row r="53" spans="1:43" x14ac:dyDescent="0.25">
      <c r="A53" s="63">
        <v>48</v>
      </c>
      <c r="B53" s="42">
        <v>31161502</v>
      </c>
      <c r="C53" s="42">
        <v>4294401</v>
      </c>
      <c r="D53" s="61" t="s">
        <v>801</v>
      </c>
      <c r="E53" s="61" t="s">
        <v>801</v>
      </c>
      <c r="F53" s="160" t="s">
        <v>3366</v>
      </c>
      <c r="G53" s="42" t="s">
        <v>3055</v>
      </c>
      <c r="H53" s="21">
        <v>1</v>
      </c>
      <c r="I53" s="20">
        <v>100339.60447058824</v>
      </c>
      <c r="J53" s="20">
        <f t="shared" si="28"/>
        <v>19064.524849411766</v>
      </c>
      <c r="K53" s="19">
        <f t="shared" si="29"/>
        <v>119404.12932000001</v>
      </c>
      <c r="L53" s="15">
        <f t="shared" si="30"/>
        <v>119404.12932000001</v>
      </c>
      <c r="M53" s="17">
        <v>81584.033613445383</v>
      </c>
      <c r="N53" s="17">
        <v>15500.966386554623</v>
      </c>
      <c r="O53" s="16">
        <v>97085</v>
      </c>
      <c r="P53" s="18">
        <v>97085</v>
      </c>
      <c r="Q53" s="17">
        <v>76247.058823529413</v>
      </c>
      <c r="R53" s="17">
        <v>14486.941176470589</v>
      </c>
      <c r="S53" s="16">
        <v>90734</v>
      </c>
      <c r="T53" s="15">
        <v>90734</v>
      </c>
      <c r="U53" s="14"/>
      <c r="V53" s="14"/>
      <c r="W53" s="14"/>
      <c r="X53" s="14"/>
      <c r="Y53" s="14"/>
      <c r="Z53" s="14"/>
      <c r="AA53" s="14"/>
      <c r="AB53" s="137"/>
      <c r="AC53" s="12">
        <f t="shared" si="31"/>
        <v>0</v>
      </c>
      <c r="AD53" s="6">
        <f t="shared" si="32"/>
        <v>0</v>
      </c>
      <c r="AE53" s="6">
        <f t="shared" si="33"/>
        <v>0</v>
      </c>
      <c r="AF53" s="6">
        <f t="shared" si="34"/>
        <v>0</v>
      </c>
      <c r="AG53" s="9">
        <f>MIN(L53,P53,T53)</f>
        <v>90734</v>
      </c>
      <c r="AH53" s="9">
        <f t="shared" si="23"/>
        <v>119404.12932000001</v>
      </c>
      <c r="AI53" s="9">
        <f t="shared" si="24"/>
        <v>93909.5</v>
      </c>
      <c r="AJ53" s="9">
        <f t="shared" si="25"/>
        <v>76805.782330000002</v>
      </c>
      <c r="AK53" s="9">
        <f t="shared" si="26"/>
        <v>92321.75</v>
      </c>
      <c r="AL53" s="9">
        <f t="shared" si="12"/>
        <v>106656.81466</v>
      </c>
      <c r="AM53" s="6">
        <f>HARMEAN(L53,P53,T53)</f>
        <v>101022.34960657285</v>
      </c>
      <c r="AN53" s="8">
        <f t="shared" si="27"/>
        <v>52659.248261421038</v>
      </c>
      <c r="AO53" s="7">
        <f t="shared" si="15"/>
        <v>0.56074463458351964</v>
      </c>
      <c r="AP53" s="6">
        <f>+AM53</f>
        <v>101022.34960657285</v>
      </c>
      <c r="AQ53" s="5" t="s">
        <v>0</v>
      </c>
    </row>
    <row r="54" spans="1:43" x14ac:dyDescent="0.25">
      <c r="A54" s="63">
        <v>49</v>
      </c>
      <c r="B54" s="42">
        <v>31162403</v>
      </c>
      <c r="C54" s="42">
        <v>4299212</v>
      </c>
      <c r="D54" s="61" t="s">
        <v>801</v>
      </c>
      <c r="E54" s="61" t="s">
        <v>801</v>
      </c>
      <c r="F54" s="160" t="s">
        <v>3365</v>
      </c>
      <c r="G54" s="42" t="s">
        <v>3055</v>
      </c>
      <c r="H54" s="21">
        <v>1</v>
      </c>
      <c r="I54" s="20">
        <v>116292.82084033615</v>
      </c>
      <c r="J54" s="20">
        <f t="shared" si="28"/>
        <v>22095.635959663869</v>
      </c>
      <c r="K54" s="19">
        <f t="shared" si="29"/>
        <v>138388.45680000001</v>
      </c>
      <c r="L54" s="15">
        <f t="shared" si="30"/>
        <v>138388.45680000001</v>
      </c>
      <c r="M54" s="17">
        <v>92788.23529411765</v>
      </c>
      <c r="N54" s="17">
        <v>17629.764705882353</v>
      </c>
      <c r="O54" s="16">
        <v>110418</v>
      </c>
      <c r="P54" s="18">
        <v>110418</v>
      </c>
      <c r="Q54" s="17">
        <v>88369.747899159673</v>
      </c>
      <c r="R54" s="17">
        <v>16790.252100840338</v>
      </c>
      <c r="S54" s="16">
        <v>105160.00000000001</v>
      </c>
      <c r="T54" s="15">
        <v>105160.00000000001</v>
      </c>
      <c r="U54" s="14"/>
      <c r="V54" s="14"/>
      <c r="W54" s="14"/>
      <c r="X54" s="14"/>
      <c r="Y54" s="14"/>
      <c r="Z54" s="14"/>
      <c r="AA54" s="14"/>
      <c r="AB54" s="137">
        <v>65000</v>
      </c>
      <c r="AC54" s="12">
        <f t="shared" si="31"/>
        <v>12350</v>
      </c>
      <c r="AD54" s="6">
        <f t="shared" si="32"/>
        <v>77350</v>
      </c>
      <c r="AE54" s="6">
        <f t="shared" si="33"/>
        <v>3944.85</v>
      </c>
      <c r="AF54" s="6">
        <f t="shared" si="34"/>
        <v>81294.850000000006</v>
      </c>
      <c r="AG54" s="9">
        <f>MIN(L54,P54,T54,AF54)</f>
        <v>81294.850000000006</v>
      </c>
      <c r="AH54" s="9">
        <f t="shared" si="23"/>
        <v>138388.45680000001</v>
      </c>
      <c r="AI54" s="9">
        <f t="shared" si="24"/>
        <v>107789</v>
      </c>
      <c r="AJ54" s="9">
        <f t="shared" si="25"/>
        <v>108815.32670000001</v>
      </c>
      <c r="AK54" s="9">
        <f t="shared" si="26"/>
        <v>94541.925000000003</v>
      </c>
      <c r="AL54" s="9">
        <f t="shared" si="12"/>
        <v>123088.72840000001</v>
      </c>
      <c r="AM54" s="6">
        <f>HARMEAN(L54,P54,T54,AF54)</f>
        <v>105006.85284255494</v>
      </c>
      <c r="AN54" s="8">
        <f t="shared" si="27"/>
        <v>23436.983855273393</v>
      </c>
      <c r="AO54" s="7">
        <f t="shared" si="15"/>
        <v>0.21743391120868913</v>
      </c>
      <c r="AP54" s="6">
        <f>+AG54</f>
        <v>81294.850000000006</v>
      </c>
      <c r="AQ54" s="5" t="s">
        <v>4</v>
      </c>
    </row>
    <row r="55" spans="1:43" x14ac:dyDescent="0.25">
      <c r="A55" s="63">
        <v>50</v>
      </c>
      <c r="B55" s="42">
        <v>40172602</v>
      </c>
      <c r="C55" s="42">
        <v>4299938</v>
      </c>
      <c r="D55" s="61" t="s">
        <v>801</v>
      </c>
      <c r="E55" s="61" t="s">
        <v>801</v>
      </c>
      <c r="F55" s="160" t="s">
        <v>3364</v>
      </c>
      <c r="G55" s="42" t="s">
        <v>3055</v>
      </c>
      <c r="H55" s="21">
        <v>1</v>
      </c>
      <c r="I55" s="20">
        <v>123561.67507563025</v>
      </c>
      <c r="J55" s="20">
        <f t="shared" si="28"/>
        <v>23476.718264369749</v>
      </c>
      <c r="K55" s="19">
        <f t="shared" si="29"/>
        <v>147038.39334000001</v>
      </c>
      <c r="L55" s="15">
        <f t="shared" si="30"/>
        <v>147038.39334000001</v>
      </c>
      <c r="M55" s="17">
        <v>102342.85714285714</v>
      </c>
      <c r="N55" s="17">
        <v>19445.142857142859</v>
      </c>
      <c r="O55" s="16">
        <v>121788</v>
      </c>
      <c r="P55" s="18">
        <v>121788</v>
      </c>
      <c r="Q55" s="17">
        <v>93893.277310924372</v>
      </c>
      <c r="R55" s="17">
        <v>17839.722689075632</v>
      </c>
      <c r="S55" s="16">
        <v>111733</v>
      </c>
      <c r="T55" s="15">
        <v>111733</v>
      </c>
      <c r="U55" s="14"/>
      <c r="V55" s="14"/>
      <c r="W55" s="14"/>
      <c r="X55" s="14"/>
      <c r="Y55" s="14"/>
      <c r="Z55" s="14"/>
      <c r="AA55" s="14"/>
      <c r="AB55" s="137"/>
      <c r="AC55" s="12">
        <f t="shared" si="31"/>
        <v>0</v>
      </c>
      <c r="AD55" s="6">
        <f t="shared" si="32"/>
        <v>0</v>
      </c>
      <c r="AE55" s="6">
        <f t="shared" si="33"/>
        <v>0</v>
      </c>
      <c r="AF55" s="6">
        <f t="shared" si="34"/>
        <v>0</v>
      </c>
      <c r="AG55" s="9">
        <f>MIN(L55,P55,T55)</f>
        <v>111733</v>
      </c>
      <c r="AH55" s="9">
        <f t="shared" si="23"/>
        <v>147038.39334000001</v>
      </c>
      <c r="AI55" s="9">
        <f t="shared" si="24"/>
        <v>116760.5</v>
      </c>
      <c r="AJ55" s="9">
        <f t="shared" si="25"/>
        <v>95139.848335000002</v>
      </c>
      <c r="AK55" s="9">
        <f t="shared" si="26"/>
        <v>114246.75</v>
      </c>
      <c r="AL55" s="9">
        <f t="shared" si="12"/>
        <v>131899.44667</v>
      </c>
      <c r="AM55" s="6">
        <f>HARMEAN(L55,P55,T55)</f>
        <v>125199.05721463283</v>
      </c>
      <c r="AN55" s="8">
        <f t="shared" si="27"/>
        <v>65142.168585797401</v>
      </c>
      <c r="AO55" s="7">
        <f t="shared" si="15"/>
        <v>0.55791272378755996</v>
      </c>
      <c r="AP55" s="6">
        <f>+AM55</f>
        <v>125199.05721463283</v>
      </c>
      <c r="AQ55" s="5" t="s">
        <v>0</v>
      </c>
    </row>
    <row r="56" spans="1:43" x14ac:dyDescent="0.25">
      <c r="A56" s="63">
        <v>51</v>
      </c>
      <c r="B56" s="42">
        <v>40141609</v>
      </c>
      <c r="C56" s="42">
        <v>43240</v>
      </c>
      <c r="D56" s="61" t="s">
        <v>801</v>
      </c>
      <c r="E56" s="61" t="s">
        <v>801</v>
      </c>
      <c r="F56" s="160" t="s">
        <v>3363</v>
      </c>
      <c r="G56" s="42" t="s">
        <v>3055</v>
      </c>
      <c r="H56" s="21">
        <v>1</v>
      </c>
      <c r="I56" s="20">
        <v>556774.55001680669</v>
      </c>
      <c r="J56" s="20">
        <f t="shared" si="28"/>
        <v>105787.16450319327</v>
      </c>
      <c r="K56" s="19">
        <f t="shared" si="29"/>
        <v>662561.71451999992</v>
      </c>
      <c r="L56" s="15">
        <f t="shared" si="30"/>
        <v>662561.71451999992</v>
      </c>
      <c r="M56" s="17">
        <v>444241.17647058825</v>
      </c>
      <c r="N56" s="17">
        <v>84405.823529411762</v>
      </c>
      <c r="O56" s="16">
        <v>528647</v>
      </c>
      <c r="P56" s="18">
        <v>528647</v>
      </c>
      <c r="Q56" s="17">
        <v>423087.39495798323</v>
      </c>
      <c r="R56" s="17">
        <v>80386.605042016818</v>
      </c>
      <c r="S56" s="16">
        <v>503474.00000000006</v>
      </c>
      <c r="T56" s="15">
        <v>503474.00000000006</v>
      </c>
      <c r="U56" s="14"/>
      <c r="V56" s="14"/>
      <c r="W56" s="14"/>
      <c r="X56" s="14"/>
      <c r="Y56" s="14"/>
      <c r="Z56" s="14"/>
      <c r="AA56" s="14"/>
      <c r="AB56" s="137"/>
      <c r="AC56" s="12">
        <f t="shared" si="31"/>
        <v>0</v>
      </c>
      <c r="AD56" s="6">
        <f t="shared" si="32"/>
        <v>0</v>
      </c>
      <c r="AE56" s="6">
        <f t="shared" si="33"/>
        <v>0</v>
      </c>
      <c r="AF56" s="6">
        <f t="shared" si="34"/>
        <v>0</v>
      </c>
      <c r="AG56" s="9">
        <f>MIN(L56,P56,T56)</f>
        <v>503474.00000000006</v>
      </c>
      <c r="AH56" s="9">
        <f t="shared" si="23"/>
        <v>662561.71451999992</v>
      </c>
      <c r="AI56" s="9">
        <f t="shared" si="24"/>
        <v>516060.5</v>
      </c>
      <c r="AJ56" s="9">
        <f t="shared" si="25"/>
        <v>423670.67862999998</v>
      </c>
      <c r="AK56" s="9">
        <f t="shared" si="26"/>
        <v>509767.25</v>
      </c>
      <c r="AL56" s="9">
        <f t="shared" si="12"/>
        <v>589311.10725999996</v>
      </c>
      <c r="AM56" s="6">
        <f>HARMEAN(L56,P56,T56)</f>
        <v>556884.37552878389</v>
      </c>
      <c r="AN56" s="8">
        <f t="shared" si="27"/>
        <v>290949.23332055885</v>
      </c>
      <c r="AO56" s="7">
        <f t="shared" si="15"/>
        <v>0.56378900016676115</v>
      </c>
      <c r="AP56" s="6">
        <f>+AM56</f>
        <v>556884.37552878389</v>
      </c>
      <c r="AQ56" s="5" t="s">
        <v>0</v>
      </c>
    </row>
    <row r="57" spans="1:43" x14ac:dyDescent="0.25">
      <c r="A57" s="63">
        <v>52</v>
      </c>
      <c r="B57" s="42">
        <v>40141609</v>
      </c>
      <c r="C57" s="42">
        <v>43240</v>
      </c>
      <c r="D57" s="61" t="s">
        <v>801</v>
      </c>
      <c r="E57" s="61" t="s">
        <v>801</v>
      </c>
      <c r="F57" s="160" t="s">
        <v>3362</v>
      </c>
      <c r="G57" s="42" t="s">
        <v>3055</v>
      </c>
      <c r="H57" s="21">
        <v>1</v>
      </c>
      <c r="I57" s="20">
        <v>581210.86099159671</v>
      </c>
      <c r="J57" s="20">
        <f t="shared" si="28"/>
        <v>110430.06358840337</v>
      </c>
      <c r="K57" s="19">
        <f t="shared" si="29"/>
        <v>691640.92458000011</v>
      </c>
      <c r="L57" s="15">
        <f t="shared" si="30"/>
        <v>691640.92458000011</v>
      </c>
      <c r="M57" s="17">
        <v>476989.07563025213</v>
      </c>
      <c r="N57" s="17">
        <v>90627.924369747911</v>
      </c>
      <c r="O57" s="16">
        <v>567617</v>
      </c>
      <c r="P57" s="18">
        <v>567617</v>
      </c>
      <c r="Q57" s="17">
        <v>441656.30252100842</v>
      </c>
      <c r="R57" s="17">
        <v>83914.697478991598</v>
      </c>
      <c r="S57" s="16">
        <v>525571</v>
      </c>
      <c r="T57" s="15">
        <v>525571</v>
      </c>
      <c r="U57" s="14"/>
      <c r="V57" s="14"/>
      <c r="W57" s="14"/>
      <c r="X57" s="14"/>
      <c r="Y57" s="14"/>
      <c r="Z57" s="14"/>
      <c r="AA57" s="14"/>
      <c r="AB57" s="137">
        <v>454021.01</v>
      </c>
      <c r="AC57" s="12">
        <f t="shared" si="31"/>
        <v>86263.991900000008</v>
      </c>
      <c r="AD57" s="6">
        <f t="shared" si="32"/>
        <v>540285.00190000003</v>
      </c>
      <c r="AE57" s="6">
        <f t="shared" si="33"/>
        <v>27554.535096899999</v>
      </c>
      <c r="AF57" s="6">
        <f t="shared" si="34"/>
        <v>567839.53699689999</v>
      </c>
      <c r="AG57" s="9">
        <f>MIN(L57,P57,T57,AF57)</f>
        <v>525571</v>
      </c>
      <c r="AH57" s="9">
        <f t="shared" si="23"/>
        <v>691640.92458000011</v>
      </c>
      <c r="AI57" s="9">
        <f t="shared" si="24"/>
        <v>567728.26849845005</v>
      </c>
      <c r="AJ57" s="9">
        <f t="shared" si="25"/>
        <v>588167.11539422499</v>
      </c>
      <c r="AK57" s="9">
        <f t="shared" si="26"/>
        <v>546649.63424922503</v>
      </c>
      <c r="AL57" s="9">
        <f t="shared" si="12"/>
        <v>629684.59653922508</v>
      </c>
      <c r="AM57" s="6">
        <f>HARMEAN(L57,P57,T57,AF57)</f>
        <v>582127.94550727017</v>
      </c>
      <c r="AN57" s="8">
        <f t="shared" si="27"/>
        <v>71788.161828342578</v>
      </c>
      <c r="AO57" s="7">
        <f t="shared" si="15"/>
        <v>0.12644810169169612</v>
      </c>
      <c r="AP57" s="6">
        <f>+AG57</f>
        <v>525571</v>
      </c>
      <c r="AQ57" s="5" t="s">
        <v>4</v>
      </c>
    </row>
    <row r="58" spans="1:43" ht="25.5" x14ac:dyDescent="0.25">
      <c r="A58" s="63">
        <v>53</v>
      </c>
      <c r="B58" s="42">
        <v>30181701</v>
      </c>
      <c r="C58" s="42">
        <v>4324004</v>
      </c>
      <c r="D58" s="61" t="s">
        <v>801</v>
      </c>
      <c r="E58" s="61" t="s">
        <v>801</v>
      </c>
      <c r="F58" s="160" t="s">
        <v>3361</v>
      </c>
      <c r="G58" s="42" t="s">
        <v>3055</v>
      </c>
      <c r="H58" s="21">
        <v>1</v>
      </c>
      <c r="I58" s="20">
        <v>421561.47554621845</v>
      </c>
      <c r="J58" s="20">
        <f t="shared" si="28"/>
        <v>80096.680353781514</v>
      </c>
      <c r="K58" s="19">
        <f t="shared" si="29"/>
        <v>501658.15589999995</v>
      </c>
      <c r="L58" s="15">
        <f t="shared" si="30"/>
        <v>501658.15589999995</v>
      </c>
      <c r="M58" s="17">
        <v>339560.50420168071</v>
      </c>
      <c r="N58" s="17">
        <v>64516.495798319338</v>
      </c>
      <c r="O58" s="16">
        <v>404077.00000000006</v>
      </c>
      <c r="P58" s="18">
        <v>404077.00000000006</v>
      </c>
      <c r="Q58" s="17">
        <v>320340.33613445377</v>
      </c>
      <c r="R58" s="17">
        <v>60864.663865546216</v>
      </c>
      <c r="S58" s="16">
        <v>381205</v>
      </c>
      <c r="T58" s="15">
        <v>381205</v>
      </c>
      <c r="U58" s="14"/>
      <c r="V58" s="14"/>
      <c r="W58" s="14"/>
      <c r="X58" s="14"/>
      <c r="Y58" s="14"/>
      <c r="Z58" s="14"/>
      <c r="AA58" s="14"/>
      <c r="AB58" s="137"/>
      <c r="AC58" s="12">
        <f t="shared" si="31"/>
        <v>0</v>
      </c>
      <c r="AD58" s="6">
        <f t="shared" si="32"/>
        <v>0</v>
      </c>
      <c r="AE58" s="6">
        <f t="shared" si="33"/>
        <v>0</v>
      </c>
      <c r="AF58" s="6">
        <f t="shared" si="34"/>
        <v>0</v>
      </c>
      <c r="AG58" s="9">
        <f>MIN(L58,P58,T58)</f>
        <v>381205</v>
      </c>
      <c r="AH58" s="9">
        <f t="shared" si="23"/>
        <v>501658.15589999995</v>
      </c>
      <c r="AI58" s="9">
        <f t="shared" si="24"/>
        <v>392641</v>
      </c>
      <c r="AJ58" s="9">
        <f t="shared" si="25"/>
        <v>321735.03897500003</v>
      </c>
      <c r="AK58" s="9">
        <f t="shared" si="26"/>
        <v>386923</v>
      </c>
      <c r="AL58" s="9">
        <f t="shared" si="12"/>
        <v>447149.57794999995</v>
      </c>
      <c r="AM58" s="6">
        <f>HARMEAN(L58,P58,T58)</f>
        <v>423046.1081354167</v>
      </c>
      <c r="AN58" s="8">
        <f t="shared" si="27"/>
        <v>220758.26758244683</v>
      </c>
      <c r="AO58" s="7">
        <f t="shared" si="15"/>
        <v>0.56223946959804716</v>
      </c>
      <c r="AP58" s="6">
        <f>+AM58</f>
        <v>423046.1081354167</v>
      </c>
      <c r="AQ58" s="5" t="s">
        <v>0</v>
      </c>
    </row>
    <row r="59" spans="1:43" x14ac:dyDescent="0.25">
      <c r="A59" s="63">
        <v>54</v>
      </c>
      <c r="B59" s="42">
        <v>40141604</v>
      </c>
      <c r="C59" s="42">
        <v>4324005</v>
      </c>
      <c r="D59" s="61" t="s">
        <v>801</v>
      </c>
      <c r="E59" s="61" t="s">
        <v>801</v>
      </c>
      <c r="F59" s="160" t="s">
        <v>3360</v>
      </c>
      <c r="G59" s="42" t="s">
        <v>3055</v>
      </c>
      <c r="H59" s="21">
        <v>1</v>
      </c>
      <c r="I59" s="20">
        <v>1072489.4181680672</v>
      </c>
      <c r="J59" s="20">
        <f t="shared" si="28"/>
        <v>203772.98945193278</v>
      </c>
      <c r="K59" s="19">
        <f t="shared" si="29"/>
        <v>1276262.40762</v>
      </c>
      <c r="L59" s="15">
        <f t="shared" si="30"/>
        <v>1276262.40762</v>
      </c>
      <c r="M59" s="17">
        <v>880171.42857142864</v>
      </c>
      <c r="N59" s="17">
        <v>167232.57142857145</v>
      </c>
      <c r="O59" s="16">
        <v>1047404.0000000001</v>
      </c>
      <c r="P59" s="18">
        <v>1047404.0000000001</v>
      </c>
      <c r="Q59" s="17">
        <v>814973.94957983191</v>
      </c>
      <c r="R59" s="17">
        <v>154845.05042016806</v>
      </c>
      <c r="S59" s="16">
        <v>969819</v>
      </c>
      <c r="T59" s="15">
        <v>969819</v>
      </c>
      <c r="U59" s="14"/>
      <c r="V59" s="14"/>
      <c r="W59" s="14"/>
      <c r="X59" s="14"/>
      <c r="Y59" s="14"/>
      <c r="Z59" s="14"/>
      <c r="AA59" s="14"/>
      <c r="AB59" s="137"/>
      <c r="AC59" s="12">
        <f t="shared" si="31"/>
        <v>0</v>
      </c>
      <c r="AD59" s="6">
        <f t="shared" si="32"/>
        <v>0</v>
      </c>
      <c r="AE59" s="6">
        <f t="shared" si="33"/>
        <v>0</v>
      </c>
      <c r="AF59" s="6">
        <f t="shared" si="34"/>
        <v>0</v>
      </c>
      <c r="AG59" s="9">
        <f>MIN(L59,P59,T59)</f>
        <v>969819</v>
      </c>
      <c r="AH59" s="9">
        <f t="shared" si="23"/>
        <v>1276262.40762</v>
      </c>
      <c r="AI59" s="9">
        <f t="shared" si="24"/>
        <v>1008611.5</v>
      </c>
      <c r="AJ59" s="9">
        <f t="shared" si="25"/>
        <v>823371.35190500005</v>
      </c>
      <c r="AK59" s="9">
        <f t="shared" si="26"/>
        <v>989215.25</v>
      </c>
      <c r="AL59" s="9">
        <f t="shared" si="12"/>
        <v>1142436.9538099999</v>
      </c>
      <c r="AM59" s="6">
        <f>HARMEAN(L59,P59,T59)</f>
        <v>1083267.2889773729</v>
      </c>
      <c r="AN59" s="8">
        <f t="shared" si="27"/>
        <v>564118.25962574233</v>
      </c>
      <c r="AO59" s="7">
        <f t="shared" si="15"/>
        <v>0.55930183190033267</v>
      </c>
      <c r="AP59" s="6">
        <f>+AM59</f>
        <v>1083267.2889773729</v>
      </c>
      <c r="AQ59" s="5" t="s">
        <v>0</v>
      </c>
    </row>
    <row r="60" spans="1:43" x14ac:dyDescent="0.25">
      <c r="A60" s="63">
        <v>55</v>
      </c>
      <c r="B60" s="42">
        <v>40141604</v>
      </c>
      <c r="C60" s="42">
        <v>4324005</v>
      </c>
      <c r="D60" s="61" t="s">
        <v>801</v>
      </c>
      <c r="E60" s="61" t="s">
        <v>801</v>
      </c>
      <c r="F60" s="160" t="s">
        <v>3359</v>
      </c>
      <c r="G60" s="42" t="s">
        <v>3055</v>
      </c>
      <c r="H60" s="21">
        <v>1</v>
      </c>
      <c r="I60" s="20">
        <v>654147.11722689075</v>
      </c>
      <c r="J60" s="20">
        <f t="shared" si="28"/>
        <v>124287.95227310924</v>
      </c>
      <c r="K60" s="19">
        <f t="shared" si="29"/>
        <v>778435.06949999998</v>
      </c>
      <c r="L60" s="15">
        <f t="shared" si="30"/>
        <v>778435.06949999998</v>
      </c>
      <c r="M60" s="17">
        <v>526905.04201680678</v>
      </c>
      <c r="N60" s="17">
        <v>100111.95798319329</v>
      </c>
      <c r="O60" s="16">
        <v>627017.00000000012</v>
      </c>
      <c r="P60" s="18">
        <v>627017.00000000012</v>
      </c>
      <c r="Q60" s="17">
        <v>497079.83193277312</v>
      </c>
      <c r="R60" s="17">
        <v>94445.168067226899</v>
      </c>
      <c r="S60" s="16">
        <v>591525</v>
      </c>
      <c r="T60" s="15">
        <v>591525</v>
      </c>
      <c r="U60" s="14"/>
      <c r="V60" s="14"/>
      <c r="W60" s="14"/>
      <c r="X60" s="14"/>
      <c r="Y60" s="14"/>
      <c r="Z60" s="14"/>
      <c r="AA60" s="14"/>
      <c r="AB60" s="137"/>
      <c r="AC60" s="12">
        <f t="shared" si="31"/>
        <v>0</v>
      </c>
      <c r="AD60" s="6">
        <f t="shared" si="32"/>
        <v>0</v>
      </c>
      <c r="AE60" s="6">
        <f t="shared" si="33"/>
        <v>0</v>
      </c>
      <c r="AF60" s="6">
        <f t="shared" si="34"/>
        <v>0</v>
      </c>
      <c r="AG60" s="9">
        <f>MIN(L60,P60,T60)</f>
        <v>591525</v>
      </c>
      <c r="AH60" s="9">
        <f t="shared" si="23"/>
        <v>778435.06949999998</v>
      </c>
      <c r="AI60" s="9">
        <f t="shared" si="24"/>
        <v>609271</v>
      </c>
      <c r="AJ60" s="9">
        <f t="shared" si="25"/>
        <v>499244.26737500005</v>
      </c>
      <c r="AK60" s="9">
        <f t="shared" si="26"/>
        <v>600398</v>
      </c>
      <c r="AL60" s="9">
        <f t="shared" si="12"/>
        <v>693853.03474999999</v>
      </c>
      <c r="AM60" s="6">
        <f>HARMEAN(L60,P60,T60)</f>
        <v>656451.21021650825</v>
      </c>
      <c r="AN60" s="8">
        <f t="shared" si="27"/>
        <v>342556.0525005447</v>
      </c>
      <c r="AO60" s="7">
        <f t="shared" si="15"/>
        <v>0.56223922113565994</v>
      </c>
      <c r="AP60" s="6">
        <f>+AM60</f>
        <v>656451.21021650825</v>
      </c>
      <c r="AQ60" s="5" t="s">
        <v>0</v>
      </c>
    </row>
    <row r="61" spans="1:43" x14ac:dyDescent="0.25">
      <c r="A61" s="63">
        <v>56</v>
      </c>
      <c r="B61" s="42">
        <v>40141604</v>
      </c>
      <c r="C61" s="42">
        <v>4324005</v>
      </c>
      <c r="D61" s="61" t="s">
        <v>801</v>
      </c>
      <c r="E61" s="61" t="s">
        <v>801</v>
      </c>
      <c r="F61" s="160" t="s">
        <v>3358</v>
      </c>
      <c r="G61" s="42" t="s">
        <v>3055</v>
      </c>
      <c r="H61" s="21">
        <v>1</v>
      </c>
      <c r="I61" s="20">
        <v>348878.46252100845</v>
      </c>
      <c r="J61" s="20">
        <f t="shared" si="28"/>
        <v>66286.907878991609</v>
      </c>
      <c r="K61" s="19">
        <f t="shared" si="29"/>
        <v>415165.37040000007</v>
      </c>
      <c r="L61" s="15">
        <f t="shared" si="30"/>
        <v>415165.37040000007</v>
      </c>
      <c r="M61" s="17">
        <v>281015.96638655465</v>
      </c>
      <c r="N61" s="17">
        <v>53393.033613445383</v>
      </c>
      <c r="O61" s="16">
        <v>334409</v>
      </c>
      <c r="P61" s="18">
        <v>334409</v>
      </c>
      <c r="Q61" s="17">
        <v>265109.24369747902</v>
      </c>
      <c r="R61" s="17">
        <v>50370.756302521011</v>
      </c>
      <c r="S61" s="16">
        <v>315480</v>
      </c>
      <c r="T61" s="15">
        <v>315480</v>
      </c>
      <c r="U61" s="14"/>
      <c r="V61" s="14"/>
      <c r="W61" s="14"/>
      <c r="X61" s="14"/>
      <c r="Y61" s="14"/>
      <c r="Z61" s="14"/>
      <c r="AA61" s="14"/>
      <c r="AB61" s="137">
        <v>210000</v>
      </c>
      <c r="AC61" s="12">
        <f t="shared" si="31"/>
        <v>39900</v>
      </c>
      <c r="AD61" s="6">
        <f t="shared" si="32"/>
        <v>249900</v>
      </c>
      <c r="AE61" s="6">
        <f t="shared" si="33"/>
        <v>12744.9</v>
      </c>
      <c r="AF61" s="6">
        <f t="shared" si="34"/>
        <v>262644.90000000002</v>
      </c>
      <c r="AG61" s="9">
        <f>MIN(L61,P61,T61,AF61)</f>
        <v>262644.90000000002</v>
      </c>
      <c r="AH61" s="9">
        <f t="shared" si="23"/>
        <v>415165.37040000007</v>
      </c>
      <c r="AI61" s="9">
        <f t="shared" si="24"/>
        <v>324944.5</v>
      </c>
      <c r="AJ61" s="9">
        <f t="shared" si="25"/>
        <v>331924.81760000007</v>
      </c>
      <c r="AK61" s="9">
        <f t="shared" si="26"/>
        <v>293794.7</v>
      </c>
      <c r="AL61" s="9">
        <f t="shared" si="12"/>
        <v>370054.93520000007</v>
      </c>
      <c r="AM61" s="6">
        <f>HARMEAN(L61,P61,T61,AF61)</f>
        <v>323200.35489589762</v>
      </c>
      <c r="AN61" s="8">
        <f t="shared" si="27"/>
        <v>63259.517864128538</v>
      </c>
      <c r="AO61" s="7">
        <f t="shared" si="15"/>
        <v>0.19467791534901666</v>
      </c>
      <c r="AP61" s="6">
        <f>+AG61</f>
        <v>262644.90000000002</v>
      </c>
      <c r="AQ61" s="5" t="s">
        <v>4</v>
      </c>
    </row>
    <row r="62" spans="1:43" x14ac:dyDescent="0.25">
      <c r="A62" s="63">
        <v>57</v>
      </c>
      <c r="B62" s="42">
        <v>40141604</v>
      </c>
      <c r="C62" s="42">
        <v>4324005</v>
      </c>
      <c r="D62" s="61" t="s">
        <v>801</v>
      </c>
      <c r="E62" s="61" t="s">
        <v>801</v>
      </c>
      <c r="F62" s="160" t="s">
        <v>3357</v>
      </c>
      <c r="G62" s="42" t="s">
        <v>3055</v>
      </c>
      <c r="H62" s="21">
        <v>1</v>
      </c>
      <c r="I62" s="20">
        <v>2689271.4819327733</v>
      </c>
      <c r="J62" s="20">
        <f t="shared" si="28"/>
        <v>510961.58156722691</v>
      </c>
      <c r="K62" s="19">
        <f t="shared" si="29"/>
        <v>3200233.0635000002</v>
      </c>
      <c r="L62" s="15">
        <f t="shared" si="30"/>
        <v>3200233.0635000002</v>
      </c>
      <c r="M62" s="17">
        <v>2186599.1596638658</v>
      </c>
      <c r="N62" s="17">
        <v>415453.84033613448</v>
      </c>
      <c r="O62" s="16">
        <v>2602053.0000000005</v>
      </c>
      <c r="P62" s="18">
        <v>2602053.0000000005</v>
      </c>
      <c r="Q62" s="17">
        <v>2043550.4201680673</v>
      </c>
      <c r="R62" s="17">
        <v>388274.57983193279</v>
      </c>
      <c r="S62" s="16">
        <v>2431825</v>
      </c>
      <c r="T62" s="15">
        <v>2431825</v>
      </c>
      <c r="U62" s="14"/>
      <c r="V62" s="14"/>
      <c r="W62" s="14"/>
      <c r="X62" s="14"/>
      <c r="Y62" s="14"/>
      <c r="Z62" s="14"/>
      <c r="AA62" s="14"/>
      <c r="AB62" s="137">
        <v>98268.07</v>
      </c>
      <c r="AC62" s="12">
        <f t="shared" si="31"/>
        <v>18670.933300000001</v>
      </c>
      <c r="AD62" s="6">
        <f t="shared" si="32"/>
        <v>116939.00330000001</v>
      </c>
      <c r="AE62" s="6">
        <f t="shared" si="33"/>
        <v>5963.8891683000002</v>
      </c>
      <c r="AF62" s="6">
        <f t="shared" si="34"/>
        <v>122902.89246830001</v>
      </c>
      <c r="AG62" s="9">
        <f>MIN(L62,P62,T62,AF62)</f>
        <v>122902.89246830001</v>
      </c>
      <c r="AH62" s="9">
        <f t="shared" si="23"/>
        <v>3200233.0635000002</v>
      </c>
      <c r="AI62" s="9">
        <f t="shared" si="24"/>
        <v>2516939</v>
      </c>
      <c r="AJ62" s="9">
        <f t="shared" si="25"/>
        <v>2089253.488992075</v>
      </c>
      <c r="AK62" s="9">
        <f t="shared" si="26"/>
        <v>1319920.9462341501</v>
      </c>
      <c r="AL62" s="9">
        <f t="shared" si="12"/>
        <v>2858586.0317500001</v>
      </c>
      <c r="AM62" s="6">
        <f>HARMEAN(L62,P62,T62,AF62)</f>
        <v>432689.33410668548</v>
      </c>
      <c r="AN62" s="8">
        <f t="shared" si="27"/>
        <v>1351681.528327764</v>
      </c>
      <c r="AO62" s="7">
        <f t="shared" si="15"/>
        <v>0.53703388454299605</v>
      </c>
      <c r="AP62" s="6">
        <f>+AM62</f>
        <v>432689.33410668548</v>
      </c>
      <c r="AQ62" s="5" t="s">
        <v>0</v>
      </c>
    </row>
    <row r="63" spans="1:43" x14ac:dyDescent="0.25">
      <c r="A63" s="63">
        <v>58</v>
      </c>
      <c r="B63" s="42">
        <v>40141611</v>
      </c>
      <c r="C63" s="42">
        <v>4324005</v>
      </c>
      <c r="D63" s="61" t="s">
        <v>801</v>
      </c>
      <c r="E63" s="61" t="s">
        <v>801</v>
      </c>
      <c r="F63" s="160" t="s">
        <v>3356</v>
      </c>
      <c r="G63" s="42" t="s">
        <v>3055</v>
      </c>
      <c r="H63" s="21">
        <v>1</v>
      </c>
      <c r="I63" s="20">
        <v>714327.21438655467</v>
      </c>
      <c r="J63" s="20">
        <f t="shared" si="28"/>
        <v>135722.17073344538</v>
      </c>
      <c r="K63" s="19">
        <f t="shared" si="29"/>
        <v>850049.38511999999</v>
      </c>
      <c r="L63" s="15">
        <f t="shared" si="30"/>
        <v>850049.38511999999</v>
      </c>
      <c r="M63" s="17">
        <v>575378.15126050427</v>
      </c>
      <c r="N63" s="17">
        <v>109321.84873949581</v>
      </c>
      <c r="O63" s="16">
        <v>684700.00000000012</v>
      </c>
      <c r="P63" s="18">
        <v>684700.00000000012</v>
      </c>
      <c r="Q63" s="17">
        <v>542810.08403361344</v>
      </c>
      <c r="R63" s="17">
        <v>103133.91596638656</v>
      </c>
      <c r="S63" s="16">
        <v>645944</v>
      </c>
      <c r="T63" s="15">
        <v>645944</v>
      </c>
      <c r="U63" s="14"/>
      <c r="V63" s="14"/>
      <c r="W63" s="14"/>
      <c r="X63" s="14"/>
      <c r="Y63" s="14"/>
      <c r="Z63" s="14"/>
      <c r="AA63" s="14"/>
      <c r="AB63" s="137"/>
      <c r="AC63" s="12">
        <f t="shared" si="31"/>
        <v>0</v>
      </c>
      <c r="AD63" s="6">
        <f t="shared" si="32"/>
        <v>0</v>
      </c>
      <c r="AE63" s="6">
        <f t="shared" si="33"/>
        <v>0</v>
      </c>
      <c r="AF63" s="6">
        <f t="shared" si="34"/>
        <v>0</v>
      </c>
      <c r="AG63" s="9">
        <f>MIN(L63,P63,T63)</f>
        <v>645944</v>
      </c>
      <c r="AH63" s="9">
        <f t="shared" si="23"/>
        <v>850049.38511999999</v>
      </c>
      <c r="AI63" s="9">
        <f t="shared" si="24"/>
        <v>665322</v>
      </c>
      <c r="AJ63" s="9">
        <f t="shared" si="25"/>
        <v>545173.34628000006</v>
      </c>
      <c r="AK63" s="9">
        <f t="shared" si="26"/>
        <v>655633</v>
      </c>
      <c r="AL63" s="9">
        <f t="shared" si="12"/>
        <v>757685.69256</v>
      </c>
      <c r="AM63" s="6">
        <f>HARMEAN(L63,P63,T63)</f>
        <v>716842.84554643068</v>
      </c>
      <c r="AN63" s="8">
        <f t="shared" si="27"/>
        <v>374070.30903399194</v>
      </c>
      <c r="AO63" s="7">
        <f t="shared" si="15"/>
        <v>0.56223950062374606</v>
      </c>
      <c r="AP63" s="6">
        <f>+AM63</f>
        <v>716842.84554643068</v>
      </c>
      <c r="AQ63" s="5" t="s">
        <v>0</v>
      </c>
    </row>
    <row r="64" spans="1:43" x14ac:dyDescent="0.25">
      <c r="A64" s="63">
        <v>59</v>
      </c>
      <c r="B64" s="42">
        <v>40141604</v>
      </c>
      <c r="C64" s="42">
        <v>4324005</v>
      </c>
      <c r="D64" s="61" t="s">
        <v>801</v>
      </c>
      <c r="E64" s="61" t="s">
        <v>801</v>
      </c>
      <c r="F64" s="160" t="s">
        <v>3355</v>
      </c>
      <c r="G64" s="42" t="s">
        <v>3055</v>
      </c>
      <c r="H64" s="21">
        <v>1</v>
      </c>
      <c r="I64" s="20">
        <v>461267.57798319333</v>
      </c>
      <c r="J64" s="20">
        <f t="shared" si="28"/>
        <v>87640.839816806736</v>
      </c>
      <c r="K64" s="19">
        <f t="shared" si="29"/>
        <v>548908.41780000005</v>
      </c>
      <c r="L64" s="15">
        <f t="shared" si="30"/>
        <v>548908.41780000005</v>
      </c>
      <c r="M64" s="17">
        <v>368038.65546218486</v>
      </c>
      <c r="N64" s="17">
        <v>69927.344537815123</v>
      </c>
      <c r="O64" s="16">
        <v>437966</v>
      </c>
      <c r="P64" s="18">
        <v>437966</v>
      </c>
      <c r="Q64" s="17">
        <v>350512.60504201683</v>
      </c>
      <c r="R64" s="17">
        <v>66597.394957983197</v>
      </c>
      <c r="S64" s="16">
        <v>417110</v>
      </c>
      <c r="T64" s="15">
        <v>417110</v>
      </c>
      <c r="U64" s="14"/>
      <c r="V64" s="14"/>
      <c r="W64" s="14"/>
      <c r="X64" s="14"/>
      <c r="Y64" s="14"/>
      <c r="Z64" s="14"/>
      <c r="AA64" s="14"/>
      <c r="AB64" s="137">
        <v>175450.42</v>
      </c>
      <c r="AC64" s="12">
        <f t="shared" si="31"/>
        <v>33335.5798</v>
      </c>
      <c r="AD64" s="6">
        <f t="shared" si="32"/>
        <v>208785.99980000002</v>
      </c>
      <c r="AE64" s="6">
        <f t="shared" si="33"/>
        <v>10648.0859898</v>
      </c>
      <c r="AF64" s="6">
        <f t="shared" si="34"/>
        <v>219434.08578980001</v>
      </c>
      <c r="AG64" s="9">
        <f>MIN(L64,P64,T64,AF64)</f>
        <v>219434.08578980001</v>
      </c>
      <c r="AH64" s="9">
        <f t="shared" si="23"/>
        <v>548908.41780000005</v>
      </c>
      <c r="AI64" s="9">
        <f t="shared" si="24"/>
        <v>427538</v>
      </c>
      <c r="AJ64" s="9">
        <f t="shared" si="25"/>
        <v>405854.62589744997</v>
      </c>
      <c r="AK64" s="9">
        <f t="shared" si="26"/>
        <v>323486.04289490002</v>
      </c>
      <c r="AL64" s="9">
        <f t="shared" si="12"/>
        <v>488223.20890000003</v>
      </c>
      <c r="AM64" s="6">
        <f>HARMEAN(L64,P64,T64,AF64)</f>
        <v>361673.26524061838</v>
      </c>
      <c r="AN64" s="8">
        <f t="shared" si="27"/>
        <v>137082.49212872816</v>
      </c>
      <c r="AO64" s="7">
        <f t="shared" si="15"/>
        <v>0.32063229965226053</v>
      </c>
      <c r="AP64" s="6">
        <f>+AG64</f>
        <v>219434.08578980001</v>
      </c>
      <c r="AQ64" s="5" t="s">
        <v>4</v>
      </c>
    </row>
    <row r="65" spans="1:43" x14ac:dyDescent="0.25">
      <c r="A65" s="63">
        <v>60</v>
      </c>
      <c r="B65" s="42">
        <v>40141604</v>
      </c>
      <c r="C65" s="42">
        <v>4324005</v>
      </c>
      <c r="D65" s="61" t="s">
        <v>801</v>
      </c>
      <c r="E65" s="61" t="s">
        <v>801</v>
      </c>
      <c r="F65" s="160" t="s">
        <v>3354</v>
      </c>
      <c r="G65" s="42" t="s">
        <v>3055</v>
      </c>
      <c r="H65" s="21">
        <v>1</v>
      </c>
      <c r="I65" s="20">
        <v>363415.06512605038</v>
      </c>
      <c r="J65" s="20">
        <f t="shared" si="28"/>
        <v>69048.862373949567</v>
      </c>
      <c r="K65" s="19">
        <f t="shared" si="29"/>
        <v>432463.92749999993</v>
      </c>
      <c r="L65" s="15">
        <f t="shared" si="30"/>
        <v>432463.92749999993</v>
      </c>
      <c r="M65" s="17">
        <v>301009.24369747902</v>
      </c>
      <c r="N65" s="17">
        <v>57191.756302521011</v>
      </c>
      <c r="O65" s="16">
        <v>358201</v>
      </c>
      <c r="P65" s="18">
        <v>358201</v>
      </c>
      <c r="Q65" s="17">
        <v>276155.46218487393</v>
      </c>
      <c r="R65" s="17">
        <v>52469.537815126045</v>
      </c>
      <c r="S65" s="16">
        <v>328625</v>
      </c>
      <c r="T65" s="15">
        <v>328625</v>
      </c>
      <c r="U65" s="14"/>
      <c r="V65" s="14"/>
      <c r="W65" s="14"/>
      <c r="X65" s="14"/>
      <c r="Y65" s="14"/>
      <c r="Z65" s="14"/>
      <c r="AA65" s="14"/>
      <c r="AB65" s="137">
        <v>210000</v>
      </c>
      <c r="AC65" s="12">
        <f t="shared" si="31"/>
        <v>39900</v>
      </c>
      <c r="AD65" s="6">
        <f t="shared" si="32"/>
        <v>249900</v>
      </c>
      <c r="AE65" s="6">
        <f t="shared" si="33"/>
        <v>12744.9</v>
      </c>
      <c r="AF65" s="6">
        <f t="shared" si="34"/>
        <v>262644.90000000002</v>
      </c>
      <c r="AG65" s="9">
        <f>MIN(L65,P65,T65,AF65)</f>
        <v>262644.90000000002</v>
      </c>
      <c r="AH65" s="9">
        <f t="shared" si="23"/>
        <v>432463.92749999993</v>
      </c>
      <c r="AI65" s="9">
        <f t="shared" si="24"/>
        <v>343413</v>
      </c>
      <c r="AJ65" s="9">
        <f t="shared" si="25"/>
        <v>345483.70687500003</v>
      </c>
      <c r="AK65" s="9">
        <f t="shared" si="26"/>
        <v>303028.95</v>
      </c>
      <c r="AL65" s="9">
        <f t="shared" si="12"/>
        <v>387938.46375</v>
      </c>
      <c r="AM65" s="6">
        <f>HARMEAN(L65,P65,T65,AF65)</f>
        <v>334603.0266563202</v>
      </c>
      <c r="AN65" s="8">
        <f t="shared" si="27"/>
        <v>70412.527877671178</v>
      </c>
      <c r="AO65" s="7">
        <f t="shared" si="15"/>
        <v>0.20503745600099932</v>
      </c>
      <c r="AP65" s="6">
        <f>+AG65</f>
        <v>262644.90000000002</v>
      </c>
      <c r="AQ65" s="5" t="s">
        <v>4</v>
      </c>
    </row>
    <row r="66" spans="1:43" ht="25.5" x14ac:dyDescent="0.25">
      <c r="A66" s="63">
        <v>61</v>
      </c>
      <c r="B66" s="42">
        <v>40141622</v>
      </c>
      <c r="C66" s="42">
        <v>4324006</v>
      </c>
      <c r="D66" s="61" t="s">
        <v>801</v>
      </c>
      <c r="E66" s="61" t="s">
        <v>801</v>
      </c>
      <c r="F66" s="160" t="s">
        <v>3353</v>
      </c>
      <c r="G66" s="42" t="s">
        <v>3055</v>
      </c>
      <c r="H66" s="21">
        <v>1</v>
      </c>
      <c r="I66" s="20">
        <v>421561.47554621845</v>
      </c>
      <c r="J66" s="20">
        <f t="shared" si="28"/>
        <v>80096.680353781514</v>
      </c>
      <c r="K66" s="19">
        <f t="shared" si="29"/>
        <v>501658.15589999995</v>
      </c>
      <c r="L66" s="15">
        <f t="shared" si="30"/>
        <v>501658.15589999995</v>
      </c>
      <c r="M66" s="17">
        <v>336357.1428571429</v>
      </c>
      <c r="N66" s="17">
        <v>63907.857142857152</v>
      </c>
      <c r="O66" s="16">
        <v>400265.00000000006</v>
      </c>
      <c r="P66" s="18">
        <v>400265.00000000006</v>
      </c>
      <c r="Q66" s="17">
        <v>320340.33613445377</v>
      </c>
      <c r="R66" s="17">
        <v>60864.663865546216</v>
      </c>
      <c r="S66" s="16">
        <v>381205</v>
      </c>
      <c r="T66" s="15">
        <v>381205</v>
      </c>
      <c r="U66" s="14"/>
      <c r="V66" s="14"/>
      <c r="W66" s="14"/>
      <c r="X66" s="14"/>
      <c r="Y66" s="14"/>
      <c r="Z66" s="14"/>
      <c r="AA66" s="14"/>
      <c r="AB66" s="137">
        <v>255000</v>
      </c>
      <c r="AC66" s="12">
        <f t="shared" si="31"/>
        <v>48450</v>
      </c>
      <c r="AD66" s="6">
        <f t="shared" si="32"/>
        <v>303450</v>
      </c>
      <c r="AE66" s="6">
        <f t="shared" si="33"/>
        <v>15475.949999999999</v>
      </c>
      <c r="AF66" s="6">
        <f t="shared" si="34"/>
        <v>318925.95</v>
      </c>
      <c r="AG66" s="9">
        <f>MIN(L66,P66,T66,AF66)</f>
        <v>318925.95</v>
      </c>
      <c r="AH66" s="9">
        <f t="shared" si="23"/>
        <v>501658.15589999995</v>
      </c>
      <c r="AI66" s="9">
        <f t="shared" si="24"/>
        <v>390735</v>
      </c>
      <c r="AJ66" s="9">
        <f t="shared" si="25"/>
        <v>400513.52647500002</v>
      </c>
      <c r="AK66" s="9">
        <f t="shared" si="26"/>
        <v>354830.47499999998</v>
      </c>
      <c r="AL66" s="9">
        <f t="shared" si="12"/>
        <v>446196.57794999995</v>
      </c>
      <c r="AM66" s="6">
        <f>HARMEAN(L66,P66,T66,AF66)</f>
        <v>390224.1556059593</v>
      </c>
      <c r="AN66" s="8">
        <f t="shared" si="27"/>
        <v>75849.960792406971</v>
      </c>
      <c r="AO66" s="7">
        <f t="shared" si="15"/>
        <v>0.19412123508876086</v>
      </c>
      <c r="AP66" s="6">
        <f>+AG66</f>
        <v>318925.95</v>
      </c>
      <c r="AQ66" s="5" t="s">
        <v>4</v>
      </c>
    </row>
    <row r="67" spans="1:43" ht="25.5" x14ac:dyDescent="0.25">
      <c r="A67" s="63">
        <v>62</v>
      </c>
      <c r="B67" s="42">
        <v>40141622</v>
      </c>
      <c r="C67" s="42">
        <v>4324006</v>
      </c>
      <c r="D67" s="61" t="s">
        <v>801</v>
      </c>
      <c r="E67" s="61" t="s">
        <v>801</v>
      </c>
      <c r="F67" s="160" t="s">
        <v>3352</v>
      </c>
      <c r="G67" s="42" t="s">
        <v>3055</v>
      </c>
      <c r="H67" s="21">
        <v>1</v>
      </c>
      <c r="I67" s="20">
        <v>407024.87294117652</v>
      </c>
      <c r="J67" s="20">
        <f t="shared" si="28"/>
        <v>77334.725858823542</v>
      </c>
      <c r="K67" s="19">
        <f t="shared" si="29"/>
        <v>484359.59880000004</v>
      </c>
      <c r="L67" s="15">
        <f t="shared" si="30"/>
        <v>484359.59880000004</v>
      </c>
      <c r="M67" s="17">
        <v>324758.82352941181</v>
      </c>
      <c r="N67" s="17">
        <v>61704.176470588245</v>
      </c>
      <c r="O67" s="16">
        <v>386463.00000000006</v>
      </c>
      <c r="P67" s="18">
        <v>386463.00000000006</v>
      </c>
      <c r="Q67" s="17">
        <v>309294.11764705885</v>
      </c>
      <c r="R67" s="17">
        <v>58765.882352941182</v>
      </c>
      <c r="S67" s="16">
        <v>368060.00000000006</v>
      </c>
      <c r="T67" s="15">
        <v>368060.00000000006</v>
      </c>
      <c r="U67" s="14"/>
      <c r="V67" s="14"/>
      <c r="W67" s="14"/>
      <c r="X67" s="14"/>
      <c r="Y67" s="14"/>
      <c r="Z67" s="14"/>
      <c r="AA67" s="14"/>
      <c r="AB67" s="137"/>
      <c r="AC67" s="12">
        <f t="shared" si="31"/>
        <v>0</v>
      </c>
      <c r="AD67" s="6">
        <f t="shared" si="32"/>
        <v>0</v>
      </c>
      <c r="AE67" s="6">
        <f t="shared" si="33"/>
        <v>0</v>
      </c>
      <c r="AF67" s="6">
        <f t="shared" si="34"/>
        <v>0</v>
      </c>
      <c r="AG67" s="9">
        <f>MIN(L67,P67,T67)</f>
        <v>368060.00000000006</v>
      </c>
      <c r="AH67" s="9">
        <f t="shared" si="23"/>
        <v>484359.59880000004</v>
      </c>
      <c r="AI67" s="9">
        <f t="shared" si="24"/>
        <v>377261.50000000006</v>
      </c>
      <c r="AJ67" s="9">
        <f t="shared" si="25"/>
        <v>309720.64970000001</v>
      </c>
      <c r="AK67" s="9">
        <f t="shared" si="26"/>
        <v>372660.75000000006</v>
      </c>
      <c r="AL67" s="9">
        <f t="shared" si="12"/>
        <v>430810.54940000002</v>
      </c>
      <c r="AM67" s="6">
        <f>HARMEAN(L67,P67,T67)</f>
        <v>407105.34914865129</v>
      </c>
      <c r="AN67" s="8">
        <f t="shared" si="27"/>
        <v>212695.80117806481</v>
      </c>
      <c r="AO67" s="7">
        <f t="shared" si="15"/>
        <v>0.56378878093329099</v>
      </c>
      <c r="AP67" s="6">
        <f>+AM67</f>
        <v>407105.34914865129</v>
      </c>
      <c r="AQ67" s="5" t="s">
        <v>0</v>
      </c>
    </row>
    <row r="68" spans="1:43" ht="25.5" x14ac:dyDescent="0.25">
      <c r="A68" s="63">
        <v>63</v>
      </c>
      <c r="B68" s="42">
        <v>40141622</v>
      </c>
      <c r="C68" s="42">
        <v>4324006</v>
      </c>
      <c r="D68" s="61" t="s">
        <v>801</v>
      </c>
      <c r="E68" s="61" t="s">
        <v>801</v>
      </c>
      <c r="F68" s="160" t="s">
        <v>3351</v>
      </c>
      <c r="G68" s="42" t="s">
        <v>3055</v>
      </c>
      <c r="H68" s="21">
        <v>1</v>
      </c>
      <c r="I68" s="20">
        <v>436098.0781512605</v>
      </c>
      <c r="J68" s="20">
        <f t="shared" si="28"/>
        <v>82858.634848739501</v>
      </c>
      <c r="K68" s="19">
        <f t="shared" si="29"/>
        <v>518956.71299999999</v>
      </c>
      <c r="L68" s="15">
        <f t="shared" si="30"/>
        <v>518956.71299999999</v>
      </c>
      <c r="M68" s="17">
        <v>347956.30252100842</v>
      </c>
      <c r="N68" s="17">
        <v>66111.697478991598</v>
      </c>
      <c r="O68" s="16">
        <v>414068</v>
      </c>
      <c r="P68" s="18">
        <v>414068</v>
      </c>
      <c r="Q68" s="17">
        <v>331386.55462184874</v>
      </c>
      <c r="R68" s="17">
        <v>62963.445378151264</v>
      </c>
      <c r="S68" s="16">
        <v>394350</v>
      </c>
      <c r="T68" s="15">
        <v>394350</v>
      </c>
      <c r="U68" s="14"/>
      <c r="V68" s="14"/>
      <c r="W68" s="14"/>
      <c r="X68" s="14"/>
      <c r="Y68" s="14"/>
      <c r="Z68" s="14"/>
      <c r="AA68" s="14"/>
      <c r="AB68" s="137"/>
      <c r="AC68" s="12">
        <f t="shared" si="31"/>
        <v>0</v>
      </c>
      <c r="AD68" s="6">
        <f t="shared" si="32"/>
        <v>0</v>
      </c>
      <c r="AE68" s="6">
        <f t="shared" si="33"/>
        <v>0</v>
      </c>
      <c r="AF68" s="6">
        <f t="shared" si="34"/>
        <v>0</v>
      </c>
      <c r="AG68" s="9">
        <f>MIN(L68,P68,T68)</f>
        <v>394350</v>
      </c>
      <c r="AH68" s="9">
        <f t="shared" ref="AH68:AH99" si="37">MAX(L68,P68,T68,AF68)</f>
        <v>518956.71299999999</v>
      </c>
      <c r="AI68" s="9">
        <f t="shared" ref="AI68:AI99" si="38">MEDIAN(L68,P68,T68,AF68)</f>
        <v>404209</v>
      </c>
      <c r="AJ68" s="9">
        <f t="shared" ref="AJ68:AJ99" si="39">AVERAGE(L68,P68,T68,AF68)</f>
        <v>331843.67825</v>
      </c>
      <c r="AK68" s="9">
        <f t="shared" ref="AK68:AK99" si="40">AVERAGE(AG68,AI68)</f>
        <v>399279.5</v>
      </c>
      <c r="AL68" s="9">
        <f t="shared" ref="AL68:AL131" si="41">AVERAGE(AH68,AI68)</f>
        <v>461582.85649999999</v>
      </c>
      <c r="AM68" s="6">
        <f>HARMEAN(L68,P68,T68)</f>
        <v>436184.48760579829</v>
      </c>
      <c r="AN68" s="8">
        <f t="shared" ref="AN68:AN99" si="42">STDEVA(L68,P68,T68,AF68)</f>
        <v>227888.41853986811</v>
      </c>
      <c r="AO68" s="7">
        <f t="shared" ref="AO68:AO131" si="43">+AN68/AI68</f>
        <v>0.56378858100603424</v>
      </c>
      <c r="AP68" s="6">
        <f>+AM68</f>
        <v>436184.48760579829</v>
      </c>
      <c r="AQ68" s="5" t="s">
        <v>0</v>
      </c>
    </row>
    <row r="69" spans="1:43" ht="25.5" x14ac:dyDescent="0.25">
      <c r="A69" s="63">
        <v>64</v>
      </c>
      <c r="B69" s="42">
        <v>31261503</v>
      </c>
      <c r="C69" s="42">
        <v>4492906</v>
      </c>
      <c r="D69" s="61" t="s">
        <v>801</v>
      </c>
      <c r="E69" s="61" t="s">
        <v>801</v>
      </c>
      <c r="F69" s="160" t="s">
        <v>3350</v>
      </c>
      <c r="G69" s="42" t="s">
        <v>3055</v>
      </c>
      <c r="H69" s="21">
        <v>1</v>
      </c>
      <c r="I69" s="20">
        <v>2071219.8161344538</v>
      </c>
      <c r="J69" s="20">
        <f t="shared" si="28"/>
        <v>393531.76506554621</v>
      </c>
      <c r="K69" s="19">
        <f t="shared" si="29"/>
        <v>2464751.5811999999</v>
      </c>
      <c r="L69" s="15">
        <f t="shared" si="30"/>
        <v>2464751.5811999999</v>
      </c>
      <c r="M69" s="17">
        <v>1715550.4201680673</v>
      </c>
      <c r="N69" s="17">
        <v>325954.57983193279</v>
      </c>
      <c r="O69" s="16">
        <v>2041505</v>
      </c>
      <c r="P69" s="18">
        <v>2041505</v>
      </c>
      <c r="Q69" s="17">
        <v>1573899.1596638656</v>
      </c>
      <c r="R69" s="17">
        <v>299040.84033613448</v>
      </c>
      <c r="S69" s="16">
        <v>1872940</v>
      </c>
      <c r="T69" s="15">
        <v>1872940</v>
      </c>
      <c r="U69" s="14"/>
      <c r="V69" s="14"/>
      <c r="W69" s="14"/>
      <c r="X69" s="14"/>
      <c r="Y69" s="14"/>
      <c r="Z69" s="14"/>
      <c r="AA69" s="14"/>
      <c r="AB69" s="137"/>
      <c r="AC69" s="12">
        <f t="shared" si="31"/>
        <v>0</v>
      </c>
      <c r="AD69" s="6">
        <f t="shared" si="32"/>
        <v>0</v>
      </c>
      <c r="AE69" s="6">
        <f t="shared" si="33"/>
        <v>0</v>
      </c>
      <c r="AF69" s="6">
        <f t="shared" si="34"/>
        <v>0</v>
      </c>
      <c r="AG69" s="9">
        <f>MIN(L69,P69,T69)</f>
        <v>1872940</v>
      </c>
      <c r="AH69" s="9">
        <f t="shared" si="37"/>
        <v>2464751.5811999999</v>
      </c>
      <c r="AI69" s="9">
        <f t="shared" si="38"/>
        <v>1957222.5</v>
      </c>
      <c r="AJ69" s="9">
        <f t="shared" si="39"/>
        <v>1594799.1453</v>
      </c>
      <c r="AK69" s="9">
        <f t="shared" si="40"/>
        <v>1915081.25</v>
      </c>
      <c r="AL69" s="9">
        <f t="shared" si="41"/>
        <v>2210987.0405999999</v>
      </c>
      <c r="AM69" s="6">
        <f>HARMEAN(L69,P69,T69)</f>
        <v>2098672.5313162492</v>
      </c>
      <c r="AN69" s="8">
        <f t="shared" si="42"/>
        <v>1091956.960423877</v>
      </c>
      <c r="AO69" s="7">
        <f t="shared" si="43"/>
        <v>0.55791151002191985</v>
      </c>
      <c r="AP69" s="6">
        <f>+AM69</f>
        <v>2098672.5313162492</v>
      </c>
      <c r="AQ69" s="5" t="s">
        <v>0</v>
      </c>
    </row>
    <row r="70" spans="1:43" x14ac:dyDescent="0.25">
      <c r="A70" s="63">
        <v>65</v>
      </c>
      <c r="B70" s="42">
        <v>31162402</v>
      </c>
      <c r="C70" s="42">
        <v>4622001</v>
      </c>
      <c r="D70" s="61" t="s">
        <v>801</v>
      </c>
      <c r="E70" s="61" t="s">
        <v>801</v>
      </c>
      <c r="F70" s="160" t="s">
        <v>3349</v>
      </c>
      <c r="G70" s="42" t="s">
        <v>3055</v>
      </c>
      <c r="H70" s="21">
        <v>1</v>
      </c>
      <c r="I70" s="20">
        <v>116292.82084033615</v>
      </c>
      <c r="J70" s="20">
        <f t="shared" si="28"/>
        <v>22095.635959663869</v>
      </c>
      <c r="K70" s="19">
        <f t="shared" si="29"/>
        <v>138388.45680000001</v>
      </c>
      <c r="L70" s="15">
        <f t="shared" si="30"/>
        <v>138388.45680000001</v>
      </c>
      <c r="M70" s="17">
        <v>93672.268907563033</v>
      </c>
      <c r="N70" s="17">
        <v>17797.731092436978</v>
      </c>
      <c r="O70" s="16">
        <v>111470.00000000001</v>
      </c>
      <c r="P70" s="18">
        <v>111470.00000000001</v>
      </c>
      <c r="Q70" s="17">
        <v>88369.747899159673</v>
      </c>
      <c r="R70" s="17">
        <v>16790.252100840338</v>
      </c>
      <c r="S70" s="16">
        <v>105160.00000000001</v>
      </c>
      <c r="T70" s="15">
        <v>105160.00000000001</v>
      </c>
      <c r="U70" s="14"/>
      <c r="V70" s="14"/>
      <c r="W70" s="14"/>
      <c r="X70" s="14"/>
      <c r="Y70" s="14"/>
      <c r="Z70" s="14"/>
      <c r="AA70" s="14"/>
      <c r="AB70" s="137"/>
      <c r="AC70" s="12">
        <f t="shared" si="31"/>
        <v>0</v>
      </c>
      <c r="AD70" s="6">
        <f t="shared" si="32"/>
        <v>0</v>
      </c>
      <c r="AE70" s="6">
        <f t="shared" si="33"/>
        <v>0</v>
      </c>
      <c r="AF70" s="6">
        <f t="shared" si="34"/>
        <v>0</v>
      </c>
      <c r="AG70" s="9">
        <f>MIN(L70,P70,T70)</f>
        <v>105160.00000000001</v>
      </c>
      <c r="AH70" s="9">
        <f t="shared" si="37"/>
        <v>138388.45680000001</v>
      </c>
      <c r="AI70" s="9">
        <f t="shared" si="38"/>
        <v>108315.00000000001</v>
      </c>
      <c r="AJ70" s="9">
        <f t="shared" si="39"/>
        <v>88754.614200000011</v>
      </c>
      <c r="AK70" s="9">
        <f t="shared" si="40"/>
        <v>106737.50000000001</v>
      </c>
      <c r="AL70" s="9">
        <f t="shared" si="41"/>
        <v>123351.72840000002</v>
      </c>
      <c r="AM70" s="6">
        <f>HARMEAN(L70,P70,T70)</f>
        <v>116702.55104022533</v>
      </c>
      <c r="AN70" s="8">
        <f t="shared" si="42"/>
        <v>60898.892459338145</v>
      </c>
      <c r="AO70" s="7">
        <f t="shared" si="43"/>
        <v>0.56223877080125684</v>
      </c>
      <c r="AP70" s="6">
        <f>+AM70</f>
        <v>116702.55104022533</v>
      </c>
      <c r="AQ70" s="5" t="s">
        <v>0</v>
      </c>
    </row>
    <row r="71" spans="1:43" x14ac:dyDescent="0.25">
      <c r="A71" s="191" t="s">
        <v>1270</v>
      </c>
      <c r="B71" s="192"/>
      <c r="C71" s="192"/>
      <c r="D71" s="192"/>
      <c r="E71" s="192"/>
      <c r="F71" s="192"/>
      <c r="G71" s="192"/>
      <c r="H71" s="192"/>
      <c r="I71" s="192"/>
      <c r="J71" s="192"/>
      <c r="K71" s="192"/>
      <c r="L71" s="193"/>
      <c r="M71" s="41"/>
      <c r="N71" s="41"/>
      <c r="O71" s="41"/>
      <c r="P71" s="40"/>
      <c r="Q71" s="39"/>
      <c r="R71" s="39"/>
      <c r="S71" s="39"/>
      <c r="T71" s="64"/>
      <c r="U71" s="39"/>
      <c r="V71" s="39"/>
      <c r="W71" s="39"/>
      <c r="X71" s="39"/>
      <c r="Y71" s="39"/>
      <c r="Z71" s="39"/>
      <c r="AA71" s="39"/>
      <c r="AB71" s="13"/>
      <c r="AC71" s="12"/>
      <c r="AD71" s="6"/>
      <c r="AE71" s="6"/>
      <c r="AF71" s="6"/>
      <c r="AG71" s="9"/>
      <c r="AH71" s="9"/>
      <c r="AI71" s="9"/>
      <c r="AJ71" s="9"/>
      <c r="AK71" s="9"/>
      <c r="AL71" s="9"/>
      <c r="AM71" s="6"/>
      <c r="AN71" s="8"/>
      <c r="AO71" s="7"/>
      <c r="AP71" s="6"/>
      <c r="AQ71" s="5"/>
    </row>
    <row r="72" spans="1:43" ht="51" x14ac:dyDescent="0.25">
      <c r="A72" s="38" t="s">
        <v>143</v>
      </c>
      <c r="B72" s="31" t="s">
        <v>142</v>
      </c>
      <c r="C72" s="31" t="s">
        <v>141</v>
      </c>
      <c r="D72" s="31" t="s">
        <v>140</v>
      </c>
      <c r="E72" s="31" t="s">
        <v>139</v>
      </c>
      <c r="F72" s="31" t="s">
        <v>180</v>
      </c>
      <c r="G72" s="37" t="s">
        <v>138</v>
      </c>
      <c r="H72" s="36" t="s">
        <v>137</v>
      </c>
      <c r="I72" s="35" t="s">
        <v>136</v>
      </c>
      <c r="J72" s="31" t="s">
        <v>135</v>
      </c>
      <c r="K72" s="31" t="s">
        <v>134</v>
      </c>
      <c r="L72" s="34" t="s">
        <v>133</v>
      </c>
      <c r="M72" s="33" t="s">
        <v>136</v>
      </c>
      <c r="N72" s="33" t="s">
        <v>135</v>
      </c>
      <c r="O72" s="33" t="s">
        <v>134</v>
      </c>
      <c r="P72" s="32" t="s">
        <v>133</v>
      </c>
      <c r="Q72" s="31"/>
      <c r="R72" s="31"/>
      <c r="S72" s="31"/>
      <c r="T72" s="34"/>
      <c r="U72" s="31"/>
      <c r="V72" s="31"/>
      <c r="W72" s="31"/>
      <c r="X72" s="31"/>
      <c r="Y72" s="31"/>
      <c r="Z72" s="31"/>
      <c r="AA72" s="31"/>
      <c r="AB72" s="13"/>
      <c r="AC72" s="12"/>
      <c r="AD72" s="6"/>
      <c r="AE72" s="6"/>
      <c r="AF72" s="6"/>
      <c r="AG72" s="9"/>
      <c r="AH72" s="9"/>
      <c r="AI72" s="9"/>
      <c r="AJ72" s="9"/>
      <c r="AK72" s="9"/>
      <c r="AL72" s="9"/>
      <c r="AM72" s="6"/>
      <c r="AN72" s="8"/>
      <c r="AO72" s="7"/>
      <c r="AP72" s="6"/>
      <c r="AQ72" s="5"/>
    </row>
    <row r="73" spans="1:43" ht="25.5" x14ac:dyDescent="0.25">
      <c r="A73" s="63">
        <v>66</v>
      </c>
      <c r="B73" s="42">
        <v>40171602</v>
      </c>
      <c r="C73" s="42">
        <v>4128303</v>
      </c>
      <c r="D73" s="61" t="s">
        <v>801</v>
      </c>
      <c r="E73" s="61" t="s">
        <v>801</v>
      </c>
      <c r="F73" s="160" t="s">
        <v>3348</v>
      </c>
      <c r="G73" s="42" t="s">
        <v>3055</v>
      </c>
      <c r="H73" s="21">
        <v>1</v>
      </c>
      <c r="I73" s="20">
        <v>160134.86042016809</v>
      </c>
      <c r="J73" s="20">
        <f t="shared" ref="J73:J104" si="44">+I73*0.19</f>
        <v>30425.623479831938</v>
      </c>
      <c r="K73" s="19">
        <f t="shared" ref="K73:K104" si="45">+I73+J73</f>
        <v>190560.48390000002</v>
      </c>
      <c r="L73" s="15">
        <f t="shared" ref="L73:L104" si="46">+H73*K73</f>
        <v>190560.48390000002</v>
      </c>
      <c r="M73" s="17">
        <v>128985.71428571429</v>
      </c>
      <c r="N73" s="17">
        <v>24507.285714285714</v>
      </c>
      <c r="O73" s="16">
        <v>153493</v>
      </c>
      <c r="P73" s="18">
        <v>153493</v>
      </c>
      <c r="Q73" s="17">
        <v>121684.87394957984</v>
      </c>
      <c r="R73" s="17">
        <v>23120.126050420171</v>
      </c>
      <c r="S73" s="16">
        <v>144805</v>
      </c>
      <c r="T73" s="15">
        <v>144805</v>
      </c>
      <c r="U73" s="14"/>
      <c r="V73" s="14"/>
      <c r="W73" s="14"/>
      <c r="X73" s="14"/>
      <c r="Y73" s="14"/>
      <c r="Z73" s="14"/>
      <c r="AA73" s="14"/>
      <c r="AB73" s="137"/>
      <c r="AC73" s="12">
        <f t="shared" ref="AC73:AC104" si="47">+AB73*19%</f>
        <v>0</v>
      </c>
      <c r="AD73" s="6">
        <f t="shared" ref="AD73:AD104" si="48">+AB73+AC73</f>
        <v>0</v>
      </c>
      <c r="AE73" s="6">
        <f t="shared" ref="AE73:AE104" si="49">+AD73*5.1%</f>
        <v>0</v>
      </c>
      <c r="AF73" s="6">
        <f t="shared" ref="AF73:AF104" si="50">+AD73+AE73</f>
        <v>0</v>
      </c>
      <c r="AG73" s="9">
        <f t="shared" ref="AG73:AG83" si="51">MIN(L73,P73,T73)</f>
        <v>144805</v>
      </c>
      <c r="AH73" s="9">
        <f t="shared" si="37"/>
        <v>190560.48390000002</v>
      </c>
      <c r="AI73" s="9">
        <f t="shared" si="38"/>
        <v>149149</v>
      </c>
      <c r="AJ73" s="9">
        <f t="shared" si="39"/>
        <v>122214.620975</v>
      </c>
      <c r="AK73" s="9">
        <f t="shared" si="40"/>
        <v>146977</v>
      </c>
      <c r="AL73" s="9">
        <f t="shared" si="41"/>
        <v>169854.74195</v>
      </c>
      <c r="AM73" s="6">
        <f t="shared" ref="AM73:AM83" si="52">HARMEAN(L73,P73,T73)</f>
        <v>160698.74680789985</v>
      </c>
      <c r="AN73" s="8">
        <f t="shared" si="42"/>
        <v>83857.483820170601</v>
      </c>
      <c r="AO73" s="7">
        <f t="shared" si="43"/>
        <v>0.56223966516819157</v>
      </c>
      <c r="AP73" s="6">
        <f t="shared" ref="AP73:AP83" si="53">+AM73</f>
        <v>160698.74680789985</v>
      </c>
      <c r="AQ73" s="5" t="s">
        <v>0</v>
      </c>
    </row>
    <row r="74" spans="1:43" x14ac:dyDescent="0.25">
      <c r="A74" s="63">
        <v>67</v>
      </c>
      <c r="B74" s="42">
        <v>40171602</v>
      </c>
      <c r="C74" s="42">
        <v>4128303</v>
      </c>
      <c r="D74" s="61" t="s">
        <v>801</v>
      </c>
      <c r="E74" s="61" t="s">
        <v>801</v>
      </c>
      <c r="F74" s="160" t="s">
        <v>3347</v>
      </c>
      <c r="G74" s="42" t="s">
        <v>3055</v>
      </c>
      <c r="H74" s="21">
        <v>1</v>
      </c>
      <c r="I74" s="20">
        <v>533055.94578151265</v>
      </c>
      <c r="J74" s="20">
        <f t="shared" si="44"/>
        <v>101280.62969848741</v>
      </c>
      <c r="K74" s="19">
        <f t="shared" si="45"/>
        <v>634336.57548000012</v>
      </c>
      <c r="L74" s="15">
        <f t="shared" si="46"/>
        <v>634336.57548000012</v>
      </c>
      <c r="M74" s="17">
        <v>433418.48739495798</v>
      </c>
      <c r="N74" s="17">
        <v>82349.512605042022</v>
      </c>
      <c r="O74" s="16">
        <v>515768</v>
      </c>
      <c r="P74" s="18">
        <v>515768</v>
      </c>
      <c r="Q74" s="17">
        <v>405063.86554621853</v>
      </c>
      <c r="R74" s="17">
        <v>76962.134453781517</v>
      </c>
      <c r="S74" s="16">
        <v>482026.00000000006</v>
      </c>
      <c r="T74" s="15">
        <v>482026.00000000006</v>
      </c>
      <c r="U74" s="14"/>
      <c r="V74" s="14"/>
      <c r="W74" s="14"/>
      <c r="X74" s="14"/>
      <c r="Y74" s="14"/>
      <c r="Z74" s="14"/>
      <c r="AA74" s="14"/>
      <c r="AB74" s="137"/>
      <c r="AC74" s="12">
        <f t="shared" si="47"/>
        <v>0</v>
      </c>
      <c r="AD74" s="6">
        <f t="shared" si="48"/>
        <v>0</v>
      </c>
      <c r="AE74" s="6">
        <f t="shared" si="49"/>
        <v>0</v>
      </c>
      <c r="AF74" s="6">
        <f t="shared" si="50"/>
        <v>0</v>
      </c>
      <c r="AG74" s="9">
        <f t="shared" si="51"/>
        <v>482026.00000000006</v>
      </c>
      <c r="AH74" s="9">
        <f t="shared" si="37"/>
        <v>634336.57548000012</v>
      </c>
      <c r="AI74" s="9">
        <f t="shared" si="38"/>
        <v>498897</v>
      </c>
      <c r="AJ74" s="9">
        <f t="shared" si="39"/>
        <v>408032.64387000003</v>
      </c>
      <c r="AK74" s="9">
        <f t="shared" si="40"/>
        <v>490461.5</v>
      </c>
      <c r="AL74" s="9">
        <f t="shared" si="41"/>
        <v>566616.78774000006</v>
      </c>
      <c r="AM74" s="6">
        <f t="shared" si="52"/>
        <v>536683.83511432807</v>
      </c>
      <c r="AN74" s="8">
        <f t="shared" si="42"/>
        <v>279753.48174033797</v>
      </c>
      <c r="AO74" s="7">
        <f t="shared" si="43"/>
        <v>0.56074396466673071</v>
      </c>
      <c r="AP74" s="6">
        <f t="shared" si="53"/>
        <v>536683.83511432807</v>
      </c>
      <c r="AQ74" s="5" t="s">
        <v>0</v>
      </c>
    </row>
    <row r="75" spans="1:43" x14ac:dyDescent="0.25">
      <c r="A75" s="63">
        <v>68</v>
      </c>
      <c r="B75" s="42">
        <v>40172911</v>
      </c>
      <c r="C75" s="42">
        <v>4129201</v>
      </c>
      <c r="D75" s="61" t="s">
        <v>801</v>
      </c>
      <c r="E75" s="61" t="s">
        <v>801</v>
      </c>
      <c r="F75" s="160" t="s">
        <v>3346</v>
      </c>
      <c r="G75" s="42" t="s">
        <v>3055</v>
      </c>
      <c r="H75" s="21">
        <v>1</v>
      </c>
      <c r="I75" s="20">
        <v>310245.04966386559</v>
      </c>
      <c r="J75" s="20">
        <f t="shared" si="44"/>
        <v>58946.559436134463</v>
      </c>
      <c r="K75" s="19">
        <f t="shared" si="45"/>
        <v>369191.60910000006</v>
      </c>
      <c r="L75" s="15">
        <f t="shared" si="46"/>
        <v>369191.60910000006</v>
      </c>
      <c r="M75" s="17">
        <v>256969.74789915967</v>
      </c>
      <c r="N75" s="17">
        <v>48824.252100840342</v>
      </c>
      <c r="O75" s="16">
        <v>305794</v>
      </c>
      <c r="P75" s="18">
        <v>305794</v>
      </c>
      <c r="Q75" s="17">
        <v>235752.10084033615</v>
      </c>
      <c r="R75" s="17">
        <v>44792.899159663866</v>
      </c>
      <c r="S75" s="16">
        <v>280545</v>
      </c>
      <c r="T75" s="15">
        <v>280545</v>
      </c>
      <c r="U75" s="14"/>
      <c r="V75" s="14"/>
      <c r="W75" s="14"/>
      <c r="X75" s="14"/>
      <c r="Y75" s="14"/>
      <c r="Z75" s="14"/>
      <c r="AA75" s="14"/>
      <c r="AB75" s="137"/>
      <c r="AC75" s="12">
        <f t="shared" si="47"/>
        <v>0</v>
      </c>
      <c r="AD75" s="6">
        <f t="shared" si="48"/>
        <v>0</v>
      </c>
      <c r="AE75" s="6">
        <f t="shared" si="49"/>
        <v>0</v>
      </c>
      <c r="AF75" s="6">
        <f t="shared" si="50"/>
        <v>0</v>
      </c>
      <c r="AG75" s="9">
        <f t="shared" si="51"/>
        <v>280545</v>
      </c>
      <c r="AH75" s="9">
        <f t="shared" si="37"/>
        <v>369191.60910000006</v>
      </c>
      <c r="AI75" s="9">
        <f t="shared" si="38"/>
        <v>293169.5</v>
      </c>
      <c r="AJ75" s="9">
        <f t="shared" si="39"/>
        <v>238882.652275</v>
      </c>
      <c r="AK75" s="9">
        <f t="shared" si="40"/>
        <v>286857.25</v>
      </c>
      <c r="AL75" s="9">
        <f t="shared" si="41"/>
        <v>331180.55455</v>
      </c>
      <c r="AM75" s="6">
        <f t="shared" si="52"/>
        <v>314357.1138314351</v>
      </c>
      <c r="AN75" s="8">
        <f t="shared" si="42"/>
        <v>163562.65411058132</v>
      </c>
      <c r="AO75" s="7">
        <f t="shared" si="43"/>
        <v>0.55791156348317716</v>
      </c>
      <c r="AP75" s="6">
        <f t="shared" si="53"/>
        <v>314357.1138314351</v>
      </c>
      <c r="AQ75" s="5" t="s">
        <v>0</v>
      </c>
    </row>
    <row r="76" spans="1:43" x14ac:dyDescent="0.25">
      <c r="A76" s="63">
        <v>69</v>
      </c>
      <c r="B76" s="42">
        <v>40172911</v>
      </c>
      <c r="C76" s="42">
        <v>4129201</v>
      </c>
      <c r="D76" s="61" t="s">
        <v>801</v>
      </c>
      <c r="E76" s="61" t="s">
        <v>801</v>
      </c>
      <c r="F76" s="160" t="s">
        <v>3345</v>
      </c>
      <c r="G76" s="42" t="s">
        <v>3055</v>
      </c>
      <c r="H76" s="21">
        <v>1</v>
      </c>
      <c r="I76" s="20">
        <v>182716.6348739496</v>
      </c>
      <c r="J76" s="20">
        <f t="shared" si="44"/>
        <v>34716.160626050427</v>
      </c>
      <c r="K76" s="19">
        <f t="shared" si="45"/>
        <v>217432.79550000004</v>
      </c>
      <c r="L76" s="15">
        <f t="shared" si="46"/>
        <v>217432.79550000004</v>
      </c>
      <c r="M76" s="17">
        <v>147175.63025210085</v>
      </c>
      <c r="N76" s="17">
        <v>27963.36974789916</v>
      </c>
      <c r="O76" s="16">
        <v>175139</v>
      </c>
      <c r="P76" s="18">
        <v>175139</v>
      </c>
      <c r="Q76" s="17">
        <v>138844.53781512607</v>
      </c>
      <c r="R76" s="17">
        <v>26380.462184873952</v>
      </c>
      <c r="S76" s="16">
        <v>165225.00000000003</v>
      </c>
      <c r="T76" s="15">
        <v>165225.00000000003</v>
      </c>
      <c r="U76" s="14"/>
      <c r="V76" s="14"/>
      <c r="W76" s="14"/>
      <c r="X76" s="14"/>
      <c r="Y76" s="14"/>
      <c r="Z76" s="14"/>
      <c r="AA76" s="14"/>
      <c r="AB76" s="137"/>
      <c r="AC76" s="12">
        <f t="shared" si="47"/>
        <v>0</v>
      </c>
      <c r="AD76" s="6">
        <f t="shared" si="48"/>
        <v>0</v>
      </c>
      <c r="AE76" s="6">
        <f t="shared" si="49"/>
        <v>0</v>
      </c>
      <c r="AF76" s="6">
        <f t="shared" si="50"/>
        <v>0</v>
      </c>
      <c r="AG76" s="9">
        <f t="shared" si="51"/>
        <v>165225.00000000003</v>
      </c>
      <c r="AH76" s="9">
        <f t="shared" si="37"/>
        <v>217432.79550000004</v>
      </c>
      <c r="AI76" s="9">
        <f t="shared" si="38"/>
        <v>170182</v>
      </c>
      <c r="AJ76" s="9">
        <f t="shared" si="39"/>
        <v>139449.198875</v>
      </c>
      <c r="AK76" s="9">
        <f t="shared" si="40"/>
        <v>167703.5</v>
      </c>
      <c r="AL76" s="9">
        <f t="shared" si="41"/>
        <v>193807.39775</v>
      </c>
      <c r="AM76" s="6">
        <f t="shared" si="52"/>
        <v>183360.34670575793</v>
      </c>
      <c r="AN76" s="8">
        <f t="shared" si="42"/>
        <v>95682.93863489569</v>
      </c>
      <c r="AO76" s="7">
        <f t="shared" si="43"/>
        <v>0.56223888915922771</v>
      </c>
      <c r="AP76" s="6">
        <f t="shared" si="53"/>
        <v>183360.34670575793</v>
      </c>
      <c r="AQ76" s="5" t="s">
        <v>0</v>
      </c>
    </row>
    <row r="77" spans="1:43" x14ac:dyDescent="0.25">
      <c r="A77" s="63">
        <v>70</v>
      </c>
      <c r="B77" s="42">
        <v>40172911</v>
      </c>
      <c r="C77" s="42">
        <v>4129201</v>
      </c>
      <c r="D77" s="61" t="s">
        <v>801</v>
      </c>
      <c r="E77" s="61" t="s">
        <v>801</v>
      </c>
      <c r="F77" s="160" t="s">
        <v>3344</v>
      </c>
      <c r="G77" s="42" t="s">
        <v>3055</v>
      </c>
      <c r="H77" s="21">
        <v>1</v>
      </c>
      <c r="I77" s="20">
        <v>461398.07011764706</v>
      </c>
      <c r="J77" s="20">
        <f t="shared" si="44"/>
        <v>87665.633322352936</v>
      </c>
      <c r="K77" s="19">
        <f t="shared" si="45"/>
        <v>549063.70343999995</v>
      </c>
      <c r="L77" s="15">
        <f t="shared" si="46"/>
        <v>549063.70343999995</v>
      </c>
      <c r="M77" s="17">
        <v>375153.78151260508</v>
      </c>
      <c r="N77" s="17">
        <v>71279.218487394974</v>
      </c>
      <c r="O77" s="16">
        <v>446433.00000000006</v>
      </c>
      <c r="P77" s="18">
        <v>446433.00000000006</v>
      </c>
      <c r="Q77" s="17">
        <v>350611.76470588235</v>
      </c>
      <c r="R77" s="17">
        <v>66616.23529411765</v>
      </c>
      <c r="S77" s="16">
        <v>417228</v>
      </c>
      <c r="T77" s="15">
        <v>417228</v>
      </c>
      <c r="U77" s="14"/>
      <c r="V77" s="14"/>
      <c r="W77" s="14"/>
      <c r="X77" s="14"/>
      <c r="Y77" s="14"/>
      <c r="Z77" s="14"/>
      <c r="AA77" s="14"/>
      <c r="AB77" s="137"/>
      <c r="AC77" s="12">
        <f t="shared" si="47"/>
        <v>0</v>
      </c>
      <c r="AD77" s="6">
        <f t="shared" si="48"/>
        <v>0</v>
      </c>
      <c r="AE77" s="6">
        <f t="shared" si="49"/>
        <v>0</v>
      </c>
      <c r="AF77" s="6">
        <f t="shared" si="50"/>
        <v>0</v>
      </c>
      <c r="AG77" s="9">
        <f t="shared" si="51"/>
        <v>417228</v>
      </c>
      <c r="AH77" s="9">
        <f t="shared" si="37"/>
        <v>549063.70343999995</v>
      </c>
      <c r="AI77" s="9">
        <f t="shared" si="38"/>
        <v>431830.5</v>
      </c>
      <c r="AJ77" s="9">
        <f t="shared" si="39"/>
        <v>353181.17586000002</v>
      </c>
      <c r="AK77" s="9">
        <f t="shared" si="40"/>
        <v>424529.25</v>
      </c>
      <c r="AL77" s="9">
        <f t="shared" si="41"/>
        <v>490447.10171999998</v>
      </c>
      <c r="AM77" s="6">
        <f t="shared" si="52"/>
        <v>464537.86525862978</v>
      </c>
      <c r="AN77" s="8">
        <f t="shared" si="42"/>
        <v>242146.51623954123</v>
      </c>
      <c r="AO77" s="7">
        <f t="shared" si="43"/>
        <v>0.5607443574262152</v>
      </c>
      <c r="AP77" s="6">
        <f t="shared" si="53"/>
        <v>464537.86525862978</v>
      </c>
      <c r="AQ77" s="5" t="s">
        <v>0</v>
      </c>
    </row>
    <row r="78" spans="1:43" x14ac:dyDescent="0.25">
      <c r="A78" s="63">
        <v>71</v>
      </c>
      <c r="B78" s="42">
        <v>31181701</v>
      </c>
      <c r="C78" s="42">
        <v>4234201</v>
      </c>
      <c r="D78" s="61" t="s">
        <v>801</v>
      </c>
      <c r="E78" s="61" t="s">
        <v>801</v>
      </c>
      <c r="F78" s="160" t="s">
        <v>3343</v>
      </c>
      <c r="G78" s="42" t="s">
        <v>3055</v>
      </c>
      <c r="H78" s="21">
        <v>1</v>
      </c>
      <c r="I78" s="20">
        <v>124549.21300840337</v>
      </c>
      <c r="J78" s="20">
        <f t="shared" si="44"/>
        <v>23664.350471596641</v>
      </c>
      <c r="K78" s="19">
        <f t="shared" si="45"/>
        <v>148213.56348000001</v>
      </c>
      <c r="L78" s="15">
        <f t="shared" si="46"/>
        <v>148213.56348000001</v>
      </c>
      <c r="M78" s="17">
        <v>100322.68907563026</v>
      </c>
      <c r="N78" s="17">
        <v>19061.310924369751</v>
      </c>
      <c r="O78" s="16">
        <v>119384.00000000001</v>
      </c>
      <c r="P78" s="18">
        <v>119384.00000000001</v>
      </c>
      <c r="Q78" s="17">
        <v>94643.697478991598</v>
      </c>
      <c r="R78" s="17">
        <v>17982.302521008405</v>
      </c>
      <c r="S78" s="16">
        <v>112626</v>
      </c>
      <c r="T78" s="15">
        <v>112626</v>
      </c>
      <c r="U78" s="14"/>
      <c r="V78" s="14"/>
      <c r="W78" s="14"/>
      <c r="X78" s="14"/>
      <c r="Y78" s="14"/>
      <c r="Z78" s="14"/>
      <c r="AA78" s="14"/>
      <c r="AB78" s="137"/>
      <c r="AC78" s="12">
        <f t="shared" si="47"/>
        <v>0</v>
      </c>
      <c r="AD78" s="6">
        <f t="shared" si="48"/>
        <v>0</v>
      </c>
      <c r="AE78" s="6">
        <f t="shared" si="49"/>
        <v>0</v>
      </c>
      <c r="AF78" s="6">
        <f t="shared" si="50"/>
        <v>0</v>
      </c>
      <c r="AG78" s="9">
        <f t="shared" si="51"/>
        <v>112626</v>
      </c>
      <c r="AH78" s="9">
        <f t="shared" si="37"/>
        <v>148213.56348000001</v>
      </c>
      <c r="AI78" s="9">
        <f t="shared" si="38"/>
        <v>116005</v>
      </c>
      <c r="AJ78" s="9">
        <f t="shared" si="39"/>
        <v>95055.890870000003</v>
      </c>
      <c r="AK78" s="9">
        <f t="shared" si="40"/>
        <v>114315.5</v>
      </c>
      <c r="AL78" s="9">
        <f t="shared" si="41"/>
        <v>132109.28174000001</v>
      </c>
      <c r="AM78" s="6">
        <f t="shared" si="52"/>
        <v>124988.0368885327</v>
      </c>
      <c r="AN78" s="8">
        <f t="shared" si="42"/>
        <v>65222.50678787347</v>
      </c>
      <c r="AO78" s="7">
        <f t="shared" si="43"/>
        <v>0.56223875512153332</v>
      </c>
      <c r="AP78" s="6">
        <f t="shared" si="53"/>
        <v>124988.0368885327</v>
      </c>
      <c r="AQ78" s="5" t="s">
        <v>0</v>
      </c>
    </row>
    <row r="79" spans="1:43" x14ac:dyDescent="0.25">
      <c r="A79" s="63">
        <v>72</v>
      </c>
      <c r="B79" s="42">
        <v>31181701</v>
      </c>
      <c r="C79" s="42">
        <v>4234201</v>
      </c>
      <c r="D79" s="61" t="s">
        <v>801</v>
      </c>
      <c r="E79" s="61" t="s">
        <v>801</v>
      </c>
      <c r="F79" s="160" t="s">
        <v>3342</v>
      </c>
      <c r="G79" s="42" t="s">
        <v>3055</v>
      </c>
      <c r="H79" s="21">
        <v>1</v>
      </c>
      <c r="I79" s="20">
        <v>517504.15860504203</v>
      </c>
      <c r="J79" s="20">
        <f t="shared" si="44"/>
        <v>98325.790134957992</v>
      </c>
      <c r="K79" s="19">
        <f t="shared" si="45"/>
        <v>615829.94874000002</v>
      </c>
      <c r="L79" s="15">
        <f t="shared" si="46"/>
        <v>615829.94874000002</v>
      </c>
      <c r="M79" s="17">
        <v>428637.81512605044</v>
      </c>
      <c r="N79" s="17">
        <v>81441.184873949591</v>
      </c>
      <c r="O79" s="16">
        <v>510079</v>
      </c>
      <c r="P79" s="18">
        <v>510079</v>
      </c>
      <c r="Q79" s="17">
        <v>393246.21848739497</v>
      </c>
      <c r="R79" s="17">
        <v>74716.781512605041</v>
      </c>
      <c r="S79" s="16">
        <v>467963</v>
      </c>
      <c r="T79" s="15">
        <v>467963</v>
      </c>
      <c r="U79" s="14"/>
      <c r="V79" s="14"/>
      <c r="W79" s="14"/>
      <c r="X79" s="14"/>
      <c r="Y79" s="14"/>
      <c r="Z79" s="14"/>
      <c r="AA79" s="14"/>
      <c r="AB79" s="137"/>
      <c r="AC79" s="12">
        <f t="shared" si="47"/>
        <v>0</v>
      </c>
      <c r="AD79" s="6">
        <f t="shared" si="48"/>
        <v>0</v>
      </c>
      <c r="AE79" s="6">
        <f t="shared" si="49"/>
        <v>0</v>
      </c>
      <c r="AF79" s="6">
        <f t="shared" si="50"/>
        <v>0</v>
      </c>
      <c r="AG79" s="9">
        <f t="shared" si="51"/>
        <v>467963</v>
      </c>
      <c r="AH79" s="9">
        <f t="shared" si="37"/>
        <v>615829.94874000002</v>
      </c>
      <c r="AI79" s="9">
        <f t="shared" si="38"/>
        <v>489021</v>
      </c>
      <c r="AJ79" s="9">
        <f t="shared" si="39"/>
        <v>398467.98718499998</v>
      </c>
      <c r="AK79" s="9">
        <f t="shared" si="40"/>
        <v>478492</v>
      </c>
      <c r="AL79" s="9">
        <f t="shared" si="41"/>
        <v>552425.47436999995</v>
      </c>
      <c r="AM79" s="6">
        <f t="shared" si="52"/>
        <v>524363.07932395861</v>
      </c>
      <c r="AN79" s="8">
        <f t="shared" si="42"/>
        <v>272830.55433122453</v>
      </c>
      <c r="AO79" s="7">
        <f t="shared" si="43"/>
        <v>0.55791173452924214</v>
      </c>
      <c r="AP79" s="6">
        <f t="shared" si="53"/>
        <v>524363.07932395861</v>
      </c>
      <c r="AQ79" s="5" t="s">
        <v>0</v>
      </c>
    </row>
    <row r="80" spans="1:43" ht="25.5" x14ac:dyDescent="0.25">
      <c r="A80" s="63">
        <v>73</v>
      </c>
      <c r="B80" s="42">
        <v>30171707</v>
      </c>
      <c r="C80" s="42">
        <v>4234201</v>
      </c>
      <c r="D80" s="61" t="s">
        <v>801</v>
      </c>
      <c r="E80" s="61" t="s">
        <v>801</v>
      </c>
      <c r="F80" s="160" t="s">
        <v>3341</v>
      </c>
      <c r="G80" s="42" t="s">
        <v>3055</v>
      </c>
      <c r="H80" s="21">
        <v>1</v>
      </c>
      <c r="I80" s="20">
        <v>347077.00754621846</v>
      </c>
      <c r="J80" s="20">
        <f t="shared" si="44"/>
        <v>65944.631433781513</v>
      </c>
      <c r="K80" s="19">
        <f t="shared" si="45"/>
        <v>413021.63897999999</v>
      </c>
      <c r="L80" s="15">
        <f t="shared" si="46"/>
        <v>413021.63897999999</v>
      </c>
      <c r="M80" s="17">
        <v>287477.31092436978</v>
      </c>
      <c r="N80" s="17">
        <v>54620.68907563026</v>
      </c>
      <c r="O80" s="16">
        <v>342098.00000000006</v>
      </c>
      <c r="P80" s="18">
        <v>342098.00000000006</v>
      </c>
      <c r="Q80" s="17">
        <v>263740.33613445377</v>
      </c>
      <c r="R80" s="17">
        <v>50110.663865546216</v>
      </c>
      <c r="S80" s="16">
        <v>313851</v>
      </c>
      <c r="T80" s="15">
        <v>313851</v>
      </c>
      <c r="U80" s="14"/>
      <c r="V80" s="14"/>
      <c r="W80" s="14"/>
      <c r="X80" s="14"/>
      <c r="Y80" s="14"/>
      <c r="Z80" s="14"/>
      <c r="AA80" s="14"/>
      <c r="AB80" s="137"/>
      <c r="AC80" s="12">
        <f t="shared" si="47"/>
        <v>0</v>
      </c>
      <c r="AD80" s="6">
        <f t="shared" si="48"/>
        <v>0</v>
      </c>
      <c r="AE80" s="6">
        <f t="shared" si="49"/>
        <v>0</v>
      </c>
      <c r="AF80" s="6">
        <f t="shared" si="50"/>
        <v>0</v>
      </c>
      <c r="AG80" s="9">
        <f t="shared" si="51"/>
        <v>313851</v>
      </c>
      <c r="AH80" s="9">
        <f t="shared" si="37"/>
        <v>413021.63897999999</v>
      </c>
      <c r="AI80" s="9">
        <f t="shared" si="38"/>
        <v>327974.5</v>
      </c>
      <c r="AJ80" s="9">
        <f t="shared" si="39"/>
        <v>267242.65974500001</v>
      </c>
      <c r="AK80" s="9">
        <f t="shared" si="40"/>
        <v>320912.75</v>
      </c>
      <c r="AL80" s="9">
        <f t="shared" si="41"/>
        <v>370498.06949000002</v>
      </c>
      <c r="AM80" s="6">
        <f t="shared" si="52"/>
        <v>351677.41567135148</v>
      </c>
      <c r="AN80" s="8">
        <f t="shared" si="42"/>
        <v>182980.69963832985</v>
      </c>
      <c r="AO80" s="7">
        <f t="shared" si="43"/>
        <v>0.55791136090863724</v>
      </c>
      <c r="AP80" s="6">
        <f t="shared" si="53"/>
        <v>351677.41567135148</v>
      </c>
      <c r="AQ80" s="5" t="s">
        <v>0</v>
      </c>
    </row>
    <row r="81" spans="1:43" x14ac:dyDescent="0.25">
      <c r="A81" s="63">
        <v>74</v>
      </c>
      <c r="B81" s="42">
        <v>27112701</v>
      </c>
      <c r="C81" s="42">
        <v>4234201</v>
      </c>
      <c r="D81" s="61" t="s">
        <v>801</v>
      </c>
      <c r="E81" s="61" t="s">
        <v>801</v>
      </c>
      <c r="F81" s="160" t="s">
        <v>3340</v>
      </c>
      <c r="G81" s="42" t="s">
        <v>3055</v>
      </c>
      <c r="H81" s="21">
        <v>1</v>
      </c>
      <c r="I81" s="20">
        <v>711711.84236974793</v>
      </c>
      <c r="J81" s="20">
        <f t="shared" si="44"/>
        <v>135225.2500502521</v>
      </c>
      <c r="K81" s="19">
        <f t="shared" si="45"/>
        <v>846937.09242</v>
      </c>
      <c r="L81" s="15">
        <f t="shared" si="46"/>
        <v>846937.09242</v>
      </c>
      <c r="M81" s="17">
        <v>573271.42857142864</v>
      </c>
      <c r="N81" s="17">
        <v>108921.57142857145</v>
      </c>
      <c r="O81" s="16">
        <v>682193.00000000012</v>
      </c>
      <c r="P81" s="18">
        <v>682193.00000000012</v>
      </c>
      <c r="Q81" s="17">
        <v>540822.68907563027</v>
      </c>
      <c r="R81" s="17">
        <v>102756.31092436975</v>
      </c>
      <c r="S81" s="16">
        <v>643579</v>
      </c>
      <c r="T81" s="15">
        <v>643579</v>
      </c>
      <c r="U81" s="14"/>
      <c r="V81" s="14"/>
      <c r="W81" s="14"/>
      <c r="X81" s="14"/>
      <c r="Y81" s="14"/>
      <c r="Z81" s="14"/>
      <c r="AA81" s="14"/>
      <c r="AB81" s="137"/>
      <c r="AC81" s="12">
        <f t="shared" si="47"/>
        <v>0</v>
      </c>
      <c r="AD81" s="6">
        <f t="shared" si="48"/>
        <v>0</v>
      </c>
      <c r="AE81" s="6">
        <f t="shared" si="49"/>
        <v>0</v>
      </c>
      <c r="AF81" s="6">
        <f t="shared" si="50"/>
        <v>0</v>
      </c>
      <c r="AG81" s="9">
        <f t="shared" si="51"/>
        <v>643579</v>
      </c>
      <c r="AH81" s="9">
        <f t="shared" si="37"/>
        <v>846937.09242</v>
      </c>
      <c r="AI81" s="9">
        <f t="shared" si="38"/>
        <v>662886</v>
      </c>
      <c r="AJ81" s="9">
        <f t="shared" si="39"/>
        <v>543177.27310500003</v>
      </c>
      <c r="AK81" s="9">
        <f t="shared" si="40"/>
        <v>653232.5</v>
      </c>
      <c r="AL81" s="9">
        <f t="shared" si="41"/>
        <v>754911.54621000006</v>
      </c>
      <c r="AM81" s="6">
        <f t="shared" si="52"/>
        <v>714218.22563631961</v>
      </c>
      <c r="AN81" s="8">
        <f t="shared" si="42"/>
        <v>372700.70965664863</v>
      </c>
      <c r="AO81" s="7">
        <f t="shared" si="43"/>
        <v>0.5622395248302855</v>
      </c>
      <c r="AP81" s="6">
        <f t="shared" si="53"/>
        <v>714218.22563631961</v>
      </c>
      <c r="AQ81" s="5" t="s">
        <v>0</v>
      </c>
    </row>
    <row r="82" spans="1:43" x14ac:dyDescent="0.25">
      <c r="A82" s="63">
        <v>75</v>
      </c>
      <c r="B82" s="42">
        <v>32141109</v>
      </c>
      <c r="C82" s="42">
        <v>4234201</v>
      </c>
      <c r="D82" s="61" t="s">
        <v>801</v>
      </c>
      <c r="E82" s="61" t="s">
        <v>801</v>
      </c>
      <c r="F82" s="160" t="s">
        <v>3339</v>
      </c>
      <c r="G82" s="42" t="s">
        <v>3055</v>
      </c>
      <c r="H82" s="21">
        <v>1</v>
      </c>
      <c r="I82" s="20">
        <v>640293.93952941173</v>
      </c>
      <c r="J82" s="20">
        <f t="shared" si="44"/>
        <v>121655.84851058823</v>
      </c>
      <c r="K82" s="19">
        <f t="shared" si="45"/>
        <v>761949.78804000001</v>
      </c>
      <c r="L82" s="15">
        <f t="shared" si="46"/>
        <v>761949.78804000001</v>
      </c>
      <c r="M82" s="17">
        <v>520610.92436974793</v>
      </c>
      <c r="N82" s="17">
        <v>98916.075630252104</v>
      </c>
      <c r="O82" s="16">
        <v>619527</v>
      </c>
      <c r="P82" s="18">
        <v>619527</v>
      </c>
      <c r="Q82" s="17">
        <v>486552.9411764706</v>
      </c>
      <c r="R82" s="17">
        <v>92445.058823529413</v>
      </c>
      <c r="S82" s="16">
        <v>578998</v>
      </c>
      <c r="T82" s="15">
        <v>578998</v>
      </c>
      <c r="U82" s="14"/>
      <c r="V82" s="14"/>
      <c r="W82" s="14"/>
      <c r="X82" s="14"/>
      <c r="Y82" s="14"/>
      <c r="Z82" s="14"/>
      <c r="AA82" s="14"/>
      <c r="AB82" s="137"/>
      <c r="AC82" s="12">
        <f t="shared" si="47"/>
        <v>0</v>
      </c>
      <c r="AD82" s="6">
        <f t="shared" si="48"/>
        <v>0</v>
      </c>
      <c r="AE82" s="6">
        <f t="shared" si="49"/>
        <v>0</v>
      </c>
      <c r="AF82" s="6">
        <f t="shared" si="50"/>
        <v>0</v>
      </c>
      <c r="AG82" s="9">
        <f t="shared" si="51"/>
        <v>578998</v>
      </c>
      <c r="AH82" s="9">
        <f t="shared" si="37"/>
        <v>761949.78804000001</v>
      </c>
      <c r="AI82" s="9">
        <f t="shared" si="38"/>
        <v>599262.5</v>
      </c>
      <c r="AJ82" s="9">
        <f t="shared" si="39"/>
        <v>490118.69701</v>
      </c>
      <c r="AK82" s="9">
        <f t="shared" si="40"/>
        <v>589130.25</v>
      </c>
      <c r="AL82" s="9">
        <f t="shared" si="41"/>
        <v>680606.14402000001</v>
      </c>
      <c r="AM82" s="6">
        <f t="shared" si="52"/>
        <v>644651.28423246893</v>
      </c>
      <c r="AN82" s="8">
        <f t="shared" si="42"/>
        <v>336032.99371345475</v>
      </c>
      <c r="AO82" s="7">
        <f t="shared" si="43"/>
        <v>0.56074423764786674</v>
      </c>
      <c r="AP82" s="6">
        <f t="shared" si="53"/>
        <v>644651.28423246893</v>
      </c>
      <c r="AQ82" s="5" t="s">
        <v>0</v>
      </c>
    </row>
    <row r="83" spans="1:43" x14ac:dyDescent="0.25">
      <c r="A83" s="63">
        <v>76</v>
      </c>
      <c r="B83" s="42">
        <v>23242102</v>
      </c>
      <c r="C83" s="42">
        <v>4234201</v>
      </c>
      <c r="D83" s="61" t="s">
        <v>801</v>
      </c>
      <c r="E83" s="61" t="s">
        <v>801</v>
      </c>
      <c r="F83" s="160" t="s">
        <v>3338</v>
      </c>
      <c r="G83" s="42" t="s">
        <v>3055</v>
      </c>
      <c r="H83" s="21">
        <v>1</v>
      </c>
      <c r="I83" s="20">
        <v>536585.86860504199</v>
      </c>
      <c r="J83" s="20">
        <f t="shared" si="44"/>
        <v>101951.31503495798</v>
      </c>
      <c r="K83" s="19">
        <f t="shared" si="45"/>
        <v>638537.18363999994</v>
      </c>
      <c r="L83" s="15">
        <f t="shared" si="46"/>
        <v>638537.18363999994</v>
      </c>
      <c r="M83" s="17">
        <v>428132.77310924372</v>
      </c>
      <c r="N83" s="17">
        <v>81345.226890756312</v>
      </c>
      <c r="O83" s="16">
        <v>509478</v>
      </c>
      <c r="P83" s="18">
        <v>509478</v>
      </c>
      <c r="Q83" s="17">
        <v>407746.21848739497</v>
      </c>
      <c r="R83" s="17">
        <v>77471.781512605041</v>
      </c>
      <c r="S83" s="16">
        <v>485218</v>
      </c>
      <c r="T83" s="15">
        <v>485218</v>
      </c>
      <c r="U83" s="14"/>
      <c r="V83" s="14"/>
      <c r="W83" s="14"/>
      <c r="X83" s="14"/>
      <c r="Y83" s="14"/>
      <c r="Z83" s="14"/>
      <c r="AA83" s="14"/>
      <c r="AB83" s="137"/>
      <c r="AC83" s="12">
        <f t="shared" si="47"/>
        <v>0</v>
      </c>
      <c r="AD83" s="6">
        <f t="shared" si="48"/>
        <v>0</v>
      </c>
      <c r="AE83" s="6">
        <f t="shared" si="49"/>
        <v>0</v>
      </c>
      <c r="AF83" s="6">
        <f t="shared" si="50"/>
        <v>0</v>
      </c>
      <c r="AG83" s="9">
        <f t="shared" si="51"/>
        <v>485218</v>
      </c>
      <c r="AH83" s="9">
        <f t="shared" si="37"/>
        <v>638537.18363999994</v>
      </c>
      <c r="AI83" s="9">
        <f t="shared" si="38"/>
        <v>497348</v>
      </c>
      <c r="AJ83" s="9">
        <f t="shared" si="39"/>
        <v>408308.29590999999</v>
      </c>
      <c r="AK83" s="9">
        <f t="shared" si="40"/>
        <v>491283</v>
      </c>
      <c r="AL83" s="9">
        <f t="shared" si="41"/>
        <v>567942.59181999997</v>
      </c>
      <c r="AM83" s="6">
        <f t="shared" si="52"/>
        <v>536691.62846932211</v>
      </c>
      <c r="AN83" s="8">
        <f t="shared" si="42"/>
        <v>280399.36808249686</v>
      </c>
      <c r="AO83" s="7">
        <f t="shared" si="43"/>
        <v>0.56378907341036233</v>
      </c>
      <c r="AP83" s="6">
        <f t="shared" si="53"/>
        <v>536691.62846932211</v>
      </c>
      <c r="AQ83" s="5" t="s">
        <v>0</v>
      </c>
    </row>
    <row r="84" spans="1:43" x14ac:dyDescent="0.25">
      <c r="A84" s="63">
        <v>77</v>
      </c>
      <c r="B84" s="42">
        <v>39122238</v>
      </c>
      <c r="C84" s="42">
        <v>4234201</v>
      </c>
      <c r="D84" s="61" t="s">
        <v>801</v>
      </c>
      <c r="E84" s="61" t="s">
        <v>801</v>
      </c>
      <c r="F84" s="160" t="s">
        <v>3337</v>
      </c>
      <c r="G84" s="42" t="s">
        <v>3055</v>
      </c>
      <c r="H84" s="21">
        <v>1</v>
      </c>
      <c r="I84" s="20">
        <v>1156531.8820840335</v>
      </c>
      <c r="J84" s="20">
        <f t="shared" si="44"/>
        <v>219741.05759596635</v>
      </c>
      <c r="K84" s="19">
        <f t="shared" si="45"/>
        <v>1376272.9396799998</v>
      </c>
      <c r="L84" s="15">
        <f t="shared" si="46"/>
        <v>1376272.9396799998</v>
      </c>
      <c r="M84" s="17">
        <v>922778.99159663869</v>
      </c>
      <c r="N84" s="17">
        <v>175328.00840336137</v>
      </c>
      <c r="O84" s="16">
        <v>1098107</v>
      </c>
      <c r="P84" s="18">
        <v>1098107</v>
      </c>
      <c r="Q84" s="17">
        <v>878836.97478991596</v>
      </c>
      <c r="R84" s="17">
        <v>166979.02521008404</v>
      </c>
      <c r="S84" s="16">
        <v>1045816</v>
      </c>
      <c r="T84" s="15">
        <v>1045816</v>
      </c>
      <c r="U84" s="14"/>
      <c r="V84" s="14"/>
      <c r="W84" s="14"/>
      <c r="X84" s="14"/>
      <c r="Y84" s="14"/>
      <c r="Z84" s="14"/>
      <c r="AA84" s="14"/>
      <c r="AB84" s="137">
        <v>1450000</v>
      </c>
      <c r="AC84" s="12">
        <f t="shared" si="47"/>
        <v>275500</v>
      </c>
      <c r="AD84" s="6">
        <f t="shared" si="48"/>
        <v>1725500</v>
      </c>
      <c r="AE84" s="6">
        <f t="shared" si="49"/>
        <v>88000.5</v>
      </c>
      <c r="AF84" s="6">
        <f t="shared" si="50"/>
        <v>1813500.5</v>
      </c>
      <c r="AG84" s="9">
        <f>MIN(L84,P84,T84,AF84)</f>
        <v>1045816</v>
      </c>
      <c r="AH84" s="9">
        <f t="shared" si="37"/>
        <v>1813500.5</v>
      </c>
      <c r="AI84" s="9">
        <f t="shared" si="38"/>
        <v>1237189.9698399999</v>
      </c>
      <c r="AJ84" s="9">
        <f t="shared" si="39"/>
        <v>1333424.10992</v>
      </c>
      <c r="AK84" s="9">
        <f t="shared" si="40"/>
        <v>1141502.98492</v>
      </c>
      <c r="AL84" s="9">
        <f t="shared" si="41"/>
        <v>1525345.23492</v>
      </c>
      <c r="AM84" s="6">
        <f>HARMEAN(L84,P84,T84,AF84)</f>
        <v>1271913.0631458538</v>
      </c>
      <c r="AN84" s="8">
        <f t="shared" si="42"/>
        <v>351379.15401879983</v>
      </c>
      <c r="AO84" s="7">
        <f t="shared" si="43"/>
        <v>0.28401390456167541</v>
      </c>
      <c r="AP84" s="6">
        <f>+AG84</f>
        <v>1045816</v>
      </c>
      <c r="AQ84" s="5" t="s">
        <v>4</v>
      </c>
    </row>
    <row r="85" spans="1:43" x14ac:dyDescent="0.25">
      <c r="A85" s="63">
        <v>78</v>
      </c>
      <c r="B85" s="42">
        <v>39122238</v>
      </c>
      <c r="C85" s="42">
        <v>4234201</v>
      </c>
      <c r="D85" s="61" t="s">
        <v>801</v>
      </c>
      <c r="E85" s="61" t="s">
        <v>801</v>
      </c>
      <c r="F85" s="160" t="s">
        <v>3336</v>
      </c>
      <c r="G85" s="42" t="s">
        <v>3055</v>
      </c>
      <c r="H85" s="21">
        <v>1</v>
      </c>
      <c r="I85" s="20">
        <v>1156531.8820840335</v>
      </c>
      <c r="J85" s="20">
        <f t="shared" si="44"/>
        <v>219741.05759596635</v>
      </c>
      <c r="K85" s="19">
        <f t="shared" si="45"/>
        <v>1376272.9396799998</v>
      </c>
      <c r="L85" s="15">
        <f t="shared" si="46"/>
        <v>1376272.9396799998</v>
      </c>
      <c r="M85" s="17">
        <v>957932.77310924372</v>
      </c>
      <c r="N85" s="17">
        <v>182007.22689075631</v>
      </c>
      <c r="O85" s="16">
        <v>1139940</v>
      </c>
      <c r="P85" s="18">
        <v>1139940</v>
      </c>
      <c r="Q85" s="17">
        <v>878836.97478991596</v>
      </c>
      <c r="R85" s="17">
        <v>166979.02521008404</v>
      </c>
      <c r="S85" s="16">
        <v>1045816</v>
      </c>
      <c r="T85" s="15">
        <v>1045816</v>
      </c>
      <c r="U85" s="14"/>
      <c r="V85" s="14"/>
      <c r="W85" s="14"/>
      <c r="X85" s="14"/>
      <c r="Y85" s="14"/>
      <c r="Z85" s="14"/>
      <c r="AA85" s="14"/>
      <c r="AB85" s="137"/>
      <c r="AC85" s="12">
        <f t="shared" si="47"/>
        <v>0</v>
      </c>
      <c r="AD85" s="6">
        <f t="shared" si="48"/>
        <v>0</v>
      </c>
      <c r="AE85" s="6">
        <f t="shared" si="49"/>
        <v>0</v>
      </c>
      <c r="AF85" s="6">
        <f t="shared" si="50"/>
        <v>0</v>
      </c>
      <c r="AG85" s="9">
        <f>MIN(L85,P85,T85)</f>
        <v>1045816</v>
      </c>
      <c r="AH85" s="9">
        <f t="shared" si="37"/>
        <v>1376272.9396799998</v>
      </c>
      <c r="AI85" s="9">
        <f t="shared" si="38"/>
        <v>1092878</v>
      </c>
      <c r="AJ85" s="9">
        <f t="shared" si="39"/>
        <v>890507.23491999996</v>
      </c>
      <c r="AK85" s="9">
        <f t="shared" si="40"/>
        <v>1069347</v>
      </c>
      <c r="AL85" s="9">
        <f t="shared" si="41"/>
        <v>1234575.4698399999</v>
      </c>
      <c r="AM85" s="6">
        <f>HARMEAN(L85,P85,T85)</f>
        <v>1171861.1029290571</v>
      </c>
      <c r="AN85" s="8">
        <f t="shared" si="42"/>
        <v>609729.16724612867</v>
      </c>
      <c r="AO85" s="7">
        <f t="shared" si="43"/>
        <v>0.55791146609788889</v>
      </c>
      <c r="AP85" s="6">
        <f>+AM85</f>
        <v>1171861.1029290571</v>
      </c>
      <c r="AQ85" s="5" t="s">
        <v>0</v>
      </c>
    </row>
    <row r="86" spans="1:43" x14ac:dyDescent="0.25">
      <c r="A86" s="63">
        <v>79</v>
      </c>
      <c r="B86" s="42">
        <v>39121632</v>
      </c>
      <c r="C86" s="42">
        <v>4234201</v>
      </c>
      <c r="D86" s="61" t="s">
        <v>801</v>
      </c>
      <c r="E86" s="61" t="s">
        <v>801</v>
      </c>
      <c r="F86" s="160" t="s">
        <v>3335</v>
      </c>
      <c r="G86" s="42" t="s">
        <v>3055</v>
      </c>
      <c r="H86" s="21">
        <v>1</v>
      </c>
      <c r="I86" s="20">
        <v>355856.47411764704</v>
      </c>
      <c r="J86" s="20">
        <f t="shared" si="44"/>
        <v>67612.730082352937</v>
      </c>
      <c r="K86" s="19">
        <f t="shared" si="45"/>
        <v>423469.20419999998</v>
      </c>
      <c r="L86" s="15">
        <f t="shared" si="46"/>
        <v>423469.20419999998</v>
      </c>
      <c r="M86" s="17">
        <v>289340.33613445377</v>
      </c>
      <c r="N86" s="17">
        <v>54974.663865546216</v>
      </c>
      <c r="O86" s="16">
        <v>344315</v>
      </c>
      <c r="P86" s="18">
        <v>344315</v>
      </c>
      <c r="Q86" s="17">
        <v>270411.76470588235</v>
      </c>
      <c r="R86" s="17">
        <v>51378.23529411765</v>
      </c>
      <c r="S86" s="16">
        <v>321790</v>
      </c>
      <c r="T86" s="15">
        <v>321790</v>
      </c>
      <c r="U86" s="14"/>
      <c r="V86" s="14"/>
      <c r="W86" s="14"/>
      <c r="X86" s="14"/>
      <c r="Y86" s="14"/>
      <c r="Z86" s="14"/>
      <c r="AA86" s="14"/>
      <c r="AB86" s="137"/>
      <c r="AC86" s="12">
        <f t="shared" si="47"/>
        <v>0</v>
      </c>
      <c r="AD86" s="6">
        <f t="shared" si="48"/>
        <v>0</v>
      </c>
      <c r="AE86" s="6">
        <f t="shared" si="49"/>
        <v>0</v>
      </c>
      <c r="AF86" s="6">
        <f t="shared" si="50"/>
        <v>0</v>
      </c>
      <c r="AG86" s="9">
        <f>MIN(L86,P86,T86)</f>
        <v>321790</v>
      </c>
      <c r="AH86" s="9">
        <f t="shared" si="37"/>
        <v>423469.20419999998</v>
      </c>
      <c r="AI86" s="9">
        <f t="shared" si="38"/>
        <v>333052.5</v>
      </c>
      <c r="AJ86" s="9">
        <f t="shared" si="39"/>
        <v>272393.55105000001</v>
      </c>
      <c r="AK86" s="9">
        <f t="shared" si="40"/>
        <v>327421.25</v>
      </c>
      <c r="AL86" s="9">
        <f t="shared" si="41"/>
        <v>378260.85210000002</v>
      </c>
      <c r="AM86" s="6">
        <f>HARMEAN(L86,P86,T86)</f>
        <v>358278.2219318471</v>
      </c>
      <c r="AN86" s="8">
        <f t="shared" si="42"/>
        <v>186757.2431583002</v>
      </c>
      <c r="AO86" s="7">
        <f t="shared" si="43"/>
        <v>0.56074415642669007</v>
      </c>
      <c r="AP86" s="6">
        <f>+AM86</f>
        <v>358278.2219318471</v>
      </c>
      <c r="AQ86" s="5" t="s">
        <v>0</v>
      </c>
    </row>
    <row r="87" spans="1:43" x14ac:dyDescent="0.25">
      <c r="A87" s="63">
        <v>80</v>
      </c>
      <c r="B87" s="42">
        <v>41112205</v>
      </c>
      <c r="C87" s="42">
        <v>4234201</v>
      </c>
      <c r="D87" s="61" t="s">
        <v>801</v>
      </c>
      <c r="E87" s="61" t="s">
        <v>801</v>
      </c>
      <c r="F87" s="160" t="s">
        <v>3334</v>
      </c>
      <c r="G87" s="42" t="s">
        <v>3055</v>
      </c>
      <c r="H87" s="21">
        <v>1</v>
      </c>
      <c r="I87" s="20">
        <v>3202703.8435966386</v>
      </c>
      <c r="J87" s="20">
        <f t="shared" si="44"/>
        <v>608513.73028336139</v>
      </c>
      <c r="K87" s="19">
        <f t="shared" si="45"/>
        <v>3811217.57388</v>
      </c>
      <c r="L87" s="15">
        <f t="shared" si="46"/>
        <v>3811217.57388</v>
      </c>
      <c r="M87" s="17">
        <v>2579725.2100840337</v>
      </c>
      <c r="N87" s="17">
        <v>490147.78991596639</v>
      </c>
      <c r="O87" s="16">
        <v>3069873</v>
      </c>
      <c r="P87" s="18">
        <v>3069873</v>
      </c>
      <c r="Q87" s="17">
        <v>2433702.5210084035</v>
      </c>
      <c r="R87" s="17">
        <v>462403.47899159667</v>
      </c>
      <c r="S87" s="16">
        <v>2896106</v>
      </c>
      <c r="T87" s="15">
        <v>2896106</v>
      </c>
      <c r="U87" s="14"/>
      <c r="V87" s="14"/>
      <c r="W87" s="14"/>
      <c r="X87" s="14"/>
      <c r="Y87" s="14"/>
      <c r="Z87" s="14"/>
      <c r="AA87" s="14"/>
      <c r="AB87" s="137">
        <v>4662000</v>
      </c>
      <c r="AC87" s="12">
        <f t="shared" si="47"/>
        <v>885780</v>
      </c>
      <c r="AD87" s="6">
        <f t="shared" si="48"/>
        <v>5547780</v>
      </c>
      <c r="AE87" s="6">
        <f t="shared" si="49"/>
        <v>282936.77999999997</v>
      </c>
      <c r="AF87" s="6">
        <f t="shared" si="50"/>
        <v>5830716.7800000003</v>
      </c>
      <c r="AG87" s="9">
        <f>MIN(L87,P87,T87,AF87)</f>
        <v>2896106</v>
      </c>
      <c r="AH87" s="9">
        <f t="shared" si="37"/>
        <v>5830716.7800000003</v>
      </c>
      <c r="AI87" s="9">
        <f t="shared" si="38"/>
        <v>3440545.28694</v>
      </c>
      <c r="AJ87" s="9">
        <f t="shared" si="39"/>
        <v>3901978.3384699998</v>
      </c>
      <c r="AK87" s="9">
        <f t="shared" si="40"/>
        <v>3168325.64347</v>
      </c>
      <c r="AL87" s="9">
        <f t="shared" si="41"/>
        <v>4635631.0334700001</v>
      </c>
      <c r="AM87" s="6">
        <f>HARMEAN(L87,P87,T87,AF87)</f>
        <v>3620150.4798318148</v>
      </c>
      <c r="AN87" s="8">
        <f t="shared" si="42"/>
        <v>1345665.6280857096</v>
      </c>
      <c r="AO87" s="7">
        <f t="shared" si="43"/>
        <v>0.39111987079307897</v>
      </c>
      <c r="AP87" s="6">
        <f>+AG87</f>
        <v>2896106</v>
      </c>
      <c r="AQ87" s="5" t="s">
        <v>4</v>
      </c>
    </row>
    <row r="88" spans="1:43" x14ac:dyDescent="0.25">
      <c r="A88" s="63">
        <v>81</v>
      </c>
      <c r="B88" s="42">
        <v>39121529</v>
      </c>
      <c r="C88" s="42">
        <v>4234201</v>
      </c>
      <c r="D88" s="61" t="s">
        <v>801</v>
      </c>
      <c r="E88" s="61" t="s">
        <v>801</v>
      </c>
      <c r="F88" s="160" t="s">
        <v>3333</v>
      </c>
      <c r="G88" s="42" t="s">
        <v>3055</v>
      </c>
      <c r="H88" s="21">
        <v>1</v>
      </c>
      <c r="I88" s="20">
        <v>266892.90852100839</v>
      </c>
      <c r="J88" s="20">
        <f t="shared" si="44"/>
        <v>50709.652618991597</v>
      </c>
      <c r="K88" s="19">
        <f t="shared" si="45"/>
        <v>317602.56114000001</v>
      </c>
      <c r="L88" s="15">
        <f t="shared" si="46"/>
        <v>317602.56114000001</v>
      </c>
      <c r="M88" s="17">
        <v>212949.57983193279</v>
      </c>
      <c r="N88" s="17">
        <v>40460.420168067227</v>
      </c>
      <c r="O88" s="16">
        <v>253410</v>
      </c>
      <c r="P88" s="18">
        <v>253410</v>
      </c>
      <c r="Q88" s="17">
        <v>202809.24369747899</v>
      </c>
      <c r="R88" s="17">
        <v>38533.756302521011</v>
      </c>
      <c r="S88" s="16">
        <v>241343</v>
      </c>
      <c r="T88" s="15">
        <v>241343</v>
      </c>
      <c r="U88" s="14"/>
      <c r="V88" s="14"/>
      <c r="W88" s="14"/>
      <c r="X88" s="14"/>
      <c r="Y88" s="14"/>
      <c r="Z88" s="14"/>
      <c r="AA88" s="14"/>
      <c r="AB88" s="137">
        <v>536902.52</v>
      </c>
      <c r="AC88" s="12">
        <f t="shared" si="47"/>
        <v>102011.47880000001</v>
      </c>
      <c r="AD88" s="6">
        <f t="shared" si="48"/>
        <v>638913.99880000006</v>
      </c>
      <c r="AE88" s="6">
        <f t="shared" si="49"/>
        <v>32584.613938800001</v>
      </c>
      <c r="AF88" s="6">
        <f t="shared" si="50"/>
        <v>671498.6127388</v>
      </c>
      <c r="AG88" s="9">
        <f>MIN(L88,P88,T88,AF88)</f>
        <v>241343</v>
      </c>
      <c r="AH88" s="9">
        <f t="shared" si="37"/>
        <v>671498.6127388</v>
      </c>
      <c r="AI88" s="9">
        <f t="shared" si="38"/>
        <v>285506.28057</v>
      </c>
      <c r="AJ88" s="9">
        <f t="shared" si="39"/>
        <v>370963.54346970003</v>
      </c>
      <c r="AK88" s="9">
        <f t="shared" si="40"/>
        <v>263424.64028499997</v>
      </c>
      <c r="AL88" s="9">
        <f t="shared" si="41"/>
        <v>478502.44665439997</v>
      </c>
      <c r="AM88" s="6">
        <f>HARMEAN(L88,P88,T88,AF88)</f>
        <v>314281.33193451754</v>
      </c>
      <c r="AN88" s="8">
        <f t="shared" si="42"/>
        <v>203132.99680048384</v>
      </c>
      <c r="AO88" s="7">
        <f t="shared" si="43"/>
        <v>0.71148346157197762</v>
      </c>
      <c r="AP88" s="6">
        <f>+AM88</f>
        <v>314281.33193451754</v>
      </c>
      <c r="AQ88" s="5" t="s">
        <v>0</v>
      </c>
    </row>
    <row r="89" spans="1:43" x14ac:dyDescent="0.25">
      <c r="A89" s="63">
        <v>82</v>
      </c>
      <c r="B89" s="42">
        <v>39122238</v>
      </c>
      <c r="C89" s="42">
        <v>4234201</v>
      </c>
      <c r="D89" s="61" t="s">
        <v>801</v>
      </c>
      <c r="E89" s="61" t="s">
        <v>801</v>
      </c>
      <c r="F89" s="160" t="s">
        <v>3332</v>
      </c>
      <c r="G89" s="42" t="s">
        <v>3055</v>
      </c>
      <c r="H89" s="21">
        <v>1</v>
      </c>
      <c r="I89" s="20">
        <v>1156531.8820840335</v>
      </c>
      <c r="J89" s="20">
        <f t="shared" si="44"/>
        <v>219741.05759596635</v>
      </c>
      <c r="K89" s="19">
        <f t="shared" si="45"/>
        <v>1376272.9396799998</v>
      </c>
      <c r="L89" s="15">
        <f t="shared" si="46"/>
        <v>1376272.9396799998</v>
      </c>
      <c r="M89" s="17">
        <v>931567.2268907564</v>
      </c>
      <c r="N89" s="17">
        <v>176997.77310924372</v>
      </c>
      <c r="O89" s="16">
        <v>1108565</v>
      </c>
      <c r="P89" s="18">
        <v>1108565</v>
      </c>
      <c r="Q89" s="17">
        <v>878836.97478991596</v>
      </c>
      <c r="R89" s="17">
        <v>166979.02521008404</v>
      </c>
      <c r="S89" s="16">
        <v>1045816</v>
      </c>
      <c r="T89" s="15">
        <v>1045816</v>
      </c>
      <c r="U89" s="14"/>
      <c r="V89" s="14"/>
      <c r="W89" s="14"/>
      <c r="X89" s="14"/>
      <c r="Y89" s="14"/>
      <c r="Z89" s="14"/>
      <c r="AA89" s="14"/>
      <c r="AB89" s="137"/>
      <c r="AC89" s="12">
        <f t="shared" si="47"/>
        <v>0</v>
      </c>
      <c r="AD89" s="6">
        <f t="shared" si="48"/>
        <v>0</v>
      </c>
      <c r="AE89" s="6">
        <f t="shared" si="49"/>
        <v>0</v>
      </c>
      <c r="AF89" s="6">
        <f t="shared" si="50"/>
        <v>0</v>
      </c>
      <c r="AG89" s="9">
        <f>MIN(L89,P89,T89)</f>
        <v>1045816</v>
      </c>
      <c r="AH89" s="9">
        <f t="shared" si="37"/>
        <v>1376272.9396799998</v>
      </c>
      <c r="AI89" s="9">
        <f t="shared" si="38"/>
        <v>1077190.5</v>
      </c>
      <c r="AJ89" s="9">
        <f t="shared" si="39"/>
        <v>882663.48491999996</v>
      </c>
      <c r="AK89" s="9">
        <f t="shared" si="40"/>
        <v>1061503.25</v>
      </c>
      <c r="AL89" s="9">
        <f t="shared" si="41"/>
        <v>1226731.7198399999</v>
      </c>
      <c r="AM89" s="6">
        <f>HARMEAN(L89,P89,T89)</f>
        <v>1160605.209343856</v>
      </c>
      <c r="AN89" s="8">
        <f t="shared" si="42"/>
        <v>605638.88006301597</v>
      </c>
      <c r="AO89" s="7">
        <f t="shared" si="43"/>
        <v>0.56223934398141828</v>
      </c>
      <c r="AP89" s="6">
        <f>+AM89</f>
        <v>1160605.209343856</v>
      </c>
      <c r="AQ89" s="5" t="s">
        <v>0</v>
      </c>
    </row>
    <row r="90" spans="1:43" x14ac:dyDescent="0.25">
      <c r="A90" s="63">
        <v>83</v>
      </c>
      <c r="B90" s="42">
        <v>41112200</v>
      </c>
      <c r="C90" s="42">
        <v>4234201</v>
      </c>
      <c r="D90" s="61" t="s">
        <v>801</v>
      </c>
      <c r="E90" s="61" t="s">
        <v>801</v>
      </c>
      <c r="F90" s="160" t="s">
        <v>3331</v>
      </c>
      <c r="G90" s="42" t="s">
        <v>3055</v>
      </c>
      <c r="H90" s="21">
        <v>1</v>
      </c>
      <c r="I90" s="20">
        <v>283595.90173109242</v>
      </c>
      <c r="J90" s="20">
        <f t="shared" si="44"/>
        <v>53883.221328907559</v>
      </c>
      <c r="K90" s="19">
        <f t="shared" si="45"/>
        <v>337479.12306000001</v>
      </c>
      <c r="L90" s="15">
        <f t="shared" si="46"/>
        <v>337479.12306000001</v>
      </c>
      <c r="M90" s="17">
        <v>226276.4705882353</v>
      </c>
      <c r="N90" s="17">
        <v>42992.529411764706</v>
      </c>
      <c r="O90" s="16">
        <v>269269</v>
      </c>
      <c r="P90" s="18">
        <v>269269</v>
      </c>
      <c r="Q90" s="17">
        <v>215501.68067226891</v>
      </c>
      <c r="R90" s="17">
        <v>40945.319327731093</v>
      </c>
      <c r="S90" s="16">
        <v>256447</v>
      </c>
      <c r="T90" s="15">
        <v>256447</v>
      </c>
      <c r="U90" s="14"/>
      <c r="V90" s="14"/>
      <c r="W90" s="14"/>
      <c r="X90" s="14"/>
      <c r="Y90" s="14"/>
      <c r="Z90" s="14"/>
      <c r="AA90" s="14"/>
      <c r="AB90" s="137">
        <v>128000</v>
      </c>
      <c r="AC90" s="12">
        <f t="shared" si="47"/>
        <v>24320</v>
      </c>
      <c r="AD90" s="6">
        <f t="shared" si="48"/>
        <v>152320</v>
      </c>
      <c r="AE90" s="6">
        <f t="shared" si="49"/>
        <v>7768.32</v>
      </c>
      <c r="AF90" s="6">
        <f t="shared" si="50"/>
        <v>160088.32000000001</v>
      </c>
      <c r="AG90" s="9">
        <f>MIN(L90,P90,T90,AF90)</f>
        <v>160088.32000000001</v>
      </c>
      <c r="AH90" s="9">
        <f t="shared" si="37"/>
        <v>337479.12306000001</v>
      </c>
      <c r="AI90" s="9">
        <f t="shared" si="38"/>
        <v>262858</v>
      </c>
      <c r="AJ90" s="9">
        <f t="shared" si="39"/>
        <v>255820.86076499999</v>
      </c>
      <c r="AK90" s="9">
        <f t="shared" si="40"/>
        <v>211473.16</v>
      </c>
      <c r="AL90" s="9">
        <f t="shared" si="41"/>
        <v>300168.56153000001</v>
      </c>
      <c r="AM90" s="6">
        <f>HARMEAN(L90,P90,T90,AF90)</f>
        <v>237771.16547779914</v>
      </c>
      <c r="AN90" s="8">
        <f t="shared" si="42"/>
        <v>73061.699180868134</v>
      </c>
      <c r="AO90" s="7">
        <f t="shared" si="43"/>
        <v>0.27795121008631329</v>
      </c>
      <c r="AP90" s="6">
        <f>+AG90</f>
        <v>160088.32000000001</v>
      </c>
      <c r="AQ90" s="5" t="s">
        <v>4</v>
      </c>
    </row>
    <row r="91" spans="1:43" x14ac:dyDescent="0.25">
      <c r="A91" s="63">
        <v>84</v>
      </c>
      <c r="B91" s="42">
        <v>48101500</v>
      </c>
      <c r="C91" s="42">
        <v>4234201</v>
      </c>
      <c r="D91" s="61" t="s">
        <v>801</v>
      </c>
      <c r="E91" s="61" t="s">
        <v>801</v>
      </c>
      <c r="F91" s="160" t="s">
        <v>3330</v>
      </c>
      <c r="G91" s="42" t="s">
        <v>3055</v>
      </c>
      <c r="H91" s="21">
        <v>1</v>
      </c>
      <c r="I91" s="20">
        <v>8202402.7062352942</v>
      </c>
      <c r="J91" s="20">
        <f t="shared" si="44"/>
        <v>1558456.5141847059</v>
      </c>
      <c r="K91" s="19">
        <f t="shared" si="45"/>
        <v>9760859.2204199992</v>
      </c>
      <c r="L91" s="15">
        <f t="shared" si="46"/>
        <v>9760859.2204199992</v>
      </c>
      <c r="M91" s="17">
        <v>6544569.7478991598</v>
      </c>
      <c r="N91" s="17">
        <v>1243468.2521008404</v>
      </c>
      <c r="O91" s="16">
        <v>7788038</v>
      </c>
      <c r="P91" s="18">
        <v>7788038</v>
      </c>
      <c r="Q91" s="17">
        <v>6232923.5294117648</v>
      </c>
      <c r="R91" s="17">
        <v>1184255.4705882354</v>
      </c>
      <c r="S91" s="16">
        <v>7417179</v>
      </c>
      <c r="T91" s="15">
        <v>7417179</v>
      </c>
      <c r="U91" s="14"/>
      <c r="V91" s="14"/>
      <c r="W91" s="14"/>
      <c r="X91" s="14"/>
      <c r="Y91" s="14"/>
      <c r="Z91" s="14"/>
      <c r="AA91" s="14"/>
      <c r="AB91" s="137">
        <v>4700000</v>
      </c>
      <c r="AC91" s="12">
        <f t="shared" si="47"/>
        <v>893000</v>
      </c>
      <c r="AD91" s="6">
        <f t="shared" si="48"/>
        <v>5593000</v>
      </c>
      <c r="AE91" s="6">
        <f t="shared" si="49"/>
        <v>285243</v>
      </c>
      <c r="AF91" s="6">
        <f t="shared" si="50"/>
        <v>5878243</v>
      </c>
      <c r="AG91" s="9">
        <f>MIN(L91,P91,T91,AF91)</f>
        <v>5878243</v>
      </c>
      <c r="AH91" s="9">
        <f t="shared" si="37"/>
        <v>9760859.2204199992</v>
      </c>
      <c r="AI91" s="9">
        <f t="shared" si="38"/>
        <v>7602608.5</v>
      </c>
      <c r="AJ91" s="9">
        <f t="shared" si="39"/>
        <v>7711079.8051049998</v>
      </c>
      <c r="AK91" s="9">
        <f t="shared" si="40"/>
        <v>6740425.75</v>
      </c>
      <c r="AL91" s="9">
        <f t="shared" si="41"/>
        <v>8681733.8602099996</v>
      </c>
      <c r="AM91" s="6">
        <f>HARMEAN(L91,P91,T91,AF91)</f>
        <v>7465569.0404728875</v>
      </c>
      <c r="AN91" s="8">
        <f t="shared" si="42"/>
        <v>1597204.500849267</v>
      </c>
      <c r="AO91" s="7">
        <f t="shared" si="43"/>
        <v>0.21008638033239077</v>
      </c>
      <c r="AP91" s="6">
        <f>+AG91</f>
        <v>5878243</v>
      </c>
      <c r="AQ91" s="5" t="s">
        <v>4</v>
      </c>
    </row>
    <row r="92" spans="1:43" ht="25.5" x14ac:dyDescent="0.25">
      <c r="A92" s="63">
        <v>85</v>
      </c>
      <c r="B92" s="42">
        <v>40141731</v>
      </c>
      <c r="C92" s="42">
        <v>4299938</v>
      </c>
      <c r="D92" s="61" t="s">
        <v>801</v>
      </c>
      <c r="E92" s="61" t="s">
        <v>801</v>
      </c>
      <c r="F92" s="160" t="s">
        <v>3329</v>
      </c>
      <c r="G92" s="42" t="s">
        <v>3055</v>
      </c>
      <c r="H92" s="21">
        <v>1</v>
      </c>
      <c r="I92" s="20">
        <v>425945.12657142861</v>
      </c>
      <c r="J92" s="20">
        <f t="shared" si="44"/>
        <v>80929.574048571434</v>
      </c>
      <c r="K92" s="19">
        <f t="shared" si="45"/>
        <v>506874.70062000002</v>
      </c>
      <c r="L92" s="15">
        <f t="shared" si="46"/>
        <v>506874.70062000002</v>
      </c>
      <c r="M92" s="17">
        <v>349564.70588235295</v>
      </c>
      <c r="N92" s="17">
        <v>66417.294117647063</v>
      </c>
      <c r="O92" s="16">
        <v>415982</v>
      </c>
      <c r="P92" s="18">
        <v>415982</v>
      </c>
      <c r="Q92" s="17">
        <v>323671.42857142858</v>
      </c>
      <c r="R92" s="17">
        <v>61497.571428571428</v>
      </c>
      <c r="S92" s="16">
        <v>385169</v>
      </c>
      <c r="T92" s="15">
        <v>385169</v>
      </c>
      <c r="U92" s="14"/>
      <c r="V92" s="14"/>
      <c r="W92" s="14"/>
      <c r="X92" s="14"/>
      <c r="Y92" s="14"/>
      <c r="Z92" s="14"/>
      <c r="AA92" s="14"/>
      <c r="AB92" s="137">
        <v>410000</v>
      </c>
      <c r="AC92" s="12">
        <f t="shared" si="47"/>
        <v>77900</v>
      </c>
      <c r="AD92" s="6">
        <f t="shared" si="48"/>
        <v>487900</v>
      </c>
      <c r="AE92" s="6">
        <f t="shared" si="49"/>
        <v>24882.899999999998</v>
      </c>
      <c r="AF92" s="6">
        <f t="shared" si="50"/>
        <v>512782.9</v>
      </c>
      <c r="AG92" s="9">
        <f>MIN(L92,P92,T92,AF92)</f>
        <v>385169</v>
      </c>
      <c r="AH92" s="9">
        <f t="shared" si="37"/>
        <v>512782.9</v>
      </c>
      <c r="AI92" s="9">
        <f t="shared" si="38"/>
        <v>461428.35031000001</v>
      </c>
      <c r="AJ92" s="9">
        <f t="shared" si="39"/>
        <v>455202.15015500004</v>
      </c>
      <c r="AK92" s="9">
        <f t="shared" si="40"/>
        <v>423298.675155</v>
      </c>
      <c r="AL92" s="9">
        <f t="shared" si="41"/>
        <v>487105.62515500002</v>
      </c>
      <c r="AM92" s="6">
        <f>HARMEAN(L92,P92,T92,AF92)</f>
        <v>448268.15663702949</v>
      </c>
      <c r="AN92" s="8">
        <f t="shared" si="42"/>
        <v>64364.735487386941</v>
      </c>
      <c r="AO92" s="7">
        <f t="shared" si="43"/>
        <v>0.13949020567146553</v>
      </c>
      <c r="AP92" s="6">
        <f>+AG92</f>
        <v>385169</v>
      </c>
      <c r="AQ92" s="5" t="s">
        <v>4</v>
      </c>
    </row>
    <row r="93" spans="1:43" ht="25.5" x14ac:dyDescent="0.25">
      <c r="A93" s="63">
        <v>86</v>
      </c>
      <c r="B93" s="42">
        <v>40151532</v>
      </c>
      <c r="C93" s="42">
        <v>4322099</v>
      </c>
      <c r="D93" s="61" t="s">
        <v>801</v>
      </c>
      <c r="E93" s="61" t="s">
        <v>801</v>
      </c>
      <c r="F93" s="160" t="s">
        <v>3328</v>
      </c>
      <c r="G93" s="42" t="s">
        <v>3055</v>
      </c>
      <c r="H93" s="21">
        <v>1</v>
      </c>
      <c r="I93" s="20">
        <v>16510631.215915967</v>
      </c>
      <c r="J93" s="20">
        <f t="shared" si="44"/>
        <v>3137019.9310240336</v>
      </c>
      <c r="K93" s="19">
        <f t="shared" si="45"/>
        <v>19647651.14694</v>
      </c>
      <c r="L93" s="15">
        <f t="shared" si="46"/>
        <v>19647651.14694</v>
      </c>
      <c r="M93" s="17">
        <v>13675426.050420169</v>
      </c>
      <c r="N93" s="17">
        <v>2598330.9495798321</v>
      </c>
      <c r="O93" s="16">
        <v>16273757</v>
      </c>
      <c r="P93" s="18">
        <v>16273757</v>
      </c>
      <c r="Q93" s="17">
        <v>12546263.025210084</v>
      </c>
      <c r="R93" s="17">
        <v>2383789.9747899161</v>
      </c>
      <c r="S93" s="16">
        <v>14930053</v>
      </c>
      <c r="T93" s="15">
        <v>14930053</v>
      </c>
      <c r="U93" s="14"/>
      <c r="V93" s="14"/>
      <c r="W93" s="14"/>
      <c r="X93" s="14"/>
      <c r="Y93" s="14"/>
      <c r="Z93" s="14"/>
      <c r="AA93" s="14"/>
      <c r="AB93" s="137">
        <v>6204000</v>
      </c>
      <c r="AC93" s="12">
        <f t="shared" si="47"/>
        <v>1178760</v>
      </c>
      <c r="AD93" s="6">
        <f t="shared" si="48"/>
        <v>7382760</v>
      </c>
      <c r="AE93" s="6">
        <f t="shared" si="49"/>
        <v>376520.75999999995</v>
      </c>
      <c r="AF93" s="6">
        <f t="shared" si="50"/>
        <v>7759280.7599999998</v>
      </c>
      <c r="AG93" s="9">
        <f>MIN(L93,P93,T93,AF93)</f>
        <v>7759280.7599999998</v>
      </c>
      <c r="AH93" s="9">
        <f t="shared" si="37"/>
        <v>19647651.14694</v>
      </c>
      <c r="AI93" s="9">
        <f t="shared" si="38"/>
        <v>15601905</v>
      </c>
      <c r="AJ93" s="9">
        <f t="shared" si="39"/>
        <v>14652685.476735</v>
      </c>
      <c r="AK93" s="9">
        <f t="shared" si="40"/>
        <v>11680592.879999999</v>
      </c>
      <c r="AL93" s="9">
        <f t="shared" si="41"/>
        <v>17624778.07347</v>
      </c>
      <c r="AM93" s="6">
        <f>HARMEAN(L93,P93,T93,AF93)</f>
        <v>12978491.938681059</v>
      </c>
      <c r="AN93" s="8">
        <f t="shared" si="42"/>
        <v>5005780.5339338686</v>
      </c>
      <c r="AO93" s="7">
        <f t="shared" si="43"/>
        <v>0.3208441875484993</v>
      </c>
      <c r="AP93" s="6">
        <f>+AG93</f>
        <v>7759280.7599999998</v>
      </c>
      <c r="AQ93" s="5" t="s">
        <v>4</v>
      </c>
    </row>
    <row r="94" spans="1:43" x14ac:dyDescent="0.25">
      <c r="A94" s="63">
        <v>87</v>
      </c>
      <c r="B94" s="42">
        <v>40151510</v>
      </c>
      <c r="C94" s="42">
        <v>4322099</v>
      </c>
      <c r="D94" s="61" t="s">
        <v>801</v>
      </c>
      <c r="E94" s="61" t="s">
        <v>801</v>
      </c>
      <c r="F94" s="160" t="s">
        <v>3120</v>
      </c>
      <c r="G94" s="42" t="s">
        <v>3055</v>
      </c>
      <c r="H94" s="21">
        <v>1</v>
      </c>
      <c r="I94" s="20">
        <v>5875102.0290252101</v>
      </c>
      <c r="J94" s="20">
        <f t="shared" si="44"/>
        <v>1116269.38551479</v>
      </c>
      <c r="K94" s="19">
        <f t="shared" si="45"/>
        <v>6991371.4145400003</v>
      </c>
      <c r="L94" s="15">
        <f t="shared" si="46"/>
        <v>6991371.4145400003</v>
      </c>
      <c r="M94" s="17">
        <v>4776941.1764705889</v>
      </c>
      <c r="N94" s="17">
        <v>907618.82352941192</v>
      </c>
      <c r="O94" s="16">
        <v>5684560.0000000009</v>
      </c>
      <c r="P94" s="18">
        <v>5684560.0000000009</v>
      </c>
      <c r="Q94" s="17">
        <v>4464431.0924369749</v>
      </c>
      <c r="R94" s="17">
        <v>848241.90756302525</v>
      </c>
      <c r="S94" s="16">
        <v>5312673</v>
      </c>
      <c r="T94" s="15">
        <v>5312673</v>
      </c>
      <c r="U94" s="14"/>
      <c r="V94" s="14"/>
      <c r="W94" s="14"/>
      <c r="X94" s="14"/>
      <c r="Y94" s="14"/>
      <c r="Z94" s="14"/>
      <c r="AA94" s="14"/>
      <c r="AB94" s="137">
        <v>3792000</v>
      </c>
      <c r="AC94" s="12">
        <f t="shared" si="47"/>
        <v>720480</v>
      </c>
      <c r="AD94" s="6">
        <f t="shared" si="48"/>
        <v>4512480</v>
      </c>
      <c r="AE94" s="6">
        <f t="shared" si="49"/>
        <v>230136.47999999998</v>
      </c>
      <c r="AF94" s="6">
        <f t="shared" si="50"/>
        <v>4742616.4800000004</v>
      </c>
      <c r="AG94" s="9">
        <f>MIN(L94,P94,T94,AF94)</f>
        <v>4742616.4800000004</v>
      </c>
      <c r="AH94" s="9">
        <f t="shared" si="37"/>
        <v>6991371.4145400003</v>
      </c>
      <c r="AI94" s="9">
        <f t="shared" si="38"/>
        <v>5498616.5</v>
      </c>
      <c r="AJ94" s="9">
        <f t="shared" si="39"/>
        <v>5682805.2236350002</v>
      </c>
      <c r="AK94" s="9">
        <f t="shared" si="40"/>
        <v>5120616.49</v>
      </c>
      <c r="AL94" s="9">
        <f t="shared" si="41"/>
        <v>6244993.9572700001</v>
      </c>
      <c r="AM94" s="6">
        <f>HARMEAN(L94,P94,T94,AF94)</f>
        <v>5570783.9018822331</v>
      </c>
      <c r="AN94" s="8">
        <f t="shared" si="42"/>
        <v>954515.80951647449</v>
      </c>
      <c r="AO94" s="7">
        <f t="shared" si="43"/>
        <v>0.1735919952803536</v>
      </c>
      <c r="AP94" s="6">
        <f>+AG94</f>
        <v>4742616.4800000004</v>
      </c>
      <c r="AQ94" s="5" t="s">
        <v>4</v>
      </c>
    </row>
    <row r="95" spans="1:43" x14ac:dyDescent="0.25">
      <c r="A95" s="63">
        <v>88</v>
      </c>
      <c r="B95" s="42">
        <v>30181804</v>
      </c>
      <c r="C95" s="42">
        <v>4324004</v>
      </c>
      <c r="D95" s="61" t="s">
        <v>801</v>
      </c>
      <c r="E95" s="61" t="s">
        <v>801</v>
      </c>
      <c r="F95" s="160" t="s">
        <v>3327</v>
      </c>
      <c r="G95" s="42" t="s">
        <v>3055</v>
      </c>
      <c r="H95" s="21">
        <v>1</v>
      </c>
      <c r="I95" s="20">
        <v>142342.58964705883</v>
      </c>
      <c r="J95" s="20">
        <f t="shared" si="44"/>
        <v>27045.092032941178</v>
      </c>
      <c r="K95" s="19">
        <f t="shared" si="45"/>
        <v>169387.68168000001</v>
      </c>
      <c r="L95" s="15">
        <f t="shared" si="46"/>
        <v>169387.68168000001</v>
      </c>
      <c r="M95" s="17">
        <v>115736.13445378152</v>
      </c>
      <c r="N95" s="17">
        <v>21989.865546218487</v>
      </c>
      <c r="O95" s="16">
        <v>137726</v>
      </c>
      <c r="P95" s="18">
        <v>137726</v>
      </c>
      <c r="Q95" s="17">
        <v>108164.70588235295</v>
      </c>
      <c r="R95" s="17">
        <v>20551.294117647059</v>
      </c>
      <c r="S95" s="16">
        <v>128716.00000000001</v>
      </c>
      <c r="T95" s="15">
        <v>128716.00000000001</v>
      </c>
      <c r="U95" s="14"/>
      <c r="V95" s="14"/>
      <c r="W95" s="14"/>
      <c r="X95" s="14"/>
      <c r="Y95" s="14"/>
      <c r="Z95" s="14"/>
      <c r="AA95" s="14"/>
      <c r="AB95" s="137"/>
      <c r="AC95" s="12">
        <f t="shared" si="47"/>
        <v>0</v>
      </c>
      <c r="AD95" s="6">
        <f t="shared" si="48"/>
        <v>0</v>
      </c>
      <c r="AE95" s="6">
        <f t="shared" si="49"/>
        <v>0</v>
      </c>
      <c r="AF95" s="6">
        <f t="shared" si="50"/>
        <v>0</v>
      </c>
      <c r="AG95" s="9">
        <f>MIN(L95,P95,T95)</f>
        <v>128716.00000000001</v>
      </c>
      <c r="AH95" s="9">
        <f t="shared" si="37"/>
        <v>169387.68168000001</v>
      </c>
      <c r="AI95" s="9">
        <f t="shared" si="38"/>
        <v>133221</v>
      </c>
      <c r="AJ95" s="9">
        <f t="shared" si="39"/>
        <v>108957.42042000001</v>
      </c>
      <c r="AK95" s="9">
        <f t="shared" si="40"/>
        <v>130968.5</v>
      </c>
      <c r="AL95" s="9">
        <f t="shared" si="41"/>
        <v>151304.34084000002</v>
      </c>
      <c r="AM95" s="6">
        <f>HARMEAN(L95,P95,T95)</f>
        <v>143311.28877273883</v>
      </c>
      <c r="AN95" s="8">
        <f t="shared" si="42"/>
        <v>74702.897263320119</v>
      </c>
      <c r="AO95" s="7">
        <f t="shared" si="43"/>
        <v>0.5607441564266904</v>
      </c>
      <c r="AP95" s="6">
        <f>+AM95</f>
        <v>143311.28877273883</v>
      </c>
      <c r="AQ95" s="5" t="s">
        <v>0</v>
      </c>
    </row>
    <row r="96" spans="1:43" ht="25.5" x14ac:dyDescent="0.25">
      <c r="A96" s="63">
        <v>89</v>
      </c>
      <c r="B96" s="42">
        <v>40141604</v>
      </c>
      <c r="C96" s="42">
        <v>4324005</v>
      </c>
      <c r="D96" s="61" t="s">
        <v>801</v>
      </c>
      <c r="E96" s="61" t="s">
        <v>801</v>
      </c>
      <c r="F96" s="160" t="s">
        <v>3326</v>
      </c>
      <c r="G96" s="42" t="s">
        <v>3055</v>
      </c>
      <c r="H96" s="21">
        <v>1</v>
      </c>
      <c r="I96" s="20">
        <v>1067568.316487395</v>
      </c>
      <c r="J96" s="20">
        <f t="shared" si="44"/>
        <v>202837.98013260504</v>
      </c>
      <c r="K96" s="19">
        <f t="shared" si="45"/>
        <v>1270406.2966199999</v>
      </c>
      <c r="L96" s="15">
        <f t="shared" si="46"/>
        <v>1270406.2966199999</v>
      </c>
      <c r="M96" s="17">
        <v>884245.37815126055</v>
      </c>
      <c r="N96" s="17">
        <v>168006.62184873951</v>
      </c>
      <c r="O96" s="16">
        <v>1052252</v>
      </c>
      <c r="P96" s="18">
        <v>1052252</v>
      </c>
      <c r="Q96" s="17">
        <v>811234.45378151268</v>
      </c>
      <c r="R96" s="17">
        <v>154134.5462184874</v>
      </c>
      <c r="S96" s="16">
        <v>965369.00000000012</v>
      </c>
      <c r="T96" s="15">
        <v>965369.00000000012</v>
      </c>
      <c r="U96" s="14"/>
      <c r="V96" s="14"/>
      <c r="W96" s="14"/>
      <c r="X96" s="14"/>
      <c r="Y96" s="14"/>
      <c r="Z96" s="14"/>
      <c r="AA96" s="14"/>
      <c r="AB96" s="137">
        <v>185000</v>
      </c>
      <c r="AC96" s="12">
        <f t="shared" si="47"/>
        <v>35150</v>
      </c>
      <c r="AD96" s="6">
        <f t="shared" si="48"/>
        <v>220150</v>
      </c>
      <c r="AE96" s="6">
        <f t="shared" si="49"/>
        <v>11227.65</v>
      </c>
      <c r="AF96" s="6">
        <f t="shared" si="50"/>
        <v>231377.65</v>
      </c>
      <c r="AG96" s="9">
        <f>MIN(L96,P96,T96,AF96)</f>
        <v>231377.65</v>
      </c>
      <c r="AH96" s="9">
        <f t="shared" si="37"/>
        <v>1270406.2966199999</v>
      </c>
      <c r="AI96" s="9">
        <f t="shared" si="38"/>
        <v>1008810.5</v>
      </c>
      <c r="AJ96" s="9">
        <f t="shared" si="39"/>
        <v>879851.23665500002</v>
      </c>
      <c r="AK96" s="9">
        <f t="shared" si="40"/>
        <v>620094.07499999995</v>
      </c>
      <c r="AL96" s="9">
        <f t="shared" si="41"/>
        <v>1139608.3983100001</v>
      </c>
      <c r="AM96" s="6">
        <f>HARMEAN(L96,P96,T96,AF96)</f>
        <v>563753.1219605275</v>
      </c>
      <c r="AN96" s="8">
        <f t="shared" si="42"/>
        <v>450956.96709070221</v>
      </c>
      <c r="AO96" s="7">
        <f t="shared" si="43"/>
        <v>0.44701851050390751</v>
      </c>
      <c r="AP96" s="6">
        <f>+AM96</f>
        <v>563753.1219605275</v>
      </c>
      <c r="AQ96" s="5" t="s">
        <v>0</v>
      </c>
    </row>
    <row r="97" spans="1:43" x14ac:dyDescent="0.25">
      <c r="A97" s="63">
        <v>90</v>
      </c>
      <c r="B97" s="42">
        <v>40141611</v>
      </c>
      <c r="C97" s="42">
        <v>4324005</v>
      </c>
      <c r="D97" s="61" t="s">
        <v>801</v>
      </c>
      <c r="E97" s="61" t="s">
        <v>801</v>
      </c>
      <c r="F97" s="160" t="s">
        <v>3325</v>
      </c>
      <c r="G97" s="42" t="s">
        <v>3055</v>
      </c>
      <c r="H97" s="21">
        <v>1</v>
      </c>
      <c r="I97" s="20">
        <v>266892.90852100839</v>
      </c>
      <c r="J97" s="20">
        <f t="shared" si="44"/>
        <v>50709.652618991597</v>
      </c>
      <c r="K97" s="19">
        <f t="shared" si="45"/>
        <v>317602.56114000001</v>
      </c>
      <c r="L97" s="15">
        <f t="shared" si="46"/>
        <v>317602.56114000001</v>
      </c>
      <c r="M97" s="17">
        <v>219033.61344537817</v>
      </c>
      <c r="N97" s="17">
        <v>41616.386554621851</v>
      </c>
      <c r="O97" s="16">
        <v>260650.00000000003</v>
      </c>
      <c r="P97" s="18">
        <v>260650.00000000003</v>
      </c>
      <c r="Q97" s="17">
        <v>202809.24369747899</v>
      </c>
      <c r="R97" s="17">
        <v>38533.756302521011</v>
      </c>
      <c r="S97" s="16">
        <v>241343</v>
      </c>
      <c r="T97" s="15">
        <v>241343</v>
      </c>
      <c r="U97" s="14"/>
      <c r="V97" s="14"/>
      <c r="W97" s="14"/>
      <c r="X97" s="14"/>
      <c r="Y97" s="14"/>
      <c r="Z97" s="14"/>
      <c r="AA97" s="14"/>
      <c r="AB97" s="137">
        <v>295000</v>
      </c>
      <c r="AC97" s="12">
        <f t="shared" si="47"/>
        <v>56050</v>
      </c>
      <c r="AD97" s="6">
        <f t="shared" si="48"/>
        <v>351050</v>
      </c>
      <c r="AE97" s="6">
        <f t="shared" si="49"/>
        <v>17903.55</v>
      </c>
      <c r="AF97" s="6">
        <f t="shared" si="50"/>
        <v>368953.55</v>
      </c>
      <c r="AG97" s="9">
        <f>MIN(L97,P97,T97,AF97)</f>
        <v>241343</v>
      </c>
      <c r="AH97" s="9">
        <f t="shared" si="37"/>
        <v>368953.55</v>
      </c>
      <c r="AI97" s="9">
        <f t="shared" si="38"/>
        <v>289126.28057</v>
      </c>
      <c r="AJ97" s="9">
        <f t="shared" si="39"/>
        <v>297137.27778499998</v>
      </c>
      <c r="AK97" s="9">
        <f t="shared" si="40"/>
        <v>265234.64028499997</v>
      </c>
      <c r="AL97" s="9">
        <f t="shared" si="41"/>
        <v>329039.915285</v>
      </c>
      <c r="AM97" s="6">
        <f>HARMEAN(L97,P97,T97,AF97)</f>
        <v>289038.21729654312</v>
      </c>
      <c r="AN97" s="8">
        <f t="shared" si="42"/>
        <v>57794.831520269348</v>
      </c>
      <c r="AO97" s="7">
        <f t="shared" si="43"/>
        <v>0.19989477056990229</v>
      </c>
      <c r="AP97" s="6">
        <f>+AG97</f>
        <v>241343</v>
      </c>
      <c r="AQ97" s="5" t="s">
        <v>4</v>
      </c>
    </row>
    <row r="98" spans="1:43" x14ac:dyDescent="0.25">
      <c r="A98" s="63">
        <v>91</v>
      </c>
      <c r="B98" s="42">
        <v>40141611</v>
      </c>
      <c r="C98" s="42">
        <v>4324005</v>
      </c>
      <c r="D98" s="61" t="s">
        <v>801</v>
      </c>
      <c r="E98" s="61" t="s">
        <v>801</v>
      </c>
      <c r="F98" s="160" t="s">
        <v>3324</v>
      </c>
      <c r="G98" s="42" t="s">
        <v>3055</v>
      </c>
      <c r="H98" s="21">
        <v>1</v>
      </c>
      <c r="I98" s="20">
        <v>3578265.735882353</v>
      </c>
      <c r="J98" s="20">
        <f t="shared" si="44"/>
        <v>679870.48981764703</v>
      </c>
      <c r="K98" s="19">
        <f t="shared" si="45"/>
        <v>4258136.2257000003</v>
      </c>
      <c r="L98" s="15">
        <f t="shared" si="46"/>
        <v>4258136.2257000003</v>
      </c>
      <c r="M98" s="17">
        <v>2855042.8571428573</v>
      </c>
      <c r="N98" s="17">
        <v>542458.14285714284</v>
      </c>
      <c r="O98" s="16">
        <v>3397501</v>
      </c>
      <c r="P98" s="18">
        <v>3397501</v>
      </c>
      <c r="Q98" s="17">
        <v>2719088.2352941176</v>
      </c>
      <c r="R98" s="17">
        <v>516626.76470588235</v>
      </c>
      <c r="S98" s="16">
        <v>3235715</v>
      </c>
      <c r="T98" s="15">
        <v>3235715</v>
      </c>
      <c r="U98" s="14"/>
      <c r="V98" s="14"/>
      <c r="W98" s="14"/>
      <c r="X98" s="14"/>
      <c r="Y98" s="14"/>
      <c r="Z98" s="14"/>
      <c r="AA98" s="14"/>
      <c r="AB98" s="137"/>
      <c r="AC98" s="12">
        <f t="shared" si="47"/>
        <v>0</v>
      </c>
      <c r="AD98" s="6">
        <f t="shared" si="48"/>
        <v>0</v>
      </c>
      <c r="AE98" s="6">
        <f t="shared" si="49"/>
        <v>0</v>
      </c>
      <c r="AF98" s="6">
        <f t="shared" si="50"/>
        <v>0</v>
      </c>
      <c r="AG98" s="9">
        <f>MIN(L98,P98,T98)</f>
        <v>3235715</v>
      </c>
      <c r="AH98" s="9">
        <f t="shared" si="37"/>
        <v>4258136.2257000003</v>
      </c>
      <c r="AI98" s="9">
        <f t="shared" si="38"/>
        <v>3316608</v>
      </c>
      <c r="AJ98" s="9">
        <f t="shared" si="39"/>
        <v>2722838.0564250001</v>
      </c>
      <c r="AK98" s="9">
        <f t="shared" si="40"/>
        <v>3276161.5</v>
      </c>
      <c r="AL98" s="9">
        <f t="shared" si="41"/>
        <v>3787372.1128500002</v>
      </c>
      <c r="AM98" s="6">
        <f>HARMEAN(L98,P98,T98)</f>
        <v>3578973.3164599873</v>
      </c>
      <c r="AN98" s="8">
        <f t="shared" si="42"/>
        <v>1869866.340747341</v>
      </c>
      <c r="AO98" s="7">
        <f t="shared" si="43"/>
        <v>0.56378876875028372</v>
      </c>
      <c r="AP98" s="6">
        <f>+AM98</f>
        <v>3578973.3164599873</v>
      </c>
      <c r="AQ98" s="5" t="s">
        <v>0</v>
      </c>
    </row>
    <row r="99" spans="1:43" x14ac:dyDescent="0.25">
      <c r="A99" s="63">
        <v>92</v>
      </c>
      <c r="B99" s="42">
        <v>40141611</v>
      </c>
      <c r="C99" s="42">
        <v>4324005</v>
      </c>
      <c r="D99" s="61" t="s">
        <v>801</v>
      </c>
      <c r="E99" s="61" t="s">
        <v>801</v>
      </c>
      <c r="F99" s="160" t="s">
        <v>3323</v>
      </c>
      <c r="G99" s="42" t="s">
        <v>3055</v>
      </c>
      <c r="H99" s="21">
        <v>1</v>
      </c>
      <c r="I99" s="20">
        <v>507592.28571428574</v>
      </c>
      <c r="J99" s="20">
        <f t="shared" si="44"/>
        <v>96442.534285714297</v>
      </c>
      <c r="K99" s="19">
        <f t="shared" si="45"/>
        <v>604034.82000000007</v>
      </c>
      <c r="L99" s="15">
        <f t="shared" si="46"/>
        <v>604034.82000000007</v>
      </c>
      <c r="M99" s="17">
        <v>412714.28571428574</v>
      </c>
      <c r="N99" s="17">
        <v>78415.71428571429</v>
      </c>
      <c r="O99" s="16">
        <v>491130</v>
      </c>
      <c r="P99" s="18">
        <v>491130</v>
      </c>
      <c r="Q99" s="17">
        <v>385714.28571428574</v>
      </c>
      <c r="R99" s="17">
        <v>73285.71428571429</v>
      </c>
      <c r="S99" s="16">
        <v>459000</v>
      </c>
      <c r="T99" s="15">
        <v>459000</v>
      </c>
      <c r="U99" s="14"/>
      <c r="V99" s="14"/>
      <c r="W99" s="14"/>
      <c r="X99" s="14"/>
      <c r="Y99" s="14"/>
      <c r="Z99" s="14"/>
      <c r="AA99" s="14"/>
      <c r="AB99" s="137">
        <v>298000</v>
      </c>
      <c r="AC99" s="12">
        <f t="shared" si="47"/>
        <v>56620</v>
      </c>
      <c r="AD99" s="6">
        <f t="shared" si="48"/>
        <v>354620</v>
      </c>
      <c r="AE99" s="6">
        <f t="shared" si="49"/>
        <v>18085.62</v>
      </c>
      <c r="AF99" s="6">
        <f t="shared" si="50"/>
        <v>372705.62</v>
      </c>
      <c r="AG99" s="9">
        <f>MIN(L99,P99,T99,AF99)</f>
        <v>372705.62</v>
      </c>
      <c r="AH99" s="9">
        <f t="shared" si="37"/>
        <v>604034.82000000007</v>
      </c>
      <c r="AI99" s="9">
        <f t="shared" si="38"/>
        <v>475065</v>
      </c>
      <c r="AJ99" s="9">
        <f t="shared" si="39"/>
        <v>481717.61</v>
      </c>
      <c r="AK99" s="9">
        <f t="shared" si="40"/>
        <v>423885.31</v>
      </c>
      <c r="AL99" s="9">
        <f t="shared" si="41"/>
        <v>539549.91</v>
      </c>
      <c r="AM99" s="6">
        <f>HARMEAN(L99,P99,T99,AF99)</f>
        <v>467651.03380244732</v>
      </c>
      <c r="AN99" s="8">
        <f t="shared" si="42"/>
        <v>95655.278152974017</v>
      </c>
      <c r="AO99" s="7">
        <f t="shared" si="43"/>
        <v>0.20135197952485243</v>
      </c>
      <c r="AP99" s="6">
        <f>+AG99</f>
        <v>372705.62</v>
      </c>
      <c r="AQ99" s="5" t="s">
        <v>4</v>
      </c>
    </row>
    <row r="100" spans="1:43" x14ac:dyDescent="0.25">
      <c r="A100" s="63">
        <v>93</v>
      </c>
      <c r="B100" s="42">
        <v>40141605</v>
      </c>
      <c r="C100" s="42">
        <v>4324005</v>
      </c>
      <c r="D100" s="61" t="s">
        <v>801</v>
      </c>
      <c r="E100" s="61" t="s">
        <v>801</v>
      </c>
      <c r="F100" s="160" t="s">
        <v>3322</v>
      </c>
      <c r="G100" s="42" t="s">
        <v>3055</v>
      </c>
      <c r="H100" s="21">
        <v>1</v>
      </c>
      <c r="I100" s="20">
        <v>5564116.0494453786</v>
      </c>
      <c r="J100" s="20">
        <f t="shared" si="44"/>
        <v>1057182.049394622</v>
      </c>
      <c r="K100" s="19">
        <f t="shared" si="45"/>
        <v>6621298.0988400001</v>
      </c>
      <c r="L100" s="15">
        <f t="shared" si="46"/>
        <v>6621298.0988400001</v>
      </c>
      <c r="M100" s="17">
        <v>4566364.7058823528</v>
      </c>
      <c r="N100" s="17">
        <v>867609.29411764699</v>
      </c>
      <c r="O100" s="16">
        <v>5433974</v>
      </c>
      <c r="P100" s="18">
        <v>5433974</v>
      </c>
      <c r="Q100" s="17">
        <v>4228115.9663865548</v>
      </c>
      <c r="R100" s="17">
        <v>803342.03361344547</v>
      </c>
      <c r="S100" s="16">
        <v>5031458</v>
      </c>
      <c r="T100" s="15">
        <v>5031458</v>
      </c>
      <c r="U100" s="14"/>
      <c r="V100" s="14"/>
      <c r="W100" s="14"/>
      <c r="X100" s="14"/>
      <c r="Y100" s="14"/>
      <c r="Z100" s="14"/>
      <c r="AA100" s="14"/>
      <c r="AB100" s="137">
        <v>1520000</v>
      </c>
      <c r="AC100" s="12">
        <f t="shared" si="47"/>
        <v>288800</v>
      </c>
      <c r="AD100" s="6">
        <f t="shared" si="48"/>
        <v>1808800</v>
      </c>
      <c r="AE100" s="6">
        <f t="shared" si="49"/>
        <v>92248.799999999988</v>
      </c>
      <c r="AF100" s="6">
        <f t="shared" si="50"/>
        <v>1901048.8</v>
      </c>
      <c r="AG100" s="9">
        <f>MIN(L100,P100,T100,AF100)</f>
        <v>1901048.8</v>
      </c>
      <c r="AH100" s="9">
        <f t="shared" ref="AH100:AH118" si="54">MAX(L100,P100,T100,AF100)</f>
        <v>6621298.0988400001</v>
      </c>
      <c r="AI100" s="9">
        <f t="shared" ref="AI100:AI118" si="55">MEDIAN(L100,P100,T100,AF100)</f>
        <v>5232716</v>
      </c>
      <c r="AJ100" s="9">
        <f t="shared" ref="AJ100:AJ118" si="56">AVERAGE(L100,P100,T100,AF100)</f>
        <v>4746944.7247099997</v>
      </c>
      <c r="AK100" s="9">
        <f t="shared" ref="AK100:AK131" si="57">AVERAGE(AG100,AI100)</f>
        <v>3566882.4</v>
      </c>
      <c r="AL100" s="9">
        <f t="shared" si="41"/>
        <v>5927007.0494200001</v>
      </c>
      <c r="AM100" s="6">
        <f>HARMEAN(L100,P100,T100,AF100)</f>
        <v>3774189.7078880174</v>
      </c>
      <c r="AN100" s="8">
        <f t="shared" ref="AN100:AN118" si="58">STDEVA(L100,P100,T100,AF100)</f>
        <v>2013726.3314822817</v>
      </c>
      <c r="AO100" s="7">
        <f t="shared" si="43"/>
        <v>0.38483386667311614</v>
      </c>
      <c r="AP100" s="6">
        <f>+AG100</f>
        <v>1901048.8</v>
      </c>
      <c r="AQ100" s="5" t="s">
        <v>4</v>
      </c>
    </row>
    <row r="101" spans="1:43" x14ac:dyDescent="0.25">
      <c r="A101" s="63">
        <v>94</v>
      </c>
      <c r="B101" s="42">
        <v>40141605</v>
      </c>
      <c r="C101" s="42">
        <v>4324005</v>
      </c>
      <c r="D101" s="61" t="s">
        <v>801</v>
      </c>
      <c r="E101" s="61" t="s">
        <v>801</v>
      </c>
      <c r="F101" s="160" t="s">
        <v>3321</v>
      </c>
      <c r="G101" s="42" t="s">
        <v>3055</v>
      </c>
      <c r="H101" s="21">
        <v>1</v>
      </c>
      <c r="I101" s="20">
        <v>5918615.6265378147</v>
      </c>
      <c r="J101" s="20">
        <f t="shared" si="44"/>
        <v>1124536.9690421848</v>
      </c>
      <c r="K101" s="19">
        <f t="shared" si="45"/>
        <v>7043152.5955799995</v>
      </c>
      <c r="L101" s="15">
        <f t="shared" si="46"/>
        <v>7043152.5955799995</v>
      </c>
      <c r="M101" s="17">
        <v>4902271.4285714291</v>
      </c>
      <c r="N101" s="17">
        <v>931431.57142857159</v>
      </c>
      <c r="O101" s="16">
        <v>5833703.0000000009</v>
      </c>
      <c r="P101" s="18">
        <v>5833703.0000000009</v>
      </c>
      <c r="Q101" s="17">
        <v>4497496.6386554623</v>
      </c>
      <c r="R101" s="17">
        <v>854524.36134453781</v>
      </c>
      <c r="S101" s="16">
        <v>5352021</v>
      </c>
      <c r="T101" s="15">
        <v>5352021</v>
      </c>
      <c r="U101" s="14"/>
      <c r="V101" s="14"/>
      <c r="W101" s="14"/>
      <c r="X101" s="14"/>
      <c r="Y101" s="14"/>
      <c r="Z101" s="14"/>
      <c r="AA101" s="14"/>
      <c r="AB101" s="137"/>
      <c r="AC101" s="12">
        <f t="shared" si="47"/>
        <v>0</v>
      </c>
      <c r="AD101" s="6">
        <f t="shared" si="48"/>
        <v>0</v>
      </c>
      <c r="AE101" s="6">
        <f t="shared" si="49"/>
        <v>0</v>
      </c>
      <c r="AF101" s="6">
        <f t="shared" si="50"/>
        <v>0</v>
      </c>
      <c r="AG101" s="9">
        <f t="shared" ref="AG101:AG119" si="59">MIN(L101,P101,T101)</f>
        <v>5352021</v>
      </c>
      <c r="AH101" s="9">
        <f t="shared" si="54"/>
        <v>7043152.5955799995</v>
      </c>
      <c r="AI101" s="9">
        <f t="shared" si="55"/>
        <v>5592862</v>
      </c>
      <c r="AJ101" s="9">
        <f t="shared" si="56"/>
        <v>4557219.1488950001</v>
      </c>
      <c r="AK101" s="9">
        <f t="shared" si="57"/>
        <v>5472441.5</v>
      </c>
      <c r="AL101" s="9">
        <f t="shared" si="41"/>
        <v>6318007.2977900002</v>
      </c>
      <c r="AM101" s="6">
        <f t="shared" ref="AM101:AM119" si="60">HARMEAN(L101,P101,T101)</f>
        <v>5997062.7880093306</v>
      </c>
      <c r="AN101" s="8">
        <f t="shared" si="58"/>
        <v>3120322.2310660062</v>
      </c>
      <c r="AO101" s="7">
        <f t="shared" si="43"/>
        <v>0.55791153635938207</v>
      </c>
      <c r="AP101" s="6">
        <f t="shared" ref="AP101:AP118" si="61">+AM101</f>
        <v>5997062.7880093306</v>
      </c>
      <c r="AQ101" s="5" t="s">
        <v>0</v>
      </c>
    </row>
    <row r="102" spans="1:43" ht="25.5" x14ac:dyDescent="0.25">
      <c r="A102" s="63">
        <v>95</v>
      </c>
      <c r="B102" s="42">
        <v>40141652</v>
      </c>
      <c r="C102" s="42">
        <v>4324005</v>
      </c>
      <c r="D102" s="61" t="s">
        <v>801</v>
      </c>
      <c r="E102" s="61" t="s">
        <v>801</v>
      </c>
      <c r="F102" s="160" t="s">
        <v>3320</v>
      </c>
      <c r="G102" s="42" t="s">
        <v>3055</v>
      </c>
      <c r="H102" s="21">
        <v>1</v>
      </c>
      <c r="I102" s="20">
        <v>2224100.1985714287</v>
      </c>
      <c r="J102" s="20">
        <f t="shared" si="44"/>
        <v>422579.03772857145</v>
      </c>
      <c r="K102" s="19">
        <f t="shared" si="45"/>
        <v>2646679.2363</v>
      </c>
      <c r="L102" s="15">
        <f t="shared" si="46"/>
        <v>2646679.2363</v>
      </c>
      <c r="M102" s="17">
        <v>1825277.3109243698</v>
      </c>
      <c r="N102" s="17">
        <v>346802.68907563027</v>
      </c>
      <c r="O102" s="16">
        <v>2172080</v>
      </c>
      <c r="P102" s="18">
        <v>2172080</v>
      </c>
      <c r="Q102" s="17">
        <v>1690071.4285714286</v>
      </c>
      <c r="R102" s="17">
        <v>321113.57142857142</v>
      </c>
      <c r="S102" s="16">
        <v>2011185</v>
      </c>
      <c r="T102" s="15">
        <v>2011185</v>
      </c>
      <c r="U102" s="14"/>
      <c r="V102" s="14"/>
      <c r="W102" s="14"/>
      <c r="X102" s="14"/>
      <c r="Y102" s="14"/>
      <c r="Z102" s="14"/>
      <c r="AA102" s="14"/>
      <c r="AB102" s="137"/>
      <c r="AC102" s="12">
        <f t="shared" si="47"/>
        <v>0</v>
      </c>
      <c r="AD102" s="6">
        <f t="shared" si="48"/>
        <v>0</v>
      </c>
      <c r="AE102" s="6">
        <f t="shared" si="49"/>
        <v>0</v>
      </c>
      <c r="AF102" s="6">
        <f t="shared" si="50"/>
        <v>0</v>
      </c>
      <c r="AG102" s="9">
        <f t="shared" si="59"/>
        <v>2011185</v>
      </c>
      <c r="AH102" s="9">
        <f t="shared" si="54"/>
        <v>2646679.2363</v>
      </c>
      <c r="AI102" s="9">
        <f t="shared" si="55"/>
        <v>2091632.5</v>
      </c>
      <c r="AJ102" s="9">
        <f t="shared" si="56"/>
        <v>1707486.059075</v>
      </c>
      <c r="AK102" s="9">
        <f t="shared" si="57"/>
        <v>2051408.75</v>
      </c>
      <c r="AL102" s="9">
        <f t="shared" si="41"/>
        <v>2369155.86815</v>
      </c>
      <c r="AM102" s="6">
        <f t="shared" si="60"/>
        <v>2246451.5178878456</v>
      </c>
      <c r="AN102" s="8">
        <f t="shared" si="58"/>
        <v>1169853.7006458901</v>
      </c>
      <c r="AO102" s="7">
        <f t="shared" si="43"/>
        <v>0.5593017418910301</v>
      </c>
      <c r="AP102" s="6">
        <f t="shared" si="61"/>
        <v>2246451.5178878456</v>
      </c>
      <c r="AQ102" s="5" t="s">
        <v>0</v>
      </c>
    </row>
    <row r="103" spans="1:43" ht="25.5" x14ac:dyDescent="0.25">
      <c r="A103" s="63">
        <v>96</v>
      </c>
      <c r="B103" s="42">
        <v>40141604</v>
      </c>
      <c r="C103" s="42">
        <v>4324005</v>
      </c>
      <c r="D103" s="61" t="s">
        <v>801</v>
      </c>
      <c r="E103" s="61" t="s">
        <v>801</v>
      </c>
      <c r="F103" s="160" t="s">
        <v>3319</v>
      </c>
      <c r="G103" s="42" t="s">
        <v>3055</v>
      </c>
      <c r="H103" s="21">
        <v>1</v>
      </c>
      <c r="I103" s="20">
        <v>855706.59514285717</v>
      </c>
      <c r="J103" s="20">
        <f t="shared" si="44"/>
        <v>162584.25307714287</v>
      </c>
      <c r="K103" s="19">
        <f t="shared" si="45"/>
        <v>1018290.84822</v>
      </c>
      <c r="L103" s="15">
        <f t="shared" si="46"/>
        <v>1018290.84822</v>
      </c>
      <c r="M103" s="17">
        <v>708764.70588235301</v>
      </c>
      <c r="N103" s="17">
        <v>134665.29411764708</v>
      </c>
      <c r="O103" s="16">
        <v>843430.00000000012</v>
      </c>
      <c r="P103" s="18">
        <v>843430.00000000012</v>
      </c>
      <c r="Q103" s="17">
        <v>650242.85714285716</v>
      </c>
      <c r="R103" s="17">
        <v>123546.14285714286</v>
      </c>
      <c r="S103" s="16">
        <v>773789</v>
      </c>
      <c r="T103" s="15">
        <v>773789</v>
      </c>
      <c r="U103" s="14"/>
      <c r="V103" s="14"/>
      <c r="W103" s="14"/>
      <c r="X103" s="14"/>
      <c r="Y103" s="14"/>
      <c r="Z103" s="14"/>
      <c r="AA103" s="14"/>
      <c r="AB103" s="137"/>
      <c r="AC103" s="12">
        <f t="shared" si="47"/>
        <v>0</v>
      </c>
      <c r="AD103" s="6">
        <f t="shared" si="48"/>
        <v>0</v>
      </c>
      <c r="AE103" s="6">
        <f t="shared" si="49"/>
        <v>0</v>
      </c>
      <c r="AF103" s="6">
        <f t="shared" si="50"/>
        <v>0</v>
      </c>
      <c r="AG103" s="9">
        <f t="shared" si="59"/>
        <v>773789</v>
      </c>
      <c r="AH103" s="9">
        <f t="shared" si="54"/>
        <v>1018290.84822</v>
      </c>
      <c r="AI103" s="9">
        <f t="shared" si="55"/>
        <v>808609.5</v>
      </c>
      <c r="AJ103" s="9">
        <f t="shared" si="56"/>
        <v>658877.46205500001</v>
      </c>
      <c r="AK103" s="9">
        <f t="shared" si="57"/>
        <v>791199.25</v>
      </c>
      <c r="AL103" s="9">
        <f t="shared" si="41"/>
        <v>913450.17411000002</v>
      </c>
      <c r="AM103" s="6">
        <f t="shared" si="60"/>
        <v>867048.38580308913</v>
      </c>
      <c r="AN103" s="8">
        <f t="shared" si="58"/>
        <v>451132.5721534841</v>
      </c>
      <c r="AO103" s="7">
        <f t="shared" si="43"/>
        <v>0.55791154092733775</v>
      </c>
      <c r="AP103" s="6">
        <f t="shared" si="61"/>
        <v>867048.38580308913</v>
      </c>
      <c r="AQ103" s="5" t="s">
        <v>0</v>
      </c>
    </row>
    <row r="104" spans="1:43" ht="25.5" x14ac:dyDescent="0.25">
      <c r="A104" s="63">
        <v>97</v>
      </c>
      <c r="B104" s="42">
        <v>40141604</v>
      </c>
      <c r="C104" s="42">
        <v>4324005</v>
      </c>
      <c r="D104" s="61" t="s">
        <v>801</v>
      </c>
      <c r="E104" s="61" t="s">
        <v>801</v>
      </c>
      <c r="F104" s="160" t="s">
        <v>3318</v>
      </c>
      <c r="G104" s="42" t="s">
        <v>3055</v>
      </c>
      <c r="H104" s="21">
        <v>1</v>
      </c>
      <c r="I104" s="20">
        <v>266892.90852100839</v>
      </c>
      <c r="J104" s="20">
        <f t="shared" si="44"/>
        <v>50709.652618991597</v>
      </c>
      <c r="K104" s="19">
        <f t="shared" si="45"/>
        <v>317602.56114000001</v>
      </c>
      <c r="L104" s="15">
        <f t="shared" si="46"/>
        <v>317602.56114000001</v>
      </c>
      <c r="M104" s="17">
        <v>219033.61344537817</v>
      </c>
      <c r="N104" s="17">
        <v>41616.386554621851</v>
      </c>
      <c r="O104" s="16">
        <v>260650.00000000003</v>
      </c>
      <c r="P104" s="18">
        <v>260650.00000000003</v>
      </c>
      <c r="Q104" s="17">
        <v>202809.24369747899</v>
      </c>
      <c r="R104" s="17">
        <v>38533.756302521011</v>
      </c>
      <c r="S104" s="16">
        <v>241343</v>
      </c>
      <c r="T104" s="15">
        <v>241343</v>
      </c>
      <c r="U104" s="14"/>
      <c r="V104" s="14"/>
      <c r="W104" s="14"/>
      <c r="X104" s="14"/>
      <c r="Y104" s="14"/>
      <c r="Z104" s="14"/>
      <c r="AA104" s="14"/>
      <c r="AB104" s="137"/>
      <c r="AC104" s="12">
        <f t="shared" si="47"/>
        <v>0</v>
      </c>
      <c r="AD104" s="6">
        <f t="shared" si="48"/>
        <v>0</v>
      </c>
      <c r="AE104" s="6">
        <f t="shared" si="49"/>
        <v>0</v>
      </c>
      <c r="AF104" s="6">
        <f t="shared" si="50"/>
        <v>0</v>
      </c>
      <c r="AG104" s="9">
        <f t="shared" si="59"/>
        <v>241343</v>
      </c>
      <c r="AH104" s="9">
        <f t="shared" si="54"/>
        <v>317602.56114000001</v>
      </c>
      <c r="AI104" s="9">
        <f t="shared" si="55"/>
        <v>250996.5</v>
      </c>
      <c r="AJ104" s="9">
        <f t="shared" si="56"/>
        <v>204898.890285</v>
      </c>
      <c r="AK104" s="9">
        <f t="shared" si="57"/>
        <v>246169.75</v>
      </c>
      <c r="AL104" s="9">
        <f t="shared" si="41"/>
        <v>284299.53057</v>
      </c>
      <c r="AM104" s="6">
        <f t="shared" si="60"/>
        <v>269574.91029006912</v>
      </c>
      <c r="AN104" s="8">
        <f t="shared" si="58"/>
        <v>140382.84799265847</v>
      </c>
      <c r="AO104" s="7">
        <f t="shared" si="43"/>
        <v>0.55930201414226277</v>
      </c>
      <c r="AP104" s="6">
        <f t="shared" si="61"/>
        <v>269574.91029006912</v>
      </c>
      <c r="AQ104" s="5" t="s">
        <v>0</v>
      </c>
    </row>
    <row r="105" spans="1:43" ht="25.5" x14ac:dyDescent="0.25">
      <c r="A105" s="63">
        <v>98</v>
      </c>
      <c r="B105" s="42">
        <v>40141604</v>
      </c>
      <c r="C105" s="42">
        <v>4324005</v>
      </c>
      <c r="D105" s="61" t="s">
        <v>801</v>
      </c>
      <c r="E105" s="61" t="s">
        <v>801</v>
      </c>
      <c r="F105" s="160" t="s">
        <v>3317</v>
      </c>
      <c r="G105" s="42" t="s">
        <v>3055</v>
      </c>
      <c r="H105" s="21">
        <v>1</v>
      </c>
      <c r="I105" s="20">
        <v>1039075.6906890756</v>
      </c>
      <c r="J105" s="20">
        <f t="shared" ref="J105:J136" si="62">+I105*0.19</f>
        <v>197424.38123092437</v>
      </c>
      <c r="K105" s="19">
        <f t="shared" ref="K105:K136" si="63">+I105+J105</f>
        <v>1236500.07192</v>
      </c>
      <c r="L105" s="15">
        <f t="shared" ref="L105:L136" si="64">+H105*K105</f>
        <v>1236500.07192</v>
      </c>
      <c r="M105" s="17">
        <v>852749.57983193279</v>
      </c>
      <c r="N105" s="17">
        <v>162022.42016806724</v>
      </c>
      <c r="O105" s="16">
        <v>1014772</v>
      </c>
      <c r="P105" s="18">
        <v>1014772</v>
      </c>
      <c r="Q105" s="17">
        <v>789583.19327731093</v>
      </c>
      <c r="R105" s="17">
        <v>150020.80672268907</v>
      </c>
      <c r="S105" s="16">
        <v>939604</v>
      </c>
      <c r="T105" s="15">
        <v>939604</v>
      </c>
      <c r="U105" s="14"/>
      <c r="V105" s="14"/>
      <c r="W105" s="14"/>
      <c r="X105" s="14"/>
      <c r="Y105" s="14"/>
      <c r="Z105" s="14"/>
      <c r="AA105" s="14"/>
      <c r="AB105" s="137"/>
      <c r="AC105" s="12">
        <f t="shared" ref="AC105:AC136" si="65">+AB105*19%</f>
        <v>0</v>
      </c>
      <c r="AD105" s="6">
        <f t="shared" ref="AD105:AD136" si="66">+AB105+AC105</f>
        <v>0</v>
      </c>
      <c r="AE105" s="6">
        <f t="shared" ref="AE105:AE136" si="67">+AD105*5.1%</f>
        <v>0</v>
      </c>
      <c r="AF105" s="6">
        <f t="shared" ref="AF105:AF136" si="68">+AD105+AE105</f>
        <v>0</v>
      </c>
      <c r="AG105" s="9">
        <f t="shared" si="59"/>
        <v>939604</v>
      </c>
      <c r="AH105" s="9">
        <f t="shared" si="54"/>
        <v>1236500.07192</v>
      </c>
      <c r="AI105" s="9">
        <f t="shared" si="55"/>
        <v>977188</v>
      </c>
      <c r="AJ105" s="9">
        <f t="shared" si="56"/>
        <v>797719.01798</v>
      </c>
      <c r="AK105" s="9">
        <f t="shared" si="57"/>
        <v>958396</v>
      </c>
      <c r="AL105" s="9">
        <f t="shared" si="41"/>
        <v>1106844.03596</v>
      </c>
      <c r="AM105" s="6">
        <f t="shared" si="60"/>
        <v>1049517.8392547481</v>
      </c>
      <c r="AN105" s="8">
        <f t="shared" si="58"/>
        <v>546543.0114426075</v>
      </c>
      <c r="AO105" s="7">
        <f t="shared" si="43"/>
        <v>0.55930180420001829</v>
      </c>
      <c r="AP105" s="6">
        <f t="shared" si="61"/>
        <v>1049517.8392547481</v>
      </c>
      <c r="AQ105" s="5" t="s">
        <v>0</v>
      </c>
    </row>
    <row r="106" spans="1:43" ht="25.5" x14ac:dyDescent="0.25">
      <c r="A106" s="63">
        <v>99</v>
      </c>
      <c r="B106" s="42">
        <v>40141604</v>
      </c>
      <c r="C106" s="42">
        <v>4324005</v>
      </c>
      <c r="D106" s="61" t="s">
        <v>801</v>
      </c>
      <c r="E106" s="61" t="s">
        <v>801</v>
      </c>
      <c r="F106" s="160" t="s">
        <v>3316</v>
      </c>
      <c r="G106" s="42" t="s">
        <v>3055</v>
      </c>
      <c r="H106" s="21">
        <v>1</v>
      </c>
      <c r="I106" s="20">
        <v>782613.30599999998</v>
      </c>
      <c r="J106" s="20">
        <f t="shared" si="62"/>
        <v>148696.52814000001</v>
      </c>
      <c r="K106" s="19">
        <f t="shared" si="63"/>
        <v>931309.83413999993</v>
      </c>
      <c r="L106" s="15">
        <f t="shared" si="64"/>
        <v>931309.83413999993</v>
      </c>
      <c r="M106" s="17">
        <v>648222.68907563027</v>
      </c>
      <c r="N106" s="17">
        <v>123162.31092436975</v>
      </c>
      <c r="O106" s="16">
        <v>771385</v>
      </c>
      <c r="P106" s="18">
        <v>771385</v>
      </c>
      <c r="Q106" s="17">
        <v>594700</v>
      </c>
      <c r="R106" s="17">
        <v>112993</v>
      </c>
      <c r="S106" s="16">
        <v>707693</v>
      </c>
      <c r="T106" s="15">
        <v>707693</v>
      </c>
      <c r="U106" s="14"/>
      <c r="V106" s="14"/>
      <c r="W106" s="14"/>
      <c r="X106" s="14"/>
      <c r="Y106" s="14"/>
      <c r="Z106" s="14"/>
      <c r="AA106" s="14"/>
      <c r="AB106" s="137"/>
      <c r="AC106" s="12">
        <f t="shared" si="65"/>
        <v>0</v>
      </c>
      <c r="AD106" s="6">
        <f t="shared" si="66"/>
        <v>0</v>
      </c>
      <c r="AE106" s="6">
        <f t="shared" si="67"/>
        <v>0</v>
      </c>
      <c r="AF106" s="6">
        <f t="shared" si="68"/>
        <v>0</v>
      </c>
      <c r="AG106" s="9">
        <f t="shared" si="59"/>
        <v>707693</v>
      </c>
      <c r="AH106" s="9">
        <f t="shared" si="54"/>
        <v>931309.83413999993</v>
      </c>
      <c r="AI106" s="9">
        <f t="shared" si="55"/>
        <v>739539</v>
      </c>
      <c r="AJ106" s="9">
        <f t="shared" si="56"/>
        <v>602596.95853499998</v>
      </c>
      <c r="AK106" s="9">
        <f t="shared" si="57"/>
        <v>723616</v>
      </c>
      <c r="AL106" s="9">
        <f t="shared" si="41"/>
        <v>835424.41706999997</v>
      </c>
      <c r="AM106" s="6">
        <f t="shared" si="60"/>
        <v>792986.16927019146</v>
      </c>
      <c r="AN106" s="8">
        <f t="shared" si="58"/>
        <v>412597.39452131948</v>
      </c>
      <c r="AO106" s="7">
        <f t="shared" si="43"/>
        <v>0.5579116105050842</v>
      </c>
      <c r="AP106" s="6">
        <f t="shared" si="61"/>
        <v>792986.16927019146</v>
      </c>
      <c r="AQ106" s="5" t="s">
        <v>0</v>
      </c>
    </row>
    <row r="107" spans="1:43" ht="25.5" x14ac:dyDescent="0.25">
      <c r="A107" s="63">
        <v>100</v>
      </c>
      <c r="B107" s="42">
        <v>40141604</v>
      </c>
      <c r="C107" s="42">
        <v>4324005</v>
      </c>
      <c r="D107" s="61" t="s">
        <v>801</v>
      </c>
      <c r="E107" s="61" t="s">
        <v>801</v>
      </c>
      <c r="F107" s="160" t="s">
        <v>3315</v>
      </c>
      <c r="G107" s="42" t="s">
        <v>3055</v>
      </c>
      <c r="H107" s="21">
        <v>1</v>
      </c>
      <c r="I107" s="20">
        <v>266892.90852100839</v>
      </c>
      <c r="J107" s="20">
        <f t="shared" si="62"/>
        <v>50709.652618991597</v>
      </c>
      <c r="K107" s="19">
        <f t="shared" si="63"/>
        <v>317602.56114000001</v>
      </c>
      <c r="L107" s="15">
        <f t="shared" si="64"/>
        <v>317602.56114000001</v>
      </c>
      <c r="M107" s="17">
        <v>221061.34453781514</v>
      </c>
      <c r="N107" s="17">
        <v>42001.655462184877</v>
      </c>
      <c r="O107" s="16">
        <v>263063</v>
      </c>
      <c r="P107" s="18">
        <v>263063</v>
      </c>
      <c r="Q107" s="17">
        <v>202809.24369747899</v>
      </c>
      <c r="R107" s="17">
        <v>38533.756302521011</v>
      </c>
      <c r="S107" s="16">
        <v>241343</v>
      </c>
      <c r="T107" s="15">
        <v>241343</v>
      </c>
      <c r="U107" s="14"/>
      <c r="V107" s="14"/>
      <c r="W107" s="14"/>
      <c r="X107" s="14"/>
      <c r="Y107" s="14"/>
      <c r="Z107" s="14"/>
      <c r="AA107" s="14"/>
      <c r="AB107" s="137"/>
      <c r="AC107" s="12">
        <f t="shared" si="65"/>
        <v>0</v>
      </c>
      <c r="AD107" s="6">
        <f t="shared" si="66"/>
        <v>0</v>
      </c>
      <c r="AE107" s="6">
        <f t="shared" si="67"/>
        <v>0</v>
      </c>
      <c r="AF107" s="6">
        <f t="shared" si="68"/>
        <v>0</v>
      </c>
      <c r="AG107" s="9">
        <f t="shared" si="59"/>
        <v>241343</v>
      </c>
      <c r="AH107" s="9">
        <f t="shared" si="54"/>
        <v>317602.56114000001</v>
      </c>
      <c r="AI107" s="9">
        <f t="shared" si="55"/>
        <v>252203</v>
      </c>
      <c r="AJ107" s="9">
        <f t="shared" si="56"/>
        <v>205502.140285</v>
      </c>
      <c r="AK107" s="9">
        <f t="shared" si="57"/>
        <v>246773</v>
      </c>
      <c r="AL107" s="9">
        <f t="shared" si="41"/>
        <v>284902.78057</v>
      </c>
      <c r="AM107" s="6">
        <f t="shared" si="60"/>
        <v>270430.08143327263</v>
      </c>
      <c r="AN107" s="8">
        <f t="shared" si="58"/>
        <v>140707.08796861675</v>
      </c>
      <c r="AO107" s="7">
        <f t="shared" si="43"/>
        <v>0.55791203105679454</v>
      </c>
      <c r="AP107" s="6">
        <f t="shared" si="61"/>
        <v>270430.08143327263</v>
      </c>
      <c r="AQ107" s="5" t="s">
        <v>0</v>
      </c>
    </row>
    <row r="108" spans="1:43" ht="25.5" x14ac:dyDescent="0.25">
      <c r="A108" s="63">
        <v>101</v>
      </c>
      <c r="B108" s="42">
        <v>40141604</v>
      </c>
      <c r="C108" s="42">
        <v>4324005</v>
      </c>
      <c r="D108" s="61" t="s">
        <v>801</v>
      </c>
      <c r="E108" s="61" t="s">
        <v>801</v>
      </c>
      <c r="F108" s="160" t="s">
        <v>3314</v>
      </c>
      <c r="G108" s="42" t="s">
        <v>3055</v>
      </c>
      <c r="H108" s="21">
        <v>1</v>
      </c>
      <c r="I108" s="20">
        <v>355856.47411764704</v>
      </c>
      <c r="J108" s="20">
        <f t="shared" si="62"/>
        <v>67612.730082352937</v>
      </c>
      <c r="K108" s="19">
        <f t="shared" si="63"/>
        <v>423469.20419999998</v>
      </c>
      <c r="L108" s="15">
        <f t="shared" si="64"/>
        <v>423469.20419999998</v>
      </c>
      <c r="M108" s="17">
        <v>289340.33613445377</v>
      </c>
      <c r="N108" s="17">
        <v>54974.663865546216</v>
      </c>
      <c r="O108" s="16">
        <v>344315</v>
      </c>
      <c r="P108" s="18">
        <v>344315</v>
      </c>
      <c r="Q108" s="17">
        <v>270411.76470588235</v>
      </c>
      <c r="R108" s="17">
        <v>51378.23529411765</v>
      </c>
      <c r="S108" s="16">
        <v>321790</v>
      </c>
      <c r="T108" s="15">
        <v>321790</v>
      </c>
      <c r="U108" s="14"/>
      <c r="V108" s="14"/>
      <c r="W108" s="14"/>
      <c r="X108" s="14"/>
      <c r="Y108" s="14"/>
      <c r="Z108" s="14"/>
      <c r="AA108" s="14"/>
      <c r="AB108" s="137"/>
      <c r="AC108" s="12">
        <f t="shared" si="65"/>
        <v>0</v>
      </c>
      <c r="AD108" s="6">
        <f t="shared" si="66"/>
        <v>0</v>
      </c>
      <c r="AE108" s="6">
        <f t="shared" si="67"/>
        <v>0</v>
      </c>
      <c r="AF108" s="6">
        <f t="shared" si="68"/>
        <v>0</v>
      </c>
      <c r="AG108" s="9">
        <f t="shared" si="59"/>
        <v>321790</v>
      </c>
      <c r="AH108" s="9">
        <f t="shared" si="54"/>
        <v>423469.20419999998</v>
      </c>
      <c r="AI108" s="9">
        <f t="shared" si="55"/>
        <v>333052.5</v>
      </c>
      <c r="AJ108" s="9">
        <f t="shared" si="56"/>
        <v>272393.55105000001</v>
      </c>
      <c r="AK108" s="9">
        <f t="shared" si="57"/>
        <v>327421.25</v>
      </c>
      <c r="AL108" s="9">
        <f t="shared" si="41"/>
        <v>378260.85210000002</v>
      </c>
      <c r="AM108" s="6">
        <f t="shared" si="60"/>
        <v>358278.2219318471</v>
      </c>
      <c r="AN108" s="8">
        <f t="shared" si="58"/>
        <v>186757.2431583002</v>
      </c>
      <c r="AO108" s="7">
        <f t="shared" si="43"/>
        <v>0.56074415642669007</v>
      </c>
      <c r="AP108" s="6">
        <f t="shared" si="61"/>
        <v>358278.2219318471</v>
      </c>
      <c r="AQ108" s="5" t="s">
        <v>0</v>
      </c>
    </row>
    <row r="109" spans="1:43" x14ac:dyDescent="0.25">
      <c r="A109" s="63">
        <v>102</v>
      </c>
      <c r="B109" s="42">
        <v>40141604</v>
      </c>
      <c r="C109" s="42">
        <v>4324005</v>
      </c>
      <c r="D109" s="61" t="s">
        <v>801</v>
      </c>
      <c r="E109" s="61" t="s">
        <v>801</v>
      </c>
      <c r="F109" s="160" t="s">
        <v>3313</v>
      </c>
      <c r="G109" s="42" t="s">
        <v>3055</v>
      </c>
      <c r="H109" s="21">
        <v>1</v>
      </c>
      <c r="I109" s="20">
        <v>444821.14557983191</v>
      </c>
      <c r="J109" s="20">
        <f t="shared" si="62"/>
        <v>84516.017660168058</v>
      </c>
      <c r="K109" s="19">
        <f t="shared" si="63"/>
        <v>529337.16323999991</v>
      </c>
      <c r="L109" s="15">
        <f t="shared" si="64"/>
        <v>529337.16323999991</v>
      </c>
      <c r="M109" s="17">
        <v>354915.12605042016</v>
      </c>
      <c r="N109" s="17">
        <v>67433.873949579836</v>
      </c>
      <c r="O109" s="16">
        <v>422349</v>
      </c>
      <c r="P109" s="18">
        <v>422349</v>
      </c>
      <c r="Q109" s="17">
        <v>338015.12605042016</v>
      </c>
      <c r="R109" s="17">
        <v>64222.873949579829</v>
      </c>
      <c r="S109" s="16">
        <v>402238</v>
      </c>
      <c r="T109" s="15">
        <v>402238</v>
      </c>
      <c r="U109" s="14"/>
      <c r="V109" s="14"/>
      <c r="W109" s="14"/>
      <c r="X109" s="14"/>
      <c r="Y109" s="14"/>
      <c r="Z109" s="14"/>
      <c r="AA109" s="14"/>
      <c r="AB109" s="137"/>
      <c r="AC109" s="12">
        <f t="shared" si="65"/>
        <v>0</v>
      </c>
      <c r="AD109" s="6">
        <f t="shared" si="66"/>
        <v>0</v>
      </c>
      <c r="AE109" s="6">
        <f t="shared" si="67"/>
        <v>0</v>
      </c>
      <c r="AF109" s="6">
        <f t="shared" si="68"/>
        <v>0</v>
      </c>
      <c r="AG109" s="9">
        <f t="shared" si="59"/>
        <v>402238</v>
      </c>
      <c r="AH109" s="9">
        <f t="shared" si="54"/>
        <v>529337.16323999991</v>
      </c>
      <c r="AI109" s="9">
        <f t="shared" si="55"/>
        <v>412293.5</v>
      </c>
      <c r="AJ109" s="9">
        <f t="shared" si="56"/>
        <v>338481.04080999998</v>
      </c>
      <c r="AK109" s="9">
        <f t="shared" si="57"/>
        <v>407265.75</v>
      </c>
      <c r="AL109" s="9">
        <f t="shared" si="41"/>
        <v>470815.33161999995</v>
      </c>
      <c r="AM109" s="6">
        <f t="shared" si="60"/>
        <v>444908.76189217693</v>
      </c>
      <c r="AN109" s="8">
        <f t="shared" si="58"/>
        <v>232446.59521467637</v>
      </c>
      <c r="AO109" s="7">
        <f t="shared" si="43"/>
        <v>0.56378913374738238</v>
      </c>
      <c r="AP109" s="6">
        <f t="shared" si="61"/>
        <v>444908.76189217693</v>
      </c>
      <c r="AQ109" s="5" t="s">
        <v>0</v>
      </c>
    </row>
    <row r="110" spans="1:43" x14ac:dyDescent="0.25">
      <c r="A110" s="63">
        <v>103</v>
      </c>
      <c r="B110" s="42">
        <v>40141604</v>
      </c>
      <c r="C110" s="42">
        <v>4324005</v>
      </c>
      <c r="D110" s="61" t="s">
        <v>801</v>
      </c>
      <c r="E110" s="61" t="s">
        <v>801</v>
      </c>
      <c r="F110" s="160" t="s">
        <v>3312</v>
      </c>
      <c r="G110" s="42" t="s">
        <v>3055</v>
      </c>
      <c r="H110" s="21">
        <v>1</v>
      </c>
      <c r="I110" s="20">
        <v>625663.33835294121</v>
      </c>
      <c r="J110" s="20">
        <f t="shared" si="62"/>
        <v>118876.03428705884</v>
      </c>
      <c r="K110" s="19">
        <f t="shared" si="63"/>
        <v>744539.37264000007</v>
      </c>
      <c r="L110" s="15">
        <f t="shared" si="64"/>
        <v>744539.37264000007</v>
      </c>
      <c r="M110" s="17">
        <v>503961.34453781514</v>
      </c>
      <c r="N110" s="17">
        <v>95752.655462184877</v>
      </c>
      <c r="O110" s="16">
        <v>599714</v>
      </c>
      <c r="P110" s="18">
        <v>599714</v>
      </c>
      <c r="Q110" s="17">
        <v>475435.29411764711</v>
      </c>
      <c r="R110" s="17">
        <v>90332.705882352951</v>
      </c>
      <c r="S110" s="16">
        <v>565768</v>
      </c>
      <c r="T110" s="15">
        <v>565768</v>
      </c>
      <c r="U110" s="14"/>
      <c r="V110" s="14"/>
      <c r="W110" s="14"/>
      <c r="X110" s="14"/>
      <c r="Y110" s="14"/>
      <c r="Z110" s="14"/>
      <c r="AA110" s="14"/>
      <c r="AB110" s="137"/>
      <c r="AC110" s="12">
        <f t="shared" si="65"/>
        <v>0</v>
      </c>
      <c r="AD110" s="6">
        <f t="shared" si="66"/>
        <v>0</v>
      </c>
      <c r="AE110" s="6">
        <f t="shared" si="67"/>
        <v>0</v>
      </c>
      <c r="AF110" s="6">
        <f t="shared" si="68"/>
        <v>0</v>
      </c>
      <c r="AG110" s="9">
        <f t="shared" si="59"/>
        <v>565768</v>
      </c>
      <c r="AH110" s="9">
        <f t="shared" si="54"/>
        <v>744539.37264000007</v>
      </c>
      <c r="AI110" s="9">
        <f t="shared" si="55"/>
        <v>582741</v>
      </c>
      <c r="AJ110" s="9">
        <f t="shared" si="56"/>
        <v>477505.34316000005</v>
      </c>
      <c r="AK110" s="9">
        <f t="shared" si="57"/>
        <v>574254.5</v>
      </c>
      <c r="AL110" s="9">
        <f t="shared" si="41"/>
        <v>663640.1863200001</v>
      </c>
      <c r="AM110" s="6">
        <f t="shared" si="60"/>
        <v>627866.8993812924</v>
      </c>
      <c r="AN110" s="8">
        <f t="shared" si="58"/>
        <v>327639.93348683219</v>
      </c>
      <c r="AO110" s="7">
        <f t="shared" si="43"/>
        <v>0.56223937132762614</v>
      </c>
      <c r="AP110" s="6">
        <f t="shared" si="61"/>
        <v>627866.8993812924</v>
      </c>
      <c r="AQ110" s="5" t="s">
        <v>0</v>
      </c>
    </row>
    <row r="111" spans="1:43" x14ac:dyDescent="0.25">
      <c r="A111" s="63">
        <v>104</v>
      </c>
      <c r="B111" s="42">
        <v>40141604</v>
      </c>
      <c r="C111" s="42">
        <v>4324005</v>
      </c>
      <c r="D111" s="61" t="s">
        <v>801</v>
      </c>
      <c r="E111" s="61" t="s">
        <v>801</v>
      </c>
      <c r="F111" s="160" t="s">
        <v>3311</v>
      </c>
      <c r="G111" s="42" t="s">
        <v>3055</v>
      </c>
      <c r="H111" s="21">
        <v>1</v>
      </c>
      <c r="I111" s="20">
        <v>653029.0871596639</v>
      </c>
      <c r="J111" s="20">
        <f t="shared" si="62"/>
        <v>124075.52656033615</v>
      </c>
      <c r="K111" s="19">
        <f t="shared" si="63"/>
        <v>777104.61372000002</v>
      </c>
      <c r="L111" s="15">
        <f t="shared" si="64"/>
        <v>777104.61372000002</v>
      </c>
      <c r="M111" s="17">
        <v>535928.57142857148</v>
      </c>
      <c r="N111" s="17">
        <v>101826.42857142858</v>
      </c>
      <c r="O111" s="16">
        <v>637755</v>
      </c>
      <c r="P111" s="18">
        <v>637755</v>
      </c>
      <c r="Q111" s="17">
        <v>496230.25210084039</v>
      </c>
      <c r="R111" s="17">
        <v>94283.747899159673</v>
      </c>
      <c r="S111" s="16">
        <v>590514</v>
      </c>
      <c r="T111" s="15">
        <v>590514</v>
      </c>
      <c r="U111" s="14"/>
      <c r="V111" s="14"/>
      <c r="W111" s="14"/>
      <c r="X111" s="14"/>
      <c r="Y111" s="14"/>
      <c r="Z111" s="14"/>
      <c r="AA111" s="14"/>
      <c r="AB111" s="137"/>
      <c r="AC111" s="12">
        <f t="shared" si="65"/>
        <v>0</v>
      </c>
      <c r="AD111" s="6">
        <f t="shared" si="66"/>
        <v>0</v>
      </c>
      <c r="AE111" s="6">
        <f t="shared" si="67"/>
        <v>0</v>
      </c>
      <c r="AF111" s="6">
        <f t="shared" si="68"/>
        <v>0</v>
      </c>
      <c r="AG111" s="9">
        <f t="shared" si="59"/>
        <v>590514</v>
      </c>
      <c r="AH111" s="9">
        <f t="shared" si="54"/>
        <v>777104.61372000002</v>
      </c>
      <c r="AI111" s="9">
        <f t="shared" si="55"/>
        <v>614134.5</v>
      </c>
      <c r="AJ111" s="9">
        <f t="shared" si="56"/>
        <v>501343.40343000001</v>
      </c>
      <c r="AK111" s="9">
        <f t="shared" si="57"/>
        <v>602324.25</v>
      </c>
      <c r="AL111" s="9">
        <f t="shared" si="41"/>
        <v>695619.55686000001</v>
      </c>
      <c r="AM111" s="6">
        <f t="shared" si="60"/>
        <v>659591.70512591198</v>
      </c>
      <c r="AN111" s="8">
        <f t="shared" si="58"/>
        <v>343486.52192616794</v>
      </c>
      <c r="AO111" s="7">
        <f t="shared" si="43"/>
        <v>0.55930178474937975</v>
      </c>
      <c r="AP111" s="6">
        <f t="shared" si="61"/>
        <v>659591.70512591198</v>
      </c>
      <c r="AQ111" s="5" t="s">
        <v>0</v>
      </c>
    </row>
    <row r="112" spans="1:43" ht="25.5" x14ac:dyDescent="0.25">
      <c r="A112" s="63">
        <v>105</v>
      </c>
      <c r="B112" s="42">
        <v>40141604</v>
      </c>
      <c r="C112" s="42">
        <v>4324005</v>
      </c>
      <c r="D112" s="61" t="s">
        <v>801</v>
      </c>
      <c r="E112" s="61" t="s">
        <v>801</v>
      </c>
      <c r="F112" s="160" t="s">
        <v>3310</v>
      </c>
      <c r="G112" s="42" t="s">
        <v>3055</v>
      </c>
      <c r="H112" s="21">
        <v>1</v>
      </c>
      <c r="I112" s="20">
        <v>533784.71117647062</v>
      </c>
      <c r="J112" s="20">
        <f t="shared" si="62"/>
        <v>101419.09512352942</v>
      </c>
      <c r="K112" s="19">
        <f t="shared" si="63"/>
        <v>635203.80630000005</v>
      </c>
      <c r="L112" s="15">
        <f t="shared" si="64"/>
        <v>635203.80630000005</v>
      </c>
      <c r="M112" s="17">
        <v>442123.5294117647</v>
      </c>
      <c r="N112" s="17">
        <v>84003.470588235301</v>
      </c>
      <c r="O112" s="16">
        <v>526127</v>
      </c>
      <c r="P112" s="18">
        <v>526127</v>
      </c>
      <c r="Q112" s="17">
        <v>405617.64705882355</v>
      </c>
      <c r="R112" s="17">
        <v>77067.352941176476</v>
      </c>
      <c r="S112" s="16">
        <v>482685</v>
      </c>
      <c r="T112" s="15">
        <v>482685</v>
      </c>
      <c r="U112" s="14"/>
      <c r="V112" s="14"/>
      <c r="W112" s="14"/>
      <c r="X112" s="14"/>
      <c r="Y112" s="14"/>
      <c r="Z112" s="14"/>
      <c r="AA112" s="14"/>
      <c r="AB112" s="137"/>
      <c r="AC112" s="12">
        <f t="shared" si="65"/>
        <v>0</v>
      </c>
      <c r="AD112" s="6">
        <f t="shared" si="66"/>
        <v>0</v>
      </c>
      <c r="AE112" s="6">
        <f t="shared" si="67"/>
        <v>0</v>
      </c>
      <c r="AF112" s="6">
        <f t="shared" si="68"/>
        <v>0</v>
      </c>
      <c r="AG112" s="9">
        <f t="shared" si="59"/>
        <v>482685</v>
      </c>
      <c r="AH112" s="9">
        <f t="shared" si="54"/>
        <v>635203.80630000005</v>
      </c>
      <c r="AI112" s="9">
        <f t="shared" si="55"/>
        <v>504406</v>
      </c>
      <c r="AJ112" s="9">
        <f t="shared" si="56"/>
        <v>411003.95157500001</v>
      </c>
      <c r="AK112" s="9">
        <f t="shared" si="57"/>
        <v>493545.5</v>
      </c>
      <c r="AL112" s="9">
        <f t="shared" si="41"/>
        <v>569804.90315000003</v>
      </c>
      <c r="AM112" s="6">
        <f t="shared" si="60"/>
        <v>540859.77857495984</v>
      </c>
      <c r="AN112" s="8">
        <f t="shared" si="58"/>
        <v>281413.8779158722</v>
      </c>
      <c r="AO112" s="7">
        <f t="shared" si="43"/>
        <v>0.55791144022052119</v>
      </c>
      <c r="AP112" s="6">
        <f t="shared" si="61"/>
        <v>540859.77857495984</v>
      </c>
      <c r="AQ112" s="5" t="s">
        <v>0</v>
      </c>
    </row>
    <row r="113" spans="1:44" ht="38.25" x14ac:dyDescent="0.25">
      <c r="A113" s="63">
        <v>106</v>
      </c>
      <c r="B113" s="69">
        <v>40141604</v>
      </c>
      <c r="C113" s="42">
        <v>4324005</v>
      </c>
      <c r="D113" s="61" t="s">
        <v>801</v>
      </c>
      <c r="E113" s="61" t="s">
        <v>801</v>
      </c>
      <c r="F113" s="160" t="s">
        <v>3309</v>
      </c>
      <c r="G113" s="42" t="s">
        <v>3055</v>
      </c>
      <c r="H113" s="21">
        <v>1</v>
      </c>
      <c r="I113" s="20">
        <v>1690315.4873949578</v>
      </c>
      <c r="J113" s="20">
        <f t="shared" si="62"/>
        <v>321159.94260504202</v>
      </c>
      <c r="K113" s="19">
        <f t="shared" si="63"/>
        <v>2011475.4299999997</v>
      </c>
      <c r="L113" s="15">
        <f t="shared" si="64"/>
        <v>2011475.4299999997</v>
      </c>
      <c r="M113" s="17">
        <v>1348676.4705882354</v>
      </c>
      <c r="N113" s="17">
        <v>256248.52941176473</v>
      </c>
      <c r="O113" s="16">
        <v>1604925.0000000002</v>
      </c>
      <c r="P113" s="18">
        <v>1604925.0000000002</v>
      </c>
      <c r="Q113" s="17">
        <v>1284453.781512605</v>
      </c>
      <c r="R113" s="17">
        <v>244046.21848739494</v>
      </c>
      <c r="S113" s="16">
        <v>1528500</v>
      </c>
      <c r="T113" s="15">
        <v>1528500</v>
      </c>
      <c r="U113" s="14"/>
      <c r="V113" s="14"/>
      <c r="W113" s="14"/>
      <c r="X113" s="14"/>
      <c r="Y113" s="14"/>
      <c r="Z113" s="14"/>
      <c r="AA113" s="14"/>
      <c r="AB113" s="137"/>
      <c r="AC113" s="12">
        <f t="shared" si="65"/>
        <v>0</v>
      </c>
      <c r="AD113" s="6">
        <f t="shared" si="66"/>
        <v>0</v>
      </c>
      <c r="AE113" s="6">
        <f t="shared" si="67"/>
        <v>0</v>
      </c>
      <c r="AF113" s="6">
        <f t="shared" si="68"/>
        <v>0</v>
      </c>
      <c r="AG113" s="9">
        <f t="shared" si="59"/>
        <v>1528500</v>
      </c>
      <c r="AH113" s="9">
        <f t="shared" si="54"/>
        <v>2011475.4299999997</v>
      </c>
      <c r="AI113" s="9">
        <f t="shared" si="55"/>
        <v>1566712.5</v>
      </c>
      <c r="AJ113" s="9">
        <f t="shared" si="56"/>
        <v>1286225.1074999999</v>
      </c>
      <c r="AK113" s="9">
        <f t="shared" si="57"/>
        <v>1547606.25</v>
      </c>
      <c r="AL113" s="9">
        <f t="shared" si="41"/>
        <v>1789093.9649999999</v>
      </c>
      <c r="AM113" s="6">
        <f t="shared" si="60"/>
        <v>1690649.69345681</v>
      </c>
      <c r="AN113" s="8">
        <f t="shared" si="58"/>
        <v>883294.9304479484</v>
      </c>
      <c r="AO113" s="7">
        <f t="shared" si="43"/>
        <v>0.56378878093329077</v>
      </c>
      <c r="AP113" s="6">
        <f t="shared" si="61"/>
        <v>1690649.69345681</v>
      </c>
      <c r="AQ113" s="5" t="s">
        <v>0</v>
      </c>
    </row>
    <row r="114" spans="1:44" x14ac:dyDescent="0.25">
      <c r="A114" s="63">
        <v>107</v>
      </c>
      <c r="B114" s="42">
        <v>40141651</v>
      </c>
      <c r="C114" s="42">
        <v>4324005</v>
      </c>
      <c r="D114" s="61" t="s">
        <v>801</v>
      </c>
      <c r="E114" s="61" t="s">
        <v>801</v>
      </c>
      <c r="F114" s="160" t="s">
        <v>3308</v>
      </c>
      <c r="G114" s="42" t="s">
        <v>3055</v>
      </c>
      <c r="H114" s="21">
        <v>1</v>
      </c>
      <c r="I114" s="20">
        <v>780504.42040336132</v>
      </c>
      <c r="J114" s="20">
        <f t="shared" si="62"/>
        <v>148295.83987663864</v>
      </c>
      <c r="K114" s="19">
        <f t="shared" si="63"/>
        <v>928800.26027999993</v>
      </c>
      <c r="L114" s="15">
        <f t="shared" si="64"/>
        <v>928800.26027999993</v>
      </c>
      <c r="M114" s="17">
        <v>628683.19327731093</v>
      </c>
      <c r="N114" s="17">
        <v>119449.80672268907</v>
      </c>
      <c r="O114" s="16">
        <v>748133</v>
      </c>
      <c r="P114" s="18">
        <v>748133</v>
      </c>
      <c r="Q114" s="17">
        <v>593097.47899159661</v>
      </c>
      <c r="R114" s="17">
        <v>112688.52100840336</v>
      </c>
      <c r="S114" s="16">
        <v>705786</v>
      </c>
      <c r="T114" s="15">
        <v>705786</v>
      </c>
      <c r="U114" s="14"/>
      <c r="V114" s="14"/>
      <c r="W114" s="14"/>
      <c r="X114" s="14"/>
      <c r="Y114" s="14"/>
      <c r="Z114" s="14"/>
      <c r="AA114" s="14"/>
      <c r="AB114" s="137"/>
      <c r="AC114" s="12">
        <f t="shared" si="65"/>
        <v>0</v>
      </c>
      <c r="AD114" s="6">
        <f t="shared" si="66"/>
        <v>0</v>
      </c>
      <c r="AE114" s="6">
        <f t="shared" si="67"/>
        <v>0</v>
      </c>
      <c r="AF114" s="6">
        <f t="shared" si="68"/>
        <v>0</v>
      </c>
      <c r="AG114" s="9">
        <f t="shared" si="59"/>
        <v>705786</v>
      </c>
      <c r="AH114" s="9">
        <f t="shared" si="54"/>
        <v>928800.26027999993</v>
      </c>
      <c r="AI114" s="9">
        <f t="shared" si="55"/>
        <v>726959.5</v>
      </c>
      <c r="AJ114" s="9">
        <f t="shared" si="56"/>
        <v>595679.81507000001</v>
      </c>
      <c r="AK114" s="9">
        <f t="shared" si="57"/>
        <v>716372.75</v>
      </c>
      <c r="AL114" s="9">
        <f t="shared" si="41"/>
        <v>827879.88014000002</v>
      </c>
      <c r="AM114" s="6">
        <f t="shared" si="60"/>
        <v>783253.30347851454</v>
      </c>
      <c r="AN114" s="8">
        <f t="shared" si="58"/>
        <v>408725.26169946068</v>
      </c>
      <c r="AO114" s="7">
        <f t="shared" si="43"/>
        <v>0.56223938431158915</v>
      </c>
      <c r="AP114" s="6">
        <f t="shared" si="61"/>
        <v>783253.30347851454</v>
      </c>
      <c r="AQ114" s="5" t="s">
        <v>0</v>
      </c>
    </row>
    <row r="115" spans="1:44" x14ac:dyDescent="0.25">
      <c r="A115" s="63">
        <v>108</v>
      </c>
      <c r="B115" s="42">
        <v>40141604</v>
      </c>
      <c r="C115" s="42">
        <v>4324005</v>
      </c>
      <c r="D115" s="61" t="s">
        <v>801</v>
      </c>
      <c r="E115" s="61" t="s">
        <v>801</v>
      </c>
      <c r="F115" s="160" t="s">
        <v>3307</v>
      </c>
      <c r="G115" s="42" t="s">
        <v>3055</v>
      </c>
      <c r="H115" s="21">
        <v>1</v>
      </c>
      <c r="I115" s="20">
        <v>266892.90852100839</v>
      </c>
      <c r="J115" s="20">
        <f t="shared" si="62"/>
        <v>50709.652618991597</v>
      </c>
      <c r="K115" s="19">
        <f t="shared" si="63"/>
        <v>317602.56114000001</v>
      </c>
      <c r="L115" s="15">
        <f t="shared" si="64"/>
        <v>317602.56114000001</v>
      </c>
      <c r="M115" s="17">
        <v>221061.34453781514</v>
      </c>
      <c r="N115" s="17">
        <v>42001.655462184877</v>
      </c>
      <c r="O115" s="16">
        <v>263063</v>
      </c>
      <c r="P115" s="18">
        <v>263063</v>
      </c>
      <c r="Q115" s="17">
        <v>202809.24369747899</v>
      </c>
      <c r="R115" s="17">
        <v>38533.756302521011</v>
      </c>
      <c r="S115" s="16">
        <v>241343</v>
      </c>
      <c r="T115" s="15">
        <v>241343</v>
      </c>
      <c r="U115" s="14"/>
      <c r="V115" s="14"/>
      <c r="W115" s="14"/>
      <c r="X115" s="14"/>
      <c r="Y115" s="14"/>
      <c r="Z115" s="14"/>
      <c r="AA115" s="14"/>
      <c r="AB115" s="137"/>
      <c r="AC115" s="12">
        <f t="shared" si="65"/>
        <v>0</v>
      </c>
      <c r="AD115" s="6">
        <f t="shared" si="66"/>
        <v>0</v>
      </c>
      <c r="AE115" s="6">
        <f t="shared" si="67"/>
        <v>0</v>
      </c>
      <c r="AF115" s="6">
        <f t="shared" si="68"/>
        <v>0</v>
      </c>
      <c r="AG115" s="9">
        <f t="shared" si="59"/>
        <v>241343</v>
      </c>
      <c r="AH115" s="9">
        <f t="shared" si="54"/>
        <v>317602.56114000001</v>
      </c>
      <c r="AI115" s="9">
        <f t="shared" si="55"/>
        <v>252203</v>
      </c>
      <c r="AJ115" s="9">
        <f t="shared" si="56"/>
        <v>205502.140285</v>
      </c>
      <c r="AK115" s="9">
        <f t="shared" si="57"/>
        <v>246773</v>
      </c>
      <c r="AL115" s="9">
        <f t="shared" si="41"/>
        <v>284902.78057</v>
      </c>
      <c r="AM115" s="6">
        <f t="shared" si="60"/>
        <v>270430.08143327263</v>
      </c>
      <c r="AN115" s="8">
        <f t="shared" si="58"/>
        <v>140707.08796861675</v>
      </c>
      <c r="AO115" s="7">
        <f t="shared" si="43"/>
        <v>0.55791203105679454</v>
      </c>
      <c r="AP115" s="6">
        <f t="shared" si="61"/>
        <v>270430.08143327263</v>
      </c>
      <c r="AQ115" s="5" t="s">
        <v>0</v>
      </c>
    </row>
    <row r="116" spans="1:44" x14ac:dyDescent="0.25">
      <c r="A116" s="63">
        <v>109</v>
      </c>
      <c r="B116" s="42">
        <v>40141654</v>
      </c>
      <c r="C116" s="42">
        <v>4324005</v>
      </c>
      <c r="D116" s="61" t="s">
        <v>801</v>
      </c>
      <c r="E116" s="61" t="s">
        <v>801</v>
      </c>
      <c r="F116" s="160" t="s">
        <v>3306</v>
      </c>
      <c r="G116" s="42" t="s">
        <v>3055</v>
      </c>
      <c r="H116" s="21">
        <v>1</v>
      </c>
      <c r="I116" s="20">
        <v>4613051.7741176467</v>
      </c>
      <c r="J116" s="20">
        <f t="shared" si="62"/>
        <v>876479.83708235284</v>
      </c>
      <c r="K116" s="19">
        <f t="shared" si="63"/>
        <v>5489531.6111999992</v>
      </c>
      <c r="L116" s="15">
        <f t="shared" si="64"/>
        <v>5489531.6111999992</v>
      </c>
      <c r="M116" s="17">
        <v>3750790.7563025211</v>
      </c>
      <c r="N116" s="17">
        <v>712650.24369747902</v>
      </c>
      <c r="O116" s="16">
        <v>4463441</v>
      </c>
      <c r="P116" s="18">
        <v>4463441</v>
      </c>
      <c r="Q116" s="17">
        <v>3505411.7647058824</v>
      </c>
      <c r="R116" s="17">
        <v>666028.23529411771</v>
      </c>
      <c r="S116" s="16">
        <v>4171440</v>
      </c>
      <c r="T116" s="15">
        <v>4171440</v>
      </c>
      <c r="U116" s="14"/>
      <c r="V116" s="14"/>
      <c r="W116" s="14"/>
      <c r="X116" s="14"/>
      <c r="Y116" s="14"/>
      <c r="Z116" s="14"/>
      <c r="AA116" s="14"/>
      <c r="AB116" s="137"/>
      <c r="AC116" s="12">
        <f t="shared" si="65"/>
        <v>0</v>
      </c>
      <c r="AD116" s="6">
        <f t="shared" si="66"/>
        <v>0</v>
      </c>
      <c r="AE116" s="6">
        <f t="shared" si="67"/>
        <v>0</v>
      </c>
      <c r="AF116" s="6">
        <f t="shared" si="68"/>
        <v>0</v>
      </c>
      <c r="AG116" s="9">
        <f t="shared" si="59"/>
        <v>4171440</v>
      </c>
      <c r="AH116" s="9">
        <f t="shared" si="54"/>
        <v>5489531.6111999992</v>
      </c>
      <c r="AI116" s="9">
        <f t="shared" si="55"/>
        <v>4317440.5</v>
      </c>
      <c r="AJ116" s="9">
        <f t="shared" si="56"/>
        <v>3531103.1527999998</v>
      </c>
      <c r="AK116" s="9">
        <f t="shared" si="57"/>
        <v>4244440.25</v>
      </c>
      <c r="AL116" s="9">
        <f t="shared" si="41"/>
        <v>4903486.0555999996</v>
      </c>
      <c r="AM116" s="6">
        <f t="shared" si="60"/>
        <v>4644446.9405091889</v>
      </c>
      <c r="AN116" s="8">
        <f t="shared" si="58"/>
        <v>2420978.9095590143</v>
      </c>
      <c r="AO116" s="7">
        <f t="shared" si="43"/>
        <v>0.56074401246734362</v>
      </c>
      <c r="AP116" s="6">
        <f t="shared" si="61"/>
        <v>4644446.9405091889</v>
      </c>
      <c r="AQ116" s="5" t="s">
        <v>0</v>
      </c>
    </row>
    <row r="117" spans="1:44" x14ac:dyDescent="0.25">
      <c r="A117" s="63">
        <v>110</v>
      </c>
      <c r="B117" s="42">
        <v>40141609</v>
      </c>
      <c r="C117" s="42">
        <v>4324005</v>
      </c>
      <c r="D117" s="61" t="s">
        <v>801</v>
      </c>
      <c r="E117" s="61" t="s">
        <v>801</v>
      </c>
      <c r="F117" s="160" t="s">
        <v>3305</v>
      </c>
      <c r="G117" s="42" t="s">
        <v>3055</v>
      </c>
      <c r="H117" s="21">
        <v>1</v>
      </c>
      <c r="I117" s="20">
        <v>1230992.0210420168</v>
      </c>
      <c r="J117" s="20">
        <f t="shared" si="62"/>
        <v>233888.48399798319</v>
      </c>
      <c r="K117" s="19">
        <f t="shared" si="63"/>
        <v>1464880.50504</v>
      </c>
      <c r="L117" s="15">
        <f t="shared" si="64"/>
        <v>1464880.50504</v>
      </c>
      <c r="M117" s="17">
        <v>1010251.2605042018</v>
      </c>
      <c r="N117" s="17">
        <v>191947.73949579833</v>
      </c>
      <c r="O117" s="16">
        <v>1202199</v>
      </c>
      <c r="P117" s="18">
        <v>1202199</v>
      </c>
      <c r="Q117" s="17">
        <v>935418.48739495804</v>
      </c>
      <c r="R117" s="17">
        <v>177729.51260504202</v>
      </c>
      <c r="S117" s="16">
        <v>1113148</v>
      </c>
      <c r="T117" s="15">
        <v>1113148</v>
      </c>
      <c r="U117" s="14"/>
      <c r="V117" s="14"/>
      <c r="W117" s="14"/>
      <c r="X117" s="14"/>
      <c r="Y117" s="14"/>
      <c r="Z117" s="14"/>
      <c r="AA117" s="14"/>
      <c r="AB117" s="137"/>
      <c r="AC117" s="12">
        <f t="shared" si="65"/>
        <v>0</v>
      </c>
      <c r="AD117" s="6">
        <f t="shared" si="66"/>
        <v>0</v>
      </c>
      <c r="AE117" s="6">
        <f t="shared" si="67"/>
        <v>0</v>
      </c>
      <c r="AF117" s="6">
        <f t="shared" si="68"/>
        <v>0</v>
      </c>
      <c r="AG117" s="9">
        <f t="shared" si="59"/>
        <v>1113148</v>
      </c>
      <c r="AH117" s="9">
        <f t="shared" si="54"/>
        <v>1464880.50504</v>
      </c>
      <c r="AI117" s="9">
        <f t="shared" si="55"/>
        <v>1157673.5</v>
      </c>
      <c r="AJ117" s="9">
        <f t="shared" si="56"/>
        <v>945056.87626000005</v>
      </c>
      <c r="AK117" s="9">
        <f t="shared" si="57"/>
        <v>1135410.75</v>
      </c>
      <c r="AL117" s="9">
        <f t="shared" si="41"/>
        <v>1311277.0025200001</v>
      </c>
      <c r="AM117" s="6">
        <f t="shared" si="60"/>
        <v>1243362.6605706296</v>
      </c>
      <c r="AN117" s="8">
        <f t="shared" si="58"/>
        <v>647488.9451015126</v>
      </c>
      <c r="AO117" s="7">
        <f t="shared" si="43"/>
        <v>0.55930186283223426</v>
      </c>
      <c r="AP117" s="6">
        <f t="shared" si="61"/>
        <v>1243362.6605706296</v>
      </c>
      <c r="AQ117" s="5" t="s">
        <v>0</v>
      </c>
    </row>
    <row r="118" spans="1:44" ht="25.5" x14ac:dyDescent="0.25">
      <c r="A118" s="63">
        <v>111</v>
      </c>
      <c r="B118" s="42">
        <v>40141604</v>
      </c>
      <c r="C118" s="42">
        <v>4324005</v>
      </c>
      <c r="D118" s="61" t="s">
        <v>801</v>
      </c>
      <c r="E118" s="61" t="s">
        <v>801</v>
      </c>
      <c r="F118" s="160" t="s">
        <v>3304</v>
      </c>
      <c r="G118" s="42" t="s">
        <v>3055</v>
      </c>
      <c r="H118" s="21">
        <v>1</v>
      </c>
      <c r="I118" s="20">
        <v>889640.07942857151</v>
      </c>
      <c r="J118" s="20">
        <f t="shared" si="62"/>
        <v>169031.6150914286</v>
      </c>
      <c r="K118" s="19">
        <f t="shared" si="63"/>
        <v>1058671.6945200001</v>
      </c>
      <c r="L118" s="15">
        <f t="shared" si="64"/>
        <v>1058671.6945200001</v>
      </c>
      <c r="M118" s="17">
        <v>730110.92436974798</v>
      </c>
      <c r="N118" s="17">
        <v>138721.0756302521</v>
      </c>
      <c r="O118" s="16">
        <v>868832.00000000012</v>
      </c>
      <c r="P118" s="18">
        <v>868832.00000000012</v>
      </c>
      <c r="Q118" s="17">
        <v>676028.57142857148</v>
      </c>
      <c r="R118" s="17">
        <v>128445.42857142858</v>
      </c>
      <c r="S118" s="16">
        <v>804474</v>
      </c>
      <c r="T118" s="15">
        <v>804474</v>
      </c>
      <c r="U118" s="14"/>
      <c r="V118" s="14"/>
      <c r="W118" s="14"/>
      <c r="X118" s="14"/>
      <c r="Y118" s="14"/>
      <c r="Z118" s="14"/>
      <c r="AA118" s="14"/>
      <c r="AB118" s="137"/>
      <c r="AC118" s="12">
        <f t="shared" si="65"/>
        <v>0</v>
      </c>
      <c r="AD118" s="6">
        <f t="shared" si="66"/>
        <v>0</v>
      </c>
      <c r="AE118" s="6">
        <f t="shared" si="67"/>
        <v>0</v>
      </c>
      <c r="AF118" s="6">
        <f t="shared" si="68"/>
        <v>0</v>
      </c>
      <c r="AG118" s="9">
        <f t="shared" si="59"/>
        <v>804474</v>
      </c>
      <c r="AH118" s="9">
        <f t="shared" si="54"/>
        <v>1058671.6945200001</v>
      </c>
      <c r="AI118" s="9">
        <f t="shared" si="55"/>
        <v>836653</v>
      </c>
      <c r="AJ118" s="9">
        <f t="shared" si="56"/>
        <v>682994.42363000009</v>
      </c>
      <c r="AK118" s="9">
        <f t="shared" si="57"/>
        <v>820563.5</v>
      </c>
      <c r="AL118" s="9">
        <f t="shared" si="41"/>
        <v>947662.34726000007</v>
      </c>
      <c r="AM118" s="6">
        <f t="shared" si="60"/>
        <v>898580.60715513816</v>
      </c>
      <c r="AN118" s="8">
        <f t="shared" si="58"/>
        <v>467941.48025835614</v>
      </c>
      <c r="AO118" s="7">
        <f t="shared" si="43"/>
        <v>0.55930174189103021</v>
      </c>
      <c r="AP118" s="6">
        <f t="shared" si="61"/>
        <v>898580.60715513816</v>
      </c>
      <c r="AQ118" s="5" t="s">
        <v>0</v>
      </c>
    </row>
    <row r="119" spans="1:44" x14ac:dyDescent="0.25">
      <c r="A119" s="63">
        <v>112</v>
      </c>
      <c r="B119" s="42">
        <v>40141604</v>
      </c>
      <c r="C119" s="42">
        <v>4324005</v>
      </c>
      <c r="D119" s="61" t="s">
        <v>801</v>
      </c>
      <c r="E119" s="61" t="s">
        <v>801</v>
      </c>
      <c r="F119" s="160" t="s">
        <v>3303</v>
      </c>
      <c r="G119" s="42" t="s">
        <v>3055</v>
      </c>
      <c r="H119" s="21">
        <v>1</v>
      </c>
      <c r="I119" s="20">
        <v>889640.07942857151</v>
      </c>
      <c r="J119" s="20">
        <f t="shared" si="62"/>
        <v>169031.6150914286</v>
      </c>
      <c r="K119" s="19">
        <f t="shared" si="63"/>
        <v>1058671.6945200001</v>
      </c>
      <c r="L119" s="15">
        <f t="shared" si="64"/>
        <v>1058671.6945200001</v>
      </c>
      <c r="M119" s="17">
        <v>709829.4117647059</v>
      </c>
      <c r="N119" s="17">
        <v>134867.58823529413</v>
      </c>
      <c r="O119" s="16">
        <v>844697</v>
      </c>
      <c r="P119" s="18">
        <v>844697</v>
      </c>
      <c r="Q119" s="17">
        <v>676028.57142857148</v>
      </c>
      <c r="R119" s="17">
        <v>128445.42857142858</v>
      </c>
      <c r="S119" s="16">
        <v>804474</v>
      </c>
      <c r="T119" s="15">
        <v>804474</v>
      </c>
      <c r="U119" s="14"/>
      <c r="V119" s="14"/>
      <c r="W119" s="14"/>
      <c r="X119" s="14"/>
      <c r="Y119" s="14"/>
      <c r="Z119" s="14"/>
      <c r="AA119" s="14"/>
      <c r="AB119" s="137">
        <v>2419000</v>
      </c>
      <c r="AC119" s="12">
        <f t="shared" si="65"/>
        <v>459610</v>
      </c>
      <c r="AD119" s="6">
        <f t="shared" si="66"/>
        <v>2878610</v>
      </c>
      <c r="AE119" s="6">
        <f t="shared" si="67"/>
        <v>146809.10999999999</v>
      </c>
      <c r="AF119" s="6">
        <f t="shared" si="68"/>
        <v>3025419.11</v>
      </c>
      <c r="AG119" s="9">
        <f t="shared" si="59"/>
        <v>804474</v>
      </c>
      <c r="AH119" s="9">
        <f>MAX(L119,P119,T119)</f>
        <v>1058671.6945200001</v>
      </c>
      <c r="AI119" s="9">
        <f>MEDIAN(L119,P119,T119)</f>
        <v>844697</v>
      </c>
      <c r="AJ119" s="9">
        <f>AVERAGE(L119,P119,T119)</f>
        <v>902614.23150666675</v>
      </c>
      <c r="AK119" s="9">
        <f t="shared" si="57"/>
        <v>824585.5</v>
      </c>
      <c r="AL119" s="9">
        <f t="shared" si="41"/>
        <v>951684.34726000007</v>
      </c>
      <c r="AM119" s="6">
        <f t="shared" si="60"/>
        <v>889815.71849942638</v>
      </c>
      <c r="AN119" s="8">
        <f>STDEVA(L119,P119,T119)</f>
        <v>136637.92026325784</v>
      </c>
      <c r="AO119" s="7">
        <f t="shared" si="43"/>
        <v>0.16175968455346454</v>
      </c>
      <c r="AP119" s="6">
        <f>+AG119</f>
        <v>804474</v>
      </c>
      <c r="AQ119" s="5" t="s">
        <v>4</v>
      </c>
      <c r="AR119" t="s">
        <v>1583</v>
      </c>
    </row>
    <row r="120" spans="1:44" x14ac:dyDescent="0.25">
      <c r="A120" s="63">
        <v>113</v>
      </c>
      <c r="B120" s="42">
        <v>40141604</v>
      </c>
      <c r="C120" s="42">
        <v>4324005</v>
      </c>
      <c r="D120" s="61" t="s">
        <v>801</v>
      </c>
      <c r="E120" s="61" t="s">
        <v>801</v>
      </c>
      <c r="F120" s="160" t="s">
        <v>3302</v>
      </c>
      <c r="G120" s="42" t="s">
        <v>3055</v>
      </c>
      <c r="H120" s="21">
        <v>1</v>
      </c>
      <c r="I120" s="20">
        <v>5271615.7183361342</v>
      </c>
      <c r="J120" s="20">
        <f t="shared" si="62"/>
        <v>1001606.9864838655</v>
      </c>
      <c r="K120" s="19">
        <f t="shared" si="63"/>
        <v>6273222.7048199996</v>
      </c>
      <c r="L120" s="15">
        <f t="shared" si="64"/>
        <v>6273222.7048199996</v>
      </c>
      <c r="M120" s="17">
        <v>4246198.3193277316</v>
      </c>
      <c r="N120" s="17">
        <v>806777.68067226897</v>
      </c>
      <c r="O120" s="16">
        <v>5052976.0000000009</v>
      </c>
      <c r="P120" s="18">
        <v>5052976.0000000009</v>
      </c>
      <c r="Q120" s="17">
        <v>4005847.8991596638</v>
      </c>
      <c r="R120" s="17">
        <v>761111.10084033618</v>
      </c>
      <c r="S120" s="16">
        <v>4766959</v>
      </c>
      <c r="T120" s="15">
        <v>4766959</v>
      </c>
      <c r="U120" s="14"/>
      <c r="V120" s="14"/>
      <c r="W120" s="14"/>
      <c r="X120" s="14"/>
      <c r="Y120" s="14"/>
      <c r="Z120" s="14"/>
      <c r="AA120" s="14"/>
      <c r="AB120" s="137">
        <v>2777900</v>
      </c>
      <c r="AC120" s="12">
        <f t="shared" si="65"/>
        <v>527801</v>
      </c>
      <c r="AD120" s="6">
        <f t="shared" si="66"/>
        <v>3305701</v>
      </c>
      <c r="AE120" s="6">
        <f t="shared" si="67"/>
        <v>168590.75099999999</v>
      </c>
      <c r="AF120" s="6">
        <f t="shared" si="68"/>
        <v>3474291.7510000002</v>
      </c>
      <c r="AG120" s="9">
        <f>MIN(L120,P120,T120,AF120)</f>
        <v>3474291.7510000002</v>
      </c>
      <c r="AH120" s="9">
        <f>MAX(L120,P120,T120,AF120)</f>
        <v>6273222.7048199996</v>
      </c>
      <c r="AI120" s="9">
        <f>MEDIAN(L120,P120,T120,AF120)</f>
        <v>4909967.5</v>
      </c>
      <c r="AJ120" s="9">
        <f>AVERAGE(L120,P120,T120,AF120)</f>
        <v>4891862.3639550004</v>
      </c>
      <c r="AK120" s="9">
        <f t="shared" si="57"/>
        <v>4192129.6255000001</v>
      </c>
      <c r="AL120" s="9">
        <f t="shared" si="41"/>
        <v>5591595.1024099998</v>
      </c>
      <c r="AM120" s="6">
        <f>HARMEAN(L120,P120,T120,AF120)</f>
        <v>4678818.5938880891</v>
      </c>
      <c r="AN120" s="8">
        <f>STDEVA(L120,P120,T120,AF120)</f>
        <v>1148799.5601315273</v>
      </c>
      <c r="AO120" s="7">
        <f t="shared" si="43"/>
        <v>0.23397294587622572</v>
      </c>
      <c r="AP120" s="6">
        <f>+AG120</f>
        <v>3474291.7510000002</v>
      </c>
      <c r="AQ120" s="5" t="s">
        <v>4</v>
      </c>
    </row>
    <row r="121" spans="1:44" x14ac:dyDescent="0.25">
      <c r="A121" s="63">
        <v>114</v>
      </c>
      <c r="B121" s="42">
        <v>40141611</v>
      </c>
      <c r="C121" s="42">
        <v>4324005</v>
      </c>
      <c r="D121" s="61" t="s">
        <v>801</v>
      </c>
      <c r="E121" s="61" t="s">
        <v>801</v>
      </c>
      <c r="F121" s="160" t="s">
        <v>3301</v>
      </c>
      <c r="G121" s="42" t="s">
        <v>3055</v>
      </c>
      <c r="H121" s="21">
        <v>1</v>
      </c>
      <c r="I121" s="20">
        <v>731791.04309243697</v>
      </c>
      <c r="J121" s="20">
        <f t="shared" si="62"/>
        <v>139040.29818756302</v>
      </c>
      <c r="K121" s="19">
        <f t="shared" si="63"/>
        <v>870831.34128000005</v>
      </c>
      <c r="L121" s="15">
        <f t="shared" si="64"/>
        <v>870831.34128000005</v>
      </c>
      <c r="M121" s="17">
        <v>606128.57142857148</v>
      </c>
      <c r="N121" s="17">
        <v>115164.42857142858</v>
      </c>
      <c r="O121" s="16">
        <v>721293</v>
      </c>
      <c r="P121" s="18">
        <v>721293</v>
      </c>
      <c r="Q121" s="17">
        <v>556080.67226890754</v>
      </c>
      <c r="R121" s="17">
        <v>105655.32773109243</v>
      </c>
      <c r="S121" s="16">
        <v>661736</v>
      </c>
      <c r="T121" s="15">
        <v>661736</v>
      </c>
      <c r="U121" s="14"/>
      <c r="V121" s="14"/>
      <c r="W121" s="14"/>
      <c r="X121" s="14"/>
      <c r="Y121" s="14"/>
      <c r="Z121" s="14"/>
      <c r="AA121" s="14"/>
      <c r="AB121" s="137"/>
      <c r="AC121" s="12">
        <f t="shared" si="65"/>
        <v>0</v>
      </c>
      <c r="AD121" s="6">
        <f t="shared" si="66"/>
        <v>0</v>
      </c>
      <c r="AE121" s="6">
        <f t="shared" si="67"/>
        <v>0</v>
      </c>
      <c r="AF121" s="6">
        <f t="shared" si="68"/>
        <v>0</v>
      </c>
      <c r="AG121" s="9">
        <f>MIN(L121,P121,T121)</f>
        <v>661736</v>
      </c>
      <c r="AH121" s="9">
        <f>MAX(L121,P121,T121,AF121)</f>
        <v>870831.34128000005</v>
      </c>
      <c r="AI121" s="9">
        <f>MEDIAN(L121,P121,T121,AF121)</f>
        <v>691514.5</v>
      </c>
      <c r="AJ121" s="9">
        <f>AVERAGE(L121,P121,T121,AF121)</f>
        <v>563465.08532000007</v>
      </c>
      <c r="AK121" s="9">
        <f t="shared" si="57"/>
        <v>676625.25</v>
      </c>
      <c r="AL121" s="9">
        <f t="shared" si="41"/>
        <v>781172.92064000003</v>
      </c>
      <c r="AM121" s="6">
        <f>HARMEAN(L121,P121,T121)</f>
        <v>741490.69076652406</v>
      </c>
      <c r="AN121" s="8">
        <f>STDEVA(L121,P121,T121,AF121)</f>
        <v>385803.81067835673</v>
      </c>
      <c r="AO121" s="7">
        <f t="shared" si="43"/>
        <v>0.55791138244875083</v>
      </c>
      <c r="AP121" s="6">
        <f>+AM121</f>
        <v>741490.69076652406</v>
      </c>
      <c r="AQ121" s="5" t="s">
        <v>0</v>
      </c>
    </row>
    <row r="122" spans="1:44" x14ac:dyDescent="0.25">
      <c r="A122" s="63">
        <v>115</v>
      </c>
      <c r="B122" s="42">
        <v>40141611</v>
      </c>
      <c r="C122" s="42">
        <v>4324005</v>
      </c>
      <c r="D122" s="61" t="s">
        <v>801</v>
      </c>
      <c r="E122" s="61" t="s">
        <v>801</v>
      </c>
      <c r="F122" s="160" t="s">
        <v>3300</v>
      </c>
      <c r="G122" s="42" t="s">
        <v>3055</v>
      </c>
      <c r="H122" s="21">
        <v>1</v>
      </c>
      <c r="I122" s="20">
        <v>266892.90852100839</v>
      </c>
      <c r="J122" s="20">
        <f t="shared" si="62"/>
        <v>50709.652618991597</v>
      </c>
      <c r="K122" s="19">
        <f t="shared" si="63"/>
        <v>317602.56114000001</v>
      </c>
      <c r="L122" s="15">
        <f t="shared" si="64"/>
        <v>317602.56114000001</v>
      </c>
      <c r="M122" s="17">
        <v>214977.31092436975</v>
      </c>
      <c r="N122" s="17">
        <v>40845.689075630253</v>
      </c>
      <c r="O122" s="16">
        <v>255823</v>
      </c>
      <c r="P122" s="18">
        <v>255823</v>
      </c>
      <c r="Q122" s="17">
        <v>202809.24369747899</v>
      </c>
      <c r="R122" s="17">
        <v>38533.756302521011</v>
      </c>
      <c r="S122" s="16">
        <v>241343</v>
      </c>
      <c r="T122" s="15">
        <v>241343</v>
      </c>
      <c r="U122" s="14"/>
      <c r="V122" s="14"/>
      <c r="W122" s="14"/>
      <c r="X122" s="14"/>
      <c r="Y122" s="14"/>
      <c r="Z122" s="14"/>
      <c r="AA122" s="14"/>
      <c r="AB122" s="137">
        <v>665000</v>
      </c>
      <c r="AC122" s="12">
        <f t="shared" si="65"/>
        <v>126350</v>
      </c>
      <c r="AD122" s="6">
        <f t="shared" si="66"/>
        <v>791350</v>
      </c>
      <c r="AE122" s="6">
        <f t="shared" si="67"/>
        <v>40358.85</v>
      </c>
      <c r="AF122" s="6">
        <f t="shared" si="68"/>
        <v>831708.85</v>
      </c>
      <c r="AG122" s="9">
        <f>MIN(L122,P122,T122,AF122)</f>
        <v>241343</v>
      </c>
      <c r="AH122" s="9">
        <f>MAX(L122,P122,T122,AF122)</f>
        <v>831708.85</v>
      </c>
      <c r="AI122" s="9">
        <f>MEDIAN(L122,P122,T122,AF122)</f>
        <v>286712.78057</v>
      </c>
      <c r="AJ122" s="9">
        <f>AVERAGE(L122,P122,T122,AF122)</f>
        <v>411619.352785</v>
      </c>
      <c r="AK122" s="9">
        <f t="shared" si="57"/>
        <v>264027.89028499997</v>
      </c>
      <c r="AL122" s="9">
        <f t="shared" si="41"/>
        <v>559210.81528500002</v>
      </c>
      <c r="AM122" s="6">
        <f>HARMEAN(L122,P122,T122,AF122)</f>
        <v>322493.09974804748</v>
      </c>
      <c r="AN122" s="8">
        <f>STDEVA(L122,P122,T122,AF122)</f>
        <v>282005.24973862979</v>
      </c>
      <c r="AO122" s="7">
        <f t="shared" si="43"/>
        <v>0.98358102201788356</v>
      </c>
      <c r="AP122" s="6">
        <f>+AM122</f>
        <v>322493.09974804748</v>
      </c>
      <c r="AQ122" s="5" t="s">
        <v>0</v>
      </c>
    </row>
    <row r="123" spans="1:44" x14ac:dyDescent="0.25">
      <c r="A123" s="63">
        <v>116</v>
      </c>
      <c r="B123" s="42">
        <v>31171505</v>
      </c>
      <c r="C123" s="42">
        <v>4331002</v>
      </c>
      <c r="D123" s="61" t="s">
        <v>801</v>
      </c>
      <c r="E123" s="61" t="s">
        <v>801</v>
      </c>
      <c r="F123" s="160" t="s">
        <v>3299</v>
      </c>
      <c r="G123" s="42" t="s">
        <v>3055</v>
      </c>
      <c r="H123" s="21">
        <v>1</v>
      </c>
      <c r="I123" s="20">
        <v>284684.07342857146</v>
      </c>
      <c r="J123" s="20">
        <f t="shared" si="62"/>
        <v>54089.973951428576</v>
      </c>
      <c r="K123" s="19">
        <f t="shared" si="63"/>
        <v>338774.04738</v>
      </c>
      <c r="L123" s="15">
        <f t="shared" si="64"/>
        <v>338774.04738</v>
      </c>
      <c r="M123" s="17">
        <v>233635.29411764708</v>
      </c>
      <c r="N123" s="17">
        <v>44390.705882352944</v>
      </c>
      <c r="O123" s="16">
        <v>278026</v>
      </c>
      <c r="P123" s="18">
        <v>278026</v>
      </c>
      <c r="Q123" s="17">
        <v>216328.57142857145</v>
      </c>
      <c r="R123" s="17">
        <v>41102.428571428572</v>
      </c>
      <c r="S123" s="16">
        <v>257431.00000000003</v>
      </c>
      <c r="T123" s="15">
        <v>257431.00000000003</v>
      </c>
      <c r="U123" s="14"/>
      <c r="V123" s="14"/>
      <c r="W123" s="14"/>
      <c r="X123" s="14"/>
      <c r="Y123" s="14"/>
      <c r="Z123" s="14"/>
      <c r="AA123" s="14"/>
      <c r="AB123" s="137">
        <v>486000</v>
      </c>
      <c r="AC123" s="12">
        <f t="shared" si="65"/>
        <v>92340</v>
      </c>
      <c r="AD123" s="6">
        <f t="shared" si="66"/>
        <v>578340</v>
      </c>
      <c r="AE123" s="6">
        <f t="shared" si="67"/>
        <v>29495.339999999997</v>
      </c>
      <c r="AF123" s="6">
        <f t="shared" si="68"/>
        <v>607835.34</v>
      </c>
      <c r="AG123" s="9">
        <f>MIN(L123,P123,T123,AF123)</f>
        <v>257431.00000000003</v>
      </c>
      <c r="AH123" s="9">
        <f>MAX(L123,P123,T123,AF123)</f>
        <v>607835.34</v>
      </c>
      <c r="AI123" s="9">
        <f>MEDIAN(L123,P123,T123,AF123)</f>
        <v>308400.02369</v>
      </c>
      <c r="AJ123" s="9">
        <f>AVERAGE(L123,P123,T123,AF123)</f>
        <v>370516.59684499999</v>
      </c>
      <c r="AK123" s="9">
        <f t="shared" si="57"/>
        <v>282915.51184500003</v>
      </c>
      <c r="AL123" s="9">
        <f t="shared" si="41"/>
        <v>458117.68184500001</v>
      </c>
      <c r="AM123" s="6">
        <f>HARMEAN(L123,P123,T123,AF123)</f>
        <v>331171.76606366498</v>
      </c>
      <c r="AN123" s="8">
        <f>STDEVA(L123,P123,T123,AF123)</f>
        <v>161936.85808337049</v>
      </c>
      <c r="AO123" s="7">
        <f t="shared" si="43"/>
        <v>0.52508704813248486</v>
      </c>
      <c r="AP123" s="6">
        <f>+AM123</f>
        <v>331171.76606366498</v>
      </c>
      <c r="AQ123" s="5" t="s">
        <v>0</v>
      </c>
    </row>
    <row r="124" spans="1:44" x14ac:dyDescent="0.25">
      <c r="A124" s="63">
        <v>117</v>
      </c>
      <c r="B124" s="42">
        <v>31401601</v>
      </c>
      <c r="C124" s="42">
        <v>4333202</v>
      </c>
      <c r="D124" s="61" t="s">
        <v>801</v>
      </c>
      <c r="E124" s="61" t="s">
        <v>801</v>
      </c>
      <c r="F124" s="160" t="s">
        <v>3298</v>
      </c>
      <c r="G124" s="42" t="s">
        <v>3055</v>
      </c>
      <c r="H124" s="21">
        <v>1</v>
      </c>
      <c r="I124" s="20">
        <v>177928.23705882352</v>
      </c>
      <c r="J124" s="20">
        <f t="shared" si="62"/>
        <v>33806.365041176468</v>
      </c>
      <c r="K124" s="19">
        <f t="shared" si="63"/>
        <v>211734.60209999999</v>
      </c>
      <c r="L124" s="15">
        <f t="shared" si="64"/>
        <v>211734.60209999999</v>
      </c>
      <c r="M124" s="17">
        <v>141966.38655462186</v>
      </c>
      <c r="N124" s="17">
        <v>26973.613445378152</v>
      </c>
      <c r="O124" s="16">
        <v>168940</v>
      </c>
      <c r="P124" s="18">
        <v>168940</v>
      </c>
      <c r="Q124" s="17">
        <v>135205.88235294117</v>
      </c>
      <c r="R124" s="17">
        <v>25689.117647058825</v>
      </c>
      <c r="S124" s="16">
        <v>160895</v>
      </c>
      <c r="T124" s="15">
        <v>160895</v>
      </c>
      <c r="U124" s="14"/>
      <c r="V124" s="14"/>
      <c r="W124" s="14"/>
      <c r="X124" s="14"/>
      <c r="Y124" s="14"/>
      <c r="Z124" s="14"/>
      <c r="AA124" s="14"/>
      <c r="AB124" s="137">
        <v>742000</v>
      </c>
      <c r="AC124" s="12">
        <f t="shared" si="65"/>
        <v>140980</v>
      </c>
      <c r="AD124" s="6">
        <f t="shared" si="66"/>
        <v>882980</v>
      </c>
      <c r="AE124" s="6">
        <f t="shared" si="67"/>
        <v>45031.979999999996</v>
      </c>
      <c r="AF124" s="6">
        <f t="shared" si="68"/>
        <v>928011.98</v>
      </c>
      <c r="AG124" s="9">
        <f t="shared" ref="AG124:AG143" si="69">MIN(L124,P124,T124)</f>
        <v>160895</v>
      </c>
      <c r="AH124" s="9">
        <f>MAX(L124,P124,T124)</f>
        <v>211734.60209999999</v>
      </c>
      <c r="AI124" s="9">
        <f>MEDIAN(L124,P124,T124)</f>
        <v>168940</v>
      </c>
      <c r="AJ124" s="9">
        <f>AVERAGE(L124,P124,T124)</f>
        <v>180523.20070000002</v>
      </c>
      <c r="AK124" s="9">
        <f t="shared" si="57"/>
        <v>164917.5</v>
      </c>
      <c r="AL124" s="9">
        <f t="shared" si="41"/>
        <v>190337.30105000001</v>
      </c>
      <c r="AM124" s="6">
        <f t="shared" ref="AM124:AM146" si="70">HARMEAN(L124,P124,T124)</f>
        <v>177963.50917506922</v>
      </c>
      <c r="AN124" s="8">
        <f>STDEVA(L124,P124,T124)</f>
        <v>27327.535367536144</v>
      </c>
      <c r="AO124" s="7">
        <f t="shared" si="43"/>
        <v>0.161758821874844</v>
      </c>
      <c r="AP124" s="6">
        <f>+AG124</f>
        <v>160895</v>
      </c>
      <c r="AQ124" s="5" t="s">
        <v>4</v>
      </c>
      <c r="AR124" t="s">
        <v>1583</v>
      </c>
    </row>
    <row r="125" spans="1:44" ht="25.5" x14ac:dyDescent="0.25">
      <c r="A125" s="63">
        <v>118</v>
      </c>
      <c r="B125" s="42">
        <v>40161514</v>
      </c>
      <c r="C125" s="42">
        <v>4391401</v>
      </c>
      <c r="D125" s="61" t="s">
        <v>801</v>
      </c>
      <c r="E125" s="61" t="s">
        <v>801</v>
      </c>
      <c r="F125" s="160" t="s">
        <v>3297</v>
      </c>
      <c r="G125" s="42" t="s">
        <v>3055</v>
      </c>
      <c r="H125" s="21">
        <v>1</v>
      </c>
      <c r="I125" s="20">
        <v>2963892.1788907568</v>
      </c>
      <c r="J125" s="20">
        <f t="shared" si="62"/>
        <v>563139.51398924377</v>
      </c>
      <c r="K125" s="19">
        <f t="shared" si="63"/>
        <v>3527031.6928800005</v>
      </c>
      <c r="L125" s="15">
        <f t="shared" si="64"/>
        <v>3527031.6928800005</v>
      </c>
      <c r="M125" s="17">
        <v>2409888.2352941176</v>
      </c>
      <c r="N125" s="17">
        <v>457878.76470588235</v>
      </c>
      <c r="O125" s="16">
        <v>2867767</v>
      </c>
      <c r="P125" s="18">
        <v>2867767</v>
      </c>
      <c r="Q125" s="17">
        <v>2252231.9327731095</v>
      </c>
      <c r="R125" s="17">
        <v>427924.06722689082</v>
      </c>
      <c r="S125" s="16">
        <v>2680156.0000000005</v>
      </c>
      <c r="T125" s="15">
        <v>2680156.0000000005</v>
      </c>
      <c r="U125" s="14"/>
      <c r="V125" s="14"/>
      <c r="W125" s="14"/>
      <c r="X125" s="14"/>
      <c r="Y125" s="14"/>
      <c r="Z125" s="14"/>
      <c r="AA125" s="14"/>
      <c r="AB125" s="137"/>
      <c r="AC125" s="12">
        <f t="shared" si="65"/>
        <v>0</v>
      </c>
      <c r="AD125" s="6">
        <f t="shared" si="66"/>
        <v>0</v>
      </c>
      <c r="AE125" s="6">
        <f t="shared" si="67"/>
        <v>0</v>
      </c>
      <c r="AF125" s="6">
        <f t="shared" si="68"/>
        <v>0</v>
      </c>
      <c r="AG125" s="9">
        <f t="shared" si="69"/>
        <v>2680156.0000000005</v>
      </c>
      <c r="AH125" s="9">
        <f>MAX(L125,P125,T125,AF125)</f>
        <v>3527031.6928800005</v>
      </c>
      <c r="AI125" s="9">
        <f>MEDIAN(L125,P125,T125,AF125)</f>
        <v>2773961.5</v>
      </c>
      <c r="AJ125" s="9">
        <f>AVERAGE(L125,P125,T125,AF125)</f>
        <v>2268738.6732200002</v>
      </c>
      <c r="AK125" s="9">
        <f t="shared" si="57"/>
        <v>2727058.75</v>
      </c>
      <c r="AL125" s="9">
        <f t="shared" si="41"/>
        <v>3150496.5964400005</v>
      </c>
      <c r="AM125" s="6">
        <f t="shared" si="70"/>
        <v>2984063.5994448182</v>
      </c>
      <c r="AN125" s="8">
        <f>STDEVA(L125,P125,T125,AF125)</f>
        <v>1555482.309312107</v>
      </c>
      <c r="AO125" s="7">
        <f t="shared" si="43"/>
        <v>0.56074401512497818</v>
      </c>
      <c r="AP125" s="6">
        <f>+AM125</f>
        <v>2984063.5994448182</v>
      </c>
      <c r="AQ125" s="5" t="s">
        <v>0</v>
      </c>
    </row>
    <row r="126" spans="1:44" x14ac:dyDescent="0.25">
      <c r="A126" s="63">
        <v>119</v>
      </c>
      <c r="B126" s="42">
        <v>40161502</v>
      </c>
      <c r="C126" s="42">
        <v>4391402</v>
      </c>
      <c r="D126" s="61" t="s">
        <v>801</v>
      </c>
      <c r="E126" s="61" t="s">
        <v>801</v>
      </c>
      <c r="F126" s="160" t="s">
        <v>3296</v>
      </c>
      <c r="G126" s="42" t="s">
        <v>3055</v>
      </c>
      <c r="H126" s="21">
        <v>1</v>
      </c>
      <c r="I126" s="20">
        <v>2638642.7454957985</v>
      </c>
      <c r="J126" s="20">
        <f t="shared" si="62"/>
        <v>501342.12164420175</v>
      </c>
      <c r="K126" s="19">
        <f t="shared" si="63"/>
        <v>3139984.8671400002</v>
      </c>
      <c r="L126" s="15">
        <f t="shared" si="64"/>
        <v>3139984.8671400002</v>
      </c>
      <c r="M126" s="17">
        <v>2185534.4537815126</v>
      </c>
      <c r="N126" s="17">
        <v>415251.54621848738</v>
      </c>
      <c r="O126" s="16">
        <v>2600786</v>
      </c>
      <c r="P126" s="18">
        <v>2600786</v>
      </c>
      <c r="Q126" s="17">
        <v>2005078.1512605043</v>
      </c>
      <c r="R126" s="17">
        <v>380964.84873949579</v>
      </c>
      <c r="S126" s="16">
        <v>2386043</v>
      </c>
      <c r="T126" s="15">
        <v>2386043</v>
      </c>
      <c r="U126" s="14"/>
      <c r="V126" s="14"/>
      <c r="W126" s="14"/>
      <c r="X126" s="14"/>
      <c r="Y126" s="14"/>
      <c r="Z126" s="14"/>
      <c r="AA126" s="14"/>
      <c r="AB126" s="137"/>
      <c r="AC126" s="12">
        <f t="shared" si="65"/>
        <v>0</v>
      </c>
      <c r="AD126" s="6">
        <f t="shared" si="66"/>
        <v>0</v>
      </c>
      <c r="AE126" s="6">
        <f t="shared" si="67"/>
        <v>0</v>
      </c>
      <c r="AF126" s="6">
        <f t="shared" si="68"/>
        <v>0</v>
      </c>
      <c r="AG126" s="9">
        <f t="shared" si="69"/>
        <v>2386043</v>
      </c>
      <c r="AH126" s="9">
        <f>MAX(L126,P126,T126,AF126)</f>
        <v>3139984.8671400002</v>
      </c>
      <c r="AI126" s="9">
        <f>MEDIAN(L126,P126,T126,AF126)</f>
        <v>2493414.5</v>
      </c>
      <c r="AJ126" s="9">
        <f>AVERAGE(L126,P126,T126,AF126)</f>
        <v>2031703.4667850002</v>
      </c>
      <c r="AK126" s="9">
        <f t="shared" si="57"/>
        <v>2439728.75</v>
      </c>
      <c r="AL126" s="9">
        <f t="shared" si="41"/>
        <v>2816699.6835700003</v>
      </c>
      <c r="AM126" s="6">
        <f t="shared" si="70"/>
        <v>2673615.8085337332</v>
      </c>
      <c r="AN126" s="8">
        <f>STDEVA(L126,P126,T126,AF126)</f>
        <v>1391104.8455248857</v>
      </c>
      <c r="AO126" s="7">
        <f t="shared" si="43"/>
        <v>0.55791158891748072</v>
      </c>
      <c r="AP126" s="6">
        <f>+AM126</f>
        <v>2673615.8085337332</v>
      </c>
      <c r="AQ126" s="5" t="s">
        <v>0</v>
      </c>
    </row>
    <row r="127" spans="1:44" x14ac:dyDescent="0.25">
      <c r="A127" s="63">
        <v>120</v>
      </c>
      <c r="B127" s="42">
        <v>40161505</v>
      </c>
      <c r="C127" s="42">
        <v>4391503</v>
      </c>
      <c r="D127" s="61" t="s">
        <v>801</v>
      </c>
      <c r="E127" s="61" t="s">
        <v>801</v>
      </c>
      <c r="F127" s="160" t="s">
        <v>3295</v>
      </c>
      <c r="G127" s="42" t="s">
        <v>3055</v>
      </c>
      <c r="H127" s="21">
        <v>1</v>
      </c>
      <c r="I127" s="20">
        <v>367040.09238655458</v>
      </c>
      <c r="J127" s="20">
        <f t="shared" si="62"/>
        <v>69737.617553445365</v>
      </c>
      <c r="K127" s="19">
        <f t="shared" si="63"/>
        <v>436777.70993999997</v>
      </c>
      <c r="L127" s="15">
        <f t="shared" si="64"/>
        <v>436777.70993999997</v>
      </c>
      <c r="M127" s="17">
        <v>301222.68907563027</v>
      </c>
      <c r="N127" s="17">
        <v>57232.310924369755</v>
      </c>
      <c r="O127" s="16">
        <v>358455</v>
      </c>
      <c r="P127" s="18">
        <v>358455</v>
      </c>
      <c r="Q127" s="17">
        <v>278910.08403361344</v>
      </c>
      <c r="R127" s="17">
        <v>52992.915966386558</v>
      </c>
      <c r="S127" s="16">
        <v>331903</v>
      </c>
      <c r="T127" s="15">
        <v>331903</v>
      </c>
      <c r="U127" s="14"/>
      <c r="V127" s="14"/>
      <c r="W127" s="14"/>
      <c r="X127" s="14"/>
      <c r="Y127" s="14"/>
      <c r="Z127" s="14"/>
      <c r="AA127" s="14"/>
      <c r="AB127" s="137"/>
      <c r="AC127" s="12">
        <f t="shared" si="65"/>
        <v>0</v>
      </c>
      <c r="AD127" s="6">
        <f t="shared" si="66"/>
        <v>0</v>
      </c>
      <c r="AE127" s="6">
        <f t="shared" si="67"/>
        <v>0</v>
      </c>
      <c r="AF127" s="6">
        <f t="shared" si="68"/>
        <v>0</v>
      </c>
      <c r="AG127" s="9">
        <f t="shared" si="69"/>
        <v>331903</v>
      </c>
      <c r="AH127" s="9">
        <f>MAX(L127,P127,T127,AF127)</f>
        <v>436777.70993999997</v>
      </c>
      <c r="AI127" s="9">
        <f>MEDIAN(L127,P127,T127,AF127)</f>
        <v>345179</v>
      </c>
      <c r="AJ127" s="9">
        <f>AVERAGE(L127,P127,T127,AF127)</f>
        <v>281783.92748499999</v>
      </c>
      <c r="AK127" s="9">
        <f t="shared" si="57"/>
        <v>338541</v>
      </c>
      <c r="AL127" s="9">
        <f t="shared" si="41"/>
        <v>390978.35496999999</v>
      </c>
      <c r="AM127" s="6">
        <f t="shared" si="70"/>
        <v>370728.60148218996</v>
      </c>
      <c r="AN127" s="8">
        <f>STDEVA(L127,P127,T127,AF127)</f>
        <v>193059.25617017507</v>
      </c>
      <c r="AO127" s="7">
        <f t="shared" si="43"/>
        <v>0.55930185836964319</v>
      </c>
      <c r="AP127" s="6">
        <f>+AM127</f>
        <v>370728.60148218996</v>
      </c>
      <c r="AQ127" s="5" t="s">
        <v>0</v>
      </c>
    </row>
    <row r="128" spans="1:44" x14ac:dyDescent="0.25">
      <c r="A128" s="63">
        <v>121</v>
      </c>
      <c r="B128" s="42">
        <v>40161519</v>
      </c>
      <c r="C128" s="42">
        <v>4391506</v>
      </c>
      <c r="D128" s="61" t="s">
        <v>801</v>
      </c>
      <c r="E128" s="61" t="s">
        <v>801</v>
      </c>
      <c r="F128" s="160" t="s">
        <v>3294</v>
      </c>
      <c r="G128" s="42" t="s">
        <v>3055</v>
      </c>
      <c r="H128" s="21">
        <v>1</v>
      </c>
      <c r="I128" s="20">
        <v>71171.294823529417</v>
      </c>
      <c r="J128" s="20">
        <f t="shared" si="62"/>
        <v>13522.546016470589</v>
      </c>
      <c r="K128" s="19">
        <f t="shared" si="63"/>
        <v>84693.840840000004</v>
      </c>
      <c r="L128" s="15">
        <f t="shared" si="64"/>
        <v>84693.840840000004</v>
      </c>
      <c r="M128" s="17">
        <v>58949.579831932773</v>
      </c>
      <c r="N128" s="17">
        <v>11200.420168067227</v>
      </c>
      <c r="O128" s="16">
        <v>70150</v>
      </c>
      <c r="P128" s="18">
        <v>70150</v>
      </c>
      <c r="Q128" s="17">
        <v>54082.352941176476</v>
      </c>
      <c r="R128" s="17">
        <v>10275.64705882353</v>
      </c>
      <c r="S128" s="16">
        <v>64358.000000000007</v>
      </c>
      <c r="T128" s="15">
        <v>64358.000000000007</v>
      </c>
      <c r="U128" s="14"/>
      <c r="V128" s="14"/>
      <c r="W128" s="14"/>
      <c r="X128" s="14"/>
      <c r="Y128" s="14"/>
      <c r="Z128" s="14"/>
      <c r="AA128" s="14"/>
      <c r="AB128" s="137"/>
      <c r="AC128" s="12">
        <f t="shared" si="65"/>
        <v>0</v>
      </c>
      <c r="AD128" s="6">
        <f t="shared" si="66"/>
        <v>0</v>
      </c>
      <c r="AE128" s="6">
        <f t="shared" si="67"/>
        <v>0</v>
      </c>
      <c r="AF128" s="6">
        <f t="shared" si="68"/>
        <v>0</v>
      </c>
      <c r="AG128" s="9">
        <f t="shared" si="69"/>
        <v>64358.000000000007</v>
      </c>
      <c r="AH128" s="9">
        <f>MAX(L128,P128,T128,AF128)</f>
        <v>84693.840840000004</v>
      </c>
      <c r="AI128" s="9">
        <f>MEDIAN(L128,P128,T128,AF128)</f>
        <v>67254</v>
      </c>
      <c r="AJ128" s="9">
        <f>AVERAGE(L128,P128,T128,AF128)</f>
        <v>54800.460210000005</v>
      </c>
      <c r="AK128" s="9">
        <f t="shared" si="57"/>
        <v>65806</v>
      </c>
      <c r="AL128" s="9">
        <f t="shared" si="41"/>
        <v>75973.920420000009</v>
      </c>
      <c r="AM128" s="6">
        <f t="shared" si="70"/>
        <v>72114.543206313028</v>
      </c>
      <c r="AN128" s="8">
        <f>STDEVA(L128,P128,T128,AF128)</f>
        <v>37521.814025621949</v>
      </c>
      <c r="AO128" s="7">
        <f t="shared" si="43"/>
        <v>0.55791200561486232</v>
      </c>
      <c r="AP128" s="6">
        <f>+AM128</f>
        <v>72114.543206313028</v>
      </c>
      <c r="AQ128" s="5" t="s">
        <v>0</v>
      </c>
    </row>
    <row r="129" spans="1:44" ht="25.5" x14ac:dyDescent="0.25">
      <c r="A129" s="63">
        <v>122</v>
      </c>
      <c r="B129" s="42">
        <v>31401601</v>
      </c>
      <c r="C129" s="42">
        <v>4394103</v>
      </c>
      <c r="D129" s="61" t="s">
        <v>801</v>
      </c>
      <c r="E129" s="61" t="s">
        <v>801</v>
      </c>
      <c r="F129" s="160" t="s">
        <v>3293</v>
      </c>
      <c r="G129" s="42" t="s">
        <v>3055</v>
      </c>
      <c r="H129" s="21">
        <v>1</v>
      </c>
      <c r="I129" s="20">
        <v>160134.86042016809</v>
      </c>
      <c r="J129" s="20">
        <f t="shared" si="62"/>
        <v>30425.623479831938</v>
      </c>
      <c r="K129" s="19">
        <f t="shared" si="63"/>
        <v>190560.48390000002</v>
      </c>
      <c r="L129" s="15">
        <f t="shared" si="64"/>
        <v>190560.48390000002</v>
      </c>
      <c r="M129" s="17">
        <v>130202.52100840336</v>
      </c>
      <c r="N129" s="17">
        <v>24738.478991596639</v>
      </c>
      <c r="O129" s="16">
        <v>154941</v>
      </c>
      <c r="P129" s="18">
        <v>154941</v>
      </c>
      <c r="Q129" s="17">
        <v>121684.87394957984</v>
      </c>
      <c r="R129" s="17">
        <v>23120.126050420171</v>
      </c>
      <c r="S129" s="16">
        <v>144805</v>
      </c>
      <c r="T129" s="15">
        <v>144805</v>
      </c>
      <c r="U129" s="14"/>
      <c r="V129" s="14"/>
      <c r="W129" s="14"/>
      <c r="X129" s="14"/>
      <c r="Y129" s="14"/>
      <c r="Z129" s="14"/>
      <c r="AA129" s="14"/>
      <c r="AB129" s="137"/>
      <c r="AC129" s="12">
        <f t="shared" si="65"/>
        <v>0</v>
      </c>
      <c r="AD129" s="6">
        <f t="shared" si="66"/>
        <v>0</v>
      </c>
      <c r="AE129" s="6">
        <f t="shared" si="67"/>
        <v>0</v>
      </c>
      <c r="AF129" s="6">
        <f t="shared" si="68"/>
        <v>0</v>
      </c>
      <c r="AG129" s="9">
        <f t="shared" si="69"/>
        <v>144805</v>
      </c>
      <c r="AH129" s="9">
        <f>MAX(L129,P129,T129,AF129)</f>
        <v>190560.48390000002</v>
      </c>
      <c r="AI129" s="9">
        <f>MEDIAN(L129,P129,T129,AF129)</f>
        <v>149873</v>
      </c>
      <c r="AJ129" s="9">
        <f>AVERAGE(L129,P129,T129,AF129)</f>
        <v>122576.620975</v>
      </c>
      <c r="AK129" s="9">
        <f t="shared" si="57"/>
        <v>147339</v>
      </c>
      <c r="AL129" s="9">
        <f t="shared" si="41"/>
        <v>170216.74195</v>
      </c>
      <c r="AM129" s="6">
        <f t="shared" si="70"/>
        <v>161224.56557617156</v>
      </c>
      <c r="AN129" s="8">
        <f>STDEVA(L129,P129,T129,AF129)</f>
        <v>84040.441636962147</v>
      </c>
      <c r="AO129" s="7">
        <f t="shared" si="43"/>
        <v>0.56074437448347703</v>
      </c>
      <c r="AP129" s="6">
        <f>+AM129</f>
        <v>161224.56557617156</v>
      </c>
      <c r="AQ129" s="5" t="s">
        <v>0</v>
      </c>
    </row>
    <row r="130" spans="1:44" ht="25.5" x14ac:dyDescent="0.25">
      <c r="A130" s="63">
        <v>123</v>
      </c>
      <c r="B130" s="42">
        <v>39121032</v>
      </c>
      <c r="C130" s="42">
        <v>46121</v>
      </c>
      <c r="D130" s="61" t="s">
        <v>801</v>
      </c>
      <c r="E130" s="61" t="s">
        <v>801</v>
      </c>
      <c r="F130" s="160" t="s">
        <v>3292</v>
      </c>
      <c r="G130" s="42" t="s">
        <v>3055</v>
      </c>
      <c r="H130" s="21">
        <v>1</v>
      </c>
      <c r="I130" s="20">
        <v>800675.40796638664</v>
      </c>
      <c r="J130" s="20">
        <f t="shared" si="62"/>
        <v>152128.32751361348</v>
      </c>
      <c r="K130" s="19">
        <f t="shared" si="63"/>
        <v>952803.73548000015</v>
      </c>
      <c r="L130" s="15">
        <f t="shared" si="64"/>
        <v>952803.73548000015</v>
      </c>
      <c r="M130" s="17">
        <v>663184.03361344535</v>
      </c>
      <c r="N130" s="17">
        <v>126004.96638655462</v>
      </c>
      <c r="O130" s="16">
        <v>789189</v>
      </c>
      <c r="P130" s="18">
        <v>789189</v>
      </c>
      <c r="Q130" s="17">
        <v>608425.21008403366</v>
      </c>
      <c r="R130" s="17">
        <v>115600.78991596639</v>
      </c>
      <c r="S130" s="16">
        <v>724026</v>
      </c>
      <c r="T130" s="15">
        <v>724026</v>
      </c>
      <c r="U130" s="14"/>
      <c r="V130" s="14"/>
      <c r="W130" s="14"/>
      <c r="X130" s="14"/>
      <c r="Y130" s="14"/>
      <c r="Z130" s="14"/>
      <c r="AA130" s="14"/>
      <c r="AB130" s="137">
        <v>2147790.7599999998</v>
      </c>
      <c r="AC130" s="12">
        <f t="shared" si="65"/>
        <v>408080.24439999997</v>
      </c>
      <c r="AD130" s="6">
        <f t="shared" si="66"/>
        <v>2555871.0044</v>
      </c>
      <c r="AE130" s="6">
        <f t="shared" si="67"/>
        <v>130349.42122439999</v>
      </c>
      <c r="AF130" s="6">
        <f t="shared" si="68"/>
        <v>2686220.4256243999</v>
      </c>
      <c r="AG130" s="9">
        <f t="shared" si="69"/>
        <v>724026</v>
      </c>
      <c r="AH130" s="9">
        <f>MAX(L130,P130,T130)</f>
        <v>952803.73548000015</v>
      </c>
      <c r="AI130" s="9">
        <f>MEDIAN(L130,P130,T130)</f>
        <v>789189</v>
      </c>
      <c r="AJ130" s="9">
        <f>AVERAGE(L130,P130,T130)</f>
        <v>822006.24516000005</v>
      </c>
      <c r="AK130" s="9">
        <f t="shared" si="57"/>
        <v>756607.5</v>
      </c>
      <c r="AL130" s="9">
        <f t="shared" si="41"/>
        <v>870996.36774000013</v>
      </c>
      <c r="AM130" s="6">
        <f t="shared" si="70"/>
        <v>811288.03463339515</v>
      </c>
      <c r="AN130" s="8">
        <f>STDEVA(L130,P130,T130)</f>
        <v>117866.62694655213</v>
      </c>
      <c r="AO130" s="7">
        <f t="shared" si="43"/>
        <v>0.14935158364669571</v>
      </c>
      <c r="AP130" s="6">
        <f>+AG130</f>
        <v>724026</v>
      </c>
      <c r="AQ130" s="5" t="s">
        <v>4</v>
      </c>
      <c r="AR130" t="s">
        <v>1583</v>
      </c>
    </row>
    <row r="131" spans="1:44" x14ac:dyDescent="0.25">
      <c r="A131" s="63">
        <v>124</v>
      </c>
      <c r="B131" s="42">
        <v>39122215</v>
      </c>
      <c r="C131" s="42">
        <v>4621206</v>
      </c>
      <c r="D131" s="61" t="s">
        <v>801</v>
      </c>
      <c r="E131" s="61" t="s">
        <v>801</v>
      </c>
      <c r="F131" s="160" t="s">
        <v>3291</v>
      </c>
      <c r="G131" s="42" t="s">
        <v>3055</v>
      </c>
      <c r="H131" s="21">
        <v>1</v>
      </c>
      <c r="I131" s="20">
        <v>266892.90852100839</v>
      </c>
      <c r="J131" s="20">
        <f t="shared" si="62"/>
        <v>50709.652618991597</v>
      </c>
      <c r="K131" s="19">
        <f t="shared" si="63"/>
        <v>317602.56114000001</v>
      </c>
      <c r="L131" s="15">
        <f t="shared" si="64"/>
        <v>317602.56114000001</v>
      </c>
      <c r="M131" s="17">
        <v>214977.31092436975</v>
      </c>
      <c r="N131" s="17">
        <v>40845.689075630253</v>
      </c>
      <c r="O131" s="16">
        <v>255823</v>
      </c>
      <c r="P131" s="18">
        <v>255823</v>
      </c>
      <c r="Q131" s="17">
        <v>202809.24369747899</v>
      </c>
      <c r="R131" s="17">
        <v>38533.756302521011</v>
      </c>
      <c r="S131" s="16">
        <v>241343</v>
      </c>
      <c r="T131" s="15">
        <v>241343</v>
      </c>
      <c r="U131" s="14"/>
      <c r="V131" s="14"/>
      <c r="W131" s="14"/>
      <c r="X131" s="14"/>
      <c r="Y131" s="14"/>
      <c r="Z131" s="14"/>
      <c r="AA131" s="14"/>
      <c r="AB131" s="137"/>
      <c r="AC131" s="12">
        <f t="shared" si="65"/>
        <v>0</v>
      </c>
      <c r="AD131" s="6">
        <f t="shared" si="66"/>
        <v>0</v>
      </c>
      <c r="AE131" s="6">
        <f t="shared" si="67"/>
        <v>0</v>
      </c>
      <c r="AF131" s="6">
        <f t="shared" si="68"/>
        <v>0</v>
      </c>
      <c r="AG131" s="9">
        <f t="shared" si="69"/>
        <v>241343</v>
      </c>
      <c r="AH131" s="9">
        <f t="shared" ref="AH131:AH143" si="71">MAX(L131,P131,T131,AF131)</f>
        <v>317602.56114000001</v>
      </c>
      <c r="AI131" s="9">
        <f t="shared" ref="AI131:AI143" si="72">MEDIAN(L131,P131,T131,AF131)</f>
        <v>248583</v>
      </c>
      <c r="AJ131" s="9">
        <f t="shared" ref="AJ131:AJ143" si="73">AVERAGE(L131,P131,T131,AF131)</f>
        <v>203692.140285</v>
      </c>
      <c r="AK131" s="9">
        <f t="shared" si="57"/>
        <v>244963</v>
      </c>
      <c r="AL131" s="9">
        <f t="shared" si="41"/>
        <v>283092.78057</v>
      </c>
      <c r="AM131" s="6">
        <f t="shared" si="70"/>
        <v>267832.69513120071</v>
      </c>
      <c r="AN131" s="8">
        <f t="shared" ref="AN131:AN162" si="74">STDEVA(L131,P131,T131,AF131)</f>
        <v>139763.23522914384</v>
      </c>
      <c r="AO131" s="7">
        <f t="shared" si="43"/>
        <v>0.5622397156247364</v>
      </c>
      <c r="AP131" s="6">
        <f t="shared" ref="AP131:AP143" si="75">+AM131</f>
        <v>267832.69513120071</v>
      </c>
      <c r="AQ131" s="5" t="s">
        <v>0</v>
      </c>
    </row>
    <row r="132" spans="1:44" x14ac:dyDescent="0.25">
      <c r="A132" s="63">
        <v>125</v>
      </c>
      <c r="B132" s="42">
        <v>39122215</v>
      </c>
      <c r="C132" s="42">
        <v>4621206</v>
      </c>
      <c r="D132" s="61" t="s">
        <v>801</v>
      </c>
      <c r="E132" s="61" t="s">
        <v>801</v>
      </c>
      <c r="F132" s="160" t="s">
        <v>3290</v>
      </c>
      <c r="G132" s="42" t="s">
        <v>3055</v>
      </c>
      <c r="H132" s="21">
        <v>1</v>
      </c>
      <c r="I132" s="20">
        <v>266892.90852100839</v>
      </c>
      <c r="J132" s="20">
        <f t="shared" si="62"/>
        <v>50709.652618991597</v>
      </c>
      <c r="K132" s="19">
        <f t="shared" si="63"/>
        <v>317602.56114000001</v>
      </c>
      <c r="L132" s="15">
        <f t="shared" si="64"/>
        <v>317602.56114000001</v>
      </c>
      <c r="M132" s="17">
        <v>217005.04201680672</v>
      </c>
      <c r="N132" s="17">
        <v>41230.957983193279</v>
      </c>
      <c r="O132" s="16">
        <v>258236</v>
      </c>
      <c r="P132" s="18">
        <v>258236</v>
      </c>
      <c r="Q132" s="17">
        <v>202809.24369747899</v>
      </c>
      <c r="R132" s="17">
        <v>38533.756302521011</v>
      </c>
      <c r="S132" s="16">
        <v>241343</v>
      </c>
      <c r="T132" s="15">
        <v>241343</v>
      </c>
      <c r="U132" s="14"/>
      <c r="V132" s="14"/>
      <c r="W132" s="14"/>
      <c r="X132" s="14"/>
      <c r="Y132" s="14"/>
      <c r="Z132" s="14"/>
      <c r="AA132" s="14"/>
      <c r="AB132" s="137"/>
      <c r="AC132" s="12">
        <f t="shared" si="65"/>
        <v>0</v>
      </c>
      <c r="AD132" s="6">
        <f t="shared" si="66"/>
        <v>0</v>
      </c>
      <c r="AE132" s="6">
        <f t="shared" si="67"/>
        <v>0</v>
      </c>
      <c r="AF132" s="6">
        <f t="shared" si="68"/>
        <v>0</v>
      </c>
      <c r="AG132" s="9">
        <f t="shared" si="69"/>
        <v>241343</v>
      </c>
      <c r="AH132" s="9">
        <f t="shared" si="71"/>
        <v>317602.56114000001</v>
      </c>
      <c r="AI132" s="9">
        <f t="shared" si="72"/>
        <v>249789.5</v>
      </c>
      <c r="AJ132" s="9">
        <f t="shared" si="73"/>
        <v>204295.390285</v>
      </c>
      <c r="AK132" s="9">
        <f t="shared" ref="AK132:AK143" si="76">AVERAGE(AG132,AI132)</f>
        <v>245566.25</v>
      </c>
      <c r="AL132" s="9">
        <f t="shared" ref="AL132:AL195" si="77">AVERAGE(AH132,AI132)</f>
        <v>283696.03057</v>
      </c>
      <c r="AM132" s="6">
        <f t="shared" si="70"/>
        <v>268708.93982412881</v>
      </c>
      <c r="AN132" s="8">
        <f t="shared" si="74"/>
        <v>140068.12178470584</v>
      </c>
      <c r="AO132" s="7">
        <f t="shared" ref="AO132:AO195" si="78">+AN132/AI132</f>
        <v>0.56074463412075304</v>
      </c>
      <c r="AP132" s="6">
        <f t="shared" si="75"/>
        <v>268708.93982412881</v>
      </c>
      <c r="AQ132" s="5" t="s">
        <v>0</v>
      </c>
    </row>
    <row r="133" spans="1:44" x14ac:dyDescent="0.25">
      <c r="A133" s="63">
        <v>126</v>
      </c>
      <c r="B133" s="42">
        <v>26121613</v>
      </c>
      <c r="C133" s="42">
        <v>4631003</v>
      </c>
      <c r="D133" s="61" t="s">
        <v>801</v>
      </c>
      <c r="E133" s="61" t="s">
        <v>801</v>
      </c>
      <c r="F133" s="160" t="s">
        <v>3289</v>
      </c>
      <c r="G133" s="42" t="s">
        <v>3055</v>
      </c>
      <c r="H133" s="21">
        <v>1</v>
      </c>
      <c r="I133" s="20">
        <v>4490299.5926218489</v>
      </c>
      <c r="J133" s="20">
        <f t="shared" si="62"/>
        <v>853156.92259815126</v>
      </c>
      <c r="K133" s="19">
        <f t="shared" si="63"/>
        <v>5343456.5152200004</v>
      </c>
      <c r="L133" s="15">
        <f t="shared" si="64"/>
        <v>5343456.5152200004</v>
      </c>
      <c r="M133" s="17">
        <v>3685104.2016806724</v>
      </c>
      <c r="N133" s="17">
        <v>700169.79831932776</v>
      </c>
      <c r="O133" s="16">
        <v>4385274</v>
      </c>
      <c r="P133" s="18">
        <v>4385274</v>
      </c>
      <c r="Q133" s="17">
        <v>3412133.6134453784</v>
      </c>
      <c r="R133" s="17">
        <v>648305.38655462186</v>
      </c>
      <c r="S133" s="16">
        <v>4060439</v>
      </c>
      <c r="T133" s="15">
        <v>4060439</v>
      </c>
      <c r="U133" s="14"/>
      <c r="V133" s="14"/>
      <c r="W133" s="14"/>
      <c r="X133" s="14"/>
      <c r="Y133" s="14"/>
      <c r="Z133" s="14"/>
      <c r="AA133" s="14"/>
      <c r="AB133" s="137"/>
      <c r="AC133" s="12">
        <f t="shared" si="65"/>
        <v>0</v>
      </c>
      <c r="AD133" s="6">
        <f t="shared" si="66"/>
        <v>0</v>
      </c>
      <c r="AE133" s="6">
        <f t="shared" si="67"/>
        <v>0</v>
      </c>
      <c r="AF133" s="6">
        <f t="shared" si="68"/>
        <v>0</v>
      </c>
      <c r="AG133" s="9">
        <f t="shared" si="69"/>
        <v>4060439</v>
      </c>
      <c r="AH133" s="9">
        <f t="shared" si="71"/>
        <v>5343456.5152200004</v>
      </c>
      <c r="AI133" s="9">
        <f t="shared" si="72"/>
        <v>4222856.5</v>
      </c>
      <c r="AJ133" s="9">
        <f t="shared" si="73"/>
        <v>3447292.3788050003</v>
      </c>
      <c r="AK133" s="9">
        <f t="shared" si="76"/>
        <v>4141647.75</v>
      </c>
      <c r="AL133" s="9">
        <f t="shared" si="77"/>
        <v>4783156.5076100007</v>
      </c>
      <c r="AM133" s="6">
        <f t="shared" si="70"/>
        <v>4535425.1246105367</v>
      </c>
      <c r="AN133" s="8">
        <f t="shared" si="74"/>
        <v>2361851.0733445156</v>
      </c>
      <c r="AO133" s="7">
        <f t="shared" si="78"/>
        <v>0.55930176015796784</v>
      </c>
      <c r="AP133" s="6">
        <f t="shared" si="75"/>
        <v>4535425.1246105367</v>
      </c>
      <c r="AQ133" s="5" t="s">
        <v>0</v>
      </c>
    </row>
    <row r="134" spans="1:44" x14ac:dyDescent="0.25">
      <c r="A134" s="63">
        <v>127</v>
      </c>
      <c r="B134" s="42">
        <v>26121613</v>
      </c>
      <c r="C134" s="42">
        <v>4631003</v>
      </c>
      <c r="D134" s="61" t="s">
        <v>801</v>
      </c>
      <c r="E134" s="61" t="s">
        <v>801</v>
      </c>
      <c r="F134" s="160" t="s">
        <v>3288</v>
      </c>
      <c r="G134" s="42" t="s">
        <v>3055</v>
      </c>
      <c r="H134" s="21">
        <v>1</v>
      </c>
      <c r="I134" s="20">
        <v>53379.024050420172</v>
      </c>
      <c r="J134" s="20">
        <f t="shared" si="62"/>
        <v>10142.014569579833</v>
      </c>
      <c r="K134" s="19">
        <f t="shared" si="63"/>
        <v>63521.038620000007</v>
      </c>
      <c r="L134" s="15">
        <f t="shared" si="64"/>
        <v>63521.038620000007</v>
      </c>
      <c r="M134" s="17">
        <v>43401.680672268907</v>
      </c>
      <c r="N134" s="17">
        <v>8246.3193277310929</v>
      </c>
      <c r="O134" s="16">
        <v>51648</v>
      </c>
      <c r="P134" s="18">
        <v>51648</v>
      </c>
      <c r="Q134" s="17">
        <v>40562.184873949584</v>
      </c>
      <c r="R134" s="17">
        <v>7706.815126050421</v>
      </c>
      <c r="S134" s="16">
        <v>48269.000000000007</v>
      </c>
      <c r="T134" s="15">
        <v>48269.000000000007</v>
      </c>
      <c r="U134" s="14"/>
      <c r="V134" s="14"/>
      <c r="W134" s="14"/>
      <c r="X134" s="14"/>
      <c r="Y134" s="14"/>
      <c r="Z134" s="14"/>
      <c r="AA134" s="14"/>
      <c r="AB134" s="137"/>
      <c r="AC134" s="12">
        <f t="shared" si="65"/>
        <v>0</v>
      </c>
      <c r="AD134" s="6">
        <f t="shared" si="66"/>
        <v>0</v>
      </c>
      <c r="AE134" s="6">
        <f t="shared" si="67"/>
        <v>0</v>
      </c>
      <c r="AF134" s="6">
        <f t="shared" si="68"/>
        <v>0</v>
      </c>
      <c r="AG134" s="9">
        <f t="shared" si="69"/>
        <v>48269.000000000007</v>
      </c>
      <c r="AH134" s="9">
        <f t="shared" si="71"/>
        <v>63521.038620000007</v>
      </c>
      <c r="AI134" s="9">
        <f t="shared" si="72"/>
        <v>49958.5</v>
      </c>
      <c r="AJ134" s="9">
        <f t="shared" si="73"/>
        <v>40859.509655000002</v>
      </c>
      <c r="AK134" s="9">
        <f t="shared" si="76"/>
        <v>49113.75</v>
      </c>
      <c r="AL134" s="9">
        <f t="shared" si="77"/>
        <v>56739.769310000003</v>
      </c>
      <c r="AM134" s="6">
        <f t="shared" si="70"/>
        <v>53742.367582655381</v>
      </c>
      <c r="AN134" s="8">
        <f t="shared" si="74"/>
        <v>28013.904258274913</v>
      </c>
      <c r="AO134" s="7">
        <f t="shared" si="78"/>
        <v>0.56074350227238434</v>
      </c>
      <c r="AP134" s="6">
        <f t="shared" si="75"/>
        <v>53742.367582655381</v>
      </c>
      <c r="AQ134" s="5" t="s">
        <v>0</v>
      </c>
    </row>
    <row r="135" spans="1:44" x14ac:dyDescent="0.25">
      <c r="A135" s="63">
        <v>128</v>
      </c>
      <c r="B135" s="42">
        <v>39121436</v>
      </c>
      <c r="C135" s="42">
        <v>4695002</v>
      </c>
      <c r="D135" s="61" t="s">
        <v>801</v>
      </c>
      <c r="E135" s="61" t="s">
        <v>801</v>
      </c>
      <c r="F135" s="160" t="s">
        <v>3287</v>
      </c>
      <c r="G135" s="42" t="s">
        <v>3055</v>
      </c>
      <c r="H135" s="21">
        <v>1</v>
      </c>
      <c r="I135" s="20">
        <v>444821.14557983191</v>
      </c>
      <c r="J135" s="20">
        <f t="shared" si="62"/>
        <v>84516.017660168058</v>
      </c>
      <c r="K135" s="19">
        <f t="shared" si="63"/>
        <v>529337.16323999991</v>
      </c>
      <c r="L135" s="15">
        <f t="shared" si="64"/>
        <v>529337.16323999991</v>
      </c>
      <c r="M135" s="17">
        <v>361675.63025210088</v>
      </c>
      <c r="N135" s="17">
        <v>68718.369747899167</v>
      </c>
      <c r="O135" s="16">
        <v>430394.00000000006</v>
      </c>
      <c r="P135" s="18">
        <v>430394.00000000006</v>
      </c>
      <c r="Q135" s="17">
        <v>338015.12605042016</v>
      </c>
      <c r="R135" s="17">
        <v>64222.873949579829</v>
      </c>
      <c r="S135" s="16">
        <v>402238</v>
      </c>
      <c r="T135" s="15">
        <v>402238</v>
      </c>
      <c r="U135" s="14"/>
      <c r="V135" s="14"/>
      <c r="W135" s="14"/>
      <c r="X135" s="14"/>
      <c r="Y135" s="14"/>
      <c r="Z135" s="14"/>
      <c r="AA135" s="14"/>
      <c r="AB135" s="137"/>
      <c r="AC135" s="12">
        <f t="shared" si="65"/>
        <v>0</v>
      </c>
      <c r="AD135" s="6">
        <f t="shared" si="66"/>
        <v>0</v>
      </c>
      <c r="AE135" s="6">
        <f t="shared" si="67"/>
        <v>0</v>
      </c>
      <c r="AF135" s="6">
        <f t="shared" si="68"/>
        <v>0</v>
      </c>
      <c r="AG135" s="9">
        <f t="shared" si="69"/>
        <v>402238</v>
      </c>
      <c r="AH135" s="9">
        <f t="shared" si="71"/>
        <v>529337.16323999991</v>
      </c>
      <c r="AI135" s="9">
        <f t="shared" si="72"/>
        <v>416316</v>
      </c>
      <c r="AJ135" s="9">
        <f t="shared" si="73"/>
        <v>340492.29080999998</v>
      </c>
      <c r="AK135" s="9">
        <f t="shared" si="76"/>
        <v>409277</v>
      </c>
      <c r="AL135" s="9">
        <f t="shared" si="77"/>
        <v>472826.58161999995</v>
      </c>
      <c r="AM135" s="6">
        <f t="shared" si="70"/>
        <v>447848.23124921205</v>
      </c>
      <c r="AN135" s="8">
        <f t="shared" si="74"/>
        <v>233446.80754781811</v>
      </c>
      <c r="AO135" s="7">
        <f t="shared" si="78"/>
        <v>0.56074426048438708</v>
      </c>
      <c r="AP135" s="6">
        <f t="shared" si="75"/>
        <v>447848.23124921205</v>
      </c>
      <c r="AQ135" s="5" t="s">
        <v>0</v>
      </c>
    </row>
    <row r="136" spans="1:44" ht="25.5" x14ac:dyDescent="0.25">
      <c r="A136" s="63">
        <v>129</v>
      </c>
      <c r="B136" s="42">
        <v>32101620</v>
      </c>
      <c r="C136" s="42">
        <v>4716002</v>
      </c>
      <c r="D136" s="61" t="s">
        <v>801</v>
      </c>
      <c r="E136" s="61" t="s">
        <v>801</v>
      </c>
      <c r="F136" s="160" t="s">
        <v>3286</v>
      </c>
      <c r="G136" s="42" t="s">
        <v>3055</v>
      </c>
      <c r="H136" s="21">
        <v>1</v>
      </c>
      <c r="I136" s="20">
        <v>3202703.8435966386</v>
      </c>
      <c r="J136" s="20">
        <f t="shared" si="62"/>
        <v>608513.73028336139</v>
      </c>
      <c r="K136" s="19">
        <f t="shared" si="63"/>
        <v>3811217.57388</v>
      </c>
      <c r="L136" s="15">
        <f t="shared" si="64"/>
        <v>3811217.57388</v>
      </c>
      <c r="M136" s="17">
        <v>2628399.1596638658</v>
      </c>
      <c r="N136" s="17">
        <v>499395.84033613448</v>
      </c>
      <c r="O136" s="16">
        <v>3127795.0000000005</v>
      </c>
      <c r="P136" s="18">
        <v>3127795.0000000005</v>
      </c>
      <c r="Q136" s="17">
        <v>2433702.5210084035</v>
      </c>
      <c r="R136" s="17">
        <v>462403.47899159667</v>
      </c>
      <c r="S136" s="16">
        <v>2896106</v>
      </c>
      <c r="T136" s="15">
        <v>2896106</v>
      </c>
      <c r="U136" s="14"/>
      <c r="V136" s="14"/>
      <c r="W136" s="14"/>
      <c r="X136" s="14"/>
      <c r="Y136" s="14"/>
      <c r="Z136" s="14"/>
      <c r="AA136" s="14"/>
      <c r="AB136" s="137"/>
      <c r="AC136" s="12">
        <f t="shared" si="65"/>
        <v>0</v>
      </c>
      <c r="AD136" s="6">
        <f t="shared" si="66"/>
        <v>0</v>
      </c>
      <c r="AE136" s="6">
        <f t="shared" si="67"/>
        <v>0</v>
      </c>
      <c r="AF136" s="6">
        <f t="shared" si="68"/>
        <v>0</v>
      </c>
      <c r="AG136" s="9">
        <f t="shared" si="69"/>
        <v>2896106</v>
      </c>
      <c r="AH136" s="9">
        <f t="shared" si="71"/>
        <v>3811217.57388</v>
      </c>
      <c r="AI136" s="9">
        <f t="shared" si="72"/>
        <v>3011950.5</v>
      </c>
      <c r="AJ136" s="9">
        <f t="shared" si="73"/>
        <v>2458779.64347</v>
      </c>
      <c r="AK136" s="9">
        <f t="shared" si="76"/>
        <v>2954028.25</v>
      </c>
      <c r="AL136" s="9">
        <f t="shared" si="77"/>
        <v>3411584.03694</v>
      </c>
      <c r="AM136" s="6">
        <f t="shared" si="70"/>
        <v>3234889.8216866329</v>
      </c>
      <c r="AN136" s="8">
        <f t="shared" si="74"/>
        <v>1684589.1269725999</v>
      </c>
      <c r="AO136" s="7">
        <f t="shared" si="78"/>
        <v>0.55930173054723176</v>
      </c>
      <c r="AP136" s="6">
        <f t="shared" si="75"/>
        <v>3234889.8216866329</v>
      </c>
      <c r="AQ136" s="5" t="s">
        <v>0</v>
      </c>
    </row>
    <row r="137" spans="1:44" ht="25.5" x14ac:dyDescent="0.25">
      <c r="A137" s="63">
        <v>130</v>
      </c>
      <c r="B137" s="42">
        <v>41111950</v>
      </c>
      <c r="C137" s="42">
        <v>48252</v>
      </c>
      <c r="D137" s="61" t="s">
        <v>801</v>
      </c>
      <c r="E137" s="61" t="s">
        <v>801</v>
      </c>
      <c r="F137" s="160" t="s">
        <v>3285</v>
      </c>
      <c r="G137" s="42" t="s">
        <v>3055</v>
      </c>
      <c r="H137" s="21">
        <v>1</v>
      </c>
      <c r="I137" s="20">
        <v>444821.14557983191</v>
      </c>
      <c r="J137" s="20">
        <f t="shared" ref="J137:J143" si="79">+I137*0.19</f>
        <v>84516.017660168058</v>
      </c>
      <c r="K137" s="19">
        <f t="shared" ref="K137:K143" si="80">+I137+J137</f>
        <v>529337.16323999991</v>
      </c>
      <c r="L137" s="15">
        <f t="shared" ref="L137:L143" si="81">+H137*K137</f>
        <v>529337.16323999991</v>
      </c>
      <c r="M137" s="17">
        <v>354915.12605042016</v>
      </c>
      <c r="N137" s="17">
        <v>67433.873949579836</v>
      </c>
      <c r="O137" s="16">
        <v>422349</v>
      </c>
      <c r="P137" s="18">
        <v>422349</v>
      </c>
      <c r="Q137" s="17">
        <v>338015.12605042016</v>
      </c>
      <c r="R137" s="17">
        <v>64222.873949579829</v>
      </c>
      <c r="S137" s="16">
        <v>402238</v>
      </c>
      <c r="T137" s="15">
        <v>402238</v>
      </c>
      <c r="U137" s="14"/>
      <c r="V137" s="14"/>
      <c r="W137" s="14"/>
      <c r="X137" s="14"/>
      <c r="Y137" s="14"/>
      <c r="Z137" s="14"/>
      <c r="AA137" s="14"/>
      <c r="AB137" s="137"/>
      <c r="AC137" s="12">
        <f t="shared" ref="AC137:AC143" si="82">+AB137*19%</f>
        <v>0</v>
      </c>
      <c r="AD137" s="6">
        <f t="shared" ref="AD137:AD143" si="83">+AB137+AC137</f>
        <v>0</v>
      </c>
      <c r="AE137" s="6">
        <f t="shared" ref="AE137:AE143" si="84">+AD137*5.1%</f>
        <v>0</v>
      </c>
      <c r="AF137" s="6">
        <f t="shared" ref="AF137:AF143" si="85">+AD137+AE137</f>
        <v>0</v>
      </c>
      <c r="AG137" s="9">
        <f t="shared" si="69"/>
        <v>402238</v>
      </c>
      <c r="AH137" s="9">
        <f t="shared" si="71"/>
        <v>529337.16323999991</v>
      </c>
      <c r="AI137" s="9">
        <f t="shared" si="72"/>
        <v>412293.5</v>
      </c>
      <c r="AJ137" s="9">
        <f t="shared" si="73"/>
        <v>338481.04080999998</v>
      </c>
      <c r="AK137" s="9">
        <f t="shared" si="76"/>
        <v>407265.75</v>
      </c>
      <c r="AL137" s="9">
        <f t="shared" si="77"/>
        <v>470815.33161999995</v>
      </c>
      <c r="AM137" s="6">
        <f t="shared" si="70"/>
        <v>444908.76189217693</v>
      </c>
      <c r="AN137" s="8">
        <f t="shared" si="74"/>
        <v>232446.59521467637</v>
      </c>
      <c r="AO137" s="7">
        <f t="shared" si="78"/>
        <v>0.56378913374738238</v>
      </c>
      <c r="AP137" s="6">
        <f t="shared" si="75"/>
        <v>444908.76189217693</v>
      </c>
      <c r="AQ137" s="5" t="s">
        <v>0</v>
      </c>
    </row>
    <row r="138" spans="1:44" ht="38.25" x14ac:dyDescent="0.25">
      <c r="A138" s="63">
        <v>131</v>
      </c>
      <c r="B138" s="42">
        <v>41103311</v>
      </c>
      <c r="C138" s="42">
        <v>4825201</v>
      </c>
      <c r="D138" s="61" t="s">
        <v>801</v>
      </c>
      <c r="E138" s="61" t="s">
        <v>801</v>
      </c>
      <c r="F138" s="160" t="s">
        <v>3284</v>
      </c>
      <c r="G138" s="42" t="s">
        <v>3055</v>
      </c>
      <c r="H138" s="21">
        <v>1</v>
      </c>
      <c r="I138" s="20">
        <v>213513.88447058824</v>
      </c>
      <c r="J138" s="20">
        <f t="shared" si="79"/>
        <v>40567.638049411762</v>
      </c>
      <c r="K138" s="19">
        <f t="shared" si="80"/>
        <v>254081.52252</v>
      </c>
      <c r="L138" s="15">
        <f t="shared" si="81"/>
        <v>254081.52252</v>
      </c>
      <c r="M138" s="17">
        <v>176848.73949579833</v>
      </c>
      <c r="N138" s="17">
        <v>33601.26050420168</v>
      </c>
      <c r="O138" s="16">
        <v>210450</v>
      </c>
      <c r="P138" s="18">
        <v>210450</v>
      </c>
      <c r="Q138" s="17">
        <v>162247.05882352943</v>
      </c>
      <c r="R138" s="17">
        <v>30826.941176470591</v>
      </c>
      <c r="S138" s="16">
        <v>193074.00000000003</v>
      </c>
      <c r="T138" s="15">
        <v>193074.00000000003</v>
      </c>
      <c r="U138" s="14"/>
      <c r="V138" s="14"/>
      <c r="W138" s="14"/>
      <c r="X138" s="14"/>
      <c r="Y138" s="14"/>
      <c r="Z138" s="14"/>
      <c r="AA138" s="14"/>
      <c r="AB138" s="137"/>
      <c r="AC138" s="12">
        <f t="shared" si="82"/>
        <v>0</v>
      </c>
      <c r="AD138" s="6">
        <f t="shared" si="83"/>
        <v>0</v>
      </c>
      <c r="AE138" s="6">
        <f t="shared" si="84"/>
        <v>0</v>
      </c>
      <c r="AF138" s="6">
        <f t="shared" si="85"/>
        <v>0</v>
      </c>
      <c r="AG138" s="9">
        <f t="shared" si="69"/>
        <v>193074.00000000003</v>
      </c>
      <c r="AH138" s="9">
        <f t="shared" si="71"/>
        <v>254081.52252</v>
      </c>
      <c r="AI138" s="9">
        <f t="shared" si="72"/>
        <v>201762</v>
      </c>
      <c r="AJ138" s="9">
        <f t="shared" si="73"/>
        <v>164401.38063</v>
      </c>
      <c r="AK138" s="9">
        <f t="shared" si="76"/>
        <v>197418</v>
      </c>
      <c r="AL138" s="9">
        <f t="shared" si="77"/>
        <v>227921.76126</v>
      </c>
      <c r="AM138" s="6">
        <f t="shared" si="70"/>
        <v>216343.62961893907</v>
      </c>
      <c r="AN138" s="8">
        <f t="shared" si="74"/>
        <v>112565.44207686583</v>
      </c>
      <c r="AO138" s="7">
        <f t="shared" si="78"/>
        <v>0.55791200561486221</v>
      </c>
      <c r="AP138" s="6">
        <f t="shared" si="75"/>
        <v>216343.62961893907</v>
      </c>
      <c r="AQ138" s="5" t="s">
        <v>0</v>
      </c>
    </row>
    <row r="139" spans="1:44" x14ac:dyDescent="0.25">
      <c r="A139" s="63">
        <v>132</v>
      </c>
      <c r="B139" s="42">
        <v>41112508</v>
      </c>
      <c r="C139" s="42">
        <v>4825201</v>
      </c>
      <c r="D139" s="61" t="s">
        <v>801</v>
      </c>
      <c r="E139" s="61" t="s">
        <v>801</v>
      </c>
      <c r="F139" s="160" t="s">
        <v>3283</v>
      </c>
      <c r="G139" s="42" t="s">
        <v>3055</v>
      </c>
      <c r="H139" s="21">
        <v>1</v>
      </c>
      <c r="I139" s="20">
        <v>304210.34137815126</v>
      </c>
      <c r="J139" s="20">
        <f t="shared" si="79"/>
        <v>57799.964861848741</v>
      </c>
      <c r="K139" s="19">
        <f t="shared" si="80"/>
        <v>362010.30624000001</v>
      </c>
      <c r="L139" s="15">
        <f t="shared" si="81"/>
        <v>362010.30624000001</v>
      </c>
      <c r="M139" s="17">
        <v>249659.66386554623</v>
      </c>
      <c r="N139" s="17">
        <v>47435.336134453784</v>
      </c>
      <c r="O139" s="16">
        <v>297095</v>
      </c>
      <c r="P139" s="18">
        <v>297095</v>
      </c>
      <c r="Q139" s="17">
        <v>231166.38655462186</v>
      </c>
      <c r="R139" s="17">
        <v>43921.613445378156</v>
      </c>
      <c r="S139" s="16">
        <v>275088</v>
      </c>
      <c r="T139" s="15">
        <v>275088</v>
      </c>
      <c r="U139" s="14"/>
      <c r="V139" s="14"/>
      <c r="W139" s="14"/>
      <c r="X139" s="14"/>
      <c r="Y139" s="14"/>
      <c r="Z139" s="14"/>
      <c r="AA139" s="14"/>
      <c r="AB139" s="137"/>
      <c r="AC139" s="12">
        <f t="shared" si="82"/>
        <v>0</v>
      </c>
      <c r="AD139" s="6">
        <f t="shared" si="83"/>
        <v>0</v>
      </c>
      <c r="AE139" s="6">
        <f t="shared" si="84"/>
        <v>0</v>
      </c>
      <c r="AF139" s="6">
        <f t="shared" si="85"/>
        <v>0</v>
      </c>
      <c r="AG139" s="9">
        <f t="shared" si="69"/>
        <v>275088</v>
      </c>
      <c r="AH139" s="9">
        <f t="shared" si="71"/>
        <v>362010.30624000001</v>
      </c>
      <c r="AI139" s="9">
        <f t="shared" si="72"/>
        <v>286091.5</v>
      </c>
      <c r="AJ139" s="9">
        <f t="shared" si="73"/>
        <v>233548.32656000002</v>
      </c>
      <c r="AK139" s="9">
        <f t="shared" si="76"/>
        <v>280589.75</v>
      </c>
      <c r="AL139" s="9">
        <f t="shared" si="77"/>
        <v>324050.90312000003</v>
      </c>
      <c r="AM139" s="6">
        <f t="shared" si="70"/>
        <v>307267.50987730763</v>
      </c>
      <c r="AN139" s="8">
        <f t="shared" si="74"/>
        <v>160011.48420980386</v>
      </c>
      <c r="AO139" s="7">
        <f t="shared" si="78"/>
        <v>0.5593017765638052</v>
      </c>
      <c r="AP139" s="6">
        <f t="shared" si="75"/>
        <v>307267.50987730763</v>
      </c>
      <c r="AQ139" s="5" t="s">
        <v>0</v>
      </c>
    </row>
    <row r="140" spans="1:44" x14ac:dyDescent="0.25">
      <c r="A140" s="63">
        <v>133</v>
      </c>
      <c r="B140" s="42">
        <v>40142201</v>
      </c>
      <c r="C140" s="42">
        <v>4826304</v>
      </c>
      <c r="D140" s="61" t="s">
        <v>801</v>
      </c>
      <c r="E140" s="61" t="s">
        <v>801</v>
      </c>
      <c r="F140" s="160" t="s">
        <v>3282</v>
      </c>
      <c r="G140" s="42" t="s">
        <v>3055</v>
      </c>
      <c r="H140" s="21">
        <v>1</v>
      </c>
      <c r="I140" s="20">
        <v>800675.40796638664</v>
      </c>
      <c r="J140" s="20">
        <f t="shared" si="79"/>
        <v>152128.32751361348</v>
      </c>
      <c r="K140" s="19">
        <f t="shared" si="80"/>
        <v>952803.73548000015</v>
      </c>
      <c r="L140" s="15">
        <f t="shared" si="81"/>
        <v>952803.73548000015</v>
      </c>
      <c r="M140" s="17">
        <v>638847.0588235294</v>
      </c>
      <c r="N140" s="17">
        <v>121380.94117647059</v>
      </c>
      <c r="O140" s="16">
        <v>760228</v>
      </c>
      <c r="P140" s="18">
        <v>760228</v>
      </c>
      <c r="Q140" s="17">
        <v>608425.21008403366</v>
      </c>
      <c r="R140" s="17">
        <v>115600.78991596639</v>
      </c>
      <c r="S140" s="16">
        <v>724026</v>
      </c>
      <c r="T140" s="15">
        <v>724026</v>
      </c>
      <c r="U140" s="14"/>
      <c r="V140" s="14"/>
      <c r="W140" s="14"/>
      <c r="X140" s="14"/>
      <c r="Y140" s="14"/>
      <c r="Z140" s="14"/>
      <c r="AA140" s="14"/>
      <c r="AB140" s="137"/>
      <c r="AC140" s="12">
        <f t="shared" si="82"/>
        <v>0</v>
      </c>
      <c r="AD140" s="6">
        <f t="shared" si="83"/>
        <v>0</v>
      </c>
      <c r="AE140" s="6">
        <f t="shared" si="84"/>
        <v>0</v>
      </c>
      <c r="AF140" s="6">
        <f t="shared" si="85"/>
        <v>0</v>
      </c>
      <c r="AG140" s="9">
        <f t="shared" si="69"/>
        <v>724026</v>
      </c>
      <c r="AH140" s="9">
        <f t="shared" si="71"/>
        <v>952803.73548000015</v>
      </c>
      <c r="AI140" s="9">
        <f t="shared" si="72"/>
        <v>742127</v>
      </c>
      <c r="AJ140" s="9">
        <f t="shared" si="73"/>
        <v>609264.43387000007</v>
      </c>
      <c r="AK140" s="9">
        <f t="shared" si="76"/>
        <v>733076.5</v>
      </c>
      <c r="AL140" s="9">
        <f t="shared" si="77"/>
        <v>847465.36774000013</v>
      </c>
      <c r="AM140" s="6">
        <f t="shared" si="70"/>
        <v>800833.97495708964</v>
      </c>
      <c r="AN140" s="8">
        <f t="shared" si="74"/>
        <v>418402.76349028229</v>
      </c>
      <c r="AO140" s="7">
        <f t="shared" si="78"/>
        <v>0.5637886284831064</v>
      </c>
      <c r="AP140" s="6">
        <f t="shared" si="75"/>
        <v>800833.97495708964</v>
      </c>
      <c r="AQ140" s="5" t="s">
        <v>0</v>
      </c>
    </row>
    <row r="141" spans="1:44" x14ac:dyDescent="0.25">
      <c r="A141" s="63">
        <v>134</v>
      </c>
      <c r="B141" s="42">
        <v>41111927</v>
      </c>
      <c r="C141" s="42">
        <v>4826609</v>
      </c>
      <c r="D141" s="61" t="s">
        <v>801</v>
      </c>
      <c r="E141" s="61" t="s">
        <v>801</v>
      </c>
      <c r="F141" s="160" t="s">
        <v>3281</v>
      </c>
      <c r="G141" s="42" t="s">
        <v>3055</v>
      </c>
      <c r="H141" s="21">
        <v>1</v>
      </c>
      <c r="I141" s="20">
        <v>1360053.1654789918</v>
      </c>
      <c r="J141" s="20">
        <f t="shared" si="79"/>
        <v>258410.10144100845</v>
      </c>
      <c r="K141" s="19">
        <f t="shared" si="80"/>
        <v>1618463.2669200003</v>
      </c>
      <c r="L141" s="15">
        <f t="shared" si="81"/>
        <v>1618463.2669200003</v>
      </c>
      <c r="M141" s="17">
        <v>1126505.0420168068</v>
      </c>
      <c r="N141" s="17">
        <v>214035.95798319328</v>
      </c>
      <c r="O141" s="16">
        <v>1340541</v>
      </c>
      <c r="P141" s="18">
        <v>1340541</v>
      </c>
      <c r="Q141" s="17">
        <v>1033490.7563025211</v>
      </c>
      <c r="R141" s="17">
        <v>196363.24369747902</v>
      </c>
      <c r="S141" s="16">
        <v>1229854</v>
      </c>
      <c r="T141" s="15">
        <v>1229854</v>
      </c>
      <c r="U141" s="14"/>
      <c r="V141" s="14"/>
      <c r="W141" s="14"/>
      <c r="X141" s="14"/>
      <c r="Y141" s="14"/>
      <c r="Z141" s="14"/>
      <c r="AA141" s="14"/>
      <c r="AB141" s="137"/>
      <c r="AC141" s="12">
        <f t="shared" si="82"/>
        <v>0</v>
      </c>
      <c r="AD141" s="6">
        <f t="shared" si="83"/>
        <v>0</v>
      </c>
      <c r="AE141" s="6">
        <f t="shared" si="84"/>
        <v>0</v>
      </c>
      <c r="AF141" s="6">
        <f t="shared" si="85"/>
        <v>0</v>
      </c>
      <c r="AG141" s="9">
        <f t="shared" si="69"/>
        <v>1229854</v>
      </c>
      <c r="AH141" s="9">
        <f t="shared" si="71"/>
        <v>1618463.2669200003</v>
      </c>
      <c r="AI141" s="9">
        <f t="shared" si="72"/>
        <v>1285197.5</v>
      </c>
      <c r="AJ141" s="9">
        <f t="shared" si="73"/>
        <v>1047214.5667300001</v>
      </c>
      <c r="AK141" s="9">
        <f t="shared" si="76"/>
        <v>1257525.75</v>
      </c>
      <c r="AL141" s="9">
        <f t="shared" si="77"/>
        <v>1451830.3834600002</v>
      </c>
      <c r="AM141" s="6">
        <f t="shared" si="70"/>
        <v>1378079.771057267</v>
      </c>
      <c r="AN141" s="8">
        <f t="shared" si="74"/>
        <v>717026.49539152381</v>
      </c>
      <c r="AO141" s="7">
        <f t="shared" si="78"/>
        <v>0.5579115236308223</v>
      </c>
      <c r="AP141" s="6">
        <f t="shared" si="75"/>
        <v>1378079.771057267</v>
      </c>
      <c r="AQ141" s="5" t="s">
        <v>0</v>
      </c>
    </row>
    <row r="142" spans="1:44" ht="51" x14ac:dyDescent="0.25">
      <c r="A142" s="63">
        <v>135</v>
      </c>
      <c r="B142" s="42">
        <v>41112222</v>
      </c>
      <c r="C142" s="42">
        <v>4826902</v>
      </c>
      <c r="D142" s="61" t="s">
        <v>801</v>
      </c>
      <c r="E142" s="61" t="s">
        <v>801</v>
      </c>
      <c r="F142" s="160" t="s">
        <v>3280</v>
      </c>
      <c r="G142" s="42" t="s">
        <v>3055</v>
      </c>
      <c r="H142" s="21">
        <v>1</v>
      </c>
      <c r="I142" s="20">
        <v>355856.47411764704</v>
      </c>
      <c r="J142" s="20">
        <f t="shared" si="79"/>
        <v>67612.730082352937</v>
      </c>
      <c r="K142" s="19">
        <f t="shared" si="80"/>
        <v>423469.20419999998</v>
      </c>
      <c r="L142" s="15">
        <f t="shared" si="81"/>
        <v>423469.20419999998</v>
      </c>
      <c r="M142" s="17">
        <v>289340.33613445377</v>
      </c>
      <c r="N142" s="17">
        <v>54974.663865546216</v>
      </c>
      <c r="O142" s="16">
        <v>344315</v>
      </c>
      <c r="P142" s="18">
        <v>344315</v>
      </c>
      <c r="Q142" s="17">
        <v>270411.76470588235</v>
      </c>
      <c r="R142" s="17">
        <v>51378.23529411765</v>
      </c>
      <c r="S142" s="16">
        <v>321790</v>
      </c>
      <c r="T142" s="15">
        <v>321790</v>
      </c>
      <c r="U142" s="14"/>
      <c r="V142" s="14"/>
      <c r="W142" s="14"/>
      <c r="X142" s="14"/>
      <c r="Y142" s="14"/>
      <c r="Z142" s="14"/>
      <c r="AA142" s="14"/>
      <c r="AB142" s="137"/>
      <c r="AC142" s="12">
        <f t="shared" si="82"/>
        <v>0</v>
      </c>
      <c r="AD142" s="6">
        <f t="shared" si="83"/>
        <v>0</v>
      </c>
      <c r="AE142" s="6">
        <f t="shared" si="84"/>
        <v>0</v>
      </c>
      <c r="AF142" s="6">
        <f t="shared" si="85"/>
        <v>0</v>
      </c>
      <c r="AG142" s="9">
        <f t="shared" si="69"/>
        <v>321790</v>
      </c>
      <c r="AH142" s="9">
        <f t="shared" si="71"/>
        <v>423469.20419999998</v>
      </c>
      <c r="AI142" s="9">
        <f t="shared" si="72"/>
        <v>333052.5</v>
      </c>
      <c r="AJ142" s="9">
        <f t="shared" si="73"/>
        <v>272393.55105000001</v>
      </c>
      <c r="AK142" s="9">
        <f t="shared" si="76"/>
        <v>327421.25</v>
      </c>
      <c r="AL142" s="9">
        <f t="shared" si="77"/>
        <v>378260.85210000002</v>
      </c>
      <c r="AM142" s="6">
        <f t="shared" si="70"/>
        <v>358278.2219318471</v>
      </c>
      <c r="AN142" s="8">
        <f t="shared" si="74"/>
        <v>186757.2431583002</v>
      </c>
      <c r="AO142" s="7">
        <f t="shared" si="78"/>
        <v>0.56074415642669007</v>
      </c>
      <c r="AP142" s="6">
        <f t="shared" si="75"/>
        <v>358278.2219318471</v>
      </c>
      <c r="AQ142" s="5" t="s">
        <v>0</v>
      </c>
    </row>
    <row r="143" spans="1:44" x14ac:dyDescent="0.25">
      <c r="A143" s="63">
        <v>136</v>
      </c>
      <c r="B143" s="42">
        <v>24111815</v>
      </c>
      <c r="C143" s="42">
        <v>4912917</v>
      </c>
      <c r="D143" s="61" t="s">
        <v>801</v>
      </c>
      <c r="E143" s="61" t="s">
        <v>801</v>
      </c>
      <c r="F143" s="160" t="s">
        <v>3279</v>
      </c>
      <c r="G143" s="42" t="s">
        <v>3055</v>
      </c>
      <c r="H143" s="21">
        <v>1</v>
      </c>
      <c r="I143" s="20">
        <v>5243267.9609243702</v>
      </c>
      <c r="J143" s="20">
        <f t="shared" si="79"/>
        <v>996220.91257563035</v>
      </c>
      <c r="K143" s="19">
        <f t="shared" si="80"/>
        <v>6239488.8735000007</v>
      </c>
      <c r="L143" s="15">
        <f t="shared" si="81"/>
        <v>6239488.8735000007</v>
      </c>
      <c r="M143" s="17">
        <v>4183522.06</v>
      </c>
      <c r="N143" s="17">
        <v>794869.19140000001</v>
      </c>
      <c r="O143" s="16">
        <v>4978391.2514000004</v>
      </c>
      <c r="P143" s="18">
        <v>4978391.2514000004</v>
      </c>
      <c r="Q143" s="17">
        <v>3984306.7226890759</v>
      </c>
      <c r="R143" s="17">
        <v>757018.27731092437</v>
      </c>
      <c r="S143" s="16">
        <v>4741325</v>
      </c>
      <c r="T143" s="15">
        <v>4741325</v>
      </c>
      <c r="U143" s="14"/>
      <c r="V143" s="14"/>
      <c r="W143" s="14"/>
      <c r="X143" s="14"/>
      <c r="Y143" s="14"/>
      <c r="Z143" s="14"/>
      <c r="AA143" s="14"/>
      <c r="AB143" s="137"/>
      <c r="AC143" s="12">
        <f t="shared" si="82"/>
        <v>0</v>
      </c>
      <c r="AD143" s="6">
        <f t="shared" si="83"/>
        <v>0</v>
      </c>
      <c r="AE143" s="6">
        <f t="shared" si="84"/>
        <v>0</v>
      </c>
      <c r="AF143" s="6">
        <f t="shared" si="85"/>
        <v>0</v>
      </c>
      <c r="AG143" s="9">
        <f t="shared" si="69"/>
        <v>4741325</v>
      </c>
      <c r="AH143" s="9">
        <f t="shared" si="71"/>
        <v>6239488.8735000007</v>
      </c>
      <c r="AI143" s="9">
        <f t="shared" si="72"/>
        <v>4859858.1257000007</v>
      </c>
      <c r="AJ143" s="9">
        <f t="shared" si="73"/>
        <v>3989801.2812250005</v>
      </c>
      <c r="AK143" s="9">
        <f t="shared" si="76"/>
        <v>4800591.5628500003</v>
      </c>
      <c r="AL143" s="9">
        <f t="shared" si="77"/>
        <v>5549673.4996000007</v>
      </c>
      <c r="AM143" s="6">
        <f t="shared" si="70"/>
        <v>5244304.6507168105</v>
      </c>
      <c r="AN143" s="8">
        <f t="shared" si="74"/>
        <v>2739933.487970876</v>
      </c>
      <c r="AO143" s="7">
        <f t="shared" si="78"/>
        <v>0.56378878088673079</v>
      </c>
      <c r="AP143" s="6">
        <f t="shared" si="75"/>
        <v>5244304.6507168105</v>
      </c>
      <c r="AQ143" s="5" t="s">
        <v>0</v>
      </c>
    </row>
    <row r="144" spans="1:44" x14ac:dyDescent="0.25">
      <c r="A144" s="191" t="s">
        <v>3278</v>
      </c>
      <c r="B144" s="192"/>
      <c r="C144" s="192"/>
      <c r="D144" s="192"/>
      <c r="E144" s="192"/>
      <c r="F144" s="192"/>
      <c r="G144" s="192"/>
      <c r="H144" s="192"/>
      <c r="I144" s="192"/>
      <c r="J144" s="192"/>
      <c r="K144" s="192"/>
      <c r="L144" s="193"/>
      <c r="M144" s="41"/>
      <c r="N144" s="41"/>
      <c r="O144" s="41"/>
      <c r="P144" s="40"/>
      <c r="Q144" s="39"/>
      <c r="R144" s="39"/>
      <c r="S144" s="39"/>
      <c r="T144" s="64"/>
      <c r="U144" s="39"/>
      <c r="V144" s="39"/>
      <c r="W144" s="39"/>
      <c r="X144" s="39"/>
      <c r="Y144" s="39"/>
      <c r="Z144" s="39"/>
      <c r="AA144" s="39"/>
      <c r="AB144" s="13"/>
      <c r="AC144" s="12"/>
      <c r="AD144" s="6"/>
      <c r="AE144" s="6"/>
      <c r="AF144" s="6"/>
      <c r="AG144" s="9"/>
      <c r="AH144" s="5"/>
      <c r="AI144" s="5"/>
      <c r="AJ144" s="5"/>
      <c r="AK144" s="5"/>
      <c r="AL144" s="9"/>
      <c r="AM144" s="6"/>
      <c r="AN144" s="8"/>
      <c r="AO144" s="7"/>
      <c r="AP144" s="6"/>
      <c r="AQ144" s="5"/>
    </row>
    <row r="145" spans="1:43" ht="51" x14ac:dyDescent="0.25">
      <c r="A145" s="38" t="s">
        <v>143</v>
      </c>
      <c r="B145" s="31" t="s">
        <v>142</v>
      </c>
      <c r="C145" s="31" t="s">
        <v>141</v>
      </c>
      <c r="D145" s="31" t="s">
        <v>140</v>
      </c>
      <c r="E145" s="31" t="s">
        <v>139</v>
      </c>
      <c r="F145" s="31" t="s">
        <v>180</v>
      </c>
      <c r="G145" s="37" t="s">
        <v>138</v>
      </c>
      <c r="H145" s="36" t="s">
        <v>137</v>
      </c>
      <c r="I145" s="35" t="s">
        <v>136</v>
      </c>
      <c r="J145" s="31" t="s">
        <v>135</v>
      </c>
      <c r="K145" s="31" t="s">
        <v>134</v>
      </c>
      <c r="L145" s="34" t="s">
        <v>133</v>
      </c>
      <c r="M145" s="33" t="s">
        <v>136</v>
      </c>
      <c r="N145" s="33" t="s">
        <v>135</v>
      </c>
      <c r="O145" s="33" t="s">
        <v>134</v>
      </c>
      <c r="P145" s="32" t="s">
        <v>133</v>
      </c>
      <c r="Q145" s="31"/>
      <c r="R145" s="31"/>
      <c r="S145" s="31"/>
      <c r="T145" s="34"/>
      <c r="U145" s="31"/>
      <c r="V145" s="31"/>
      <c r="W145" s="31"/>
      <c r="X145" s="31"/>
      <c r="Y145" s="31"/>
      <c r="Z145" s="31"/>
      <c r="AA145" s="31"/>
      <c r="AB145" s="13"/>
      <c r="AC145" s="12"/>
      <c r="AD145" s="6"/>
      <c r="AE145" s="6"/>
      <c r="AF145" s="6"/>
      <c r="AG145" s="9"/>
      <c r="AH145" s="5"/>
      <c r="AI145" s="5"/>
      <c r="AJ145" s="5"/>
      <c r="AK145" s="5"/>
      <c r="AL145" s="9"/>
      <c r="AM145" s="6"/>
      <c r="AN145" s="8"/>
      <c r="AO145" s="7"/>
      <c r="AP145" s="6"/>
      <c r="AQ145" s="5"/>
    </row>
    <row r="146" spans="1:43" x14ac:dyDescent="0.25">
      <c r="A146" s="63">
        <v>137</v>
      </c>
      <c r="B146" s="155">
        <v>26101711</v>
      </c>
      <c r="C146" s="154">
        <v>4315101</v>
      </c>
      <c r="D146" s="61" t="s">
        <v>801</v>
      </c>
      <c r="E146" s="61" t="s">
        <v>801</v>
      </c>
      <c r="F146" s="76" t="s">
        <v>3277</v>
      </c>
      <c r="G146" s="42" t="s">
        <v>3055</v>
      </c>
      <c r="H146" s="21">
        <v>1</v>
      </c>
      <c r="I146" s="20">
        <v>1621308.3714453783</v>
      </c>
      <c r="J146" s="20">
        <f t="shared" ref="J146:J185" si="86">+I146*0.19</f>
        <v>308048.59057462186</v>
      </c>
      <c r="K146" s="19">
        <f t="shared" ref="K146:K185" si="87">+I146+J146</f>
        <v>1929356.9620200002</v>
      </c>
      <c r="L146" s="15">
        <f t="shared" ref="L146:L185" si="88">+H146*K146</f>
        <v>1929356.9620200002</v>
      </c>
      <c r="M146" s="17">
        <v>1330577.3109243698</v>
      </c>
      <c r="N146" s="17">
        <v>252809.68907563027</v>
      </c>
      <c r="O146" s="16">
        <v>1583387</v>
      </c>
      <c r="P146" s="18">
        <v>1583387</v>
      </c>
      <c r="Q146" s="17">
        <v>1232015.9663865548</v>
      </c>
      <c r="R146" s="17">
        <v>234083.03361344541</v>
      </c>
      <c r="S146" s="16">
        <v>1466099.0000000002</v>
      </c>
      <c r="T146" s="15">
        <v>1466099.0000000002</v>
      </c>
      <c r="U146" s="14"/>
      <c r="V146" s="14"/>
      <c r="W146" s="14"/>
      <c r="X146" s="14"/>
      <c r="Y146" s="14"/>
      <c r="Z146" s="14"/>
      <c r="AA146" s="14"/>
      <c r="AB146" s="137"/>
      <c r="AC146" s="12">
        <f t="shared" ref="AC146:AC185" si="89">+AB146*19%</f>
        <v>0</v>
      </c>
      <c r="AD146" s="6">
        <f t="shared" ref="AD146:AD185" si="90">+AB146+AC146</f>
        <v>0</v>
      </c>
      <c r="AE146" s="6">
        <f t="shared" ref="AE146:AE185" si="91">+AD146*5.1%</f>
        <v>0</v>
      </c>
      <c r="AF146" s="6">
        <f t="shared" ref="AF146:AF185" si="92">+AD146+AE146</f>
        <v>0</v>
      </c>
      <c r="AG146" s="9">
        <f>MIN(L146,P146,T146)</f>
        <v>1466099.0000000002</v>
      </c>
      <c r="AH146" s="9">
        <f t="shared" ref="AH146:AH177" si="93">MAX(L146,P146,T146,AF146)</f>
        <v>1929356.9620200002</v>
      </c>
      <c r="AI146" s="9">
        <f t="shared" ref="AI146:AI177" si="94">MEDIAN(L146,P146,T146,AF146)</f>
        <v>1524743</v>
      </c>
      <c r="AJ146" s="9">
        <f t="shared" ref="AJ146:AJ177" si="95">AVERAGE(L146,P146,T146,AF146)</f>
        <v>1244710.7405050001</v>
      </c>
      <c r="AK146" s="9">
        <f t="shared" ref="AK146:AK209" si="96">AVERAGE(AG146,AI146)</f>
        <v>1495421</v>
      </c>
      <c r="AL146" s="9">
        <f t="shared" si="77"/>
        <v>1727049.9810100002</v>
      </c>
      <c r="AM146" s="6">
        <f t="shared" si="70"/>
        <v>1637601.8500253772</v>
      </c>
      <c r="AN146" s="8">
        <f t="shared" si="74"/>
        <v>852791.42552580882</v>
      </c>
      <c r="AO146" s="7">
        <f t="shared" si="78"/>
        <v>0.55930174824597245</v>
      </c>
      <c r="AP146" s="6">
        <f>+AM146</f>
        <v>1637601.8500253772</v>
      </c>
      <c r="AQ146" s="5" t="s">
        <v>0</v>
      </c>
    </row>
    <row r="147" spans="1:43" x14ac:dyDescent="0.25">
      <c r="A147" s="63">
        <v>138</v>
      </c>
      <c r="B147" s="155">
        <v>26101736</v>
      </c>
      <c r="C147" s="154">
        <v>4315102</v>
      </c>
      <c r="D147" s="61" t="s">
        <v>801</v>
      </c>
      <c r="E147" s="61" t="s">
        <v>801</v>
      </c>
      <c r="F147" s="76" t="s">
        <v>3174</v>
      </c>
      <c r="G147" s="42" t="s">
        <v>3055</v>
      </c>
      <c r="H147" s="21">
        <v>1</v>
      </c>
      <c r="I147" s="20">
        <v>2050529.0717647059</v>
      </c>
      <c r="J147" s="20">
        <f t="shared" si="86"/>
        <v>389600.52363529411</v>
      </c>
      <c r="K147" s="19">
        <f t="shared" si="87"/>
        <v>2440129.5954</v>
      </c>
      <c r="L147" s="15">
        <f t="shared" si="88"/>
        <v>2440129.5954</v>
      </c>
      <c r="M147" s="17">
        <v>1667249.5798319329</v>
      </c>
      <c r="N147" s="17">
        <v>316777.42016806727</v>
      </c>
      <c r="O147" s="16">
        <v>1984027.0000000002</v>
      </c>
      <c r="P147" s="18">
        <v>1984027.0000000002</v>
      </c>
      <c r="Q147" s="17">
        <v>1558176.4705882354</v>
      </c>
      <c r="R147" s="17">
        <v>296053.52941176476</v>
      </c>
      <c r="S147" s="16">
        <v>1854230.0000000002</v>
      </c>
      <c r="T147" s="15">
        <v>1854230.0000000002</v>
      </c>
      <c r="U147" s="14"/>
      <c r="V147" s="14"/>
      <c r="W147" s="14"/>
      <c r="X147" s="14"/>
      <c r="Y147" s="14"/>
      <c r="Z147" s="14"/>
      <c r="AA147" s="14"/>
      <c r="AB147" s="137">
        <v>1283087.3899999999</v>
      </c>
      <c r="AC147" s="12">
        <f t="shared" si="89"/>
        <v>243786.6041</v>
      </c>
      <c r="AD147" s="6">
        <f t="shared" si="90"/>
        <v>1526873.9940999998</v>
      </c>
      <c r="AE147" s="6">
        <f t="shared" si="91"/>
        <v>77870.573699099987</v>
      </c>
      <c r="AF147" s="6">
        <f t="shared" si="92"/>
        <v>1604744.5677990997</v>
      </c>
      <c r="AG147" s="9">
        <f>MIN(L147,P147,T147,AF147)</f>
        <v>1604744.5677990997</v>
      </c>
      <c r="AH147" s="9">
        <f t="shared" si="93"/>
        <v>2440129.5954</v>
      </c>
      <c r="AI147" s="9">
        <f t="shared" si="94"/>
        <v>1919128.5000000002</v>
      </c>
      <c r="AJ147" s="9">
        <f t="shared" si="95"/>
        <v>1970782.7907997749</v>
      </c>
      <c r="AK147" s="9">
        <f t="shared" si="96"/>
        <v>1761936.5338995499</v>
      </c>
      <c r="AL147" s="9">
        <f t="shared" si="77"/>
        <v>2179629.0477</v>
      </c>
      <c r="AM147" s="6">
        <f>HARMEAN(L147,P147,T147,AF147)</f>
        <v>1926504.5709354999</v>
      </c>
      <c r="AN147" s="8">
        <f t="shared" si="74"/>
        <v>350252.46409149416</v>
      </c>
      <c r="AO147" s="7">
        <f t="shared" si="78"/>
        <v>0.18250599899459266</v>
      </c>
      <c r="AP147" s="6">
        <f>+AG147</f>
        <v>1604744.5677990997</v>
      </c>
      <c r="AQ147" s="5" t="s">
        <v>4</v>
      </c>
    </row>
    <row r="148" spans="1:43" x14ac:dyDescent="0.25">
      <c r="A148" s="63">
        <v>139</v>
      </c>
      <c r="B148" s="155">
        <v>26101727</v>
      </c>
      <c r="C148" s="154">
        <v>4315103</v>
      </c>
      <c r="D148" s="61" t="s">
        <v>801</v>
      </c>
      <c r="E148" s="61" t="s">
        <v>801</v>
      </c>
      <c r="F148" s="76" t="s">
        <v>3173</v>
      </c>
      <c r="G148" s="42" t="s">
        <v>3055</v>
      </c>
      <c r="H148" s="21">
        <v>1</v>
      </c>
      <c r="I148" s="20">
        <v>1617908.9407563026</v>
      </c>
      <c r="J148" s="20">
        <f t="shared" si="86"/>
        <v>307402.69874369749</v>
      </c>
      <c r="K148" s="19">
        <f t="shared" si="87"/>
        <v>1925311.6395</v>
      </c>
      <c r="L148" s="15">
        <f t="shared" si="88"/>
        <v>1925311.6395</v>
      </c>
      <c r="M148" s="17">
        <v>1303198.3193277312</v>
      </c>
      <c r="N148" s="17">
        <v>247607.68067226891</v>
      </c>
      <c r="O148" s="16">
        <v>1550806</v>
      </c>
      <c r="P148" s="18">
        <v>1550806</v>
      </c>
      <c r="Q148" s="17">
        <v>1229432.7731092437</v>
      </c>
      <c r="R148" s="17">
        <v>233592.22689075631</v>
      </c>
      <c r="S148" s="16">
        <v>1463025</v>
      </c>
      <c r="T148" s="15">
        <v>1463025</v>
      </c>
      <c r="U148" s="14"/>
      <c r="V148" s="14"/>
      <c r="W148" s="14"/>
      <c r="X148" s="14"/>
      <c r="Y148" s="14"/>
      <c r="Z148" s="14"/>
      <c r="AA148" s="14"/>
      <c r="AB148" s="137">
        <v>297000</v>
      </c>
      <c r="AC148" s="12">
        <f t="shared" si="89"/>
        <v>56430</v>
      </c>
      <c r="AD148" s="6">
        <f t="shared" si="90"/>
        <v>353430</v>
      </c>
      <c r="AE148" s="6">
        <f t="shared" si="91"/>
        <v>18024.93</v>
      </c>
      <c r="AF148" s="6">
        <f t="shared" si="92"/>
        <v>371454.93</v>
      </c>
      <c r="AG148" s="9">
        <f>MIN(L148,P148,T148,AF148)</f>
        <v>371454.93</v>
      </c>
      <c r="AH148" s="9">
        <f t="shared" si="93"/>
        <v>1925311.6395</v>
      </c>
      <c r="AI148" s="9">
        <f t="shared" si="94"/>
        <v>1506915.5</v>
      </c>
      <c r="AJ148" s="9">
        <f t="shared" si="95"/>
        <v>1327649.3923749998</v>
      </c>
      <c r="AK148" s="9">
        <f t="shared" si="96"/>
        <v>939185.21499999997</v>
      </c>
      <c r="AL148" s="9">
        <f t="shared" si="77"/>
        <v>1716113.56975</v>
      </c>
      <c r="AM148" s="6">
        <f>HARMEAN(L148,P148,T148,AF148)</f>
        <v>881085.52956630418</v>
      </c>
      <c r="AN148" s="8">
        <f t="shared" si="74"/>
        <v>668239.83673070988</v>
      </c>
      <c r="AO148" s="7">
        <f t="shared" si="78"/>
        <v>0.4434487778051987</v>
      </c>
      <c r="AP148" s="6">
        <f>+AM148</f>
        <v>881085.52956630418</v>
      </c>
      <c r="AQ148" s="5" t="s">
        <v>0</v>
      </c>
    </row>
    <row r="149" spans="1:43" x14ac:dyDescent="0.25">
      <c r="A149" s="63">
        <v>140</v>
      </c>
      <c r="B149" s="155">
        <v>26101700</v>
      </c>
      <c r="C149" s="154">
        <v>4315106</v>
      </c>
      <c r="D149" s="61" t="s">
        <v>801</v>
      </c>
      <c r="E149" s="61" t="s">
        <v>801</v>
      </c>
      <c r="F149" s="76" t="s">
        <v>3276</v>
      </c>
      <c r="G149" s="42" t="s">
        <v>3055</v>
      </c>
      <c r="H149" s="21">
        <v>1</v>
      </c>
      <c r="I149" s="20">
        <v>1647434.4449747901</v>
      </c>
      <c r="J149" s="20">
        <f t="shared" si="86"/>
        <v>313012.54454521014</v>
      </c>
      <c r="K149" s="19">
        <f t="shared" si="87"/>
        <v>1960446.9895200003</v>
      </c>
      <c r="L149" s="15">
        <f t="shared" si="88"/>
        <v>1960446.9895200003</v>
      </c>
      <c r="M149" s="17">
        <v>1339499.1596638656</v>
      </c>
      <c r="N149" s="17">
        <v>254504.84033613445</v>
      </c>
      <c r="O149" s="16">
        <v>1594004</v>
      </c>
      <c r="P149" s="18">
        <v>1594004</v>
      </c>
      <c r="Q149" s="17">
        <v>1251868.9075630254</v>
      </c>
      <c r="R149" s="17">
        <v>237855.09243697481</v>
      </c>
      <c r="S149" s="16">
        <v>1489724.0000000002</v>
      </c>
      <c r="T149" s="15">
        <v>1489724.0000000002</v>
      </c>
      <c r="U149" s="14"/>
      <c r="V149" s="14"/>
      <c r="W149" s="14"/>
      <c r="X149" s="14"/>
      <c r="Y149" s="14"/>
      <c r="Z149" s="14"/>
      <c r="AA149" s="14"/>
      <c r="AB149" s="137">
        <v>604908</v>
      </c>
      <c r="AC149" s="12">
        <f t="shared" si="89"/>
        <v>114932.52</v>
      </c>
      <c r="AD149" s="6">
        <f t="shared" si="90"/>
        <v>719840.52</v>
      </c>
      <c r="AE149" s="6">
        <f t="shared" si="91"/>
        <v>36711.866519999996</v>
      </c>
      <c r="AF149" s="6">
        <f t="shared" si="92"/>
        <v>756552.38652000006</v>
      </c>
      <c r="AG149" s="9">
        <f>MIN(L149,P149,T149,AF149)</f>
        <v>756552.38652000006</v>
      </c>
      <c r="AH149" s="9">
        <f t="shared" si="93"/>
        <v>1960446.9895200003</v>
      </c>
      <c r="AI149" s="9">
        <f t="shared" si="94"/>
        <v>1541864</v>
      </c>
      <c r="AJ149" s="9">
        <f t="shared" si="95"/>
        <v>1450181.8440100001</v>
      </c>
      <c r="AK149" s="9">
        <f t="shared" si="96"/>
        <v>1149208.1932600001</v>
      </c>
      <c r="AL149" s="9">
        <f t="shared" si="77"/>
        <v>1751155.4947600001</v>
      </c>
      <c r="AM149" s="6">
        <f>HARMEAN(L149,P149,T149,AF149)</f>
        <v>1277755.4167154778</v>
      </c>
      <c r="AN149" s="8">
        <f t="shared" si="74"/>
        <v>504559.45724105468</v>
      </c>
      <c r="AO149" s="7">
        <f t="shared" si="78"/>
        <v>0.32723992339211155</v>
      </c>
      <c r="AP149" s="6">
        <f>+AG149</f>
        <v>756552.38652000006</v>
      </c>
      <c r="AQ149" s="5" t="s">
        <v>4</v>
      </c>
    </row>
    <row r="150" spans="1:43" x14ac:dyDescent="0.25">
      <c r="A150" s="63">
        <v>141</v>
      </c>
      <c r="B150" s="155">
        <v>55121729</v>
      </c>
      <c r="C150" s="154">
        <v>4315199</v>
      </c>
      <c r="D150" s="61" t="s">
        <v>801</v>
      </c>
      <c r="E150" s="61" t="s">
        <v>801</v>
      </c>
      <c r="F150" s="76" t="s">
        <v>3275</v>
      </c>
      <c r="G150" s="42" t="s">
        <v>3055</v>
      </c>
      <c r="H150" s="21">
        <v>1</v>
      </c>
      <c r="I150" s="20">
        <v>959906.77623529406</v>
      </c>
      <c r="J150" s="20">
        <f t="shared" si="86"/>
        <v>182382.28748470588</v>
      </c>
      <c r="K150" s="19">
        <f t="shared" si="87"/>
        <v>1142289.06372</v>
      </c>
      <c r="L150" s="15">
        <f t="shared" si="88"/>
        <v>1142289.06372</v>
      </c>
      <c r="M150" s="17">
        <v>787777.31092436973</v>
      </c>
      <c r="N150" s="17">
        <v>149677.68907563025</v>
      </c>
      <c r="O150" s="16">
        <v>937455</v>
      </c>
      <c r="P150" s="18">
        <v>937455</v>
      </c>
      <c r="Q150" s="17">
        <v>729423.5294117647</v>
      </c>
      <c r="R150" s="17">
        <v>138590.4705882353</v>
      </c>
      <c r="S150" s="16">
        <v>868014</v>
      </c>
      <c r="T150" s="15">
        <v>868014</v>
      </c>
      <c r="U150" s="14"/>
      <c r="V150" s="14"/>
      <c r="W150" s="14"/>
      <c r="X150" s="14"/>
      <c r="Y150" s="14"/>
      <c r="Z150" s="14"/>
      <c r="AA150" s="14"/>
      <c r="AB150" s="137"/>
      <c r="AC150" s="12">
        <f t="shared" si="89"/>
        <v>0</v>
      </c>
      <c r="AD150" s="6">
        <f t="shared" si="90"/>
        <v>0</v>
      </c>
      <c r="AE150" s="6">
        <f t="shared" si="91"/>
        <v>0</v>
      </c>
      <c r="AF150" s="6">
        <f t="shared" si="92"/>
        <v>0</v>
      </c>
      <c r="AG150" s="9">
        <f>MIN(L150,P150,T150)</f>
        <v>868014</v>
      </c>
      <c r="AH150" s="9">
        <f t="shared" si="93"/>
        <v>1142289.06372</v>
      </c>
      <c r="AI150" s="9">
        <f t="shared" si="94"/>
        <v>902734.5</v>
      </c>
      <c r="AJ150" s="9">
        <f t="shared" si="95"/>
        <v>736939.51592999999</v>
      </c>
      <c r="AK150" s="9">
        <f t="shared" si="96"/>
        <v>885374.25</v>
      </c>
      <c r="AL150" s="9">
        <f t="shared" si="77"/>
        <v>1022511.78186</v>
      </c>
      <c r="AM150" s="6">
        <f>HARMEAN(L150,P150,T150)</f>
        <v>969553.38265697891</v>
      </c>
      <c r="AN150" s="8">
        <f t="shared" si="74"/>
        <v>504901.00869997073</v>
      </c>
      <c r="AO150" s="7">
        <f t="shared" si="78"/>
        <v>0.55930177554970006</v>
      </c>
      <c r="AP150" s="6">
        <f>+AM150</f>
        <v>969553.38265697891</v>
      </c>
      <c r="AQ150" s="5" t="s">
        <v>0</v>
      </c>
    </row>
    <row r="151" spans="1:43" x14ac:dyDescent="0.25">
      <c r="A151" s="63">
        <v>142</v>
      </c>
      <c r="B151" s="155">
        <v>40101841</v>
      </c>
      <c r="C151" s="154">
        <v>4315199</v>
      </c>
      <c r="D151" s="61" t="s">
        <v>801</v>
      </c>
      <c r="E151" s="61" t="s">
        <v>801</v>
      </c>
      <c r="F151" s="76" t="s">
        <v>3274</v>
      </c>
      <c r="G151" s="42" t="s">
        <v>3055</v>
      </c>
      <c r="H151" s="21">
        <v>1</v>
      </c>
      <c r="I151" s="20">
        <v>1259668.2205210084</v>
      </c>
      <c r="J151" s="20">
        <f t="shared" si="86"/>
        <v>239336.96189899161</v>
      </c>
      <c r="K151" s="19">
        <f t="shared" si="87"/>
        <v>1499005.18242</v>
      </c>
      <c r="L151" s="15">
        <f t="shared" si="88"/>
        <v>1499005.18242</v>
      </c>
      <c r="M151" s="17">
        <v>1043357.9831932774</v>
      </c>
      <c r="N151" s="17">
        <v>198238.01680672271</v>
      </c>
      <c r="O151" s="16">
        <v>1241596</v>
      </c>
      <c r="P151" s="18">
        <v>1241596</v>
      </c>
      <c r="Q151" s="17">
        <v>957209.24369747902</v>
      </c>
      <c r="R151" s="17">
        <v>181869.75630252101</v>
      </c>
      <c r="S151" s="16">
        <v>1139079</v>
      </c>
      <c r="T151" s="15">
        <v>1139079</v>
      </c>
      <c r="U151" s="14"/>
      <c r="V151" s="14"/>
      <c r="W151" s="14"/>
      <c r="X151" s="14"/>
      <c r="Y151" s="14"/>
      <c r="Z151" s="14"/>
      <c r="AA151" s="14"/>
      <c r="AB151" s="137"/>
      <c r="AC151" s="12">
        <f t="shared" si="89"/>
        <v>0</v>
      </c>
      <c r="AD151" s="6">
        <f t="shared" si="90"/>
        <v>0</v>
      </c>
      <c r="AE151" s="6">
        <f t="shared" si="91"/>
        <v>0</v>
      </c>
      <c r="AF151" s="6">
        <f t="shared" si="92"/>
        <v>0</v>
      </c>
      <c r="AG151" s="9">
        <f>MIN(L151,P151,T151)</f>
        <v>1139079</v>
      </c>
      <c r="AH151" s="9">
        <f t="shared" si="93"/>
        <v>1499005.18242</v>
      </c>
      <c r="AI151" s="9">
        <f t="shared" si="94"/>
        <v>1190337.5</v>
      </c>
      <c r="AJ151" s="9">
        <f t="shared" si="95"/>
        <v>969920.04560499999</v>
      </c>
      <c r="AK151" s="9">
        <f t="shared" si="96"/>
        <v>1164708.25</v>
      </c>
      <c r="AL151" s="9">
        <f t="shared" si="77"/>
        <v>1344671.34121</v>
      </c>
      <c r="AM151" s="6">
        <f>HARMEAN(L151,P151,T151)</f>
        <v>1276364.2055925273</v>
      </c>
      <c r="AN151" s="8">
        <f t="shared" si="74"/>
        <v>664103.04243478074</v>
      </c>
      <c r="AO151" s="7">
        <f t="shared" si="78"/>
        <v>0.5579115523410636</v>
      </c>
      <c r="AP151" s="6">
        <f>+AM151</f>
        <v>1276364.2055925273</v>
      </c>
      <c r="AQ151" s="5" t="s">
        <v>0</v>
      </c>
    </row>
    <row r="152" spans="1:43" x14ac:dyDescent="0.25">
      <c r="A152" s="63">
        <v>143</v>
      </c>
      <c r="B152" s="155">
        <v>26111509</v>
      </c>
      <c r="C152" s="154">
        <v>4315199</v>
      </c>
      <c r="D152" s="61" t="s">
        <v>801</v>
      </c>
      <c r="E152" s="61" t="s">
        <v>801</v>
      </c>
      <c r="F152" s="76" t="s">
        <v>3120</v>
      </c>
      <c r="G152" s="42" t="s">
        <v>3055</v>
      </c>
      <c r="H152" s="21">
        <v>1</v>
      </c>
      <c r="I152" s="20">
        <v>4112589.0035798317</v>
      </c>
      <c r="J152" s="20">
        <f t="shared" si="86"/>
        <v>781391.91068016808</v>
      </c>
      <c r="K152" s="19">
        <f t="shared" si="87"/>
        <v>4893980.91426</v>
      </c>
      <c r="L152" s="15">
        <f t="shared" si="88"/>
        <v>4893980.91426</v>
      </c>
      <c r="M152" s="17">
        <v>3312621.848739496</v>
      </c>
      <c r="N152" s="17">
        <v>629398.15126050427</v>
      </c>
      <c r="O152" s="16">
        <v>3942020</v>
      </c>
      <c r="P152" s="18">
        <v>3942020</v>
      </c>
      <c r="Q152" s="17">
        <v>3125115.1260504201</v>
      </c>
      <c r="R152" s="17">
        <v>593771.87394957978</v>
      </c>
      <c r="S152" s="16">
        <v>3718887</v>
      </c>
      <c r="T152" s="15">
        <v>3718887</v>
      </c>
      <c r="U152" s="14"/>
      <c r="V152" s="14"/>
      <c r="W152" s="14"/>
      <c r="X152" s="14"/>
      <c r="Y152" s="14"/>
      <c r="Z152" s="14"/>
      <c r="AA152" s="14"/>
      <c r="AB152" s="137">
        <v>865000</v>
      </c>
      <c r="AC152" s="12">
        <f t="shared" si="89"/>
        <v>164350</v>
      </c>
      <c r="AD152" s="6">
        <f t="shared" si="90"/>
        <v>1029350</v>
      </c>
      <c r="AE152" s="6">
        <f t="shared" si="91"/>
        <v>52496.85</v>
      </c>
      <c r="AF152" s="6">
        <f t="shared" si="92"/>
        <v>1081846.8500000001</v>
      </c>
      <c r="AG152" s="9">
        <f>MIN(L152,P152,T152,AF152)</f>
        <v>1081846.8500000001</v>
      </c>
      <c r="AH152" s="9">
        <f t="shared" si="93"/>
        <v>4893980.91426</v>
      </c>
      <c r="AI152" s="9">
        <f t="shared" si="94"/>
        <v>3830453.5</v>
      </c>
      <c r="AJ152" s="9">
        <f t="shared" si="95"/>
        <v>3409183.6910649999</v>
      </c>
      <c r="AK152" s="9">
        <f t="shared" si="96"/>
        <v>2456150.1749999998</v>
      </c>
      <c r="AL152" s="9">
        <f t="shared" si="77"/>
        <v>4362217.20713</v>
      </c>
      <c r="AM152" s="6">
        <f>HARMEAN(L152,P152,T152,AF152)</f>
        <v>2422403.4675449352</v>
      </c>
      <c r="AN152" s="8">
        <f t="shared" si="74"/>
        <v>1633090.1421814573</v>
      </c>
      <c r="AO152" s="7">
        <f t="shared" si="78"/>
        <v>0.42634381077370009</v>
      </c>
      <c r="AP152" s="6">
        <f>+AM152</f>
        <v>2422403.4675449352</v>
      </c>
      <c r="AQ152" s="5" t="s">
        <v>0</v>
      </c>
    </row>
    <row r="153" spans="1:43" x14ac:dyDescent="0.25">
      <c r="A153" s="63">
        <v>144</v>
      </c>
      <c r="B153" s="155">
        <v>40151510</v>
      </c>
      <c r="C153" s="154">
        <v>4322099</v>
      </c>
      <c r="D153" s="61" t="s">
        <v>801</v>
      </c>
      <c r="E153" s="61" t="s">
        <v>801</v>
      </c>
      <c r="F153" s="76" t="s">
        <v>3273</v>
      </c>
      <c r="G153" s="42" t="s">
        <v>3055</v>
      </c>
      <c r="H153" s="21">
        <v>1</v>
      </c>
      <c r="I153" s="20">
        <v>4991808.5119663868</v>
      </c>
      <c r="J153" s="20">
        <f t="shared" si="86"/>
        <v>948443.61727361346</v>
      </c>
      <c r="K153" s="19">
        <f t="shared" si="87"/>
        <v>5940252.1292400006</v>
      </c>
      <c r="L153" s="15">
        <f t="shared" si="88"/>
        <v>5940252.1292400006</v>
      </c>
      <c r="M153" s="17">
        <v>4020819.3277310925</v>
      </c>
      <c r="N153" s="17">
        <v>763955.67226890754</v>
      </c>
      <c r="O153" s="16">
        <v>4784775</v>
      </c>
      <c r="P153" s="18">
        <v>4784775</v>
      </c>
      <c r="Q153" s="17">
        <v>3793225.2100840337</v>
      </c>
      <c r="R153" s="17">
        <v>720712.78991596645</v>
      </c>
      <c r="S153" s="16">
        <v>4513938</v>
      </c>
      <c r="T153" s="15">
        <v>4513938</v>
      </c>
      <c r="U153" s="14"/>
      <c r="V153" s="14"/>
      <c r="W153" s="14"/>
      <c r="X153" s="14"/>
      <c r="Y153" s="14"/>
      <c r="Z153" s="14"/>
      <c r="AA153" s="14"/>
      <c r="AB153" s="137">
        <v>401000</v>
      </c>
      <c r="AC153" s="12">
        <f t="shared" si="89"/>
        <v>76190</v>
      </c>
      <c r="AD153" s="6">
        <f t="shared" si="90"/>
        <v>477190</v>
      </c>
      <c r="AE153" s="6">
        <f t="shared" si="91"/>
        <v>24336.69</v>
      </c>
      <c r="AF153" s="6">
        <f t="shared" si="92"/>
        <v>501526.69</v>
      </c>
      <c r="AG153" s="9">
        <f>MIN(L153,P153,T153,AF153)</f>
        <v>501526.69</v>
      </c>
      <c r="AH153" s="9">
        <f t="shared" si="93"/>
        <v>5940252.1292400006</v>
      </c>
      <c r="AI153" s="9">
        <f t="shared" si="94"/>
        <v>4649356.5</v>
      </c>
      <c r="AJ153" s="9">
        <f t="shared" si="95"/>
        <v>3935122.95481</v>
      </c>
      <c r="AK153" s="9">
        <f t="shared" si="96"/>
        <v>2575441.5950000002</v>
      </c>
      <c r="AL153" s="9">
        <f t="shared" si="77"/>
        <v>5294804.3146200003</v>
      </c>
      <c r="AM153" s="6">
        <f>HARMEAN(L153,P153,T153,AF153)</f>
        <v>1542741.3718919687</v>
      </c>
      <c r="AN153" s="8">
        <f t="shared" si="74"/>
        <v>2371150.3375859135</v>
      </c>
      <c r="AO153" s="7">
        <f t="shared" si="78"/>
        <v>0.50999538056200111</v>
      </c>
      <c r="AP153" s="6">
        <f>+AM153</f>
        <v>1542741.3718919687</v>
      </c>
      <c r="AQ153" s="5" t="s">
        <v>0</v>
      </c>
    </row>
    <row r="154" spans="1:43" x14ac:dyDescent="0.25">
      <c r="A154" s="63">
        <v>145</v>
      </c>
      <c r="B154" s="155">
        <v>40151524</v>
      </c>
      <c r="C154" s="154">
        <v>4322099</v>
      </c>
      <c r="D154" s="61" t="s">
        <v>801</v>
      </c>
      <c r="E154" s="61" t="s">
        <v>801</v>
      </c>
      <c r="F154" s="76" t="s">
        <v>3272</v>
      </c>
      <c r="G154" s="42" t="s">
        <v>3055</v>
      </c>
      <c r="H154" s="21">
        <v>1</v>
      </c>
      <c r="I154" s="20">
        <v>4540664.0271932781</v>
      </c>
      <c r="J154" s="20">
        <f t="shared" si="86"/>
        <v>862726.16516672284</v>
      </c>
      <c r="K154" s="19">
        <f t="shared" si="87"/>
        <v>5403390.1923600007</v>
      </c>
      <c r="L154" s="15">
        <f t="shared" si="88"/>
        <v>5403390.1923600007</v>
      </c>
      <c r="M154" s="17">
        <v>3691933.6134453784</v>
      </c>
      <c r="N154" s="17">
        <v>701467.38655462186</v>
      </c>
      <c r="O154" s="16">
        <v>4393401</v>
      </c>
      <c r="P154" s="18">
        <v>4393401</v>
      </c>
      <c r="Q154" s="17">
        <v>3450405.042016807</v>
      </c>
      <c r="R154" s="17">
        <v>655576.95798319334</v>
      </c>
      <c r="S154" s="16">
        <v>4105982.0000000005</v>
      </c>
      <c r="T154" s="15">
        <v>4105982.0000000005</v>
      </c>
      <c r="U154" s="14"/>
      <c r="V154" s="14"/>
      <c r="W154" s="14"/>
      <c r="X154" s="14"/>
      <c r="Y154" s="14"/>
      <c r="Z154" s="14"/>
      <c r="AA154" s="14"/>
      <c r="AB154" s="137"/>
      <c r="AC154" s="12">
        <f t="shared" si="89"/>
        <v>0</v>
      </c>
      <c r="AD154" s="6">
        <f t="shared" si="90"/>
        <v>0</v>
      </c>
      <c r="AE154" s="6">
        <f t="shared" si="91"/>
        <v>0</v>
      </c>
      <c r="AF154" s="6">
        <f t="shared" si="92"/>
        <v>0</v>
      </c>
      <c r="AG154" s="9">
        <f>MIN(L154,P154,T154)</f>
        <v>4105982.0000000005</v>
      </c>
      <c r="AH154" s="9">
        <f t="shared" si="93"/>
        <v>5403390.1923600007</v>
      </c>
      <c r="AI154" s="9">
        <f t="shared" si="94"/>
        <v>4249691.5</v>
      </c>
      <c r="AJ154" s="9">
        <f t="shared" si="95"/>
        <v>3475693.2980900002</v>
      </c>
      <c r="AK154" s="9">
        <f t="shared" si="96"/>
        <v>4177836.75</v>
      </c>
      <c r="AL154" s="9">
        <f t="shared" si="77"/>
        <v>4826540.8461800003</v>
      </c>
      <c r="AM154" s="6">
        <f>HARMEAN(L154,P154,T154)</f>
        <v>4571566.5652013123</v>
      </c>
      <c r="AN154" s="8">
        <f t="shared" si="74"/>
        <v>2382989.0538611575</v>
      </c>
      <c r="AO154" s="7">
        <f t="shared" si="78"/>
        <v>0.56074401020901343</v>
      </c>
      <c r="AP154" s="6">
        <f>+AM154</f>
        <v>4571566.5652013123</v>
      </c>
      <c r="AQ154" s="5" t="s">
        <v>0</v>
      </c>
    </row>
    <row r="155" spans="1:43" x14ac:dyDescent="0.25">
      <c r="A155" s="63">
        <v>146</v>
      </c>
      <c r="B155" s="155">
        <v>40151532</v>
      </c>
      <c r="C155" s="154">
        <v>4322099</v>
      </c>
      <c r="D155" s="61" t="s">
        <v>801</v>
      </c>
      <c r="E155" s="61" t="s">
        <v>801</v>
      </c>
      <c r="F155" s="76" t="s">
        <v>3271</v>
      </c>
      <c r="G155" s="42" t="s">
        <v>3055</v>
      </c>
      <c r="H155" s="21">
        <v>1</v>
      </c>
      <c r="I155" s="20">
        <v>1241836.1385882352</v>
      </c>
      <c r="J155" s="20">
        <f t="shared" si="86"/>
        <v>235948.8663317647</v>
      </c>
      <c r="K155" s="19">
        <f t="shared" si="87"/>
        <v>1477785.00492</v>
      </c>
      <c r="L155" s="15">
        <f t="shared" si="88"/>
        <v>1477785.00492</v>
      </c>
      <c r="M155" s="17">
        <v>1028588.2352941177</v>
      </c>
      <c r="N155" s="17">
        <v>195431.76470588238</v>
      </c>
      <c r="O155" s="16">
        <v>1224020</v>
      </c>
      <c r="P155" s="18">
        <v>1224020</v>
      </c>
      <c r="Q155" s="17">
        <v>943658.82352941181</v>
      </c>
      <c r="R155" s="17">
        <v>179295.17647058825</v>
      </c>
      <c r="S155" s="16">
        <v>1122954</v>
      </c>
      <c r="T155" s="15">
        <v>1122954</v>
      </c>
      <c r="U155" s="14"/>
      <c r="V155" s="14"/>
      <c r="W155" s="14"/>
      <c r="X155" s="14"/>
      <c r="Y155" s="14"/>
      <c r="Z155" s="14"/>
      <c r="AA155" s="14"/>
      <c r="AB155" s="137">
        <v>395000</v>
      </c>
      <c r="AC155" s="12">
        <f t="shared" si="89"/>
        <v>75050</v>
      </c>
      <c r="AD155" s="6">
        <f t="shared" si="90"/>
        <v>470050</v>
      </c>
      <c r="AE155" s="6">
        <f t="shared" si="91"/>
        <v>23972.55</v>
      </c>
      <c r="AF155" s="6">
        <f t="shared" si="92"/>
        <v>494022.55</v>
      </c>
      <c r="AG155" s="9">
        <f>MIN(L155,P155,T155,AF155)</f>
        <v>494022.55</v>
      </c>
      <c r="AH155" s="9">
        <f t="shared" si="93"/>
        <v>1477785.00492</v>
      </c>
      <c r="AI155" s="9">
        <f t="shared" si="94"/>
        <v>1173487</v>
      </c>
      <c r="AJ155" s="9">
        <f t="shared" si="95"/>
        <v>1079695.38873</v>
      </c>
      <c r="AK155" s="9">
        <f t="shared" si="96"/>
        <v>833754.77500000002</v>
      </c>
      <c r="AL155" s="9">
        <f t="shared" si="77"/>
        <v>1325636.0024600001</v>
      </c>
      <c r="AM155" s="6">
        <f>HARMEAN(L155,P155,T155,AF155)</f>
        <v>907363.6065003844</v>
      </c>
      <c r="AN155" s="8">
        <f t="shared" si="74"/>
        <v>418006.74532500212</v>
      </c>
      <c r="AO155" s="7">
        <f t="shared" si="78"/>
        <v>0.35620909760824121</v>
      </c>
      <c r="AP155" s="6">
        <f>+AG155</f>
        <v>494022.55</v>
      </c>
      <c r="AQ155" s="5" t="s">
        <v>4</v>
      </c>
    </row>
    <row r="156" spans="1:43" x14ac:dyDescent="0.25">
      <c r="A156" s="63">
        <v>147</v>
      </c>
      <c r="B156" s="155">
        <v>40141609</v>
      </c>
      <c r="C156" s="154">
        <v>4324005</v>
      </c>
      <c r="D156" s="61" t="s">
        <v>801</v>
      </c>
      <c r="E156" s="61" t="s">
        <v>801</v>
      </c>
      <c r="F156" s="76" t="s">
        <v>3270</v>
      </c>
      <c r="G156" s="42" t="s">
        <v>3055</v>
      </c>
      <c r="H156" s="21">
        <v>1</v>
      </c>
      <c r="I156" s="20">
        <v>995782.16042016819</v>
      </c>
      <c r="J156" s="20">
        <f t="shared" si="86"/>
        <v>189198.61047983196</v>
      </c>
      <c r="K156" s="19">
        <f t="shared" si="87"/>
        <v>1184980.7709000001</v>
      </c>
      <c r="L156" s="15">
        <f t="shared" si="88"/>
        <v>1184980.7709000001</v>
      </c>
      <c r="M156" s="17">
        <v>824786.55462184874</v>
      </c>
      <c r="N156" s="17">
        <v>156709.44537815126</v>
      </c>
      <c r="O156" s="16">
        <v>981496</v>
      </c>
      <c r="P156" s="18">
        <v>981496</v>
      </c>
      <c r="Q156" s="17">
        <v>756684.87394957989</v>
      </c>
      <c r="R156" s="17">
        <v>143770.12605042019</v>
      </c>
      <c r="S156" s="16">
        <v>900455.00000000012</v>
      </c>
      <c r="T156" s="15">
        <v>900455.00000000012</v>
      </c>
      <c r="U156" s="14"/>
      <c r="V156" s="14"/>
      <c r="W156" s="14"/>
      <c r="X156" s="14"/>
      <c r="Y156" s="14"/>
      <c r="Z156" s="14"/>
      <c r="AA156" s="14"/>
      <c r="AB156" s="137">
        <v>395000</v>
      </c>
      <c r="AC156" s="12">
        <f t="shared" si="89"/>
        <v>75050</v>
      </c>
      <c r="AD156" s="6">
        <f t="shared" si="90"/>
        <v>470050</v>
      </c>
      <c r="AE156" s="6">
        <f t="shared" si="91"/>
        <v>23972.55</v>
      </c>
      <c r="AF156" s="6">
        <f t="shared" si="92"/>
        <v>494022.55</v>
      </c>
      <c r="AG156" s="9">
        <f>MIN(L156,P156,T156,AF156)</f>
        <v>494022.55</v>
      </c>
      <c r="AH156" s="9">
        <f t="shared" si="93"/>
        <v>1184980.7709000001</v>
      </c>
      <c r="AI156" s="9">
        <f t="shared" si="94"/>
        <v>940975.5</v>
      </c>
      <c r="AJ156" s="9">
        <f t="shared" si="95"/>
        <v>890238.58022499993</v>
      </c>
      <c r="AK156" s="9">
        <f t="shared" si="96"/>
        <v>717499.02500000002</v>
      </c>
      <c r="AL156" s="9">
        <f t="shared" si="77"/>
        <v>1062978.1354499999</v>
      </c>
      <c r="AM156" s="6">
        <f>HARMEAN(L156,P156,T156,AF156)</f>
        <v>800400.65366493096</v>
      </c>
      <c r="AN156" s="8">
        <f t="shared" si="74"/>
        <v>289995.62839703093</v>
      </c>
      <c r="AO156" s="7">
        <f t="shared" si="78"/>
        <v>0.308186162548367</v>
      </c>
      <c r="AP156" s="6">
        <f>+AG156</f>
        <v>494022.55</v>
      </c>
      <c r="AQ156" s="5" t="s">
        <v>4</v>
      </c>
    </row>
    <row r="157" spans="1:43" x14ac:dyDescent="0.25">
      <c r="A157" s="63">
        <v>148</v>
      </c>
      <c r="B157" s="155">
        <v>40141609</v>
      </c>
      <c r="C157" s="154">
        <v>4324005</v>
      </c>
      <c r="D157" s="61" t="s">
        <v>801</v>
      </c>
      <c r="E157" s="61" t="s">
        <v>801</v>
      </c>
      <c r="F157" s="76" t="s">
        <v>3269</v>
      </c>
      <c r="G157" s="42" t="s">
        <v>3055</v>
      </c>
      <c r="H157" s="21">
        <v>1</v>
      </c>
      <c r="I157" s="20">
        <v>1034908.7893109244</v>
      </c>
      <c r="J157" s="20">
        <f t="shared" si="86"/>
        <v>196632.66996907562</v>
      </c>
      <c r="K157" s="19">
        <f t="shared" si="87"/>
        <v>1231541.4592800001</v>
      </c>
      <c r="L157" s="15">
        <f t="shared" si="88"/>
        <v>1231541.4592800001</v>
      </c>
      <c r="M157" s="17">
        <v>841466.38655462186</v>
      </c>
      <c r="N157" s="17">
        <v>159878.61344537814</v>
      </c>
      <c r="O157" s="16">
        <v>1001345</v>
      </c>
      <c r="P157" s="18">
        <v>1001345</v>
      </c>
      <c r="Q157" s="17">
        <v>786416.80672268907</v>
      </c>
      <c r="R157" s="17">
        <v>149419.19327731093</v>
      </c>
      <c r="S157" s="16">
        <v>935836</v>
      </c>
      <c r="T157" s="15">
        <v>935836</v>
      </c>
      <c r="U157" s="14"/>
      <c r="V157" s="14"/>
      <c r="W157" s="14"/>
      <c r="X157" s="14"/>
      <c r="Y157" s="14"/>
      <c r="Z157" s="14"/>
      <c r="AA157" s="14"/>
      <c r="AB157" s="137">
        <v>34000</v>
      </c>
      <c r="AC157" s="12">
        <f t="shared" si="89"/>
        <v>6460</v>
      </c>
      <c r="AD157" s="6">
        <f t="shared" si="90"/>
        <v>40460</v>
      </c>
      <c r="AE157" s="6">
        <f t="shared" si="91"/>
        <v>2063.46</v>
      </c>
      <c r="AF157" s="6">
        <f t="shared" si="92"/>
        <v>42523.46</v>
      </c>
      <c r="AG157" s="9">
        <f>MIN(L157,P157,T157,AF157)</f>
        <v>42523.46</v>
      </c>
      <c r="AH157" s="9">
        <f t="shared" si="93"/>
        <v>1231541.4592800001</v>
      </c>
      <c r="AI157" s="9">
        <f t="shared" si="94"/>
        <v>968590.5</v>
      </c>
      <c r="AJ157" s="9">
        <f t="shared" si="95"/>
        <v>802811.47982000001</v>
      </c>
      <c r="AK157" s="9">
        <f t="shared" si="96"/>
        <v>505556.98</v>
      </c>
      <c r="AL157" s="9">
        <f t="shared" si="77"/>
        <v>1100065.97964</v>
      </c>
      <c r="AM157" s="6">
        <f>HARMEAN(L157,P157,T157,AF157)</f>
        <v>151540.17099818206</v>
      </c>
      <c r="AN157" s="8">
        <f t="shared" si="74"/>
        <v>522480.73328872456</v>
      </c>
      <c r="AO157" s="7">
        <f t="shared" si="78"/>
        <v>0.53942376400421499</v>
      </c>
      <c r="AP157" s="6">
        <f>+AM157</f>
        <v>151540.17099818206</v>
      </c>
      <c r="AQ157" s="5" t="s">
        <v>0</v>
      </c>
    </row>
    <row r="158" spans="1:43" x14ac:dyDescent="0.25">
      <c r="A158" s="63">
        <v>149</v>
      </c>
      <c r="B158" s="155">
        <v>31171505</v>
      </c>
      <c r="C158" s="154">
        <v>4331002</v>
      </c>
      <c r="D158" s="61" t="s">
        <v>801</v>
      </c>
      <c r="E158" s="61" t="s">
        <v>801</v>
      </c>
      <c r="F158" s="76" t="s">
        <v>3268</v>
      </c>
      <c r="G158" s="42" t="s">
        <v>3055</v>
      </c>
      <c r="H158" s="21">
        <v>1</v>
      </c>
      <c r="I158" s="20">
        <v>2081781.9379663866</v>
      </c>
      <c r="J158" s="20">
        <f t="shared" si="86"/>
        <v>395538.56821361347</v>
      </c>
      <c r="K158" s="19">
        <f t="shared" si="87"/>
        <v>2477320.50618</v>
      </c>
      <c r="L158" s="15">
        <f t="shared" si="88"/>
        <v>2477320.50618</v>
      </c>
      <c r="M158" s="17">
        <v>1676841.1764705882</v>
      </c>
      <c r="N158" s="17">
        <v>318599.82352941175</v>
      </c>
      <c r="O158" s="16">
        <v>1995441</v>
      </c>
      <c r="P158" s="18">
        <v>1995441</v>
      </c>
      <c r="Q158" s="17">
        <v>1581925.2100840337</v>
      </c>
      <c r="R158" s="17">
        <v>300565.78991596639</v>
      </c>
      <c r="S158" s="16">
        <v>1882491</v>
      </c>
      <c r="T158" s="15">
        <v>1882491</v>
      </c>
      <c r="U158" s="14"/>
      <c r="V158" s="14"/>
      <c r="W158" s="14"/>
      <c r="X158" s="14"/>
      <c r="Y158" s="14"/>
      <c r="Z158" s="14"/>
      <c r="AA158" s="14"/>
      <c r="AB158" s="137">
        <v>2759000</v>
      </c>
      <c r="AC158" s="12">
        <f t="shared" si="89"/>
        <v>524210</v>
      </c>
      <c r="AD158" s="6">
        <f t="shared" si="90"/>
        <v>3283210</v>
      </c>
      <c r="AE158" s="6">
        <f t="shared" si="91"/>
        <v>167443.71</v>
      </c>
      <c r="AF158" s="6">
        <f t="shared" si="92"/>
        <v>3450653.71</v>
      </c>
      <c r="AG158" s="9">
        <f>MIN(L158,P158,T158,AF158)</f>
        <v>1882491</v>
      </c>
      <c r="AH158" s="9">
        <f t="shared" si="93"/>
        <v>3450653.71</v>
      </c>
      <c r="AI158" s="9">
        <f t="shared" si="94"/>
        <v>2236380.7530899998</v>
      </c>
      <c r="AJ158" s="9">
        <f t="shared" si="95"/>
        <v>2451476.5540450001</v>
      </c>
      <c r="AK158" s="9">
        <f t="shared" si="96"/>
        <v>2059435.8765449999</v>
      </c>
      <c r="AL158" s="9">
        <f t="shared" si="77"/>
        <v>2843517.2315449999</v>
      </c>
      <c r="AM158" s="6">
        <f>HARMEAN(L158,P158,T158,AF158)</f>
        <v>2317744.8666125629</v>
      </c>
      <c r="AN158" s="8">
        <f t="shared" si="74"/>
        <v>714314.56331910728</v>
      </c>
      <c r="AO158" s="7">
        <f t="shared" si="78"/>
        <v>0.31940650639750912</v>
      </c>
      <c r="AP158" s="6">
        <f>+AG158</f>
        <v>1882491</v>
      </c>
      <c r="AQ158" s="5" t="s">
        <v>4</v>
      </c>
    </row>
    <row r="159" spans="1:43" x14ac:dyDescent="0.25">
      <c r="A159" s="63">
        <v>150</v>
      </c>
      <c r="B159" s="155">
        <v>31171505</v>
      </c>
      <c r="C159" s="154">
        <v>4331002</v>
      </c>
      <c r="D159" s="61" t="s">
        <v>801</v>
      </c>
      <c r="E159" s="61" t="s">
        <v>801</v>
      </c>
      <c r="F159" s="76" t="s">
        <v>3267</v>
      </c>
      <c r="G159" s="42" t="s">
        <v>3055</v>
      </c>
      <c r="H159" s="21">
        <v>1</v>
      </c>
      <c r="I159" s="20">
        <v>1591328.3564873948</v>
      </c>
      <c r="J159" s="20">
        <f t="shared" si="86"/>
        <v>302352.38773260498</v>
      </c>
      <c r="K159" s="19">
        <f t="shared" si="87"/>
        <v>1893680.7442199998</v>
      </c>
      <c r="L159" s="15">
        <f t="shared" si="88"/>
        <v>1893680.7442199998</v>
      </c>
      <c r="M159" s="17">
        <v>1318065.5462184874</v>
      </c>
      <c r="N159" s="17">
        <v>250432.45378151262</v>
      </c>
      <c r="O159" s="16">
        <v>1568498</v>
      </c>
      <c r="P159" s="18">
        <v>1568498</v>
      </c>
      <c r="Q159" s="17">
        <v>1209234.4537815126</v>
      </c>
      <c r="R159" s="17">
        <v>229754.54621848738</v>
      </c>
      <c r="S159" s="16">
        <v>1438989</v>
      </c>
      <c r="T159" s="15">
        <v>1438989</v>
      </c>
      <c r="U159" s="14"/>
      <c r="V159" s="14"/>
      <c r="W159" s="14"/>
      <c r="X159" s="14"/>
      <c r="Y159" s="14"/>
      <c r="Z159" s="14"/>
      <c r="AA159" s="14"/>
      <c r="AB159" s="137"/>
      <c r="AC159" s="12">
        <f t="shared" si="89"/>
        <v>0</v>
      </c>
      <c r="AD159" s="6">
        <f t="shared" si="90"/>
        <v>0</v>
      </c>
      <c r="AE159" s="6">
        <f t="shared" si="91"/>
        <v>0</v>
      </c>
      <c r="AF159" s="6">
        <f t="shared" si="92"/>
        <v>0</v>
      </c>
      <c r="AG159" s="9">
        <f>MIN(L159,P159,T159)</f>
        <v>1438989</v>
      </c>
      <c r="AH159" s="9">
        <f t="shared" si="93"/>
        <v>1893680.7442199998</v>
      </c>
      <c r="AI159" s="9">
        <f t="shared" si="94"/>
        <v>1503743.5</v>
      </c>
      <c r="AJ159" s="9">
        <f t="shared" si="95"/>
        <v>1225291.9360549999</v>
      </c>
      <c r="AK159" s="9">
        <f t="shared" si="96"/>
        <v>1471366.25</v>
      </c>
      <c r="AL159" s="9">
        <f t="shared" si="77"/>
        <v>1698712.1221099999</v>
      </c>
      <c r="AM159" s="6">
        <f>HARMEAN(L159,P159,T159)</f>
        <v>1612420.3006008826</v>
      </c>
      <c r="AN159" s="8">
        <f t="shared" si="74"/>
        <v>838955.85201864096</v>
      </c>
      <c r="AO159" s="7">
        <f t="shared" si="78"/>
        <v>0.55791154011215405</v>
      </c>
      <c r="AP159" s="6">
        <f>+AM159</f>
        <v>1612420.3006008826</v>
      </c>
      <c r="AQ159" s="5" t="s">
        <v>0</v>
      </c>
    </row>
    <row r="160" spans="1:43" x14ac:dyDescent="0.25">
      <c r="A160" s="63">
        <v>151</v>
      </c>
      <c r="B160" s="155">
        <v>31401601</v>
      </c>
      <c r="C160" s="154">
        <v>4333202</v>
      </c>
      <c r="D160" s="61" t="s">
        <v>801</v>
      </c>
      <c r="E160" s="61" t="s">
        <v>801</v>
      </c>
      <c r="F160" s="76" t="s">
        <v>3219</v>
      </c>
      <c r="G160" s="42" t="s">
        <v>3055</v>
      </c>
      <c r="H160" s="21">
        <v>1</v>
      </c>
      <c r="I160" s="20">
        <v>570015.07820168068</v>
      </c>
      <c r="J160" s="20">
        <f t="shared" si="86"/>
        <v>108302.86485831933</v>
      </c>
      <c r="K160" s="19">
        <f t="shared" si="87"/>
        <v>678317.94305999996</v>
      </c>
      <c r="L160" s="15">
        <f t="shared" si="88"/>
        <v>678317.94305999996</v>
      </c>
      <c r="M160" s="17">
        <v>463468.90756302525</v>
      </c>
      <c r="N160" s="17">
        <v>88059.092436974795</v>
      </c>
      <c r="O160" s="16">
        <v>551528</v>
      </c>
      <c r="P160" s="18">
        <v>551528</v>
      </c>
      <c r="Q160" s="17">
        <v>433148.73949579836</v>
      </c>
      <c r="R160" s="17">
        <v>82298.260504201695</v>
      </c>
      <c r="S160" s="16">
        <v>515447.00000000006</v>
      </c>
      <c r="T160" s="15">
        <v>515447.00000000006</v>
      </c>
      <c r="U160" s="14"/>
      <c r="V160" s="14"/>
      <c r="W160" s="14"/>
      <c r="X160" s="14"/>
      <c r="Y160" s="14"/>
      <c r="Z160" s="14"/>
      <c r="AA160" s="14"/>
      <c r="AB160" s="137">
        <v>304000</v>
      </c>
      <c r="AC160" s="12">
        <f t="shared" si="89"/>
        <v>57760</v>
      </c>
      <c r="AD160" s="6">
        <f t="shared" si="90"/>
        <v>361760</v>
      </c>
      <c r="AE160" s="6">
        <f t="shared" si="91"/>
        <v>18449.759999999998</v>
      </c>
      <c r="AF160" s="6">
        <f t="shared" si="92"/>
        <v>380209.76</v>
      </c>
      <c r="AG160" s="9">
        <f>MIN(L160,P160,T160,AF160)</f>
        <v>380209.76</v>
      </c>
      <c r="AH160" s="9">
        <f t="shared" si="93"/>
        <v>678317.94305999996</v>
      </c>
      <c r="AI160" s="9">
        <f t="shared" si="94"/>
        <v>533487.5</v>
      </c>
      <c r="AJ160" s="9">
        <f t="shared" si="95"/>
        <v>531375.67576500005</v>
      </c>
      <c r="AK160" s="9">
        <f t="shared" si="96"/>
        <v>456848.63</v>
      </c>
      <c r="AL160" s="9">
        <f t="shared" si="77"/>
        <v>605902.72152999998</v>
      </c>
      <c r="AM160" s="6">
        <f>HARMEAN(L160,P160,T160,AF160)</f>
        <v>509063.21608756739</v>
      </c>
      <c r="AN160" s="8">
        <f t="shared" si="74"/>
        <v>122614.57620060946</v>
      </c>
      <c r="AO160" s="7">
        <f t="shared" si="78"/>
        <v>0.22983589343819577</v>
      </c>
      <c r="AP160" s="6">
        <f>+AG160</f>
        <v>380209.76</v>
      </c>
      <c r="AQ160" s="5" t="s">
        <v>4</v>
      </c>
    </row>
    <row r="161" spans="1:43" x14ac:dyDescent="0.25">
      <c r="A161" s="63">
        <v>152</v>
      </c>
      <c r="B161" s="155">
        <v>40161513</v>
      </c>
      <c r="C161" s="154">
        <v>4391501</v>
      </c>
      <c r="D161" s="61" t="s">
        <v>801</v>
      </c>
      <c r="E161" s="61" t="s">
        <v>801</v>
      </c>
      <c r="F161" s="76" t="s">
        <v>3218</v>
      </c>
      <c r="G161" s="42" t="s">
        <v>3055</v>
      </c>
      <c r="H161" s="21">
        <v>1</v>
      </c>
      <c r="I161" s="20">
        <v>803176.87583193276</v>
      </c>
      <c r="J161" s="20">
        <f t="shared" si="86"/>
        <v>152603.60640806722</v>
      </c>
      <c r="K161" s="19">
        <f t="shared" si="87"/>
        <v>955780.48224000004</v>
      </c>
      <c r="L161" s="15">
        <f t="shared" si="88"/>
        <v>955780.48224000004</v>
      </c>
      <c r="M161" s="17">
        <v>640842.01680672274</v>
      </c>
      <c r="N161" s="17">
        <v>121759.98319327732</v>
      </c>
      <c r="O161" s="16">
        <v>762602</v>
      </c>
      <c r="P161" s="18">
        <v>762602</v>
      </c>
      <c r="Q161" s="17">
        <v>610326.05042016809</v>
      </c>
      <c r="R161" s="17">
        <v>115961.94957983194</v>
      </c>
      <c r="S161" s="16">
        <v>726288</v>
      </c>
      <c r="T161" s="15">
        <v>726288</v>
      </c>
      <c r="U161" s="14"/>
      <c r="V161" s="14"/>
      <c r="W161" s="14"/>
      <c r="X161" s="14"/>
      <c r="Y161" s="14"/>
      <c r="Z161" s="14"/>
      <c r="AA161" s="14"/>
      <c r="AB161" s="137">
        <v>280000</v>
      </c>
      <c r="AC161" s="12">
        <f t="shared" si="89"/>
        <v>53200</v>
      </c>
      <c r="AD161" s="6">
        <f t="shared" si="90"/>
        <v>333200</v>
      </c>
      <c r="AE161" s="6">
        <f t="shared" si="91"/>
        <v>16993.199999999997</v>
      </c>
      <c r="AF161" s="6">
        <f t="shared" si="92"/>
        <v>350193.2</v>
      </c>
      <c r="AG161" s="9">
        <f>MIN(L161,P161,T161,AF161)</f>
        <v>350193.2</v>
      </c>
      <c r="AH161" s="9">
        <f t="shared" si="93"/>
        <v>955780.48224000004</v>
      </c>
      <c r="AI161" s="9">
        <f t="shared" si="94"/>
        <v>744445</v>
      </c>
      <c r="AJ161" s="9">
        <f t="shared" si="95"/>
        <v>698715.92056</v>
      </c>
      <c r="AK161" s="9">
        <f t="shared" si="96"/>
        <v>547319.1</v>
      </c>
      <c r="AL161" s="9">
        <f t="shared" si="77"/>
        <v>850112.74112000002</v>
      </c>
      <c r="AM161" s="6">
        <f>HARMEAN(L161,P161,T161,AF161)</f>
        <v>606980.62274018896</v>
      </c>
      <c r="AN161" s="8">
        <f t="shared" si="74"/>
        <v>253240.28532149331</v>
      </c>
      <c r="AO161" s="7">
        <f t="shared" si="78"/>
        <v>0.3401732637353912</v>
      </c>
      <c r="AP161" s="6">
        <f>+AG161</f>
        <v>350193.2</v>
      </c>
      <c r="AQ161" s="5" t="s">
        <v>4</v>
      </c>
    </row>
    <row r="162" spans="1:43" x14ac:dyDescent="0.25">
      <c r="A162" s="63">
        <v>153</v>
      </c>
      <c r="B162" s="155">
        <v>40161513</v>
      </c>
      <c r="C162" s="154">
        <v>4391501</v>
      </c>
      <c r="D162" s="61" t="s">
        <v>801</v>
      </c>
      <c r="E162" s="61" t="s">
        <v>801</v>
      </c>
      <c r="F162" s="76" t="s">
        <v>3266</v>
      </c>
      <c r="G162" s="42" t="s">
        <v>3055</v>
      </c>
      <c r="H162" s="21">
        <v>1</v>
      </c>
      <c r="I162" s="20">
        <v>554534.06642016803</v>
      </c>
      <c r="J162" s="20">
        <f t="shared" si="86"/>
        <v>105361.47261983193</v>
      </c>
      <c r="K162" s="19">
        <f t="shared" si="87"/>
        <v>659895.53903999995</v>
      </c>
      <c r="L162" s="15">
        <f t="shared" si="88"/>
        <v>659895.53903999995</v>
      </c>
      <c r="M162" s="17">
        <v>450881.51260504202</v>
      </c>
      <c r="N162" s="17">
        <v>85667.487394957992</v>
      </c>
      <c r="O162" s="16">
        <v>536549</v>
      </c>
      <c r="P162" s="18">
        <v>536549</v>
      </c>
      <c r="Q162" s="17">
        <v>421384.87394957984</v>
      </c>
      <c r="R162" s="17">
        <v>80063.126050420164</v>
      </c>
      <c r="S162" s="16">
        <v>501448</v>
      </c>
      <c r="T162" s="15">
        <v>501448</v>
      </c>
      <c r="U162" s="14"/>
      <c r="V162" s="14"/>
      <c r="W162" s="14"/>
      <c r="X162" s="14"/>
      <c r="Y162" s="14"/>
      <c r="Z162" s="14"/>
      <c r="AA162" s="14"/>
      <c r="AB162" s="137">
        <v>190000</v>
      </c>
      <c r="AC162" s="12">
        <f t="shared" si="89"/>
        <v>36100</v>
      </c>
      <c r="AD162" s="6">
        <f t="shared" si="90"/>
        <v>226100</v>
      </c>
      <c r="AE162" s="6">
        <f t="shared" si="91"/>
        <v>11531.099999999999</v>
      </c>
      <c r="AF162" s="6">
        <f t="shared" si="92"/>
        <v>237631.1</v>
      </c>
      <c r="AG162" s="9">
        <f>MIN(L162,P162,T162,AF162)</f>
        <v>237631.1</v>
      </c>
      <c r="AH162" s="9">
        <f t="shared" si="93"/>
        <v>659895.53903999995</v>
      </c>
      <c r="AI162" s="9">
        <f t="shared" si="94"/>
        <v>518998.5</v>
      </c>
      <c r="AJ162" s="9">
        <f t="shared" si="95"/>
        <v>483880.90976000001</v>
      </c>
      <c r="AK162" s="9">
        <f t="shared" si="96"/>
        <v>378314.8</v>
      </c>
      <c r="AL162" s="9">
        <f t="shared" si="77"/>
        <v>589447.01951999997</v>
      </c>
      <c r="AM162" s="6">
        <f>HARMEAN(L162,P162,T162,AF162)</f>
        <v>417467.5890595229</v>
      </c>
      <c r="AN162" s="8">
        <f t="shared" si="74"/>
        <v>177672.59112990287</v>
      </c>
      <c r="AO162" s="7">
        <f t="shared" si="78"/>
        <v>0.34233738850864281</v>
      </c>
      <c r="AP162" s="6">
        <f>+AG162</f>
        <v>237631.1</v>
      </c>
      <c r="AQ162" s="5" t="s">
        <v>4</v>
      </c>
    </row>
    <row r="163" spans="1:43" x14ac:dyDescent="0.25">
      <c r="A163" s="63">
        <v>154</v>
      </c>
      <c r="B163" s="155">
        <v>40161513</v>
      </c>
      <c r="C163" s="154">
        <v>4391501</v>
      </c>
      <c r="D163" s="61" t="s">
        <v>801</v>
      </c>
      <c r="E163" s="61" t="s">
        <v>801</v>
      </c>
      <c r="F163" s="76" t="s">
        <v>3265</v>
      </c>
      <c r="G163" s="42" t="s">
        <v>3055</v>
      </c>
      <c r="H163" s="21">
        <v>1</v>
      </c>
      <c r="I163" s="20">
        <v>809890.58556302532</v>
      </c>
      <c r="J163" s="20">
        <f t="shared" si="86"/>
        <v>153879.21125697481</v>
      </c>
      <c r="K163" s="19">
        <f t="shared" si="87"/>
        <v>963769.79682000016</v>
      </c>
      <c r="L163" s="15">
        <f t="shared" si="88"/>
        <v>963769.79682000016</v>
      </c>
      <c r="M163" s="17">
        <v>646199.15966386558</v>
      </c>
      <c r="N163" s="17">
        <v>122777.84033613445</v>
      </c>
      <c r="O163" s="16">
        <v>768977</v>
      </c>
      <c r="P163" s="18">
        <v>768977</v>
      </c>
      <c r="Q163" s="17">
        <v>615427.73109243705</v>
      </c>
      <c r="R163" s="17">
        <v>116931.26890756305</v>
      </c>
      <c r="S163" s="16">
        <v>732359.00000000012</v>
      </c>
      <c r="T163" s="15">
        <v>732359.00000000012</v>
      </c>
      <c r="U163" s="14"/>
      <c r="V163" s="14"/>
      <c r="W163" s="14"/>
      <c r="X163" s="14"/>
      <c r="Y163" s="14"/>
      <c r="Z163" s="14"/>
      <c r="AA163" s="14"/>
      <c r="AB163" s="137"/>
      <c r="AC163" s="12">
        <f t="shared" si="89"/>
        <v>0</v>
      </c>
      <c r="AD163" s="6">
        <f t="shared" si="90"/>
        <v>0</v>
      </c>
      <c r="AE163" s="6">
        <f t="shared" si="91"/>
        <v>0</v>
      </c>
      <c r="AF163" s="6">
        <f t="shared" si="92"/>
        <v>0</v>
      </c>
      <c r="AG163" s="9">
        <f>MIN(L163,P163,T163)</f>
        <v>732359.00000000012</v>
      </c>
      <c r="AH163" s="9">
        <f t="shared" si="93"/>
        <v>963769.79682000016</v>
      </c>
      <c r="AI163" s="9">
        <f t="shared" si="94"/>
        <v>750668</v>
      </c>
      <c r="AJ163" s="9">
        <f t="shared" si="95"/>
        <v>616276.44920500007</v>
      </c>
      <c r="AK163" s="9">
        <f t="shared" si="96"/>
        <v>741513.5</v>
      </c>
      <c r="AL163" s="9">
        <f t="shared" si="77"/>
        <v>857218.89841000014</v>
      </c>
      <c r="AM163" s="6">
        <f>HARMEAN(L163,P163,T163)</f>
        <v>810050.73413113086</v>
      </c>
      <c r="AN163" s="8">
        <f t="shared" ref="AN163:AN194" si="97">STDEVA(L163,P163,T163,AF163)</f>
        <v>423218.18852437986</v>
      </c>
      <c r="AO163" s="7">
        <f t="shared" si="78"/>
        <v>0.56378877016787698</v>
      </c>
      <c r="AP163" s="6">
        <f>+AM163</f>
        <v>810050.73413113086</v>
      </c>
      <c r="AQ163" s="5" t="s">
        <v>0</v>
      </c>
    </row>
    <row r="164" spans="1:43" x14ac:dyDescent="0.25">
      <c r="A164" s="63">
        <v>155</v>
      </c>
      <c r="B164" s="155">
        <v>40161513</v>
      </c>
      <c r="C164" s="154">
        <v>4391501</v>
      </c>
      <c r="D164" s="61" t="s">
        <v>801</v>
      </c>
      <c r="E164" s="61" t="s">
        <v>801</v>
      </c>
      <c r="F164" s="76" t="s">
        <v>3264</v>
      </c>
      <c r="G164" s="42" t="s">
        <v>3055</v>
      </c>
      <c r="H164" s="21">
        <v>1</v>
      </c>
      <c r="I164" s="20">
        <v>1643309.566487395</v>
      </c>
      <c r="J164" s="20">
        <f t="shared" si="86"/>
        <v>312228.81763260503</v>
      </c>
      <c r="K164" s="19">
        <f t="shared" si="87"/>
        <v>1955538.3841200001</v>
      </c>
      <c r="L164" s="15">
        <f t="shared" si="88"/>
        <v>1955538.3841200001</v>
      </c>
      <c r="M164" s="17">
        <v>1323658.8235294118</v>
      </c>
      <c r="N164" s="17">
        <v>251495.17647058825</v>
      </c>
      <c r="O164" s="16">
        <v>1575154</v>
      </c>
      <c r="P164" s="18">
        <v>1575154</v>
      </c>
      <c r="Q164" s="17">
        <v>1248734.4537815126</v>
      </c>
      <c r="R164" s="17">
        <v>237259.54621848738</v>
      </c>
      <c r="S164" s="16">
        <v>1485994</v>
      </c>
      <c r="T164" s="15">
        <v>1485994</v>
      </c>
      <c r="U164" s="14"/>
      <c r="V164" s="14"/>
      <c r="W164" s="14"/>
      <c r="X164" s="14"/>
      <c r="Y164" s="14"/>
      <c r="Z164" s="14"/>
      <c r="AA164" s="14"/>
      <c r="AB164" s="137"/>
      <c r="AC164" s="12">
        <f t="shared" si="89"/>
        <v>0</v>
      </c>
      <c r="AD164" s="6">
        <f t="shared" si="90"/>
        <v>0</v>
      </c>
      <c r="AE164" s="6">
        <f t="shared" si="91"/>
        <v>0</v>
      </c>
      <c r="AF164" s="6">
        <f t="shared" si="92"/>
        <v>0</v>
      </c>
      <c r="AG164" s="9">
        <f>MIN(L164,P164,T164)</f>
        <v>1485994</v>
      </c>
      <c r="AH164" s="9">
        <f t="shared" si="93"/>
        <v>1955538.3841200001</v>
      </c>
      <c r="AI164" s="9">
        <f t="shared" si="94"/>
        <v>1530574</v>
      </c>
      <c r="AJ164" s="9">
        <f t="shared" si="95"/>
        <v>1254171.5960300001</v>
      </c>
      <c r="AK164" s="9">
        <f t="shared" si="96"/>
        <v>1508284</v>
      </c>
      <c r="AL164" s="9">
        <f t="shared" si="77"/>
        <v>1743056.19206</v>
      </c>
      <c r="AM164" s="6">
        <f>HARMEAN(L164,P164,T164)</f>
        <v>1649097.4447644104</v>
      </c>
      <c r="AN164" s="8">
        <f t="shared" si="97"/>
        <v>860548.87414272025</v>
      </c>
      <c r="AO164" s="7">
        <f t="shared" si="78"/>
        <v>0.56223931292620954</v>
      </c>
      <c r="AP164" s="6">
        <f>+AM164</f>
        <v>1649097.4447644104</v>
      </c>
      <c r="AQ164" s="5" t="s">
        <v>0</v>
      </c>
    </row>
    <row r="165" spans="1:43" x14ac:dyDescent="0.25">
      <c r="A165" s="63">
        <v>156</v>
      </c>
      <c r="B165" s="155">
        <v>40161504</v>
      </c>
      <c r="C165" s="154">
        <v>4391503</v>
      </c>
      <c r="D165" s="61" t="s">
        <v>801</v>
      </c>
      <c r="E165" s="61" t="s">
        <v>801</v>
      </c>
      <c r="F165" s="76" t="s">
        <v>3263</v>
      </c>
      <c r="G165" s="42" t="s">
        <v>3055</v>
      </c>
      <c r="H165" s="21">
        <v>1</v>
      </c>
      <c r="I165" s="20">
        <v>823809.00932773121</v>
      </c>
      <c r="J165" s="20">
        <f t="shared" si="86"/>
        <v>156523.71177226893</v>
      </c>
      <c r="K165" s="19">
        <f t="shared" si="87"/>
        <v>980332.7211000002</v>
      </c>
      <c r="L165" s="15">
        <f t="shared" si="88"/>
        <v>980332.7211000002</v>
      </c>
      <c r="M165" s="17">
        <v>682344.53781512612</v>
      </c>
      <c r="N165" s="17">
        <v>129645.46218487396</v>
      </c>
      <c r="O165" s="16">
        <v>811990.00000000012</v>
      </c>
      <c r="P165" s="18">
        <v>811990.00000000012</v>
      </c>
      <c r="Q165" s="17">
        <v>626004.20168067235</v>
      </c>
      <c r="R165" s="17">
        <v>118940.79831932775</v>
      </c>
      <c r="S165" s="16">
        <v>744945.00000000012</v>
      </c>
      <c r="T165" s="15">
        <v>744945.00000000012</v>
      </c>
      <c r="U165" s="14"/>
      <c r="V165" s="14"/>
      <c r="W165" s="14"/>
      <c r="X165" s="14"/>
      <c r="Y165" s="14"/>
      <c r="Z165" s="14"/>
      <c r="AA165" s="14"/>
      <c r="AB165" s="137"/>
      <c r="AC165" s="12">
        <f t="shared" si="89"/>
        <v>0</v>
      </c>
      <c r="AD165" s="6">
        <f t="shared" si="90"/>
        <v>0</v>
      </c>
      <c r="AE165" s="6">
        <f t="shared" si="91"/>
        <v>0</v>
      </c>
      <c r="AF165" s="6">
        <f t="shared" si="92"/>
        <v>0</v>
      </c>
      <c r="AG165" s="9">
        <f>MIN(L165,P165,T165)</f>
        <v>744945.00000000012</v>
      </c>
      <c r="AH165" s="9">
        <f t="shared" si="93"/>
        <v>980332.7211000002</v>
      </c>
      <c r="AI165" s="9">
        <f t="shared" si="94"/>
        <v>778467.50000000012</v>
      </c>
      <c r="AJ165" s="9">
        <f t="shared" si="95"/>
        <v>634316.93027500005</v>
      </c>
      <c r="AK165" s="9">
        <f t="shared" si="96"/>
        <v>761706.25000000012</v>
      </c>
      <c r="AL165" s="9">
        <f t="shared" si="77"/>
        <v>879400.1105500001</v>
      </c>
      <c r="AM165" s="6">
        <f>HARMEAN(L165,P165,T165)</f>
        <v>834728.00564156158</v>
      </c>
      <c r="AN165" s="8">
        <f t="shared" si="97"/>
        <v>434316.00824374182</v>
      </c>
      <c r="AO165" s="7">
        <f t="shared" si="78"/>
        <v>0.55791154832249479</v>
      </c>
      <c r="AP165" s="6">
        <f>+AM165</f>
        <v>834728.00564156158</v>
      </c>
      <c r="AQ165" s="5" t="s">
        <v>0</v>
      </c>
    </row>
    <row r="166" spans="1:43" x14ac:dyDescent="0.25">
      <c r="A166" s="63">
        <v>157</v>
      </c>
      <c r="B166" s="155">
        <v>40161505</v>
      </c>
      <c r="C166" s="154">
        <v>4391503</v>
      </c>
      <c r="D166" s="61" t="s">
        <v>801</v>
      </c>
      <c r="E166" s="61" t="s">
        <v>801</v>
      </c>
      <c r="F166" s="76" t="s">
        <v>3262</v>
      </c>
      <c r="G166" s="42" t="s">
        <v>3055</v>
      </c>
      <c r="H166" s="21">
        <v>1</v>
      </c>
      <c r="I166" s="20">
        <v>3609916.7136806725</v>
      </c>
      <c r="J166" s="20">
        <f t="shared" si="86"/>
        <v>685884.17559932778</v>
      </c>
      <c r="K166" s="19">
        <f t="shared" si="87"/>
        <v>4295800.8892800007</v>
      </c>
      <c r="L166" s="15">
        <f t="shared" si="88"/>
        <v>4295800.8892800007</v>
      </c>
      <c r="M166" s="17">
        <v>2962590.7563025211</v>
      </c>
      <c r="N166" s="17">
        <v>562892.24369747902</v>
      </c>
      <c r="O166" s="16">
        <v>3525483</v>
      </c>
      <c r="P166" s="18">
        <v>3525483</v>
      </c>
      <c r="Q166" s="17">
        <v>2743139.4957983196</v>
      </c>
      <c r="R166" s="17">
        <v>521196.50420168071</v>
      </c>
      <c r="S166" s="16">
        <v>3264336.0000000005</v>
      </c>
      <c r="T166" s="15">
        <v>3264336.0000000005</v>
      </c>
      <c r="U166" s="14"/>
      <c r="V166" s="14"/>
      <c r="W166" s="14"/>
      <c r="X166" s="14"/>
      <c r="Y166" s="14"/>
      <c r="Z166" s="14"/>
      <c r="AA166" s="14"/>
      <c r="AB166" s="137">
        <v>1117000</v>
      </c>
      <c r="AC166" s="12">
        <f t="shared" si="89"/>
        <v>212230</v>
      </c>
      <c r="AD166" s="6">
        <f t="shared" si="90"/>
        <v>1329230</v>
      </c>
      <c r="AE166" s="6">
        <f t="shared" si="91"/>
        <v>67790.73</v>
      </c>
      <c r="AF166" s="6">
        <f t="shared" si="92"/>
        <v>1397020.73</v>
      </c>
      <c r="AG166" s="9">
        <f>MIN(L166,P166,T166,AF166)</f>
        <v>1397020.73</v>
      </c>
      <c r="AH166" s="9">
        <f t="shared" si="93"/>
        <v>4295800.8892800007</v>
      </c>
      <c r="AI166" s="9">
        <f t="shared" si="94"/>
        <v>3394909.5</v>
      </c>
      <c r="AJ166" s="9">
        <f t="shared" si="95"/>
        <v>3120660.1548200003</v>
      </c>
      <c r="AK166" s="9">
        <f t="shared" si="96"/>
        <v>2395965.1150000002</v>
      </c>
      <c r="AL166" s="9">
        <f t="shared" si="77"/>
        <v>3845355.1946400004</v>
      </c>
      <c r="AM166" s="6">
        <f>HARMEAN(L166,P166,T166,AF166)</f>
        <v>2599792.1337620066</v>
      </c>
      <c r="AN166" s="8">
        <f t="shared" si="97"/>
        <v>1229690.0553999813</v>
      </c>
      <c r="AO166" s="7">
        <f t="shared" si="78"/>
        <v>0.36221585741828505</v>
      </c>
      <c r="AP166" s="6">
        <f>+AG166</f>
        <v>1397020.73</v>
      </c>
      <c r="AQ166" s="5" t="s">
        <v>4</v>
      </c>
    </row>
    <row r="167" spans="1:43" x14ac:dyDescent="0.25">
      <c r="A167" s="63">
        <v>158</v>
      </c>
      <c r="B167" s="155">
        <v>40161505</v>
      </c>
      <c r="C167" s="154">
        <v>4391503</v>
      </c>
      <c r="D167" s="61" t="s">
        <v>801</v>
      </c>
      <c r="E167" s="61" t="s">
        <v>801</v>
      </c>
      <c r="F167" s="76" t="s">
        <v>3261</v>
      </c>
      <c r="G167" s="42" t="s">
        <v>3055</v>
      </c>
      <c r="H167" s="21">
        <v>1</v>
      </c>
      <c r="I167" s="20">
        <v>3039313.3150084033</v>
      </c>
      <c r="J167" s="20">
        <f t="shared" si="86"/>
        <v>577469.52985159657</v>
      </c>
      <c r="K167" s="19">
        <f t="shared" si="87"/>
        <v>3616782.8448599996</v>
      </c>
      <c r="L167" s="15">
        <f t="shared" si="88"/>
        <v>3616782.8448599996</v>
      </c>
      <c r="M167" s="17">
        <v>2517402.5210084035</v>
      </c>
      <c r="N167" s="17">
        <v>478306.47899159667</v>
      </c>
      <c r="O167" s="16">
        <v>2995709</v>
      </c>
      <c r="P167" s="18">
        <v>2995709</v>
      </c>
      <c r="Q167" s="17">
        <v>2309543.6974789915</v>
      </c>
      <c r="R167" s="17">
        <v>438813.30252100836</v>
      </c>
      <c r="S167" s="16">
        <v>2748357</v>
      </c>
      <c r="T167" s="15">
        <v>2748357</v>
      </c>
      <c r="U167" s="14"/>
      <c r="V167" s="14"/>
      <c r="W167" s="14"/>
      <c r="X167" s="14"/>
      <c r="Y167" s="14"/>
      <c r="Z167" s="14"/>
      <c r="AA167" s="14"/>
      <c r="AB167" s="137"/>
      <c r="AC167" s="12">
        <f t="shared" si="89"/>
        <v>0</v>
      </c>
      <c r="AD167" s="6">
        <f t="shared" si="90"/>
        <v>0</v>
      </c>
      <c r="AE167" s="6">
        <f t="shared" si="91"/>
        <v>0</v>
      </c>
      <c r="AF167" s="6">
        <f t="shared" si="92"/>
        <v>0</v>
      </c>
      <c r="AG167" s="9">
        <f>MIN(L167,P167,T167)</f>
        <v>2748357</v>
      </c>
      <c r="AH167" s="9">
        <f t="shared" si="93"/>
        <v>3616782.8448599996</v>
      </c>
      <c r="AI167" s="9">
        <f t="shared" si="94"/>
        <v>2872033</v>
      </c>
      <c r="AJ167" s="9">
        <f t="shared" si="95"/>
        <v>2340212.2112149997</v>
      </c>
      <c r="AK167" s="9">
        <f t="shared" si="96"/>
        <v>2810195</v>
      </c>
      <c r="AL167" s="9">
        <f t="shared" si="77"/>
        <v>3244407.9224299998</v>
      </c>
      <c r="AM167" s="6">
        <f>HARMEAN(L167,P167,T167)</f>
        <v>3079597.2477083635</v>
      </c>
      <c r="AN167" s="8">
        <f t="shared" si="97"/>
        <v>1602340.3700966493</v>
      </c>
      <c r="AO167" s="7">
        <f t="shared" si="78"/>
        <v>0.5579115456182604</v>
      </c>
      <c r="AP167" s="6">
        <f>+AM167</f>
        <v>3079597.2477083635</v>
      </c>
      <c r="AQ167" s="5" t="s">
        <v>0</v>
      </c>
    </row>
    <row r="168" spans="1:43" x14ac:dyDescent="0.25">
      <c r="A168" s="63">
        <v>159</v>
      </c>
      <c r="B168" s="155">
        <v>40161505</v>
      </c>
      <c r="C168" s="154">
        <v>4391503</v>
      </c>
      <c r="D168" s="61" t="s">
        <v>801</v>
      </c>
      <c r="E168" s="61" t="s">
        <v>801</v>
      </c>
      <c r="F168" s="76" t="s">
        <v>3260</v>
      </c>
      <c r="G168" s="42" t="s">
        <v>3055</v>
      </c>
      <c r="H168" s="21">
        <v>1</v>
      </c>
      <c r="I168" s="20">
        <v>771356.70060504205</v>
      </c>
      <c r="J168" s="20">
        <f t="shared" si="86"/>
        <v>146557.77311495799</v>
      </c>
      <c r="K168" s="19">
        <f t="shared" si="87"/>
        <v>917914.47372000001</v>
      </c>
      <c r="L168" s="15">
        <f t="shared" si="88"/>
        <v>917914.47372000001</v>
      </c>
      <c r="M168" s="17">
        <v>627176.4705882353</v>
      </c>
      <c r="N168" s="17">
        <v>119163.52941176471</v>
      </c>
      <c r="O168" s="16">
        <v>746340</v>
      </c>
      <c r="P168" s="18">
        <v>746340</v>
      </c>
      <c r="Q168" s="17">
        <v>586146.21848739497</v>
      </c>
      <c r="R168" s="17">
        <v>111367.78151260504</v>
      </c>
      <c r="S168" s="16">
        <v>697514</v>
      </c>
      <c r="T168" s="15">
        <v>697514</v>
      </c>
      <c r="U168" s="14"/>
      <c r="V168" s="14"/>
      <c r="W168" s="14"/>
      <c r="X168" s="14"/>
      <c r="Y168" s="14"/>
      <c r="Z168" s="14"/>
      <c r="AA168" s="14"/>
      <c r="AB168" s="137"/>
      <c r="AC168" s="12">
        <f t="shared" si="89"/>
        <v>0</v>
      </c>
      <c r="AD168" s="6">
        <f t="shared" si="90"/>
        <v>0</v>
      </c>
      <c r="AE168" s="6">
        <f t="shared" si="91"/>
        <v>0</v>
      </c>
      <c r="AF168" s="6">
        <f t="shared" si="92"/>
        <v>0</v>
      </c>
      <c r="AG168" s="9">
        <f>MIN(L168,P168,T168)</f>
        <v>697514</v>
      </c>
      <c r="AH168" s="9">
        <f t="shared" si="93"/>
        <v>917914.47372000001</v>
      </c>
      <c r="AI168" s="9">
        <f t="shared" si="94"/>
        <v>721927</v>
      </c>
      <c r="AJ168" s="9">
        <f t="shared" si="95"/>
        <v>590442.11843000003</v>
      </c>
      <c r="AK168" s="9">
        <f t="shared" si="96"/>
        <v>709720.5</v>
      </c>
      <c r="AL168" s="9">
        <f t="shared" si="77"/>
        <v>819920.73686000006</v>
      </c>
      <c r="AM168" s="6">
        <f>HARMEAN(L168,P168,T168)</f>
        <v>776606.33810489299</v>
      </c>
      <c r="AN168" s="8">
        <f t="shared" si="97"/>
        <v>404816.24473178765</v>
      </c>
      <c r="AO168" s="7">
        <f t="shared" si="78"/>
        <v>0.5607440152976515</v>
      </c>
      <c r="AP168" s="6">
        <f>+AM168</f>
        <v>776606.33810489299</v>
      </c>
      <c r="AQ168" s="5" t="s">
        <v>0</v>
      </c>
    </row>
    <row r="169" spans="1:43" x14ac:dyDescent="0.25">
      <c r="A169" s="63">
        <v>160</v>
      </c>
      <c r="B169" s="155">
        <v>40161504</v>
      </c>
      <c r="C169" s="154">
        <v>4391503</v>
      </c>
      <c r="D169" s="61" t="s">
        <v>801</v>
      </c>
      <c r="E169" s="61" t="s">
        <v>801</v>
      </c>
      <c r="F169" s="76" t="s">
        <v>3162</v>
      </c>
      <c r="G169" s="42" t="s">
        <v>3055</v>
      </c>
      <c r="H169" s="21">
        <v>1</v>
      </c>
      <c r="I169" s="20">
        <v>1420416.8363193278</v>
      </c>
      <c r="J169" s="20">
        <f t="shared" si="86"/>
        <v>269879.19890067232</v>
      </c>
      <c r="K169" s="19">
        <f t="shared" si="87"/>
        <v>1690296.0352200002</v>
      </c>
      <c r="L169" s="15">
        <f t="shared" si="88"/>
        <v>1690296.0352200002</v>
      </c>
      <c r="M169" s="17">
        <v>1154915.1260504201</v>
      </c>
      <c r="N169" s="17">
        <v>219433.87394957984</v>
      </c>
      <c r="O169" s="16">
        <v>1374349</v>
      </c>
      <c r="P169" s="18">
        <v>1374349</v>
      </c>
      <c r="Q169" s="17">
        <v>1079360.5042016807</v>
      </c>
      <c r="R169" s="17">
        <v>205078.49579831932</v>
      </c>
      <c r="S169" s="16">
        <v>1284439</v>
      </c>
      <c r="T169" s="15">
        <v>1284439</v>
      </c>
      <c r="U169" s="14"/>
      <c r="V169" s="14"/>
      <c r="W169" s="14"/>
      <c r="X169" s="14"/>
      <c r="Y169" s="14"/>
      <c r="Z169" s="14"/>
      <c r="AA169" s="14"/>
      <c r="AB169" s="137"/>
      <c r="AC169" s="12">
        <f t="shared" si="89"/>
        <v>0</v>
      </c>
      <c r="AD169" s="6">
        <f t="shared" si="90"/>
        <v>0</v>
      </c>
      <c r="AE169" s="6">
        <f t="shared" si="91"/>
        <v>0</v>
      </c>
      <c r="AF169" s="6">
        <f t="shared" si="92"/>
        <v>0</v>
      </c>
      <c r="AG169" s="9">
        <f>MIN(L169,P169,T169)</f>
        <v>1284439</v>
      </c>
      <c r="AH169" s="9">
        <f t="shared" si="93"/>
        <v>1690296.0352200002</v>
      </c>
      <c r="AI169" s="9">
        <f t="shared" si="94"/>
        <v>1329394</v>
      </c>
      <c r="AJ169" s="9">
        <f t="shared" si="95"/>
        <v>1087271.008805</v>
      </c>
      <c r="AK169" s="9">
        <f t="shared" si="96"/>
        <v>1306916.5</v>
      </c>
      <c r="AL169" s="9">
        <f t="shared" si="77"/>
        <v>1509845.01761</v>
      </c>
      <c r="AM169" s="6">
        <f>HARMEAN(L169,P169,T169)</f>
        <v>1430083.5184153952</v>
      </c>
      <c r="AN169" s="8">
        <f t="shared" si="97"/>
        <v>745449.84603282402</v>
      </c>
      <c r="AO169" s="7">
        <f t="shared" si="78"/>
        <v>0.56074410297686317</v>
      </c>
      <c r="AP169" s="6">
        <f>+AM169</f>
        <v>1430083.5184153952</v>
      </c>
      <c r="AQ169" s="5" t="s">
        <v>0</v>
      </c>
    </row>
    <row r="170" spans="1:43" x14ac:dyDescent="0.25">
      <c r="A170" s="63">
        <v>161</v>
      </c>
      <c r="B170" s="155">
        <v>40142019</v>
      </c>
      <c r="C170" s="154">
        <v>4492906</v>
      </c>
      <c r="D170" s="61" t="s">
        <v>801</v>
      </c>
      <c r="E170" s="61" t="s">
        <v>801</v>
      </c>
      <c r="F170" s="76" t="s">
        <v>3259</v>
      </c>
      <c r="G170" s="42" t="s">
        <v>3055</v>
      </c>
      <c r="H170" s="21">
        <v>1</v>
      </c>
      <c r="I170" s="20">
        <v>2064816.8546218486</v>
      </c>
      <c r="J170" s="20">
        <f t="shared" si="86"/>
        <v>392315.20237815124</v>
      </c>
      <c r="K170" s="19">
        <f t="shared" si="87"/>
        <v>2457132.057</v>
      </c>
      <c r="L170" s="15">
        <f t="shared" si="88"/>
        <v>2457132.057</v>
      </c>
      <c r="M170" s="17">
        <v>1647484.8739495799</v>
      </c>
      <c r="N170" s="17">
        <v>313022.12605042016</v>
      </c>
      <c r="O170" s="16">
        <v>1960507</v>
      </c>
      <c r="P170" s="18">
        <v>1960507</v>
      </c>
      <c r="Q170" s="17">
        <v>1569033.6134453781</v>
      </c>
      <c r="R170" s="17">
        <v>298116.38655462186</v>
      </c>
      <c r="S170" s="16">
        <v>1867150</v>
      </c>
      <c r="T170" s="15">
        <v>1867150</v>
      </c>
      <c r="U170" s="14"/>
      <c r="V170" s="14"/>
      <c r="W170" s="14"/>
      <c r="X170" s="14"/>
      <c r="Y170" s="14"/>
      <c r="Z170" s="14"/>
      <c r="AA170" s="14"/>
      <c r="AB170" s="137"/>
      <c r="AC170" s="12">
        <f t="shared" si="89"/>
        <v>0</v>
      </c>
      <c r="AD170" s="6">
        <f t="shared" si="90"/>
        <v>0</v>
      </c>
      <c r="AE170" s="6">
        <f t="shared" si="91"/>
        <v>0</v>
      </c>
      <c r="AF170" s="6">
        <f t="shared" si="92"/>
        <v>0</v>
      </c>
      <c r="AG170" s="9">
        <f>MIN(L170,P170,T170)</f>
        <v>1867150</v>
      </c>
      <c r="AH170" s="9">
        <f t="shared" si="93"/>
        <v>2457132.057</v>
      </c>
      <c r="AI170" s="9">
        <f t="shared" si="94"/>
        <v>1913828.5</v>
      </c>
      <c r="AJ170" s="9">
        <f t="shared" si="95"/>
        <v>1571197.26425</v>
      </c>
      <c r="AK170" s="9">
        <f t="shared" si="96"/>
        <v>1890489.25</v>
      </c>
      <c r="AL170" s="9">
        <f t="shared" si="77"/>
        <v>2185480.2785</v>
      </c>
      <c r="AM170" s="6">
        <f>HARMEAN(L170,P170,T170)</f>
        <v>2065224.921456882</v>
      </c>
      <c r="AN170" s="8">
        <f t="shared" si="97"/>
        <v>1078995.1177429415</v>
      </c>
      <c r="AO170" s="7">
        <f t="shared" si="78"/>
        <v>0.56378882315888879</v>
      </c>
      <c r="AP170" s="6">
        <f>+AM170</f>
        <v>2065224.921456882</v>
      </c>
      <c r="AQ170" s="5" t="s">
        <v>0</v>
      </c>
    </row>
    <row r="171" spans="1:43" x14ac:dyDescent="0.25">
      <c r="A171" s="63">
        <v>162</v>
      </c>
      <c r="B171" s="155">
        <v>26111703</v>
      </c>
      <c r="C171" s="154">
        <v>46410</v>
      </c>
      <c r="D171" s="61" t="s">
        <v>801</v>
      </c>
      <c r="E171" s="61" t="s">
        <v>801</v>
      </c>
      <c r="F171" s="76" t="s">
        <v>3258</v>
      </c>
      <c r="G171" s="42" t="s">
        <v>3055</v>
      </c>
      <c r="H171" s="21">
        <v>1</v>
      </c>
      <c r="I171" s="20">
        <v>1684033.0652268906</v>
      </c>
      <c r="J171" s="20">
        <f t="shared" si="86"/>
        <v>319966.28239310923</v>
      </c>
      <c r="K171" s="19">
        <f t="shared" si="87"/>
        <v>2003999.3476199999</v>
      </c>
      <c r="L171" s="15">
        <f t="shared" si="88"/>
        <v>2003999.3476199999</v>
      </c>
      <c r="M171" s="17">
        <v>1356460.5042016807</v>
      </c>
      <c r="N171" s="17">
        <v>257727.49579831932</v>
      </c>
      <c r="O171" s="16">
        <v>1614188</v>
      </c>
      <c r="P171" s="18">
        <v>1614188</v>
      </c>
      <c r="Q171" s="17">
        <v>1279679.8319327731</v>
      </c>
      <c r="R171" s="17">
        <v>243139.16806722688</v>
      </c>
      <c r="S171" s="16">
        <v>1522819</v>
      </c>
      <c r="T171" s="15">
        <v>1522819</v>
      </c>
      <c r="U171" s="14"/>
      <c r="V171" s="14"/>
      <c r="W171" s="14"/>
      <c r="X171" s="14"/>
      <c r="Y171" s="14"/>
      <c r="Z171" s="14"/>
      <c r="AA171" s="14"/>
      <c r="AB171" s="137">
        <v>1200000</v>
      </c>
      <c r="AC171" s="12">
        <f t="shared" si="89"/>
        <v>228000</v>
      </c>
      <c r="AD171" s="6">
        <f t="shared" si="90"/>
        <v>1428000</v>
      </c>
      <c r="AE171" s="6">
        <f t="shared" si="91"/>
        <v>72828</v>
      </c>
      <c r="AF171" s="6">
        <f t="shared" si="92"/>
        <v>1500828</v>
      </c>
      <c r="AG171" s="9">
        <f>MIN(L171,P171,T171,AF171)</f>
        <v>1500828</v>
      </c>
      <c r="AH171" s="9">
        <f t="shared" si="93"/>
        <v>2003999.3476199999</v>
      </c>
      <c r="AI171" s="9">
        <f t="shared" si="94"/>
        <v>1568503.5</v>
      </c>
      <c r="AJ171" s="9">
        <f t="shared" si="95"/>
        <v>1660458.586905</v>
      </c>
      <c r="AK171" s="9">
        <f t="shared" si="96"/>
        <v>1534665.75</v>
      </c>
      <c r="AL171" s="9">
        <f t="shared" si="77"/>
        <v>1786251.4238100001</v>
      </c>
      <c r="AM171" s="6">
        <f>HARMEAN(L171,P171,T171,AF171)</f>
        <v>1638347.5463677302</v>
      </c>
      <c r="AN171" s="8">
        <f t="shared" si="97"/>
        <v>234227.66819499037</v>
      </c>
      <c r="AO171" s="7">
        <f t="shared" si="78"/>
        <v>0.14933193849742152</v>
      </c>
      <c r="AP171" s="6">
        <f>+AG171</f>
        <v>1500828</v>
      </c>
      <c r="AQ171" s="5" t="s">
        <v>4</v>
      </c>
    </row>
    <row r="172" spans="1:43" x14ac:dyDescent="0.25">
      <c r="A172" s="63">
        <v>163</v>
      </c>
      <c r="B172" s="155">
        <v>49221517</v>
      </c>
      <c r="C172" s="154">
        <v>46911</v>
      </c>
      <c r="D172" s="61" t="s">
        <v>801</v>
      </c>
      <c r="E172" s="61" t="s">
        <v>801</v>
      </c>
      <c r="F172" s="76" t="s">
        <v>3257</v>
      </c>
      <c r="G172" s="42" t="s">
        <v>3055</v>
      </c>
      <c r="H172" s="21">
        <v>1</v>
      </c>
      <c r="I172" s="20">
        <v>1607846.6701512604</v>
      </c>
      <c r="J172" s="20">
        <f t="shared" si="86"/>
        <v>305490.86732873949</v>
      </c>
      <c r="K172" s="19">
        <f t="shared" si="87"/>
        <v>1913337.5374799999</v>
      </c>
      <c r="L172" s="15">
        <f t="shared" si="88"/>
        <v>1913337.5374799999</v>
      </c>
      <c r="M172" s="17">
        <v>1282875.630252101</v>
      </c>
      <c r="N172" s="17">
        <v>243746.36974789918</v>
      </c>
      <c r="O172" s="16">
        <v>1526622.0000000002</v>
      </c>
      <c r="P172" s="18">
        <v>1526622.0000000002</v>
      </c>
      <c r="Q172" s="17">
        <v>1221786.5546218487</v>
      </c>
      <c r="R172" s="17">
        <v>232139.44537815126</v>
      </c>
      <c r="S172" s="16">
        <v>1453926</v>
      </c>
      <c r="T172" s="15">
        <v>1453926</v>
      </c>
      <c r="U172" s="14"/>
      <c r="V172" s="14"/>
      <c r="W172" s="14"/>
      <c r="X172" s="14"/>
      <c r="Y172" s="14"/>
      <c r="Z172" s="14"/>
      <c r="AA172" s="14"/>
      <c r="AB172" s="137">
        <v>395000</v>
      </c>
      <c r="AC172" s="12">
        <f t="shared" si="89"/>
        <v>75050</v>
      </c>
      <c r="AD172" s="6">
        <f t="shared" si="90"/>
        <v>470050</v>
      </c>
      <c r="AE172" s="6">
        <f t="shared" si="91"/>
        <v>23972.55</v>
      </c>
      <c r="AF172" s="6">
        <f t="shared" si="92"/>
        <v>494022.55</v>
      </c>
      <c r="AG172" s="9">
        <f>MIN(L172,P172,T172,AF172)</f>
        <v>494022.55</v>
      </c>
      <c r="AH172" s="9">
        <f t="shared" si="93"/>
        <v>1913337.5374799999</v>
      </c>
      <c r="AI172" s="9">
        <f t="shared" si="94"/>
        <v>1490274</v>
      </c>
      <c r="AJ172" s="9">
        <f t="shared" si="95"/>
        <v>1346977.0218700001</v>
      </c>
      <c r="AK172" s="9">
        <f t="shared" si="96"/>
        <v>992148.27500000002</v>
      </c>
      <c r="AL172" s="9">
        <f t="shared" si="77"/>
        <v>1701805.76874</v>
      </c>
      <c r="AM172" s="6">
        <f>HARMEAN(L172,P172,T172,AF172)</f>
        <v>1028362.2446323358</v>
      </c>
      <c r="AN172" s="8">
        <f t="shared" si="97"/>
        <v>603325.77347439632</v>
      </c>
      <c r="AO172" s="7">
        <f t="shared" si="78"/>
        <v>0.40484217900493219</v>
      </c>
      <c r="AP172" s="6">
        <f>+AG172</f>
        <v>494022.55</v>
      </c>
      <c r="AQ172" s="5" t="s">
        <v>4</v>
      </c>
    </row>
    <row r="173" spans="1:43" x14ac:dyDescent="0.25">
      <c r="A173" s="63">
        <v>164</v>
      </c>
      <c r="B173" s="155">
        <v>26101302</v>
      </c>
      <c r="C173" s="154">
        <v>4611201</v>
      </c>
      <c r="D173" s="61" t="s">
        <v>801</v>
      </c>
      <c r="E173" s="61" t="s">
        <v>801</v>
      </c>
      <c r="F173" s="76" t="s">
        <v>3105</v>
      </c>
      <c r="G173" s="42" t="s">
        <v>3055</v>
      </c>
      <c r="H173" s="21">
        <v>1</v>
      </c>
      <c r="I173" s="20">
        <v>756700.6645210085</v>
      </c>
      <c r="J173" s="20">
        <f t="shared" si="86"/>
        <v>143773.12625899163</v>
      </c>
      <c r="K173" s="19">
        <f t="shared" si="87"/>
        <v>900473.79078000016</v>
      </c>
      <c r="L173" s="15">
        <f t="shared" si="88"/>
        <v>900473.79078000016</v>
      </c>
      <c r="M173" s="17">
        <v>615259.66386554623</v>
      </c>
      <c r="N173" s="17">
        <v>116899.33613445378</v>
      </c>
      <c r="O173" s="16">
        <v>732159</v>
      </c>
      <c r="P173" s="18">
        <v>732159</v>
      </c>
      <c r="Q173" s="17">
        <v>575009.24369747902</v>
      </c>
      <c r="R173" s="17">
        <v>109251.75630252101</v>
      </c>
      <c r="S173" s="16">
        <v>684261</v>
      </c>
      <c r="T173" s="15">
        <v>684261</v>
      </c>
      <c r="U173" s="14"/>
      <c r="V173" s="14"/>
      <c r="W173" s="14"/>
      <c r="X173" s="14"/>
      <c r="Y173" s="14"/>
      <c r="Z173" s="14"/>
      <c r="AA173" s="14"/>
      <c r="AB173" s="137">
        <v>939105.04</v>
      </c>
      <c r="AC173" s="12">
        <f t="shared" si="89"/>
        <v>178429.95760000002</v>
      </c>
      <c r="AD173" s="6">
        <f t="shared" si="90"/>
        <v>1117534.9976000001</v>
      </c>
      <c r="AE173" s="6">
        <f t="shared" si="91"/>
        <v>56994.284877600003</v>
      </c>
      <c r="AF173" s="6">
        <f t="shared" si="92"/>
        <v>1174529.2824776</v>
      </c>
      <c r="AG173" s="9">
        <f>MIN(L173,P173,T173,AF173)</f>
        <v>684261</v>
      </c>
      <c r="AH173" s="9">
        <f t="shared" si="93"/>
        <v>1174529.2824776</v>
      </c>
      <c r="AI173" s="9">
        <f t="shared" si="94"/>
        <v>816316.39539000008</v>
      </c>
      <c r="AJ173" s="9">
        <f t="shared" si="95"/>
        <v>872855.76831440011</v>
      </c>
      <c r="AK173" s="9">
        <f t="shared" si="96"/>
        <v>750288.6976950001</v>
      </c>
      <c r="AL173" s="9">
        <f t="shared" si="77"/>
        <v>995422.83893380011</v>
      </c>
      <c r="AM173" s="6">
        <f>HARMEAN(L173,P173,T173,AF173)</f>
        <v>835215.07282790146</v>
      </c>
      <c r="AN173" s="8">
        <f t="shared" si="97"/>
        <v>221459.72663380814</v>
      </c>
      <c r="AO173" s="7">
        <f t="shared" si="78"/>
        <v>0.27129153338639539</v>
      </c>
      <c r="AP173" s="6">
        <f>+AG173</f>
        <v>684261</v>
      </c>
      <c r="AQ173" s="5" t="s">
        <v>4</v>
      </c>
    </row>
    <row r="174" spans="1:43" x14ac:dyDescent="0.25">
      <c r="A174" s="63">
        <v>165</v>
      </c>
      <c r="B174" s="155">
        <v>26101700</v>
      </c>
      <c r="C174" s="154">
        <v>4611301</v>
      </c>
      <c r="D174" s="61" t="s">
        <v>801</v>
      </c>
      <c r="E174" s="61" t="s">
        <v>801</v>
      </c>
      <c r="F174" s="76" t="s">
        <v>3256</v>
      </c>
      <c r="G174" s="42" t="s">
        <v>3055</v>
      </c>
      <c r="H174" s="21">
        <v>1</v>
      </c>
      <c r="I174" s="20">
        <v>42728.432974789917</v>
      </c>
      <c r="J174" s="20">
        <f t="shared" si="86"/>
        <v>8118.4022652100848</v>
      </c>
      <c r="K174" s="19">
        <f t="shared" si="87"/>
        <v>50846.83524</v>
      </c>
      <c r="L174" s="15">
        <f t="shared" si="88"/>
        <v>50846.83524</v>
      </c>
      <c r="M174" s="17">
        <v>35391.596638655465</v>
      </c>
      <c r="N174" s="17">
        <v>6724.4033613445381</v>
      </c>
      <c r="O174" s="16">
        <v>42116</v>
      </c>
      <c r="P174" s="18">
        <v>42116</v>
      </c>
      <c r="Q174" s="17">
        <v>32468.907563025212</v>
      </c>
      <c r="R174" s="17">
        <v>6169.09243697479</v>
      </c>
      <c r="S174" s="16">
        <v>38638</v>
      </c>
      <c r="T174" s="15">
        <v>38638</v>
      </c>
      <c r="U174" s="14"/>
      <c r="V174" s="14"/>
      <c r="W174" s="14"/>
      <c r="X174" s="14"/>
      <c r="Y174" s="14"/>
      <c r="Z174" s="14"/>
      <c r="AA174" s="14"/>
      <c r="AB174" s="137"/>
      <c r="AC174" s="12">
        <f t="shared" si="89"/>
        <v>0</v>
      </c>
      <c r="AD174" s="6">
        <f t="shared" si="90"/>
        <v>0</v>
      </c>
      <c r="AE174" s="6">
        <f t="shared" si="91"/>
        <v>0</v>
      </c>
      <c r="AF174" s="6">
        <f t="shared" si="92"/>
        <v>0</v>
      </c>
      <c r="AG174" s="9">
        <f>MIN(L174,P174,T174)</f>
        <v>38638</v>
      </c>
      <c r="AH174" s="9">
        <f t="shared" si="93"/>
        <v>50846.83524</v>
      </c>
      <c r="AI174" s="9">
        <f t="shared" si="94"/>
        <v>40377</v>
      </c>
      <c r="AJ174" s="9">
        <f t="shared" si="95"/>
        <v>32900.208809999996</v>
      </c>
      <c r="AK174" s="9">
        <f t="shared" si="96"/>
        <v>39507.5</v>
      </c>
      <c r="AL174" s="9">
        <f t="shared" si="77"/>
        <v>45611.91762</v>
      </c>
      <c r="AM174" s="6">
        <f>HARMEAN(L174,P174,T174)</f>
        <v>43294.972867586745</v>
      </c>
      <c r="AN174" s="8">
        <f t="shared" si="97"/>
        <v>22526.711514387389</v>
      </c>
      <c r="AO174" s="7">
        <f t="shared" si="78"/>
        <v>0.557909490907878</v>
      </c>
      <c r="AP174" s="6">
        <f>+AM174</f>
        <v>43294.972867586745</v>
      </c>
      <c r="AQ174" s="5" t="s">
        <v>0</v>
      </c>
    </row>
    <row r="175" spans="1:43" x14ac:dyDescent="0.25">
      <c r="A175" s="63">
        <v>166</v>
      </c>
      <c r="B175" s="155">
        <v>25174003</v>
      </c>
      <c r="C175" s="154">
        <v>4613101</v>
      </c>
      <c r="D175" s="61" t="s">
        <v>801</v>
      </c>
      <c r="E175" s="61" t="s">
        <v>801</v>
      </c>
      <c r="F175" s="76" t="s">
        <v>3255</v>
      </c>
      <c r="G175" s="42" t="s">
        <v>3055</v>
      </c>
      <c r="H175" s="21">
        <v>1</v>
      </c>
      <c r="I175" s="20">
        <v>556537.894789916</v>
      </c>
      <c r="J175" s="20">
        <f t="shared" si="86"/>
        <v>105742.20001008404</v>
      </c>
      <c r="K175" s="19">
        <f t="shared" si="87"/>
        <v>662280.09480000008</v>
      </c>
      <c r="L175" s="15">
        <f t="shared" si="88"/>
        <v>662280.09480000008</v>
      </c>
      <c r="M175" s="17">
        <v>444052.9411764706</v>
      </c>
      <c r="N175" s="17">
        <v>84370.058823529413</v>
      </c>
      <c r="O175" s="16">
        <v>528423</v>
      </c>
      <c r="P175" s="18">
        <v>528423</v>
      </c>
      <c r="Q175" s="17">
        <v>422907.56302521011</v>
      </c>
      <c r="R175" s="17">
        <v>80352.436974789918</v>
      </c>
      <c r="S175" s="16">
        <v>503260</v>
      </c>
      <c r="T175" s="15">
        <v>503260</v>
      </c>
      <c r="U175" s="14"/>
      <c r="V175" s="14"/>
      <c r="W175" s="14"/>
      <c r="X175" s="14"/>
      <c r="Y175" s="14"/>
      <c r="Z175" s="14"/>
      <c r="AA175" s="14"/>
      <c r="AB175" s="137"/>
      <c r="AC175" s="12">
        <f t="shared" si="89"/>
        <v>0</v>
      </c>
      <c r="AD175" s="6">
        <f t="shared" si="90"/>
        <v>0</v>
      </c>
      <c r="AE175" s="6">
        <f t="shared" si="91"/>
        <v>0</v>
      </c>
      <c r="AF175" s="6">
        <f t="shared" si="92"/>
        <v>0</v>
      </c>
      <c r="AG175" s="9">
        <f>MIN(L175,P175,T175)</f>
        <v>503260</v>
      </c>
      <c r="AH175" s="9">
        <f t="shared" si="93"/>
        <v>662280.09480000008</v>
      </c>
      <c r="AI175" s="9">
        <f t="shared" si="94"/>
        <v>515841.5</v>
      </c>
      <c r="AJ175" s="9">
        <f t="shared" si="95"/>
        <v>423490.77370000002</v>
      </c>
      <c r="AK175" s="9">
        <f t="shared" si="96"/>
        <v>509550.75</v>
      </c>
      <c r="AL175" s="9">
        <f t="shared" si="77"/>
        <v>589060.79740000004</v>
      </c>
      <c r="AM175" s="6">
        <f>HARMEAN(L175,P175,T175)</f>
        <v>556647.93243642407</v>
      </c>
      <c r="AN175" s="8">
        <f t="shared" si="97"/>
        <v>290825.65043980023</v>
      </c>
      <c r="AO175" s="7">
        <f t="shared" si="78"/>
        <v>0.56378878093329099</v>
      </c>
      <c r="AP175" s="6">
        <f>+AM175</f>
        <v>556647.93243642407</v>
      </c>
      <c r="AQ175" s="5" t="s">
        <v>0</v>
      </c>
    </row>
    <row r="176" spans="1:43" x14ac:dyDescent="0.25">
      <c r="A176" s="63">
        <v>167</v>
      </c>
      <c r="B176" s="155">
        <v>26101400</v>
      </c>
      <c r="C176" s="154">
        <v>4613105</v>
      </c>
      <c r="D176" s="61" t="s">
        <v>801</v>
      </c>
      <c r="E176" s="61" t="s">
        <v>801</v>
      </c>
      <c r="F176" s="76" t="s">
        <v>3103</v>
      </c>
      <c r="G176" s="42" t="s">
        <v>3055</v>
      </c>
      <c r="H176" s="21">
        <v>1</v>
      </c>
      <c r="I176" s="20">
        <v>459915.10442016809</v>
      </c>
      <c r="J176" s="20">
        <f t="shared" si="86"/>
        <v>87383.869839831939</v>
      </c>
      <c r="K176" s="19">
        <f t="shared" si="87"/>
        <v>547298.97426000005</v>
      </c>
      <c r="L176" s="15">
        <f t="shared" si="88"/>
        <v>547298.97426000005</v>
      </c>
      <c r="M176" s="17">
        <v>370453.78151260508</v>
      </c>
      <c r="N176" s="17">
        <v>70386.218487394974</v>
      </c>
      <c r="O176" s="16">
        <v>440840.00000000006</v>
      </c>
      <c r="P176" s="18">
        <v>440840.00000000006</v>
      </c>
      <c r="Q176" s="17">
        <v>349484.87394957984</v>
      </c>
      <c r="R176" s="17">
        <v>66402.126050420164</v>
      </c>
      <c r="S176" s="16">
        <v>415887</v>
      </c>
      <c r="T176" s="15">
        <v>415887</v>
      </c>
      <c r="U176" s="14"/>
      <c r="V176" s="14"/>
      <c r="W176" s="14"/>
      <c r="X176" s="14"/>
      <c r="Y176" s="14"/>
      <c r="Z176" s="14"/>
      <c r="AA176" s="14"/>
      <c r="AB176" s="137">
        <v>42000</v>
      </c>
      <c r="AC176" s="12">
        <f t="shared" si="89"/>
        <v>7980</v>
      </c>
      <c r="AD176" s="6">
        <f t="shared" si="90"/>
        <v>49980</v>
      </c>
      <c r="AE176" s="6">
        <f t="shared" si="91"/>
        <v>2548.98</v>
      </c>
      <c r="AF176" s="6">
        <f t="shared" si="92"/>
        <v>52528.98</v>
      </c>
      <c r="AG176" s="9">
        <f>MIN(L176,P176,T176,AF176)</f>
        <v>52528.98</v>
      </c>
      <c r="AH176" s="9">
        <f t="shared" si="93"/>
        <v>547298.97426000005</v>
      </c>
      <c r="AI176" s="9">
        <f t="shared" si="94"/>
        <v>428363.5</v>
      </c>
      <c r="AJ176" s="9">
        <f t="shared" si="95"/>
        <v>364138.73856500001</v>
      </c>
      <c r="AK176" s="9">
        <f t="shared" si="96"/>
        <v>240446.24</v>
      </c>
      <c r="AL176" s="9">
        <f t="shared" si="77"/>
        <v>487831.23713000002</v>
      </c>
      <c r="AM176" s="6">
        <f>HARMEAN(L176,P176,T176,AF176)</f>
        <v>156634.479802252</v>
      </c>
      <c r="AN176" s="8">
        <f t="shared" si="97"/>
        <v>215413.77210696248</v>
      </c>
      <c r="AO176" s="7">
        <f t="shared" si="78"/>
        <v>0.50287611364404872</v>
      </c>
      <c r="AP176" s="6">
        <f>+AM176</f>
        <v>156634.479802252</v>
      </c>
      <c r="AQ176" s="5" t="s">
        <v>0</v>
      </c>
    </row>
    <row r="177" spans="1:43" x14ac:dyDescent="0.25">
      <c r="A177" s="63">
        <v>168</v>
      </c>
      <c r="B177" s="155">
        <v>40101841</v>
      </c>
      <c r="C177" s="154">
        <v>4315199</v>
      </c>
      <c r="D177" s="61" t="s">
        <v>801</v>
      </c>
      <c r="E177" s="61" t="s">
        <v>801</v>
      </c>
      <c r="F177" s="76" t="s">
        <v>3254</v>
      </c>
      <c r="G177" s="42" t="s">
        <v>3055</v>
      </c>
      <c r="H177" s="21">
        <v>1</v>
      </c>
      <c r="I177" s="20">
        <v>1711269.4277647061</v>
      </c>
      <c r="J177" s="20">
        <f t="shared" si="86"/>
        <v>325141.19127529417</v>
      </c>
      <c r="K177" s="19">
        <f t="shared" si="87"/>
        <v>2036410.6190400003</v>
      </c>
      <c r="L177" s="15">
        <f t="shared" si="88"/>
        <v>2036410.6190400003</v>
      </c>
      <c r="M177" s="17">
        <v>1391402.5210084035</v>
      </c>
      <c r="N177" s="17">
        <v>264366.47899159667</v>
      </c>
      <c r="O177" s="16">
        <v>1655769.0000000002</v>
      </c>
      <c r="P177" s="18">
        <v>1655769.0000000002</v>
      </c>
      <c r="Q177" s="17">
        <v>1300376.4705882354</v>
      </c>
      <c r="R177" s="17">
        <v>247071.52941176473</v>
      </c>
      <c r="S177" s="16">
        <v>1547448.0000000002</v>
      </c>
      <c r="T177" s="15">
        <v>1547448.0000000002</v>
      </c>
      <c r="U177" s="14"/>
      <c r="V177" s="14"/>
      <c r="W177" s="14"/>
      <c r="X177" s="14"/>
      <c r="Y177" s="14"/>
      <c r="Z177" s="14"/>
      <c r="AA177" s="14"/>
      <c r="AB177" s="137"/>
      <c r="AC177" s="12">
        <f t="shared" si="89"/>
        <v>0</v>
      </c>
      <c r="AD177" s="6">
        <f t="shared" si="90"/>
        <v>0</v>
      </c>
      <c r="AE177" s="6">
        <f t="shared" si="91"/>
        <v>0</v>
      </c>
      <c r="AF177" s="6">
        <f t="shared" si="92"/>
        <v>0</v>
      </c>
      <c r="AG177" s="9">
        <f>MIN(L177,P177,T177)</f>
        <v>1547448.0000000002</v>
      </c>
      <c r="AH177" s="9">
        <f t="shared" si="93"/>
        <v>2036410.6190400003</v>
      </c>
      <c r="AI177" s="9">
        <f t="shared" si="94"/>
        <v>1601608.5000000002</v>
      </c>
      <c r="AJ177" s="9">
        <f t="shared" si="95"/>
        <v>1309906.9047600001</v>
      </c>
      <c r="AK177" s="9">
        <f t="shared" si="96"/>
        <v>1574528.2500000002</v>
      </c>
      <c r="AL177" s="9">
        <f t="shared" si="77"/>
        <v>1819009.5595200001</v>
      </c>
      <c r="AM177" s="6">
        <f>HARMEAN(L177,P177,T177)</f>
        <v>1722915.7018922637</v>
      </c>
      <c r="AN177" s="8">
        <f t="shared" si="97"/>
        <v>898092.44269028038</v>
      </c>
      <c r="AO177" s="7">
        <f t="shared" si="78"/>
        <v>0.56074405367496505</v>
      </c>
      <c r="AP177" s="6">
        <f>+AM177</f>
        <v>1722915.7018922637</v>
      </c>
      <c r="AQ177" s="5" t="s">
        <v>0</v>
      </c>
    </row>
    <row r="178" spans="1:43" x14ac:dyDescent="0.25">
      <c r="A178" s="63">
        <v>169</v>
      </c>
      <c r="B178" s="155">
        <v>40161513</v>
      </c>
      <c r="C178" s="154">
        <v>4391501</v>
      </c>
      <c r="D178" s="61" t="s">
        <v>801</v>
      </c>
      <c r="E178" s="61" t="s">
        <v>801</v>
      </c>
      <c r="F178" s="76" t="s">
        <v>3253</v>
      </c>
      <c r="G178" s="42" t="s">
        <v>3055</v>
      </c>
      <c r="H178" s="21">
        <v>1</v>
      </c>
      <c r="I178" s="20">
        <v>590658.27035294124</v>
      </c>
      <c r="J178" s="20">
        <f t="shared" si="86"/>
        <v>112225.07136705883</v>
      </c>
      <c r="K178" s="19">
        <f t="shared" si="87"/>
        <v>702883.34172000003</v>
      </c>
      <c r="L178" s="15">
        <f t="shared" si="88"/>
        <v>702883.34172000003</v>
      </c>
      <c r="M178" s="17">
        <v>484742.01680672274</v>
      </c>
      <c r="N178" s="17">
        <v>92100.983193277323</v>
      </c>
      <c r="O178" s="16">
        <v>576843</v>
      </c>
      <c r="P178" s="18">
        <v>576843</v>
      </c>
      <c r="Q178" s="17">
        <v>448835.29411764711</v>
      </c>
      <c r="R178" s="17">
        <v>85278.705882352951</v>
      </c>
      <c r="S178" s="16">
        <v>534114</v>
      </c>
      <c r="T178" s="15">
        <v>534114</v>
      </c>
      <c r="U178" s="14"/>
      <c r="V178" s="14"/>
      <c r="W178" s="14"/>
      <c r="X178" s="14"/>
      <c r="Y178" s="14"/>
      <c r="Z178" s="14"/>
      <c r="AA178" s="14"/>
      <c r="AB178" s="137">
        <v>304000</v>
      </c>
      <c r="AC178" s="12">
        <f t="shared" si="89"/>
        <v>57760</v>
      </c>
      <c r="AD178" s="6">
        <f t="shared" si="90"/>
        <v>361760</v>
      </c>
      <c r="AE178" s="6">
        <f t="shared" si="91"/>
        <v>18449.759999999998</v>
      </c>
      <c r="AF178" s="6">
        <f t="shared" si="92"/>
        <v>380209.76</v>
      </c>
      <c r="AG178" s="9">
        <f>MIN(L178,P178,T178,AF178)</f>
        <v>380209.76</v>
      </c>
      <c r="AH178" s="9">
        <f t="shared" ref="AH178:AH209" si="98">MAX(L178,P178,T178,AF178)</f>
        <v>702883.34172000003</v>
      </c>
      <c r="AI178" s="9">
        <f t="shared" ref="AI178:AI209" si="99">MEDIAN(L178,P178,T178,AF178)</f>
        <v>555478.5</v>
      </c>
      <c r="AJ178" s="9">
        <f t="shared" ref="AJ178:AJ209" si="100">AVERAGE(L178,P178,T178,AF178)</f>
        <v>548512.52542999992</v>
      </c>
      <c r="AK178" s="9">
        <f t="shared" si="96"/>
        <v>467844.13</v>
      </c>
      <c r="AL178" s="9">
        <f t="shared" si="77"/>
        <v>629180.92085999995</v>
      </c>
      <c r="AM178" s="6">
        <f>HARMEAN(L178,P178,T178,AF178)</f>
        <v>522283.77609887742</v>
      </c>
      <c r="AN178" s="8">
        <f t="shared" si="97"/>
        <v>133124.13141794477</v>
      </c>
      <c r="AO178" s="7">
        <f t="shared" si="78"/>
        <v>0.23965667693339124</v>
      </c>
      <c r="AP178" s="6">
        <f>+AG178</f>
        <v>380209.76</v>
      </c>
      <c r="AQ178" s="5" t="s">
        <v>4</v>
      </c>
    </row>
    <row r="179" spans="1:43" x14ac:dyDescent="0.25">
      <c r="A179" s="63">
        <v>170</v>
      </c>
      <c r="B179" s="155">
        <v>40161505</v>
      </c>
      <c r="C179" s="154">
        <v>4391503</v>
      </c>
      <c r="D179" s="61" t="s">
        <v>801</v>
      </c>
      <c r="E179" s="61" t="s">
        <v>801</v>
      </c>
      <c r="F179" s="76" t="s">
        <v>3252</v>
      </c>
      <c r="G179" s="42" t="s">
        <v>3055</v>
      </c>
      <c r="H179" s="21">
        <v>1</v>
      </c>
      <c r="I179" s="20">
        <v>551337.0091260504</v>
      </c>
      <c r="J179" s="20">
        <f t="shared" si="86"/>
        <v>104754.03173394958</v>
      </c>
      <c r="K179" s="19">
        <f t="shared" si="87"/>
        <v>656091.04085999995</v>
      </c>
      <c r="L179" s="15">
        <f t="shared" si="88"/>
        <v>656091.04085999995</v>
      </c>
      <c r="M179" s="17">
        <v>448282.3529411765</v>
      </c>
      <c r="N179" s="17">
        <v>85173.647058823539</v>
      </c>
      <c r="O179" s="16">
        <v>533456</v>
      </c>
      <c r="P179" s="18">
        <v>533456</v>
      </c>
      <c r="Q179" s="17">
        <v>418955.46218487399</v>
      </c>
      <c r="R179" s="17">
        <v>79601.537815126067</v>
      </c>
      <c r="S179" s="16">
        <v>498557.00000000006</v>
      </c>
      <c r="T179" s="15">
        <v>498557.00000000006</v>
      </c>
      <c r="U179" s="14"/>
      <c r="V179" s="14"/>
      <c r="W179" s="14"/>
      <c r="X179" s="14"/>
      <c r="Y179" s="14"/>
      <c r="Z179" s="14"/>
      <c r="AA179" s="14"/>
      <c r="AB179" s="137">
        <v>287000</v>
      </c>
      <c r="AC179" s="12">
        <f t="shared" si="89"/>
        <v>54530</v>
      </c>
      <c r="AD179" s="6">
        <f t="shared" si="90"/>
        <v>341530</v>
      </c>
      <c r="AE179" s="6">
        <f t="shared" si="91"/>
        <v>17418.03</v>
      </c>
      <c r="AF179" s="6">
        <f t="shared" si="92"/>
        <v>358948.03</v>
      </c>
      <c r="AG179" s="9">
        <f>MIN(L179,P179,T179,AF179)</f>
        <v>358948.03</v>
      </c>
      <c r="AH179" s="9">
        <f t="shared" si="98"/>
        <v>656091.04085999995</v>
      </c>
      <c r="AI179" s="9">
        <f t="shared" si="99"/>
        <v>516006.5</v>
      </c>
      <c r="AJ179" s="9">
        <f t="shared" si="100"/>
        <v>511763.01771500002</v>
      </c>
      <c r="AK179" s="9">
        <f t="shared" si="96"/>
        <v>437477.26500000001</v>
      </c>
      <c r="AL179" s="9">
        <f t="shared" si="77"/>
        <v>586048.77043000003</v>
      </c>
      <c r="AM179" s="6">
        <f>HARMEAN(L179,P179,T179,AF179)</f>
        <v>488373.36311081494</v>
      </c>
      <c r="AN179" s="8">
        <f t="shared" si="97"/>
        <v>122240.17768255138</v>
      </c>
      <c r="AO179" s="7">
        <f t="shared" si="78"/>
        <v>0.23689658498982355</v>
      </c>
      <c r="AP179" s="6">
        <f>+AG179</f>
        <v>358948.03</v>
      </c>
      <c r="AQ179" s="5" t="s">
        <v>4</v>
      </c>
    </row>
    <row r="180" spans="1:43" x14ac:dyDescent="0.25">
      <c r="A180" s="63">
        <v>171</v>
      </c>
      <c r="B180" s="155">
        <v>26111504</v>
      </c>
      <c r="C180" s="154">
        <v>4613105</v>
      </c>
      <c r="D180" s="61" t="s">
        <v>801</v>
      </c>
      <c r="E180" s="61" t="s">
        <v>801</v>
      </c>
      <c r="F180" s="76" t="s">
        <v>3251</v>
      </c>
      <c r="G180" s="42" t="s">
        <v>3055</v>
      </c>
      <c r="H180" s="21">
        <v>1</v>
      </c>
      <c r="I180" s="20">
        <v>593843.16312605049</v>
      </c>
      <c r="J180" s="20">
        <f t="shared" si="86"/>
        <v>112830.20099394959</v>
      </c>
      <c r="K180" s="19">
        <f t="shared" si="87"/>
        <v>706673.36412000004</v>
      </c>
      <c r="L180" s="15">
        <f t="shared" si="88"/>
        <v>706673.36412000004</v>
      </c>
      <c r="M180" s="17">
        <v>478331.09243697481</v>
      </c>
      <c r="N180" s="17">
        <v>90882.907563025219</v>
      </c>
      <c r="O180" s="16">
        <v>569214</v>
      </c>
      <c r="P180" s="18">
        <v>569214</v>
      </c>
      <c r="Q180" s="17">
        <v>451255.46218487399</v>
      </c>
      <c r="R180" s="17">
        <v>85738.537815126067</v>
      </c>
      <c r="S180" s="16">
        <v>536994</v>
      </c>
      <c r="T180" s="15">
        <v>536994</v>
      </c>
      <c r="U180" s="14"/>
      <c r="V180" s="14"/>
      <c r="W180" s="14"/>
      <c r="X180" s="14"/>
      <c r="Y180" s="14"/>
      <c r="Z180" s="14"/>
      <c r="AA180" s="14"/>
      <c r="AB180" s="137"/>
      <c r="AC180" s="12">
        <f t="shared" si="89"/>
        <v>0</v>
      </c>
      <c r="AD180" s="6">
        <f t="shared" si="90"/>
        <v>0</v>
      </c>
      <c r="AE180" s="6">
        <f t="shared" si="91"/>
        <v>0</v>
      </c>
      <c r="AF180" s="6">
        <f t="shared" si="92"/>
        <v>0</v>
      </c>
      <c r="AG180" s="9">
        <f>MIN(L180,P180,T180)</f>
        <v>536994</v>
      </c>
      <c r="AH180" s="9">
        <f t="shared" si="98"/>
        <v>706673.36412000004</v>
      </c>
      <c r="AI180" s="9">
        <f t="shared" si="99"/>
        <v>553104</v>
      </c>
      <c r="AJ180" s="9">
        <f t="shared" si="100"/>
        <v>453220.34103000001</v>
      </c>
      <c r="AK180" s="9">
        <f t="shared" si="96"/>
        <v>545049</v>
      </c>
      <c r="AL180" s="9">
        <f t="shared" si="77"/>
        <v>629888.68206000002</v>
      </c>
      <c r="AM180" s="6">
        <f>HARMEAN(L180,P180,T180)</f>
        <v>595934.81405485189</v>
      </c>
      <c r="AN180" s="8">
        <f t="shared" si="97"/>
        <v>310976.77689032245</v>
      </c>
      <c r="AO180" s="7">
        <f t="shared" si="78"/>
        <v>0.56223924775507395</v>
      </c>
      <c r="AP180" s="6">
        <f>+AM180</f>
        <v>595934.81405485189</v>
      </c>
      <c r="AQ180" s="5" t="s">
        <v>0</v>
      </c>
    </row>
    <row r="181" spans="1:43" x14ac:dyDescent="0.25">
      <c r="A181" s="63">
        <v>172</v>
      </c>
      <c r="B181" s="155">
        <v>39121640</v>
      </c>
      <c r="C181" s="154">
        <v>4621203</v>
      </c>
      <c r="D181" s="61" t="s">
        <v>801</v>
      </c>
      <c r="E181" s="61" t="s">
        <v>801</v>
      </c>
      <c r="F181" s="76" t="s">
        <v>3250</v>
      </c>
      <c r="G181" s="42" t="s">
        <v>3055</v>
      </c>
      <c r="H181" s="21">
        <v>1</v>
      </c>
      <c r="I181" s="20">
        <v>867614.55534453783</v>
      </c>
      <c r="J181" s="20">
        <f t="shared" si="86"/>
        <v>164846.7655154622</v>
      </c>
      <c r="K181" s="19">
        <f t="shared" si="87"/>
        <v>1032461.3208600001</v>
      </c>
      <c r="L181" s="15">
        <f t="shared" si="88"/>
        <v>1032461.3208600001</v>
      </c>
      <c r="M181" s="17">
        <v>712035.29411764711</v>
      </c>
      <c r="N181" s="17">
        <v>135286.70588235295</v>
      </c>
      <c r="O181" s="16">
        <v>847322</v>
      </c>
      <c r="P181" s="18">
        <v>847322</v>
      </c>
      <c r="Q181" s="17">
        <v>659291.59663865552</v>
      </c>
      <c r="R181" s="17">
        <v>125265.40336134455</v>
      </c>
      <c r="S181" s="16">
        <v>784557.00000000012</v>
      </c>
      <c r="T181" s="15">
        <v>784557.00000000012</v>
      </c>
      <c r="U181" s="14"/>
      <c r="V181" s="14"/>
      <c r="W181" s="14"/>
      <c r="X181" s="14"/>
      <c r="Y181" s="14"/>
      <c r="Z181" s="14"/>
      <c r="AA181" s="14"/>
      <c r="AB181" s="137">
        <v>633000</v>
      </c>
      <c r="AC181" s="12">
        <f t="shared" si="89"/>
        <v>120270</v>
      </c>
      <c r="AD181" s="6">
        <f t="shared" si="90"/>
        <v>753270</v>
      </c>
      <c r="AE181" s="6">
        <f t="shared" si="91"/>
        <v>38416.769999999997</v>
      </c>
      <c r="AF181" s="6">
        <f t="shared" si="92"/>
        <v>791686.77</v>
      </c>
      <c r="AG181" s="9">
        <f>MIN(L181,P181,T181,AF181)</f>
        <v>784557.00000000012</v>
      </c>
      <c r="AH181" s="9">
        <f t="shared" si="98"/>
        <v>1032461.3208600001</v>
      </c>
      <c r="AI181" s="9">
        <f t="shared" si="99"/>
        <v>819504.38500000001</v>
      </c>
      <c r="AJ181" s="9">
        <f t="shared" si="100"/>
        <v>864006.77271500009</v>
      </c>
      <c r="AK181" s="9">
        <f t="shared" si="96"/>
        <v>802030.69250000012</v>
      </c>
      <c r="AL181" s="9">
        <f t="shared" si="77"/>
        <v>925982.85293000005</v>
      </c>
      <c r="AM181" s="6">
        <f>HARMEAN(L181,P181,T181,AF181)</f>
        <v>853519.30813719053</v>
      </c>
      <c r="AN181" s="8">
        <f t="shared" si="97"/>
        <v>115755.15194934767</v>
      </c>
      <c r="AO181" s="7">
        <f t="shared" si="78"/>
        <v>0.14125019227242777</v>
      </c>
      <c r="AP181" s="6">
        <f>+AG181</f>
        <v>784557.00000000012</v>
      </c>
      <c r="AQ181" s="5" t="s">
        <v>4</v>
      </c>
    </row>
    <row r="182" spans="1:43" x14ac:dyDescent="0.25">
      <c r="A182" s="63">
        <v>173</v>
      </c>
      <c r="B182" s="155">
        <v>25173902</v>
      </c>
      <c r="C182" s="154">
        <v>4691104</v>
      </c>
      <c r="D182" s="61" t="s">
        <v>801</v>
      </c>
      <c r="E182" s="61" t="s">
        <v>801</v>
      </c>
      <c r="F182" s="76" t="s">
        <v>3249</v>
      </c>
      <c r="G182" s="42" t="s">
        <v>3055</v>
      </c>
      <c r="H182" s="21">
        <v>1</v>
      </c>
      <c r="I182" s="20">
        <v>4443985.9435462188</v>
      </c>
      <c r="J182" s="20">
        <f t="shared" si="86"/>
        <v>844357.32927378162</v>
      </c>
      <c r="K182" s="19">
        <f t="shared" si="87"/>
        <v>5288343.2728200005</v>
      </c>
      <c r="L182" s="15">
        <f t="shared" si="88"/>
        <v>5288343.2728200005</v>
      </c>
      <c r="M182" s="17">
        <v>3680864.7058823532</v>
      </c>
      <c r="N182" s="17">
        <v>699364.29411764711</v>
      </c>
      <c r="O182" s="16">
        <v>4380229</v>
      </c>
      <c r="P182" s="18">
        <v>4380229</v>
      </c>
      <c r="Q182" s="17">
        <v>3376940.3361344538</v>
      </c>
      <c r="R182" s="17">
        <v>641618.66386554623</v>
      </c>
      <c r="S182" s="16">
        <v>4018559</v>
      </c>
      <c r="T182" s="15">
        <v>4018559</v>
      </c>
      <c r="U182" s="14"/>
      <c r="V182" s="14"/>
      <c r="W182" s="14"/>
      <c r="X182" s="14"/>
      <c r="Y182" s="14"/>
      <c r="Z182" s="14"/>
      <c r="AA182" s="14"/>
      <c r="AB182" s="137"/>
      <c r="AC182" s="12">
        <f t="shared" si="89"/>
        <v>0</v>
      </c>
      <c r="AD182" s="6">
        <f t="shared" si="90"/>
        <v>0</v>
      </c>
      <c r="AE182" s="6">
        <f t="shared" si="91"/>
        <v>0</v>
      </c>
      <c r="AF182" s="6">
        <f t="shared" si="92"/>
        <v>0</v>
      </c>
      <c r="AG182" s="9">
        <f>MIN(L182,P182,T182)</f>
        <v>4018559</v>
      </c>
      <c r="AH182" s="9">
        <f t="shared" si="98"/>
        <v>5288343.2728200005</v>
      </c>
      <c r="AI182" s="9">
        <f t="shared" si="99"/>
        <v>4199394</v>
      </c>
      <c r="AJ182" s="9">
        <f t="shared" si="100"/>
        <v>3421782.8182049999</v>
      </c>
      <c r="AK182" s="9">
        <f t="shared" si="96"/>
        <v>4108976.5</v>
      </c>
      <c r="AL182" s="9">
        <f t="shared" si="77"/>
        <v>4743868.6364099998</v>
      </c>
      <c r="AM182" s="6">
        <f>HARMEAN(L182,P182,T182)</f>
        <v>4502887.7689672243</v>
      </c>
      <c r="AN182" s="8">
        <f t="shared" si="97"/>
        <v>2342890.4142995928</v>
      </c>
      <c r="AO182" s="7">
        <f t="shared" si="78"/>
        <v>0.55791154969016787</v>
      </c>
      <c r="AP182" s="6">
        <f>+AM182</f>
        <v>4502887.7689672243</v>
      </c>
      <c r="AQ182" s="5" t="s">
        <v>0</v>
      </c>
    </row>
    <row r="183" spans="1:43" x14ac:dyDescent="0.25">
      <c r="A183" s="63">
        <v>174</v>
      </c>
      <c r="B183" s="155">
        <v>25174002</v>
      </c>
      <c r="C183" s="154">
        <v>4912902</v>
      </c>
      <c r="D183" s="61" t="s">
        <v>801</v>
      </c>
      <c r="E183" s="61" t="s">
        <v>801</v>
      </c>
      <c r="F183" s="76" t="s">
        <v>3248</v>
      </c>
      <c r="G183" s="42" t="s">
        <v>3055</v>
      </c>
      <c r="H183" s="21">
        <v>1</v>
      </c>
      <c r="I183" s="20">
        <v>3162408.3148235292</v>
      </c>
      <c r="J183" s="20">
        <f t="shared" si="86"/>
        <v>600857.5798164705</v>
      </c>
      <c r="K183" s="19">
        <f t="shared" si="87"/>
        <v>3763265.8946399996</v>
      </c>
      <c r="L183" s="15">
        <f t="shared" si="88"/>
        <v>3763265.8946399996</v>
      </c>
      <c r="M183" s="17">
        <v>2619359.6638655462</v>
      </c>
      <c r="N183" s="17">
        <v>497678.33613445377</v>
      </c>
      <c r="O183" s="16">
        <v>3117038</v>
      </c>
      <c r="P183" s="18">
        <v>3117038</v>
      </c>
      <c r="Q183" s="17">
        <v>2403082.3529411764</v>
      </c>
      <c r="R183" s="17">
        <v>456585.6470588235</v>
      </c>
      <c r="S183" s="16">
        <v>2859668</v>
      </c>
      <c r="T183" s="15">
        <v>2859668</v>
      </c>
      <c r="U183" s="14"/>
      <c r="V183" s="14"/>
      <c r="W183" s="14"/>
      <c r="X183" s="14"/>
      <c r="Y183" s="14"/>
      <c r="Z183" s="14"/>
      <c r="AA183" s="14"/>
      <c r="AB183" s="137"/>
      <c r="AC183" s="12">
        <f t="shared" si="89"/>
        <v>0</v>
      </c>
      <c r="AD183" s="6">
        <f t="shared" si="90"/>
        <v>0</v>
      </c>
      <c r="AE183" s="6">
        <f t="shared" si="91"/>
        <v>0</v>
      </c>
      <c r="AF183" s="6">
        <f t="shared" si="92"/>
        <v>0</v>
      </c>
      <c r="AG183" s="9">
        <f>MIN(L183,P183,T183)</f>
        <v>2859668</v>
      </c>
      <c r="AH183" s="9">
        <f t="shared" si="98"/>
        <v>3763265.8946399996</v>
      </c>
      <c r="AI183" s="9">
        <f t="shared" si="99"/>
        <v>2988353</v>
      </c>
      <c r="AJ183" s="9">
        <f t="shared" si="100"/>
        <v>2434992.9736599997</v>
      </c>
      <c r="AK183" s="9">
        <f t="shared" si="96"/>
        <v>2924010.5</v>
      </c>
      <c r="AL183" s="9">
        <f t="shared" si="77"/>
        <v>3375809.4473199998</v>
      </c>
      <c r="AM183" s="6">
        <f>HARMEAN(L183,P183,T183)</f>
        <v>3204323.7894271133</v>
      </c>
      <c r="AN183" s="8">
        <f t="shared" si="97"/>
        <v>1667236.6389062596</v>
      </c>
      <c r="AO183" s="7">
        <f t="shared" si="78"/>
        <v>0.55791154488986394</v>
      </c>
      <c r="AP183" s="6">
        <f>+AM183</f>
        <v>3204323.7894271133</v>
      </c>
      <c r="AQ183" s="5" t="s">
        <v>0</v>
      </c>
    </row>
    <row r="184" spans="1:43" ht="51" x14ac:dyDescent="0.25">
      <c r="A184" s="63">
        <v>175</v>
      </c>
      <c r="B184" s="159">
        <v>25174002</v>
      </c>
      <c r="C184" s="158">
        <v>4912902</v>
      </c>
      <c r="D184" s="61" t="s">
        <v>801</v>
      </c>
      <c r="E184" s="61" t="s">
        <v>801</v>
      </c>
      <c r="F184" s="76" t="s">
        <v>3247</v>
      </c>
      <c r="G184" s="42" t="s">
        <v>3055</v>
      </c>
      <c r="H184" s="21">
        <v>1</v>
      </c>
      <c r="I184" s="20">
        <v>2673850.1868907562</v>
      </c>
      <c r="J184" s="20">
        <f t="shared" si="86"/>
        <v>508031.53550924367</v>
      </c>
      <c r="K184" s="19">
        <f t="shared" si="87"/>
        <v>3181881.7223999999</v>
      </c>
      <c r="L184" s="15">
        <f t="shared" si="88"/>
        <v>3181881.7223999999</v>
      </c>
      <c r="M184" s="17">
        <v>2153742.0168067226</v>
      </c>
      <c r="N184" s="17">
        <v>409210.98319327732</v>
      </c>
      <c r="O184" s="16">
        <v>2562953</v>
      </c>
      <c r="P184" s="18">
        <v>2562953</v>
      </c>
      <c r="Q184" s="17">
        <v>2031831.9327731093</v>
      </c>
      <c r="R184" s="17">
        <v>386048.06722689077</v>
      </c>
      <c r="S184" s="16">
        <v>2417880</v>
      </c>
      <c r="T184" s="15">
        <v>2417880</v>
      </c>
      <c r="U184" s="14"/>
      <c r="V184" s="14"/>
      <c r="W184" s="14"/>
      <c r="X184" s="14"/>
      <c r="Y184" s="14"/>
      <c r="Z184" s="14"/>
      <c r="AA184" s="14"/>
      <c r="AB184" s="137"/>
      <c r="AC184" s="12">
        <f t="shared" si="89"/>
        <v>0</v>
      </c>
      <c r="AD184" s="6">
        <f t="shared" si="90"/>
        <v>0</v>
      </c>
      <c r="AE184" s="6">
        <f t="shared" si="91"/>
        <v>0</v>
      </c>
      <c r="AF184" s="6">
        <f t="shared" si="92"/>
        <v>0</v>
      </c>
      <c r="AG184" s="9">
        <f>MIN(L184,P184,T184)</f>
        <v>2417880</v>
      </c>
      <c r="AH184" s="9">
        <f t="shared" si="98"/>
        <v>3181881.7223999999</v>
      </c>
      <c r="AI184" s="9">
        <f t="shared" si="99"/>
        <v>2490416.5</v>
      </c>
      <c r="AJ184" s="9">
        <f t="shared" si="100"/>
        <v>2040678.6806000001</v>
      </c>
      <c r="AK184" s="9">
        <f t="shared" si="96"/>
        <v>2454148.25</v>
      </c>
      <c r="AL184" s="9">
        <f t="shared" si="77"/>
        <v>2836149.1112000002</v>
      </c>
      <c r="AM184" s="6">
        <f>HARMEAN(L184,P184,T184)</f>
        <v>2683267.5773298014</v>
      </c>
      <c r="AN184" s="8">
        <f t="shared" si="97"/>
        <v>1400210.122342448</v>
      </c>
      <c r="AO184" s="7">
        <f t="shared" si="78"/>
        <v>0.56223933721224861</v>
      </c>
      <c r="AP184" s="6">
        <f>+AM184</f>
        <v>2683267.5773298014</v>
      </c>
      <c r="AQ184" s="5" t="s">
        <v>0</v>
      </c>
    </row>
    <row r="185" spans="1:43" x14ac:dyDescent="0.25">
      <c r="A185" s="63">
        <v>176</v>
      </c>
      <c r="B185" s="155">
        <v>26111504</v>
      </c>
      <c r="C185" s="154">
        <v>4613105</v>
      </c>
      <c r="D185" s="61" t="s">
        <v>801</v>
      </c>
      <c r="E185" s="61" t="s">
        <v>801</v>
      </c>
      <c r="F185" s="76" t="s">
        <v>3246</v>
      </c>
      <c r="G185" s="42" t="s">
        <v>3055</v>
      </c>
      <c r="H185" s="21">
        <v>1</v>
      </c>
      <c r="I185" s="20">
        <v>1643309.566487395</v>
      </c>
      <c r="J185" s="20">
        <f t="shared" si="86"/>
        <v>312228.81763260503</v>
      </c>
      <c r="K185" s="19">
        <f t="shared" si="87"/>
        <v>1955538.3841200001</v>
      </c>
      <c r="L185" s="15">
        <f t="shared" si="88"/>
        <v>1955538.3841200001</v>
      </c>
      <c r="M185" s="17">
        <v>1336146.218487395</v>
      </c>
      <c r="N185" s="17">
        <v>253867.78151260506</v>
      </c>
      <c r="O185" s="16">
        <v>1590014</v>
      </c>
      <c r="P185" s="18">
        <v>1590014</v>
      </c>
      <c r="Q185" s="17">
        <v>1248734.4537815126</v>
      </c>
      <c r="R185" s="17">
        <v>237259.54621848738</v>
      </c>
      <c r="S185" s="16">
        <v>1485994</v>
      </c>
      <c r="T185" s="15">
        <v>1485994</v>
      </c>
      <c r="U185" s="14"/>
      <c r="V185" s="14"/>
      <c r="W185" s="14"/>
      <c r="X185" s="14"/>
      <c r="Y185" s="14"/>
      <c r="Z185" s="14"/>
      <c r="AA185" s="14"/>
      <c r="AB185" s="137"/>
      <c r="AC185" s="12">
        <f t="shared" si="89"/>
        <v>0</v>
      </c>
      <c r="AD185" s="6">
        <f t="shared" si="90"/>
        <v>0</v>
      </c>
      <c r="AE185" s="6">
        <f t="shared" si="91"/>
        <v>0</v>
      </c>
      <c r="AF185" s="6">
        <f t="shared" si="92"/>
        <v>0</v>
      </c>
      <c r="AG185" s="9">
        <f>MIN(L185,P185,T185)</f>
        <v>1485994</v>
      </c>
      <c r="AH185" s="9">
        <f t="shared" si="98"/>
        <v>1955538.3841200001</v>
      </c>
      <c r="AI185" s="9">
        <f t="shared" si="99"/>
        <v>1538004</v>
      </c>
      <c r="AJ185" s="9">
        <f t="shared" si="100"/>
        <v>1257886.5960300001</v>
      </c>
      <c r="AK185" s="9">
        <f t="shared" si="96"/>
        <v>1511999</v>
      </c>
      <c r="AL185" s="9">
        <f t="shared" si="77"/>
        <v>1746771.19206</v>
      </c>
      <c r="AM185" s="6">
        <f>HARMEAN(L185,P185,T185)</f>
        <v>1654493.6069987675</v>
      </c>
      <c r="AN185" s="8">
        <f t="shared" si="97"/>
        <v>862426.48113929073</v>
      </c>
      <c r="AO185" s="7">
        <f t="shared" si="78"/>
        <v>0.56074397799959608</v>
      </c>
      <c r="AP185" s="6">
        <f>+AM185</f>
        <v>1654493.6069987675</v>
      </c>
      <c r="AQ185" s="5" t="s">
        <v>0</v>
      </c>
    </row>
    <row r="186" spans="1:43" x14ac:dyDescent="0.25">
      <c r="A186" s="191" t="s">
        <v>1110</v>
      </c>
      <c r="B186" s="192"/>
      <c r="C186" s="192"/>
      <c r="D186" s="192"/>
      <c r="E186" s="192"/>
      <c r="F186" s="192"/>
      <c r="G186" s="192"/>
      <c r="H186" s="192"/>
      <c r="I186" s="192"/>
      <c r="J186" s="192"/>
      <c r="K186" s="192"/>
      <c r="L186" s="193"/>
      <c r="M186" s="41"/>
      <c r="N186" s="41"/>
      <c r="O186" s="41"/>
      <c r="P186" s="40"/>
      <c r="Q186" s="39"/>
      <c r="R186" s="39"/>
      <c r="S186" s="39"/>
      <c r="T186" s="64"/>
      <c r="U186" s="39"/>
      <c r="V186" s="39"/>
      <c r="W186" s="39"/>
      <c r="X186" s="39"/>
      <c r="Y186" s="39"/>
      <c r="Z186" s="39"/>
      <c r="AA186" s="39"/>
      <c r="AB186" s="13"/>
      <c r="AC186" s="12"/>
      <c r="AD186" s="6"/>
      <c r="AE186" s="6"/>
      <c r="AF186" s="6"/>
      <c r="AG186" s="9"/>
      <c r="AH186" s="9"/>
      <c r="AI186" s="9"/>
      <c r="AJ186" s="9"/>
      <c r="AK186" s="9"/>
      <c r="AL186" s="9"/>
      <c r="AM186" s="6"/>
      <c r="AN186" s="8"/>
      <c r="AO186" s="7"/>
      <c r="AP186" s="6"/>
      <c r="AQ186" s="5"/>
    </row>
    <row r="187" spans="1:43" ht="51" x14ac:dyDescent="0.25">
      <c r="A187" s="38" t="s">
        <v>143</v>
      </c>
      <c r="B187" s="31" t="s">
        <v>142</v>
      </c>
      <c r="C187" s="31" t="s">
        <v>141</v>
      </c>
      <c r="D187" s="31" t="s">
        <v>140</v>
      </c>
      <c r="E187" s="31" t="s">
        <v>139</v>
      </c>
      <c r="F187" s="31" t="s">
        <v>180</v>
      </c>
      <c r="G187" s="37" t="s">
        <v>138</v>
      </c>
      <c r="H187" s="36" t="s">
        <v>137</v>
      </c>
      <c r="I187" s="35" t="s">
        <v>136</v>
      </c>
      <c r="J187" s="31" t="s">
        <v>135</v>
      </c>
      <c r="K187" s="31" t="s">
        <v>134</v>
      </c>
      <c r="L187" s="34" t="s">
        <v>133</v>
      </c>
      <c r="M187" s="33" t="s">
        <v>136</v>
      </c>
      <c r="N187" s="33" t="s">
        <v>135</v>
      </c>
      <c r="O187" s="33" t="s">
        <v>134</v>
      </c>
      <c r="P187" s="32" t="s">
        <v>133</v>
      </c>
      <c r="Q187" s="31"/>
      <c r="R187" s="31"/>
      <c r="S187" s="31"/>
      <c r="T187" s="34"/>
      <c r="U187" s="31"/>
      <c r="V187" s="31"/>
      <c r="W187" s="31"/>
      <c r="X187" s="31"/>
      <c r="Y187" s="31"/>
      <c r="Z187" s="31"/>
      <c r="AA187" s="31"/>
      <c r="AB187" s="13"/>
      <c r="AC187" s="12"/>
      <c r="AD187" s="6"/>
      <c r="AE187" s="6"/>
      <c r="AF187" s="6"/>
      <c r="AG187" s="9"/>
      <c r="AH187" s="9"/>
      <c r="AI187" s="9"/>
      <c r="AJ187" s="9"/>
      <c r="AK187" s="9"/>
      <c r="AL187" s="9"/>
      <c r="AM187" s="6"/>
      <c r="AN187" s="8"/>
      <c r="AO187" s="7"/>
      <c r="AP187" s="6"/>
      <c r="AQ187" s="5"/>
    </row>
    <row r="188" spans="1:43" x14ac:dyDescent="0.25">
      <c r="A188" s="63">
        <v>177</v>
      </c>
      <c r="B188" s="42">
        <v>25172405</v>
      </c>
      <c r="C188" s="42">
        <v>42944</v>
      </c>
      <c r="D188" s="61" t="s">
        <v>801</v>
      </c>
      <c r="E188" s="61" t="s">
        <v>801</v>
      </c>
      <c r="F188" s="76" t="s">
        <v>3245</v>
      </c>
      <c r="G188" s="42" t="s">
        <v>3055</v>
      </c>
      <c r="H188" s="21">
        <v>1</v>
      </c>
      <c r="I188" s="20">
        <v>645954.86526050419</v>
      </c>
      <c r="J188" s="20">
        <f t="shared" ref="J188:J224" si="101">+I188*0.19</f>
        <v>122731.42439949579</v>
      </c>
      <c r="K188" s="19">
        <f t="shared" ref="K188:K224" si="102">+I188+J188</f>
        <v>768686.28966000001</v>
      </c>
      <c r="L188" s="15">
        <f t="shared" ref="L188:L224" si="103">+H188*K188</f>
        <v>768686.28966000001</v>
      </c>
      <c r="M188" s="17">
        <v>515397.47899159667</v>
      </c>
      <c r="N188" s="17">
        <v>97925.521008403375</v>
      </c>
      <c r="O188" s="16">
        <v>613323</v>
      </c>
      <c r="P188" s="18">
        <v>613323</v>
      </c>
      <c r="Q188" s="17">
        <v>490854.62184873951</v>
      </c>
      <c r="R188" s="17">
        <v>93262.378151260506</v>
      </c>
      <c r="S188" s="16">
        <v>584117</v>
      </c>
      <c r="T188" s="15">
        <v>584117</v>
      </c>
      <c r="U188" s="14"/>
      <c r="V188" s="14"/>
      <c r="W188" s="14"/>
      <c r="X188" s="14"/>
      <c r="Y188" s="14"/>
      <c r="Z188" s="14"/>
      <c r="AA188" s="14"/>
      <c r="AB188" s="13"/>
      <c r="AC188" s="12">
        <f t="shared" ref="AC188:AC224" si="104">+AB188*19%</f>
        <v>0</v>
      </c>
      <c r="AD188" s="6">
        <f t="shared" ref="AD188:AD224" si="105">+AB188+AC188</f>
        <v>0</v>
      </c>
      <c r="AE188" s="6">
        <f t="shared" ref="AE188:AE224" si="106">+AD188*5.1%</f>
        <v>0</v>
      </c>
      <c r="AF188" s="6">
        <f t="shared" ref="AF188:AF224" si="107">+AD188+AE188</f>
        <v>0</v>
      </c>
      <c r="AG188" s="9">
        <f t="shared" ref="AG188:AG224" si="108">MIN(L188,P188,T188)</f>
        <v>584117</v>
      </c>
      <c r="AH188" s="9">
        <f t="shared" si="98"/>
        <v>768686.28966000001</v>
      </c>
      <c r="AI188" s="9">
        <f t="shared" si="99"/>
        <v>598720</v>
      </c>
      <c r="AJ188" s="9">
        <f t="shared" si="100"/>
        <v>491531.572415</v>
      </c>
      <c r="AK188" s="9">
        <f t="shared" si="96"/>
        <v>591418.5</v>
      </c>
      <c r="AL188" s="9">
        <f t="shared" si="77"/>
        <v>683703.14483</v>
      </c>
      <c r="AM188" s="6">
        <f t="shared" ref="AM188:AM224" si="109">HARMEAN(L188,P188,T188)</f>
        <v>646082.63774955529</v>
      </c>
      <c r="AN188" s="8">
        <f t="shared" si="97"/>
        <v>337551.59467662999</v>
      </c>
      <c r="AO188" s="7">
        <f t="shared" si="78"/>
        <v>0.56378874044065674</v>
      </c>
      <c r="AP188" s="6">
        <f t="shared" ref="AP188:AP224" si="110">+AM188</f>
        <v>646082.63774955529</v>
      </c>
      <c r="AQ188" s="5" t="s">
        <v>0</v>
      </c>
    </row>
    <row r="189" spans="1:43" x14ac:dyDescent="0.25">
      <c r="A189" s="63">
        <v>178</v>
      </c>
      <c r="B189" s="42">
        <v>26101700</v>
      </c>
      <c r="C189" s="42">
        <v>4294104</v>
      </c>
      <c r="D189" s="61" t="s">
        <v>801</v>
      </c>
      <c r="E189" s="61" t="s">
        <v>801</v>
      </c>
      <c r="F189" s="76" t="s">
        <v>3244</v>
      </c>
      <c r="G189" s="42" t="s">
        <v>3055</v>
      </c>
      <c r="H189" s="21">
        <v>1</v>
      </c>
      <c r="I189" s="20">
        <v>607858.90305882355</v>
      </c>
      <c r="J189" s="20">
        <f t="shared" si="101"/>
        <v>115493.19158117648</v>
      </c>
      <c r="K189" s="19">
        <f t="shared" si="102"/>
        <v>723352.09464000002</v>
      </c>
      <c r="L189" s="15">
        <f t="shared" si="103"/>
        <v>723352.09464000002</v>
      </c>
      <c r="M189" s="17">
        <v>498857.98319327732</v>
      </c>
      <c r="N189" s="17">
        <v>94783.016806722691</v>
      </c>
      <c r="O189" s="16">
        <v>593641</v>
      </c>
      <c r="P189" s="18">
        <v>593641</v>
      </c>
      <c r="Q189" s="17">
        <v>461905.8823529412</v>
      </c>
      <c r="R189" s="17">
        <v>87762.117647058825</v>
      </c>
      <c r="S189" s="16">
        <v>549668</v>
      </c>
      <c r="T189" s="15">
        <v>549668</v>
      </c>
      <c r="U189" s="14"/>
      <c r="V189" s="14"/>
      <c r="W189" s="14"/>
      <c r="X189" s="14"/>
      <c r="Y189" s="14"/>
      <c r="Z189" s="14"/>
      <c r="AA189" s="14"/>
      <c r="AB189" s="13"/>
      <c r="AC189" s="12">
        <f t="shared" si="104"/>
        <v>0</v>
      </c>
      <c r="AD189" s="6">
        <f t="shared" si="105"/>
        <v>0</v>
      </c>
      <c r="AE189" s="6">
        <f t="shared" si="106"/>
        <v>0</v>
      </c>
      <c r="AF189" s="6">
        <f t="shared" si="107"/>
        <v>0</v>
      </c>
      <c r="AG189" s="9">
        <f t="shared" si="108"/>
        <v>549668</v>
      </c>
      <c r="AH189" s="9">
        <f t="shared" si="98"/>
        <v>723352.09464000002</v>
      </c>
      <c r="AI189" s="9">
        <f t="shared" si="99"/>
        <v>571654.5</v>
      </c>
      <c r="AJ189" s="9">
        <f t="shared" si="100"/>
        <v>466665.27366000001</v>
      </c>
      <c r="AK189" s="9">
        <f t="shared" si="96"/>
        <v>560661.25</v>
      </c>
      <c r="AL189" s="9">
        <f t="shared" si="77"/>
        <v>647503.29732000001</v>
      </c>
      <c r="AM189" s="6">
        <f t="shared" si="109"/>
        <v>613967.46605508798</v>
      </c>
      <c r="AN189" s="8">
        <f t="shared" si="97"/>
        <v>319727.43045935495</v>
      </c>
      <c r="AO189" s="7">
        <f t="shared" si="78"/>
        <v>0.55930186932728587</v>
      </c>
      <c r="AP189" s="6">
        <f t="shared" si="110"/>
        <v>613967.46605508798</v>
      </c>
      <c r="AQ189" s="5" t="s">
        <v>0</v>
      </c>
    </row>
    <row r="190" spans="1:43" x14ac:dyDescent="0.25">
      <c r="A190" s="63">
        <v>179</v>
      </c>
      <c r="B190" s="42">
        <v>26101700</v>
      </c>
      <c r="C190" s="42">
        <v>4294104</v>
      </c>
      <c r="D190" s="61" t="s">
        <v>801</v>
      </c>
      <c r="E190" s="61" t="s">
        <v>801</v>
      </c>
      <c r="F190" s="76" t="s">
        <v>3243</v>
      </c>
      <c r="G190" s="42" t="s">
        <v>3055</v>
      </c>
      <c r="H190" s="21">
        <v>1</v>
      </c>
      <c r="I190" s="20">
        <v>757647.28542857151</v>
      </c>
      <c r="J190" s="20">
        <f t="shared" si="101"/>
        <v>143952.98423142859</v>
      </c>
      <c r="K190" s="19">
        <f t="shared" si="102"/>
        <v>901600.26966000011</v>
      </c>
      <c r="L190" s="15">
        <f t="shared" si="103"/>
        <v>901600.26966000011</v>
      </c>
      <c r="M190" s="17">
        <v>616029.4117647059</v>
      </c>
      <c r="N190" s="17">
        <v>117045.58823529413</v>
      </c>
      <c r="O190" s="16">
        <v>733075</v>
      </c>
      <c r="P190" s="18">
        <v>733075</v>
      </c>
      <c r="Q190" s="17">
        <v>575728.57142857148</v>
      </c>
      <c r="R190" s="17">
        <v>109388.42857142858</v>
      </c>
      <c r="S190" s="16">
        <v>685117</v>
      </c>
      <c r="T190" s="15">
        <v>685117</v>
      </c>
      <c r="U190" s="14"/>
      <c r="V190" s="14"/>
      <c r="W190" s="14"/>
      <c r="X190" s="14"/>
      <c r="Y190" s="14"/>
      <c r="Z190" s="14"/>
      <c r="AA190" s="14"/>
      <c r="AB190" s="13"/>
      <c r="AC190" s="12">
        <f t="shared" si="104"/>
        <v>0</v>
      </c>
      <c r="AD190" s="6">
        <f t="shared" si="105"/>
        <v>0</v>
      </c>
      <c r="AE190" s="6">
        <f t="shared" si="106"/>
        <v>0</v>
      </c>
      <c r="AF190" s="6">
        <f t="shared" si="107"/>
        <v>0</v>
      </c>
      <c r="AG190" s="9">
        <f t="shared" si="108"/>
        <v>685117</v>
      </c>
      <c r="AH190" s="9">
        <f t="shared" si="98"/>
        <v>901600.26966000011</v>
      </c>
      <c r="AI190" s="9">
        <f t="shared" si="99"/>
        <v>709096</v>
      </c>
      <c r="AJ190" s="9">
        <f t="shared" si="100"/>
        <v>579948.06741500006</v>
      </c>
      <c r="AK190" s="9">
        <f t="shared" si="96"/>
        <v>697106.5</v>
      </c>
      <c r="AL190" s="9">
        <f t="shared" si="77"/>
        <v>805348.13483000011</v>
      </c>
      <c r="AM190" s="6">
        <f t="shared" si="109"/>
        <v>762803.54482709698</v>
      </c>
      <c r="AN190" s="8">
        <f t="shared" si="97"/>
        <v>397621.37013806286</v>
      </c>
      <c r="AO190" s="7">
        <f t="shared" si="78"/>
        <v>0.56074406023734846</v>
      </c>
      <c r="AP190" s="6">
        <f t="shared" si="110"/>
        <v>762803.54482709698</v>
      </c>
      <c r="AQ190" s="5" t="s">
        <v>0</v>
      </c>
    </row>
    <row r="191" spans="1:43" x14ac:dyDescent="0.25">
      <c r="A191" s="63">
        <v>180</v>
      </c>
      <c r="B191" s="42">
        <v>31161712</v>
      </c>
      <c r="C191" s="42">
        <v>4294403</v>
      </c>
      <c r="D191" s="61" t="s">
        <v>801</v>
      </c>
      <c r="E191" s="61" t="s">
        <v>801</v>
      </c>
      <c r="F191" s="76" t="s">
        <v>3242</v>
      </c>
      <c r="G191" s="42" t="s">
        <v>3055</v>
      </c>
      <c r="H191" s="21">
        <v>1</v>
      </c>
      <c r="I191" s="20">
        <v>108268.66043697479</v>
      </c>
      <c r="J191" s="20">
        <f t="shared" si="101"/>
        <v>20571.045483025213</v>
      </c>
      <c r="K191" s="19">
        <f t="shared" si="102"/>
        <v>128839.70592000001</v>
      </c>
      <c r="L191" s="15">
        <f t="shared" si="103"/>
        <v>128839.70592000001</v>
      </c>
      <c r="M191" s="17">
        <v>87208.403361344535</v>
      </c>
      <c r="N191" s="17">
        <v>16569.596638655461</v>
      </c>
      <c r="O191" s="16">
        <v>103778</v>
      </c>
      <c r="P191" s="18">
        <v>103778</v>
      </c>
      <c r="Q191" s="17">
        <v>82272.268907563033</v>
      </c>
      <c r="R191" s="17">
        <v>15631.731092436976</v>
      </c>
      <c r="S191" s="16">
        <v>97904.000000000015</v>
      </c>
      <c r="T191" s="15">
        <v>97904.000000000015</v>
      </c>
      <c r="U191" s="14"/>
      <c r="V191" s="14"/>
      <c r="W191" s="14"/>
      <c r="X191" s="14"/>
      <c r="Y191" s="14"/>
      <c r="Z191" s="14"/>
      <c r="AA191" s="14"/>
      <c r="AB191" s="13"/>
      <c r="AC191" s="12">
        <f t="shared" si="104"/>
        <v>0</v>
      </c>
      <c r="AD191" s="6">
        <f t="shared" si="105"/>
        <v>0</v>
      </c>
      <c r="AE191" s="6">
        <f t="shared" si="106"/>
        <v>0</v>
      </c>
      <c r="AF191" s="6">
        <f t="shared" si="107"/>
        <v>0</v>
      </c>
      <c r="AG191" s="9">
        <f t="shared" si="108"/>
        <v>97904.000000000015</v>
      </c>
      <c r="AH191" s="9">
        <f t="shared" si="98"/>
        <v>128839.70592000001</v>
      </c>
      <c r="AI191" s="9">
        <f t="shared" si="99"/>
        <v>100841</v>
      </c>
      <c r="AJ191" s="9">
        <f t="shared" si="100"/>
        <v>82630.426480000009</v>
      </c>
      <c r="AK191" s="9">
        <f t="shared" si="96"/>
        <v>99372.5</v>
      </c>
      <c r="AL191" s="9">
        <f t="shared" si="77"/>
        <v>114840.35296</v>
      </c>
      <c r="AM191" s="6">
        <f t="shared" si="109"/>
        <v>108649.8956602838</v>
      </c>
      <c r="AN191" s="8">
        <f t="shared" si="97"/>
        <v>56696.815902615846</v>
      </c>
      <c r="AO191" s="7">
        <f t="shared" si="78"/>
        <v>0.5622397229560977</v>
      </c>
      <c r="AP191" s="6">
        <f t="shared" si="110"/>
        <v>108649.8956602838</v>
      </c>
      <c r="AQ191" s="5" t="s">
        <v>0</v>
      </c>
    </row>
    <row r="192" spans="1:43" x14ac:dyDescent="0.25">
      <c r="A192" s="63">
        <v>181</v>
      </c>
      <c r="B192" s="42">
        <v>31161902</v>
      </c>
      <c r="C192" s="42">
        <v>4294504</v>
      </c>
      <c r="D192" s="61" t="s">
        <v>801</v>
      </c>
      <c r="E192" s="61" t="s">
        <v>801</v>
      </c>
      <c r="F192" s="76" t="s">
        <v>3241</v>
      </c>
      <c r="G192" s="42" t="s">
        <v>3055</v>
      </c>
      <c r="H192" s="21">
        <v>1</v>
      </c>
      <c r="I192" s="20">
        <v>605886.03892436973</v>
      </c>
      <c r="J192" s="20">
        <f t="shared" si="101"/>
        <v>115118.34739563025</v>
      </c>
      <c r="K192" s="19">
        <f t="shared" si="102"/>
        <v>721004.38631999993</v>
      </c>
      <c r="L192" s="15">
        <f t="shared" si="103"/>
        <v>721004.38631999993</v>
      </c>
      <c r="M192" s="17">
        <v>501843.69747899164</v>
      </c>
      <c r="N192" s="17">
        <v>95350.302521008416</v>
      </c>
      <c r="O192" s="16">
        <v>597194</v>
      </c>
      <c r="P192" s="18">
        <v>597194</v>
      </c>
      <c r="Q192" s="17">
        <v>460406.72268907563</v>
      </c>
      <c r="R192" s="17">
        <v>87477.277310924372</v>
      </c>
      <c r="S192" s="16">
        <v>547884</v>
      </c>
      <c r="T192" s="15">
        <v>547884</v>
      </c>
      <c r="U192" s="14"/>
      <c r="V192" s="14"/>
      <c r="W192" s="14"/>
      <c r="X192" s="14"/>
      <c r="Y192" s="14"/>
      <c r="Z192" s="14"/>
      <c r="AA192" s="14"/>
      <c r="AB192" s="13"/>
      <c r="AC192" s="12">
        <f t="shared" si="104"/>
        <v>0</v>
      </c>
      <c r="AD192" s="6">
        <f t="shared" si="105"/>
        <v>0</v>
      </c>
      <c r="AE192" s="6">
        <f t="shared" si="106"/>
        <v>0</v>
      </c>
      <c r="AF192" s="6">
        <f t="shared" si="107"/>
        <v>0</v>
      </c>
      <c r="AG192" s="9">
        <f t="shared" si="108"/>
        <v>547884</v>
      </c>
      <c r="AH192" s="9">
        <f t="shared" si="98"/>
        <v>721004.38631999993</v>
      </c>
      <c r="AI192" s="9">
        <f t="shared" si="99"/>
        <v>572539</v>
      </c>
      <c r="AJ192" s="9">
        <f t="shared" si="100"/>
        <v>466520.59658000001</v>
      </c>
      <c r="AK192" s="9">
        <f t="shared" si="96"/>
        <v>560211.5</v>
      </c>
      <c r="AL192" s="9">
        <f t="shared" si="77"/>
        <v>646771.69316000002</v>
      </c>
      <c r="AM192" s="6">
        <f t="shared" si="109"/>
        <v>613916.79084522824</v>
      </c>
      <c r="AN192" s="8">
        <f t="shared" si="97"/>
        <v>319426.05198034132</v>
      </c>
      <c r="AO192" s="7">
        <f t="shared" si="78"/>
        <v>0.5579114295800659</v>
      </c>
      <c r="AP192" s="6">
        <f t="shared" si="110"/>
        <v>613916.79084522824</v>
      </c>
      <c r="AQ192" s="5" t="s">
        <v>0</v>
      </c>
    </row>
    <row r="193" spans="1:43" x14ac:dyDescent="0.25">
      <c r="A193" s="63">
        <v>182</v>
      </c>
      <c r="B193" s="42">
        <v>31161902</v>
      </c>
      <c r="C193" s="42">
        <v>4294504</v>
      </c>
      <c r="D193" s="61" t="s">
        <v>801</v>
      </c>
      <c r="E193" s="61" t="s">
        <v>801</v>
      </c>
      <c r="F193" s="76" t="s">
        <v>3240</v>
      </c>
      <c r="G193" s="42" t="s">
        <v>3055</v>
      </c>
      <c r="H193" s="21">
        <v>1</v>
      </c>
      <c r="I193" s="20">
        <v>760217.3169579833</v>
      </c>
      <c r="J193" s="20">
        <f t="shared" si="101"/>
        <v>144441.29022201683</v>
      </c>
      <c r="K193" s="19">
        <f t="shared" si="102"/>
        <v>904658.60718000017</v>
      </c>
      <c r="L193" s="15">
        <f t="shared" si="103"/>
        <v>904658.60718000017</v>
      </c>
      <c r="M193" s="17">
        <v>623895.79831932776</v>
      </c>
      <c r="N193" s="17">
        <v>118540.20168067228</v>
      </c>
      <c r="O193" s="16">
        <v>742436</v>
      </c>
      <c r="P193" s="18">
        <v>742436</v>
      </c>
      <c r="Q193" s="17">
        <v>577681.51260504208</v>
      </c>
      <c r="R193" s="17">
        <v>109759.48739495799</v>
      </c>
      <c r="S193" s="16">
        <v>687441.00000000012</v>
      </c>
      <c r="T193" s="15">
        <v>687441.00000000012</v>
      </c>
      <c r="U193" s="14"/>
      <c r="V193" s="14"/>
      <c r="W193" s="14"/>
      <c r="X193" s="14"/>
      <c r="Y193" s="14"/>
      <c r="Z193" s="14"/>
      <c r="AA193" s="14"/>
      <c r="AB193" s="13"/>
      <c r="AC193" s="12">
        <f t="shared" si="104"/>
        <v>0</v>
      </c>
      <c r="AD193" s="6">
        <f t="shared" si="105"/>
        <v>0</v>
      </c>
      <c r="AE193" s="6">
        <f t="shared" si="106"/>
        <v>0</v>
      </c>
      <c r="AF193" s="6">
        <f t="shared" si="107"/>
        <v>0</v>
      </c>
      <c r="AG193" s="9">
        <f t="shared" si="108"/>
        <v>687441.00000000012</v>
      </c>
      <c r="AH193" s="9">
        <f t="shared" si="98"/>
        <v>904658.60718000017</v>
      </c>
      <c r="AI193" s="9">
        <f t="shared" si="99"/>
        <v>714938.5</v>
      </c>
      <c r="AJ193" s="9">
        <f t="shared" si="100"/>
        <v>583633.90179500007</v>
      </c>
      <c r="AK193" s="9">
        <f t="shared" si="96"/>
        <v>701189.75</v>
      </c>
      <c r="AL193" s="9">
        <f t="shared" si="77"/>
        <v>809798.55359000014</v>
      </c>
      <c r="AM193" s="6">
        <f t="shared" si="109"/>
        <v>767857.07336806762</v>
      </c>
      <c r="AN193" s="8">
        <f t="shared" si="97"/>
        <v>399866.39969871391</v>
      </c>
      <c r="AO193" s="7">
        <f t="shared" si="78"/>
        <v>0.55930181365070408</v>
      </c>
      <c r="AP193" s="6">
        <f t="shared" si="110"/>
        <v>767857.07336806762</v>
      </c>
      <c r="AQ193" s="5" t="s">
        <v>0</v>
      </c>
    </row>
    <row r="194" spans="1:43" x14ac:dyDescent="0.25">
      <c r="A194" s="63">
        <v>183</v>
      </c>
      <c r="B194" s="42">
        <v>31161902</v>
      </c>
      <c r="C194" s="42">
        <v>4294504</v>
      </c>
      <c r="D194" s="61" t="s">
        <v>801</v>
      </c>
      <c r="E194" s="61" t="s">
        <v>801</v>
      </c>
      <c r="F194" s="76" t="s">
        <v>3239</v>
      </c>
      <c r="G194" s="42" t="s">
        <v>3055</v>
      </c>
      <c r="H194" s="21">
        <v>1</v>
      </c>
      <c r="I194" s="20">
        <v>541385.32507563021</v>
      </c>
      <c r="J194" s="20">
        <f t="shared" si="101"/>
        <v>102863.21176436974</v>
      </c>
      <c r="K194" s="19">
        <f t="shared" si="102"/>
        <v>644248.53683999996</v>
      </c>
      <c r="L194" s="15">
        <f t="shared" si="103"/>
        <v>644248.53683999996</v>
      </c>
      <c r="M194" s="17">
        <v>436076.4705882353</v>
      </c>
      <c r="N194" s="17">
        <v>82854.529411764714</v>
      </c>
      <c r="O194" s="16">
        <v>518931</v>
      </c>
      <c r="P194" s="18">
        <v>518931</v>
      </c>
      <c r="Q194" s="17">
        <v>411393.27731092437</v>
      </c>
      <c r="R194" s="17">
        <v>78164.722689075628</v>
      </c>
      <c r="S194" s="16">
        <v>489558</v>
      </c>
      <c r="T194" s="15">
        <v>489558</v>
      </c>
      <c r="U194" s="14"/>
      <c r="V194" s="14"/>
      <c r="W194" s="14"/>
      <c r="X194" s="14"/>
      <c r="Y194" s="14"/>
      <c r="Z194" s="14"/>
      <c r="AA194" s="14"/>
      <c r="AB194" s="13"/>
      <c r="AC194" s="12">
        <f t="shared" si="104"/>
        <v>0</v>
      </c>
      <c r="AD194" s="6">
        <f t="shared" si="105"/>
        <v>0</v>
      </c>
      <c r="AE194" s="6">
        <f t="shared" si="106"/>
        <v>0</v>
      </c>
      <c r="AF194" s="6">
        <f t="shared" si="107"/>
        <v>0</v>
      </c>
      <c r="AG194" s="9">
        <f t="shared" si="108"/>
        <v>489558</v>
      </c>
      <c r="AH194" s="9">
        <f t="shared" si="98"/>
        <v>644248.53683999996</v>
      </c>
      <c r="AI194" s="9">
        <f t="shared" si="99"/>
        <v>504244.5</v>
      </c>
      <c r="AJ194" s="9">
        <f t="shared" si="100"/>
        <v>413184.38420999999</v>
      </c>
      <c r="AK194" s="9">
        <f t="shared" si="96"/>
        <v>496901.25</v>
      </c>
      <c r="AL194" s="9">
        <f t="shared" si="77"/>
        <v>574246.51841999998</v>
      </c>
      <c r="AM194" s="6">
        <f t="shared" si="109"/>
        <v>543291.91225952748</v>
      </c>
      <c r="AN194" s="8">
        <f t="shared" si="97"/>
        <v>283506.17508001078</v>
      </c>
      <c r="AO194" s="7">
        <f t="shared" si="78"/>
        <v>0.56223949905256432</v>
      </c>
      <c r="AP194" s="6">
        <f t="shared" si="110"/>
        <v>543291.91225952748</v>
      </c>
      <c r="AQ194" s="5" t="s">
        <v>0</v>
      </c>
    </row>
    <row r="195" spans="1:43" x14ac:dyDescent="0.25">
      <c r="A195" s="63">
        <v>184</v>
      </c>
      <c r="B195" s="42">
        <v>27112132</v>
      </c>
      <c r="C195" s="42">
        <v>4299920</v>
      </c>
      <c r="D195" s="61" t="s">
        <v>801</v>
      </c>
      <c r="E195" s="61" t="s">
        <v>801</v>
      </c>
      <c r="F195" s="76" t="s">
        <v>3238</v>
      </c>
      <c r="G195" s="42" t="s">
        <v>3055</v>
      </c>
      <c r="H195" s="21">
        <v>1</v>
      </c>
      <c r="I195" s="20">
        <v>53699.725058823526</v>
      </c>
      <c r="J195" s="20">
        <f t="shared" si="101"/>
        <v>10202.947761176471</v>
      </c>
      <c r="K195" s="19">
        <f t="shared" si="102"/>
        <v>63902.672819999992</v>
      </c>
      <c r="L195" s="15">
        <f t="shared" si="103"/>
        <v>63902.672819999992</v>
      </c>
      <c r="M195" s="17">
        <v>44070.588235294119</v>
      </c>
      <c r="N195" s="17">
        <v>8373.4117647058829</v>
      </c>
      <c r="O195" s="16">
        <v>52444</v>
      </c>
      <c r="P195" s="18">
        <v>52444</v>
      </c>
      <c r="Q195" s="17">
        <v>40805.882352941175</v>
      </c>
      <c r="R195" s="17">
        <v>7753.1176470588234</v>
      </c>
      <c r="S195" s="16">
        <v>48559</v>
      </c>
      <c r="T195" s="15">
        <v>48559</v>
      </c>
      <c r="U195" s="14"/>
      <c r="V195" s="14"/>
      <c r="W195" s="14"/>
      <c r="X195" s="14"/>
      <c r="Y195" s="14"/>
      <c r="Z195" s="14"/>
      <c r="AA195" s="14"/>
      <c r="AB195" s="13"/>
      <c r="AC195" s="12">
        <f t="shared" si="104"/>
        <v>0</v>
      </c>
      <c r="AD195" s="6">
        <f t="shared" si="105"/>
        <v>0</v>
      </c>
      <c r="AE195" s="6">
        <f t="shared" si="106"/>
        <v>0</v>
      </c>
      <c r="AF195" s="6">
        <f t="shared" si="107"/>
        <v>0</v>
      </c>
      <c r="AG195" s="9">
        <f t="shared" si="108"/>
        <v>48559</v>
      </c>
      <c r="AH195" s="9">
        <f t="shared" si="98"/>
        <v>63902.672819999992</v>
      </c>
      <c r="AI195" s="9">
        <f t="shared" si="99"/>
        <v>50501.5</v>
      </c>
      <c r="AJ195" s="9">
        <f t="shared" si="100"/>
        <v>41226.418204999994</v>
      </c>
      <c r="AK195" s="9">
        <f t="shared" si="96"/>
        <v>49530.25</v>
      </c>
      <c r="AL195" s="9">
        <f t="shared" si="77"/>
        <v>57202.086409999996</v>
      </c>
      <c r="AM195" s="6">
        <f t="shared" si="109"/>
        <v>54239.483975213123</v>
      </c>
      <c r="AN195" s="8">
        <f t="shared" ref="AN195:AN226" si="111">STDEVA(L195,P195,T195,AF195)</f>
        <v>28245.536393595281</v>
      </c>
      <c r="AO195" s="7">
        <f t="shared" si="78"/>
        <v>0.55930093944922987</v>
      </c>
      <c r="AP195" s="6">
        <f t="shared" si="110"/>
        <v>54239.483975213123</v>
      </c>
      <c r="AQ195" s="5" t="s">
        <v>0</v>
      </c>
    </row>
    <row r="196" spans="1:43" x14ac:dyDescent="0.25">
      <c r="A196" s="63">
        <v>185</v>
      </c>
      <c r="B196" s="42">
        <v>26101700</v>
      </c>
      <c r="C196" s="42">
        <v>4315199</v>
      </c>
      <c r="D196" s="61" t="s">
        <v>801</v>
      </c>
      <c r="E196" s="61" t="s">
        <v>801</v>
      </c>
      <c r="F196" s="76" t="s">
        <v>3237</v>
      </c>
      <c r="G196" s="42" t="s">
        <v>3055</v>
      </c>
      <c r="H196" s="21">
        <v>1</v>
      </c>
      <c r="I196" s="20">
        <v>541505.8644201681</v>
      </c>
      <c r="J196" s="20">
        <f t="shared" si="101"/>
        <v>102886.11423983194</v>
      </c>
      <c r="K196" s="19">
        <f t="shared" si="102"/>
        <v>644391.97866000002</v>
      </c>
      <c r="L196" s="15">
        <f t="shared" si="103"/>
        <v>644391.97866000002</v>
      </c>
      <c r="M196" s="17">
        <v>440289.07563025213</v>
      </c>
      <c r="N196" s="17">
        <v>83654.924369747911</v>
      </c>
      <c r="O196" s="16">
        <v>523944.00000000006</v>
      </c>
      <c r="P196" s="18">
        <v>523944.00000000006</v>
      </c>
      <c r="Q196" s="17">
        <v>411484.87394957984</v>
      </c>
      <c r="R196" s="17">
        <v>78182.126050420164</v>
      </c>
      <c r="S196" s="16">
        <v>489667</v>
      </c>
      <c r="T196" s="15">
        <v>489667</v>
      </c>
      <c r="U196" s="14"/>
      <c r="V196" s="14"/>
      <c r="W196" s="14"/>
      <c r="X196" s="14"/>
      <c r="Y196" s="14"/>
      <c r="Z196" s="14"/>
      <c r="AA196" s="14"/>
      <c r="AB196" s="13"/>
      <c r="AC196" s="12">
        <f t="shared" si="104"/>
        <v>0</v>
      </c>
      <c r="AD196" s="6">
        <f t="shared" si="105"/>
        <v>0</v>
      </c>
      <c r="AE196" s="6">
        <f t="shared" si="106"/>
        <v>0</v>
      </c>
      <c r="AF196" s="6">
        <f t="shared" si="107"/>
        <v>0</v>
      </c>
      <c r="AG196" s="9">
        <f t="shared" si="108"/>
        <v>489667</v>
      </c>
      <c r="AH196" s="9">
        <f t="shared" si="98"/>
        <v>644391.97866000002</v>
      </c>
      <c r="AI196" s="9">
        <f t="shared" si="99"/>
        <v>506805.5</v>
      </c>
      <c r="AJ196" s="9">
        <f t="shared" si="100"/>
        <v>414500.74466500001</v>
      </c>
      <c r="AK196" s="9">
        <f t="shared" si="96"/>
        <v>498236.25</v>
      </c>
      <c r="AL196" s="9">
        <f t="shared" ref="AL196:AL259" si="112">AVERAGE(AH196,AI196)</f>
        <v>575598.73933000001</v>
      </c>
      <c r="AM196" s="6">
        <f t="shared" si="109"/>
        <v>545191.30837089149</v>
      </c>
      <c r="AN196" s="8">
        <f t="shared" si="111"/>
        <v>284188.10605828889</v>
      </c>
      <c r="AO196" s="7">
        <f t="shared" ref="AO196:AO259" si="113">+AN196/AI196</f>
        <v>0.56074392653254335</v>
      </c>
      <c r="AP196" s="6">
        <f t="shared" si="110"/>
        <v>545191.30837089149</v>
      </c>
      <c r="AQ196" s="5" t="s">
        <v>0</v>
      </c>
    </row>
    <row r="197" spans="1:43" x14ac:dyDescent="0.25">
      <c r="A197" s="63">
        <v>186</v>
      </c>
      <c r="B197" s="42">
        <v>26101755</v>
      </c>
      <c r="C197" s="42">
        <v>4315199</v>
      </c>
      <c r="D197" s="61" t="s">
        <v>801</v>
      </c>
      <c r="E197" s="61" t="s">
        <v>801</v>
      </c>
      <c r="F197" s="76" t="s">
        <v>3236</v>
      </c>
      <c r="G197" s="42" t="s">
        <v>3055</v>
      </c>
      <c r="H197" s="21">
        <v>1</v>
      </c>
      <c r="I197" s="20">
        <v>241573.01097478991</v>
      </c>
      <c r="J197" s="20">
        <f t="shared" si="101"/>
        <v>45898.872085210081</v>
      </c>
      <c r="K197" s="19">
        <f t="shared" si="102"/>
        <v>287471.88306000002</v>
      </c>
      <c r="L197" s="15">
        <f t="shared" si="103"/>
        <v>287471.88306000002</v>
      </c>
      <c r="M197" s="17">
        <v>192747.05882352943</v>
      </c>
      <c r="N197" s="17">
        <v>36621.941176470595</v>
      </c>
      <c r="O197" s="16">
        <v>229369.00000000003</v>
      </c>
      <c r="P197" s="18">
        <v>229369.00000000003</v>
      </c>
      <c r="Q197" s="17">
        <v>183568.90756302522</v>
      </c>
      <c r="R197" s="17">
        <v>34878.092436974795</v>
      </c>
      <c r="S197" s="16">
        <v>218447</v>
      </c>
      <c r="T197" s="15">
        <v>218447</v>
      </c>
      <c r="U197" s="14"/>
      <c r="V197" s="14"/>
      <c r="W197" s="14"/>
      <c r="X197" s="14"/>
      <c r="Y197" s="14"/>
      <c r="Z197" s="14"/>
      <c r="AA197" s="14"/>
      <c r="AB197" s="13"/>
      <c r="AC197" s="12">
        <f t="shared" si="104"/>
        <v>0</v>
      </c>
      <c r="AD197" s="6">
        <f t="shared" si="105"/>
        <v>0</v>
      </c>
      <c r="AE197" s="6">
        <f t="shared" si="106"/>
        <v>0</v>
      </c>
      <c r="AF197" s="6">
        <f t="shared" si="107"/>
        <v>0</v>
      </c>
      <c r="AG197" s="9">
        <f t="shared" si="108"/>
        <v>218447</v>
      </c>
      <c r="AH197" s="9">
        <f t="shared" si="98"/>
        <v>287471.88306000002</v>
      </c>
      <c r="AI197" s="9">
        <f t="shared" si="99"/>
        <v>223908</v>
      </c>
      <c r="AJ197" s="9">
        <f t="shared" si="100"/>
        <v>183821.97076500001</v>
      </c>
      <c r="AK197" s="9">
        <f t="shared" si="96"/>
        <v>221177.5</v>
      </c>
      <c r="AL197" s="9">
        <f t="shared" si="112"/>
        <v>255689.94153000001</v>
      </c>
      <c r="AM197" s="6">
        <f t="shared" si="109"/>
        <v>241620.64488234869</v>
      </c>
      <c r="AN197" s="8">
        <f t="shared" si="111"/>
        <v>126236.8749300936</v>
      </c>
      <c r="AO197" s="7">
        <f t="shared" si="113"/>
        <v>0.56378903357670829</v>
      </c>
      <c r="AP197" s="6">
        <f t="shared" si="110"/>
        <v>241620.64488234869</v>
      </c>
      <c r="AQ197" s="5" t="s">
        <v>0</v>
      </c>
    </row>
    <row r="198" spans="1:43" x14ac:dyDescent="0.25">
      <c r="A198" s="63">
        <v>187</v>
      </c>
      <c r="B198" s="42">
        <v>26101700</v>
      </c>
      <c r="C198" s="42">
        <v>4315199</v>
      </c>
      <c r="D198" s="61" t="s">
        <v>801</v>
      </c>
      <c r="E198" s="61" t="s">
        <v>801</v>
      </c>
      <c r="F198" s="76" t="s">
        <v>3235</v>
      </c>
      <c r="G198" s="42" t="s">
        <v>3055</v>
      </c>
      <c r="H198" s="21">
        <v>1</v>
      </c>
      <c r="I198" s="20">
        <v>6828592.5733613446</v>
      </c>
      <c r="J198" s="20">
        <f t="shared" si="101"/>
        <v>1297432.5889386556</v>
      </c>
      <c r="K198" s="19">
        <f t="shared" si="102"/>
        <v>8126025.1623</v>
      </c>
      <c r="L198" s="15">
        <f t="shared" si="103"/>
        <v>8126025.1623</v>
      </c>
      <c r="M198" s="17">
        <v>5500317.6470588241</v>
      </c>
      <c r="N198" s="17">
        <v>1045060.3529411766</v>
      </c>
      <c r="O198" s="16">
        <v>6545378.0000000009</v>
      </c>
      <c r="P198" s="18">
        <v>6545378.0000000009</v>
      </c>
      <c r="Q198" s="17">
        <v>5188978.9915966392</v>
      </c>
      <c r="R198" s="17">
        <v>985906.00840336143</v>
      </c>
      <c r="S198" s="16">
        <v>6174885.0000000009</v>
      </c>
      <c r="T198" s="15">
        <v>6174885.0000000009</v>
      </c>
      <c r="U198" s="14"/>
      <c r="V198" s="14"/>
      <c r="W198" s="14"/>
      <c r="X198" s="14"/>
      <c r="Y198" s="14"/>
      <c r="Z198" s="14"/>
      <c r="AA198" s="14"/>
      <c r="AB198" s="13"/>
      <c r="AC198" s="12">
        <f t="shared" si="104"/>
        <v>0</v>
      </c>
      <c r="AD198" s="6">
        <f t="shared" si="105"/>
        <v>0</v>
      </c>
      <c r="AE198" s="6">
        <f t="shared" si="106"/>
        <v>0</v>
      </c>
      <c r="AF198" s="6">
        <f t="shared" si="107"/>
        <v>0</v>
      </c>
      <c r="AG198" s="9">
        <f t="shared" si="108"/>
        <v>6174885.0000000009</v>
      </c>
      <c r="AH198" s="9">
        <f t="shared" si="98"/>
        <v>8126025.1623</v>
      </c>
      <c r="AI198" s="9">
        <f t="shared" si="99"/>
        <v>6360131.5000000009</v>
      </c>
      <c r="AJ198" s="9">
        <f t="shared" si="100"/>
        <v>5211572.0405750005</v>
      </c>
      <c r="AK198" s="9">
        <f t="shared" si="96"/>
        <v>6267508.2500000009</v>
      </c>
      <c r="AL198" s="9">
        <f t="shared" si="112"/>
        <v>7243078.3311500009</v>
      </c>
      <c r="AM198" s="6">
        <f t="shared" si="109"/>
        <v>6852642.8833042746</v>
      </c>
      <c r="AN198" s="8">
        <f t="shared" si="111"/>
        <v>3575916.214903506</v>
      </c>
      <c r="AO198" s="7">
        <f t="shared" si="113"/>
        <v>0.56223935226866073</v>
      </c>
      <c r="AP198" s="6">
        <f t="shared" si="110"/>
        <v>6852642.8833042746</v>
      </c>
      <c r="AQ198" s="5" t="s">
        <v>0</v>
      </c>
    </row>
    <row r="199" spans="1:43" x14ac:dyDescent="0.25">
      <c r="A199" s="63">
        <v>188</v>
      </c>
      <c r="B199" s="42">
        <v>41112411</v>
      </c>
      <c r="C199" s="42">
        <v>4315199</v>
      </c>
      <c r="D199" s="61" t="s">
        <v>801</v>
      </c>
      <c r="E199" s="61" t="s">
        <v>801</v>
      </c>
      <c r="F199" s="76" t="s">
        <v>3234</v>
      </c>
      <c r="G199" s="42" t="s">
        <v>3055</v>
      </c>
      <c r="H199" s="21">
        <v>1</v>
      </c>
      <c r="I199" s="20">
        <v>4893597.6986722695</v>
      </c>
      <c r="J199" s="20">
        <f t="shared" si="101"/>
        <v>929783.56274773122</v>
      </c>
      <c r="K199" s="19">
        <f t="shared" si="102"/>
        <v>5823381.2614200003</v>
      </c>
      <c r="L199" s="15">
        <f t="shared" si="103"/>
        <v>5823381.2614200003</v>
      </c>
      <c r="M199" s="17">
        <v>4016083.193277311</v>
      </c>
      <c r="N199" s="17">
        <v>763055.80672268907</v>
      </c>
      <c r="O199" s="16">
        <v>4779139</v>
      </c>
      <c r="P199" s="18">
        <v>4779139</v>
      </c>
      <c r="Q199" s="17">
        <v>3718595.7983193281</v>
      </c>
      <c r="R199" s="17">
        <v>706533.20168067235</v>
      </c>
      <c r="S199" s="16">
        <v>4425129</v>
      </c>
      <c r="T199" s="15">
        <v>4425129</v>
      </c>
      <c r="U199" s="14"/>
      <c r="V199" s="14"/>
      <c r="W199" s="14"/>
      <c r="X199" s="14"/>
      <c r="Y199" s="14"/>
      <c r="Z199" s="14"/>
      <c r="AA199" s="14"/>
      <c r="AB199" s="13"/>
      <c r="AC199" s="12">
        <f t="shared" si="104"/>
        <v>0</v>
      </c>
      <c r="AD199" s="6">
        <f t="shared" si="105"/>
        <v>0</v>
      </c>
      <c r="AE199" s="6">
        <f t="shared" si="106"/>
        <v>0</v>
      </c>
      <c r="AF199" s="6">
        <f t="shared" si="107"/>
        <v>0</v>
      </c>
      <c r="AG199" s="9">
        <f t="shared" si="108"/>
        <v>4425129</v>
      </c>
      <c r="AH199" s="9">
        <f t="shared" si="98"/>
        <v>5823381.2614200003</v>
      </c>
      <c r="AI199" s="9">
        <f t="shared" si="99"/>
        <v>4602134</v>
      </c>
      <c r="AJ199" s="9">
        <f t="shared" si="100"/>
        <v>3756912.3153550001</v>
      </c>
      <c r="AK199" s="9">
        <f t="shared" si="96"/>
        <v>4513631.5</v>
      </c>
      <c r="AL199" s="9">
        <f t="shared" si="112"/>
        <v>5212757.6307100002</v>
      </c>
      <c r="AM199" s="6">
        <f t="shared" si="109"/>
        <v>4942776.1314222142</v>
      </c>
      <c r="AN199" s="8">
        <f t="shared" si="111"/>
        <v>2573981.6745498483</v>
      </c>
      <c r="AO199" s="7">
        <f t="shared" si="113"/>
        <v>0.55930176621320637</v>
      </c>
      <c r="AP199" s="6">
        <f t="shared" si="110"/>
        <v>4942776.1314222142</v>
      </c>
      <c r="AQ199" s="5" t="s">
        <v>0</v>
      </c>
    </row>
    <row r="200" spans="1:43" x14ac:dyDescent="0.25">
      <c r="A200" s="63">
        <v>189</v>
      </c>
      <c r="B200" s="42">
        <v>41112411</v>
      </c>
      <c r="C200" s="42">
        <v>4315199</v>
      </c>
      <c r="D200" s="61" t="s">
        <v>801</v>
      </c>
      <c r="E200" s="61" t="s">
        <v>801</v>
      </c>
      <c r="F200" s="76" t="s">
        <v>3233</v>
      </c>
      <c r="G200" s="42" t="s">
        <v>3055</v>
      </c>
      <c r="H200" s="21">
        <v>1</v>
      </c>
      <c r="I200" s="20">
        <v>4145886.6151764705</v>
      </c>
      <c r="J200" s="20">
        <f t="shared" si="101"/>
        <v>787718.45688352943</v>
      </c>
      <c r="K200" s="19">
        <f t="shared" si="102"/>
        <v>4933605.0720600002</v>
      </c>
      <c r="L200" s="15">
        <f t="shared" si="103"/>
        <v>4933605.0720600002</v>
      </c>
      <c r="M200" s="17">
        <v>3433955.4621848739</v>
      </c>
      <c r="N200" s="17">
        <v>652451.53781512601</v>
      </c>
      <c r="O200" s="16">
        <v>4086407</v>
      </c>
      <c r="P200" s="18">
        <v>4086407</v>
      </c>
      <c r="Q200" s="17">
        <v>3150417.6470588236</v>
      </c>
      <c r="R200" s="17">
        <v>598579.3529411765</v>
      </c>
      <c r="S200" s="16">
        <v>3748997</v>
      </c>
      <c r="T200" s="15">
        <v>3748997</v>
      </c>
      <c r="U200" s="14"/>
      <c r="V200" s="14"/>
      <c r="W200" s="14"/>
      <c r="X200" s="14"/>
      <c r="Y200" s="14"/>
      <c r="Z200" s="14"/>
      <c r="AA200" s="14"/>
      <c r="AB200" s="13"/>
      <c r="AC200" s="12">
        <f t="shared" si="104"/>
        <v>0</v>
      </c>
      <c r="AD200" s="6">
        <f t="shared" si="105"/>
        <v>0</v>
      </c>
      <c r="AE200" s="6">
        <f t="shared" si="106"/>
        <v>0</v>
      </c>
      <c r="AF200" s="6">
        <f t="shared" si="107"/>
        <v>0</v>
      </c>
      <c r="AG200" s="9">
        <f t="shared" si="108"/>
        <v>3748997</v>
      </c>
      <c r="AH200" s="9">
        <f t="shared" si="98"/>
        <v>4933605.0720600002</v>
      </c>
      <c r="AI200" s="9">
        <f t="shared" si="99"/>
        <v>3917702</v>
      </c>
      <c r="AJ200" s="9">
        <f t="shared" si="100"/>
        <v>3192252.268015</v>
      </c>
      <c r="AK200" s="9">
        <f t="shared" si="96"/>
        <v>3833349.5</v>
      </c>
      <c r="AL200" s="9">
        <f t="shared" si="112"/>
        <v>4425653.5360300001</v>
      </c>
      <c r="AM200" s="6">
        <f t="shared" si="109"/>
        <v>4200837.5461952304</v>
      </c>
      <c r="AN200" s="8">
        <f t="shared" si="111"/>
        <v>2185731.1143052727</v>
      </c>
      <c r="AO200" s="7">
        <f t="shared" si="113"/>
        <v>0.55791152933665522</v>
      </c>
      <c r="AP200" s="6">
        <f t="shared" si="110"/>
        <v>4200837.5461952304</v>
      </c>
      <c r="AQ200" s="5" t="s">
        <v>0</v>
      </c>
    </row>
    <row r="201" spans="1:43" x14ac:dyDescent="0.25">
      <c r="A201" s="63">
        <v>190</v>
      </c>
      <c r="B201" s="42">
        <v>26101700</v>
      </c>
      <c r="C201" s="42">
        <v>4315199</v>
      </c>
      <c r="D201" s="61" t="s">
        <v>801</v>
      </c>
      <c r="E201" s="61" t="s">
        <v>801</v>
      </c>
      <c r="F201" s="76" t="s">
        <v>3232</v>
      </c>
      <c r="G201" s="42" t="s">
        <v>3055</v>
      </c>
      <c r="H201" s="21">
        <v>1</v>
      </c>
      <c r="I201" s="20">
        <v>2096482.208672269</v>
      </c>
      <c r="J201" s="20">
        <f t="shared" si="101"/>
        <v>398331.61964773113</v>
      </c>
      <c r="K201" s="19">
        <f t="shared" si="102"/>
        <v>2494813.8283200003</v>
      </c>
      <c r="L201" s="15">
        <f t="shared" si="103"/>
        <v>2494813.8283200003</v>
      </c>
      <c r="M201" s="17">
        <v>1704612.6050420168</v>
      </c>
      <c r="N201" s="17">
        <v>323876.39495798323</v>
      </c>
      <c r="O201" s="16">
        <v>2028489</v>
      </c>
      <c r="P201" s="18">
        <v>2028489</v>
      </c>
      <c r="Q201" s="17">
        <v>1593095.7983193279</v>
      </c>
      <c r="R201" s="17">
        <v>302688.2016806723</v>
      </c>
      <c r="S201" s="16">
        <v>1895784.0000000002</v>
      </c>
      <c r="T201" s="15">
        <v>1895784.0000000002</v>
      </c>
      <c r="U201" s="14"/>
      <c r="V201" s="14"/>
      <c r="W201" s="14"/>
      <c r="X201" s="14"/>
      <c r="Y201" s="14"/>
      <c r="Z201" s="14"/>
      <c r="AA201" s="14"/>
      <c r="AB201" s="13"/>
      <c r="AC201" s="12">
        <f t="shared" si="104"/>
        <v>0</v>
      </c>
      <c r="AD201" s="6">
        <f t="shared" si="105"/>
        <v>0</v>
      </c>
      <c r="AE201" s="6">
        <f t="shared" si="106"/>
        <v>0</v>
      </c>
      <c r="AF201" s="6">
        <f t="shared" si="107"/>
        <v>0</v>
      </c>
      <c r="AG201" s="9">
        <f t="shared" si="108"/>
        <v>1895784.0000000002</v>
      </c>
      <c r="AH201" s="9">
        <f t="shared" si="98"/>
        <v>2494813.8283200003</v>
      </c>
      <c r="AI201" s="9">
        <f t="shared" si="99"/>
        <v>1962136.5</v>
      </c>
      <c r="AJ201" s="9">
        <f t="shared" si="100"/>
        <v>1604771.7070800001</v>
      </c>
      <c r="AK201" s="9">
        <f t="shared" si="96"/>
        <v>1928960.25</v>
      </c>
      <c r="AL201" s="9">
        <f t="shared" si="112"/>
        <v>2228475.1641600002</v>
      </c>
      <c r="AM201" s="6">
        <f t="shared" si="109"/>
        <v>2110750.3026502486</v>
      </c>
      <c r="AN201" s="8">
        <f t="shared" si="111"/>
        <v>1100256.2895943632</v>
      </c>
      <c r="AO201" s="7">
        <f t="shared" si="113"/>
        <v>0.56074401021252251</v>
      </c>
      <c r="AP201" s="6">
        <f t="shared" si="110"/>
        <v>2110750.3026502486</v>
      </c>
      <c r="AQ201" s="5" t="s">
        <v>0</v>
      </c>
    </row>
    <row r="202" spans="1:43" x14ac:dyDescent="0.25">
      <c r="A202" s="63">
        <v>191</v>
      </c>
      <c r="B202" s="42">
        <v>26101700</v>
      </c>
      <c r="C202" s="42">
        <v>4315199</v>
      </c>
      <c r="D202" s="61" t="s">
        <v>801</v>
      </c>
      <c r="E202" s="61" t="s">
        <v>801</v>
      </c>
      <c r="F202" s="76" t="s">
        <v>3231</v>
      </c>
      <c r="G202" s="42" t="s">
        <v>3055</v>
      </c>
      <c r="H202" s="21">
        <v>1</v>
      </c>
      <c r="I202" s="20">
        <v>5374138.301394958</v>
      </c>
      <c r="J202" s="20">
        <f t="shared" si="101"/>
        <v>1021086.2772650421</v>
      </c>
      <c r="K202" s="19">
        <f t="shared" si="102"/>
        <v>6395224.5786600001</v>
      </c>
      <c r="L202" s="15">
        <f t="shared" si="103"/>
        <v>6395224.5786600001</v>
      </c>
      <c r="M202" s="17">
        <v>4410453.781512605</v>
      </c>
      <c r="N202" s="17">
        <v>837986.21848739497</v>
      </c>
      <c r="O202" s="16">
        <v>5248440</v>
      </c>
      <c r="P202" s="18">
        <v>5248440</v>
      </c>
      <c r="Q202" s="17">
        <v>4083753.781512605</v>
      </c>
      <c r="R202" s="17">
        <v>775913.21848739497</v>
      </c>
      <c r="S202" s="16">
        <v>4859667</v>
      </c>
      <c r="T202" s="15">
        <v>4859667</v>
      </c>
      <c r="U202" s="14"/>
      <c r="V202" s="14"/>
      <c r="W202" s="14"/>
      <c r="X202" s="14"/>
      <c r="Y202" s="14"/>
      <c r="Z202" s="14"/>
      <c r="AA202" s="14"/>
      <c r="AB202" s="13"/>
      <c r="AC202" s="12">
        <f t="shared" si="104"/>
        <v>0</v>
      </c>
      <c r="AD202" s="6">
        <f t="shared" si="105"/>
        <v>0</v>
      </c>
      <c r="AE202" s="6">
        <f t="shared" si="106"/>
        <v>0</v>
      </c>
      <c r="AF202" s="6">
        <f t="shared" si="107"/>
        <v>0</v>
      </c>
      <c r="AG202" s="9">
        <f t="shared" si="108"/>
        <v>4859667</v>
      </c>
      <c r="AH202" s="9">
        <f t="shared" si="98"/>
        <v>6395224.5786600001</v>
      </c>
      <c r="AI202" s="9">
        <f t="shared" si="99"/>
        <v>5054053.5</v>
      </c>
      <c r="AJ202" s="9">
        <f t="shared" si="100"/>
        <v>4125832.894665</v>
      </c>
      <c r="AK202" s="9">
        <f t="shared" si="96"/>
        <v>4956860.25</v>
      </c>
      <c r="AL202" s="9">
        <f t="shared" si="112"/>
        <v>5724639.0393300001</v>
      </c>
      <c r="AM202" s="6">
        <f t="shared" si="109"/>
        <v>5428145.9457403449</v>
      </c>
      <c r="AN202" s="8">
        <f t="shared" si="111"/>
        <v>2826741.0503491396</v>
      </c>
      <c r="AO202" s="7">
        <f t="shared" si="113"/>
        <v>0.55930176646312502</v>
      </c>
      <c r="AP202" s="6">
        <f t="shared" si="110"/>
        <v>5428145.9457403449</v>
      </c>
      <c r="AQ202" s="5" t="s">
        <v>0</v>
      </c>
    </row>
    <row r="203" spans="1:43" x14ac:dyDescent="0.25">
      <c r="A203" s="63">
        <v>192</v>
      </c>
      <c r="B203" s="42">
        <v>40151510</v>
      </c>
      <c r="C203" s="42">
        <v>4322099</v>
      </c>
      <c r="D203" s="61" t="s">
        <v>801</v>
      </c>
      <c r="E203" s="61" t="s">
        <v>801</v>
      </c>
      <c r="F203" s="76" t="s">
        <v>3230</v>
      </c>
      <c r="G203" s="42" t="s">
        <v>3055</v>
      </c>
      <c r="H203" s="21">
        <v>1</v>
      </c>
      <c r="I203" s="20">
        <v>2198207.462672269</v>
      </c>
      <c r="J203" s="20">
        <f t="shared" si="101"/>
        <v>417659.41790773108</v>
      </c>
      <c r="K203" s="19">
        <f t="shared" si="102"/>
        <v>2615866.8805800001</v>
      </c>
      <c r="L203" s="15">
        <f t="shared" si="103"/>
        <v>2615866.8805800001</v>
      </c>
      <c r="M203" s="17">
        <v>1753915.9663865548</v>
      </c>
      <c r="N203" s="17">
        <v>333244.03361344541</v>
      </c>
      <c r="O203" s="16">
        <v>2087160.0000000002</v>
      </c>
      <c r="P203" s="18">
        <v>2087160.0000000002</v>
      </c>
      <c r="Q203" s="17">
        <v>1670395.7983193279</v>
      </c>
      <c r="R203" s="17">
        <v>317375.2016806723</v>
      </c>
      <c r="S203" s="16">
        <v>1987771.0000000002</v>
      </c>
      <c r="T203" s="15">
        <v>1987771.0000000002</v>
      </c>
      <c r="U203" s="14"/>
      <c r="V203" s="14"/>
      <c r="W203" s="14"/>
      <c r="X203" s="14"/>
      <c r="Y203" s="14"/>
      <c r="Z203" s="14"/>
      <c r="AA203" s="14"/>
      <c r="AB203" s="13"/>
      <c r="AC203" s="12">
        <f t="shared" si="104"/>
        <v>0</v>
      </c>
      <c r="AD203" s="6">
        <f t="shared" si="105"/>
        <v>0</v>
      </c>
      <c r="AE203" s="6">
        <f t="shared" si="106"/>
        <v>0</v>
      </c>
      <c r="AF203" s="6">
        <f t="shared" si="107"/>
        <v>0</v>
      </c>
      <c r="AG203" s="9">
        <f t="shared" si="108"/>
        <v>1987771.0000000002</v>
      </c>
      <c r="AH203" s="9">
        <f t="shared" si="98"/>
        <v>2615866.8805800001</v>
      </c>
      <c r="AI203" s="9">
        <f t="shared" si="99"/>
        <v>2037465.5000000002</v>
      </c>
      <c r="AJ203" s="9">
        <f t="shared" si="100"/>
        <v>1672699.4701450001</v>
      </c>
      <c r="AK203" s="9">
        <f t="shared" si="96"/>
        <v>2012618.2500000002</v>
      </c>
      <c r="AL203" s="9">
        <f t="shared" si="112"/>
        <v>2326666.1902900003</v>
      </c>
      <c r="AM203" s="6">
        <f t="shared" si="109"/>
        <v>2198642.2546510915</v>
      </c>
      <c r="AN203" s="8">
        <f t="shared" si="111"/>
        <v>1148700.1177073859</v>
      </c>
      <c r="AO203" s="7">
        <f t="shared" si="113"/>
        <v>0.56378874523636635</v>
      </c>
      <c r="AP203" s="6">
        <f t="shared" si="110"/>
        <v>2198642.2546510915</v>
      </c>
      <c r="AQ203" s="5" t="s">
        <v>0</v>
      </c>
    </row>
    <row r="204" spans="1:43" x14ac:dyDescent="0.25">
      <c r="A204" s="63">
        <v>193</v>
      </c>
      <c r="B204" s="42">
        <v>40151532</v>
      </c>
      <c r="C204" s="42">
        <v>4322099</v>
      </c>
      <c r="D204" s="61" t="s">
        <v>801</v>
      </c>
      <c r="E204" s="61" t="s">
        <v>801</v>
      </c>
      <c r="F204" s="76" t="s">
        <v>3229</v>
      </c>
      <c r="G204" s="42" t="s">
        <v>3055</v>
      </c>
      <c r="H204" s="21">
        <v>1</v>
      </c>
      <c r="I204" s="20">
        <v>3270539.8479327732</v>
      </c>
      <c r="J204" s="20">
        <f t="shared" si="101"/>
        <v>621402.57110722689</v>
      </c>
      <c r="K204" s="19">
        <f t="shared" si="102"/>
        <v>3891942.4190400001</v>
      </c>
      <c r="L204" s="15">
        <f t="shared" si="103"/>
        <v>3891942.4190400001</v>
      </c>
      <c r="M204" s="17">
        <v>2684070.5882352944</v>
      </c>
      <c r="N204" s="17">
        <v>509973.41176470596</v>
      </c>
      <c r="O204" s="16">
        <v>3194044.0000000005</v>
      </c>
      <c r="P204" s="18">
        <v>3194044.0000000005</v>
      </c>
      <c r="Q204" s="17">
        <v>2485250.4201680673</v>
      </c>
      <c r="R204" s="17">
        <v>472197.57983193279</v>
      </c>
      <c r="S204" s="16">
        <v>2957448</v>
      </c>
      <c r="T204" s="15">
        <v>2957448</v>
      </c>
      <c r="U204" s="14"/>
      <c r="V204" s="14"/>
      <c r="W204" s="14"/>
      <c r="X204" s="14"/>
      <c r="Y204" s="14"/>
      <c r="Z204" s="14"/>
      <c r="AA204" s="14"/>
      <c r="AB204" s="13"/>
      <c r="AC204" s="12">
        <f t="shared" si="104"/>
        <v>0</v>
      </c>
      <c r="AD204" s="6">
        <f t="shared" si="105"/>
        <v>0</v>
      </c>
      <c r="AE204" s="6">
        <f t="shared" si="106"/>
        <v>0</v>
      </c>
      <c r="AF204" s="6">
        <f t="shared" si="107"/>
        <v>0</v>
      </c>
      <c r="AG204" s="9">
        <f t="shared" si="108"/>
        <v>2957448</v>
      </c>
      <c r="AH204" s="9">
        <f t="shared" si="98"/>
        <v>3891942.4190400001</v>
      </c>
      <c r="AI204" s="9">
        <f t="shared" si="99"/>
        <v>3075746</v>
      </c>
      <c r="AJ204" s="9">
        <f t="shared" si="100"/>
        <v>2510858.60476</v>
      </c>
      <c r="AK204" s="9">
        <f t="shared" si="96"/>
        <v>3016597</v>
      </c>
      <c r="AL204" s="9">
        <f t="shared" si="112"/>
        <v>3483844.20952</v>
      </c>
      <c r="AM204" s="6">
        <f t="shared" si="109"/>
        <v>3303407.4202585369</v>
      </c>
      <c r="AN204" s="8">
        <f t="shared" si="111"/>
        <v>1720270.1151634678</v>
      </c>
      <c r="AO204" s="7">
        <f t="shared" si="113"/>
        <v>0.55930174831194379</v>
      </c>
      <c r="AP204" s="6">
        <f t="shared" si="110"/>
        <v>3303407.4202585369</v>
      </c>
      <c r="AQ204" s="5" t="s">
        <v>0</v>
      </c>
    </row>
    <row r="205" spans="1:43" x14ac:dyDescent="0.25">
      <c r="A205" s="63">
        <v>194</v>
      </c>
      <c r="B205" s="42">
        <v>40151700</v>
      </c>
      <c r="C205" s="42">
        <v>4322099</v>
      </c>
      <c r="D205" s="61" t="s">
        <v>801</v>
      </c>
      <c r="E205" s="61" t="s">
        <v>801</v>
      </c>
      <c r="F205" s="76" t="s">
        <v>3228</v>
      </c>
      <c r="G205" s="42" t="s">
        <v>3055</v>
      </c>
      <c r="H205" s="21">
        <v>1</v>
      </c>
      <c r="I205" s="20">
        <v>867614.55534453783</v>
      </c>
      <c r="J205" s="20">
        <f t="shared" si="101"/>
        <v>164846.7655154622</v>
      </c>
      <c r="K205" s="19">
        <f t="shared" si="102"/>
        <v>1032461.3208600001</v>
      </c>
      <c r="L205" s="15">
        <f t="shared" si="103"/>
        <v>1032461.3208600001</v>
      </c>
      <c r="M205" s="17">
        <v>692256.30252100842</v>
      </c>
      <c r="N205" s="17">
        <v>131528.69747899161</v>
      </c>
      <c r="O205" s="16">
        <v>823785</v>
      </c>
      <c r="P205" s="18">
        <v>823785</v>
      </c>
      <c r="Q205" s="17">
        <v>659291.59663865552</v>
      </c>
      <c r="R205" s="17">
        <v>125265.40336134455</v>
      </c>
      <c r="S205" s="16">
        <v>784557.00000000012</v>
      </c>
      <c r="T205" s="15">
        <v>784557.00000000012</v>
      </c>
      <c r="U205" s="14"/>
      <c r="V205" s="14"/>
      <c r="W205" s="14"/>
      <c r="X205" s="14"/>
      <c r="Y205" s="14"/>
      <c r="Z205" s="14"/>
      <c r="AA205" s="14"/>
      <c r="AB205" s="13"/>
      <c r="AC205" s="12">
        <f t="shared" si="104"/>
        <v>0</v>
      </c>
      <c r="AD205" s="6">
        <f t="shared" si="105"/>
        <v>0</v>
      </c>
      <c r="AE205" s="6">
        <f t="shared" si="106"/>
        <v>0</v>
      </c>
      <c r="AF205" s="6">
        <f t="shared" si="107"/>
        <v>0</v>
      </c>
      <c r="AG205" s="9">
        <f t="shared" si="108"/>
        <v>784557.00000000012</v>
      </c>
      <c r="AH205" s="9">
        <f t="shared" si="98"/>
        <v>1032461.3208600001</v>
      </c>
      <c r="AI205" s="9">
        <f t="shared" si="99"/>
        <v>804171</v>
      </c>
      <c r="AJ205" s="9">
        <f t="shared" si="100"/>
        <v>660200.83021500008</v>
      </c>
      <c r="AK205" s="9">
        <f t="shared" si="96"/>
        <v>794364</v>
      </c>
      <c r="AL205" s="9">
        <f t="shared" si="112"/>
        <v>918316.16043000005</v>
      </c>
      <c r="AM205" s="6">
        <f t="shared" si="109"/>
        <v>867786.15397885616</v>
      </c>
      <c r="AN205" s="8">
        <f t="shared" si="111"/>
        <v>453382.56350815349</v>
      </c>
      <c r="AO205" s="7">
        <f t="shared" si="113"/>
        <v>0.5637887507857825</v>
      </c>
      <c r="AP205" s="6">
        <f t="shared" si="110"/>
        <v>867786.15397885616</v>
      </c>
      <c r="AQ205" s="5" t="s">
        <v>0</v>
      </c>
    </row>
    <row r="206" spans="1:43" x14ac:dyDescent="0.25">
      <c r="A206" s="63">
        <v>195</v>
      </c>
      <c r="B206" s="42">
        <v>40141652</v>
      </c>
      <c r="C206" s="42">
        <v>4324005</v>
      </c>
      <c r="D206" s="61" t="s">
        <v>801</v>
      </c>
      <c r="E206" s="61" t="s">
        <v>801</v>
      </c>
      <c r="F206" s="76" t="s">
        <v>3227</v>
      </c>
      <c r="G206" s="42" t="s">
        <v>3055</v>
      </c>
      <c r="H206" s="21">
        <v>1</v>
      </c>
      <c r="I206" s="20">
        <v>824844.09947899159</v>
      </c>
      <c r="J206" s="20">
        <f t="shared" si="101"/>
        <v>156720.3789010084</v>
      </c>
      <c r="K206" s="19">
        <f t="shared" si="102"/>
        <v>981564.47837999999</v>
      </c>
      <c r="L206" s="15">
        <f t="shared" si="103"/>
        <v>981564.47837999999</v>
      </c>
      <c r="M206" s="17">
        <v>676933.61344537814</v>
      </c>
      <c r="N206" s="17">
        <v>128617.38655462184</v>
      </c>
      <c r="O206" s="16">
        <v>805551</v>
      </c>
      <c r="P206" s="18">
        <v>805551</v>
      </c>
      <c r="Q206" s="17">
        <v>626790.75630252098</v>
      </c>
      <c r="R206" s="17">
        <v>119090.24369747899</v>
      </c>
      <c r="S206" s="16">
        <v>745881</v>
      </c>
      <c r="T206" s="15">
        <v>745881</v>
      </c>
      <c r="U206" s="14"/>
      <c r="V206" s="14"/>
      <c r="W206" s="14"/>
      <c r="X206" s="14"/>
      <c r="Y206" s="14"/>
      <c r="Z206" s="14"/>
      <c r="AA206" s="14"/>
      <c r="AB206" s="13"/>
      <c r="AC206" s="12">
        <f t="shared" si="104"/>
        <v>0</v>
      </c>
      <c r="AD206" s="6">
        <f t="shared" si="105"/>
        <v>0</v>
      </c>
      <c r="AE206" s="6">
        <f t="shared" si="106"/>
        <v>0</v>
      </c>
      <c r="AF206" s="6">
        <f t="shared" si="107"/>
        <v>0</v>
      </c>
      <c r="AG206" s="9">
        <f t="shared" si="108"/>
        <v>745881</v>
      </c>
      <c r="AH206" s="9">
        <f t="shared" si="98"/>
        <v>981564.47837999999</v>
      </c>
      <c r="AI206" s="9">
        <f t="shared" si="99"/>
        <v>775716</v>
      </c>
      <c r="AJ206" s="9">
        <f t="shared" si="100"/>
        <v>633249.11959500005</v>
      </c>
      <c r="AK206" s="9">
        <f t="shared" si="96"/>
        <v>760798.5</v>
      </c>
      <c r="AL206" s="9">
        <f t="shared" si="112"/>
        <v>878640.23918999999</v>
      </c>
      <c r="AM206" s="6">
        <f t="shared" si="109"/>
        <v>833133.25587740517</v>
      </c>
      <c r="AN206" s="8">
        <f t="shared" si="111"/>
        <v>433859.39162668458</v>
      </c>
      <c r="AO206" s="7">
        <f t="shared" si="113"/>
        <v>0.55930184710214126</v>
      </c>
      <c r="AP206" s="6">
        <f t="shared" si="110"/>
        <v>833133.25587740517</v>
      </c>
      <c r="AQ206" s="5" t="s">
        <v>0</v>
      </c>
    </row>
    <row r="207" spans="1:43" x14ac:dyDescent="0.25">
      <c r="A207" s="63">
        <v>196</v>
      </c>
      <c r="B207" s="42">
        <v>31171610</v>
      </c>
      <c r="C207" s="42">
        <v>4332098</v>
      </c>
      <c r="D207" s="61" t="s">
        <v>801</v>
      </c>
      <c r="E207" s="61" t="s">
        <v>801</v>
      </c>
      <c r="F207" s="76" t="s">
        <v>3226</v>
      </c>
      <c r="G207" s="42" t="s">
        <v>3055</v>
      </c>
      <c r="H207" s="21">
        <v>1</v>
      </c>
      <c r="I207" s="20">
        <v>240950.40867226891</v>
      </c>
      <c r="J207" s="20">
        <f t="shared" si="101"/>
        <v>45780.577647731094</v>
      </c>
      <c r="K207" s="19">
        <f t="shared" si="102"/>
        <v>286730.98632000003</v>
      </c>
      <c r="L207" s="15">
        <f t="shared" si="103"/>
        <v>286730.98632000003</v>
      </c>
      <c r="M207" s="17">
        <v>195912.6050420168</v>
      </c>
      <c r="N207" s="17">
        <v>37223.39495798319</v>
      </c>
      <c r="O207" s="16">
        <v>233136</v>
      </c>
      <c r="P207" s="18">
        <v>233136</v>
      </c>
      <c r="Q207" s="17">
        <v>183095.79831932773</v>
      </c>
      <c r="R207" s="17">
        <v>34788.201680672268</v>
      </c>
      <c r="S207" s="16">
        <v>217884</v>
      </c>
      <c r="T207" s="15">
        <v>217884</v>
      </c>
      <c r="U207" s="14"/>
      <c r="V207" s="14"/>
      <c r="W207" s="14"/>
      <c r="X207" s="14"/>
      <c r="Y207" s="14"/>
      <c r="Z207" s="14"/>
      <c r="AA207" s="14"/>
      <c r="AB207" s="13"/>
      <c r="AC207" s="12">
        <f t="shared" si="104"/>
        <v>0</v>
      </c>
      <c r="AD207" s="6">
        <f t="shared" si="105"/>
        <v>0</v>
      </c>
      <c r="AE207" s="6">
        <f t="shared" si="106"/>
        <v>0</v>
      </c>
      <c r="AF207" s="6">
        <f t="shared" si="107"/>
        <v>0</v>
      </c>
      <c r="AG207" s="9">
        <f t="shared" si="108"/>
        <v>217884</v>
      </c>
      <c r="AH207" s="9">
        <f t="shared" si="98"/>
        <v>286730.98632000003</v>
      </c>
      <c r="AI207" s="9">
        <f t="shared" si="99"/>
        <v>225510</v>
      </c>
      <c r="AJ207" s="9">
        <f t="shared" si="100"/>
        <v>184437.74658000001</v>
      </c>
      <c r="AK207" s="9">
        <f t="shared" si="96"/>
        <v>221697</v>
      </c>
      <c r="AL207" s="9">
        <f t="shared" si="112"/>
        <v>256120.49316000001</v>
      </c>
      <c r="AM207" s="6">
        <f t="shared" si="109"/>
        <v>242590.29067262408</v>
      </c>
      <c r="AN207" s="8">
        <f t="shared" si="111"/>
        <v>126453.36559908402</v>
      </c>
      <c r="AO207" s="7">
        <f t="shared" si="113"/>
        <v>0.5607439386239369</v>
      </c>
      <c r="AP207" s="6">
        <f t="shared" si="110"/>
        <v>242590.29067262408</v>
      </c>
      <c r="AQ207" s="5" t="s">
        <v>0</v>
      </c>
    </row>
    <row r="208" spans="1:43" x14ac:dyDescent="0.25">
      <c r="A208" s="63">
        <v>197</v>
      </c>
      <c r="B208" s="42">
        <v>31401601</v>
      </c>
      <c r="C208" s="42">
        <v>4333202</v>
      </c>
      <c r="D208" s="61" t="s">
        <v>801</v>
      </c>
      <c r="E208" s="61" t="s">
        <v>801</v>
      </c>
      <c r="F208" s="76" t="s">
        <v>3225</v>
      </c>
      <c r="G208" s="42" t="s">
        <v>3055</v>
      </c>
      <c r="H208" s="21">
        <v>1</v>
      </c>
      <c r="I208" s="20">
        <v>470845.47947899165</v>
      </c>
      <c r="J208" s="20">
        <f t="shared" si="101"/>
        <v>89460.641101008412</v>
      </c>
      <c r="K208" s="19">
        <f t="shared" si="102"/>
        <v>560306.1205800001</v>
      </c>
      <c r="L208" s="15">
        <f t="shared" si="103"/>
        <v>560306.1205800001</v>
      </c>
      <c r="M208" s="17">
        <v>375680.6722689076</v>
      </c>
      <c r="N208" s="17">
        <v>71379.327731092446</v>
      </c>
      <c r="O208" s="16">
        <v>447060.00000000006</v>
      </c>
      <c r="P208" s="18">
        <v>447060.00000000006</v>
      </c>
      <c r="Q208" s="17">
        <v>357790.75630252104</v>
      </c>
      <c r="R208" s="17">
        <v>67980.243697479003</v>
      </c>
      <c r="S208" s="16">
        <v>425771.00000000006</v>
      </c>
      <c r="T208" s="15">
        <v>425771.00000000006</v>
      </c>
      <c r="U208" s="14"/>
      <c r="V208" s="14"/>
      <c r="W208" s="14"/>
      <c r="X208" s="14"/>
      <c r="Y208" s="14"/>
      <c r="Z208" s="14"/>
      <c r="AA208" s="14"/>
      <c r="AB208" s="13"/>
      <c r="AC208" s="12">
        <f t="shared" si="104"/>
        <v>0</v>
      </c>
      <c r="AD208" s="6">
        <f t="shared" si="105"/>
        <v>0</v>
      </c>
      <c r="AE208" s="6">
        <f t="shared" si="106"/>
        <v>0</v>
      </c>
      <c r="AF208" s="6">
        <f t="shared" si="107"/>
        <v>0</v>
      </c>
      <c r="AG208" s="9">
        <f t="shared" si="108"/>
        <v>425771.00000000006</v>
      </c>
      <c r="AH208" s="9">
        <f t="shared" si="98"/>
        <v>560306.1205800001</v>
      </c>
      <c r="AI208" s="9">
        <f t="shared" si="99"/>
        <v>436415.50000000006</v>
      </c>
      <c r="AJ208" s="9">
        <f t="shared" si="100"/>
        <v>358284.28014500003</v>
      </c>
      <c r="AK208" s="9">
        <f t="shared" si="96"/>
        <v>431093.25000000006</v>
      </c>
      <c r="AL208" s="9">
        <f t="shared" si="112"/>
        <v>498360.81029000005</v>
      </c>
      <c r="AM208" s="6">
        <f t="shared" si="109"/>
        <v>470938.74063102738</v>
      </c>
      <c r="AN208" s="8">
        <f t="shared" si="111"/>
        <v>246046.08999421648</v>
      </c>
      <c r="AO208" s="7">
        <f t="shared" si="113"/>
        <v>0.56378861427748661</v>
      </c>
      <c r="AP208" s="6">
        <f t="shared" si="110"/>
        <v>470938.74063102738</v>
      </c>
      <c r="AQ208" s="5" t="s">
        <v>0</v>
      </c>
    </row>
    <row r="209" spans="1:43" x14ac:dyDescent="0.25">
      <c r="A209" s="63">
        <v>198</v>
      </c>
      <c r="B209" s="42">
        <v>31401601</v>
      </c>
      <c r="C209" s="42">
        <v>4333202</v>
      </c>
      <c r="D209" s="61" t="s">
        <v>801</v>
      </c>
      <c r="E209" s="61" t="s">
        <v>801</v>
      </c>
      <c r="F209" s="76" t="s">
        <v>3224</v>
      </c>
      <c r="G209" s="42" t="s">
        <v>3055</v>
      </c>
      <c r="H209" s="21">
        <v>1</v>
      </c>
      <c r="I209" s="20">
        <v>552558.99055462191</v>
      </c>
      <c r="J209" s="20">
        <f t="shared" si="101"/>
        <v>104986.20820537816</v>
      </c>
      <c r="K209" s="19">
        <f t="shared" si="102"/>
        <v>657545.19876000006</v>
      </c>
      <c r="L209" s="15">
        <f t="shared" si="103"/>
        <v>657545.19876000006</v>
      </c>
      <c r="M209" s="17">
        <v>457673.94957983197</v>
      </c>
      <c r="N209" s="17">
        <v>86958.050420168074</v>
      </c>
      <c r="O209" s="16">
        <v>544632</v>
      </c>
      <c r="P209" s="18">
        <v>544632</v>
      </c>
      <c r="Q209" s="17">
        <v>419884.03361344541</v>
      </c>
      <c r="R209" s="17">
        <v>79777.966386554632</v>
      </c>
      <c r="S209" s="16">
        <v>499662.00000000006</v>
      </c>
      <c r="T209" s="15">
        <v>499662.00000000006</v>
      </c>
      <c r="U209" s="14"/>
      <c r="V209" s="14"/>
      <c r="W209" s="14"/>
      <c r="X209" s="14"/>
      <c r="Y209" s="14"/>
      <c r="Z209" s="14"/>
      <c r="AA209" s="14"/>
      <c r="AB209" s="13"/>
      <c r="AC209" s="12">
        <f t="shared" si="104"/>
        <v>0</v>
      </c>
      <c r="AD209" s="6">
        <f t="shared" si="105"/>
        <v>0</v>
      </c>
      <c r="AE209" s="6">
        <f t="shared" si="106"/>
        <v>0</v>
      </c>
      <c r="AF209" s="6">
        <f t="shared" si="107"/>
        <v>0</v>
      </c>
      <c r="AG209" s="9">
        <f t="shared" si="108"/>
        <v>499662.00000000006</v>
      </c>
      <c r="AH209" s="9">
        <f t="shared" si="98"/>
        <v>657545.19876000006</v>
      </c>
      <c r="AI209" s="9">
        <f t="shared" si="99"/>
        <v>522147</v>
      </c>
      <c r="AJ209" s="9">
        <f t="shared" si="100"/>
        <v>425459.79969000001</v>
      </c>
      <c r="AK209" s="9">
        <f t="shared" si="96"/>
        <v>510904.5</v>
      </c>
      <c r="AL209" s="9">
        <f t="shared" si="112"/>
        <v>589846.09938000003</v>
      </c>
      <c r="AM209" s="6">
        <f t="shared" si="109"/>
        <v>559882.92259223782</v>
      </c>
      <c r="AN209" s="8">
        <f t="shared" si="111"/>
        <v>291311.77655066195</v>
      </c>
      <c r="AO209" s="7">
        <f t="shared" si="113"/>
        <v>0.55791142446602571</v>
      </c>
      <c r="AP209" s="6">
        <f t="shared" si="110"/>
        <v>559882.92259223782</v>
      </c>
      <c r="AQ209" s="5" t="s">
        <v>0</v>
      </c>
    </row>
    <row r="210" spans="1:43" x14ac:dyDescent="0.25">
      <c r="A210" s="63">
        <v>199</v>
      </c>
      <c r="B210" s="42">
        <v>31401601</v>
      </c>
      <c r="C210" s="42">
        <v>4333202</v>
      </c>
      <c r="D210" s="61" t="s">
        <v>801</v>
      </c>
      <c r="E210" s="61" t="s">
        <v>801</v>
      </c>
      <c r="F210" s="76" t="s">
        <v>3223</v>
      </c>
      <c r="G210" s="42" t="s">
        <v>3055</v>
      </c>
      <c r="H210" s="21">
        <v>1</v>
      </c>
      <c r="I210" s="20">
        <v>541505.8644201681</v>
      </c>
      <c r="J210" s="20">
        <f t="shared" si="101"/>
        <v>102886.11423983194</v>
      </c>
      <c r="K210" s="19">
        <f t="shared" si="102"/>
        <v>644391.97866000002</v>
      </c>
      <c r="L210" s="15">
        <f t="shared" si="103"/>
        <v>644391.97866000002</v>
      </c>
      <c r="M210" s="17">
        <v>432058.82352941181</v>
      </c>
      <c r="N210" s="17">
        <v>82091.176470588238</v>
      </c>
      <c r="O210" s="16">
        <v>514150.00000000006</v>
      </c>
      <c r="P210" s="18">
        <v>514150.00000000006</v>
      </c>
      <c r="Q210" s="17">
        <v>411484.87394957984</v>
      </c>
      <c r="R210" s="17">
        <v>78182.126050420164</v>
      </c>
      <c r="S210" s="16">
        <v>489667</v>
      </c>
      <c r="T210" s="15">
        <v>489667</v>
      </c>
      <c r="U210" s="14"/>
      <c r="V210" s="14"/>
      <c r="W210" s="14"/>
      <c r="X210" s="14"/>
      <c r="Y210" s="14"/>
      <c r="Z210" s="14"/>
      <c r="AA210" s="14"/>
      <c r="AB210" s="13"/>
      <c r="AC210" s="12">
        <f t="shared" si="104"/>
        <v>0</v>
      </c>
      <c r="AD210" s="6">
        <f t="shared" si="105"/>
        <v>0</v>
      </c>
      <c r="AE210" s="6">
        <f t="shared" si="106"/>
        <v>0</v>
      </c>
      <c r="AF210" s="6">
        <f t="shared" si="107"/>
        <v>0</v>
      </c>
      <c r="AG210" s="9">
        <f t="shared" si="108"/>
        <v>489667</v>
      </c>
      <c r="AH210" s="9">
        <f t="shared" ref="AH210:AH241" si="114">MAX(L210,P210,T210,AF210)</f>
        <v>644391.97866000002</v>
      </c>
      <c r="AI210" s="9">
        <f t="shared" ref="AI210:AI241" si="115">MEDIAN(L210,P210,T210,AF210)</f>
        <v>501908.5</v>
      </c>
      <c r="AJ210" s="9">
        <f t="shared" ref="AJ210:AJ241" si="116">AVERAGE(L210,P210,T210,AF210)</f>
        <v>412052.24466500001</v>
      </c>
      <c r="AK210" s="9">
        <f t="shared" ref="AK210:AK273" si="117">AVERAGE(AG210,AI210)</f>
        <v>495787.75</v>
      </c>
      <c r="AL210" s="9">
        <f t="shared" si="112"/>
        <v>573150.23933000001</v>
      </c>
      <c r="AM210" s="6">
        <f t="shared" si="109"/>
        <v>541612.80049861583</v>
      </c>
      <c r="AN210" s="8">
        <f t="shared" si="111"/>
        <v>282970.43792387564</v>
      </c>
      <c r="AO210" s="7">
        <f t="shared" si="113"/>
        <v>0.5637888936407246</v>
      </c>
      <c r="AP210" s="6">
        <f t="shared" si="110"/>
        <v>541612.80049861583</v>
      </c>
      <c r="AQ210" s="5" t="s">
        <v>0</v>
      </c>
    </row>
    <row r="211" spans="1:43" x14ac:dyDescent="0.25">
      <c r="A211" s="63">
        <v>200</v>
      </c>
      <c r="B211" s="42">
        <v>31181701</v>
      </c>
      <c r="C211" s="42">
        <v>4333202</v>
      </c>
      <c r="D211" s="61" t="s">
        <v>801</v>
      </c>
      <c r="E211" s="61" t="s">
        <v>801</v>
      </c>
      <c r="F211" s="76" t="s">
        <v>3222</v>
      </c>
      <c r="G211" s="42" t="s">
        <v>3055</v>
      </c>
      <c r="H211" s="21">
        <v>1</v>
      </c>
      <c r="I211" s="20">
        <v>1866090.6042352943</v>
      </c>
      <c r="J211" s="20">
        <f t="shared" si="101"/>
        <v>354557.21480470593</v>
      </c>
      <c r="K211" s="19">
        <f t="shared" si="102"/>
        <v>2220647.8190400004</v>
      </c>
      <c r="L211" s="15">
        <f t="shared" si="103"/>
        <v>2220647.8190400004</v>
      </c>
      <c r="M211" s="17">
        <v>1503105.0420168068</v>
      </c>
      <c r="N211" s="17">
        <v>285589.95798319328</v>
      </c>
      <c r="O211" s="16">
        <v>1788695</v>
      </c>
      <c r="P211" s="18">
        <v>1788695</v>
      </c>
      <c r="Q211" s="17">
        <v>1418023.5294117648</v>
      </c>
      <c r="R211" s="17">
        <v>269424.4705882353</v>
      </c>
      <c r="S211" s="16">
        <v>1687448</v>
      </c>
      <c r="T211" s="15">
        <v>1687448</v>
      </c>
      <c r="U211" s="14"/>
      <c r="V211" s="14"/>
      <c r="W211" s="14"/>
      <c r="X211" s="14"/>
      <c r="Y211" s="14"/>
      <c r="Z211" s="14"/>
      <c r="AA211" s="14"/>
      <c r="AB211" s="13"/>
      <c r="AC211" s="12">
        <f t="shared" si="104"/>
        <v>0</v>
      </c>
      <c r="AD211" s="6">
        <f t="shared" si="105"/>
        <v>0</v>
      </c>
      <c r="AE211" s="6">
        <f t="shared" si="106"/>
        <v>0</v>
      </c>
      <c r="AF211" s="6">
        <f t="shared" si="107"/>
        <v>0</v>
      </c>
      <c r="AG211" s="9">
        <f t="shared" si="108"/>
        <v>1687448</v>
      </c>
      <c r="AH211" s="9">
        <f t="shared" si="114"/>
        <v>2220647.8190400004</v>
      </c>
      <c r="AI211" s="9">
        <f t="shared" si="115"/>
        <v>1738071.5</v>
      </c>
      <c r="AJ211" s="9">
        <f t="shared" si="116"/>
        <v>1424197.7047600001</v>
      </c>
      <c r="AK211" s="9">
        <f t="shared" si="117"/>
        <v>1712759.75</v>
      </c>
      <c r="AL211" s="9">
        <f t="shared" si="112"/>
        <v>1979359.6595200002</v>
      </c>
      <c r="AM211" s="6">
        <f t="shared" si="109"/>
        <v>1872663.0310570574</v>
      </c>
      <c r="AN211" s="8">
        <f t="shared" si="111"/>
        <v>977212.17125751835</v>
      </c>
      <c r="AO211" s="7">
        <f t="shared" si="113"/>
        <v>0.56223933897858536</v>
      </c>
      <c r="AP211" s="6">
        <f t="shared" si="110"/>
        <v>1872663.0310570574</v>
      </c>
      <c r="AQ211" s="5" t="s">
        <v>0</v>
      </c>
    </row>
    <row r="212" spans="1:43" x14ac:dyDescent="0.25">
      <c r="A212" s="63">
        <v>201</v>
      </c>
      <c r="B212" s="42">
        <v>31401601</v>
      </c>
      <c r="C212" s="42">
        <v>4333205</v>
      </c>
      <c r="D212" s="61" t="s">
        <v>801</v>
      </c>
      <c r="E212" s="61" t="s">
        <v>801</v>
      </c>
      <c r="F212" s="76" t="s">
        <v>3221</v>
      </c>
      <c r="G212" s="42" t="s">
        <v>3055</v>
      </c>
      <c r="H212" s="21">
        <v>1</v>
      </c>
      <c r="I212" s="20">
        <v>541508.07615126052</v>
      </c>
      <c r="J212" s="20">
        <f t="shared" si="101"/>
        <v>102886.5344687395</v>
      </c>
      <c r="K212" s="19">
        <f t="shared" si="102"/>
        <v>644394.61062000005</v>
      </c>
      <c r="L212" s="15">
        <f t="shared" si="103"/>
        <v>644394.61062000005</v>
      </c>
      <c r="M212" s="17">
        <v>444405.8823529412</v>
      </c>
      <c r="N212" s="17">
        <v>84437.117647058825</v>
      </c>
      <c r="O212" s="16">
        <v>528843</v>
      </c>
      <c r="P212" s="18">
        <v>528843</v>
      </c>
      <c r="Q212" s="17">
        <v>411486.55462184874</v>
      </c>
      <c r="R212" s="17">
        <v>78182.445378151257</v>
      </c>
      <c r="S212" s="16">
        <v>489669</v>
      </c>
      <c r="T212" s="15">
        <v>489669</v>
      </c>
      <c r="U212" s="14"/>
      <c r="V212" s="14"/>
      <c r="W212" s="14"/>
      <c r="X212" s="14"/>
      <c r="Y212" s="14"/>
      <c r="Z212" s="14"/>
      <c r="AA212" s="14"/>
      <c r="AB212" s="13"/>
      <c r="AC212" s="12">
        <f t="shared" si="104"/>
        <v>0</v>
      </c>
      <c r="AD212" s="6">
        <f t="shared" si="105"/>
        <v>0</v>
      </c>
      <c r="AE212" s="6">
        <f t="shared" si="106"/>
        <v>0</v>
      </c>
      <c r="AF212" s="6">
        <f t="shared" si="107"/>
        <v>0</v>
      </c>
      <c r="AG212" s="9">
        <f t="shared" si="108"/>
        <v>489669</v>
      </c>
      <c r="AH212" s="9">
        <f t="shared" si="114"/>
        <v>644394.61062000005</v>
      </c>
      <c r="AI212" s="9">
        <f t="shared" si="115"/>
        <v>509256</v>
      </c>
      <c r="AJ212" s="9">
        <f t="shared" si="116"/>
        <v>415726.65265499998</v>
      </c>
      <c r="AK212" s="9">
        <f t="shared" si="117"/>
        <v>499462.5</v>
      </c>
      <c r="AL212" s="9">
        <f t="shared" si="112"/>
        <v>576825.30530999997</v>
      </c>
      <c r="AM212" s="6">
        <f t="shared" si="109"/>
        <v>546950.16997290496</v>
      </c>
      <c r="AN212" s="8">
        <f t="shared" si="111"/>
        <v>284827.70434959303</v>
      </c>
      <c r="AO212" s="7">
        <f t="shared" si="113"/>
        <v>0.559301617162278</v>
      </c>
      <c r="AP212" s="6">
        <f t="shared" si="110"/>
        <v>546950.16997290496</v>
      </c>
      <c r="AQ212" s="5" t="s">
        <v>0</v>
      </c>
    </row>
    <row r="213" spans="1:43" x14ac:dyDescent="0.25">
      <c r="A213" s="63">
        <v>202</v>
      </c>
      <c r="B213" s="42">
        <v>40161513</v>
      </c>
      <c r="C213" s="42">
        <v>4391501</v>
      </c>
      <c r="D213" s="61" t="s">
        <v>801</v>
      </c>
      <c r="E213" s="61" t="s">
        <v>801</v>
      </c>
      <c r="F213" s="76" t="s">
        <v>3220</v>
      </c>
      <c r="G213" s="42" t="s">
        <v>3055</v>
      </c>
      <c r="H213" s="21">
        <v>1</v>
      </c>
      <c r="I213" s="20">
        <v>308048.80068907561</v>
      </c>
      <c r="J213" s="20">
        <f t="shared" si="101"/>
        <v>58529.272130924364</v>
      </c>
      <c r="K213" s="19">
        <f t="shared" si="102"/>
        <v>366578.07282</v>
      </c>
      <c r="L213" s="15">
        <f t="shared" si="103"/>
        <v>366578.07282</v>
      </c>
      <c r="M213" s="17">
        <v>255150.42016806724</v>
      </c>
      <c r="N213" s="17">
        <v>48478.579831932773</v>
      </c>
      <c r="O213" s="16">
        <v>303629</v>
      </c>
      <c r="P213" s="18">
        <v>303629</v>
      </c>
      <c r="Q213" s="17">
        <v>234083.19327731093</v>
      </c>
      <c r="R213" s="17">
        <v>44475.806722689078</v>
      </c>
      <c r="S213" s="16">
        <v>278559</v>
      </c>
      <c r="T213" s="15">
        <v>278559</v>
      </c>
      <c r="U213" s="14"/>
      <c r="V213" s="14"/>
      <c r="W213" s="14"/>
      <c r="X213" s="14"/>
      <c r="Y213" s="14"/>
      <c r="Z213" s="14"/>
      <c r="AA213" s="14"/>
      <c r="AB213" s="13"/>
      <c r="AC213" s="12">
        <f t="shared" si="104"/>
        <v>0</v>
      </c>
      <c r="AD213" s="6">
        <f t="shared" si="105"/>
        <v>0</v>
      </c>
      <c r="AE213" s="6">
        <f t="shared" si="106"/>
        <v>0</v>
      </c>
      <c r="AF213" s="6">
        <f t="shared" si="107"/>
        <v>0</v>
      </c>
      <c r="AG213" s="9">
        <f t="shared" si="108"/>
        <v>278559</v>
      </c>
      <c r="AH213" s="9">
        <f t="shared" si="114"/>
        <v>366578.07282</v>
      </c>
      <c r="AI213" s="9">
        <f t="shared" si="115"/>
        <v>291094</v>
      </c>
      <c r="AJ213" s="9">
        <f t="shared" si="116"/>
        <v>237191.518205</v>
      </c>
      <c r="AK213" s="9">
        <f t="shared" si="117"/>
        <v>284826.5</v>
      </c>
      <c r="AL213" s="9">
        <f t="shared" si="112"/>
        <v>328836.03641</v>
      </c>
      <c r="AM213" s="6">
        <f t="shared" si="109"/>
        <v>312131.66351954878</v>
      </c>
      <c r="AN213" s="8">
        <f t="shared" si="111"/>
        <v>162404.74578539247</v>
      </c>
      <c r="AO213" s="7">
        <f t="shared" si="113"/>
        <v>0.55791169101868288</v>
      </c>
      <c r="AP213" s="6">
        <f t="shared" si="110"/>
        <v>312131.66351954878</v>
      </c>
      <c r="AQ213" s="5" t="s">
        <v>0</v>
      </c>
    </row>
    <row r="214" spans="1:43" x14ac:dyDescent="0.25">
      <c r="A214" s="63">
        <v>203</v>
      </c>
      <c r="B214" s="42">
        <v>40161513</v>
      </c>
      <c r="C214" s="42">
        <v>4391501</v>
      </c>
      <c r="D214" s="61" t="s">
        <v>801</v>
      </c>
      <c r="E214" s="61" t="s">
        <v>801</v>
      </c>
      <c r="F214" s="76" t="s">
        <v>3219</v>
      </c>
      <c r="G214" s="42" t="s">
        <v>3055</v>
      </c>
      <c r="H214" s="21">
        <v>1</v>
      </c>
      <c r="I214" s="20">
        <v>267122.92855462187</v>
      </c>
      <c r="J214" s="20">
        <f t="shared" si="101"/>
        <v>50753.356425378159</v>
      </c>
      <c r="K214" s="19">
        <f t="shared" si="102"/>
        <v>317876.28498000005</v>
      </c>
      <c r="L214" s="15">
        <f t="shared" si="103"/>
        <v>317876.28498000005</v>
      </c>
      <c r="M214" s="17">
        <v>213133.61344537817</v>
      </c>
      <c r="N214" s="17">
        <v>40495.386554621851</v>
      </c>
      <c r="O214" s="16">
        <v>253629.00000000003</v>
      </c>
      <c r="P214" s="18">
        <v>253629.00000000003</v>
      </c>
      <c r="Q214" s="17">
        <v>202984.03361344538</v>
      </c>
      <c r="R214" s="17">
        <v>38566.966386554624</v>
      </c>
      <c r="S214" s="16">
        <v>241551</v>
      </c>
      <c r="T214" s="15">
        <v>241551</v>
      </c>
      <c r="U214" s="14"/>
      <c r="V214" s="14"/>
      <c r="W214" s="14"/>
      <c r="X214" s="14"/>
      <c r="Y214" s="14"/>
      <c r="Z214" s="14"/>
      <c r="AA214" s="14"/>
      <c r="AB214" s="13"/>
      <c r="AC214" s="12">
        <f t="shared" si="104"/>
        <v>0</v>
      </c>
      <c r="AD214" s="6">
        <f t="shared" si="105"/>
        <v>0</v>
      </c>
      <c r="AE214" s="6">
        <f t="shared" si="106"/>
        <v>0</v>
      </c>
      <c r="AF214" s="6">
        <f t="shared" si="107"/>
        <v>0</v>
      </c>
      <c r="AG214" s="9">
        <f t="shared" si="108"/>
        <v>241551</v>
      </c>
      <c r="AH214" s="9">
        <f t="shared" si="114"/>
        <v>317876.28498000005</v>
      </c>
      <c r="AI214" s="9">
        <f t="shared" si="115"/>
        <v>247590</v>
      </c>
      <c r="AJ214" s="9">
        <f t="shared" si="116"/>
        <v>203264.07124500003</v>
      </c>
      <c r="AK214" s="9">
        <f t="shared" si="117"/>
        <v>244570.5</v>
      </c>
      <c r="AL214" s="9">
        <f t="shared" si="112"/>
        <v>282733.14249</v>
      </c>
      <c r="AM214" s="6">
        <f t="shared" si="109"/>
        <v>267175.9100593949</v>
      </c>
      <c r="AN214" s="8">
        <f t="shared" si="111"/>
        <v>139588.39154017123</v>
      </c>
      <c r="AO214" s="7">
        <f t="shared" si="113"/>
        <v>0.56378848717707186</v>
      </c>
      <c r="AP214" s="6">
        <f t="shared" si="110"/>
        <v>267175.9100593949</v>
      </c>
      <c r="AQ214" s="5" t="s">
        <v>0</v>
      </c>
    </row>
    <row r="215" spans="1:43" x14ac:dyDescent="0.25">
      <c r="A215" s="63">
        <v>204</v>
      </c>
      <c r="B215" s="42">
        <v>40161504</v>
      </c>
      <c r="C215" s="42">
        <v>4391503</v>
      </c>
      <c r="D215" s="61" t="s">
        <v>801</v>
      </c>
      <c r="E215" s="61" t="s">
        <v>801</v>
      </c>
      <c r="F215" s="76" t="s">
        <v>3218</v>
      </c>
      <c r="G215" s="42" t="s">
        <v>3055</v>
      </c>
      <c r="H215" s="21">
        <v>1</v>
      </c>
      <c r="I215" s="20">
        <v>328313.7868235294</v>
      </c>
      <c r="J215" s="20">
        <f t="shared" si="101"/>
        <v>62379.619496470586</v>
      </c>
      <c r="K215" s="19">
        <f t="shared" si="102"/>
        <v>390693.40632000001</v>
      </c>
      <c r="L215" s="15">
        <f t="shared" si="103"/>
        <v>390693.40632000001</v>
      </c>
      <c r="M215" s="17">
        <v>271936.13445378153</v>
      </c>
      <c r="N215" s="17">
        <v>51667.865546218491</v>
      </c>
      <c r="O215" s="16">
        <v>323604</v>
      </c>
      <c r="P215" s="18">
        <v>323604</v>
      </c>
      <c r="Q215" s="17">
        <v>249482.35294117648</v>
      </c>
      <c r="R215" s="17">
        <v>47401.647058823532</v>
      </c>
      <c r="S215" s="16">
        <v>296884</v>
      </c>
      <c r="T215" s="15">
        <v>296884</v>
      </c>
      <c r="U215" s="14"/>
      <c r="V215" s="14"/>
      <c r="W215" s="14"/>
      <c r="X215" s="14"/>
      <c r="Y215" s="14"/>
      <c r="Z215" s="14"/>
      <c r="AA215" s="14"/>
      <c r="AB215" s="13"/>
      <c r="AC215" s="12">
        <f t="shared" si="104"/>
        <v>0</v>
      </c>
      <c r="AD215" s="6">
        <f t="shared" si="105"/>
        <v>0</v>
      </c>
      <c r="AE215" s="6">
        <f t="shared" si="106"/>
        <v>0</v>
      </c>
      <c r="AF215" s="6">
        <f t="shared" si="107"/>
        <v>0</v>
      </c>
      <c r="AG215" s="9">
        <f t="shared" si="108"/>
        <v>296884</v>
      </c>
      <c r="AH215" s="9">
        <f t="shared" si="114"/>
        <v>390693.40632000001</v>
      </c>
      <c r="AI215" s="9">
        <f t="shared" si="115"/>
        <v>310244</v>
      </c>
      <c r="AJ215" s="9">
        <f t="shared" si="116"/>
        <v>252795.35158000002</v>
      </c>
      <c r="AK215" s="9">
        <f t="shared" si="117"/>
        <v>303564</v>
      </c>
      <c r="AL215" s="9">
        <f t="shared" si="112"/>
        <v>350468.70316000003</v>
      </c>
      <c r="AM215" s="6">
        <f t="shared" si="109"/>
        <v>332665.51211057941</v>
      </c>
      <c r="AN215" s="8">
        <f t="shared" si="111"/>
        <v>173088.64481540603</v>
      </c>
      <c r="AO215" s="7">
        <f t="shared" si="113"/>
        <v>0.55791133693288519</v>
      </c>
      <c r="AP215" s="6">
        <f t="shared" si="110"/>
        <v>332665.51211057941</v>
      </c>
      <c r="AQ215" s="5" t="s">
        <v>0</v>
      </c>
    </row>
    <row r="216" spans="1:43" x14ac:dyDescent="0.25">
      <c r="A216" s="63">
        <v>205</v>
      </c>
      <c r="B216" s="42">
        <v>31181701</v>
      </c>
      <c r="C216" s="42">
        <v>4392404</v>
      </c>
      <c r="D216" s="61" t="s">
        <v>801</v>
      </c>
      <c r="E216" s="61" t="s">
        <v>801</v>
      </c>
      <c r="F216" s="76" t="s">
        <v>3217</v>
      </c>
      <c r="G216" s="42" t="s">
        <v>3055</v>
      </c>
      <c r="H216" s="21">
        <v>1</v>
      </c>
      <c r="I216" s="20">
        <v>370718.20119327732</v>
      </c>
      <c r="J216" s="20">
        <f t="shared" si="101"/>
        <v>70436.458226722694</v>
      </c>
      <c r="K216" s="19">
        <f t="shared" si="102"/>
        <v>441154.65942000004</v>
      </c>
      <c r="L216" s="15">
        <f t="shared" si="103"/>
        <v>441154.65942000004</v>
      </c>
      <c r="M216" s="17">
        <v>295789.91596638656</v>
      </c>
      <c r="N216" s="17">
        <v>56200.08403361345</v>
      </c>
      <c r="O216" s="16">
        <v>351990</v>
      </c>
      <c r="P216" s="18">
        <v>351990</v>
      </c>
      <c r="Q216" s="17">
        <v>281705.04201680672</v>
      </c>
      <c r="R216" s="17">
        <v>53523.957983193279</v>
      </c>
      <c r="S216" s="16">
        <v>335229</v>
      </c>
      <c r="T216" s="15">
        <v>335229</v>
      </c>
      <c r="U216" s="14"/>
      <c r="V216" s="14"/>
      <c r="W216" s="14"/>
      <c r="X216" s="14"/>
      <c r="Y216" s="14"/>
      <c r="Z216" s="14"/>
      <c r="AA216" s="14"/>
      <c r="AB216" s="13"/>
      <c r="AC216" s="12">
        <f t="shared" si="104"/>
        <v>0</v>
      </c>
      <c r="AD216" s="6">
        <f t="shared" si="105"/>
        <v>0</v>
      </c>
      <c r="AE216" s="6">
        <f t="shared" si="106"/>
        <v>0</v>
      </c>
      <c r="AF216" s="6">
        <f t="shared" si="107"/>
        <v>0</v>
      </c>
      <c r="AG216" s="9">
        <f t="shared" si="108"/>
        <v>335229</v>
      </c>
      <c r="AH216" s="9">
        <f t="shared" si="114"/>
        <v>441154.65942000004</v>
      </c>
      <c r="AI216" s="9">
        <f t="shared" si="115"/>
        <v>343609.5</v>
      </c>
      <c r="AJ216" s="9">
        <f t="shared" si="116"/>
        <v>282093.41485499998</v>
      </c>
      <c r="AK216" s="9">
        <f t="shared" si="117"/>
        <v>339419.25</v>
      </c>
      <c r="AL216" s="9">
        <f t="shared" si="112"/>
        <v>392382.07971000002</v>
      </c>
      <c r="AM216" s="6">
        <f t="shared" si="109"/>
        <v>370791.33246040554</v>
      </c>
      <c r="AN216" s="8">
        <f t="shared" si="111"/>
        <v>193723.25385349386</v>
      </c>
      <c r="AO216" s="7">
        <f t="shared" si="113"/>
        <v>0.56378899260204929</v>
      </c>
      <c r="AP216" s="6">
        <f t="shared" si="110"/>
        <v>370791.33246040554</v>
      </c>
      <c r="AQ216" s="5" t="s">
        <v>0</v>
      </c>
    </row>
    <row r="217" spans="1:43" ht="25.5" x14ac:dyDescent="0.25">
      <c r="A217" s="63">
        <v>206</v>
      </c>
      <c r="B217" s="42">
        <v>26101414</v>
      </c>
      <c r="C217" s="42">
        <v>4621298</v>
      </c>
      <c r="D217" s="61" t="s">
        <v>801</v>
      </c>
      <c r="E217" s="61" t="s">
        <v>801</v>
      </c>
      <c r="F217" s="76" t="s">
        <v>3216</v>
      </c>
      <c r="G217" s="42" t="s">
        <v>3055</v>
      </c>
      <c r="H217" s="21">
        <v>1</v>
      </c>
      <c r="I217" s="20">
        <v>1630661.7822352941</v>
      </c>
      <c r="J217" s="20">
        <f t="shared" si="101"/>
        <v>309825.73862470587</v>
      </c>
      <c r="K217" s="19">
        <f t="shared" si="102"/>
        <v>1940487.52086</v>
      </c>
      <c r="L217" s="15">
        <f t="shared" si="103"/>
        <v>1940487.52086</v>
      </c>
      <c r="M217" s="17">
        <v>1301079.8319327731</v>
      </c>
      <c r="N217" s="17">
        <v>247205.16806722688</v>
      </c>
      <c r="O217" s="16">
        <v>1548285</v>
      </c>
      <c r="P217" s="18">
        <v>1548285</v>
      </c>
      <c r="Q217" s="17">
        <v>1239123.5294117648</v>
      </c>
      <c r="R217" s="17">
        <v>235433.47058823533</v>
      </c>
      <c r="S217" s="16">
        <v>1474557.0000000002</v>
      </c>
      <c r="T217" s="15">
        <v>1474557.0000000002</v>
      </c>
      <c r="U217" s="14"/>
      <c r="V217" s="14"/>
      <c r="W217" s="14"/>
      <c r="X217" s="14"/>
      <c r="Y217" s="14"/>
      <c r="Z217" s="14"/>
      <c r="AA217" s="14"/>
      <c r="AB217" s="13"/>
      <c r="AC217" s="12">
        <f t="shared" si="104"/>
        <v>0</v>
      </c>
      <c r="AD217" s="6">
        <f t="shared" si="105"/>
        <v>0</v>
      </c>
      <c r="AE217" s="6">
        <f t="shared" si="106"/>
        <v>0</v>
      </c>
      <c r="AF217" s="6">
        <f t="shared" si="107"/>
        <v>0</v>
      </c>
      <c r="AG217" s="9">
        <f t="shared" si="108"/>
        <v>1474557.0000000002</v>
      </c>
      <c r="AH217" s="9">
        <f t="shared" si="114"/>
        <v>1940487.52086</v>
      </c>
      <c r="AI217" s="9">
        <f t="shared" si="115"/>
        <v>1511421</v>
      </c>
      <c r="AJ217" s="9">
        <f t="shared" si="116"/>
        <v>1240832.3802150001</v>
      </c>
      <c r="AK217" s="9">
        <f t="shared" si="117"/>
        <v>1492989</v>
      </c>
      <c r="AL217" s="9">
        <f t="shared" si="112"/>
        <v>1725954.26043</v>
      </c>
      <c r="AM217" s="6">
        <f t="shared" si="109"/>
        <v>1630984.2491605398</v>
      </c>
      <c r="AN217" s="8">
        <f t="shared" si="111"/>
        <v>852122.17882322078</v>
      </c>
      <c r="AO217" s="7">
        <f t="shared" si="113"/>
        <v>0.56378876489291918</v>
      </c>
      <c r="AP217" s="6">
        <f t="shared" si="110"/>
        <v>1630984.2491605398</v>
      </c>
      <c r="AQ217" s="5" t="s">
        <v>0</v>
      </c>
    </row>
    <row r="218" spans="1:43" x14ac:dyDescent="0.25">
      <c r="A218" s="63">
        <v>207</v>
      </c>
      <c r="B218" s="42">
        <v>25173902</v>
      </c>
      <c r="C218" s="42">
        <v>4691104</v>
      </c>
      <c r="D218" s="61" t="s">
        <v>801</v>
      </c>
      <c r="E218" s="61" t="s">
        <v>801</v>
      </c>
      <c r="F218" s="76" t="s">
        <v>3215</v>
      </c>
      <c r="G218" s="42" t="s">
        <v>3055</v>
      </c>
      <c r="H218" s="21">
        <v>1</v>
      </c>
      <c r="I218" s="20">
        <v>8120242.4254789921</v>
      </c>
      <c r="J218" s="20">
        <f t="shared" si="101"/>
        <v>1542846.0608410086</v>
      </c>
      <c r="K218" s="19">
        <f t="shared" si="102"/>
        <v>9663088.4863200001</v>
      </c>
      <c r="L218" s="15">
        <f t="shared" si="103"/>
        <v>9663088.4863200001</v>
      </c>
      <c r="M218" s="17">
        <v>6602425.2100840341</v>
      </c>
      <c r="N218" s="17">
        <v>1254460.7899159666</v>
      </c>
      <c r="O218" s="16">
        <v>7856886.0000000009</v>
      </c>
      <c r="P218" s="18">
        <v>7856886.0000000009</v>
      </c>
      <c r="Q218" s="17">
        <v>6170490.7563025216</v>
      </c>
      <c r="R218" s="17">
        <v>1172393.2436974791</v>
      </c>
      <c r="S218" s="16">
        <v>7342884.0000000009</v>
      </c>
      <c r="T218" s="15">
        <v>7342884.0000000009</v>
      </c>
      <c r="U218" s="14"/>
      <c r="V218" s="14"/>
      <c r="W218" s="14"/>
      <c r="X218" s="14"/>
      <c r="Y218" s="14"/>
      <c r="Z218" s="14"/>
      <c r="AA218" s="14"/>
      <c r="AB218" s="13"/>
      <c r="AC218" s="12">
        <f t="shared" si="104"/>
        <v>0</v>
      </c>
      <c r="AD218" s="6">
        <f t="shared" si="105"/>
        <v>0</v>
      </c>
      <c r="AE218" s="6">
        <f t="shared" si="106"/>
        <v>0</v>
      </c>
      <c r="AF218" s="6">
        <f t="shared" si="107"/>
        <v>0</v>
      </c>
      <c r="AG218" s="9">
        <f t="shared" si="108"/>
        <v>7342884.0000000009</v>
      </c>
      <c r="AH218" s="9">
        <f t="shared" si="114"/>
        <v>9663088.4863200001</v>
      </c>
      <c r="AI218" s="9">
        <f t="shared" si="115"/>
        <v>7599885.0000000009</v>
      </c>
      <c r="AJ218" s="9">
        <f t="shared" si="116"/>
        <v>6215714.62158</v>
      </c>
      <c r="AK218" s="9">
        <f t="shared" si="117"/>
        <v>7471384.5000000009</v>
      </c>
      <c r="AL218" s="9">
        <f t="shared" si="112"/>
        <v>8631486.7431600001</v>
      </c>
      <c r="AM218" s="6">
        <f t="shared" si="109"/>
        <v>8175506.4867155999</v>
      </c>
      <c r="AN218" s="8">
        <f t="shared" si="111"/>
        <v>4261590.0444633951</v>
      </c>
      <c r="AO218" s="7">
        <f t="shared" si="113"/>
        <v>0.56074401710860022</v>
      </c>
      <c r="AP218" s="6">
        <f t="shared" si="110"/>
        <v>8175506.4867155999</v>
      </c>
      <c r="AQ218" s="5" t="s">
        <v>0</v>
      </c>
    </row>
    <row r="219" spans="1:43" x14ac:dyDescent="0.25">
      <c r="A219" s="63">
        <v>208</v>
      </c>
      <c r="B219" s="42">
        <v>26101732</v>
      </c>
      <c r="C219" s="42">
        <v>4691105</v>
      </c>
      <c r="D219" s="61" t="s">
        <v>801</v>
      </c>
      <c r="E219" s="61" t="s">
        <v>801</v>
      </c>
      <c r="F219" s="76" t="s">
        <v>3214</v>
      </c>
      <c r="G219" s="42" t="s">
        <v>3055</v>
      </c>
      <c r="H219" s="21">
        <v>1</v>
      </c>
      <c r="I219" s="20">
        <v>106772.42435294118</v>
      </c>
      <c r="J219" s="20">
        <f t="shared" si="101"/>
        <v>20286.760627058822</v>
      </c>
      <c r="K219" s="19">
        <f t="shared" si="102"/>
        <v>127059.18497999999</v>
      </c>
      <c r="L219" s="15">
        <f t="shared" si="103"/>
        <v>127059.18497999999</v>
      </c>
      <c r="M219" s="17">
        <v>87626.050420168074</v>
      </c>
      <c r="N219" s="17">
        <v>16648.949579831933</v>
      </c>
      <c r="O219" s="16">
        <v>104275</v>
      </c>
      <c r="P219" s="18">
        <v>104275</v>
      </c>
      <c r="Q219" s="17">
        <v>81135.294117647063</v>
      </c>
      <c r="R219" s="17">
        <v>15415.705882352942</v>
      </c>
      <c r="S219" s="16">
        <v>96551</v>
      </c>
      <c r="T219" s="15">
        <v>96551</v>
      </c>
      <c r="U219" s="14"/>
      <c r="V219" s="14"/>
      <c r="W219" s="14"/>
      <c r="X219" s="14"/>
      <c r="Y219" s="14"/>
      <c r="Z219" s="14"/>
      <c r="AA219" s="14"/>
      <c r="AB219" s="13"/>
      <c r="AC219" s="12">
        <f t="shared" si="104"/>
        <v>0</v>
      </c>
      <c r="AD219" s="6">
        <f t="shared" si="105"/>
        <v>0</v>
      </c>
      <c r="AE219" s="6">
        <f t="shared" si="106"/>
        <v>0</v>
      </c>
      <c r="AF219" s="6">
        <f t="shared" si="107"/>
        <v>0</v>
      </c>
      <c r="AG219" s="9">
        <f t="shared" si="108"/>
        <v>96551</v>
      </c>
      <c r="AH219" s="9">
        <f t="shared" si="114"/>
        <v>127059.18497999999</v>
      </c>
      <c r="AI219" s="9">
        <f t="shared" si="115"/>
        <v>100413</v>
      </c>
      <c r="AJ219" s="9">
        <f t="shared" si="116"/>
        <v>81971.296245000005</v>
      </c>
      <c r="AK219" s="9">
        <f t="shared" si="117"/>
        <v>98482</v>
      </c>
      <c r="AL219" s="9">
        <f t="shared" si="112"/>
        <v>113736.09249</v>
      </c>
      <c r="AM219" s="6">
        <f t="shared" si="109"/>
        <v>107845.41265539783</v>
      </c>
      <c r="AN219" s="8">
        <f t="shared" si="111"/>
        <v>56161.179004242316</v>
      </c>
      <c r="AO219" s="7">
        <f t="shared" si="113"/>
        <v>0.55930187330567072</v>
      </c>
      <c r="AP219" s="6">
        <f t="shared" si="110"/>
        <v>107845.41265539783</v>
      </c>
      <c r="AQ219" s="5" t="s">
        <v>0</v>
      </c>
    </row>
    <row r="220" spans="1:43" x14ac:dyDescent="0.25">
      <c r="A220" s="63">
        <v>209</v>
      </c>
      <c r="B220" s="42">
        <v>26101404</v>
      </c>
      <c r="C220" s="42">
        <v>4695003</v>
      </c>
      <c r="D220" s="61" t="s">
        <v>801</v>
      </c>
      <c r="E220" s="61" t="s">
        <v>801</v>
      </c>
      <c r="F220" s="76" t="s">
        <v>3213</v>
      </c>
      <c r="G220" s="42" t="s">
        <v>3055</v>
      </c>
      <c r="H220" s="21">
        <v>1</v>
      </c>
      <c r="I220" s="20">
        <v>330403.87270588236</v>
      </c>
      <c r="J220" s="20">
        <f t="shared" si="101"/>
        <v>62776.735814117652</v>
      </c>
      <c r="K220" s="19">
        <f t="shared" si="102"/>
        <v>393180.60852000001</v>
      </c>
      <c r="L220" s="15">
        <f t="shared" si="103"/>
        <v>393180.60852000001</v>
      </c>
      <c r="M220" s="17">
        <v>271156.30252100842</v>
      </c>
      <c r="N220" s="17">
        <v>51519.697478991598</v>
      </c>
      <c r="O220" s="16">
        <v>322676</v>
      </c>
      <c r="P220" s="18">
        <v>322676</v>
      </c>
      <c r="Q220" s="17">
        <v>251070.58823529413</v>
      </c>
      <c r="R220" s="17">
        <v>47703.411764705881</v>
      </c>
      <c r="S220" s="16">
        <v>298774</v>
      </c>
      <c r="T220" s="15">
        <v>298774</v>
      </c>
      <c r="U220" s="14"/>
      <c r="V220" s="14"/>
      <c r="W220" s="14"/>
      <c r="X220" s="14"/>
      <c r="Y220" s="14"/>
      <c r="Z220" s="14"/>
      <c r="AA220" s="14"/>
      <c r="AB220" s="13"/>
      <c r="AC220" s="12">
        <f t="shared" si="104"/>
        <v>0</v>
      </c>
      <c r="AD220" s="6">
        <f t="shared" si="105"/>
        <v>0</v>
      </c>
      <c r="AE220" s="6">
        <f t="shared" si="106"/>
        <v>0</v>
      </c>
      <c r="AF220" s="6">
        <f t="shared" si="107"/>
        <v>0</v>
      </c>
      <c r="AG220" s="9">
        <f t="shared" si="108"/>
        <v>298774</v>
      </c>
      <c r="AH220" s="9">
        <f t="shared" si="114"/>
        <v>393180.60852000001</v>
      </c>
      <c r="AI220" s="9">
        <f t="shared" si="115"/>
        <v>310725</v>
      </c>
      <c r="AJ220" s="9">
        <f t="shared" si="116"/>
        <v>253657.65213</v>
      </c>
      <c r="AK220" s="9">
        <f t="shared" si="117"/>
        <v>304749.5</v>
      </c>
      <c r="AL220" s="9">
        <f t="shared" si="112"/>
        <v>351952.80426</v>
      </c>
      <c r="AM220" s="6">
        <f t="shared" si="109"/>
        <v>333724.31768681179</v>
      </c>
      <c r="AN220" s="8">
        <f t="shared" si="111"/>
        <v>173789.02634299736</v>
      </c>
      <c r="AO220" s="7">
        <f t="shared" si="113"/>
        <v>0.55930171805615048</v>
      </c>
      <c r="AP220" s="6">
        <f t="shared" si="110"/>
        <v>333724.31768681179</v>
      </c>
      <c r="AQ220" s="5" t="s">
        <v>0</v>
      </c>
    </row>
    <row r="221" spans="1:43" x14ac:dyDescent="0.25">
      <c r="A221" s="63">
        <v>210</v>
      </c>
      <c r="B221" s="42">
        <v>25173902</v>
      </c>
      <c r="C221" s="42">
        <v>4696104</v>
      </c>
      <c r="D221" s="61" t="s">
        <v>801</v>
      </c>
      <c r="E221" s="61" t="s">
        <v>801</v>
      </c>
      <c r="F221" s="76" t="s">
        <v>3212</v>
      </c>
      <c r="G221" s="42" t="s">
        <v>3055</v>
      </c>
      <c r="H221" s="21">
        <v>1</v>
      </c>
      <c r="I221" s="20">
        <v>1379991.9212773112</v>
      </c>
      <c r="J221" s="20">
        <f t="shared" si="101"/>
        <v>262198.46504268912</v>
      </c>
      <c r="K221" s="19">
        <f t="shared" si="102"/>
        <v>1642190.3863200003</v>
      </c>
      <c r="L221" s="15">
        <f t="shared" si="103"/>
        <v>1642190.3863200003</v>
      </c>
      <c r="M221" s="17">
        <v>1122047.0588235294</v>
      </c>
      <c r="N221" s="17">
        <v>213188.9411764706</v>
      </c>
      <c r="O221" s="16">
        <v>1335236</v>
      </c>
      <c r="P221" s="18">
        <v>1335236</v>
      </c>
      <c r="Q221" s="17">
        <v>1048642.0168067229</v>
      </c>
      <c r="R221" s="17">
        <v>199241.98319327735</v>
      </c>
      <c r="S221" s="16">
        <v>1247884.0000000002</v>
      </c>
      <c r="T221" s="15">
        <v>1247884.0000000002</v>
      </c>
      <c r="U221" s="14"/>
      <c r="V221" s="14"/>
      <c r="W221" s="14"/>
      <c r="X221" s="14"/>
      <c r="Y221" s="14"/>
      <c r="Z221" s="14"/>
      <c r="AA221" s="14"/>
      <c r="AB221" s="13"/>
      <c r="AC221" s="12">
        <f t="shared" si="104"/>
        <v>0</v>
      </c>
      <c r="AD221" s="6">
        <f t="shared" si="105"/>
        <v>0</v>
      </c>
      <c r="AE221" s="6">
        <f t="shared" si="106"/>
        <v>0</v>
      </c>
      <c r="AF221" s="6">
        <f t="shared" si="107"/>
        <v>0</v>
      </c>
      <c r="AG221" s="9">
        <f t="shared" si="108"/>
        <v>1247884.0000000002</v>
      </c>
      <c r="AH221" s="9">
        <f t="shared" si="114"/>
        <v>1642190.3863200003</v>
      </c>
      <c r="AI221" s="9">
        <f t="shared" si="115"/>
        <v>1291560</v>
      </c>
      <c r="AJ221" s="9">
        <f t="shared" si="116"/>
        <v>1056327.5965800001</v>
      </c>
      <c r="AK221" s="9">
        <f t="shared" si="117"/>
        <v>1269722</v>
      </c>
      <c r="AL221" s="9">
        <f t="shared" si="112"/>
        <v>1466875.1931600003</v>
      </c>
      <c r="AM221" s="6">
        <f t="shared" si="109"/>
        <v>1389383.7898900746</v>
      </c>
      <c r="AN221" s="8">
        <f t="shared" si="111"/>
        <v>724234.52759630152</v>
      </c>
      <c r="AO221" s="7">
        <f t="shared" si="113"/>
        <v>0.56074400538596858</v>
      </c>
      <c r="AP221" s="6">
        <f t="shared" si="110"/>
        <v>1389383.7898900746</v>
      </c>
      <c r="AQ221" s="5" t="s">
        <v>0</v>
      </c>
    </row>
    <row r="222" spans="1:43" x14ac:dyDescent="0.25">
      <c r="A222" s="63">
        <v>211</v>
      </c>
      <c r="B222" s="42">
        <v>25191825</v>
      </c>
      <c r="C222" s="42">
        <v>4825201</v>
      </c>
      <c r="D222" s="61" t="s">
        <v>801</v>
      </c>
      <c r="E222" s="61" t="s">
        <v>801</v>
      </c>
      <c r="F222" s="74" t="s">
        <v>3211</v>
      </c>
      <c r="G222" s="42" t="s">
        <v>3055</v>
      </c>
      <c r="H222" s="21">
        <v>1</v>
      </c>
      <c r="I222" s="20">
        <v>1091983.6160168068</v>
      </c>
      <c r="J222" s="20">
        <f t="shared" si="101"/>
        <v>207476.8870431933</v>
      </c>
      <c r="K222" s="19">
        <f t="shared" si="102"/>
        <v>1299460.50306</v>
      </c>
      <c r="L222" s="15">
        <f t="shared" si="103"/>
        <v>1299460.50306</v>
      </c>
      <c r="M222" s="17">
        <v>871276.4705882353</v>
      </c>
      <c r="N222" s="17">
        <v>165542.5294117647</v>
      </c>
      <c r="O222" s="16">
        <v>1036819</v>
      </c>
      <c r="P222" s="18">
        <v>1036819</v>
      </c>
      <c r="Q222" s="17">
        <v>829787.39495798328</v>
      </c>
      <c r="R222" s="17">
        <v>157659.60504201683</v>
      </c>
      <c r="S222" s="16">
        <v>987447.00000000012</v>
      </c>
      <c r="T222" s="15">
        <v>987447.00000000012</v>
      </c>
      <c r="U222" s="14"/>
      <c r="V222" s="14"/>
      <c r="W222" s="14"/>
      <c r="X222" s="14"/>
      <c r="Y222" s="14"/>
      <c r="Z222" s="14"/>
      <c r="AA222" s="14"/>
      <c r="AB222" s="13"/>
      <c r="AC222" s="12">
        <f t="shared" si="104"/>
        <v>0</v>
      </c>
      <c r="AD222" s="6">
        <f t="shared" si="105"/>
        <v>0</v>
      </c>
      <c r="AE222" s="6">
        <f t="shared" si="106"/>
        <v>0</v>
      </c>
      <c r="AF222" s="6">
        <f t="shared" si="107"/>
        <v>0</v>
      </c>
      <c r="AG222" s="9">
        <f t="shared" si="108"/>
        <v>987447.00000000012</v>
      </c>
      <c r="AH222" s="9">
        <f t="shared" si="114"/>
        <v>1299460.50306</v>
      </c>
      <c r="AI222" s="9">
        <f t="shared" si="115"/>
        <v>1012133</v>
      </c>
      <c r="AJ222" s="9">
        <f t="shared" si="116"/>
        <v>830931.625765</v>
      </c>
      <c r="AK222" s="9">
        <f t="shared" si="117"/>
        <v>999790</v>
      </c>
      <c r="AL222" s="9">
        <f t="shared" si="112"/>
        <v>1155796.75153</v>
      </c>
      <c r="AM222" s="6">
        <f t="shared" si="109"/>
        <v>1092199.3915414521</v>
      </c>
      <c r="AN222" s="8">
        <f t="shared" si="111"/>
        <v>570629.2867811477</v>
      </c>
      <c r="AO222" s="7">
        <f t="shared" si="113"/>
        <v>0.56378883682396252</v>
      </c>
      <c r="AP222" s="6">
        <f t="shared" si="110"/>
        <v>1092199.3915414521</v>
      </c>
      <c r="AQ222" s="5" t="s">
        <v>0</v>
      </c>
    </row>
    <row r="223" spans="1:43" x14ac:dyDescent="0.25">
      <c r="A223" s="63">
        <v>212</v>
      </c>
      <c r="B223" s="42">
        <v>25172411</v>
      </c>
      <c r="C223" s="42">
        <v>4825202</v>
      </c>
      <c r="D223" s="61" t="s">
        <v>801</v>
      </c>
      <c r="E223" s="61" t="s">
        <v>801</v>
      </c>
      <c r="F223" s="74" t="s">
        <v>3210</v>
      </c>
      <c r="G223" s="42" t="s">
        <v>3055</v>
      </c>
      <c r="H223" s="21">
        <v>1</v>
      </c>
      <c r="I223" s="20">
        <v>663143.33344537811</v>
      </c>
      <c r="J223" s="20">
        <f t="shared" si="101"/>
        <v>125997.23335462184</v>
      </c>
      <c r="K223" s="19">
        <f t="shared" si="102"/>
        <v>789140.56679999991</v>
      </c>
      <c r="L223" s="15">
        <f t="shared" si="103"/>
        <v>789140.56679999991</v>
      </c>
      <c r="M223" s="17">
        <v>549268.06722689082</v>
      </c>
      <c r="N223" s="17">
        <v>104360.93277310926</v>
      </c>
      <c r="O223" s="16">
        <v>653629.00000000012</v>
      </c>
      <c r="P223" s="18">
        <v>653629.00000000012</v>
      </c>
      <c r="Q223" s="17">
        <v>503915.96638655465</v>
      </c>
      <c r="R223" s="17">
        <v>95744.033613445383</v>
      </c>
      <c r="S223" s="16">
        <v>599660</v>
      </c>
      <c r="T223" s="15">
        <v>599660</v>
      </c>
      <c r="U223" s="14"/>
      <c r="V223" s="14"/>
      <c r="W223" s="14"/>
      <c r="X223" s="14"/>
      <c r="Y223" s="14"/>
      <c r="Z223" s="14"/>
      <c r="AA223" s="14"/>
      <c r="AB223" s="13"/>
      <c r="AC223" s="12">
        <f t="shared" si="104"/>
        <v>0</v>
      </c>
      <c r="AD223" s="6">
        <f t="shared" si="105"/>
        <v>0</v>
      </c>
      <c r="AE223" s="6">
        <f t="shared" si="106"/>
        <v>0</v>
      </c>
      <c r="AF223" s="6">
        <f t="shared" si="107"/>
        <v>0</v>
      </c>
      <c r="AG223" s="9">
        <f t="shared" si="108"/>
        <v>599660</v>
      </c>
      <c r="AH223" s="9">
        <f t="shared" si="114"/>
        <v>789140.56679999991</v>
      </c>
      <c r="AI223" s="9">
        <f t="shared" si="115"/>
        <v>626644.5</v>
      </c>
      <c r="AJ223" s="9">
        <f t="shared" si="116"/>
        <v>510607.39170000004</v>
      </c>
      <c r="AK223" s="9">
        <f t="shared" si="117"/>
        <v>613152.25</v>
      </c>
      <c r="AL223" s="9">
        <f t="shared" si="112"/>
        <v>707892.53339999996</v>
      </c>
      <c r="AM223" s="6">
        <f t="shared" si="109"/>
        <v>671932.69497505401</v>
      </c>
      <c r="AN223" s="8">
        <f t="shared" si="111"/>
        <v>349612.2545409968</v>
      </c>
      <c r="AO223" s="7">
        <f t="shared" si="113"/>
        <v>0.55791163018425405</v>
      </c>
      <c r="AP223" s="6">
        <f t="shared" si="110"/>
        <v>671932.69497505401</v>
      </c>
      <c r="AQ223" s="5" t="s">
        <v>0</v>
      </c>
    </row>
    <row r="224" spans="1:43" x14ac:dyDescent="0.25">
      <c r="A224" s="63">
        <v>213</v>
      </c>
      <c r="B224" s="42">
        <v>41112209</v>
      </c>
      <c r="C224" s="42">
        <v>4826902</v>
      </c>
      <c r="D224" s="61" t="s">
        <v>801</v>
      </c>
      <c r="E224" s="61" t="s">
        <v>801</v>
      </c>
      <c r="F224" s="74" t="s">
        <v>3209</v>
      </c>
      <c r="G224" s="42" t="s">
        <v>3055</v>
      </c>
      <c r="H224" s="21">
        <v>1</v>
      </c>
      <c r="I224" s="20">
        <v>760225.05801680661</v>
      </c>
      <c r="J224" s="20">
        <f t="shared" si="101"/>
        <v>144442.76102319325</v>
      </c>
      <c r="K224" s="19">
        <f t="shared" si="102"/>
        <v>904667.81903999986</v>
      </c>
      <c r="L224" s="15">
        <f t="shared" si="103"/>
        <v>904667.81903999986</v>
      </c>
      <c r="M224" s="17">
        <v>606571.42857142864</v>
      </c>
      <c r="N224" s="17">
        <v>115248.57142857145</v>
      </c>
      <c r="O224" s="16">
        <v>721820.00000000012</v>
      </c>
      <c r="P224" s="18">
        <v>721820.00000000012</v>
      </c>
      <c r="Q224" s="17">
        <v>577687.39495798317</v>
      </c>
      <c r="R224" s="17">
        <v>109760.6050420168</v>
      </c>
      <c r="S224" s="16">
        <v>687448</v>
      </c>
      <c r="T224" s="15">
        <v>687448</v>
      </c>
      <c r="U224" s="14"/>
      <c r="V224" s="14"/>
      <c r="W224" s="14"/>
      <c r="X224" s="14"/>
      <c r="Y224" s="14"/>
      <c r="Z224" s="14"/>
      <c r="AA224" s="14"/>
      <c r="AB224" s="13"/>
      <c r="AC224" s="12">
        <f t="shared" si="104"/>
        <v>0</v>
      </c>
      <c r="AD224" s="6">
        <f t="shared" si="105"/>
        <v>0</v>
      </c>
      <c r="AE224" s="6">
        <f t="shared" si="106"/>
        <v>0</v>
      </c>
      <c r="AF224" s="6">
        <f t="shared" si="107"/>
        <v>0</v>
      </c>
      <c r="AG224" s="9">
        <f t="shared" si="108"/>
        <v>687448</v>
      </c>
      <c r="AH224" s="9">
        <f t="shared" si="114"/>
        <v>904667.81903999986</v>
      </c>
      <c r="AI224" s="9">
        <f t="shared" si="115"/>
        <v>704634</v>
      </c>
      <c r="AJ224" s="9">
        <f t="shared" si="116"/>
        <v>578483.95475999999</v>
      </c>
      <c r="AK224" s="9">
        <f t="shared" si="117"/>
        <v>696041</v>
      </c>
      <c r="AL224" s="9">
        <f t="shared" si="112"/>
        <v>804650.90951999999</v>
      </c>
      <c r="AM224" s="6">
        <f t="shared" si="109"/>
        <v>760375.22035631188</v>
      </c>
      <c r="AN224" s="8">
        <f t="shared" si="111"/>
        <v>397264.80851421645</v>
      </c>
      <c r="AO224" s="7">
        <f t="shared" si="113"/>
        <v>0.56378887268314681</v>
      </c>
      <c r="AP224" s="6">
        <f t="shared" si="110"/>
        <v>760375.22035631188</v>
      </c>
      <c r="AQ224" s="5" t="s">
        <v>0</v>
      </c>
    </row>
    <row r="225" spans="1:43" x14ac:dyDescent="0.25">
      <c r="A225" s="191" t="s">
        <v>1072</v>
      </c>
      <c r="B225" s="192"/>
      <c r="C225" s="192"/>
      <c r="D225" s="192"/>
      <c r="E225" s="192"/>
      <c r="F225" s="192"/>
      <c r="G225" s="192"/>
      <c r="H225" s="192"/>
      <c r="I225" s="192"/>
      <c r="J225" s="192"/>
      <c r="K225" s="192"/>
      <c r="L225" s="193"/>
      <c r="M225" s="41"/>
      <c r="N225" s="41"/>
      <c r="O225" s="41"/>
      <c r="P225" s="40"/>
      <c r="Q225" s="39"/>
      <c r="R225" s="39"/>
      <c r="S225" s="39"/>
      <c r="T225" s="64"/>
      <c r="U225" s="39"/>
      <c r="V225" s="39"/>
      <c r="W225" s="39"/>
      <c r="X225" s="39"/>
      <c r="Y225" s="39"/>
      <c r="Z225" s="39"/>
      <c r="AA225" s="39"/>
      <c r="AB225" s="13"/>
      <c r="AC225" s="12"/>
      <c r="AD225" s="6"/>
      <c r="AE225" s="6"/>
      <c r="AF225" s="6"/>
      <c r="AG225" s="9"/>
      <c r="AH225" s="9"/>
      <c r="AI225" s="9"/>
      <c r="AJ225" s="9"/>
      <c r="AK225" s="9"/>
      <c r="AL225" s="9"/>
      <c r="AM225" s="6"/>
      <c r="AN225" s="8"/>
      <c r="AO225" s="7"/>
      <c r="AP225" s="6"/>
      <c r="AQ225" s="5"/>
    </row>
    <row r="226" spans="1:43" ht="51" x14ac:dyDescent="0.25">
      <c r="A226" s="38" t="s">
        <v>143</v>
      </c>
      <c r="B226" s="31" t="s">
        <v>142</v>
      </c>
      <c r="C226" s="31" t="s">
        <v>141</v>
      </c>
      <c r="D226" s="31" t="s">
        <v>140</v>
      </c>
      <c r="E226" s="31" t="s">
        <v>139</v>
      </c>
      <c r="F226" s="31" t="s">
        <v>180</v>
      </c>
      <c r="G226" s="37" t="s">
        <v>138</v>
      </c>
      <c r="H226" s="36" t="s">
        <v>137</v>
      </c>
      <c r="I226" s="35" t="s">
        <v>136</v>
      </c>
      <c r="J226" s="31" t="s">
        <v>135</v>
      </c>
      <c r="K226" s="31" t="s">
        <v>134</v>
      </c>
      <c r="L226" s="34" t="s">
        <v>133</v>
      </c>
      <c r="M226" s="33" t="s">
        <v>136</v>
      </c>
      <c r="N226" s="33" t="s">
        <v>135</v>
      </c>
      <c r="O226" s="33" t="s">
        <v>134</v>
      </c>
      <c r="P226" s="32" t="s">
        <v>133</v>
      </c>
      <c r="Q226" s="31"/>
      <c r="R226" s="31"/>
      <c r="S226" s="31"/>
      <c r="T226" s="34"/>
      <c r="U226" s="31"/>
      <c r="V226" s="31"/>
      <c r="W226" s="31"/>
      <c r="X226" s="31"/>
      <c r="Y226" s="31"/>
      <c r="Z226" s="31"/>
      <c r="AA226" s="31"/>
      <c r="AB226" s="13"/>
      <c r="AC226" s="12"/>
      <c r="AD226" s="6"/>
      <c r="AE226" s="6"/>
      <c r="AF226" s="6"/>
      <c r="AG226" s="9"/>
      <c r="AH226" s="9"/>
      <c r="AI226" s="9"/>
      <c r="AJ226" s="9"/>
      <c r="AK226" s="9"/>
      <c r="AL226" s="9"/>
      <c r="AM226" s="6"/>
      <c r="AN226" s="8"/>
      <c r="AO226" s="7"/>
      <c r="AP226" s="6"/>
      <c r="AQ226" s="5"/>
    </row>
    <row r="227" spans="1:43" x14ac:dyDescent="0.25">
      <c r="A227" s="63">
        <v>214</v>
      </c>
      <c r="B227" s="42">
        <v>30103623</v>
      </c>
      <c r="C227" s="42">
        <v>4126101</v>
      </c>
      <c r="D227" s="61" t="s">
        <v>801</v>
      </c>
      <c r="E227" s="61" t="s">
        <v>801</v>
      </c>
      <c r="F227" s="74" t="s">
        <v>3208</v>
      </c>
      <c r="G227" s="42" t="s">
        <v>3055</v>
      </c>
      <c r="H227" s="21">
        <v>1</v>
      </c>
      <c r="I227" s="20">
        <v>587163.73522689077</v>
      </c>
      <c r="J227" s="20">
        <f t="shared" ref="J227:J246" si="118">+I227*0.19</f>
        <v>111561.10969310925</v>
      </c>
      <c r="K227" s="19">
        <f t="shared" ref="K227:K246" si="119">+I227+J227</f>
        <v>698724.84492000006</v>
      </c>
      <c r="L227" s="15">
        <f t="shared" ref="L227:L246" si="120">+H227*K227</f>
        <v>698724.84492000006</v>
      </c>
      <c r="M227" s="17">
        <v>472950.42016806727</v>
      </c>
      <c r="N227" s="17">
        <v>89860.579831932788</v>
      </c>
      <c r="O227" s="16">
        <v>562811</v>
      </c>
      <c r="P227" s="18">
        <v>562811</v>
      </c>
      <c r="Q227" s="17">
        <v>446179.83193277312</v>
      </c>
      <c r="R227" s="17">
        <v>84774.168067226899</v>
      </c>
      <c r="S227" s="16">
        <v>530954</v>
      </c>
      <c r="T227" s="15">
        <v>530954</v>
      </c>
      <c r="U227" s="14"/>
      <c r="V227" s="14"/>
      <c r="W227" s="14"/>
      <c r="X227" s="14"/>
      <c r="Y227" s="14"/>
      <c r="Z227" s="14"/>
      <c r="AA227" s="14"/>
      <c r="AB227" s="137"/>
      <c r="AC227" s="12">
        <f t="shared" ref="AC227:AC246" si="121">+AB227*19%</f>
        <v>0</v>
      </c>
      <c r="AD227" s="6">
        <f t="shared" ref="AD227:AD246" si="122">+AB227+AC227</f>
        <v>0</v>
      </c>
      <c r="AE227" s="6">
        <f t="shared" ref="AE227:AE246" si="123">+AD227*5.1%</f>
        <v>0</v>
      </c>
      <c r="AF227" s="6">
        <f t="shared" ref="AF227:AF246" si="124">+AD227+AE227</f>
        <v>0</v>
      </c>
      <c r="AG227" s="9">
        <f>MIN(L227,P227,T227)</f>
        <v>530954</v>
      </c>
      <c r="AH227" s="9">
        <f t="shared" si="114"/>
        <v>698724.84492000006</v>
      </c>
      <c r="AI227" s="9">
        <f t="shared" si="115"/>
        <v>546882.5</v>
      </c>
      <c r="AJ227" s="9">
        <f t="shared" si="116"/>
        <v>448122.46123000002</v>
      </c>
      <c r="AK227" s="9">
        <f t="shared" si="117"/>
        <v>538918.25</v>
      </c>
      <c r="AL227" s="9">
        <f t="shared" si="112"/>
        <v>622803.67246000003</v>
      </c>
      <c r="AM227" s="6">
        <f>HARMEAN(L227,P227,T227)</f>
        <v>589231.64194991649</v>
      </c>
      <c r="AN227" s="8">
        <f t="shared" ref="AN227:AN258" si="125">STDEVA(L227,P227,T227,AF227)</f>
        <v>307478.89884789748</v>
      </c>
      <c r="AO227" s="7">
        <f t="shared" si="113"/>
        <v>0.56223941860984306</v>
      </c>
      <c r="AP227" s="6">
        <f>+AM227</f>
        <v>589231.64194991649</v>
      </c>
      <c r="AQ227" s="5" t="s">
        <v>0</v>
      </c>
    </row>
    <row r="228" spans="1:43" x14ac:dyDescent="0.25">
      <c r="A228" s="63">
        <v>215</v>
      </c>
      <c r="B228" s="42">
        <v>26101700</v>
      </c>
      <c r="C228" s="42">
        <v>4294104</v>
      </c>
      <c r="D228" s="61" t="s">
        <v>801</v>
      </c>
      <c r="E228" s="61" t="s">
        <v>801</v>
      </c>
      <c r="F228" s="74" t="s">
        <v>3207</v>
      </c>
      <c r="G228" s="42" t="s">
        <v>3055</v>
      </c>
      <c r="H228" s="21">
        <v>1</v>
      </c>
      <c r="I228" s="20">
        <v>918332.86689075641</v>
      </c>
      <c r="J228" s="20">
        <f t="shared" si="118"/>
        <v>174483.24470924371</v>
      </c>
      <c r="K228" s="19">
        <f t="shared" si="119"/>
        <v>1092816.1116000002</v>
      </c>
      <c r="L228" s="15">
        <f t="shared" si="120"/>
        <v>1092816.1116000002</v>
      </c>
      <c r="M228" s="17">
        <v>753658.82352941181</v>
      </c>
      <c r="N228" s="17">
        <v>143195.17647058825</v>
      </c>
      <c r="O228" s="16">
        <v>896854</v>
      </c>
      <c r="P228" s="18">
        <v>896854</v>
      </c>
      <c r="Q228" s="17">
        <v>697831.93277310929</v>
      </c>
      <c r="R228" s="17">
        <v>132588.06722689077</v>
      </c>
      <c r="S228" s="16">
        <v>830420</v>
      </c>
      <c r="T228" s="15">
        <v>830420</v>
      </c>
      <c r="U228" s="14"/>
      <c r="V228" s="14"/>
      <c r="W228" s="14"/>
      <c r="X228" s="14"/>
      <c r="Y228" s="14"/>
      <c r="Z228" s="14"/>
      <c r="AA228" s="14"/>
      <c r="AB228" s="137">
        <v>142857.14000000001</v>
      </c>
      <c r="AC228" s="12">
        <f t="shared" si="121"/>
        <v>27142.856600000003</v>
      </c>
      <c r="AD228" s="6">
        <f t="shared" si="122"/>
        <v>169999.99660000001</v>
      </c>
      <c r="AE228" s="6">
        <f t="shared" si="123"/>
        <v>8669.9998266000002</v>
      </c>
      <c r="AF228" s="6">
        <f t="shared" si="124"/>
        <v>178669.9964266</v>
      </c>
      <c r="AG228" s="9">
        <f>MIN(L228,P228,T228,AF228)</f>
        <v>178669.9964266</v>
      </c>
      <c r="AH228" s="9">
        <f t="shared" si="114"/>
        <v>1092816.1116000002</v>
      </c>
      <c r="AI228" s="9">
        <f t="shared" si="115"/>
        <v>863637</v>
      </c>
      <c r="AJ228" s="9">
        <f t="shared" si="116"/>
        <v>749690.02700665011</v>
      </c>
      <c r="AK228" s="9">
        <f t="shared" si="117"/>
        <v>521153.49821330002</v>
      </c>
      <c r="AL228" s="9">
        <f t="shared" si="112"/>
        <v>978226.55580000009</v>
      </c>
      <c r="AM228" s="6">
        <f>HARMEAN(L228,P228,T228,AF228)</f>
        <v>452939.76983316778</v>
      </c>
      <c r="AN228" s="8">
        <f t="shared" si="125"/>
        <v>396641.7143715042</v>
      </c>
      <c r="AO228" s="7">
        <f t="shared" si="113"/>
        <v>0.45926901507404638</v>
      </c>
      <c r="AP228" s="6">
        <f>+AM228</f>
        <v>452939.76983316778</v>
      </c>
      <c r="AQ228" s="5" t="s">
        <v>0</v>
      </c>
    </row>
    <row r="229" spans="1:43" x14ac:dyDescent="0.25">
      <c r="A229" s="63">
        <v>216</v>
      </c>
      <c r="B229" s="42">
        <v>27112132</v>
      </c>
      <c r="C229" s="42">
        <v>4299920</v>
      </c>
      <c r="D229" s="61" t="s">
        <v>801</v>
      </c>
      <c r="E229" s="61" t="s">
        <v>801</v>
      </c>
      <c r="F229" s="74" t="s">
        <v>3206</v>
      </c>
      <c r="G229" s="42" t="s">
        <v>3055</v>
      </c>
      <c r="H229" s="21">
        <v>1</v>
      </c>
      <c r="I229" s="20">
        <v>93945.489882352937</v>
      </c>
      <c r="J229" s="20">
        <f t="shared" si="118"/>
        <v>17849.643077647059</v>
      </c>
      <c r="K229" s="19">
        <f t="shared" si="119"/>
        <v>111795.13295999999</v>
      </c>
      <c r="L229" s="15">
        <f t="shared" si="120"/>
        <v>111795.13295999999</v>
      </c>
      <c r="M229" s="17">
        <v>74957.142857142855</v>
      </c>
      <c r="N229" s="17">
        <v>14241.857142857143</v>
      </c>
      <c r="O229" s="16">
        <v>89199</v>
      </c>
      <c r="P229" s="18">
        <v>89199</v>
      </c>
      <c r="Q229" s="17">
        <v>71388.23529411765</v>
      </c>
      <c r="R229" s="17">
        <v>13563.764705882353</v>
      </c>
      <c r="S229" s="16">
        <v>84952</v>
      </c>
      <c r="T229" s="15">
        <v>84952</v>
      </c>
      <c r="U229" s="14"/>
      <c r="V229" s="14"/>
      <c r="W229" s="14"/>
      <c r="X229" s="14"/>
      <c r="Y229" s="14"/>
      <c r="Z229" s="14"/>
      <c r="AA229" s="14"/>
      <c r="AB229" s="137">
        <v>35000</v>
      </c>
      <c r="AC229" s="12">
        <f t="shared" si="121"/>
        <v>6650</v>
      </c>
      <c r="AD229" s="6">
        <f t="shared" si="122"/>
        <v>41650</v>
      </c>
      <c r="AE229" s="6">
        <f t="shared" si="123"/>
        <v>2124.1499999999996</v>
      </c>
      <c r="AF229" s="6">
        <f t="shared" si="124"/>
        <v>43774.15</v>
      </c>
      <c r="AG229" s="9">
        <f>MIN(L229,P229,T229,AF229)</f>
        <v>43774.15</v>
      </c>
      <c r="AH229" s="9">
        <f t="shared" si="114"/>
        <v>111795.13295999999</v>
      </c>
      <c r="AI229" s="9">
        <f t="shared" si="115"/>
        <v>87075.5</v>
      </c>
      <c r="AJ229" s="9">
        <f t="shared" si="116"/>
        <v>82430.070739999996</v>
      </c>
      <c r="AK229" s="9">
        <f t="shared" si="117"/>
        <v>65424.824999999997</v>
      </c>
      <c r="AL229" s="9">
        <f t="shared" si="112"/>
        <v>99435.316479999994</v>
      </c>
      <c r="AM229" s="6">
        <f>HARMEAN(L229,P229,T229,AF229)</f>
        <v>73030.405800163586</v>
      </c>
      <c r="AN229" s="8">
        <f t="shared" si="125"/>
        <v>28335.876069986851</v>
      </c>
      <c r="AO229" s="7">
        <f t="shared" si="113"/>
        <v>0.32541732255326528</v>
      </c>
      <c r="AP229" s="6">
        <f>+AG229</f>
        <v>43774.15</v>
      </c>
      <c r="AQ229" s="5" t="s">
        <v>4</v>
      </c>
    </row>
    <row r="230" spans="1:43" x14ac:dyDescent="0.25">
      <c r="A230" s="63">
        <v>217</v>
      </c>
      <c r="B230" s="42">
        <v>25174209</v>
      </c>
      <c r="C230" s="42">
        <v>4299951</v>
      </c>
      <c r="D230" s="61" t="s">
        <v>801</v>
      </c>
      <c r="E230" s="61" t="s">
        <v>801</v>
      </c>
      <c r="F230" s="74" t="s">
        <v>3205</v>
      </c>
      <c r="G230" s="42" t="s">
        <v>3055</v>
      </c>
      <c r="H230" s="21">
        <v>1</v>
      </c>
      <c r="I230" s="20">
        <v>433483.81199999998</v>
      </c>
      <c r="J230" s="20">
        <f t="shared" si="118"/>
        <v>82361.924279999992</v>
      </c>
      <c r="K230" s="19">
        <f t="shared" si="119"/>
        <v>515845.73627999995</v>
      </c>
      <c r="L230" s="15">
        <f t="shared" si="120"/>
        <v>515845.73627999995</v>
      </c>
      <c r="M230" s="17">
        <v>355751.26050420169</v>
      </c>
      <c r="N230" s="17">
        <v>67592.73949579832</v>
      </c>
      <c r="O230" s="16">
        <v>423344</v>
      </c>
      <c r="P230" s="18">
        <v>423344</v>
      </c>
      <c r="Q230" s="17">
        <v>329400</v>
      </c>
      <c r="R230" s="17">
        <v>62586</v>
      </c>
      <c r="S230" s="16">
        <v>391986</v>
      </c>
      <c r="T230" s="15">
        <v>391986</v>
      </c>
      <c r="U230" s="14"/>
      <c r="V230" s="14"/>
      <c r="W230" s="14"/>
      <c r="X230" s="14"/>
      <c r="Y230" s="14"/>
      <c r="Z230" s="14"/>
      <c r="AA230" s="14"/>
      <c r="AB230" s="137">
        <v>378151.26</v>
      </c>
      <c r="AC230" s="12">
        <f t="shared" si="121"/>
        <v>71848.739400000006</v>
      </c>
      <c r="AD230" s="6">
        <f t="shared" si="122"/>
        <v>449999.99940000003</v>
      </c>
      <c r="AE230" s="6">
        <f t="shared" si="123"/>
        <v>22949.9999694</v>
      </c>
      <c r="AF230" s="6">
        <f t="shared" si="124"/>
        <v>472949.99936940003</v>
      </c>
      <c r="AG230" s="9">
        <f>MIN(L230,P230,T230,AF230)</f>
        <v>391986</v>
      </c>
      <c r="AH230" s="9">
        <f t="shared" si="114"/>
        <v>515845.73627999995</v>
      </c>
      <c r="AI230" s="9">
        <f t="shared" si="115"/>
        <v>448146.99968470004</v>
      </c>
      <c r="AJ230" s="9">
        <f t="shared" si="116"/>
        <v>451031.43391234998</v>
      </c>
      <c r="AK230" s="9">
        <f t="shared" si="117"/>
        <v>420066.49984235002</v>
      </c>
      <c r="AL230" s="9">
        <f t="shared" si="112"/>
        <v>481996.36798235</v>
      </c>
      <c r="AM230" s="6">
        <f>HARMEAN(L230,P230,T230,AF230)</f>
        <v>446119.41507363843</v>
      </c>
      <c r="AN230" s="8">
        <f t="shared" si="125"/>
        <v>54571.893149155949</v>
      </c>
      <c r="AO230" s="7">
        <f t="shared" si="113"/>
        <v>0.12177230504176252</v>
      </c>
      <c r="AP230" s="6">
        <f>+AG230</f>
        <v>391986</v>
      </c>
      <c r="AQ230" s="5" t="s">
        <v>4</v>
      </c>
    </row>
    <row r="231" spans="1:43" x14ac:dyDescent="0.25">
      <c r="A231" s="63">
        <v>218</v>
      </c>
      <c r="B231" s="42">
        <v>27112011</v>
      </c>
      <c r="C231" s="42">
        <v>4315101</v>
      </c>
      <c r="D231" s="61" t="s">
        <v>801</v>
      </c>
      <c r="E231" s="61" t="s">
        <v>801</v>
      </c>
      <c r="F231" s="74" t="s">
        <v>3204</v>
      </c>
      <c r="G231" s="42" t="s">
        <v>3055</v>
      </c>
      <c r="H231" s="21">
        <v>1</v>
      </c>
      <c r="I231" s="20">
        <v>795795.22331092437</v>
      </c>
      <c r="J231" s="20">
        <f t="shared" si="118"/>
        <v>151201.09242907562</v>
      </c>
      <c r="K231" s="19">
        <f t="shared" si="119"/>
        <v>946996.31573999999</v>
      </c>
      <c r="L231" s="15">
        <f t="shared" si="120"/>
        <v>946996.31573999999</v>
      </c>
      <c r="M231" s="17">
        <v>659141.17647058831</v>
      </c>
      <c r="N231" s="17">
        <v>125236.82352941178</v>
      </c>
      <c r="O231" s="16">
        <v>784378.00000000012</v>
      </c>
      <c r="P231" s="18">
        <v>784378.00000000012</v>
      </c>
      <c r="Q231" s="17">
        <v>604716.80672268907</v>
      </c>
      <c r="R231" s="17">
        <v>114896.19327731093</v>
      </c>
      <c r="S231" s="16">
        <v>719613</v>
      </c>
      <c r="T231" s="15">
        <v>719613</v>
      </c>
      <c r="U231" s="14"/>
      <c r="V231" s="14"/>
      <c r="W231" s="14"/>
      <c r="X231" s="14"/>
      <c r="Y231" s="14"/>
      <c r="Z231" s="14"/>
      <c r="AA231" s="14"/>
      <c r="AB231" s="137"/>
      <c r="AC231" s="12">
        <f t="shared" si="121"/>
        <v>0</v>
      </c>
      <c r="AD231" s="6">
        <f t="shared" si="122"/>
        <v>0</v>
      </c>
      <c r="AE231" s="6">
        <f t="shared" si="123"/>
        <v>0</v>
      </c>
      <c r="AF231" s="6">
        <f t="shared" si="124"/>
        <v>0</v>
      </c>
      <c r="AG231" s="9">
        <f>MIN(L231,P231,T231)</f>
        <v>719613</v>
      </c>
      <c r="AH231" s="9">
        <f t="shared" si="114"/>
        <v>946996.31573999999</v>
      </c>
      <c r="AI231" s="9">
        <f t="shared" si="115"/>
        <v>751995.5</v>
      </c>
      <c r="AJ231" s="9">
        <f t="shared" si="116"/>
        <v>612746.828935</v>
      </c>
      <c r="AK231" s="9">
        <f t="shared" si="117"/>
        <v>735804.25</v>
      </c>
      <c r="AL231" s="9">
        <f t="shared" si="112"/>
        <v>849495.90787</v>
      </c>
      <c r="AM231" s="6">
        <f>HARMEAN(L231,P231,T231)</f>
        <v>806342.87415520672</v>
      </c>
      <c r="AN231" s="8">
        <f t="shared" si="125"/>
        <v>419546.991090208</v>
      </c>
      <c r="AO231" s="7">
        <f t="shared" si="113"/>
        <v>0.55791157139930758</v>
      </c>
      <c r="AP231" s="6">
        <f>+AM231</f>
        <v>806342.87415520672</v>
      </c>
      <c r="AQ231" s="5" t="s">
        <v>0</v>
      </c>
    </row>
    <row r="232" spans="1:43" x14ac:dyDescent="0.25">
      <c r="A232" s="63">
        <v>219</v>
      </c>
      <c r="B232" s="42">
        <v>26101736</v>
      </c>
      <c r="C232" s="42">
        <v>4315102</v>
      </c>
      <c r="D232" s="61" t="s">
        <v>801</v>
      </c>
      <c r="E232" s="61" t="s">
        <v>801</v>
      </c>
      <c r="F232" s="74" t="s">
        <v>3174</v>
      </c>
      <c r="G232" s="42" t="s">
        <v>3055</v>
      </c>
      <c r="H232" s="21">
        <v>1</v>
      </c>
      <c r="I232" s="20">
        <v>609263.352302521</v>
      </c>
      <c r="J232" s="20">
        <f t="shared" si="118"/>
        <v>115760.03693747899</v>
      </c>
      <c r="K232" s="19">
        <f t="shared" si="119"/>
        <v>725023.38923999993</v>
      </c>
      <c r="L232" s="15">
        <f t="shared" si="120"/>
        <v>725023.38923999993</v>
      </c>
      <c r="M232" s="17">
        <v>495381.51260504202</v>
      </c>
      <c r="N232" s="17">
        <v>94122.487394957992</v>
      </c>
      <c r="O232" s="16">
        <v>589504</v>
      </c>
      <c r="P232" s="18">
        <v>589504</v>
      </c>
      <c r="Q232" s="17">
        <v>462973.10924369749</v>
      </c>
      <c r="R232" s="17">
        <v>87964.890756302528</v>
      </c>
      <c r="S232" s="16">
        <v>550938</v>
      </c>
      <c r="T232" s="15">
        <v>550938</v>
      </c>
      <c r="U232" s="14"/>
      <c r="V232" s="14"/>
      <c r="W232" s="14"/>
      <c r="X232" s="14"/>
      <c r="Y232" s="14"/>
      <c r="Z232" s="14"/>
      <c r="AA232" s="14"/>
      <c r="AB232" s="137"/>
      <c r="AC232" s="12">
        <f t="shared" si="121"/>
        <v>0</v>
      </c>
      <c r="AD232" s="6">
        <f t="shared" si="122"/>
        <v>0</v>
      </c>
      <c r="AE232" s="6">
        <f t="shared" si="123"/>
        <v>0</v>
      </c>
      <c r="AF232" s="6">
        <f t="shared" si="124"/>
        <v>0</v>
      </c>
      <c r="AG232" s="9">
        <f>MIN(L232,P232,T232)</f>
        <v>550938</v>
      </c>
      <c r="AH232" s="9">
        <f t="shared" si="114"/>
        <v>725023.38923999993</v>
      </c>
      <c r="AI232" s="9">
        <f t="shared" si="115"/>
        <v>570221</v>
      </c>
      <c r="AJ232" s="9">
        <f t="shared" si="116"/>
        <v>466366.34730999998</v>
      </c>
      <c r="AK232" s="9">
        <f t="shared" si="117"/>
        <v>560579.5</v>
      </c>
      <c r="AL232" s="9">
        <f t="shared" si="112"/>
        <v>647622.19461999997</v>
      </c>
      <c r="AM232" s="6">
        <f>HARMEAN(L232,P232,T232)</f>
        <v>613409.94491737685</v>
      </c>
      <c r="AN232" s="8">
        <f t="shared" si="125"/>
        <v>319747.96386736137</v>
      </c>
      <c r="AO232" s="7">
        <f t="shared" si="113"/>
        <v>0.56074392887557867</v>
      </c>
      <c r="AP232" s="6">
        <f>+AM232</f>
        <v>613409.94491737685</v>
      </c>
      <c r="AQ232" s="5" t="s">
        <v>0</v>
      </c>
    </row>
    <row r="233" spans="1:43" x14ac:dyDescent="0.25">
      <c r="A233" s="63">
        <v>220</v>
      </c>
      <c r="B233" s="42">
        <v>26101727</v>
      </c>
      <c r="C233" s="42">
        <v>4315103</v>
      </c>
      <c r="D233" s="61" t="s">
        <v>801</v>
      </c>
      <c r="E233" s="61" t="s">
        <v>801</v>
      </c>
      <c r="F233" s="74" t="s">
        <v>3203</v>
      </c>
      <c r="G233" s="42" t="s">
        <v>3055</v>
      </c>
      <c r="H233" s="21">
        <v>1</v>
      </c>
      <c r="I233" s="20">
        <v>536666.59678991605</v>
      </c>
      <c r="J233" s="20">
        <f t="shared" si="118"/>
        <v>101966.65339008404</v>
      </c>
      <c r="K233" s="19">
        <f t="shared" si="119"/>
        <v>638633.25018000009</v>
      </c>
      <c r="L233" s="15">
        <f t="shared" si="120"/>
        <v>638633.25018000009</v>
      </c>
      <c r="M233" s="17">
        <v>444510.92436974793</v>
      </c>
      <c r="N233" s="17">
        <v>84457.075630252104</v>
      </c>
      <c r="O233" s="16">
        <v>528968</v>
      </c>
      <c r="P233" s="18">
        <v>528968</v>
      </c>
      <c r="Q233" s="17">
        <v>407807.56302521011</v>
      </c>
      <c r="R233" s="17">
        <v>77483.436974789918</v>
      </c>
      <c r="S233" s="16">
        <v>485291</v>
      </c>
      <c r="T233" s="15">
        <v>485291</v>
      </c>
      <c r="U233" s="14"/>
      <c r="V233" s="14"/>
      <c r="W233" s="14"/>
      <c r="X233" s="14"/>
      <c r="Y233" s="14"/>
      <c r="Z233" s="14"/>
      <c r="AA233" s="14"/>
      <c r="AB233" s="137">
        <v>386554.62</v>
      </c>
      <c r="AC233" s="12">
        <f t="shared" si="121"/>
        <v>73445.377800000002</v>
      </c>
      <c r="AD233" s="6">
        <f t="shared" si="122"/>
        <v>459999.99780000001</v>
      </c>
      <c r="AE233" s="6">
        <f t="shared" si="123"/>
        <v>23459.999887800001</v>
      </c>
      <c r="AF233" s="6">
        <f t="shared" si="124"/>
        <v>483459.99768780003</v>
      </c>
      <c r="AG233" s="9">
        <f>MIN(L233,P233,T233,AF233)</f>
        <v>483459.99768780003</v>
      </c>
      <c r="AH233" s="9">
        <f t="shared" si="114"/>
        <v>638633.25018000009</v>
      </c>
      <c r="AI233" s="9">
        <f t="shared" si="115"/>
        <v>507129.5</v>
      </c>
      <c r="AJ233" s="9">
        <f t="shared" si="116"/>
        <v>534088.06196694996</v>
      </c>
      <c r="AK233" s="9">
        <f t="shared" si="117"/>
        <v>495294.74884390004</v>
      </c>
      <c r="AL233" s="9">
        <f t="shared" si="112"/>
        <v>572881.37508999999</v>
      </c>
      <c r="AM233" s="6">
        <f>HARMEAN(L233,P233,T233,AF233)</f>
        <v>527331.58173915627</v>
      </c>
      <c r="AN233" s="8">
        <f t="shared" si="125"/>
        <v>72801.706853406722</v>
      </c>
      <c r="AO233" s="7">
        <f t="shared" si="113"/>
        <v>0.1435564423947073</v>
      </c>
      <c r="AP233" s="6">
        <f>+AG233</f>
        <v>483459.99768780003</v>
      </c>
      <c r="AQ233" s="5" t="s">
        <v>4</v>
      </c>
    </row>
    <row r="234" spans="1:43" x14ac:dyDescent="0.25">
      <c r="A234" s="63">
        <v>221</v>
      </c>
      <c r="B234" s="42">
        <v>26101710</v>
      </c>
      <c r="C234" s="42">
        <v>4315199</v>
      </c>
      <c r="D234" s="61" t="s">
        <v>801</v>
      </c>
      <c r="E234" s="61" t="s">
        <v>801</v>
      </c>
      <c r="F234" s="74" t="s">
        <v>3202</v>
      </c>
      <c r="G234" s="42" t="s">
        <v>3055</v>
      </c>
      <c r="H234" s="21">
        <v>1</v>
      </c>
      <c r="I234" s="20">
        <v>469730.76700840332</v>
      </c>
      <c r="J234" s="20">
        <f t="shared" si="118"/>
        <v>89248.845731596637</v>
      </c>
      <c r="K234" s="19">
        <f t="shared" si="119"/>
        <v>558979.61274000001</v>
      </c>
      <c r="L234" s="15">
        <f t="shared" si="120"/>
        <v>558979.61274000001</v>
      </c>
      <c r="M234" s="17">
        <v>385499.15966386558</v>
      </c>
      <c r="N234" s="17">
        <v>73244.840336134454</v>
      </c>
      <c r="O234" s="16">
        <v>458744</v>
      </c>
      <c r="P234" s="18">
        <v>458744</v>
      </c>
      <c r="Q234" s="17">
        <v>356943.69747899158</v>
      </c>
      <c r="R234" s="17">
        <v>67819.302521008402</v>
      </c>
      <c r="S234" s="16">
        <v>424763</v>
      </c>
      <c r="T234" s="15">
        <v>424763</v>
      </c>
      <c r="U234" s="14"/>
      <c r="V234" s="14"/>
      <c r="W234" s="14"/>
      <c r="X234" s="14"/>
      <c r="Y234" s="14"/>
      <c r="Z234" s="14"/>
      <c r="AA234" s="14"/>
      <c r="AB234" s="137"/>
      <c r="AC234" s="12">
        <f t="shared" si="121"/>
        <v>0</v>
      </c>
      <c r="AD234" s="6">
        <f t="shared" si="122"/>
        <v>0</v>
      </c>
      <c r="AE234" s="6">
        <f t="shared" si="123"/>
        <v>0</v>
      </c>
      <c r="AF234" s="6">
        <f t="shared" si="124"/>
        <v>0</v>
      </c>
      <c r="AG234" s="9">
        <f>MIN(L234,P234,T234)</f>
        <v>424763</v>
      </c>
      <c r="AH234" s="9">
        <f t="shared" si="114"/>
        <v>558979.61274000001</v>
      </c>
      <c r="AI234" s="9">
        <f t="shared" si="115"/>
        <v>441753.5</v>
      </c>
      <c r="AJ234" s="9">
        <f t="shared" si="116"/>
        <v>360621.653185</v>
      </c>
      <c r="AK234" s="9">
        <f t="shared" si="117"/>
        <v>433258.25</v>
      </c>
      <c r="AL234" s="9">
        <f t="shared" si="112"/>
        <v>500366.55637000001</v>
      </c>
      <c r="AM234" s="6">
        <f>HARMEAN(L234,P234,T234)</f>
        <v>474451.3444159106</v>
      </c>
      <c r="AN234" s="8">
        <f t="shared" si="125"/>
        <v>247073.51414807077</v>
      </c>
      <c r="AO234" s="7">
        <f t="shared" si="113"/>
        <v>0.55930176930815667</v>
      </c>
      <c r="AP234" s="6">
        <f>+AM234</f>
        <v>474451.3444159106</v>
      </c>
      <c r="AQ234" s="5" t="s">
        <v>0</v>
      </c>
    </row>
    <row r="235" spans="1:43" x14ac:dyDescent="0.25">
      <c r="A235" s="63">
        <v>222</v>
      </c>
      <c r="B235" s="42">
        <v>22101703</v>
      </c>
      <c r="C235" s="42">
        <v>4315199</v>
      </c>
      <c r="D235" s="61" t="s">
        <v>801</v>
      </c>
      <c r="E235" s="61" t="s">
        <v>801</v>
      </c>
      <c r="F235" s="74" t="s">
        <v>3201</v>
      </c>
      <c r="G235" s="42" t="s">
        <v>3055</v>
      </c>
      <c r="H235" s="21">
        <v>1</v>
      </c>
      <c r="I235" s="20">
        <v>234864.83057142858</v>
      </c>
      <c r="J235" s="20">
        <f t="shared" si="118"/>
        <v>44624.317808571432</v>
      </c>
      <c r="K235" s="19">
        <f t="shared" si="119"/>
        <v>279489.14838000003</v>
      </c>
      <c r="L235" s="15">
        <f t="shared" si="120"/>
        <v>279489.14838000003</v>
      </c>
      <c r="M235" s="17">
        <v>194534.45378151262</v>
      </c>
      <c r="N235" s="17">
        <v>36961.546218487398</v>
      </c>
      <c r="O235" s="16">
        <v>231496.00000000003</v>
      </c>
      <c r="P235" s="18">
        <v>231496.00000000003</v>
      </c>
      <c r="Q235" s="17">
        <v>178471.42857142858</v>
      </c>
      <c r="R235" s="17">
        <v>33909.571428571428</v>
      </c>
      <c r="S235" s="16">
        <v>212381</v>
      </c>
      <c r="T235" s="15">
        <v>212381</v>
      </c>
      <c r="U235" s="14"/>
      <c r="V235" s="14"/>
      <c r="W235" s="14"/>
      <c r="X235" s="14"/>
      <c r="Y235" s="14"/>
      <c r="Z235" s="14"/>
      <c r="AA235" s="14"/>
      <c r="AB235" s="137">
        <v>100840.34</v>
      </c>
      <c r="AC235" s="12">
        <f t="shared" si="121"/>
        <v>19159.6646</v>
      </c>
      <c r="AD235" s="6">
        <f t="shared" si="122"/>
        <v>120000.0046</v>
      </c>
      <c r="AE235" s="6">
        <f t="shared" si="123"/>
        <v>6120.0002345999992</v>
      </c>
      <c r="AF235" s="6">
        <f t="shared" si="124"/>
        <v>126120.0048346</v>
      </c>
      <c r="AG235" s="9">
        <f>MIN(L235,P235,T235,AF235)</f>
        <v>126120.0048346</v>
      </c>
      <c r="AH235" s="9">
        <f t="shared" si="114"/>
        <v>279489.14838000003</v>
      </c>
      <c r="AI235" s="9">
        <f t="shared" si="115"/>
        <v>221938.5</v>
      </c>
      <c r="AJ235" s="9">
        <f t="shared" si="116"/>
        <v>212371.53830365001</v>
      </c>
      <c r="AK235" s="9">
        <f t="shared" si="117"/>
        <v>174029.25241730001</v>
      </c>
      <c r="AL235" s="9">
        <f t="shared" si="112"/>
        <v>250713.82419000001</v>
      </c>
      <c r="AM235" s="6">
        <f>HARMEAN(L235,P235,T235,AF235)</f>
        <v>194787.85791270569</v>
      </c>
      <c r="AN235" s="8">
        <f t="shared" si="125"/>
        <v>64056.86466680067</v>
      </c>
      <c r="AO235" s="7">
        <f t="shared" si="113"/>
        <v>0.28862439219333585</v>
      </c>
      <c r="AP235" s="6">
        <f>+AG235</f>
        <v>126120.0048346</v>
      </c>
      <c r="AQ235" s="5" t="s">
        <v>4</v>
      </c>
    </row>
    <row r="236" spans="1:43" x14ac:dyDescent="0.25">
      <c r="A236" s="63">
        <v>223</v>
      </c>
      <c r="B236" s="42">
        <v>25171710</v>
      </c>
      <c r="C236" s="42">
        <v>4315199</v>
      </c>
      <c r="D236" s="61" t="s">
        <v>801</v>
      </c>
      <c r="E236" s="61" t="s">
        <v>801</v>
      </c>
      <c r="F236" s="74" t="s">
        <v>3200</v>
      </c>
      <c r="G236" s="42" t="s">
        <v>3055</v>
      </c>
      <c r="H236" s="21">
        <v>1</v>
      </c>
      <c r="I236" s="20">
        <v>787219.23600000003</v>
      </c>
      <c r="J236" s="20">
        <f t="shared" si="118"/>
        <v>149571.65484</v>
      </c>
      <c r="K236" s="19">
        <f t="shared" si="119"/>
        <v>936790.89084000001</v>
      </c>
      <c r="L236" s="15">
        <f t="shared" si="120"/>
        <v>936790.89084000001</v>
      </c>
      <c r="M236" s="17">
        <v>652037.8151260505</v>
      </c>
      <c r="N236" s="17">
        <v>123887.18487394959</v>
      </c>
      <c r="O236" s="16">
        <v>775925.00000000012</v>
      </c>
      <c r="P236" s="18">
        <v>775925.00000000012</v>
      </c>
      <c r="Q236" s="17">
        <v>598200</v>
      </c>
      <c r="R236" s="17">
        <v>113658</v>
      </c>
      <c r="S236" s="16">
        <v>711858</v>
      </c>
      <c r="T236" s="15">
        <v>711858</v>
      </c>
      <c r="U236" s="14"/>
      <c r="V236" s="14"/>
      <c r="W236" s="14"/>
      <c r="X236" s="14"/>
      <c r="Y236" s="14"/>
      <c r="Z236" s="14"/>
      <c r="AA236" s="14"/>
      <c r="AB236" s="137"/>
      <c r="AC236" s="12">
        <f t="shared" si="121"/>
        <v>0</v>
      </c>
      <c r="AD236" s="6">
        <f t="shared" si="122"/>
        <v>0</v>
      </c>
      <c r="AE236" s="6">
        <f t="shared" si="123"/>
        <v>0</v>
      </c>
      <c r="AF236" s="6">
        <f t="shared" si="124"/>
        <v>0</v>
      </c>
      <c r="AG236" s="9">
        <f>MIN(L236,P236,T236)</f>
        <v>711858</v>
      </c>
      <c r="AH236" s="9">
        <f t="shared" si="114"/>
        <v>936790.89084000001</v>
      </c>
      <c r="AI236" s="9">
        <f t="shared" si="115"/>
        <v>743891.5</v>
      </c>
      <c r="AJ236" s="9">
        <f t="shared" si="116"/>
        <v>606143.47271</v>
      </c>
      <c r="AK236" s="9">
        <f t="shared" si="117"/>
        <v>727874.75</v>
      </c>
      <c r="AL236" s="9">
        <f t="shared" si="112"/>
        <v>840341.19542</v>
      </c>
      <c r="AM236" s="6">
        <f>HARMEAN(L236,P236,T236)</f>
        <v>797653.20049986092</v>
      </c>
      <c r="AN236" s="8">
        <f t="shared" si="125"/>
        <v>415025.68310649827</v>
      </c>
      <c r="AO236" s="7">
        <f t="shared" si="113"/>
        <v>0.5579115813347757</v>
      </c>
      <c r="AP236" s="6">
        <f>+AM236</f>
        <v>797653.20049986092</v>
      </c>
      <c r="AQ236" s="5" t="s">
        <v>0</v>
      </c>
    </row>
    <row r="237" spans="1:43" x14ac:dyDescent="0.25">
      <c r="A237" s="63">
        <v>224</v>
      </c>
      <c r="B237" s="42">
        <v>31163209</v>
      </c>
      <c r="C237" s="42">
        <v>4315199</v>
      </c>
      <c r="D237" s="61" t="s">
        <v>801</v>
      </c>
      <c r="E237" s="61" t="s">
        <v>801</v>
      </c>
      <c r="F237" s="74" t="s">
        <v>3199</v>
      </c>
      <c r="G237" s="42" t="s">
        <v>3055</v>
      </c>
      <c r="H237" s="21">
        <v>1</v>
      </c>
      <c r="I237" s="20">
        <v>418962.69151260506</v>
      </c>
      <c r="J237" s="20">
        <f t="shared" si="118"/>
        <v>79602.911387394968</v>
      </c>
      <c r="K237" s="19">
        <f t="shared" si="119"/>
        <v>498565.60290000006</v>
      </c>
      <c r="L237" s="15">
        <f t="shared" si="120"/>
        <v>498565.60290000006</v>
      </c>
      <c r="M237" s="17">
        <v>334284.03361344541</v>
      </c>
      <c r="N237" s="17">
        <v>63513.966386554632</v>
      </c>
      <c r="O237" s="16">
        <v>397798.00000000006</v>
      </c>
      <c r="P237" s="18">
        <v>397798.00000000006</v>
      </c>
      <c r="Q237" s="17">
        <v>318365.54621848743</v>
      </c>
      <c r="R237" s="17">
        <v>60489.45378151261</v>
      </c>
      <c r="S237" s="16">
        <v>378855.00000000006</v>
      </c>
      <c r="T237" s="15">
        <v>378855.00000000006</v>
      </c>
      <c r="U237" s="14"/>
      <c r="V237" s="14"/>
      <c r="W237" s="14"/>
      <c r="X237" s="14"/>
      <c r="Y237" s="14"/>
      <c r="Z237" s="14"/>
      <c r="AA237" s="14"/>
      <c r="AB237" s="137"/>
      <c r="AC237" s="12">
        <f t="shared" si="121"/>
        <v>0</v>
      </c>
      <c r="AD237" s="6">
        <f t="shared" si="122"/>
        <v>0</v>
      </c>
      <c r="AE237" s="6">
        <f t="shared" si="123"/>
        <v>0</v>
      </c>
      <c r="AF237" s="6">
        <f t="shared" si="124"/>
        <v>0</v>
      </c>
      <c r="AG237" s="9">
        <f>MIN(L237,P237,T237)</f>
        <v>378855.00000000006</v>
      </c>
      <c r="AH237" s="9">
        <f t="shared" si="114"/>
        <v>498565.60290000006</v>
      </c>
      <c r="AI237" s="9">
        <f t="shared" si="115"/>
        <v>388326.50000000006</v>
      </c>
      <c r="AJ237" s="9">
        <f t="shared" si="116"/>
        <v>318804.65072500001</v>
      </c>
      <c r="AK237" s="9">
        <f t="shared" si="117"/>
        <v>383590.75000000006</v>
      </c>
      <c r="AL237" s="9">
        <f t="shared" si="112"/>
        <v>443446.05145000003</v>
      </c>
      <c r="AM237" s="6">
        <f>HARMEAN(L237,P237,T237)</f>
        <v>419045.62051685812</v>
      </c>
      <c r="AN237" s="8">
        <f t="shared" si="125"/>
        <v>218934.08363286246</v>
      </c>
      <c r="AO237" s="7">
        <f t="shared" si="113"/>
        <v>0.56378867688108436</v>
      </c>
      <c r="AP237" s="6">
        <f>+AM237</f>
        <v>419045.62051685812</v>
      </c>
      <c r="AQ237" s="5" t="s">
        <v>0</v>
      </c>
    </row>
    <row r="238" spans="1:43" x14ac:dyDescent="0.25">
      <c r="A238" s="63">
        <v>225</v>
      </c>
      <c r="B238" s="42">
        <v>23101500</v>
      </c>
      <c r="C238" s="42">
        <v>4315199</v>
      </c>
      <c r="D238" s="61" t="s">
        <v>801</v>
      </c>
      <c r="E238" s="61" t="s">
        <v>801</v>
      </c>
      <c r="F238" s="74" t="s">
        <v>3198</v>
      </c>
      <c r="G238" s="42" t="s">
        <v>3055</v>
      </c>
      <c r="H238" s="21">
        <v>1</v>
      </c>
      <c r="I238" s="20">
        <v>370010.44724369753</v>
      </c>
      <c r="J238" s="20">
        <f t="shared" si="118"/>
        <v>70301.984976302527</v>
      </c>
      <c r="K238" s="19">
        <f t="shared" si="119"/>
        <v>440312.43222000008</v>
      </c>
      <c r="L238" s="15">
        <f t="shared" si="120"/>
        <v>440312.43222000008</v>
      </c>
      <c r="M238" s="17">
        <v>303660.50420168071</v>
      </c>
      <c r="N238" s="17">
        <v>57695.495798319338</v>
      </c>
      <c r="O238" s="16">
        <v>361356.00000000006</v>
      </c>
      <c r="P238" s="18">
        <v>361356.00000000006</v>
      </c>
      <c r="Q238" s="17">
        <v>281167.22689075634</v>
      </c>
      <c r="R238" s="17">
        <v>53421.773109243702</v>
      </c>
      <c r="S238" s="16">
        <v>334589.00000000006</v>
      </c>
      <c r="T238" s="15">
        <v>334589.00000000006</v>
      </c>
      <c r="U238" s="14"/>
      <c r="V238" s="14"/>
      <c r="W238" s="14"/>
      <c r="X238" s="14"/>
      <c r="Y238" s="14"/>
      <c r="Z238" s="14"/>
      <c r="AA238" s="14"/>
      <c r="AB238" s="137"/>
      <c r="AC238" s="12">
        <f t="shared" si="121"/>
        <v>0</v>
      </c>
      <c r="AD238" s="6">
        <f t="shared" si="122"/>
        <v>0</v>
      </c>
      <c r="AE238" s="6">
        <f t="shared" si="123"/>
        <v>0</v>
      </c>
      <c r="AF238" s="6">
        <f t="shared" si="124"/>
        <v>0</v>
      </c>
      <c r="AG238" s="9">
        <f>MIN(L238,P238,T238)</f>
        <v>334589.00000000006</v>
      </c>
      <c r="AH238" s="9">
        <f t="shared" si="114"/>
        <v>440312.43222000008</v>
      </c>
      <c r="AI238" s="9">
        <f t="shared" si="115"/>
        <v>347972.50000000006</v>
      </c>
      <c r="AJ238" s="9">
        <f t="shared" si="116"/>
        <v>284064.35805500002</v>
      </c>
      <c r="AK238" s="9">
        <f t="shared" si="117"/>
        <v>341280.75000000006</v>
      </c>
      <c r="AL238" s="9">
        <f t="shared" si="112"/>
        <v>394142.46611000004</v>
      </c>
      <c r="AM238" s="6">
        <f>HARMEAN(L238,P238,T238)</f>
        <v>373728.84991099656</v>
      </c>
      <c r="AN238" s="8">
        <f t="shared" si="125"/>
        <v>194621.64795288938</v>
      </c>
      <c r="AO238" s="7">
        <f t="shared" si="113"/>
        <v>0.55930180676027375</v>
      </c>
      <c r="AP238" s="6">
        <f>+AM238</f>
        <v>373728.84991099656</v>
      </c>
      <c r="AQ238" s="5" t="s">
        <v>0</v>
      </c>
    </row>
    <row r="239" spans="1:43" x14ac:dyDescent="0.25">
      <c r="A239" s="63">
        <v>226</v>
      </c>
      <c r="B239" s="42">
        <v>26111912</v>
      </c>
      <c r="C239" s="42">
        <v>4315199</v>
      </c>
      <c r="D239" s="61" t="s">
        <v>801</v>
      </c>
      <c r="E239" s="61" t="s">
        <v>801</v>
      </c>
      <c r="F239" s="74" t="s">
        <v>3197</v>
      </c>
      <c r="G239" s="42" t="s">
        <v>3055</v>
      </c>
      <c r="H239" s="21">
        <v>1</v>
      </c>
      <c r="I239" s="20">
        <v>140920.44655462186</v>
      </c>
      <c r="J239" s="20">
        <f t="shared" si="118"/>
        <v>26774.884845378154</v>
      </c>
      <c r="K239" s="19">
        <f t="shared" si="119"/>
        <v>167695.33140000002</v>
      </c>
      <c r="L239" s="15">
        <f t="shared" si="120"/>
        <v>167695.33140000002</v>
      </c>
      <c r="M239" s="17">
        <v>113508.40336134455</v>
      </c>
      <c r="N239" s="17">
        <v>21566.596638655465</v>
      </c>
      <c r="O239" s="16">
        <v>135075</v>
      </c>
      <c r="P239" s="18">
        <v>135075</v>
      </c>
      <c r="Q239" s="17">
        <v>107084.03361344538</v>
      </c>
      <c r="R239" s="17">
        <v>20345.966386554624</v>
      </c>
      <c r="S239" s="16">
        <v>127430</v>
      </c>
      <c r="T239" s="15">
        <v>127430</v>
      </c>
      <c r="U239" s="14"/>
      <c r="V239" s="14"/>
      <c r="W239" s="14"/>
      <c r="X239" s="14"/>
      <c r="Y239" s="14"/>
      <c r="Z239" s="14"/>
      <c r="AA239" s="14"/>
      <c r="AB239" s="137"/>
      <c r="AC239" s="12">
        <f t="shared" si="121"/>
        <v>0</v>
      </c>
      <c r="AD239" s="6">
        <f t="shared" si="122"/>
        <v>0</v>
      </c>
      <c r="AE239" s="6">
        <f t="shared" si="123"/>
        <v>0</v>
      </c>
      <c r="AF239" s="6">
        <f t="shared" si="124"/>
        <v>0</v>
      </c>
      <c r="AG239" s="9">
        <f>MIN(L239,P239,T239)</f>
        <v>127430</v>
      </c>
      <c r="AH239" s="9">
        <f t="shared" si="114"/>
        <v>167695.33140000002</v>
      </c>
      <c r="AI239" s="9">
        <f t="shared" si="115"/>
        <v>131252.5</v>
      </c>
      <c r="AJ239" s="9">
        <f t="shared" si="116"/>
        <v>107550.08285000001</v>
      </c>
      <c r="AK239" s="9">
        <f t="shared" si="117"/>
        <v>129341.25</v>
      </c>
      <c r="AL239" s="9">
        <f t="shared" si="112"/>
        <v>149473.91570000001</v>
      </c>
      <c r="AM239" s="6">
        <f>HARMEAN(L239,P239,T239)</f>
        <v>141416.47697162954</v>
      </c>
      <c r="AN239" s="8">
        <f t="shared" si="125"/>
        <v>73795.445690973749</v>
      </c>
      <c r="AO239" s="7">
        <f t="shared" si="113"/>
        <v>0.56224030544921999</v>
      </c>
      <c r="AP239" s="6">
        <f>+AM239</f>
        <v>141416.47697162954</v>
      </c>
      <c r="AQ239" s="5" t="s">
        <v>0</v>
      </c>
    </row>
    <row r="240" spans="1:43" x14ac:dyDescent="0.25">
      <c r="A240" s="63">
        <v>227</v>
      </c>
      <c r="B240" s="42">
        <v>31401601</v>
      </c>
      <c r="C240" s="42">
        <v>4333202</v>
      </c>
      <c r="D240" s="61" t="s">
        <v>801</v>
      </c>
      <c r="E240" s="61" t="s">
        <v>801</v>
      </c>
      <c r="F240" s="74" t="s">
        <v>3196</v>
      </c>
      <c r="G240" s="42" t="s">
        <v>3055</v>
      </c>
      <c r="H240" s="21">
        <v>1</v>
      </c>
      <c r="I240" s="20">
        <v>582625.26302521012</v>
      </c>
      <c r="J240" s="20">
        <f t="shared" si="118"/>
        <v>110698.79997478993</v>
      </c>
      <c r="K240" s="19">
        <f t="shared" si="119"/>
        <v>693324.06300000008</v>
      </c>
      <c r="L240" s="15">
        <f t="shared" si="120"/>
        <v>693324.06300000008</v>
      </c>
      <c r="M240" s="17">
        <v>469294.95798319328</v>
      </c>
      <c r="N240" s="17">
        <v>89166.042016806721</v>
      </c>
      <c r="O240" s="16">
        <v>558461</v>
      </c>
      <c r="P240" s="18">
        <v>558461</v>
      </c>
      <c r="Q240" s="17">
        <v>442731.09243697481</v>
      </c>
      <c r="R240" s="17">
        <v>84118.907563025219</v>
      </c>
      <c r="S240" s="16">
        <v>526850</v>
      </c>
      <c r="T240" s="15">
        <v>526850</v>
      </c>
      <c r="U240" s="14"/>
      <c r="V240" s="14"/>
      <c r="W240" s="14"/>
      <c r="X240" s="14"/>
      <c r="Y240" s="14"/>
      <c r="Z240" s="14"/>
      <c r="AA240" s="14"/>
      <c r="AB240" s="137">
        <v>176470.59</v>
      </c>
      <c r="AC240" s="12">
        <f t="shared" si="121"/>
        <v>33529.412100000001</v>
      </c>
      <c r="AD240" s="6">
        <f t="shared" si="122"/>
        <v>210000.00209999998</v>
      </c>
      <c r="AE240" s="6">
        <f t="shared" si="123"/>
        <v>10710.000107099999</v>
      </c>
      <c r="AF240" s="6">
        <f t="shared" si="124"/>
        <v>220710.00220709998</v>
      </c>
      <c r="AG240" s="9">
        <f>MIN(L240,P240,T240,AF240)</f>
        <v>220710.00220709998</v>
      </c>
      <c r="AH240" s="9">
        <f t="shared" si="114"/>
        <v>693324.06300000008</v>
      </c>
      <c r="AI240" s="9">
        <f t="shared" si="115"/>
        <v>542655.5</v>
      </c>
      <c r="AJ240" s="9">
        <f t="shared" si="116"/>
        <v>499836.266301775</v>
      </c>
      <c r="AK240" s="9">
        <f t="shared" si="117"/>
        <v>381682.75110354996</v>
      </c>
      <c r="AL240" s="9">
        <f t="shared" si="112"/>
        <v>617989.78150000004</v>
      </c>
      <c r="AM240" s="6">
        <f>HARMEAN(L240,P240,T240,AF240)</f>
        <v>413998.61650675093</v>
      </c>
      <c r="AN240" s="8">
        <f t="shared" si="125"/>
        <v>199595.92513216168</v>
      </c>
      <c r="AO240" s="7">
        <f t="shared" si="113"/>
        <v>0.36781332748338802</v>
      </c>
      <c r="AP240" s="6">
        <f>+AG240</f>
        <v>220710.00220709998</v>
      </c>
      <c r="AQ240" s="5" t="s">
        <v>4</v>
      </c>
    </row>
    <row r="241" spans="1:43" x14ac:dyDescent="0.25">
      <c r="A241" s="63">
        <v>228</v>
      </c>
      <c r="B241" s="42">
        <v>40161513</v>
      </c>
      <c r="C241" s="42">
        <v>4391501</v>
      </c>
      <c r="D241" s="61" t="s">
        <v>801</v>
      </c>
      <c r="E241" s="61" t="s">
        <v>801</v>
      </c>
      <c r="F241" s="74" t="s">
        <v>3195</v>
      </c>
      <c r="G241" s="42" t="s">
        <v>3055</v>
      </c>
      <c r="H241" s="21">
        <v>1</v>
      </c>
      <c r="I241" s="20">
        <v>164405.71315966386</v>
      </c>
      <c r="J241" s="20">
        <f t="shared" si="118"/>
        <v>31237.085500336136</v>
      </c>
      <c r="K241" s="19">
        <f t="shared" si="119"/>
        <v>195642.79866</v>
      </c>
      <c r="L241" s="15">
        <f t="shared" si="120"/>
        <v>195642.79866</v>
      </c>
      <c r="M241" s="17">
        <v>136173.94957983194</v>
      </c>
      <c r="N241" s="17">
        <v>25873.050420168071</v>
      </c>
      <c r="O241" s="16">
        <v>162047</v>
      </c>
      <c r="P241" s="18">
        <v>162047</v>
      </c>
      <c r="Q241" s="17">
        <v>124930.25210084034</v>
      </c>
      <c r="R241" s="17">
        <v>23736.747899159665</v>
      </c>
      <c r="S241" s="16">
        <v>148667</v>
      </c>
      <c r="T241" s="15">
        <v>148667</v>
      </c>
      <c r="U241" s="14"/>
      <c r="V241" s="14"/>
      <c r="W241" s="14"/>
      <c r="X241" s="14"/>
      <c r="Y241" s="14"/>
      <c r="Z241" s="14"/>
      <c r="AA241" s="14"/>
      <c r="AB241" s="137">
        <v>54621.85</v>
      </c>
      <c r="AC241" s="12">
        <f t="shared" si="121"/>
        <v>10378.1515</v>
      </c>
      <c r="AD241" s="6">
        <f t="shared" si="122"/>
        <v>65000.001499999998</v>
      </c>
      <c r="AE241" s="6">
        <f t="shared" si="123"/>
        <v>3315.0000764999995</v>
      </c>
      <c r="AF241" s="6">
        <f t="shared" si="124"/>
        <v>68315.001576499999</v>
      </c>
      <c r="AG241" s="9">
        <f>MIN(L241,P241,T241,AF241)</f>
        <v>68315.001576499999</v>
      </c>
      <c r="AH241" s="9">
        <f t="shared" si="114"/>
        <v>195642.79866</v>
      </c>
      <c r="AI241" s="9">
        <f t="shared" si="115"/>
        <v>155357</v>
      </c>
      <c r="AJ241" s="9">
        <f t="shared" si="116"/>
        <v>143667.950059125</v>
      </c>
      <c r="AK241" s="9">
        <f t="shared" si="117"/>
        <v>111836.00078825001</v>
      </c>
      <c r="AL241" s="9">
        <f t="shared" si="112"/>
        <v>175499.89932999999</v>
      </c>
      <c r="AM241" s="6">
        <f>HARMEAN(L241,P241,T241,AF241)</f>
        <v>122523.04057145225</v>
      </c>
      <c r="AN241" s="8">
        <f t="shared" si="125"/>
        <v>53982.193697396076</v>
      </c>
      <c r="AO241" s="7">
        <f t="shared" si="113"/>
        <v>0.34747191112982406</v>
      </c>
      <c r="AP241" s="6">
        <f>+AG241</f>
        <v>68315.001576499999</v>
      </c>
      <c r="AQ241" s="5" t="s">
        <v>4</v>
      </c>
    </row>
    <row r="242" spans="1:43" x14ac:dyDescent="0.25">
      <c r="A242" s="63">
        <v>229</v>
      </c>
      <c r="B242" s="42">
        <v>31261502</v>
      </c>
      <c r="C242" s="42">
        <v>4492906</v>
      </c>
      <c r="D242" s="61" t="s">
        <v>801</v>
      </c>
      <c r="E242" s="61" t="s">
        <v>801</v>
      </c>
      <c r="F242" s="74" t="s">
        <v>3194</v>
      </c>
      <c r="G242" s="42" t="s">
        <v>3055</v>
      </c>
      <c r="H242" s="21">
        <v>1</v>
      </c>
      <c r="I242" s="20">
        <v>46972.744941176468</v>
      </c>
      <c r="J242" s="20">
        <f t="shared" si="118"/>
        <v>8924.8215388235294</v>
      </c>
      <c r="K242" s="19">
        <f t="shared" si="119"/>
        <v>55897.566479999994</v>
      </c>
      <c r="L242" s="15">
        <f t="shared" si="120"/>
        <v>55897.566479999994</v>
      </c>
      <c r="M242" s="17">
        <v>38906.722689075636</v>
      </c>
      <c r="N242" s="17">
        <v>7392.2773109243708</v>
      </c>
      <c r="O242" s="16">
        <v>46299.000000000007</v>
      </c>
      <c r="P242" s="18">
        <v>46299.000000000007</v>
      </c>
      <c r="Q242" s="17">
        <v>35694.117647058825</v>
      </c>
      <c r="R242" s="17">
        <v>6781.8823529411766</v>
      </c>
      <c r="S242" s="16">
        <v>42476</v>
      </c>
      <c r="T242" s="15">
        <v>42476</v>
      </c>
      <c r="U242" s="14"/>
      <c r="V242" s="14"/>
      <c r="W242" s="14"/>
      <c r="X242" s="14"/>
      <c r="Y242" s="14"/>
      <c r="Z242" s="14"/>
      <c r="AA242" s="14"/>
      <c r="AB242" s="137">
        <v>75630.25</v>
      </c>
      <c r="AC242" s="12">
        <f t="shared" si="121"/>
        <v>14369.747499999999</v>
      </c>
      <c r="AD242" s="6">
        <f t="shared" si="122"/>
        <v>89999.997499999998</v>
      </c>
      <c r="AE242" s="6">
        <f t="shared" si="123"/>
        <v>4589.9998724999996</v>
      </c>
      <c r="AF242" s="6">
        <f t="shared" si="124"/>
        <v>94589.997372500002</v>
      </c>
      <c r="AG242" s="9">
        <f>MIN(L242,P242,T242,AF242)</f>
        <v>42476</v>
      </c>
      <c r="AH242" s="9">
        <f t="shared" ref="AH242:AH273" si="126">MAX(L242,P242,T242,AF242)</f>
        <v>94589.997372500002</v>
      </c>
      <c r="AI242" s="9">
        <f t="shared" ref="AI242:AI273" si="127">MEDIAN(L242,P242,T242,AF242)</f>
        <v>51098.283240000004</v>
      </c>
      <c r="AJ242" s="9">
        <f t="shared" ref="AJ242:AJ273" si="128">AVERAGE(L242,P242,T242,AF242)</f>
        <v>59815.640963124999</v>
      </c>
      <c r="AK242" s="9">
        <f t="shared" si="117"/>
        <v>46787.141620000002</v>
      </c>
      <c r="AL242" s="9">
        <f t="shared" si="112"/>
        <v>72844.140306250003</v>
      </c>
      <c r="AM242" s="6">
        <f>HARMEAN(L242,P242,T242,AF242)</f>
        <v>54345.423423505192</v>
      </c>
      <c r="AN242" s="8">
        <f t="shared" si="125"/>
        <v>23860.496662878228</v>
      </c>
      <c r="AO242" s="7">
        <f t="shared" si="113"/>
        <v>0.46695300017829378</v>
      </c>
      <c r="AP242" s="6">
        <f>+AM242</f>
        <v>54345.423423505192</v>
      </c>
      <c r="AQ242" s="5" t="s">
        <v>0</v>
      </c>
    </row>
    <row r="243" spans="1:43" x14ac:dyDescent="0.25">
      <c r="A243" s="63">
        <v>230</v>
      </c>
      <c r="B243" s="42">
        <v>26101400</v>
      </c>
      <c r="C243" s="42">
        <v>4492906</v>
      </c>
      <c r="D243" s="61" t="s">
        <v>801</v>
      </c>
      <c r="E243" s="61" t="s">
        <v>801</v>
      </c>
      <c r="F243" s="74" t="s">
        <v>3162</v>
      </c>
      <c r="G243" s="42" t="s">
        <v>3055</v>
      </c>
      <c r="H243" s="21">
        <v>1</v>
      </c>
      <c r="I243" s="20">
        <v>234864.83057142858</v>
      </c>
      <c r="J243" s="20">
        <f t="shared" si="118"/>
        <v>44624.317808571432</v>
      </c>
      <c r="K243" s="19">
        <f t="shared" si="119"/>
        <v>279489.14838000003</v>
      </c>
      <c r="L243" s="15">
        <f t="shared" si="120"/>
        <v>279489.14838000003</v>
      </c>
      <c r="M243" s="17">
        <v>189179.83193277312</v>
      </c>
      <c r="N243" s="17">
        <v>35944.168067226892</v>
      </c>
      <c r="O243" s="16">
        <v>225124</v>
      </c>
      <c r="P243" s="18">
        <v>225124</v>
      </c>
      <c r="Q243" s="17">
        <v>178471.42857142858</v>
      </c>
      <c r="R243" s="17">
        <v>33909.571428571428</v>
      </c>
      <c r="S243" s="16">
        <v>212381</v>
      </c>
      <c r="T243" s="15">
        <v>212381</v>
      </c>
      <c r="U243" s="14"/>
      <c r="V243" s="14"/>
      <c r="W243" s="14"/>
      <c r="X243" s="14"/>
      <c r="Y243" s="14"/>
      <c r="Z243" s="14"/>
      <c r="AA243" s="14"/>
      <c r="AB243" s="137">
        <v>462184.87</v>
      </c>
      <c r="AC243" s="12">
        <f t="shared" si="121"/>
        <v>87815.1253</v>
      </c>
      <c r="AD243" s="6">
        <f t="shared" si="122"/>
        <v>549999.99529999995</v>
      </c>
      <c r="AE243" s="6">
        <f t="shared" si="123"/>
        <v>28049.999760299997</v>
      </c>
      <c r="AF243" s="6">
        <f t="shared" si="124"/>
        <v>578049.99506029999</v>
      </c>
      <c r="AG243" s="9">
        <f>MIN(L243,P243,T243,AF243)</f>
        <v>212381</v>
      </c>
      <c r="AH243" s="9">
        <f t="shared" si="126"/>
        <v>578049.99506029999</v>
      </c>
      <c r="AI243" s="9">
        <f t="shared" si="127"/>
        <v>252306.57419000001</v>
      </c>
      <c r="AJ243" s="9">
        <f t="shared" si="128"/>
        <v>323761.03586007503</v>
      </c>
      <c r="AK243" s="9">
        <f t="shared" si="117"/>
        <v>232343.78709500001</v>
      </c>
      <c r="AL243" s="9">
        <f t="shared" si="112"/>
        <v>415178.28462515003</v>
      </c>
      <c r="AM243" s="6">
        <f>HARMEAN(L243,P243,T243,AF243)</f>
        <v>276655.28447670519</v>
      </c>
      <c r="AN243" s="8">
        <f t="shared" si="125"/>
        <v>172005.47667989656</v>
      </c>
      <c r="AO243" s="7">
        <f t="shared" si="113"/>
        <v>0.6817320445656222</v>
      </c>
      <c r="AP243" s="6">
        <f>+AM243</f>
        <v>276655.28447670519</v>
      </c>
      <c r="AQ243" s="5" t="s">
        <v>0</v>
      </c>
    </row>
    <row r="244" spans="1:43" x14ac:dyDescent="0.25">
      <c r="A244" s="63">
        <v>231</v>
      </c>
      <c r="B244" s="42">
        <v>26101732</v>
      </c>
      <c r="C244" s="42">
        <v>4691105</v>
      </c>
      <c r="D244" s="61" t="s">
        <v>801</v>
      </c>
      <c r="E244" s="61" t="s">
        <v>801</v>
      </c>
      <c r="F244" s="74" t="s">
        <v>3176</v>
      </c>
      <c r="G244" s="42" t="s">
        <v>3055</v>
      </c>
      <c r="H244" s="21">
        <v>1</v>
      </c>
      <c r="I244" s="20">
        <v>82203.409512605052</v>
      </c>
      <c r="J244" s="20">
        <f t="shared" si="118"/>
        <v>15618.64780739496</v>
      </c>
      <c r="K244" s="19">
        <f t="shared" si="119"/>
        <v>97822.057320000007</v>
      </c>
      <c r="L244" s="15">
        <f t="shared" si="120"/>
        <v>97822.057320000007</v>
      </c>
      <c r="M244" s="17">
        <v>65589.075630252104</v>
      </c>
      <c r="N244" s="17">
        <v>12461.9243697479</v>
      </c>
      <c r="O244" s="16">
        <v>78051</v>
      </c>
      <c r="P244" s="18">
        <v>78051</v>
      </c>
      <c r="Q244" s="17">
        <v>62465.546218487398</v>
      </c>
      <c r="R244" s="17">
        <v>11868.453781512606</v>
      </c>
      <c r="S244" s="16">
        <v>74334</v>
      </c>
      <c r="T244" s="15">
        <v>74334</v>
      </c>
      <c r="U244" s="14"/>
      <c r="V244" s="14"/>
      <c r="W244" s="14"/>
      <c r="X244" s="14"/>
      <c r="Y244" s="14"/>
      <c r="Z244" s="14"/>
      <c r="AA244" s="14"/>
      <c r="AB244" s="137">
        <v>46218.49</v>
      </c>
      <c r="AC244" s="12">
        <f t="shared" si="121"/>
        <v>8781.5131000000001</v>
      </c>
      <c r="AD244" s="6">
        <f t="shared" si="122"/>
        <v>55000.003100000002</v>
      </c>
      <c r="AE244" s="6">
        <f t="shared" si="123"/>
        <v>2805.0001580999997</v>
      </c>
      <c r="AF244" s="6">
        <f t="shared" si="124"/>
        <v>57805.003258099998</v>
      </c>
      <c r="AG244" s="9">
        <f>MIN(L244,P244,T244,AF244)</f>
        <v>57805.003258099998</v>
      </c>
      <c r="AH244" s="9">
        <f t="shared" si="126"/>
        <v>97822.057320000007</v>
      </c>
      <c r="AI244" s="9">
        <f t="shared" si="127"/>
        <v>76192.5</v>
      </c>
      <c r="AJ244" s="9">
        <f t="shared" si="128"/>
        <v>77003.015144525009</v>
      </c>
      <c r="AK244" s="9">
        <f t="shared" si="117"/>
        <v>66998.751629050006</v>
      </c>
      <c r="AL244" s="9">
        <f t="shared" si="112"/>
        <v>87007.278660000011</v>
      </c>
      <c r="AM244" s="6">
        <f>HARMEAN(L244,P244,T244,AF244)</f>
        <v>74367.254996844204</v>
      </c>
      <c r="AN244" s="8">
        <f t="shared" si="125"/>
        <v>16433.88868156822</v>
      </c>
      <c r="AO244" s="7">
        <f t="shared" si="113"/>
        <v>0.21568905970493446</v>
      </c>
      <c r="AP244" s="6">
        <f>+AG244</f>
        <v>57805.003258099998</v>
      </c>
      <c r="AQ244" s="5" t="s">
        <v>4</v>
      </c>
    </row>
    <row r="245" spans="1:43" x14ac:dyDescent="0.25">
      <c r="A245" s="63">
        <v>232</v>
      </c>
      <c r="B245" s="42">
        <v>31181802</v>
      </c>
      <c r="C245" s="42">
        <v>4694001</v>
      </c>
      <c r="D245" s="61" t="s">
        <v>801</v>
      </c>
      <c r="E245" s="61" t="s">
        <v>801</v>
      </c>
      <c r="F245" s="74" t="s">
        <v>3193</v>
      </c>
      <c r="G245" s="42" t="s">
        <v>3055</v>
      </c>
      <c r="H245" s="21">
        <v>1</v>
      </c>
      <c r="I245" s="20">
        <v>111482.30571428573</v>
      </c>
      <c r="J245" s="20">
        <f t="shared" si="118"/>
        <v>21181.63808571429</v>
      </c>
      <c r="K245" s="19">
        <f t="shared" si="119"/>
        <v>132663.94380000001</v>
      </c>
      <c r="L245" s="15">
        <f t="shared" si="120"/>
        <v>132663.94380000001</v>
      </c>
      <c r="M245" s="17">
        <v>91491.596638655465</v>
      </c>
      <c r="N245" s="17">
        <v>17383.403361344539</v>
      </c>
      <c r="O245" s="16">
        <v>108875</v>
      </c>
      <c r="P245" s="18">
        <v>108875</v>
      </c>
      <c r="Q245" s="17">
        <v>84714.285714285725</v>
      </c>
      <c r="R245" s="17">
        <v>16095.714285714288</v>
      </c>
      <c r="S245" s="16">
        <v>100810.00000000001</v>
      </c>
      <c r="T245" s="15">
        <v>100810.00000000001</v>
      </c>
      <c r="U245" s="14"/>
      <c r="V245" s="14"/>
      <c r="W245" s="14"/>
      <c r="X245" s="14"/>
      <c r="Y245" s="14"/>
      <c r="Z245" s="14"/>
      <c r="AA245" s="14"/>
      <c r="AB245" s="137"/>
      <c r="AC245" s="12">
        <f t="shared" si="121"/>
        <v>0</v>
      </c>
      <c r="AD245" s="6">
        <f t="shared" si="122"/>
        <v>0</v>
      </c>
      <c r="AE245" s="6">
        <f t="shared" si="123"/>
        <v>0</v>
      </c>
      <c r="AF245" s="6">
        <f t="shared" si="124"/>
        <v>0</v>
      </c>
      <c r="AG245" s="9">
        <f>MIN(L245,P245,T245)</f>
        <v>100810.00000000001</v>
      </c>
      <c r="AH245" s="9">
        <f t="shared" si="126"/>
        <v>132663.94380000001</v>
      </c>
      <c r="AI245" s="9">
        <f t="shared" si="127"/>
        <v>104842.5</v>
      </c>
      <c r="AJ245" s="9">
        <f t="shared" si="128"/>
        <v>85587.235950000002</v>
      </c>
      <c r="AK245" s="9">
        <f t="shared" si="117"/>
        <v>102826.25</v>
      </c>
      <c r="AL245" s="9">
        <f t="shared" si="112"/>
        <v>118753.2219</v>
      </c>
      <c r="AM245" s="6">
        <f>HARMEAN(L245,P245,T245)</f>
        <v>112602.72612773126</v>
      </c>
      <c r="AN245" s="8">
        <f t="shared" si="125"/>
        <v>58638.564896393545</v>
      </c>
      <c r="AO245" s="7">
        <f t="shared" si="113"/>
        <v>0.55930147503534866</v>
      </c>
      <c r="AP245" s="6">
        <f>+AM245</f>
        <v>112602.72612773126</v>
      </c>
      <c r="AQ245" s="5" t="s">
        <v>0</v>
      </c>
    </row>
    <row r="246" spans="1:43" x14ac:dyDescent="0.25">
      <c r="A246" s="63">
        <v>233</v>
      </c>
      <c r="B246" s="42">
        <v>25172406</v>
      </c>
      <c r="C246" s="42">
        <v>4912917</v>
      </c>
      <c r="D246" s="61" t="s">
        <v>801</v>
      </c>
      <c r="E246" s="61" t="s">
        <v>801</v>
      </c>
      <c r="F246" s="74" t="s">
        <v>3192</v>
      </c>
      <c r="G246" s="42" t="s">
        <v>3055</v>
      </c>
      <c r="H246" s="21">
        <v>1</v>
      </c>
      <c r="I246" s="20">
        <v>516464.64499159664</v>
      </c>
      <c r="J246" s="20">
        <f t="shared" si="118"/>
        <v>98128.282548403367</v>
      </c>
      <c r="K246" s="19">
        <f t="shared" si="119"/>
        <v>614592.92754000006</v>
      </c>
      <c r="L246" s="15">
        <f t="shared" si="120"/>
        <v>614592.92754000006</v>
      </c>
      <c r="M246" s="17">
        <v>427777.31092436978</v>
      </c>
      <c r="N246" s="17">
        <v>81277.68907563026</v>
      </c>
      <c r="O246" s="16">
        <v>509055.00000000006</v>
      </c>
      <c r="P246" s="18">
        <v>509055.00000000006</v>
      </c>
      <c r="Q246" s="17">
        <v>392456.30252100842</v>
      </c>
      <c r="R246" s="17">
        <v>74566.697478991598</v>
      </c>
      <c r="S246" s="16">
        <v>467023</v>
      </c>
      <c r="T246" s="15">
        <v>467023</v>
      </c>
      <c r="U246" s="14"/>
      <c r="V246" s="14"/>
      <c r="W246" s="14"/>
      <c r="X246" s="14"/>
      <c r="Y246" s="14"/>
      <c r="Z246" s="14"/>
      <c r="AA246" s="14"/>
      <c r="AB246" s="137">
        <v>571428.56999999995</v>
      </c>
      <c r="AC246" s="12">
        <f t="shared" si="121"/>
        <v>108571.42829999999</v>
      </c>
      <c r="AD246" s="6">
        <f t="shared" si="122"/>
        <v>679999.99829999998</v>
      </c>
      <c r="AE246" s="6">
        <f t="shared" si="123"/>
        <v>34679.999913299995</v>
      </c>
      <c r="AF246" s="6">
        <f t="shared" si="124"/>
        <v>714679.99821330002</v>
      </c>
      <c r="AG246" s="9">
        <f>MIN(L246,P246,T246,AF246)</f>
        <v>467023</v>
      </c>
      <c r="AH246" s="9">
        <f t="shared" si="126"/>
        <v>714679.99821330002</v>
      </c>
      <c r="AI246" s="9">
        <f t="shared" si="127"/>
        <v>561823.96377000003</v>
      </c>
      <c r="AJ246" s="9">
        <f t="shared" si="128"/>
        <v>576337.73143832502</v>
      </c>
      <c r="AK246" s="9">
        <f t="shared" si="117"/>
        <v>514423.48188500002</v>
      </c>
      <c r="AL246" s="9">
        <f t="shared" si="112"/>
        <v>638251.98099165002</v>
      </c>
      <c r="AM246" s="6">
        <f>HARMEAN(L246,P246,T246,AF246)</f>
        <v>560855.06598749012</v>
      </c>
      <c r="AN246" s="8">
        <f t="shared" si="125"/>
        <v>111173.61687086693</v>
      </c>
      <c r="AO246" s="7">
        <f t="shared" si="113"/>
        <v>0.1978798058467639</v>
      </c>
      <c r="AP246" s="6">
        <f>+AG246</f>
        <v>467023</v>
      </c>
      <c r="AQ246" s="5" t="s">
        <v>4</v>
      </c>
    </row>
    <row r="247" spans="1:43" x14ac:dyDescent="0.25">
      <c r="A247" s="191" t="s">
        <v>1043</v>
      </c>
      <c r="B247" s="192"/>
      <c r="C247" s="192"/>
      <c r="D247" s="192"/>
      <c r="E247" s="192"/>
      <c r="F247" s="192"/>
      <c r="G247" s="192"/>
      <c r="H247" s="192"/>
      <c r="I247" s="192"/>
      <c r="J247" s="192"/>
      <c r="K247" s="192"/>
      <c r="L247" s="193"/>
      <c r="M247" s="41"/>
      <c r="N247" s="41"/>
      <c r="O247" s="41"/>
      <c r="P247" s="40"/>
      <c r="Q247" s="39"/>
      <c r="R247" s="39"/>
      <c r="S247" s="39"/>
      <c r="T247" s="64"/>
      <c r="U247" s="39"/>
      <c r="V247" s="39"/>
      <c r="W247" s="39"/>
      <c r="X247" s="39"/>
      <c r="Y247" s="39"/>
      <c r="Z247" s="39"/>
      <c r="AA247" s="39"/>
      <c r="AB247" s="13"/>
      <c r="AC247" s="12"/>
      <c r="AD247" s="6"/>
      <c r="AE247" s="6"/>
      <c r="AF247" s="6"/>
      <c r="AG247" s="9"/>
      <c r="AH247" s="9"/>
      <c r="AI247" s="9"/>
      <c r="AJ247" s="9"/>
      <c r="AK247" s="9"/>
      <c r="AL247" s="9"/>
      <c r="AM247" s="6"/>
      <c r="AN247" s="8"/>
      <c r="AO247" s="7"/>
      <c r="AP247" s="6"/>
      <c r="AQ247" s="5"/>
    </row>
    <row r="248" spans="1:43" ht="51" x14ac:dyDescent="0.25">
      <c r="A248" s="38" t="s">
        <v>143</v>
      </c>
      <c r="B248" s="31" t="s">
        <v>142</v>
      </c>
      <c r="C248" s="31" t="s">
        <v>141</v>
      </c>
      <c r="D248" s="31" t="s">
        <v>140</v>
      </c>
      <c r="E248" s="31" t="s">
        <v>139</v>
      </c>
      <c r="F248" s="31" t="s">
        <v>180</v>
      </c>
      <c r="G248" s="37" t="s">
        <v>138</v>
      </c>
      <c r="H248" s="36" t="s">
        <v>137</v>
      </c>
      <c r="I248" s="35" t="s">
        <v>136</v>
      </c>
      <c r="J248" s="31" t="s">
        <v>135</v>
      </c>
      <c r="K248" s="31" t="s">
        <v>134</v>
      </c>
      <c r="L248" s="34" t="s">
        <v>133</v>
      </c>
      <c r="M248" s="33" t="s">
        <v>136</v>
      </c>
      <c r="N248" s="33" t="s">
        <v>135</v>
      </c>
      <c r="O248" s="33" t="s">
        <v>134</v>
      </c>
      <c r="P248" s="32" t="s">
        <v>133</v>
      </c>
      <c r="Q248" s="31"/>
      <c r="R248" s="31"/>
      <c r="S248" s="31"/>
      <c r="T248" s="34"/>
      <c r="U248" s="31"/>
      <c r="V248" s="31"/>
      <c r="W248" s="31"/>
      <c r="X248" s="31"/>
      <c r="Y248" s="31"/>
      <c r="Z248" s="31"/>
      <c r="AA248" s="31"/>
      <c r="AB248" s="13"/>
      <c r="AC248" s="12"/>
      <c r="AD248" s="6"/>
      <c r="AE248" s="6"/>
      <c r="AF248" s="6"/>
      <c r="AG248" s="9"/>
      <c r="AH248" s="9"/>
      <c r="AI248" s="9"/>
      <c r="AJ248" s="9"/>
      <c r="AK248" s="9"/>
      <c r="AL248" s="9"/>
      <c r="AM248" s="6"/>
      <c r="AN248" s="8"/>
      <c r="AO248" s="7"/>
      <c r="AP248" s="6"/>
      <c r="AQ248" s="5"/>
    </row>
    <row r="249" spans="1:43" x14ac:dyDescent="0.25">
      <c r="A249" s="63">
        <v>234</v>
      </c>
      <c r="B249" s="42">
        <v>23101500</v>
      </c>
      <c r="C249" s="42">
        <v>4292115</v>
      </c>
      <c r="D249" s="61" t="s">
        <v>801</v>
      </c>
      <c r="E249" s="61" t="s">
        <v>801</v>
      </c>
      <c r="F249" s="74" t="s">
        <v>3191</v>
      </c>
      <c r="G249" s="42" t="s">
        <v>3055</v>
      </c>
      <c r="H249" s="21">
        <v>1</v>
      </c>
      <c r="I249" s="20">
        <v>587163.73522689077</v>
      </c>
      <c r="J249" s="20">
        <f t="shared" ref="J249:J267" si="129">+I249*0.19</f>
        <v>111561.10969310925</v>
      </c>
      <c r="K249" s="19">
        <f t="shared" ref="K249:K267" si="130">+I249+J249</f>
        <v>698724.84492000006</v>
      </c>
      <c r="L249" s="15">
        <f t="shared" ref="L249:L267" si="131">+H249*K249</f>
        <v>698724.84492000006</v>
      </c>
      <c r="M249" s="17">
        <v>468488.23529411765</v>
      </c>
      <c r="N249" s="17">
        <v>89012.76470588235</v>
      </c>
      <c r="O249" s="16">
        <v>557501</v>
      </c>
      <c r="P249" s="18">
        <v>557501</v>
      </c>
      <c r="Q249" s="17">
        <v>446179.83193277312</v>
      </c>
      <c r="R249" s="17">
        <v>84774.168067226899</v>
      </c>
      <c r="S249" s="16">
        <v>530954</v>
      </c>
      <c r="T249" s="15">
        <v>530954</v>
      </c>
      <c r="U249" s="14"/>
      <c r="V249" s="14"/>
      <c r="W249" s="14"/>
      <c r="X249" s="14"/>
      <c r="Y249" s="14"/>
      <c r="Z249" s="14"/>
      <c r="AA249" s="14"/>
      <c r="AB249" s="13"/>
      <c r="AC249" s="12">
        <f t="shared" ref="AC249:AC267" si="132">+AB249*19%</f>
        <v>0</v>
      </c>
      <c r="AD249" s="6">
        <f t="shared" ref="AD249:AD267" si="133">+AB249+AC249</f>
        <v>0</v>
      </c>
      <c r="AE249" s="6">
        <f t="shared" ref="AE249:AE267" si="134">+AD249*5.1%</f>
        <v>0</v>
      </c>
      <c r="AF249" s="6">
        <f t="shared" ref="AF249:AF267" si="135">+AD249+AE249</f>
        <v>0</v>
      </c>
      <c r="AG249" s="9">
        <f t="shared" ref="AG249:AG267" si="136">MIN(L249,P249,T249)</f>
        <v>530954</v>
      </c>
      <c r="AH249" s="9">
        <f t="shared" si="126"/>
        <v>698724.84492000006</v>
      </c>
      <c r="AI249" s="9">
        <f t="shared" si="127"/>
        <v>544227.5</v>
      </c>
      <c r="AJ249" s="9">
        <f t="shared" si="128"/>
        <v>446794.96123000002</v>
      </c>
      <c r="AK249" s="9">
        <f t="shared" si="117"/>
        <v>537590.75</v>
      </c>
      <c r="AL249" s="9">
        <f t="shared" si="112"/>
        <v>621476.17246000003</v>
      </c>
      <c r="AM249" s="6">
        <f t="shared" ref="AM249:AM267" si="137">HARMEAN(L249,P249,T249)</f>
        <v>587279.56923255278</v>
      </c>
      <c r="AN249" s="8">
        <f t="shared" si="125"/>
        <v>306829.47191309667</v>
      </c>
      <c r="AO249" s="7">
        <f t="shared" si="113"/>
        <v>0.56378898882011041</v>
      </c>
      <c r="AP249" s="6">
        <f t="shared" ref="AP249:AP267" si="138">+AM249</f>
        <v>587279.56923255278</v>
      </c>
      <c r="AQ249" s="5" t="s">
        <v>0</v>
      </c>
    </row>
    <row r="250" spans="1:43" x14ac:dyDescent="0.25">
      <c r="A250" s="63">
        <v>235</v>
      </c>
      <c r="B250" s="42">
        <v>31161502</v>
      </c>
      <c r="C250" s="42">
        <v>4294401</v>
      </c>
      <c r="D250" s="61" t="s">
        <v>801</v>
      </c>
      <c r="E250" s="61" t="s">
        <v>801</v>
      </c>
      <c r="F250" s="74" t="s">
        <v>3190</v>
      </c>
      <c r="G250" s="42" t="s">
        <v>3055</v>
      </c>
      <c r="H250" s="21">
        <v>1</v>
      </c>
      <c r="I250" s="20">
        <v>178201.38584873948</v>
      </c>
      <c r="J250" s="20">
        <f t="shared" si="129"/>
        <v>33858.263311260504</v>
      </c>
      <c r="K250" s="19">
        <f t="shared" si="130"/>
        <v>212059.64915999997</v>
      </c>
      <c r="L250" s="15">
        <f t="shared" si="131"/>
        <v>212059.64915999997</v>
      </c>
      <c r="M250" s="17">
        <v>142184.03361344538</v>
      </c>
      <c r="N250" s="17">
        <v>27014.966386554624</v>
      </c>
      <c r="O250" s="16">
        <v>169199</v>
      </c>
      <c r="P250" s="18">
        <v>169199</v>
      </c>
      <c r="Q250" s="17">
        <v>135413.44537815126</v>
      </c>
      <c r="R250" s="17">
        <v>25728.55462184874</v>
      </c>
      <c r="S250" s="16">
        <v>161142</v>
      </c>
      <c r="T250" s="15">
        <v>161142</v>
      </c>
      <c r="U250" s="14"/>
      <c r="V250" s="14"/>
      <c r="W250" s="14"/>
      <c r="X250" s="14"/>
      <c r="Y250" s="14"/>
      <c r="Z250" s="14"/>
      <c r="AA250" s="14"/>
      <c r="AB250" s="13"/>
      <c r="AC250" s="12">
        <f t="shared" si="132"/>
        <v>0</v>
      </c>
      <c r="AD250" s="6">
        <f t="shared" si="133"/>
        <v>0</v>
      </c>
      <c r="AE250" s="6">
        <f t="shared" si="134"/>
        <v>0</v>
      </c>
      <c r="AF250" s="6">
        <f t="shared" si="135"/>
        <v>0</v>
      </c>
      <c r="AG250" s="9">
        <f t="shared" si="136"/>
        <v>161142</v>
      </c>
      <c r="AH250" s="9">
        <f t="shared" si="126"/>
        <v>212059.64915999997</v>
      </c>
      <c r="AI250" s="9">
        <f t="shared" si="127"/>
        <v>165170.5</v>
      </c>
      <c r="AJ250" s="9">
        <f t="shared" si="128"/>
        <v>135600.16229000001</v>
      </c>
      <c r="AK250" s="9">
        <f t="shared" si="117"/>
        <v>163156.25</v>
      </c>
      <c r="AL250" s="9">
        <f t="shared" si="112"/>
        <v>188615.07457999999</v>
      </c>
      <c r="AM250" s="6">
        <f t="shared" si="137"/>
        <v>178236.58250886312</v>
      </c>
      <c r="AN250" s="8">
        <f t="shared" si="125"/>
        <v>93121.291003659862</v>
      </c>
      <c r="AO250" s="7">
        <f t="shared" si="113"/>
        <v>0.56378887878682848</v>
      </c>
      <c r="AP250" s="6">
        <f t="shared" si="138"/>
        <v>178236.58250886312</v>
      </c>
      <c r="AQ250" s="5" t="s">
        <v>0</v>
      </c>
    </row>
    <row r="251" spans="1:43" x14ac:dyDescent="0.25">
      <c r="A251" s="63">
        <v>236</v>
      </c>
      <c r="B251" s="42">
        <v>27112823</v>
      </c>
      <c r="C251" s="42">
        <v>4299101</v>
      </c>
      <c r="D251" s="61" t="s">
        <v>801</v>
      </c>
      <c r="E251" s="61" t="s">
        <v>801</v>
      </c>
      <c r="F251" s="74" t="s">
        <v>3189</v>
      </c>
      <c r="G251" s="42" t="s">
        <v>3055</v>
      </c>
      <c r="H251" s="21">
        <v>1</v>
      </c>
      <c r="I251" s="20">
        <v>281837.57551260502</v>
      </c>
      <c r="J251" s="20">
        <f t="shared" si="129"/>
        <v>53549.139347394957</v>
      </c>
      <c r="K251" s="19">
        <f t="shared" si="130"/>
        <v>335386.71485999995</v>
      </c>
      <c r="L251" s="15">
        <f t="shared" si="131"/>
        <v>335386.71485999995</v>
      </c>
      <c r="M251" s="17">
        <v>233441.17647058825</v>
      </c>
      <c r="N251" s="17">
        <v>44353.823529411769</v>
      </c>
      <c r="O251" s="16">
        <v>277795</v>
      </c>
      <c r="P251" s="18">
        <v>277795</v>
      </c>
      <c r="Q251" s="17">
        <v>214165.5462184874</v>
      </c>
      <c r="R251" s="17">
        <v>40691.45378151261</v>
      </c>
      <c r="S251" s="16">
        <v>254857</v>
      </c>
      <c r="T251" s="15">
        <v>254857</v>
      </c>
      <c r="U251" s="14"/>
      <c r="V251" s="14"/>
      <c r="W251" s="14"/>
      <c r="X251" s="14"/>
      <c r="Y251" s="14"/>
      <c r="Z251" s="14"/>
      <c r="AA251" s="14"/>
      <c r="AB251" s="13"/>
      <c r="AC251" s="12">
        <f t="shared" si="132"/>
        <v>0</v>
      </c>
      <c r="AD251" s="6">
        <f t="shared" si="133"/>
        <v>0</v>
      </c>
      <c r="AE251" s="6">
        <f t="shared" si="134"/>
        <v>0</v>
      </c>
      <c r="AF251" s="6">
        <f t="shared" si="135"/>
        <v>0</v>
      </c>
      <c r="AG251" s="9">
        <f t="shared" si="136"/>
        <v>254857</v>
      </c>
      <c r="AH251" s="9">
        <f t="shared" si="126"/>
        <v>335386.71485999995</v>
      </c>
      <c r="AI251" s="9">
        <f t="shared" si="127"/>
        <v>266326</v>
      </c>
      <c r="AJ251" s="9">
        <f t="shared" si="128"/>
        <v>217009.67871499999</v>
      </c>
      <c r="AK251" s="9">
        <f t="shared" si="117"/>
        <v>260591.5</v>
      </c>
      <c r="AL251" s="9">
        <f t="shared" si="112"/>
        <v>300856.35742999997</v>
      </c>
      <c r="AM251" s="6">
        <f t="shared" si="137"/>
        <v>285573.44250208873</v>
      </c>
      <c r="AN251" s="8">
        <f t="shared" si="125"/>
        <v>148586.22452371198</v>
      </c>
      <c r="AO251" s="7">
        <f t="shared" si="113"/>
        <v>0.55791107336013745</v>
      </c>
      <c r="AP251" s="6">
        <f t="shared" si="138"/>
        <v>285573.44250208873</v>
      </c>
      <c r="AQ251" s="5" t="s">
        <v>0</v>
      </c>
    </row>
    <row r="252" spans="1:43" x14ac:dyDescent="0.25">
      <c r="A252" s="63">
        <v>237</v>
      </c>
      <c r="B252" s="42">
        <v>26111533</v>
      </c>
      <c r="C252" s="42">
        <v>4299946</v>
      </c>
      <c r="D252" s="61" t="s">
        <v>801</v>
      </c>
      <c r="E252" s="61" t="s">
        <v>801</v>
      </c>
      <c r="F252" s="74" t="s">
        <v>3188</v>
      </c>
      <c r="G252" s="42" t="s">
        <v>3055</v>
      </c>
      <c r="H252" s="21">
        <v>1</v>
      </c>
      <c r="I252" s="20">
        <v>280778.15631932777</v>
      </c>
      <c r="J252" s="20">
        <f t="shared" si="129"/>
        <v>53347.849700672276</v>
      </c>
      <c r="K252" s="19">
        <f t="shared" si="130"/>
        <v>334126.00602000003</v>
      </c>
      <c r="L252" s="15">
        <f t="shared" si="131"/>
        <v>334126.00602000003</v>
      </c>
      <c r="M252" s="17">
        <v>230429.4117647059</v>
      </c>
      <c r="N252" s="17">
        <v>43781.588235294119</v>
      </c>
      <c r="O252" s="16">
        <v>274211</v>
      </c>
      <c r="P252" s="18">
        <v>274211</v>
      </c>
      <c r="Q252" s="17">
        <v>213360.50420168068</v>
      </c>
      <c r="R252" s="17">
        <v>40538.495798319331</v>
      </c>
      <c r="S252" s="16">
        <v>253899</v>
      </c>
      <c r="T252" s="15">
        <v>253899</v>
      </c>
      <c r="U252" s="14"/>
      <c r="V252" s="14"/>
      <c r="W252" s="14"/>
      <c r="X252" s="14"/>
      <c r="Y252" s="14"/>
      <c r="Z252" s="14"/>
      <c r="AA252" s="14"/>
      <c r="AB252" s="13"/>
      <c r="AC252" s="12">
        <f t="shared" si="132"/>
        <v>0</v>
      </c>
      <c r="AD252" s="6">
        <f t="shared" si="133"/>
        <v>0</v>
      </c>
      <c r="AE252" s="6">
        <f t="shared" si="134"/>
        <v>0</v>
      </c>
      <c r="AF252" s="6">
        <f t="shared" si="135"/>
        <v>0</v>
      </c>
      <c r="AG252" s="9">
        <f t="shared" si="136"/>
        <v>253899</v>
      </c>
      <c r="AH252" s="9">
        <f t="shared" si="126"/>
        <v>334126.00602000003</v>
      </c>
      <c r="AI252" s="9">
        <f t="shared" si="127"/>
        <v>264055</v>
      </c>
      <c r="AJ252" s="9">
        <f t="shared" si="128"/>
        <v>215559.00150499999</v>
      </c>
      <c r="AK252" s="9">
        <f t="shared" si="117"/>
        <v>258977</v>
      </c>
      <c r="AL252" s="9">
        <f t="shared" si="112"/>
        <v>299090.50300999999</v>
      </c>
      <c r="AM252" s="6">
        <f t="shared" si="137"/>
        <v>283599.88424822874</v>
      </c>
      <c r="AN252" s="8">
        <f t="shared" si="125"/>
        <v>147686.41339173884</v>
      </c>
      <c r="AO252" s="7">
        <f t="shared" si="113"/>
        <v>0.55930171135459972</v>
      </c>
      <c r="AP252" s="6">
        <f t="shared" si="138"/>
        <v>283599.88424822874</v>
      </c>
      <c r="AQ252" s="5" t="s">
        <v>0</v>
      </c>
    </row>
    <row r="253" spans="1:43" x14ac:dyDescent="0.25">
      <c r="A253" s="63">
        <v>238</v>
      </c>
      <c r="B253" s="42">
        <v>26111533</v>
      </c>
      <c r="C253" s="42">
        <v>4299946</v>
      </c>
      <c r="D253" s="61" t="s">
        <v>801</v>
      </c>
      <c r="E253" s="61" t="s">
        <v>801</v>
      </c>
      <c r="F253" s="74" t="s">
        <v>3187</v>
      </c>
      <c r="G253" s="42" t="s">
        <v>3055</v>
      </c>
      <c r="H253" s="21">
        <v>1</v>
      </c>
      <c r="I253" s="20">
        <v>243470.67625210085</v>
      </c>
      <c r="J253" s="20">
        <f t="shared" si="129"/>
        <v>46259.42848789916</v>
      </c>
      <c r="K253" s="19">
        <f t="shared" si="130"/>
        <v>289730.10473999998</v>
      </c>
      <c r="L253" s="15">
        <f t="shared" si="131"/>
        <v>289730.10473999998</v>
      </c>
      <c r="M253" s="17">
        <v>194261.34453781514</v>
      </c>
      <c r="N253" s="17">
        <v>36909.655462184877</v>
      </c>
      <c r="O253" s="16">
        <v>231171</v>
      </c>
      <c r="P253" s="18">
        <v>231171</v>
      </c>
      <c r="Q253" s="17">
        <v>185010.9243697479</v>
      </c>
      <c r="R253" s="17">
        <v>35152.075630252104</v>
      </c>
      <c r="S253" s="16">
        <v>220163</v>
      </c>
      <c r="T253" s="15">
        <v>220163</v>
      </c>
      <c r="U253" s="14"/>
      <c r="V253" s="14"/>
      <c r="W253" s="14"/>
      <c r="X253" s="14"/>
      <c r="Y253" s="14"/>
      <c r="Z253" s="14"/>
      <c r="AA253" s="14"/>
      <c r="AB253" s="13"/>
      <c r="AC253" s="12">
        <f t="shared" si="132"/>
        <v>0</v>
      </c>
      <c r="AD253" s="6">
        <f t="shared" si="133"/>
        <v>0</v>
      </c>
      <c r="AE253" s="6">
        <f t="shared" si="134"/>
        <v>0</v>
      </c>
      <c r="AF253" s="6">
        <f t="shared" si="135"/>
        <v>0</v>
      </c>
      <c r="AG253" s="9">
        <f t="shared" si="136"/>
        <v>220163</v>
      </c>
      <c r="AH253" s="9">
        <f t="shared" si="126"/>
        <v>289730.10473999998</v>
      </c>
      <c r="AI253" s="9">
        <f t="shared" si="127"/>
        <v>225667</v>
      </c>
      <c r="AJ253" s="9">
        <f t="shared" si="128"/>
        <v>185266.026185</v>
      </c>
      <c r="AK253" s="9">
        <f t="shared" si="117"/>
        <v>222915</v>
      </c>
      <c r="AL253" s="9">
        <f t="shared" si="112"/>
        <v>257698.55236999999</v>
      </c>
      <c r="AM253" s="6">
        <f t="shared" si="137"/>
        <v>243518.75934131411</v>
      </c>
      <c r="AN253" s="8">
        <f t="shared" si="125"/>
        <v>127228.5470706515</v>
      </c>
      <c r="AO253" s="7">
        <f t="shared" si="113"/>
        <v>0.56378888836494256</v>
      </c>
      <c r="AP253" s="6">
        <f t="shared" si="138"/>
        <v>243518.75934131411</v>
      </c>
      <c r="AQ253" s="5" t="s">
        <v>0</v>
      </c>
    </row>
    <row r="254" spans="1:43" x14ac:dyDescent="0.25">
      <c r="A254" s="63">
        <v>239</v>
      </c>
      <c r="B254" s="42">
        <v>31171710</v>
      </c>
      <c r="C254" s="42">
        <v>4299951</v>
      </c>
      <c r="D254" s="61" t="s">
        <v>801</v>
      </c>
      <c r="E254" s="61" t="s">
        <v>801</v>
      </c>
      <c r="F254" s="74" t="s">
        <v>3186</v>
      </c>
      <c r="G254" s="42" t="s">
        <v>3055</v>
      </c>
      <c r="H254" s="21">
        <v>1</v>
      </c>
      <c r="I254" s="20">
        <v>336551.37927731092</v>
      </c>
      <c r="J254" s="20">
        <f t="shared" si="129"/>
        <v>63944.762062689078</v>
      </c>
      <c r="K254" s="19">
        <f t="shared" si="130"/>
        <v>400496.14133999997</v>
      </c>
      <c r="L254" s="15">
        <f t="shared" si="131"/>
        <v>400496.14133999997</v>
      </c>
      <c r="M254" s="17">
        <v>276200.84033613448</v>
      </c>
      <c r="N254" s="17">
        <v>52478.159663865554</v>
      </c>
      <c r="O254" s="16">
        <v>328679.00000000006</v>
      </c>
      <c r="P254" s="18">
        <v>328679.00000000006</v>
      </c>
      <c r="Q254" s="17">
        <v>255742.01680672271</v>
      </c>
      <c r="R254" s="17">
        <v>48590.983193277316</v>
      </c>
      <c r="S254" s="16">
        <v>304333</v>
      </c>
      <c r="T254" s="15">
        <v>304333</v>
      </c>
      <c r="U254" s="14"/>
      <c r="V254" s="14"/>
      <c r="W254" s="14"/>
      <c r="X254" s="14"/>
      <c r="Y254" s="14"/>
      <c r="Z254" s="14"/>
      <c r="AA254" s="14"/>
      <c r="AB254" s="13"/>
      <c r="AC254" s="12">
        <f t="shared" si="132"/>
        <v>0</v>
      </c>
      <c r="AD254" s="6">
        <f t="shared" si="133"/>
        <v>0</v>
      </c>
      <c r="AE254" s="6">
        <f t="shared" si="134"/>
        <v>0</v>
      </c>
      <c r="AF254" s="6">
        <f t="shared" si="135"/>
        <v>0</v>
      </c>
      <c r="AG254" s="9">
        <f t="shared" si="136"/>
        <v>304333</v>
      </c>
      <c r="AH254" s="9">
        <f t="shared" si="126"/>
        <v>400496.14133999997</v>
      </c>
      <c r="AI254" s="9">
        <f t="shared" si="127"/>
        <v>316506</v>
      </c>
      <c r="AJ254" s="9">
        <f t="shared" si="128"/>
        <v>258377.03533500002</v>
      </c>
      <c r="AK254" s="9">
        <f t="shared" si="117"/>
        <v>310419.5</v>
      </c>
      <c r="AL254" s="9">
        <f t="shared" si="112"/>
        <v>358501.07066999999</v>
      </c>
      <c r="AM254" s="6">
        <f t="shared" si="137"/>
        <v>339933.34733182273</v>
      </c>
      <c r="AN254" s="8">
        <f t="shared" si="125"/>
        <v>177022.45582996329</v>
      </c>
      <c r="AO254" s="7">
        <f t="shared" si="113"/>
        <v>0.55930205376821696</v>
      </c>
      <c r="AP254" s="6">
        <f t="shared" si="138"/>
        <v>339933.34733182273</v>
      </c>
      <c r="AQ254" s="5" t="s">
        <v>0</v>
      </c>
    </row>
    <row r="255" spans="1:43" x14ac:dyDescent="0.25">
      <c r="A255" s="63">
        <v>240</v>
      </c>
      <c r="B255" s="42">
        <v>20121442</v>
      </c>
      <c r="C255" s="42">
        <v>4315101</v>
      </c>
      <c r="D255" s="61" t="s">
        <v>801</v>
      </c>
      <c r="E255" s="61" t="s">
        <v>801</v>
      </c>
      <c r="F255" s="74" t="s">
        <v>3185</v>
      </c>
      <c r="G255" s="42" t="s">
        <v>3055</v>
      </c>
      <c r="H255" s="21">
        <v>1</v>
      </c>
      <c r="I255" s="20">
        <v>352297.79878991598</v>
      </c>
      <c r="J255" s="20">
        <f t="shared" si="129"/>
        <v>66936.581770084042</v>
      </c>
      <c r="K255" s="19">
        <f t="shared" si="130"/>
        <v>419234.38056000002</v>
      </c>
      <c r="L255" s="15">
        <f t="shared" si="131"/>
        <v>419234.38056000002</v>
      </c>
      <c r="M255" s="17">
        <v>286447.0588235294</v>
      </c>
      <c r="N255" s="17">
        <v>54424.941176470587</v>
      </c>
      <c r="O255" s="16">
        <v>340872</v>
      </c>
      <c r="P255" s="18">
        <v>340872</v>
      </c>
      <c r="Q255" s="17">
        <v>267707.56302521011</v>
      </c>
      <c r="R255" s="17">
        <v>50864.436974789918</v>
      </c>
      <c r="S255" s="16">
        <v>318572</v>
      </c>
      <c r="T255" s="15">
        <v>318572</v>
      </c>
      <c r="U255" s="14"/>
      <c r="V255" s="14"/>
      <c r="W255" s="14"/>
      <c r="X255" s="14"/>
      <c r="Y255" s="14"/>
      <c r="Z255" s="14"/>
      <c r="AA255" s="14"/>
      <c r="AB255" s="13"/>
      <c r="AC255" s="12">
        <f t="shared" si="132"/>
        <v>0</v>
      </c>
      <c r="AD255" s="6">
        <f t="shared" si="133"/>
        <v>0</v>
      </c>
      <c r="AE255" s="6">
        <f t="shared" si="134"/>
        <v>0</v>
      </c>
      <c r="AF255" s="6">
        <f t="shared" si="135"/>
        <v>0</v>
      </c>
      <c r="AG255" s="9">
        <f t="shared" si="136"/>
        <v>318572</v>
      </c>
      <c r="AH255" s="9">
        <f t="shared" si="126"/>
        <v>419234.38056000002</v>
      </c>
      <c r="AI255" s="9">
        <f t="shared" si="127"/>
        <v>329722</v>
      </c>
      <c r="AJ255" s="9">
        <f t="shared" si="128"/>
        <v>269669.59513999999</v>
      </c>
      <c r="AK255" s="9">
        <f t="shared" si="117"/>
        <v>324147</v>
      </c>
      <c r="AL255" s="9">
        <f t="shared" si="112"/>
        <v>374478.19027999998</v>
      </c>
      <c r="AM255" s="6">
        <f t="shared" si="137"/>
        <v>354695.42112905008</v>
      </c>
      <c r="AN255" s="8">
        <f t="shared" si="125"/>
        <v>184889.64568055261</v>
      </c>
      <c r="AO255" s="7">
        <f t="shared" si="113"/>
        <v>0.56074403794879513</v>
      </c>
      <c r="AP255" s="6">
        <f t="shared" si="138"/>
        <v>354695.42112905008</v>
      </c>
      <c r="AQ255" s="5" t="s">
        <v>0</v>
      </c>
    </row>
    <row r="256" spans="1:43" x14ac:dyDescent="0.25">
      <c r="A256" s="63">
        <v>241</v>
      </c>
      <c r="B256" s="42">
        <v>26101736</v>
      </c>
      <c r="C256" s="42">
        <v>4315102</v>
      </c>
      <c r="D256" s="61" t="s">
        <v>801</v>
      </c>
      <c r="E256" s="61" t="s">
        <v>801</v>
      </c>
      <c r="F256" s="74" t="s">
        <v>3174</v>
      </c>
      <c r="G256" s="42" t="s">
        <v>3055</v>
      </c>
      <c r="H256" s="21">
        <v>1</v>
      </c>
      <c r="I256" s="20">
        <v>723165.29183193273</v>
      </c>
      <c r="J256" s="20">
        <f t="shared" si="129"/>
        <v>137401.40544806721</v>
      </c>
      <c r="K256" s="19">
        <f t="shared" si="130"/>
        <v>860566.69727999996</v>
      </c>
      <c r="L256" s="15">
        <f t="shared" si="131"/>
        <v>860566.69727999996</v>
      </c>
      <c r="M256" s="17">
        <v>587993.27731092437</v>
      </c>
      <c r="N256" s="17">
        <v>111718.72268907563</v>
      </c>
      <c r="O256" s="16">
        <v>699712</v>
      </c>
      <c r="P256" s="18">
        <v>699712</v>
      </c>
      <c r="Q256" s="17">
        <v>549526.05042016809</v>
      </c>
      <c r="R256" s="17">
        <v>104409.94957983194</v>
      </c>
      <c r="S256" s="16">
        <v>653936</v>
      </c>
      <c r="T256" s="15">
        <v>653936</v>
      </c>
      <c r="U256" s="14"/>
      <c r="V256" s="14"/>
      <c r="W256" s="14"/>
      <c r="X256" s="14"/>
      <c r="Y256" s="14"/>
      <c r="Z256" s="14"/>
      <c r="AA256" s="14"/>
      <c r="AB256" s="13"/>
      <c r="AC256" s="12">
        <f t="shared" si="132"/>
        <v>0</v>
      </c>
      <c r="AD256" s="6">
        <f t="shared" si="133"/>
        <v>0</v>
      </c>
      <c r="AE256" s="6">
        <f t="shared" si="134"/>
        <v>0</v>
      </c>
      <c r="AF256" s="6">
        <f t="shared" si="135"/>
        <v>0</v>
      </c>
      <c r="AG256" s="9">
        <f t="shared" si="136"/>
        <v>653936</v>
      </c>
      <c r="AH256" s="9">
        <f t="shared" si="126"/>
        <v>860566.69727999996</v>
      </c>
      <c r="AI256" s="9">
        <f t="shared" si="127"/>
        <v>676824</v>
      </c>
      <c r="AJ256" s="9">
        <f t="shared" si="128"/>
        <v>553553.67431999999</v>
      </c>
      <c r="AK256" s="9">
        <f t="shared" si="117"/>
        <v>665380</v>
      </c>
      <c r="AL256" s="9">
        <f t="shared" si="112"/>
        <v>768695.34863999998</v>
      </c>
      <c r="AM256" s="6">
        <f t="shared" si="137"/>
        <v>728087.1185839579</v>
      </c>
      <c r="AN256" s="8">
        <f t="shared" si="125"/>
        <v>379524.93729868694</v>
      </c>
      <c r="AO256" s="7">
        <f t="shared" si="113"/>
        <v>0.56074391170922866</v>
      </c>
      <c r="AP256" s="6">
        <f t="shared" si="138"/>
        <v>728087.1185839579</v>
      </c>
      <c r="AQ256" s="5" t="s">
        <v>0</v>
      </c>
    </row>
    <row r="257" spans="1:43" x14ac:dyDescent="0.25">
      <c r="A257" s="63">
        <v>242</v>
      </c>
      <c r="B257" s="42">
        <v>40151524</v>
      </c>
      <c r="C257" s="157">
        <v>4322099</v>
      </c>
      <c r="D257" s="61" t="s">
        <v>801</v>
      </c>
      <c r="E257" s="61" t="s">
        <v>801</v>
      </c>
      <c r="F257" s="74" t="s">
        <v>3184</v>
      </c>
      <c r="G257" s="42" t="s">
        <v>3055</v>
      </c>
      <c r="H257" s="21">
        <v>1</v>
      </c>
      <c r="I257" s="20">
        <v>187892.08563025211</v>
      </c>
      <c r="J257" s="20">
        <f t="shared" si="129"/>
        <v>35699.496269747899</v>
      </c>
      <c r="K257" s="19">
        <f t="shared" si="130"/>
        <v>223591.58190000002</v>
      </c>
      <c r="L257" s="15">
        <f t="shared" si="131"/>
        <v>223591.58190000002</v>
      </c>
      <c r="M257" s="17">
        <v>154200</v>
      </c>
      <c r="N257" s="17">
        <v>29298</v>
      </c>
      <c r="O257" s="16">
        <v>183498</v>
      </c>
      <c r="P257" s="18">
        <v>183498</v>
      </c>
      <c r="Q257" s="17">
        <v>142777.31092436975</v>
      </c>
      <c r="R257" s="17">
        <v>27127.689075630253</v>
      </c>
      <c r="S257" s="16">
        <v>169905</v>
      </c>
      <c r="T257" s="15">
        <v>169905</v>
      </c>
      <c r="U257" s="14"/>
      <c r="V257" s="14"/>
      <c r="W257" s="14"/>
      <c r="X257" s="14"/>
      <c r="Y257" s="14"/>
      <c r="Z257" s="14"/>
      <c r="AA257" s="14"/>
      <c r="AB257" s="13"/>
      <c r="AC257" s="12">
        <f t="shared" si="132"/>
        <v>0</v>
      </c>
      <c r="AD257" s="6">
        <f t="shared" si="133"/>
        <v>0</v>
      </c>
      <c r="AE257" s="6">
        <f t="shared" si="134"/>
        <v>0</v>
      </c>
      <c r="AF257" s="6">
        <f t="shared" si="135"/>
        <v>0</v>
      </c>
      <c r="AG257" s="9">
        <f t="shared" si="136"/>
        <v>169905</v>
      </c>
      <c r="AH257" s="9">
        <f t="shared" si="126"/>
        <v>223591.58190000002</v>
      </c>
      <c r="AI257" s="9">
        <f t="shared" si="127"/>
        <v>176701.5</v>
      </c>
      <c r="AJ257" s="9">
        <f t="shared" si="128"/>
        <v>144248.645475</v>
      </c>
      <c r="AK257" s="9">
        <f t="shared" si="117"/>
        <v>173303.25</v>
      </c>
      <c r="AL257" s="9">
        <f t="shared" si="112"/>
        <v>200146.54095</v>
      </c>
      <c r="AM257" s="6">
        <f t="shared" si="137"/>
        <v>189780.53400531926</v>
      </c>
      <c r="AN257" s="8">
        <f t="shared" si="125"/>
        <v>98829.370870633167</v>
      </c>
      <c r="AO257" s="7">
        <f t="shared" si="113"/>
        <v>0.55930125590690039</v>
      </c>
      <c r="AP257" s="6">
        <f t="shared" si="138"/>
        <v>189780.53400531926</v>
      </c>
      <c r="AQ257" s="5" t="s">
        <v>0</v>
      </c>
    </row>
    <row r="258" spans="1:43" x14ac:dyDescent="0.25">
      <c r="A258" s="63">
        <v>243</v>
      </c>
      <c r="B258" s="42">
        <v>26111912</v>
      </c>
      <c r="C258" s="157">
        <v>4331002</v>
      </c>
      <c r="D258" s="61" t="s">
        <v>801</v>
      </c>
      <c r="E258" s="61" t="s">
        <v>801</v>
      </c>
      <c r="F258" s="74" t="s">
        <v>3183</v>
      </c>
      <c r="G258" s="42" t="s">
        <v>3055</v>
      </c>
      <c r="H258" s="21">
        <v>1</v>
      </c>
      <c r="I258" s="20">
        <v>497754.505815126</v>
      </c>
      <c r="J258" s="20">
        <f t="shared" si="129"/>
        <v>94573.356104873936</v>
      </c>
      <c r="K258" s="19">
        <f t="shared" si="130"/>
        <v>592327.86191999994</v>
      </c>
      <c r="L258" s="15">
        <f t="shared" si="131"/>
        <v>592327.86191999994</v>
      </c>
      <c r="M258" s="17">
        <v>397150.42016806727</v>
      </c>
      <c r="N258" s="17">
        <v>75458.579831932788</v>
      </c>
      <c r="O258" s="16">
        <v>472609.00000000006</v>
      </c>
      <c r="P258" s="18">
        <v>472609.00000000006</v>
      </c>
      <c r="Q258" s="17">
        <v>378238.65546218486</v>
      </c>
      <c r="R258" s="17">
        <v>71865.344537815123</v>
      </c>
      <c r="S258" s="16">
        <v>450104</v>
      </c>
      <c r="T258" s="15">
        <v>450104</v>
      </c>
      <c r="U258" s="14"/>
      <c r="V258" s="14"/>
      <c r="W258" s="14"/>
      <c r="X258" s="14"/>
      <c r="Y258" s="14"/>
      <c r="Z258" s="14"/>
      <c r="AA258" s="14"/>
      <c r="AB258" s="13"/>
      <c r="AC258" s="12">
        <f t="shared" si="132"/>
        <v>0</v>
      </c>
      <c r="AD258" s="6">
        <f t="shared" si="133"/>
        <v>0</v>
      </c>
      <c r="AE258" s="6">
        <f t="shared" si="134"/>
        <v>0</v>
      </c>
      <c r="AF258" s="6">
        <f t="shared" si="135"/>
        <v>0</v>
      </c>
      <c r="AG258" s="9">
        <f t="shared" si="136"/>
        <v>450104</v>
      </c>
      <c r="AH258" s="9">
        <f t="shared" si="126"/>
        <v>592327.86191999994</v>
      </c>
      <c r="AI258" s="9">
        <f t="shared" si="127"/>
        <v>461356.5</v>
      </c>
      <c r="AJ258" s="9">
        <f t="shared" si="128"/>
        <v>378760.21548000001</v>
      </c>
      <c r="AK258" s="9">
        <f t="shared" si="117"/>
        <v>455730.25</v>
      </c>
      <c r="AL258" s="9">
        <f t="shared" si="112"/>
        <v>526842.18096000003</v>
      </c>
      <c r="AM258" s="6">
        <f t="shared" si="137"/>
        <v>497852.84693965095</v>
      </c>
      <c r="AN258" s="8">
        <f t="shared" si="125"/>
        <v>260107.65103567811</v>
      </c>
      <c r="AO258" s="7">
        <f t="shared" si="113"/>
        <v>0.56378885099847542</v>
      </c>
      <c r="AP258" s="6">
        <f t="shared" si="138"/>
        <v>497852.84693965095</v>
      </c>
      <c r="AQ258" s="5" t="s">
        <v>0</v>
      </c>
    </row>
    <row r="259" spans="1:43" x14ac:dyDescent="0.25">
      <c r="A259" s="63">
        <v>244</v>
      </c>
      <c r="B259" s="42">
        <v>26101700</v>
      </c>
      <c r="C259" s="42">
        <v>4332004</v>
      </c>
      <c r="D259" s="61" t="s">
        <v>801</v>
      </c>
      <c r="E259" s="61" t="s">
        <v>801</v>
      </c>
      <c r="F259" s="156" t="s">
        <v>3182</v>
      </c>
      <c r="G259" s="42" t="s">
        <v>3055</v>
      </c>
      <c r="H259" s="21">
        <v>1</v>
      </c>
      <c r="I259" s="20">
        <v>234864.83057142858</v>
      </c>
      <c r="J259" s="20">
        <f t="shared" si="129"/>
        <v>44624.317808571432</v>
      </c>
      <c r="K259" s="19">
        <f t="shared" si="130"/>
        <v>279489.14838000003</v>
      </c>
      <c r="L259" s="15">
        <f t="shared" si="131"/>
        <v>279489.14838000003</v>
      </c>
      <c r="M259" s="17">
        <v>189179.83193277312</v>
      </c>
      <c r="N259" s="17">
        <v>35944.168067226892</v>
      </c>
      <c r="O259" s="16">
        <v>225124</v>
      </c>
      <c r="P259" s="18">
        <v>225124</v>
      </c>
      <c r="Q259" s="17">
        <v>178471.42857142858</v>
      </c>
      <c r="R259" s="17">
        <v>33909.571428571428</v>
      </c>
      <c r="S259" s="16">
        <v>212381</v>
      </c>
      <c r="T259" s="15">
        <v>212381</v>
      </c>
      <c r="U259" s="14"/>
      <c r="V259" s="14"/>
      <c r="W259" s="14"/>
      <c r="X259" s="14"/>
      <c r="Y259" s="14"/>
      <c r="Z259" s="14"/>
      <c r="AA259" s="14"/>
      <c r="AB259" s="13"/>
      <c r="AC259" s="12">
        <f t="shared" si="132"/>
        <v>0</v>
      </c>
      <c r="AD259" s="6">
        <f t="shared" si="133"/>
        <v>0</v>
      </c>
      <c r="AE259" s="6">
        <f t="shared" si="134"/>
        <v>0</v>
      </c>
      <c r="AF259" s="6">
        <f t="shared" si="135"/>
        <v>0</v>
      </c>
      <c r="AG259" s="9">
        <f t="shared" si="136"/>
        <v>212381</v>
      </c>
      <c r="AH259" s="9">
        <f t="shared" si="126"/>
        <v>279489.14838000003</v>
      </c>
      <c r="AI259" s="9">
        <f t="shared" si="127"/>
        <v>218752.5</v>
      </c>
      <c r="AJ259" s="9">
        <f t="shared" si="128"/>
        <v>179248.53709500001</v>
      </c>
      <c r="AK259" s="9">
        <f t="shared" si="117"/>
        <v>215566.75</v>
      </c>
      <c r="AL259" s="9">
        <f t="shared" si="112"/>
        <v>249120.82419000001</v>
      </c>
      <c r="AM259" s="6">
        <f t="shared" si="137"/>
        <v>235692.0771495566</v>
      </c>
      <c r="AN259" s="8">
        <f t="shared" ref="AN259:AN273" si="139">STDEVA(L259,P259,T259,AF259)</f>
        <v>122991.24141768158</v>
      </c>
      <c r="AO259" s="7">
        <f t="shared" si="113"/>
        <v>0.56223924946083625</v>
      </c>
      <c r="AP259" s="6">
        <f t="shared" si="138"/>
        <v>235692.0771495566</v>
      </c>
      <c r="AQ259" s="5" t="s">
        <v>0</v>
      </c>
    </row>
    <row r="260" spans="1:43" x14ac:dyDescent="0.25">
      <c r="A260" s="63">
        <v>245</v>
      </c>
      <c r="B260" s="42">
        <v>26101721</v>
      </c>
      <c r="C260" s="42">
        <v>4332007</v>
      </c>
      <c r="D260" s="61" t="s">
        <v>801</v>
      </c>
      <c r="E260" s="61" t="s">
        <v>801</v>
      </c>
      <c r="F260" s="74" t="s">
        <v>3181</v>
      </c>
      <c r="G260" s="42" t="s">
        <v>3055</v>
      </c>
      <c r="H260" s="21">
        <v>1</v>
      </c>
      <c r="I260" s="20">
        <v>302952.97225210082</v>
      </c>
      <c r="J260" s="20">
        <f t="shared" si="129"/>
        <v>57561.06472789916</v>
      </c>
      <c r="K260" s="19">
        <f t="shared" si="130"/>
        <v>360514.03697999998</v>
      </c>
      <c r="L260" s="15">
        <f t="shared" si="131"/>
        <v>360514.03697999998</v>
      </c>
      <c r="M260" s="17">
        <v>250930.25210084036</v>
      </c>
      <c r="N260" s="17">
        <v>47676.747899159665</v>
      </c>
      <c r="O260" s="16">
        <v>298607</v>
      </c>
      <c r="P260" s="18">
        <v>298607</v>
      </c>
      <c r="Q260" s="17">
        <v>230210.9243697479</v>
      </c>
      <c r="R260" s="17">
        <v>43740.075630252104</v>
      </c>
      <c r="S260" s="16">
        <v>273951</v>
      </c>
      <c r="T260" s="15">
        <v>273951</v>
      </c>
      <c r="U260" s="14"/>
      <c r="V260" s="14"/>
      <c r="W260" s="14"/>
      <c r="X260" s="14"/>
      <c r="Y260" s="14"/>
      <c r="Z260" s="14"/>
      <c r="AA260" s="14"/>
      <c r="AB260" s="13"/>
      <c r="AC260" s="12">
        <f t="shared" si="132"/>
        <v>0</v>
      </c>
      <c r="AD260" s="6">
        <f t="shared" si="133"/>
        <v>0</v>
      </c>
      <c r="AE260" s="6">
        <f t="shared" si="134"/>
        <v>0</v>
      </c>
      <c r="AF260" s="6">
        <f t="shared" si="135"/>
        <v>0</v>
      </c>
      <c r="AG260" s="9">
        <f t="shared" si="136"/>
        <v>273951</v>
      </c>
      <c r="AH260" s="9">
        <f t="shared" si="126"/>
        <v>360514.03697999998</v>
      </c>
      <c r="AI260" s="9">
        <f t="shared" si="127"/>
        <v>286279</v>
      </c>
      <c r="AJ260" s="9">
        <f t="shared" si="128"/>
        <v>233268.00924499999</v>
      </c>
      <c r="AK260" s="9">
        <f t="shared" si="117"/>
        <v>280115</v>
      </c>
      <c r="AL260" s="9">
        <f t="shared" ref="AL260:AL323" si="140">AVERAGE(AH260,AI260)</f>
        <v>323396.51848999999</v>
      </c>
      <c r="AM260" s="6">
        <f t="shared" si="137"/>
        <v>306968.5470597414</v>
      </c>
      <c r="AN260" s="8">
        <f t="shared" si="139"/>
        <v>159718.29905713705</v>
      </c>
      <c r="AO260" s="7">
        <f t="shared" ref="AO260:AO323" si="141">+AN260/AI260</f>
        <v>0.55791133494645795</v>
      </c>
      <c r="AP260" s="6">
        <f t="shared" si="138"/>
        <v>306968.5470597414</v>
      </c>
      <c r="AQ260" s="5" t="s">
        <v>0</v>
      </c>
    </row>
    <row r="261" spans="1:43" x14ac:dyDescent="0.25">
      <c r="A261" s="63">
        <v>246</v>
      </c>
      <c r="B261" s="42">
        <v>40161505</v>
      </c>
      <c r="C261" s="42">
        <v>4391503</v>
      </c>
      <c r="D261" s="61" t="s">
        <v>801</v>
      </c>
      <c r="E261" s="61" t="s">
        <v>801</v>
      </c>
      <c r="F261" s="74" t="s">
        <v>3164</v>
      </c>
      <c r="G261" s="42" t="s">
        <v>3055</v>
      </c>
      <c r="H261" s="21">
        <v>1</v>
      </c>
      <c r="I261" s="20">
        <v>140920.44655462186</v>
      </c>
      <c r="J261" s="20">
        <f t="shared" si="129"/>
        <v>26774.884845378154</v>
      </c>
      <c r="K261" s="19">
        <f t="shared" si="130"/>
        <v>167695.33140000002</v>
      </c>
      <c r="L261" s="15">
        <f t="shared" si="131"/>
        <v>167695.33140000002</v>
      </c>
      <c r="M261" s="17">
        <v>113508.40336134455</v>
      </c>
      <c r="N261" s="17">
        <v>21566.596638655465</v>
      </c>
      <c r="O261" s="16">
        <v>135075</v>
      </c>
      <c r="P261" s="18">
        <v>135075</v>
      </c>
      <c r="Q261" s="17">
        <v>107084.03361344538</v>
      </c>
      <c r="R261" s="17">
        <v>20345.966386554624</v>
      </c>
      <c r="S261" s="16">
        <v>127430</v>
      </c>
      <c r="T261" s="15">
        <v>127430</v>
      </c>
      <c r="U261" s="14"/>
      <c r="V261" s="14"/>
      <c r="W261" s="14"/>
      <c r="X261" s="14"/>
      <c r="Y261" s="14"/>
      <c r="Z261" s="14"/>
      <c r="AA261" s="14"/>
      <c r="AB261" s="13"/>
      <c r="AC261" s="12">
        <f t="shared" si="132"/>
        <v>0</v>
      </c>
      <c r="AD261" s="6">
        <f t="shared" si="133"/>
        <v>0</v>
      </c>
      <c r="AE261" s="6">
        <f t="shared" si="134"/>
        <v>0</v>
      </c>
      <c r="AF261" s="6">
        <f t="shared" si="135"/>
        <v>0</v>
      </c>
      <c r="AG261" s="9">
        <f t="shared" si="136"/>
        <v>127430</v>
      </c>
      <c r="AH261" s="9">
        <f t="shared" si="126"/>
        <v>167695.33140000002</v>
      </c>
      <c r="AI261" s="9">
        <f t="shared" si="127"/>
        <v>131252.5</v>
      </c>
      <c r="AJ261" s="9">
        <f t="shared" si="128"/>
        <v>107550.08285000001</v>
      </c>
      <c r="AK261" s="9">
        <f t="shared" si="117"/>
        <v>129341.25</v>
      </c>
      <c r="AL261" s="9">
        <f t="shared" si="140"/>
        <v>149473.91570000001</v>
      </c>
      <c r="AM261" s="6">
        <f t="shared" si="137"/>
        <v>141416.47697162954</v>
      </c>
      <c r="AN261" s="8">
        <f t="shared" si="139"/>
        <v>73795.445690973749</v>
      </c>
      <c r="AO261" s="7">
        <f t="shared" si="141"/>
        <v>0.56224030544921999</v>
      </c>
      <c r="AP261" s="6">
        <f t="shared" si="138"/>
        <v>141416.47697162954</v>
      </c>
      <c r="AQ261" s="5" t="s">
        <v>0</v>
      </c>
    </row>
    <row r="262" spans="1:43" x14ac:dyDescent="0.25">
      <c r="A262" s="63">
        <v>247</v>
      </c>
      <c r="B262" s="42">
        <v>31261502</v>
      </c>
      <c r="C262" s="42">
        <v>4492906</v>
      </c>
      <c r="D262" s="61" t="s">
        <v>801</v>
      </c>
      <c r="E262" s="61" t="s">
        <v>801</v>
      </c>
      <c r="F262" s="74" t="s">
        <v>3180</v>
      </c>
      <c r="G262" s="42" t="s">
        <v>3055</v>
      </c>
      <c r="H262" s="21">
        <v>1</v>
      </c>
      <c r="I262" s="20">
        <v>328997.21173109242</v>
      </c>
      <c r="J262" s="20">
        <f t="shared" si="129"/>
        <v>62509.470228907558</v>
      </c>
      <c r="K262" s="19">
        <f t="shared" si="130"/>
        <v>391506.68195999996</v>
      </c>
      <c r="L262" s="15">
        <f t="shared" si="131"/>
        <v>391506.68195999996</v>
      </c>
      <c r="M262" s="17">
        <v>272501.68067226891</v>
      </c>
      <c r="N262" s="17">
        <v>51775.319327731093</v>
      </c>
      <c r="O262" s="16">
        <v>324277</v>
      </c>
      <c r="P262" s="18">
        <v>324277</v>
      </c>
      <c r="Q262" s="17">
        <v>250001.68067226891</v>
      </c>
      <c r="R262" s="17">
        <v>47500.319327731093</v>
      </c>
      <c r="S262" s="16">
        <v>297502</v>
      </c>
      <c r="T262" s="15">
        <v>297502</v>
      </c>
      <c r="U262" s="14"/>
      <c r="V262" s="14"/>
      <c r="W262" s="14"/>
      <c r="X262" s="14"/>
      <c r="Y262" s="14"/>
      <c r="Z262" s="14"/>
      <c r="AA262" s="14"/>
      <c r="AB262" s="13"/>
      <c r="AC262" s="12">
        <f t="shared" si="132"/>
        <v>0</v>
      </c>
      <c r="AD262" s="6">
        <f t="shared" si="133"/>
        <v>0</v>
      </c>
      <c r="AE262" s="6">
        <f t="shared" si="134"/>
        <v>0</v>
      </c>
      <c r="AF262" s="6">
        <f t="shared" si="135"/>
        <v>0</v>
      </c>
      <c r="AG262" s="9">
        <f t="shared" si="136"/>
        <v>297502</v>
      </c>
      <c r="AH262" s="9">
        <f t="shared" si="126"/>
        <v>391506.68195999996</v>
      </c>
      <c r="AI262" s="9">
        <f t="shared" si="127"/>
        <v>310889.5</v>
      </c>
      <c r="AJ262" s="9">
        <f t="shared" si="128"/>
        <v>253321.42048999999</v>
      </c>
      <c r="AK262" s="9">
        <f t="shared" si="117"/>
        <v>304195.75</v>
      </c>
      <c r="AL262" s="9">
        <f t="shared" si="140"/>
        <v>351198.09097999998</v>
      </c>
      <c r="AM262" s="6">
        <f t="shared" si="137"/>
        <v>333357.77693560917</v>
      </c>
      <c r="AN262" s="8">
        <f t="shared" si="139"/>
        <v>173448.86512172496</v>
      </c>
      <c r="AO262" s="7">
        <f t="shared" si="141"/>
        <v>0.55791162172323272</v>
      </c>
      <c r="AP262" s="6">
        <f t="shared" si="138"/>
        <v>333357.77693560917</v>
      </c>
      <c r="AQ262" s="5" t="s">
        <v>0</v>
      </c>
    </row>
    <row r="263" spans="1:43" x14ac:dyDescent="0.25">
      <c r="A263" s="63">
        <v>248</v>
      </c>
      <c r="B263" s="42">
        <v>27111704</v>
      </c>
      <c r="C263" s="42">
        <v>4621207</v>
      </c>
      <c r="D263" s="61" t="s">
        <v>801</v>
      </c>
      <c r="E263" s="61" t="s">
        <v>801</v>
      </c>
      <c r="F263" s="74" t="s">
        <v>3179</v>
      </c>
      <c r="G263" s="42" t="s">
        <v>3055</v>
      </c>
      <c r="H263" s="21">
        <v>1</v>
      </c>
      <c r="I263" s="20">
        <v>136488.13744537818</v>
      </c>
      <c r="J263" s="20">
        <f t="shared" si="129"/>
        <v>25932.746114621852</v>
      </c>
      <c r="K263" s="19">
        <f t="shared" si="130"/>
        <v>162420.88356000002</v>
      </c>
      <c r="L263" s="15">
        <f t="shared" si="131"/>
        <v>162420.88356000002</v>
      </c>
      <c r="M263" s="17">
        <v>113050.42016806723</v>
      </c>
      <c r="N263" s="17">
        <v>21479.579831932773</v>
      </c>
      <c r="O263" s="16">
        <v>134530</v>
      </c>
      <c r="P263" s="18">
        <v>134530</v>
      </c>
      <c r="Q263" s="17">
        <v>103715.96638655463</v>
      </c>
      <c r="R263" s="17">
        <v>19706.033613445379</v>
      </c>
      <c r="S263" s="16">
        <v>123422.00000000001</v>
      </c>
      <c r="T263" s="15">
        <v>123422.00000000001</v>
      </c>
      <c r="U263" s="14"/>
      <c r="V263" s="14"/>
      <c r="W263" s="14"/>
      <c r="X263" s="14"/>
      <c r="Y263" s="14"/>
      <c r="Z263" s="14"/>
      <c r="AA263" s="14"/>
      <c r="AB263" s="13"/>
      <c r="AC263" s="12">
        <f t="shared" si="132"/>
        <v>0</v>
      </c>
      <c r="AD263" s="6">
        <f t="shared" si="133"/>
        <v>0</v>
      </c>
      <c r="AE263" s="6">
        <f t="shared" si="134"/>
        <v>0</v>
      </c>
      <c r="AF263" s="6">
        <f t="shared" si="135"/>
        <v>0</v>
      </c>
      <c r="AG263" s="9">
        <f t="shared" si="136"/>
        <v>123422.00000000001</v>
      </c>
      <c r="AH263" s="9">
        <f t="shared" si="126"/>
        <v>162420.88356000002</v>
      </c>
      <c r="AI263" s="9">
        <f t="shared" si="127"/>
        <v>128976</v>
      </c>
      <c r="AJ263" s="9">
        <f t="shared" si="128"/>
        <v>105093.22089</v>
      </c>
      <c r="AK263" s="9">
        <f t="shared" si="117"/>
        <v>126199</v>
      </c>
      <c r="AL263" s="9">
        <f t="shared" si="140"/>
        <v>145698.44177999999</v>
      </c>
      <c r="AM263" s="6">
        <f t="shared" si="137"/>
        <v>138297.19957108074</v>
      </c>
      <c r="AN263" s="8">
        <f t="shared" si="139"/>
        <v>71957.195823335962</v>
      </c>
      <c r="AO263" s="7">
        <f t="shared" si="141"/>
        <v>0.55791151705228847</v>
      </c>
      <c r="AP263" s="6">
        <f t="shared" si="138"/>
        <v>138297.19957108074</v>
      </c>
      <c r="AQ263" s="5" t="s">
        <v>0</v>
      </c>
    </row>
    <row r="264" spans="1:43" x14ac:dyDescent="0.25">
      <c r="A264" s="63">
        <v>249</v>
      </c>
      <c r="B264" s="42">
        <v>27112502</v>
      </c>
      <c r="C264" s="42">
        <v>4622001</v>
      </c>
      <c r="D264" s="61" t="s">
        <v>801</v>
      </c>
      <c r="E264" s="61" t="s">
        <v>801</v>
      </c>
      <c r="F264" s="74" t="s">
        <v>3178</v>
      </c>
      <c r="G264" s="42" t="s">
        <v>3055</v>
      </c>
      <c r="H264" s="21">
        <v>1</v>
      </c>
      <c r="I264" s="20">
        <v>352297.79878991598</v>
      </c>
      <c r="J264" s="20">
        <f t="shared" si="129"/>
        <v>66936.581770084042</v>
      </c>
      <c r="K264" s="19">
        <f t="shared" si="130"/>
        <v>419234.38056000002</v>
      </c>
      <c r="L264" s="15">
        <f t="shared" si="131"/>
        <v>419234.38056000002</v>
      </c>
      <c r="M264" s="17">
        <v>291801.68067226891</v>
      </c>
      <c r="N264" s="17">
        <v>55442.319327731093</v>
      </c>
      <c r="O264" s="16">
        <v>347244</v>
      </c>
      <c r="P264" s="18">
        <v>347244</v>
      </c>
      <c r="Q264" s="17">
        <v>267707.56302521011</v>
      </c>
      <c r="R264" s="17">
        <v>50864.436974789918</v>
      </c>
      <c r="S264" s="16">
        <v>318572</v>
      </c>
      <c r="T264" s="15">
        <v>318572</v>
      </c>
      <c r="U264" s="14"/>
      <c r="V264" s="14"/>
      <c r="W264" s="14"/>
      <c r="X264" s="14"/>
      <c r="Y264" s="14"/>
      <c r="Z264" s="14"/>
      <c r="AA264" s="14"/>
      <c r="AB264" s="13"/>
      <c r="AC264" s="12">
        <f t="shared" si="132"/>
        <v>0</v>
      </c>
      <c r="AD264" s="6">
        <f t="shared" si="133"/>
        <v>0</v>
      </c>
      <c r="AE264" s="6">
        <f t="shared" si="134"/>
        <v>0</v>
      </c>
      <c r="AF264" s="6">
        <f t="shared" si="135"/>
        <v>0</v>
      </c>
      <c r="AG264" s="9">
        <f t="shared" si="136"/>
        <v>318572</v>
      </c>
      <c r="AH264" s="9">
        <f t="shared" si="126"/>
        <v>419234.38056000002</v>
      </c>
      <c r="AI264" s="9">
        <f t="shared" si="127"/>
        <v>332908</v>
      </c>
      <c r="AJ264" s="9">
        <f t="shared" si="128"/>
        <v>271262.59513999999</v>
      </c>
      <c r="AK264" s="9">
        <f t="shared" si="117"/>
        <v>325740</v>
      </c>
      <c r="AL264" s="9">
        <f t="shared" si="140"/>
        <v>376071.19027999998</v>
      </c>
      <c r="AM264" s="6">
        <f t="shared" si="137"/>
        <v>356967.44361110107</v>
      </c>
      <c r="AN264" s="8">
        <f t="shared" si="139"/>
        <v>185733.14053158523</v>
      </c>
      <c r="AO264" s="7">
        <f t="shared" si="141"/>
        <v>0.55791131643452618</v>
      </c>
      <c r="AP264" s="6">
        <f t="shared" si="138"/>
        <v>356967.44361110107</v>
      </c>
      <c r="AQ264" s="5" t="s">
        <v>0</v>
      </c>
    </row>
    <row r="265" spans="1:43" x14ac:dyDescent="0.25">
      <c r="A265" s="63">
        <v>250</v>
      </c>
      <c r="B265" s="42">
        <v>26101769</v>
      </c>
      <c r="C265" s="42">
        <v>4691103</v>
      </c>
      <c r="D265" s="61" t="s">
        <v>801</v>
      </c>
      <c r="E265" s="61" t="s">
        <v>801</v>
      </c>
      <c r="F265" s="74" t="s">
        <v>3177</v>
      </c>
      <c r="G265" s="42" t="s">
        <v>3055</v>
      </c>
      <c r="H265" s="21">
        <v>1</v>
      </c>
      <c r="I265" s="20">
        <v>305325.05384873948</v>
      </c>
      <c r="J265" s="20">
        <f t="shared" si="129"/>
        <v>58011.760231260501</v>
      </c>
      <c r="K265" s="19">
        <f t="shared" si="130"/>
        <v>363336.81407999998</v>
      </c>
      <c r="L265" s="15">
        <f t="shared" si="131"/>
        <v>363336.81407999998</v>
      </c>
      <c r="M265" s="17">
        <v>245934.45378151262</v>
      </c>
      <c r="N265" s="17">
        <v>46727.546218487398</v>
      </c>
      <c r="O265" s="16">
        <v>292662</v>
      </c>
      <c r="P265" s="18">
        <v>292662</v>
      </c>
      <c r="Q265" s="17">
        <v>232013.44537815126</v>
      </c>
      <c r="R265" s="17">
        <v>44082.554621848736</v>
      </c>
      <c r="S265" s="16">
        <v>276096</v>
      </c>
      <c r="T265" s="15">
        <v>276096</v>
      </c>
      <c r="U265" s="14"/>
      <c r="V265" s="14"/>
      <c r="W265" s="14"/>
      <c r="X265" s="14"/>
      <c r="Y265" s="14"/>
      <c r="Z265" s="14"/>
      <c r="AA265" s="14"/>
      <c r="AB265" s="13"/>
      <c r="AC265" s="12">
        <f t="shared" si="132"/>
        <v>0</v>
      </c>
      <c r="AD265" s="6">
        <f t="shared" si="133"/>
        <v>0</v>
      </c>
      <c r="AE265" s="6">
        <f t="shared" si="134"/>
        <v>0</v>
      </c>
      <c r="AF265" s="6">
        <f t="shared" si="135"/>
        <v>0</v>
      </c>
      <c r="AG265" s="9">
        <f t="shared" si="136"/>
        <v>276096</v>
      </c>
      <c r="AH265" s="9">
        <f t="shared" si="126"/>
        <v>363336.81407999998</v>
      </c>
      <c r="AI265" s="9">
        <f t="shared" si="127"/>
        <v>284379</v>
      </c>
      <c r="AJ265" s="9">
        <f t="shared" si="128"/>
        <v>233023.70351999998</v>
      </c>
      <c r="AK265" s="9">
        <f t="shared" si="117"/>
        <v>280237.5</v>
      </c>
      <c r="AL265" s="9">
        <f t="shared" si="140"/>
        <v>323857.90703999996</v>
      </c>
      <c r="AM265" s="6">
        <f t="shared" si="137"/>
        <v>306400.4983177901</v>
      </c>
      <c r="AN265" s="8">
        <f t="shared" si="139"/>
        <v>159889.02642885057</v>
      </c>
      <c r="AO265" s="7">
        <f t="shared" si="141"/>
        <v>0.56223921748388794</v>
      </c>
      <c r="AP265" s="6">
        <f t="shared" si="138"/>
        <v>306400.4983177901</v>
      </c>
      <c r="AQ265" s="5" t="s">
        <v>0</v>
      </c>
    </row>
    <row r="266" spans="1:43" x14ac:dyDescent="0.25">
      <c r="A266" s="63">
        <v>251</v>
      </c>
      <c r="B266" s="42">
        <v>26101732</v>
      </c>
      <c r="C266" s="42">
        <v>4691105</v>
      </c>
      <c r="D266" s="61" t="s">
        <v>801</v>
      </c>
      <c r="E266" s="61" t="s">
        <v>801</v>
      </c>
      <c r="F266" s="74" t="s">
        <v>3176</v>
      </c>
      <c r="G266" s="42" t="s">
        <v>3055</v>
      </c>
      <c r="H266" s="21">
        <v>1</v>
      </c>
      <c r="I266" s="20">
        <v>93945.489882352937</v>
      </c>
      <c r="J266" s="20">
        <f t="shared" si="129"/>
        <v>17849.643077647059</v>
      </c>
      <c r="K266" s="19">
        <f t="shared" si="130"/>
        <v>111795.13295999999</v>
      </c>
      <c r="L266" s="15">
        <f t="shared" si="131"/>
        <v>111795.13295999999</v>
      </c>
      <c r="M266" s="17">
        <v>74957.142857142855</v>
      </c>
      <c r="N266" s="17">
        <v>14241.857142857143</v>
      </c>
      <c r="O266" s="16">
        <v>89199</v>
      </c>
      <c r="P266" s="18">
        <v>89199</v>
      </c>
      <c r="Q266" s="17">
        <v>71388.23529411765</v>
      </c>
      <c r="R266" s="17">
        <v>13563.764705882353</v>
      </c>
      <c r="S266" s="16">
        <v>84952</v>
      </c>
      <c r="T266" s="15">
        <v>84952</v>
      </c>
      <c r="U266" s="14"/>
      <c r="V266" s="14"/>
      <c r="W266" s="14"/>
      <c r="X266" s="14"/>
      <c r="Y266" s="14"/>
      <c r="Z266" s="14"/>
      <c r="AA266" s="14"/>
      <c r="AB266" s="13"/>
      <c r="AC266" s="12">
        <f t="shared" si="132"/>
        <v>0</v>
      </c>
      <c r="AD266" s="6">
        <f t="shared" si="133"/>
        <v>0</v>
      </c>
      <c r="AE266" s="6">
        <f t="shared" si="134"/>
        <v>0</v>
      </c>
      <c r="AF266" s="6">
        <f t="shared" si="135"/>
        <v>0</v>
      </c>
      <c r="AG266" s="9">
        <f t="shared" si="136"/>
        <v>84952</v>
      </c>
      <c r="AH266" s="9">
        <f t="shared" si="126"/>
        <v>111795.13295999999</v>
      </c>
      <c r="AI266" s="9">
        <f t="shared" si="127"/>
        <v>87075.5</v>
      </c>
      <c r="AJ266" s="9">
        <f t="shared" si="128"/>
        <v>71486.53323999999</v>
      </c>
      <c r="AK266" s="9">
        <f t="shared" si="117"/>
        <v>86013.75</v>
      </c>
      <c r="AL266" s="9">
        <f t="shared" si="140"/>
        <v>99435.316479999994</v>
      </c>
      <c r="AM266" s="6">
        <f t="shared" si="137"/>
        <v>93963.842674434331</v>
      </c>
      <c r="AN266" s="8">
        <f t="shared" si="139"/>
        <v>49092.286970051224</v>
      </c>
      <c r="AO266" s="7">
        <f t="shared" si="141"/>
        <v>0.56378989463225848</v>
      </c>
      <c r="AP266" s="6">
        <f t="shared" si="138"/>
        <v>93963.842674434331</v>
      </c>
      <c r="AQ266" s="5" t="s">
        <v>0</v>
      </c>
    </row>
    <row r="267" spans="1:43" x14ac:dyDescent="0.25">
      <c r="A267" s="63">
        <v>252</v>
      </c>
      <c r="B267" s="42">
        <v>27131609</v>
      </c>
      <c r="C267" s="42">
        <v>4912918</v>
      </c>
      <c r="D267" s="61" t="s">
        <v>801</v>
      </c>
      <c r="E267" s="61" t="s">
        <v>801</v>
      </c>
      <c r="F267" s="74" t="s">
        <v>3175</v>
      </c>
      <c r="G267" s="42" t="s">
        <v>3055</v>
      </c>
      <c r="H267" s="21">
        <v>1</v>
      </c>
      <c r="I267" s="20">
        <v>505070.91226890753</v>
      </c>
      <c r="J267" s="20">
        <f t="shared" si="129"/>
        <v>95963.473331092435</v>
      </c>
      <c r="K267" s="19">
        <f t="shared" si="130"/>
        <v>601034.38559999992</v>
      </c>
      <c r="L267" s="15">
        <f t="shared" si="131"/>
        <v>601034.38559999992</v>
      </c>
      <c r="M267" s="17">
        <v>414502.52100840339</v>
      </c>
      <c r="N267" s="17">
        <v>78755.478991596639</v>
      </c>
      <c r="O267" s="16">
        <v>493258</v>
      </c>
      <c r="P267" s="18">
        <v>493258</v>
      </c>
      <c r="Q267" s="17">
        <v>383798.31932773109</v>
      </c>
      <c r="R267" s="17">
        <v>72921.680672268907</v>
      </c>
      <c r="S267" s="16">
        <v>456720</v>
      </c>
      <c r="T267" s="15">
        <v>456720</v>
      </c>
      <c r="U267" s="14"/>
      <c r="V267" s="14"/>
      <c r="W267" s="14"/>
      <c r="X267" s="14"/>
      <c r="Y267" s="14"/>
      <c r="Z267" s="14"/>
      <c r="AA267" s="14"/>
      <c r="AB267" s="13"/>
      <c r="AC267" s="12">
        <f t="shared" si="132"/>
        <v>0</v>
      </c>
      <c r="AD267" s="6">
        <f t="shared" si="133"/>
        <v>0</v>
      </c>
      <c r="AE267" s="6">
        <f t="shared" si="134"/>
        <v>0</v>
      </c>
      <c r="AF267" s="6">
        <f t="shared" si="135"/>
        <v>0</v>
      </c>
      <c r="AG267" s="9">
        <f t="shared" si="136"/>
        <v>456720</v>
      </c>
      <c r="AH267" s="9">
        <f t="shared" si="126"/>
        <v>601034.38559999992</v>
      </c>
      <c r="AI267" s="9">
        <f t="shared" si="127"/>
        <v>474989</v>
      </c>
      <c r="AJ267" s="9">
        <f t="shared" si="128"/>
        <v>387753.09639999998</v>
      </c>
      <c r="AK267" s="9">
        <f t="shared" si="117"/>
        <v>465854.5</v>
      </c>
      <c r="AL267" s="9">
        <f t="shared" si="140"/>
        <v>538011.69279999996</v>
      </c>
      <c r="AM267" s="6">
        <f t="shared" si="137"/>
        <v>510146.79978051252</v>
      </c>
      <c r="AN267" s="8">
        <f t="shared" si="139"/>
        <v>265662.12285935594</v>
      </c>
      <c r="AO267" s="7">
        <f t="shared" si="141"/>
        <v>0.55930163195222615</v>
      </c>
      <c r="AP267" s="6">
        <f t="shared" si="138"/>
        <v>510146.79978051252</v>
      </c>
      <c r="AQ267" s="5" t="s">
        <v>0</v>
      </c>
    </row>
    <row r="268" spans="1:43" x14ac:dyDescent="0.25">
      <c r="A268" s="191" t="s">
        <v>1015</v>
      </c>
      <c r="B268" s="192"/>
      <c r="C268" s="192"/>
      <c r="D268" s="192"/>
      <c r="E268" s="192"/>
      <c r="F268" s="192"/>
      <c r="G268" s="192"/>
      <c r="H268" s="192"/>
      <c r="I268" s="192"/>
      <c r="J268" s="192"/>
      <c r="K268" s="192"/>
      <c r="L268" s="193"/>
      <c r="M268" s="41"/>
      <c r="N268" s="41"/>
      <c r="O268" s="41"/>
      <c r="P268" s="40"/>
      <c r="Q268" s="39"/>
      <c r="R268" s="39"/>
      <c r="S268" s="39"/>
      <c r="T268" s="64"/>
      <c r="U268" s="39"/>
      <c r="V268" s="39"/>
      <c r="W268" s="39"/>
      <c r="X268" s="39"/>
      <c r="Y268" s="39"/>
      <c r="Z268" s="39"/>
      <c r="AA268" s="39"/>
      <c r="AB268" s="13"/>
      <c r="AC268" s="12"/>
      <c r="AD268" s="6"/>
      <c r="AE268" s="6"/>
      <c r="AF268" s="6"/>
      <c r="AG268" s="9"/>
      <c r="AH268" s="9"/>
      <c r="AI268" s="9"/>
      <c r="AJ268" s="9"/>
      <c r="AK268" s="9"/>
      <c r="AL268" s="9"/>
      <c r="AM268" s="6"/>
      <c r="AN268" s="8"/>
      <c r="AO268" s="7"/>
      <c r="AP268" s="6"/>
      <c r="AQ268" s="5"/>
    </row>
    <row r="269" spans="1:43" ht="51" x14ac:dyDescent="0.25">
      <c r="A269" s="38" t="s">
        <v>143</v>
      </c>
      <c r="B269" s="31" t="s">
        <v>142</v>
      </c>
      <c r="C269" s="31" t="s">
        <v>141</v>
      </c>
      <c r="D269" s="31" t="s">
        <v>140</v>
      </c>
      <c r="E269" s="31" t="s">
        <v>139</v>
      </c>
      <c r="F269" s="31" t="s">
        <v>180</v>
      </c>
      <c r="G269" s="37" t="s">
        <v>138</v>
      </c>
      <c r="H269" s="36" t="s">
        <v>137</v>
      </c>
      <c r="I269" s="35" t="s">
        <v>136</v>
      </c>
      <c r="J269" s="31" t="s">
        <v>135</v>
      </c>
      <c r="K269" s="31" t="s">
        <v>134</v>
      </c>
      <c r="L269" s="34" t="s">
        <v>133</v>
      </c>
      <c r="M269" s="33" t="s">
        <v>136</v>
      </c>
      <c r="N269" s="33" t="s">
        <v>135</v>
      </c>
      <c r="O269" s="33" t="s">
        <v>134</v>
      </c>
      <c r="P269" s="32" t="s">
        <v>133</v>
      </c>
      <c r="Q269" s="31"/>
      <c r="R269" s="31"/>
      <c r="S269" s="31"/>
      <c r="T269" s="34"/>
      <c r="U269" s="31"/>
      <c r="V269" s="31"/>
      <c r="W269" s="31"/>
      <c r="X269" s="31"/>
      <c r="Y269" s="31"/>
      <c r="Z269" s="31"/>
      <c r="AA269" s="31"/>
      <c r="AB269" s="13"/>
      <c r="AC269" s="12"/>
      <c r="AD269" s="6"/>
      <c r="AE269" s="6"/>
      <c r="AF269" s="6"/>
      <c r="AG269" s="9"/>
      <c r="AH269" s="9"/>
      <c r="AI269" s="9"/>
      <c r="AJ269" s="9"/>
      <c r="AK269" s="9"/>
      <c r="AL269" s="9"/>
      <c r="AM269" s="6"/>
      <c r="AN269" s="8"/>
      <c r="AO269" s="7"/>
      <c r="AP269" s="6"/>
      <c r="AQ269" s="5"/>
    </row>
    <row r="270" spans="1:43" x14ac:dyDescent="0.25">
      <c r="A270" s="63">
        <v>253</v>
      </c>
      <c r="B270" s="42">
        <v>26101736</v>
      </c>
      <c r="C270" s="42">
        <v>4315102</v>
      </c>
      <c r="D270" s="61" t="s">
        <v>801</v>
      </c>
      <c r="E270" s="61" t="s">
        <v>801</v>
      </c>
      <c r="F270" s="74" t="s">
        <v>3174</v>
      </c>
      <c r="G270" s="42" t="s">
        <v>3055</v>
      </c>
      <c r="H270" s="21">
        <v>1</v>
      </c>
      <c r="I270" s="20">
        <v>4087198.3306386555</v>
      </c>
      <c r="J270" s="20">
        <f t="shared" ref="J270:J286" si="142">+I270*0.19</f>
        <v>776567.68282134458</v>
      </c>
      <c r="K270" s="19">
        <f t="shared" ref="K270:K286" si="143">+I270+J270</f>
        <v>4863766.01346</v>
      </c>
      <c r="L270" s="15">
        <f t="shared" ref="L270:L286" si="144">+H270*K270</f>
        <v>4863766.01346</v>
      </c>
      <c r="M270" s="17">
        <v>3323228.5714285714</v>
      </c>
      <c r="N270" s="17">
        <v>631413.42857142852</v>
      </c>
      <c r="O270" s="16">
        <v>3954642</v>
      </c>
      <c r="P270" s="18">
        <v>3954642</v>
      </c>
      <c r="Q270" s="17">
        <v>3105821.0084033613</v>
      </c>
      <c r="R270" s="17">
        <v>590105.99159663869</v>
      </c>
      <c r="S270" s="16">
        <v>3695927</v>
      </c>
      <c r="T270" s="15">
        <v>3695927</v>
      </c>
      <c r="U270" s="14"/>
      <c r="V270" s="14"/>
      <c r="W270" s="14"/>
      <c r="X270" s="14"/>
      <c r="Y270" s="14"/>
      <c r="Z270" s="14"/>
      <c r="AA270" s="14"/>
      <c r="AB270" s="137">
        <v>865000</v>
      </c>
      <c r="AC270" s="12">
        <f t="shared" ref="AC270:AC286" si="145">+AB270*19%</f>
        <v>164350</v>
      </c>
      <c r="AD270" s="6">
        <f t="shared" ref="AD270:AD286" si="146">+AB270+AC270</f>
        <v>1029350</v>
      </c>
      <c r="AE270" s="6">
        <f t="shared" ref="AE270:AE286" si="147">+AD270*5.1%</f>
        <v>52496.85</v>
      </c>
      <c r="AF270" s="6">
        <f t="shared" ref="AF270:AF286" si="148">+AD270+AE270</f>
        <v>1081846.8500000001</v>
      </c>
      <c r="AG270" s="9">
        <f>MIN(L270,P270,T270,AF270)</f>
        <v>1081846.8500000001</v>
      </c>
      <c r="AH270" s="9">
        <f t="shared" si="126"/>
        <v>4863766.01346</v>
      </c>
      <c r="AI270" s="9">
        <f t="shared" si="127"/>
        <v>3825284.5</v>
      </c>
      <c r="AJ270" s="9">
        <f t="shared" si="128"/>
        <v>3399045.4658649997</v>
      </c>
      <c r="AK270" s="9">
        <f t="shared" si="117"/>
        <v>2453565.6749999998</v>
      </c>
      <c r="AL270" s="9">
        <f t="shared" si="140"/>
        <v>4344525.2567299996</v>
      </c>
      <c r="AM270" s="6">
        <f>HARMEAN(L270,P270,T270,AF270)</f>
        <v>2419282.5241102958</v>
      </c>
      <c r="AN270" s="8">
        <f t="shared" si="139"/>
        <v>1623950.1082203698</v>
      </c>
      <c r="AO270" s="7">
        <f t="shared" si="141"/>
        <v>0.42453054360280124</v>
      </c>
      <c r="AP270" s="6">
        <f>+AM270</f>
        <v>2419282.5241102958</v>
      </c>
      <c r="AQ270" s="5" t="s">
        <v>0</v>
      </c>
    </row>
    <row r="271" spans="1:43" x14ac:dyDescent="0.25">
      <c r="A271" s="63">
        <v>254</v>
      </c>
      <c r="B271" s="42">
        <v>26101727</v>
      </c>
      <c r="C271" s="42">
        <v>4315103</v>
      </c>
      <c r="D271" s="61" t="s">
        <v>801</v>
      </c>
      <c r="E271" s="61" t="s">
        <v>801</v>
      </c>
      <c r="F271" s="74" t="s">
        <v>3173</v>
      </c>
      <c r="G271" s="42" t="s">
        <v>3055</v>
      </c>
      <c r="H271" s="21">
        <v>1</v>
      </c>
      <c r="I271" s="20">
        <v>633550.37142857153</v>
      </c>
      <c r="J271" s="20">
        <f t="shared" si="142"/>
        <v>120374.57057142859</v>
      </c>
      <c r="K271" s="19">
        <f t="shared" si="143"/>
        <v>753924.94200000016</v>
      </c>
      <c r="L271" s="15">
        <f t="shared" si="144"/>
        <v>753924.94200000016</v>
      </c>
      <c r="M271" s="17">
        <v>524757.14285714284</v>
      </c>
      <c r="N271" s="17">
        <v>99703.857142857145</v>
      </c>
      <c r="O271" s="16">
        <v>624461</v>
      </c>
      <c r="P271" s="18">
        <v>624461</v>
      </c>
      <c r="Q271" s="17">
        <v>481428.57142857148</v>
      </c>
      <c r="R271" s="17">
        <v>91471.42857142858</v>
      </c>
      <c r="S271" s="16">
        <v>572900</v>
      </c>
      <c r="T271" s="15">
        <v>572900</v>
      </c>
      <c r="U271" s="14"/>
      <c r="V271" s="14"/>
      <c r="W271" s="14"/>
      <c r="X271" s="14"/>
      <c r="Y271" s="14"/>
      <c r="Z271" s="14"/>
      <c r="AA271" s="14"/>
      <c r="AB271" s="137">
        <v>290000</v>
      </c>
      <c r="AC271" s="12">
        <f t="shared" si="145"/>
        <v>55100</v>
      </c>
      <c r="AD271" s="6">
        <f t="shared" si="146"/>
        <v>345100</v>
      </c>
      <c r="AE271" s="6">
        <f t="shared" si="147"/>
        <v>17600.099999999999</v>
      </c>
      <c r="AF271" s="6">
        <f t="shared" si="148"/>
        <v>362700.1</v>
      </c>
      <c r="AG271" s="9">
        <f>MIN(L271,P271,T271,AF271)</f>
        <v>362700.1</v>
      </c>
      <c r="AH271" s="9">
        <f t="shared" si="126"/>
        <v>753924.94200000016</v>
      </c>
      <c r="AI271" s="9">
        <f t="shared" si="127"/>
        <v>598680.5</v>
      </c>
      <c r="AJ271" s="9">
        <f t="shared" si="128"/>
        <v>578496.51050000009</v>
      </c>
      <c r="AK271" s="9">
        <f t="shared" si="117"/>
        <v>480690.3</v>
      </c>
      <c r="AL271" s="9">
        <f t="shared" si="140"/>
        <v>676302.72100000014</v>
      </c>
      <c r="AM271" s="6">
        <f>HARMEAN(L271,P271,T271,AF271)</f>
        <v>538330.68504364276</v>
      </c>
      <c r="AN271" s="8">
        <f t="shared" si="139"/>
        <v>162775.18298562063</v>
      </c>
      <c r="AO271" s="7">
        <f t="shared" si="141"/>
        <v>0.27188990285406095</v>
      </c>
      <c r="AP271" s="6">
        <f>+AG271</f>
        <v>362700.1</v>
      </c>
      <c r="AQ271" s="5" t="s">
        <v>4</v>
      </c>
    </row>
    <row r="272" spans="1:43" x14ac:dyDescent="0.25">
      <c r="A272" s="63">
        <v>255</v>
      </c>
      <c r="B272" s="42">
        <v>26101710</v>
      </c>
      <c r="C272" s="42">
        <v>4315199</v>
      </c>
      <c r="D272" s="61" t="s">
        <v>801</v>
      </c>
      <c r="E272" s="61" t="s">
        <v>801</v>
      </c>
      <c r="F272" s="74" t="s">
        <v>3172</v>
      </c>
      <c r="G272" s="42" t="s">
        <v>3055</v>
      </c>
      <c r="H272" s="21">
        <v>1</v>
      </c>
      <c r="I272" s="20">
        <v>1014273.3382184874</v>
      </c>
      <c r="J272" s="20">
        <f t="shared" si="142"/>
        <v>192711.93426151262</v>
      </c>
      <c r="K272" s="19">
        <f t="shared" si="143"/>
        <v>1206985.27248</v>
      </c>
      <c r="L272" s="15">
        <f t="shared" si="144"/>
        <v>1206985.27248</v>
      </c>
      <c r="M272" s="17">
        <v>809272.26890756306</v>
      </c>
      <c r="N272" s="17">
        <v>153761.731092437</v>
      </c>
      <c r="O272" s="16">
        <v>963034</v>
      </c>
      <c r="P272" s="18">
        <v>963034</v>
      </c>
      <c r="Q272" s="17">
        <v>770736.13445378153</v>
      </c>
      <c r="R272" s="17">
        <v>146439.8655462185</v>
      </c>
      <c r="S272" s="16">
        <v>917176</v>
      </c>
      <c r="T272" s="15">
        <v>917176</v>
      </c>
      <c r="U272" s="14"/>
      <c r="V272" s="14"/>
      <c r="W272" s="14"/>
      <c r="X272" s="14"/>
      <c r="Y272" s="14"/>
      <c r="Z272" s="14"/>
      <c r="AA272" s="14"/>
      <c r="AB272" s="137"/>
      <c r="AC272" s="12">
        <f t="shared" si="145"/>
        <v>0</v>
      </c>
      <c r="AD272" s="6">
        <f t="shared" si="146"/>
        <v>0</v>
      </c>
      <c r="AE272" s="6">
        <f t="shared" si="147"/>
        <v>0</v>
      </c>
      <c r="AF272" s="6">
        <f t="shared" si="148"/>
        <v>0</v>
      </c>
      <c r="AG272" s="9">
        <f>MIN(L272,P272,T272)</f>
        <v>917176</v>
      </c>
      <c r="AH272" s="9">
        <f t="shared" si="126"/>
        <v>1206985.27248</v>
      </c>
      <c r="AI272" s="9">
        <f t="shared" si="127"/>
        <v>940105</v>
      </c>
      <c r="AJ272" s="9">
        <f t="shared" si="128"/>
        <v>771798.81811999995</v>
      </c>
      <c r="AK272" s="9">
        <f t="shared" si="117"/>
        <v>928640.5</v>
      </c>
      <c r="AL272" s="9">
        <f t="shared" si="140"/>
        <v>1073545.1362399999</v>
      </c>
      <c r="AM272" s="6">
        <f>HARMEAN(L272,P272,T272)</f>
        <v>1014473.5825581375</v>
      </c>
      <c r="AN272" s="8">
        <f t="shared" si="139"/>
        <v>530020.78119947505</v>
      </c>
      <c r="AO272" s="7">
        <f t="shared" si="141"/>
        <v>0.5637889184713144</v>
      </c>
      <c r="AP272" s="6">
        <f>+AM272</f>
        <v>1014473.5825581375</v>
      </c>
      <c r="AQ272" s="5" t="s">
        <v>0</v>
      </c>
    </row>
    <row r="273" spans="1:44" x14ac:dyDescent="0.25">
      <c r="A273" s="63">
        <v>256</v>
      </c>
      <c r="B273" s="42">
        <v>40151532</v>
      </c>
      <c r="C273" s="42">
        <v>4322099</v>
      </c>
      <c r="D273" s="61" t="s">
        <v>801</v>
      </c>
      <c r="E273" s="61" t="s">
        <v>801</v>
      </c>
      <c r="F273" s="74" t="s">
        <v>3171</v>
      </c>
      <c r="G273" s="42" t="s">
        <v>3055</v>
      </c>
      <c r="H273" s="21">
        <v>1</v>
      </c>
      <c r="I273" s="20">
        <v>8152904.1643865556</v>
      </c>
      <c r="J273" s="20">
        <f t="shared" si="142"/>
        <v>1549051.7912334455</v>
      </c>
      <c r="K273" s="19">
        <f t="shared" si="143"/>
        <v>9701955.955620002</v>
      </c>
      <c r="L273" s="15">
        <f t="shared" si="144"/>
        <v>9701955.955620002</v>
      </c>
      <c r="M273" s="17">
        <v>6567029.4117647065</v>
      </c>
      <c r="N273" s="17">
        <v>1247735.5882352942</v>
      </c>
      <c r="O273" s="16">
        <v>7814765.0000000009</v>
      </c>
      <c r="P273" s="18">
        <v>7814765.0000000009</v>
      </c>
      <c r="Q273" s="17">
        <v>6195310.084033614</v>
      </c>
      <c r="R273" s="17">
        <v>1177108.9159663867</v>
      </c>
      <c r="S273" s="16">
        <v>7372419.0000000009</v>
      </c>
      <c r="T273" s="15">
        <v>7372419.0000000009</v>
      </c>
      <c r="U273" s="14"/>
      <c r="V273" s="14"/>
      <c r="W273" s="14"/>
      <c r="X273" s="14"/>
      <c r="Y273" s="14"/>
      <c r="Z273" s="14"/>
      <c r="AA273" s="14"/>
      <c r="AB273" s="137">
        <v>4453000</v>
      </c>
      <c r="AC273" s="12">
        <f t="shared" si="145"/>
        <v>846070</v>
      </c>
      <c r="AD273" s="6">
        <f t="shared" si="146"/>
        <v>5299070</v>
      </c>
      <c r="AE273" s="6">
        <f t="shared" si="147"/>
        <v>270252.57</v>
      </c>
      <c r="AF273" s="6">
        <f t="shared" si="148"/>
        <v>5569322.5700000003</v>
      </c>
      <c r="AG273" s="9">
        <f>MIN(L273,P273,T273,AF273)</f>
        <v>5569322.5700000003</v>
      </c>
      <c r="AH273" s="9">
        <f t="shared" si="126"/>
        <v>9701955.955620002</v>
      </c>
      <c r="AI273" s="9">
        <f t="shared" si="127"/>
        <v>7593592.0000000009</v>
      </c>
      <c r="AJ273" s="9">
        <f t="shared" si="128"/>
        <v>7614615.6314050006</v>
      </c>
      <c r="AK273" s="9">
        <f t="shared" si="117"/>
        <v>6581457.2850000001</v>
      </c>
      <c r="AL273" s="9">
        <f t="shared" si="140"/>
        <v>8647773.977810001</v>
      </c>
      <c r="AM273" s="6">
        <f>HARMEAN(L273,P273,T273,AF273)</f>
        <v>7322913.9731491301</v>
      </c>
      <c r="AN273" s="8">
        <f t="shared" si="139"/>
        <v>1696951.4149535282</v>
      </c>
      <c r="AO273" s="7">
        <f t="shared" si="141"/>
        <v>0.22347150267666843</v>
      </c>
      <c r="AP273" s="6">
        <f>+AG273</f>
        <v>5569322.5700000003</v>
      </c>
      <c r="AQ273" s="5" t="s">
        <v>4</v>
      </c>
    </row>
    <row r="274" spans="1:44" x14ac:dyDescent="0.25">
      <c r="A274" s="63">
        <v>257</v>
      </c>
      <c r="B274" s="42">
        <v>26101740</v>
      </c>
      <c r="C274" s="42">
        <v>4323001</v>
      </c>
      <c r="D274" s="61" t="s">
        <v>801</v>
      </c>
      <c r="E274" s="61" t="s">
        <v>801</v>
      </c>
      <c r="F274" s="74" t="s">
        <v>3170</v>
      </c>
      <c r="G274" s="42" t="s">
        <v>3055</v>
      </c>
      <c r="H274" s="21">
        <v>1</v>
      </c>
      <c r="I274" s="20">
        <v>234864.83057142858</v>
      </c>
      <c r="J274" s="20">
        <f t="shared" si="142"/>
        <v>44624.317808571432</v>
      </c>
      <c r="K274" s="19">
        <f t="shared" si="143"/>
        <v>279489.14838000003</v>
      </c>
      <c r="L274" s="15">
        <f t="shared" si="144"/>
        <v>279489.14838000003</v>
      </c>
      <c r="M274" s="17">
        <v>192749.57983193279</v>
      </c>
      <c r="N274" s="17">
        <v>36622.420168067227</v>
      </c>
      <c r="O274" s="16">
        <v>229372</v>
      </c>
      <c r="P274" s="18">
        <v>229372</v>
      </c>
      <c r="Q274" s="17">
        <v>178471.42857142858</v>
      </c>
      <c r="R274" s="17">
        <v>33909.571428571428</v>
      </c>
      <c r="S274" s="16">
        <v>212381</v>
      </c>
      <c r="T274" s="15">
        <v>212381</v>
      </c>
      <c r="U274" s="14"/>
      <c r="V274" s="14"/>
      <c r="W274" s="14"/>
      <c r="X274" s="14"/>
      <c r="Y274" s="14"/>
      <c r="Z274" s="14"/>
      <c r="AA274" s="14"/>
      <c r="AB274" s="137">
        <v>4187000</v>
      </c>
      <c r="AC274" s="12">
        <f t="shared" si="145"/>
        <v>795530</v>
      </c>
      <c r="AD274" s="6">
        <f t="shared" si="146"/>
        <v>4982530</v>
      </c>
      <c r="AE274" s="6">
        <f t="shared" si="147"/>
        <v>254109.02999999997</v>
      </c>
      <c r="AF274" s="6">
        <f t="shared" si="148"/>
        <v>5236639.03</v>
      </c>
      <c r="AG274" s="9">
        <f>MIN(L274,P274,T274)</f>
        <v>212381</v>
      </c>
      <c r="AH274" s="9">
        <f>MAX(L274,P274,T274)</f>
        <v>279489.14838000003</v>
      </c>
      <c r="AI274" s="9">
        <f>MEDIAN(L274,P274,T274)</f>
        <v>229372</v>
      </c>
      <c r="AJ274" s="9">
        <f>AVERAGE(L274,P274,T274)</f>
        <v>240414.04946000001</v>
      </c>
      <c r="AK274" s="9">
        <f t="shared" ref="AK274:AK337" si="149">AVERAGE(AG274,AI274)</f>
        <v>220876.5</v>
      </c>
      <c r="AL274" s="9">
        <f t="shared" si="140"/>
        <v>254430.57419000001</v>
      </c>
      <c r="AM274" s="6">
        <f>HARMEAN(L274,P274,T274)</f>
        <v>237225.30625553647</v>
      </c>
      <c r="AN274" s="8">
        <f>STDEVA(L274,P274,T274)</f>
        <v>34890.128073078798</v>
      </c>
      <c r="AO274" s="7">
        <f t="shared" si="141"/>
        <v>0.15211153965208832</v>
      </c>
      <c r="AP274" s="6">
        <f>+AG274</f>
        <v>212381</v>
      </c>
      <c r="AQ274" s="5" t="s">
        <v>4</v>
      </c>
      <c r="AR274" t="s">
        <v>1583</v>
      </c>
    </row>
    <row r="275" spans="1:44" x14ac:dyDescent="0.25">
      <c r="A275" s="63">
        <v>258</v>
      </c>
      <c r="B275" s="42">
        <v>27131603</v>
      </c>
      <c r="C275" s="42">
        <v>4323001</v>
      </c>
      <c r="D275" s="61" t="s">
        <v>801</v>
      </c>
      <c r="E275" s="61" t="s">
        <v>801</v>
      </c>
      <c r="F275" s="74" t="s">
        <v>3169</v>
      </c>
      <c r="G275" s="42" t="s">
        <v>3055</v>
      </c>
      <c r="H275" s="21">
        <v>1</v>
      </c>
      <c r="I275" s="20">
        <v>4679582.857109244</v>
      </c>
      <c r="J275" s="20">
        <f t="shared" si="142"/>
        <v>889120.74285075639</v>
      </c>
      <c r="K275" s="19">
        <f t="shared" si="143"/>
        <v>5568703.5999600003</v>
      </c>
      <c r="L275" s="15">
        <f t="shared" si="144"/>
        <v>5568703.5999600003</v>
      </c>
      <c r="M275" s="17">
        <v>3876005.042016807</v>
      </c>
      <c r="N275" s="17">
        <v>736440.95798319334</v>
      </c>
      <c r="O275" s="16">
        <v>4612446</v>
      </c>
      <c r="P275" s="18">
        <v>4612446</v>
      </c>
      <c r="Q275" s="17">
        <v>3555968.0672268909</v>
      </c>
      <c r="R275" s="17">
        <v>675633.93277310929</v>
      </c>
      <c r="S275" s="16">
        <v>4231602</v>
      </c>
      <c r="T275" s="15">
        <v>4231602</v>
      </c>
      <c r="U275" s="14"/>
      <c r="V275" s="14"/>
      <c r="W275" s="14"/>
      <c r="X275" s="14"/>
      <c r="Y275" s="14"/>
      <c r="Z275" s="14"/>
      <c r="AA275" s="14"/>
      <c r="AB275" s="137"/>
      <c r="AC275" s="12">
        <f t="shared" si="145"/>
        <v>0</v>
      </c>
      <c r="AD275" s="6">
        <f t="shared" si="146"/>
        <v>0</v>
      </c>
      <c r="AE275" s="6">
        <f t="shared" si="147"/>
        <v>0</v>
      </c>
      <c r="AF275" s="6">
        <f t="shared" si="148"/>
        <v>0</v>
      </c>
      <c r="AG275" s="9">
        <f>MIN(L275,P275,T275)</f>
        <v>4231602</v>
      </c>
      <c r="AH275" s="9">
        <f t="shared" ref="AH275:AH306" si="150">MAX(L275,P275,T275,AF275)</f>
        <v>5568703.5999600003</v>
      </c>
      <c r="AI275" s="9">
        <f t="shared" ref="AI275:AI306" si="151">MEDIAN(L275,P275,T275,AF275)</f>
        <v>4422024</v>
      </c>
      <c r="AJ275" s="9">
        <f t="shared" ref="AJ275:AJ306" si="152">AVERAGE(L275,P275,T275,AF275)</f>
        <v>3603187.8999899998</v>
      </c>
      <c r="AK275" s="9">
        <f t="shared" si="149"/>
        <v>4326813</v>
      </c>
      <c r="AL275" s="9">
        <f t="shared" si="140"/>
        <v>4995363.7999799997</v>
      </c>
      <c r="AM275" s="6">
        <f>HARMEAN(L275,P275,T275)</f>
        <v>4741607.4011178305</v>
      </c>
      <c r="AN275" s="8">
        <f t="shared" ref="AN275:AN338" si="153">STDEVA(L275,P275,T275,AF275)</f>
        <v>2467098.2417265084</v>
      </c>
      <c r="AO275" s="7">
        <f t="shared" si="141"/>
        <v>0.55791154496821105</v>
      </c>
      <c r="AP275" s="6">
        <f>+AM275</f>
        <v>4741607.4011178305</v>
      </c>
      <c r="AQ275" s="5" t="s">
        <v>0</v>
      </c>
    </row>
    <row r="276" spans="1:44" x14ac:dyDescent="0.25">
      <c r="A276" s="63">
        <v>259</v>
      </c>
      <c r="B276" s="42">
        <v>40141609</v>
      </c>
      <c r="C276" s="42">
        <v>4324005</v>
      </c>
      <c r="D276" s="61" t="s">
        <v>801</v>
      </c>
      <c r="E276" s="61" t="s">
        <v>801</v>
      </c>
      <c r="F276" s="74" t="s">
        <v>3168</v>
      </c>
      <c r="G276" s="42" t="s">
        <v>3055</v>
      </c>
      <c r="H276" s="21">
        <v>1</v>
      </c>
      <c r="I276" s="20">
        <v>352297.79878991598</v>
      </c>
      <c r="J276" s="20">
        <f t="shared" si="142"/>
        <v>66936.581770084042</v>
      </c>
      <c r="K276" s="19">
        <f t="shared" si="143"/>
        <v>419234.38056000002</v>
      </c>
      <c r="L276" s="15">
        <f t="shared" si="144"/>
        <v>419234.38056000002</v>
      </c>
      <c r="M276" s="17">
        <v>286447.0588235294</v>
      </c>
      <c r="N276" s="17">
        <v>54424.941176470587</v>
      </c>
      <c r="O276" s="16">
        <v>340872</v>
      </c>
      <c r="P276" s="18">
        <v>340872</v>
      </c>
      <c r="Q276" s="17">
        <v>267707.56302521011</v>
      </c>
      <c r="R276" s="17">
        <v>50864.436974789918</v>
      </c>
      <c r="S276" s="16">
        <v>318572</v>
      </c>
      <c r="T276" s="15">
        <v>318572</v>
      </c>
      <c r="U276" s="14"/>
      <c r="V276" s="14"/>
      <c r="W276" s="14"/>
      <c r="X276" s="14"/>
      <c r="Y276" s="14"/>
      <c r="Z276" s="14"/>
      <c r="AA276" s="14"/>
      <c r="AB276" s="137"/>
      <c r="AC276" s="12">
        <f t="shared" si="145"/>
        <v>0</v>
      </c>
      <c r="AD276" s="6">
        <f t="shared" si="146"/>
        <v>0</v>
      </c>
      <c r="AE276" s="6">
        <f t="shared" si="147"/>
        <v>0</v>
      </c>
      <c r="AF276" s="6">
        <f t="shared" si="148"/>
        <v>0</v>
      </c>
      <c r="AG276" s="9">
        <f>MIN(L276,P276,T276)</f>
        <v>318572</v>
      </c>
      <c r="AH276" s="9">
        <f t="shared" si="150"/>
        <v>419234.38056000002</v>
      </c>
      <c r="AI276" s="9">
        <f t="shared" si="151"/>
        <v>329722</v>
      </c>
      <c r="AJ276" s="9">
        <f t="shared" si="152"/>
        <v>269669.59513999999</v>
      </c>
      <c r="AK276" s="9">
        <f t="shared" si="149"/>
        <v>324147</v>
      </c>
      <c r="AL276" s="9">
        <f t="shared" si="140"/>
        <v>374478.19027999998</v>
      </c>
      <c r="AM276" s="6">
        <f>HARMEAN(L276,P276,T276)</f>
        <v>354695.42112905008</v>
      </c>
      <c r="AN276" s="8">
        <f t="shared" si="153"/>
        <v>184889.64568055261</v>
      </c>
      <c r="AO276" s="7">
        <f t="shared" si="141"/>
        <v>0.56074403794879513</v>
      </c>
      <c r="AP276" s="6">
        <f>+AM276</f>
        <v>354695.42112905008</v>
      </c>
      <c r="AQ276" s="5" t="s">
        <v>0</v>
      </c>
    </row>
    <row r="277" spans="1:44" x14ac:dyDescent="0.25">
      <c r="A277" s="63">
        <v>260</v>
      </c>
      <c r="B277" s="42">
        <v>31171505</v>
      </c>
      <c r="C277" s="42">
        <v>4331002</v>
      </c>
      <c r="D277" s="61" t="s">
        <v>801</v>
      </c>
      <c r="E277" s="61" t="s">
        <v>801</v>
      </c>
      <c r="F277" s="74" t="s">
        <v>3167</v>
      </c>
      <c r="G277" s="42" t="s">
        <v>3055</v>
      </c>
      <c r="H277" s="21">
        <v>1</v>
      </c>
      <c r="I277" s="20">
        <v>469730.76700840332</v>
      </c>
      <c r="J277" s="20">
        <f t="shared" si="142"/>
        <v>89248.845731596637</v>
      </c>
      <c r="K277" s="19">
        <f t="shared" si="143"/>
        <v>558979.61274000001</v>
      </c>
      <c r="L277" s="15">
        <f t="shared" si="144"/>
        <v>558979.61274000001</v>
      </c>
      <c r="M277" s="17">
        <v>374790.75630252104</v>
      </c>
      <c r="N277" s="17">
        <v>71210.243697479003</v>
      </c>
      <c r="O277" s="16">
        <v>446001.00000000006</v>
      </c>
      <c r="P277" s="18">
        <v>446001.00000000006</v>
      </c>
      <c r="Q277" s="17">
        <v>356943.69747899158</v>
      </c>
      <c r="R277" s="17">
        <v>67819.302521008402</v>
      </c>
      <c r="S277" s="16">
        <v>424763</v>
      </c>
      <c r="T277" s="15">
        <v>424763</v>
      </c>
      <c r="U277" s="14"/>
      <c r="V277" s="14"/>
      <c r="W277" s="14"/>
      <c r="X277" s="14"/>
      <c r="Y277" s="14"/>
      <c r="Z277" s="14"/>
      <c r="AA277" s="14"/>
      <c r="AB277" s="137"/>
      <c r="AC277" s="12">
        <f t="shared" si="145"/>
        <v>0</v>
      </c>
      <c r="AD277" s="6">
        <f t="shared" si="146"/>
        <v>0</v>
      </c>
      <c r="AE277" s="6">
        <f t="shared" si="147"/>
        <v>0</v>
      </c>
      <c r="AF277" s="6">
        <f t="shared" si="148"/>
        <v>0</v>
      </c>
      <c r="AG277" s="9">
        <f>MIN(L277,P277,T277)</f>
        <v>424763</v>
      </c>
      <c r="AH277" s="9">
        <f t="shared" si="150"/>
        <v>558979.61274000001</v>
      </c>
      <c r="AI277" s="9">
        <f t="shared" si="151"/>
        <v>435382</v>
      </c>
      <c r="AJ277" s="9">
        <f t="shared" si="152"/>
        <v>357435.903185</v>
      </c>
      <c r="AK277" s="9">
        <f t="shared" si="149"/>
        <v>430072.5</v>
      </c>
      <c r="AL277" s="9">
        <f t="shared" si="140"/>
        <v>497180.80637000001</v>
      </c>
      <c r="AM277" s="6">
        <f>HARMEAN(L277,P277,T277)</f>
        <v>469823.58582563238</v>
      </c>
      <c r="AN277" s="8">
        <f t="shared" si="153"/>
        <v>245463.51126406662</v>
      </c>
      <c r="AO277" s="7">
        <f t="shared" si="141"/>
        <v>0.56378883661719281</v>
      </c>
      <c r="AP277" s="6">
        <f>+AM277</f>
        <v>469823.58582563238</v>
      </c>
      <c r="AQ277" s="5" t="s">
        <v>0</v>
      </c>
    </row>
    <row r="278" spans="1:44" x14ac:dyDescent="0.25">
      <c r="A278" s="63">
        <v>261</v>
      </c>
      <c r="B278" s="42">
        <v>31181701</v>
      </c>
      <c r="C278" s="42">
        <v>4333202</v>
      </c>
      <c r="D278" s="61" t="s">
        <v>801</v>
      </c>
      <c r="E278" s="61" t="s">
        <v>801</v>
      </c>
      <c r="F278" s="74" t="s">
        <v>3166</v>
      </c>
      <c r="G278" s="42" t="s">
        <v>3055</v>
      </c>
      <c r="H278" s="21">
        <v>1</v>
      </c>
      <c r="I278" s="20">
        <v>762566.17537815124</v>
      </c>
      <c r="J278" s="20">
        <f t="shared" si="142"/>
        <v>144887.57332184873</v>
      </c>
      <c r="K278" s="19">
        <f t="shared" si="143"/>
        <v>907453.7487</v>
      </c>
      <c r="L278" s="15">
        <f t="shared" si="144"/>
        <v>907453.7487</v>
      </c>
      <c r="M278" s="17">
        <v>631618.48739495804</v>
      </c>
      <c r="N278" s="17">
        <v>120007.51260504202</v>
      </c>
      <c r="O278" s="16">
        <v>751626</v>
      </c>
      <c r="P278" s="18">
        <v>751626</v>
      </c>
      <c r="Q278" s="17">
        <v>579466.38655462186</v>
      </c>
      <c r="R278" s="17">
        <v>110098.61344537816</v>
      </c>
      <c r="S278" s="16">
        <v>689565</v>
      </c>
      <c r="T278" s="15">
        <v>689565</v>
      </c>
      <c r="U278" s="14"/>
      <c r="V278" s="14"/>
      <c r="W278" s="14"/>
      <c r="X278" s="14"/>
      <c r="Y278" s="14"/>
      <c r="Z278" s="14"/>
      <c r="AA278" s="14"/>
      <c r="AB278" s="137"/>
      <c r="AC278" s="12">
        <f t="shared" si="145"/>
        <v>0</v>
      </c>
      <c r="AD278" s="6">
        <f t="shared" si="146"/>
        <v>0</v>
      </c>
      <c r="AE278" s="6">
        <f t="shared" si="147"/>
        <v>0</v>
      </c>
      <c r="AF278" s="6">
        <f t="shared" si="148"/>
        <v>0</v>
      </c>
      <c r="AG278" s="9">
        <f>MIN(L278,P278,T278)</f>
        <v>689565</v>
      </c>
      <c r="AH278" s="9">
        <f t="shared" si="150"/>
        <v>907453.7487</v>
      </c>
      <c r="AI278" s="9">
        <f t="shared" si="151"/>
        <v>720595.5</v>
      </c>
      <c r="AJ278" s="9">
        <f t="shared" si="152"/>
        <v>587161.18717499997</v>
      </c>
      <c r="AK278" s="9">
        <f t="shared" si="149"/>
        <v>705080.25</v>
      </c>
      <c r="AL278" s="9">
        <f t="shared" si="140"/>
        <v>814024.62434999994</v>
      </c>
      <c r="AM278" s="6">
        <f>HARMEAN(L278,P278,T278)</f>
        <v>772673.51108893775</v>
      </c>
      <c r="AN278" s="8">
        <f t="shared" si="153"/>
        <v>402028.52313057805</v>
      </c>
      <c r="AO278" s="7">
        <f t="shared" si="141"/>
        <v>0.55791150948150248</v>
      </c>
      <c r="AP278" s="6">
        <f>+AM278</f>
        <v>772673.51108893775</v>
      </c>
      <c r="AQ278" s="5" t="s">
        <v>0</v>
      </c>
    </row>
    <row r="279" spans="1:44" x14ac:dyDescent="0.25">
      <c r="A279" s="63">
        <v>262</v>
      </c>
      <c r="B279" s="42">
        <v>40161513</v>
      </c>
      <c r="C279" s="42">
        <v>4391501</v>
      </c>
      <c r="D279" s="61" t="s">
        <v>801</v>
      </c>
      <c r="E279" s="61" t="s">
        <v>801</v>
      </c>
      <c r="F279" s="74" t="s">
        <v>3165</v>
      </c>
      <c r="G279" s="42" t="s">
        <v>3055</v>
      </c>
      <c r="H279" s="21">
        <v>1</v>
      </c>
      <c r="I279" s="20">
        <v>234864.83057142858</v>
      </c>
      <c r="J279" s="20">
        <f t="shared" si="142"/>
        <v>44624.317808571432</v>
      </c>
      <c r="K279" s="19">
        <f t="shared" si="143"/>
        <v>279489.14838000003</v>
      </c>
      <c r="L279" s="15">
        <f t="shared" si="144"/>
        <v>279489.14838000003</v>
      </c>
      <c r="M279" s="17">
        <v>190964.70588235295</v>
      </c>
      <c r="N279" s="17">
        <v>36283.294117647063</v>
      </c>
      <c r="O279" s="16">
        <v>227248</v>
      </c>
      <c r="P279" s="18">
        <v>227248</v>
      </c>
      <c r="Q279" s="17">
        <v>178471.42857142858</v>
      </c>
      <c r="R279" s="17">
        <v>33909.571428571428</v>
      </c>
      <c r="S279" s="16">
        <v>212381</v>
      </c>
      <c r="T279" s="15">
        <v>212381</v>
      </c>
      <c r="U279" s="14"/>
      <c r="V279" s="14"/>
      <c r="W279" s="14"/>
      <c r="X279" s="14"/>
      <c r="Y279" s="14"/>
      <c r="Z279" s="14"/>
      <c r="AA279" s="14"/>
      <c r="AB279" s="137">
        <v>190000</v>
      </c>
      <c r="AC279" s="12">
        <f t="shared" si="145"/>
        <v>36100</v>
      </c>
      <c r="AD279" s="6">
        <f t="shared" si="146"/>
        <v>226100</v>
      </c>
      <c r="AE279" s="6">
        <f t="shared" si="147"/>
        <v>11531.099999999999</v>
      </c>
      <c r="AF279" s="6">
        <f t="shared" si="148"/>
        <v>237631.1</v>
      </c>
      <c r="AG279" s="9">
        <f t="shared" ref="AG279:AG285" si="154">MIN(L279,P279,T279,AF279)</f>
        <v>212381</v>
      </c>
      <c r="AH279" s="9">
        <f t="shared" si="150"/>
        <v>279489.14838000003</v>
      </c>
      <c r="AI279" s="9">
        <f t="shared" si="151"/>
        <v>232439.55</v>
      </c>
      <c r="AJ279" s="9">
        <f t="shared" si="152"/>
        <v>239187.312095</v>
      </c>
      <c r="AK279" s="9">
        <f t="shared" si="149"/>
        <v>222410.27499999999</v>
      </c>
      <c r="AL279" s="9">
        <f t="shared" si="140"/>
        <v>255964.34919000001</v>
      </c>
      <c r="AM279" s="6">
        <f t="shared" ref="AM279:AM285" si="155">HARMEAN(L279,P279,T279,AF279)</f>
        <v>236754.2265143026</v>
      </c>
      <c r="AN279" s="8">
        <f t="shared" si="153"/>
        <v>28796.905768177759</v>
      </c>
      <c r="AO279" s="7">
        <f t="shared" si="141"/>
        <v>0.12388987058432079</v>
      </c>
      <c r="AP279" s="6">
        <f>+AG279</f>
        <v>212381</v>
      </c>
      <c r="AQ279" s="5" t="s">
        <v>4</v>
      </c>
    </row>
    <row r="280" spans="1:44" x14ac:dyDescent="0.25">
      <c r="A280" s="63">
        <v>263</v>
      </c>
      <c r="B280" s="42">
        <v>40161505</v>
      </c>
      <c r="C280" s="42">
        <v>4391503</v>
      </c>
      <c r="D280" s="61" t="s">
        <v>801</v>
      </c>
      <c r="E280" s="61" t="s">
        <v>801</v>
      </c>
      <c r="F280" s="74" t="s">
        <v>3164</v>
      </c>
      <c r="G280" s="42" t="s">
        <v>3055</v>
      </c>
      <c r="H280" s="21">
        <v>1</v>
      </c>
      <c r="I280" s="20">
        <v>418409.75873949577</v>
      </c>
      <c r="J280" s="20">
        <f t="shared" si="142"/>
        <v>79497.854160504197</v>
      </c>
      <c r="K280" s="19">
        <f t="shared" si="143"/>
        <v>497907.61289999995</v>
      </c>
      <c r="L280" s="15">
        <f t="shared" si="144"/>
        <v>497907.61289999995</v>
      </c>
      <c r="M280" s="17">
        <v>337021.84873949579</v>
      </c>
      <c r="N280" s="17">
        <v>64034.151260504201</v>
      </c>
      <c r="O280" s="16">
        <v>401056</v>
      </c>
      <c r="P280" s="18">
        <v>401056</v>
      </c>
      <c r="Q280" s="17">
        <v>317945.37815126049</v>
      </c>
      <c r="R280" s="17">
        <v>60409.621848739494</v>
      </c>
      <c r="S280" s="16">
        <v>378355</v>
      </c>
      <c r="T280" s="15">
        <v>378355</v>
      </c>
      <c r="U280" s="14"/>
      <c r="V280" s="14"/>
      <c r="W280" s="14"/>
      <c r="X280" s="14"/>
      <c r="Y280" s="14"/>
      <c r="Z280" s="14"/>
      <c r="AA280" s="14"/>
      <c r="AB280" s="137">
        <v>185000</v>
      </c>
      <c r="AC280" s="12">
        <f t="shared" si="145"/>
        <v>35150</v>
      </c>
      <c r="AD280" s="6">
        <f t="shared" si="146"/>
        <v>220150</v>
      </c>
      <c r="AE280" s="6">
        <f t="shared" si="147"/>
        <v>11227.65</v>
      </c>
      <c r="AF280" s="6">
        <f t="shared" si="148"/>
        <v>231377.65</v>
      </c>
      <c r="AG280" s="9">
        <f t="shared" si="154"/>
        <v>231377.65</v>
      </c>
      <c r="AH280" s="9">
        <f t="shared" si="150"/>
        <v>497907.61289999995</v>
      </c>
      <c r="AI280" s="9">
        <f t="shared" si="151"/>
        <v>389705.5</v>
      </c>
      <c r="AJ280" s="9">
        <f t="shared" si="152"/>
        <v>377174.06572499999</v>
      </c>
      <c r="AK280" s="9">
        <f t="shared" si="149"/>
        <v>310541.57500000001</v>
      </c>
      <c r="AL280" s="9">
        <f t="shared" si="140"/>
        <v>443806.55644999997</v>
      </c>
      <c r="AM280" s="6">
        <f t="shared" si="155"/>
        <v>348833.72634914861</v>
      </c>
      <c r="AN280" s="8">
        <f t="shared" si="153"/>
        <v>110158.86352928686</v>
      </c>
      <c r="AO280" s="7">
        <f t="shared" si="141"/>
        <v>0.28267207809303913</v>
      </c>
      <c r="AP280" s="6">
        <f>+AG280</f>
        <v>231377.65</v>
      </c>
      <c r="AQ280" s="5" t="s">
        <v>4</v>
      </c>
    </row>
    <row r="281" spans="1:44" x14ac:dyDescent="0.25">
      <c r="A281" s="63">
        <v>264</v>
      </c>
      <c r="B281" s="42">
        <v>31181701</v>
      </c>
      <c r="C281" s="42">
        <v>4392404</v>
      </c>
      <c r="D281" s="61" t="s">
        <v>801</v>
      </c>
      <c r="E281" s="61" t="s">
        <v>801</v>
      </c>
      <c r="F281" s="74" t="s">
        <v>3163</v>
      </c>
      <c r="G281" s="42" t="s">
        <v>3055</v>
      </c>
      <c r="H281" s="21">
        <v>1</v>
      </c>
      <c r="I281" s="20">
        <v>117432.9682184874</v>
      </c>
      <c r="J281" s="20">
        <f t="shared" si="142"/>
        <v>22312.263961512606</v>
      </c>
      <c r="K281" s="19">
        <f t="shared" si="143"/>
        <v>139745.23217999999</v>
      </c>
      <c r="L281" s="15">
        <f t="shared" si="144"/>
        <v>139745.23217999999</v>
      </c>
      <c r="M281" s="17">
        <v>95482.352941176476</v>
      </c>
      <c r="N281" s="17">
        <v>18141.647058823532</v>
      </c>
      <c r="O281" s="16">
        <v>113624</v>
      </c>
      <c r="P281" s="18">
        <v>113624</v>
      </c>
      <c r="Q281" s="17">
        <v>89236.134453781517</v>
      </c>
      <c r="R281" s="17">
        <v>16954.865546218487</v>
      </c>
      <c r="S281" s="16">
        <v>106191</v>
      </c>
      <c r="T281" s="15">
        <v>106191</v>
      </c>
      <c r="U281" s="14"/>
      <c r="V281" s="14"/>
      <c r="W281" s="14"/>
      <c r="X281" s="14"/>
      <c r="Y281" s="14"/>
      <c r="Z281" s="14"/>
      <c r="AA281" s="14"/>
      <c r="AB281" s="137">
        <v>258000</v>
      </c>
      <c r="AC281" s="12">
        <f t="shared" si="145"/>
        <v>49020</v>
      </c>
      <c r="AD281" s="6">
        <f t="shared" si="146"/>
        <v>307020</v>
      </c>
      <c r="AE281" s="6">
        <f t="shared" si="147"/>
        <v>15658.019999999999</v>
      </c>
      <c r="AF281" s="6">
        <f t="shared" si="148"/>
        <v>322678.02</v>
      </c>
      <c r="AG281" s="9">
        <f t="shared" si="154"/>
        <v>106191</v>
      </c>
      <c r="AH281" s="9">
        <f t="shared" si="150"/>
        <v>322678.02</v>
      </c>
      <c r="AI281" s="9">
        <f t="shared" si="151"/>
        <v>126684.61609</v>
      </c>
      <c r="AJ281" s="9">
        <f t="shared" si="152"/>
        <v>170559.56304500002</v>
      </c>
      <c r="AK281" s="9">
        <f t="shared" si="149"/>
        <v>116437.808045</v>
      </c>
      <c r="AL281" s="9">
        <f t="shared" si="140"/>
        <v>224681.31804500002</v>
      </c>
      <c r="AM281" s="6">
        <f t="shared" si="155"/>
        <v>140484.48454428909</v>
      </c>
      <c r="AN281" s="8">
        <f t="shared" si="153"/>
        <v>102428.05309216997</v>
      </c>
      <c r="AO281" s="7">
        <f t="shared" si="141"/>
        <v>0.80852795117129661</v>
      </c>
      <c r="AP281" s="6">
        <f>+AM281</f>
        <v>140484.48454428909</v>
      </c>
      <c r="AQ281" s="5" t="s">
        <v>0</v>
      </c>
    </row>
    <row r="282" spans="1:44" x14ac:dyDescent="0.25">
      <c r="A282" s="63">
        <v>265</v>
      </c>
      <c r="B282" s="42">
        <v>26101400</v>
      </c>
      <c r="C282" s="42">
        <v>4492906</v>
      </c>
      <c r="D282" s="61" t="s">
        <v>801</v>
      </c>
      <c r="E282" s="61" t="s">
        <v>801</v>
      </c>
      <c r="F282" s="74" t="s">
        <v>3162</v>
      </c>
      <c r="G282" s="42" t="s">
        <v>3055</v>
      </c>
      <c r="H282" s="21">
        <v>1</v>
      </c>
      <c r="I282" s="20">
        <v>920508.10442016809</v>
      </c>
      <c r="J282" s="20">
        <f t="shared" si="142"/>
        <v>174896.53983983194</v>
      </c>
      <c r="K282" s="19">
        <f t="shared" si="143"/>
        <v>1095404.64426</v>
      </c>
      <c r="L282" s="15">
        <f t="shared" si="144"/>
        <v>1095404.64426</v>
      </c>
      <c r="M282" s="17">
        <v>762438.65546218492</v>
      </c>
      <c r="N282" s="17">
        <v>144863.34453781514</v>
      </c>
      <c r="O282" s="16">
        <v>907302</v>
      </c>
      <c r="P282" s="18">
        <v>907302</v>
      </c>
      <c r="Q282" s="17">
        <v>699484.87394957989</v>
      </c>
      <c r="R282" s="17">
        <v>132902.12605042019</v>
      </c>
      <c r="S282" s="16">
        <v>832387.00000000012</v>
      </c>
      <c r="T282" s="15">
        <v>832387.00000000012</v>
      </c>
      <c r="U282" s="14"/>
      <c r="V282" s="14"/>
      <c r="W282" s="14"/>
      <c r="X282" s="14"/>
      <c r="Y282" s="14"/>
      <c r="Z282" s="14"/>
      <c r="AA282" s="14"/>
      <c r="AB282" s="137">
        <v>741000</v>
      </c>
      <c r="AC282" s="12">
        <f t="shared" si="145"/>
        <v>140790</v>
      </c>
      <c r="AD282" s="6">
        <f t="shared" si="146"/>
        <v>881790</v>
      </c>
      <c r="AE282" s="6">
        <f t="shared" si="147"/>
        <v>44971.289999999994</v>
      </c>
      <c r="AF282" s="6">
        <f t="shared" si="148"/>
        <v>926761.29</v>
      </c>
      <c r="AG282" s="9">
        <f t="shared" si="154"/>
        <v>832387.00000000012</v>
      </c>
      <c r="AH282" s="9">
        <f t="shared" si="150"/>
        <v>1095404.64426</v>
      </c>
      <c r="AI282" s="9">
        <f t="shared" si="151"/>
        <v>917031.64500000002</v>
      </c>
      <c r="AJ282" s="9">
        <f t="shared" si="152"/>
        <v>940463.733565</v>
      </c>
      <c r="AK282" s="9">
        <f t="shared" si="149"/>
        <v>874709.32250000001</v>
      </c>
      <c r="AL282" s="9">
        <f t="shared" si="140"/>
        <v>1006218.14463</v>
      </c>
      <c r="AM282" s="6">
        <f t="shared" si="155"/>
        <v>931214.82025266346</v>
      </c>
      <c r="AN282" s="8">
        <f t="shared" si="153"/>
        <v>111017.60172417804</v>
      </c>
      <c r="AO282" s="7">
        <f t="shared" si="141"/>
        <v>0.12106190918218317</v>
      </c>
      <c r="AP282" s="6">
        <f>+AG282</f>
        <v>832387.00000000012</v>
      </c>
      <c r="AQ282" s="5" t="s">
        <v>4</v>
      </c>
    </row>
    <row r="283" spans="1:44" x14ac:dyDescent="0.25">
      <c r="A283" s="63">
        <v>266</v>
      </c>
      <c r="B283" s="42">
        <v>26101700</v>
      </c>
      <c r="C283" s="42">
        <v>4613105</v>
      </c>
      <c r="D283" s="61" t="s">
        <v>801</v>
      </c>
      <c r="E283" s="61" t="s">
        <v>801</v>
      </c>
      <c r="F283" s="74" t="s">
        <v>3161</v>
      </c>
      <c r="G283" s="42" t="s">
        <v>3055</v>
      </c>
      <c r="H283" s="21">
        <v>1</v>
      </c>
      <c r="I283" s="20">
        <v>705639.53465546225</v>
      </c>
      <c r="J283" s="20">
        <f t="shared" si="142"/>
        <v>134071.51158453783</v>
      </c>
      <c r="K283" s="19">
        <f t="shared" si="143"/>
        <v>839711.04624000005</v>
      </c>
      <c r="L283" s="15">
        <f t="shared" si="144"/>
        <v>839711.04624000005</v>
      </c>
      <c r="M283" s="17">
        <v>579105.04201680678</v>
      </c>
      <c r="N283" s="17">
        <v>110029.95798319329</v>
      </c>
      <c r="O283" s="16">
        <v>689135.00000000012</v>
      </c>
      <c r="P283" s="18">
        <v>689135.00000000012</v>
      </c>
      <c r="Q283" s="17">
        <v>536208.40336134459</v>
      </c>
      <c r="R283" s="17">
        <v>101879.59663865548</v>
      </c>
      <c r="S283" s="16">
        <v>638088.00000000012</v>
      </c>
      <c r="T283" s="15">
        <v>638088.00000000012</v>
      </c>
      <c r="U283" s="14"/>
      <c r="V283" s="14"/>
      <c r="W283" s="14"/>
      <c r="X283" s="14"/>
      <c r="Y283" s="14"/>
      <c r="Z283" s="14"/>
      <c r="AA283" s="14"/>
      <c r="AB283" s="137">
        <v>397000</v>
      </c>
      <c r="AC283" s="12">
        <f t="shared" si="145"/>
        <v>75430</v>
      </c>
      <c r="AD283" s="6">
        <f t="shared" si="146"/>
        <v>472430</v>
      </c>
      <c r="AE283" s="6">
        <f t="shared" si="147"/>
        <v>24093.929999999997</v>
      </c>
      <c r="AF283" s="6">
        <f t="shared" si="148"/>
        <v>496523.93</v>
      </c>
      <c r="AG283" s="9">
        <f t="shared" si="154"/>
        <v>496523.93</v>
      </c>
      <c r="AH283" s="9">
        <f t="shared" si="150"/>
        <v>839711.04624000005</v>
      </c>
      <c r="AI283" s="9">
        <f t="shared" si="151"/>
        <v>663611.50000000012</v>
      </c>
      <c r="AJ283" s="9">
        <f t="shared" si="152"/>
        <v>665864.49406000006</v>
      </c>
      <c r="AK283" s="9">
        <f t="shared" si="149"/>
        <v>580067.71500000008</v>
      </c>
      <c r="AL283" s="9">
        <f t="shared" si="140"/>
        <v>751661.27312000003</v>
      </c>
      <c r="AM283" s="6">
        <f t="shared" si="155"/>
        <v>642759.8656814507</v>
      </c>
      <c r="AN283" s="8">
        <f t="shared" si="153"/>
        <v>141670.86316529737</v>
      </c>
      <c r="AO283" s="7">
        <f t="shared" si="141"/>
        <v>0.21348464148872848</v>
      </c>
      <c r="AP283" s="6">
        <f>+AG283</f>
        <v>496523.93</v>
      </c>
      <c r="AQ283" s="5" t="s">
        <v>4</v>
      </c>
    </row>
    <row r="284" spans="1:44" x14ac:dyDescent="0.25">
      <c r="A284" s="63">
        <v>267</v>
      </c>
      <c r="B284" s="42">
        <v>26101711</v>
      </c>
      <c r="C284" s="42">
        <v>4613105</v>
      </c>
      <c r="D284" s="61" t="s">
        <v>801</v>
      </c>
      <c r="E284" s="61" t="s">
        <v>801</v>
      </c>
      <c r="F284" s="74" t="s">
        <v>3160</v>
      </c>
      <c r="G284" s="42" t="s">
        <v>3055</v>
      </c>
      <c r="H284" s="21">
        <v>1</v>
      </c>
      <c r="I284" s="20">
        <v>281837.57551260502</v>
      </c>
      <c r="J284" s="20">
        <f t="shared" si="142"/>
        <v>53549.139347394957</v>
      </c>
      <c r="K284" s="19">
        <f t="shared" si="143"/>
        <v>335386.71485999995</v>
      </c>
      <c r="L284" s="15">
        <f t="shared" si="144"/>
        <v>335386.71485999995</v>
      </c>
      <c r="M284" s="17">
        <v>224873.94957983194</v>
      </c>
      <c r="N284" s="17">
        <v>42726.050420168067</v>
      </c>
      <c r="O284" s="16">
        <v>267600</v>
      </c>
      <c r="P284" s="18">
        <v>267600</v>
      </c>
      <c r="Q284" s="17">
        <v>214165.5462184874</v>
      </c>
      <c r="R284" s="17">
        <v>40691.45378151261</v>
      </c>
      <c r="S284" s="16">
        <v>254857</v>
      </c>
      <c r="T284" s="15">
        <v>254857</v>
      </c>
      <c r="U284" s="14"/>
      <c r="V284" s="14"/>
      <c r="W284" s="14"/>
      <c r="X284" s="14"/>
      <c r="Y284" s="14"/>
      <c r="Z284" s="14"/>
      <c r="AA284" s="14"/>
      <c r="AB284" s="137">
        <v>392000</v>
      </c>
      <c r="AC284" s="12">
        <f t="shared" si="145"/>
        <v>74480</v>
      </c>
      <c r="AD284" s="6">
        <f t="shared" si="146"/>
        <v>466480</v>
      </c>
      <c r="AE284" s="6">
        <f t="shared" si="147"/>
        <v>23790.48</v>
      </c>
      <c r="AF284" s="6">
        <f t="shared" si="148"/>
        <v>490270.48</v>
      </c>
      <c r="AG284" s="9">
        <f t="shared" si="154"/>
        <v>254857</v>
      </c>
      <c r="AH284" s="9">
        <f t="shared" si="150"/>
        <v>490270.48</v>
      </c>
      <c r="AI284" s="9">
        <f t="shared" si="151"/>
        <v>301493.35742999997</v>
      </c>
      <c r="AJ284" s="9">
        <f t="shared" si="152"/>
        <v>337028.54871499998</v>
      </c>
      <c r="AK284" s="9">
        <f t="shared" si="149"/>
        <v>278175.17871499999</v>
      </c>
      <c r="AL284" s="9">
        <f t="shared" si="140"/>
        <v>395881.91871499998</v>
      </c>
      <c r="AM284" s="6">
        <f t="shared" si="155"/>
        <v>315407.34303798311</v>
      </c>
      <c r="AN284" s="8">
        <f t="shared" si="153"/>
        <v>108102.22309964588</v>
      </c>
      <c r="AO284" s="7">
        <f t="shared" si="141"/>
        <v>0.3585559032581499</v>
      </c>
      <c r="AP284" s="6">
        <f>+AG284</f>
        <v>254857</v>
      </c>
      <c r="AQ284" s="5" t="s">
        <v>4</v>
      </c>
    </row>
    <row r="285" spans="1:44" x14ac:dyDescent="0.25">
      <c r="A285" s="63">
        <v>268</v>
      </c>
      <c r="B285" s="42">
        <v>40151721</v>
      </c>
      <c r="C285" s="42">
        <v>4613105</v>
      </c>
      <c r="D285" s="61" t="s">
        <v>801</v>
      </c>
      <c r="E285" s="61" t="s">
        <v>801</v>
      </c>
      <c r="F285" s="74" t="s">
        <v>3159</v>
      </c>
      <c r="G285" s="42" t="s">
        <v>3055</v>
      </c>
      <c r="H285" s="21">
        <v>1</v>
      </c>
      <c r="I285" s="20">
        <v>704595.59757983196</v>
      </c>
      <c r="J285" s="20">
        <f t="shared" si="142"/>
        <v>133873.16354016808</v>
      </c>
      <c r="K285" s="19">
        <f t="shared" si="143"/>
        <v>838468.76112000004</v>
      </c>
      <c r="L285" s="15">
        <f t="shared" si="144"/>
        <v>838468.76112000004</v>
      </c>
      <c r="M285" s="17">
        <v>578248.73949579836</v>
      </c>
      <c r="N285" s="17">
        <v>109867.26050420169</v>
      </c>
      <c r="O285" s="16">
        <v>688116</v>
      </c>
      <c r="P285" s="18">
        <v>688116</v>
      </c>
      <c r="Q285" s="17">
        <v>535415.12605042022</v>
      </c>
      <c r="R285" s="17">
        <v>101728.87394957984</v>
      </c>
      <c r="S285" s="16">
        <v>637144</v>
      </c>
      <c r="T285" s="15">
        <v>637144</v>
      </c>
      <c r="U285" s="14"/>
      <c r="V285" s="14"/>
      <c r="W285" s="14"/>
      <c r="X285" s="14"/>
      <c r="Y285" s="14"/>
      <c r="Z285" s="14"/>
      <c r="AA285" s="14"/>
      <c r="AB285" s="137">
        <v>576000</v>
      </c>
      <c r="AC285" s="12">
        <f t="shared" si="145"/>
        <v>109440</v>
      </c>
      <c r="AD285" s="6">
        <f t="shared" si="146"/>
        <v>685440</v>
      </c>
      <c r="AE285" s="6">
        <f t="shared" si="147"/>
        <v>34957.439999999995</v>
      </c>
      <c r="AF285" s="6">
        <f t="shared" si="148"/>
        <v>720397.44</v>
      </c>
      <c r="AG285" s="9">
        <f t="shared" si="154"/>
        <v>637144</v>
      </c>
      <c r="AH285" s="9">
        <f t="shared" si="150"/>
        <v>838468.76112000004</v>
      </c>
      <c r="AI285" s="9">
        <f t="shared" si="151"/>
        <v>704256.72</v>
      </c>
      <c r="AJ285" s="9">
        <f t="shared" si="152"/>
        <v>721031.55027999997</v>
      </c>
      <c r="AK285" s="9">
        <f t="shared" si="149"/>
        <v>670700.36</v>
      </c>
      <c r="AL285" s="9">
        <f t="shared" si="140"/>
        <v>771362.74056000006</v>
      </c>
      <c r="AM285" s="6">
        <f t="shared" si="155"/>
        <v>713836.9935914845</v>
      </c>
      <c r="AN285" s="8">
        <f t="shared" si="153"/>
        <v>85464.33004074599</v>
      </c>
      <c r="AO285" s="7">
        <f t="shared" si="141"/>
        <v>0.12135394326197696</v>
      </c>
      <c r="AP285" s="6">
        <f>+AG285</f>
        <v>637144</v>
      </c>
      <c r="AQ285" s="5" t="s">
        <v>4</v>
      </c>
    </row>
    <row r="286" spans="1:44" x14ac:dyDescent="0.25">
      <c r="A286" s="63">
        <v>269</v>
      </c>
      <c r="B286" s="42">
        <v>39122205</v>
      </c>
      <c r="C286" s="42">
        <v>4826604</v>
      </c>
      <c r="D286" s="61" t="s">
        <v>801</v>
      </c>
      <c r="E286" s="61" t="s">
        <v>801</v>
      </c>
      <c r="F286" s="74" t="s">
        <v>3158</v>
      </c>
      <c r="G286" s="42" t="s">
        <v>3055</v>
      </c>
      <c r="H286" s="21">
        <v>1</v>
      </c>
      <c r="I286" s="20">
        <v>140920.44655462186</v>
      </c>
      <c r="J286" s="20">
        <f t="shared" si="142"/>
        <v>26774.884845378154</v>
      </c>
      <c r="K286" s="19">
        <f t="shared" si="143"/>
        <v>167695.33140000002</v>
      </c>
      <c r="L286" s="15">
        <f t="shared" si="144"/>
        <v>167695.33140000002</v>
      </c>
      <c r="M286" s="17">
        <v>115650.42016806723</v>
      </c>
      <c r="N286" s="17">
        <v>21973.579831932773</v>
      </c>
      <c r="O286" s="16">
        <v>137624</v>
      </c>
      <c r="P286" s="18">
        <v>137624</v>
      </c>
      <c r="Q286" s="17">
        <v>107084.03361344538</v>
      </c>
      <c r="R286" s="17">
        <v>20345.966386554624</v>
      </c>
      <c r="S286" s="16">
        <v>127430</v>
      </c>
      <c r="T286" s="15">
        <v>127430</v>
      </c>
      <c r="U286" s="14"/>
      <c r="V286" s="14"/>
      <c r="W286" s="14"/>
      <c r="X286" s="14"/>
      <c r="Y286" s="14"/>
      <c r="Z286" s="14"/>
      <c r="AA286" s="14"/>
      <c r="AB286" s="137"/>
      <c r="AC286" s="12">
        <f t="shared" si="145"/>
        <v>0</v>
      </c>
      <c r="AD286" s="6">
        <f t="shared" si="146"/>
        <v>0</v>
      </c>
      <c r="AE286" s="6">
        <f t="shared" si="147"/>
        <v>0</v>
      </c>
      <c r="AF286" s="6">
        <f t="shared" si="148"/>
        <v>0</v>
      </c>
      <c r="AG286" s="9">
        <f>MIN(L286,P286,T286)</f>
        <v>127430</v>
      </c>
      <c r="AH286" s="9">
        <f t="shared" si="150"/>
        <v>167695.33140000002</v>
      </c>
      <c r="AI286" s="9">
        <f t="shared" si="151"/>
        <v>132527</v>
      </c>
      <c r="AJ286" s="9">
        <f t="shared" si="152"/>
        <v>108187.33285000001</v>
      </c>
      <c r="AK286" s="9">
        <f t="shared" si="149"/>
        <v>129978.5</v>
      </c>
      <c r="AL286" s="9">
        <f t="shared" si="140"/>
        <v>150111.16570000001</v>
      </c>
      <c r="AM286" s="6">
        <f>HARMEAN(L286,P286,T286)</f>
        <v>142336.49365975932</v>
      </c>
      <c r="AN286" s="8">
        <f t="shared" si="153"/>
        <v>74122.642722650489</v>
      </c>
      <c r="AO286" s="7">
        <f t="shared" si="141"/>
        <v>0.55930220047726498</v>
      </c>
      <c r="AP286" s="6">
        <f>+AM286</f>
        <v>142336.49365975932</v>
      </c>
      <c r="AQ286" s="5" t="s">
        <v>0</v>
      </c>
    </row>
    <row r="287" spans="1:44" x14ac:dyDescent="0.25">
      <c r="A287" s="191" t="s">
        <v>992</v>
      </c>
      <c r="B287" s="192"/>
      <c r="C287" s="192"/>
      <c r="D287" s="192"/>
      <c r="E287" s="192"/>
      <c r="F287" s="192"/>
      <c r="G287" s="192"/>
      <c r="H287" s="192"/>
      <c r="I287" s="192"/>
      <c r="J287" s="192"/>
      <c r="K287" s="192"/>
      <c r="L287" s="193"/>
      <c r="M287" s="41"/>
      <c r="N287" s="41"/>
      <c r="O287" s="41"/>
      <c r="P287" s="40"/>
      <c r="Q287" s="39"/>
      <c r="R287" s="39"/>
      <c r="S287" s="39"/>
      <c r="T287" s="64"/>
      <c r="U287" s="39"/>
      <c r="V287" s="39"/>
      <c r="W287" s="39"/>
      <c r="X287" s="39"/>
      <c r="Y287" s="39"/>
      <c r="Z287" s="39"/>
      <c r="AA287" s="39"/>
      <c r="AB287" s="13"/>
      <c r="AC287" s="12"/>
      <c r="AD287" s="6"/>
      <c r="AE287" s="6"/>
      <c r="AF287" s="6"/>
      <c r="AG287" s="9"/>
      <c r="AH287" s="9"/>
      <c r="AI287" s="9"/>
      <c r="AJ287" s="9"/>
      <c r="AK287" s="9"/>
      <c r="AL287" s="9"/>
      <c r="AM287" s="6"/>
      <c r="AN287" s="8"/>
      <c r="AO287" s="7"/>
      <c r="AP287" s="6"/>
      <c r="AQ287" s="5"/>
    </row>
    <row r="288" spans="1:44" ht="51" x14ac:dyDescent="0.25">
      <c r="A288" s="38" t="s">
        <v>143</v>
      </c>
      <c r="B288" s="31" t="s">
        <v>142</v>
      </c>
      <c r="C288" s="31" t="s">
        <v>141</v>
      </c>
      <c r="D288" s="31" t="s">
        <v>140</v>
      </c>
      <c r="E288" s="31" t="s">
        <v>139</v>
      </c>
      <c r="F288" s="31" t="s">
        <v>180</v>
      </c>
      <c r="G288" s="37" t="s">
        <v>138</v>
      </c>
      <c r="H288" s="36" t="s">
        <v>137</v>
      </c>
      <c r="I288" s="35" t="s">
        <v>136</v>
      </c>
      <c r="J288" s="31" t="s">
        <v>135</v>
      </c>
      <c r="K288" s="31" t="s">
        <v>134</v>
      </c>
      <c r="L288" s="34" t="s">
        <v>133</v>
      </c>
      <c r="M288" s="33" t="s">
        <v>136</v>
      </c>
      <c r="N288" s="33" t="s">
        <v>135</v>
      </c>
      <c r="O288" s="33" t="s">
        <v>134</v>
      </c>
      <c r="P288" s="32" t="s">
        <v>133</v>
      </c>
      <c r="Q288" s="31"/>
      <c r="R288" s="31"/>
      <c r="S288" s="31"/>
      <c r="T288" s="34"/>
      <c r="U288" s="31"/>
      <c r="V288" s="31"/>
      <c r="W288" s="31"/>
      <c r="X288" s="31"/>
      <c r="Y288" s="31"/>
      <c r="Z288" s="31"/>
      <c r="AA288" s="31"/>
      <c r="AB288" s="13"/>
      <c r="AC288" s="12"/>
      <c r="AD288" s="6"/>
      <c r="AE288" s="6"/>
      <c r="AF288" s="6"/>
      <c r="AG288" s="9"/>
      <c r="AH288" s="9"/>
      <c r="AI288" s="9"/>
      <c r="AJ288" s="9"/>
      <c r="AK288" s="9"/>
      <c r="AL288" s="9"/>
      <c r="AM288" s="6"/>
      <c r="AN288" s="8"/>
      <c r="AO288" s="7"/>
      <c r="AP288" s="6"/>
      <c r="AQ288" s="5"/>
    </row>
    <row r="289" spans="1:43" x14ac:dyDescent="0.25">
      <c r="A289" s="63">
        <v>270</v>
      </c>
      <c r="B289" s="42">
        <v>27112502</v>
      </c>
      <c r="C289" s="42">
        <v>4452203</v>
      </c>
      <c r="D289" s="61" t="s">
        <v>801</v>
      </c>
      <c r="E289" s="61" t="s">
        <v>801</v>
      </c>
      <c r="F289" s="74" t="s">
        <v>3157</v>
      </c>
      <c r="G289" s="42" t="s">
        <v>3055</v>
      </c>
      <c r="H289" s="21">
        <v>1</v>
      </c>
      <c r="I289" s="20">
        <v>4196168.1098319329</v>
      </c>
      <c r="J289" s="20">
        <f t="shared" ref="J289:J294" si="156">+I289*0.19</f>
        <v>797271.94086806732</v>
      </c>
      <c r="K289" s="19">
        <f t="shared" ref="K289:K294" si="157">+I289+J289</f>
        <v>4993440.0507000005</v>
      </c>
      <c r="L289" s="15">
        <f t="shared" ref="L289:L294" si="158">+H289*K289</f>
        <v>4993440.0507000005</v>
      </c>
      <c r="M289" s="17">
        <v>3475602.5210084035</v>
      </c>
      <c r="N289" s="17">
        <v>660364.47899159673</v>
      </c>
      <c r="O289" s="16">
        <v>4135967</v>
      </c>
      <c r="P289" s="18">
        <v>4135967</v>
      </c>
      <c r="Q289" s="17">
        <v>3188626.0504201683</v>
      </c>
      <c r="R289" s="17">
        <v>605838.94957983203</v>
      </c>
      <c r="S289" s="16">
        <v>3794465.0000000005</v>
      </c>
      <c r="T289" s="15">
        <v>3794465.0000000005</v>
      </c>
      <c r="U289" s="14"/>
      <c r="V289" s="14"/>
      <c r="W289" s="14"/>
      <c r="X289" s="14"/>
      <c r="Y289" s="14"/>
      <c r="Z289" s="14"/>
      <c r="AA289" s="14"/>
      <c r="AB289" s="137">
        <v>308000</v>
      </c>
      <c r="AC289" s="12">
        <f t="shared" ref="AC289:AC294" si="159">+AB289*19%</f>
        <v>58520</v>
      </c>
      <c r="AD289" s="6">
        <f t="shared" ref="AD289:AD294" si="160">+AB289+AC289</f>
        <v>366520</v>
      </c>
      <c r="AE289" s="6">
        <f t="shared" ref="AE289:AE294" si="161">+AD289*5.1%</f>
        <v>18692.52</v>
      </c>
      <c r="AF289" s="6">
        <f t="shared" ref="AF289:AF294" si="162">+AD289+AE289</f>
        <v>385212.52</v>
      </c>
      <c r="AG289" s="9">
        <f t="shared" ref="AG289:AG294" si="163">MIN(L289,P289,T289,AF289)</f>
        <v>385212.52</v>
      </c>
      <c r="AH289" s="9">
        <f t="shared" si="150"/>
        <v>4993440.0507000005</v>
      </c>
      <c r="AI289" s="9">
        <f t="shared" si="151"/>
        <v>3965216</v>
      </c>
      <c r="AJ289" s="9">
        <f t="shared" si="152"/>
        <v>3327271.1426750002</v>
      </c>
      <c r="AK289" s="9">
        <f t="shared" si="149"/>
        <v>2175214.2599999998</v>
      </c>
      <c r="AL289" s="9">
        <f t="shared" si="140"/>
        <v>4479328.0253500007</v>
      </c>
      <c r="AM289" s="6">
        <f t="shared" ref="AM287:AM312" si="164">HARMEAN(L289,P289,T289,AF289)</f>
        <v>1211550.1111940485</v>
      </c>
      <c r="AN289" s="8">
        <f t="shared" si="153"/>
        <v>2025182.037850949</v>
      </c>
      <c r="AO289" s="7">
        <f t="shared" si="141"/>
        <v>0.51073687734815687</v>
      </c>
      <c r="AP289" s="6">
        <f>+AM289</f>
        <v>1211550.1111940485</v>
      </c>
      <c r="AQ289" s="5" t="s">
        <v>0</v>
      </c>
    </row>
    <row r="290" spans="1:43" x14ac:dyDescent="0.25">
      <c r="A290" s="63">
        <v>271</v>
      </c>
      <c r="B290" s="42">
        <v>40142019</v>
      </c>
      <c r="C290" s="42">
        <v>4452203</v>
      </c>
      <c r="D290" s="61" t="s">
        <v>801</v>
      </c>
      <c r="E290" s="61" t="s">
        <v>801</v>
      </c>
      <c r="F290" s="74" t="s">
        <v>3156</v>
      </c>
      <c r="G290" s="42" t="s">
        <v>3055</v>
      </c>
      <c r="H290" s="21">
        <v>1</v>
      </c>
      <c r="I290" s="20">
        <v>594940.18174789916</v>
      </c>
      <c r="J290" s="20">
        <f t="shared" si="156"/>
        <v>113038.63453210084</v>
      </c>
      <c r="K290" s="19">
        <f t="shared" si="157"/>
        <v>707978.81628000003</v>
      </c>
      <c r="L290" s="15">
        <f t="shared" si="158"/>
        <v>707978.81628000003</v>
      </c>
      <c r="M290" s="17">
        <v>492777.31092436978</v>
      </c>
      <c r="N290" s="17">
        <v>93627.68907563026</v>
      </c>
      <c r="O290" s="16">
        <v>586405</v>
      </c>
      <c r="P290" s="18">
        <v>586405</v>
      </c>
      <c r="Q290" s="17">
        <v>452089.07563025213</v>
      </c>
      <c r="R290" s="17">
        <v>85896.924369747911</v>
      </c>
      <c r="S290" s="16">
        <v>537986</v>
      </c>
      <c r="T290" s="15">
        <v>537986</v>
      </c>
      <c r="U290" s="14"/>
      <c r="V290" s="14"/>
      <c r="W290" s="14"/>
      <c r="X290" s="14"/>
      <c r="Y290" s="14"/>
      <c r="Z290" s="14"/>
      <c r="AA290" s="14"/>
      <c r="AB290" s="137">
        <v>233000</v>
      </c>
      <c r="AC290" s="12">
        <f t="shared" si="159"/>
        <v>44270</v>
      </c>
      <c r="AD290" s="6">
        <f t="shared" si="160"/>
        <v>277270</v>
      </c>
      <c r="AE290" s="6">
        <f t="shared" si="161"/>
        <v>14140.769999999999</v>
      </c>
      <c r="AF290" s="6">
        <f t="shared" si="162"/>
        <v>291410.77</v>
      </c>
      <c r="AG290" s="9">
        <f t="shared" si="163"/>
        <v>291410.77</v>
      </c>
      <c r="AH290" s="9">
        <f t="shared" si="150"/>
        <v>707978.81628000003</v>
      </c>
      <c r="AI290" s="9">
        <f t="shared" si="151"/>
        <v>562195.5</v>
      </c>
      <c r="AJ290" s="9">
        <f t="shared" si="152"/>
        <v>530945.14656999998</v>
      </c>
      <c r="AK290" s="9">
        <f t="shared" si="149"/>
        <v>426803.13500000001</v>
      </c>
      <c r="AL290" s="9">
        <f t="shared" si="140"/>
        <v>635087.15813999996</v>
      </c>
      <c r="AM290" s="6">
        <f t="shared" si="164"/>
        <v>475729.22889345814</v>
      </c>
      <c r="AN290" s="8">
        <f t="shared" si="153"/>
        <v>174969.52756529523</v>
      </c>
      <c r="AO290" s="7">
        <f t="shared" si="141"/>
        <v>0.31122541458495351</v>
      </c>
      <c r="AP290" s="6">
        <f>+AG290</f>
        <v>291410.77</v>
      </c>
      <c r="AQ290" s="5" t="s">
        <v>4</v>
      </c>
    </row>
    <row r="291" spans="1:43" x14ac:dyDescent="0.25">
      <c r="A291" s="63">
        <v>272</v>
      </c>
      <c r="B291" s="42">
        <v>23231102</v>
      </c>
      <c r="C291" s="42">
        <v>4452203</v>
      </c>
      <c r="D291" s="61" t="s">
        <v>801</v>
      </c>
      <c r="E291" s="61" t="s">
        <v>801</v>
      </c>
      <c r="F291" s="74" t="s">
        <v>3155</v>
      </c>
      <c r="G291" s="42" t="s">
        <v>3055</v>
      </c>
      <c r="H291" s="21">
        <v>1</v>
      </c>
      <c r="I291" s="20">
        <v>3372693.0718991598</v>
      </c>
      <c r="J291" s="20">
        <f t="shared" si="156"/>
        <v>640811.68366084038</v>
      </c>
      <c r="K291" s="19">
        <f t="shared" si="157"/>
        <v>4013504.7555600004</v>
      </c>
      <c r="L291" s="15">
        <f t="shared" si="158"/>
        <v>4013504.7555600004</v>
      </c>
      <c r="M291" s="17">
        <v>2793534.4537815126</v>
      </c>
      <c r="N291" s="17">
        <v>530771.54621848743</v>
      </c>
      <c r="O291" s="16">
        <v>3324306</v>
      </c>
      <c r="P291" s="18">
        <v>3324306</v>
      </c>
      <c r="Q291" s="17">
        <v>2562875.630252101</v>
      </c>
      <c r="R291" s="17">
        <v>486946.36974789918</v>
      </c>
      <c r="S291" s="16">
        <v>3049822</v>
      </c>
      <c r="T291" s="15">
        <v>3049822</v>
      </c>
      <c r="U291" s="14"/>
      <c r="V291" s="14"/>
      <c r="W291" s="14"/>
      <c r="X291" s="14"/>
      <c r="Y291" s="14"/>
      <c r="Z291" s="14"/>
      <c r="AA291" s="14"/>
      <c r="AB291" s="137">
        <v>133000</v>
      </c>
      <c r="AC291" s="12">
        <f t="shared" si="159"/>
        <v>25270</v>
      </c>
      <c r="AD291" s="6">
        <f t="shared" si="160"/>
        <v>158270</v>
      </c>
      <c r="AE291" s="6">
        <f t="shared" si="161"/>
        <v>8071.7699999999995</v>
      </c>
      <c r="AF291" s="6">
        <f t="shared" si="162"/>
        <v>166341.76999999999</v>
      </c>
      <c r="AG291" s="9">
        <f t="shared" si="163"/>
        <v>166341.76999999999</v>
      </c>
      <c r="AH291" s="9">
        <f t="shared" si="150"/>
        <v>4013504.7555600004</v>
      </c>
      <c r="AI291" s="9">
        <f t="shared" si="151"/>
        <v>3187064</v>
      </c>
      <c r="AJ291" s="9">
        <f t="shared" si="152"/>
        <v>2638493.6313899998</v>
      </c>
      <c r="AK291" s="9">
        <f t="shared" si="149"/>
        <v>1676702.885</v>
      </c>
      <c r="AL291" s="9">
        <f t="shared" si="140"/>
        <v>3600284.3777800002</v>
      </c>
      <c r="AM291" s="6">
        <f t="shared" si="164"/>
        <v>580586.86707840883</v>
      </c>
      <c r="AN291" s="8">
        <f t="shared" si="153"/>
        <v>1697225.1912191969</v>
      </c>
      <c r="AO291" s="7">
        <f t="shared" si="141"/>
        <v>0.53253564761146843</v>
      </c>
      <c r="AP291" s="6">
        <f>+AM291</f>
        <v>580586.86707840883</v>
      </c>
      <c r="AQ291" s="5" t="s">
        <v>0</v>
      </c>
    </row>
    <row r="292" spans="1:43" x14ac:dyDescent="0.25">
      <c r="A292" s="63">
        <v>273</v>
      </c>
      <c r="B292" s="42">
        <v>31162409</v>
      </c>
      <c r="C292" s="42">
        <v>4452203</v>
      </c>
      <c r="D292" s="61" t="s">
        <v>801</v>
      </c>
      <c r="E292" s="61" t="s">
        <v>801</v>
      </c>
      <c r="F292" s="74" t="s">
        <v>3154</v>
      </c>
      <c r="G292" s="42" t="s">
        <v>3055</v>
      </c>
      <c r="H292" s="21">
        <v>1</v>
      </c>
      <c r="I292" s="20">
        <v>375783.06539495796</v>
      </c>
      <c r="J292" s="20">
        <f t="shared" si="156"/>
        <v>71398.782425042009</v>
      </c>
      <c r="K292" s="19">
        <f t="shared" si="157"/>
        <v>447181.84781999997</v>
      </c>
      <c r="L292" s="15">
        <f t="shared" si="158"/>
        <v>447181.84781999997</v>
      </c>
      <c r="M292" s="17">
        <v>311253.78151260508</v>
      </c>
      <c r="N292" s="17">
        <v>59138.218487394966</v>
      </c>
      <c r="O292" s="16">
        <v>370392.00000000006</v>
      </c>
      <c r="P292" s="18">
        <v>370392.00000000006</v>
      </c>
      <c r="Q292" s="17">
        <v>285553.78151260503</v>
      </c>
      <c r="R292" s="17">
        <v>54255.218487394959</v>
      </c>
      <c r="S292" s="16">
        <v>339809</v>
      </c>
      <c r="T292" s="15">
        <v>339809</v>
      </c>
      <c r="U292" s="14"/>
      <c r="V292" s="14"/>
      <c r="W292" s="14"/>
      <c r="X292" s="14"/>
      <c r="Y292" s="14"/>
      <c r="Z292" s="14"/>
      <c r="AA292" s="14"/>
      <c r="AB292" s="137">
        <v>210000</v>
      </c>
      <c r="AC292" s="12">
        <f t="shared" si="159"/>
        <v>39900</v>
      </c>
      <c r="AD292" s="6">
        <f t="shared" si="160"/>
        <v>249900</v>
      </c>
      <c r="AE292" s="6">
        <f t="shared" si="161"/>
        <v>12744.9</v>
      </c>
      <c r="AF292" s="6">
        <f t="shared" si="162"/>
        <v>262644.90000000002</v>
      </c>
      <c r="AG292" s="9">
        <f t="shared" si="163"/>
        <v>262644.90000000002</v>
      </c>
      <c r="AH292" s="9">
        <f t="shared" si="150"/>
        <v>447181.84781999997</v>
      </c>
      <c r="AI292" s="9">
        <f t="shared" si="151"/>
        <v>355100.5</v>
      </c>
      <c r="AJ292" s="9">
        <f t="shared" si="152"/>
        <v>355006.93695500004</v>
      </c>
      <c r="AK292" s="9">
        <f t="shared" si="149"/>
        <v>308872.7</v>
      </c>
      <c r="AL292" s="9">
        <f t="shared" si="140"/>
        <v>401141.17391000001</v>
      </c>
      <c r="AM292" s="6">
        <f t="shared" si="164"/>
        <v>342280.52288906899</v>
      </c>
      <c r="AN292" s="8">
        <f t="shared" si="153"/>
        <v>76364.5587866391</v>
      </c>
      <c r="AO292" s="7">
        <f t="shared" si="141"/>
        <v>0.21505055269322093</v>
      </c>
      <c r="AP292" s="6">
        <f>+AG292</f>
        <v>262644.90000000002</v>
      </c>
      <c r="AQ292" s="5" t="s">
        <v>4</v>
      </c>
    </row>
    <row r="293" spans="1:43" x14ac:dyDescent="0.25">
      <c r="A293" s="63">
        <v>274</v>
      </c>
      <c r="B293" s="42">
        <v>22101703</v>
      </c>
      <c r="C293" s="42">
        <v>4452203</v>
      </c>
      <c r="D293" s="61" t="s">
        <v>801</v>
      </c>
      <c r="E293" s="61" t="s">
        <v>801</v>
      </c>
      <c r="F293" s="74" t="s">
        <v>3153</v>
      </c>
      <c r="G293" s="42" t="s">
        <v>3055</v>
      </c>
      <c r="H293" s="21">
        <v>1</v>
      </c>
      <c r="I293" s="20">
        <v>822026.35406722687</v>
      </c>
      <c r="J293" s="20">
        <f t="shared" si="156"/>
        <v>156185.0072727731</v>
      </c>
      <c r="K293" s="19">
        <f t="shared" si="157"/>
        <v>978211.36133999994</v>
      </c>
      <c r="L293" s="15">
        <f t="shared" si="158"/>
        <v>978211.36133999994</v>
      </c>
      <c r="M293" s="17">
        <v>680868.06722689082</v>
      </c>
      <c r="N293" s="17">
        <v>129364.93277310926</v>
      </c>
      <c r="O293" s="16">
        <v>810233.00000000012</v>
      </c>
      <c r="P293" s="18">
        <v>810233.00000000012</v>
      </c>
      <c r="Q293" s="17">
        <v>624649.57983193279</v>
      </c>
      <c r="R293" s="17">
        <v>118683.42016806723</v>
      </c>
      <c r="S293" s="16">
        <v>743333</v>
      </c>
      <c r="T293" s="15">
        <v>743333</v>
      </c>
      <c r="U293" s="14"/>
      <c r="V293" s="14"/>
      <c r="W293" s="14"/>
      <c r="X293" s="14"/>
      <c r="Y293" s="14"/>
      <c r="Z293" s="14"/>
      <c r="AA293" s="14"/>
      <c r="AB293" s="137">
        <v>526000</v>
      </c>
      <c r="AC293" s="12">
        <f t="shared" si="159"/>
        <v>99940</v>
      </c>
      <c r="AD293" s="6">
        <f t="shared" si="160"/>
        <v>625940</v>
      </c>
      <c r="AE293" s="6">
        <f t="shared" si="161"/>
        <v>31922.94</v>
      </c>
      <c r="AF293" s="6">
        <f t="shared" si="162"/>
        <v>657862.93999999994</v>
      </c>
      <c r="AG293" s="9">
        <f t="shared" si="163"/>
        <v>657862.93999999994</v>
      </c>
      <c r="AH293" s="9">
        <f t="shared" si="150"/>
        <v>978211.36133999994</v>
      </c>
      <c r="AI293" s="9">
        <f t="shared" si="151"/>
        <v>776783</v>
      </c>
      <c r="AJ293" s="9">
        <f t="shared" si="152"/>
        <v>797410.07533500006</v>
      </c>
      <c r="AK293" s="9">
        <f t="shared" si="149"/>
        <v>717322.97</v>
      </c>
      <c r="AL293" s="9">
        <f t="shared" si="140"/>
        <v>877497.18066999991</v>
      </c>
      <c r="AM293" s="6">
        <f t="shared" si="164"/>
        <v>780967.45108401205</v>
      </c>
      <c r="AN293" s="8">
        <f t="shared" si="153"/>
        <v>135709.57406046387</v>
      </c>
      <c r="AO293" s="7">
        <f t="shared" si="141"/>
        <v>0.17470718857192274</v>
      </c>
      <c r="AP293" s="6">
        <f>+AG293</f>
        <v>657862.93999999994</v>
      </c>
      <c r="AQ293" s="5" t="s">
        <v>4</v>
      </c>
    </row>
    <row r="294" spans="1:43" x14ac:dyDescent="0.25">
      <c r="A294" s="63">
        <v>275</v>
      </c>
      <c r="B294" s="42">
        <v>31171610</v>
      </c>
      <c r="C294" s="42">
        <v>4452203</v>
      </c>
      <c r="D294" s="61" t="s">
        <v>801</v>
      </c>
      <c r="E294" s="61" t="s">
        <v>801</v>
      </c>
      <c r="F294" s="74" t="s">
        <v>3152</v>
      </c>
      <c r="G294" s="42" t="s">
        <v>3055</v>
      </c>
      <c r="H294" s="21">
        <v>1</v>
      </c>
      <c r="I294" s="20">
        <v>234864.83057142858</v>
      </c>
      <c r="J294" s="20">
        <f t="shared" si="156"/>
        <v>44624.317808571432</v>
      </c>
      <c r="K294" s="19">
        <f t="shared" si="157"/>
        <v>279489.14838000003</v>
      </c>
      <c r="L294" s="15">
        <f t="shared" si="158"/>
        <v>279489.14838000003</v>
      </c>
      <c r="M294" s="17">
        <v>189179.83193277312</v>
      </c>
      <c r="N294" s="17">
        <v>35944.168067226892</v>
      </c>
      <c r="O294" s="16">
        <v>225124</v>
      </c>
      <c r="P294" s="18">
        <v>225124</v>
      </c>
      <c r="Q294" s="17">
        <v>178471.42857142858</v>
      </c>
      <c r="R294" s="17">
        <v>33909.571428571428</v>
      </c>
      <c r="S294" s="16">
        <v>212381</v>
      </c>
      <c r="T294" s="15">
        <v>212381</v>
      </c>
      <c r="U294" s="14"/>
      <c r="V294" s="14"/>
      <c r="W294" s="14"/>
      <c r="X294" s="14"/>
      <c r="Y294" s="14"/>
      <c r="Z294" s="14"/>
      <c r="AA294" s="14"/>
      <c r="AB294" s="137">
        <v>200000</v>
      </c>
      <c r="AC294" s="12">
        <f t="shared" si="159"/>
        <v>38000</v>
      </c>
      <c r="AD294" s="6">
        <f t="shared" si="160"/>
        <v>238000</v>
      </c>
      <c r="AE294" s="6">
        <f t="shared" si="161"/>
        <v>12138</v>
      </c>
      <c r="AF294" s="6">
        <f t="shared" si="162"/>
        <v>250138</v>
      </c>
      <c r="AG294" s="9">
        <f t="shared" si="163"/>
        <v>212381</v>
      </c>
      <c r="AH294" s="9">
        <f t="shared" si="150"/>
        <v>279489.14838000003</v>
      </c>
      <c r="AI294" s="9">
        <f t="shared" si="151"/>
        <v>237631</v>
      </c>
      <c r="AJ294" s="9">
        <f t="shared" si="152"/>
        <v>241783.03709500001</v>
      </c>
      <c r="AK294" s="9">
        <f t="shared" si="149"/>
        <v>225006</v>
      </c>
      <c r="AL294" s="9">
        <f t="shared" si="140"/>
        <v>258560.07419000001</v>
      </c>
      <c r="AM294" s="6">
        <f t="shared" si="164"/>
        <v>239144.83912097165</v>
      </c>
      <c r="AN294" s="8">
        <f t="shared" si="153"/>
        <v>29628.587184502954</v>
      </c>
      <c r="AO294" s="7">
        <f t="shared" si="141"/>
        <v>0.12468317342645932</v>
      </c>
      <c r="AP294" s="6">
        <f>+AG294</f>
        <v>212381</v>
      </c>
      <c r="AQ294" s="5" t="s">
        <v>4</v>
      </c>
    </row>
    <row r="295" spans="1:43" x14ac:dyDescent="0.25">
      <c r="A295" s="191" t="s">
        <v>978</v>
      </c>
      <c r="B295" s="192"/>
      <c r="C295" s="192"/>
      <c r="D295" s="192"/>
      <c r="E295" s="192"/>
      <c r="F295" s="192"/>
      <c r="G295" s="192"/>
      <c r="H295" s="192"/>
      <c r="I295" s="192"/>
      <c r="J295" s="192"/>
      <c r="K295" s="192"/>
      <c r="L295" s="193"/>
      <c r="M295" s="41"/>
      <c r="N295" s="41"/>
      <c r="O295" s="41"/>
      <c r="P295" s="40"/>
      <c r="Q295" s="39"/>
      <c r="R295" s="39"/>
      <c r="S295" s="39"/>
      <c r="T295" s="64"/>
      <c r="U295" s="39"/>
      <c r="V295" s="39"/>
      <c r="W295" s="39"/>
      <c r="X295" s="39"/>
      <c r="Y295" s="39"/>
      <c r="Z295" s="39"/>
      <c r="AA295" s="39"/>
      <c r="AB295" s="13"/>
      <c r="AC295" s="12"/>
      <c r="AD295" s="6"/>
      <c r="AE295" s="6"/>
      <c r="AF295" s="6"/>
      <c r="AG295" s="9"/>
      <c r="AH295" s="9"/>
      <c r="AI295" s="9"/>
      <c r="AJ295" s="9"/>
      <c r="AK295" s="9"/>
      <c r="AL295" s="9"/>
      <c r="AM295" s="6"/>
      <c r="AN295" s="8"/>
      <c r="AO295" s="7"/>
      <c r="AP295" s="6"/>
      <c r="AQ295" s="5"/>
    </row>
    <row r="296" spans="1:43" ht="51" x14ac:dyDescent="0.25">
      <c r="A296" s="38" t="s">
        <v>143</v>
      </c>
      <c r="B296" s="31" t="s">
        <v>142</v>
      </c>
      <c r="C296" s="31" t="s">
        <v>141</v>
      </c>
      <c r="D296" s="31" t="s">
        <v>140</v>
      </c>
      <c r="E296" s="31" t="s">
        <v>139</v>
      </c>
      <c r="F296" s="31" t="s">
        <v>180</v>
      </c>
      <c r="G296" s="37" t="s">
        <v>138</v>
      </c>
      <c r="H296" s="36" t="s">
        <v>137</v>
      </c>
      <c r="I296" s="35" t="s">
        <v>136</v>
      </c>
      <c r="J296" s="31" t="s">
        <v>135</v>
      </c>
      <c r="K296" s="31" t="s">
        <v>134</v>
      </c>
      <c r="L296" s="34" t="s">
        <v>133</v>
      </c>
      <c r="M296" s="33" t="s">
        <v>136</v>
      </c>
      <c r="N296" s="33" t="s">
        <v>135</v>
      </c>
      <c r="O296" s="33" t="s">
        <v>134</v>
      </c>
      <c r="P296" s="32" t="s">
        <v>133</v>
      </c>
      <c r="Q296" s="31"/>
      <c r="R296" s="31"/>
      <c r="S296" s="31"/>
      <c r="T296" s="34"/>
      <c r="U296" s="31"/>
      <c r="V296" s="31"/>
      <c r="W296" s="31"/>
      <c r="X296" s="31"/>
      <c r="Y296" s="31"/>
      <c r="Z296" s="31"/>
      <c r="AA296" s="31"/>
      <c r="AB296" s="13"/>
      <c r="AC296" s="12"/>
      <c r="AD296" s="6"/>
      <c r="AE296" s="6"/>
      <c r="AF296" s="6"/>
      <c r="AG296" s="9"/>
      <c r="AH296" s="9"/>
      <c r="AI296" s="9"/>
      <c r="AJ296" s="9"/>
      <c r="AK296" s="9"/>
      <c r="AL296" s="9"/>
      <c r="AM296" s="6"/>
      <c r="AN296" s="8"/>
      <c r="AO296" s="7"/>
      <c r="AP296" s="6"/>
      <c r="AQ296" s="5"/>
    </row>
    <row r="297" spans="1:43" x14ac:dyDescent="0.25">
      <c r="A297" s="63">
        <v>276</v>
      </c>
      <c r="B297" s="42">
        <v>40171611</v>
      </c>
      <c r="C297" s="42">
        <v>4151601</v>
      </c>
      <c r="D297" s="61" t="s">
        <v>801</v>
      </c>
      <c r="E297" s="61" t="s">
        <v>801</v>
      </c>
      <c r="F297" s="74" t="s">
        <v>3151</v>
      </c>
      <c r="G297" s="42" t="s">
        <v>3055</v>
      </c>
      <c r="H297" s="21">
        <v>1</v>
      </c>
      <c r="I297" s="20">
        <v>352297.79878991598</v>
      </c>
      <c r="J297" s="20">
        <f t="shared" ref="J297:J304" si="165">+I297*0.19</f>
        <v>66936.581770084042</v>
      </c>
      <c r="K297" s="19">
        <f t="shared" ref="K297:K304" si="166">+I297+J297</f>
        <v>419234.38056000002</v>
      </c>
      <c r="L297" s="15">
        <f t="shared" ref="L297:L304" si="167">+H297*K297</f>
        <v>419234.38056000002</v>
      </c>
      <c r="M297" s="17">
        <v>291801.68067226891</v>
      </c>
      <c r="N297" s="17">
        <v>55442.319327731093</v>
      </c>
      <c r="O297" s="16">
        <v>347244</v>
      </c>
      <c r="P297" s="18">
        <v>347244</v>
      </c>
      <c r="Q297" s="17">
        <v>267707.56302521011</v>
      </c>
      <c r="R297" s="17">
        <v>50864.436974789918</v>
      </c>
      <c r="S297" s="16">
        <v>318572</v>
      </c>
      <c r="T297" s="15">
        <v>318572</v>
      </c>
      <c r="U297" s="14"/>
      <c r="V297" s="14"/>
      <c r="W297" s="14"/>
      <c r="X297" s="14"/>
      <c r="Y297" s="14"/>
      <c r="Z297" s="14"/>
      <c r="AA297" s="14"/>
      <c r="AB297" s="137">
        <v>27000</v>
      </c>
      <c r="AC297" s="12">
        <f t="shared" ref="AC297:AC304" si="168">+AB297*19%</f>
        <v>5130</v>
      </c>
      <c r="AD297" s="6">
        <f t="shared" ref="AD297:AD304" si="169">+AB297+AC297</f>
        <v>32130</v>
      </c>
      <c r="AE297" s="6">
        <f t="shared" ref="AE297:AE304" si="170">+AD297*5.1%</f>
        <v>1638.6299999999999</v>
      </c>
      <c r="AF297" s="6">
        <f t="shared" ref="AF297:AF304" si="171">+AD297+AE297</f>
        <v>33768.629999999997</v>
      </c>
      <c r="AG297" s="9">
        <f t="shared" ref="AG297:AG304" si="172">MIN(L297,P297,T297,AF297)</f>
        <v>33768.629999999997</v>
      </c>
      <c r="AH297" s="9">
        <f t="shared" si="150"/>
        <v>419234.38056000002</v>
      </c>
      <c r="AI297" s="9">
        <f t="shared" si="151"/>
        <v>332908</v>
      </c>
      <c r="AJ297" s="9">
        <f t="shared" si="152"/>
        <v>279704.75263999996</v>
      </c>
      <c r="AK297" s="9">
        <f t="shared" si="149"/>
        <v>183338.315</v>
      </c>
      <c r="AL297" s="9">
        <f t="shared" si="140"/>
        <v>376071.19027999998</v>
      </c>
      <c r="AM297" s="6">
        <f t="shared" si="164"/>
        <v>105214.95047825437</v>
      </c>
      <c r="AN297" s="8">
        <f t="shared" si="153"/>
        <v>169337.24372583602</v>
      </c>
      <c r="AO297" s="7">
        <f t="shared" si="141"/>
        <v>0.5086607823357685</v>
      </c>
      <c r="AP297" s="6">
        <f>+AM297</f>
        <v>105214.95047825437</v>
      </c>
      <c r="AQ297" s="5" t="s">
        <v>0</v>
      </c>
    </row>
    <row r="298" spans="1:43" x14ac:dyDescent="0.25">
      <c r="A298" s="63">
        <v>277</v>
      </c>
      <c r="B298" s="42">
        <v>40141731</v>
      </c>
      <c r="C298" s="42">
        <v>4299938</v>
      </c>
      <c r="D298" s="61" t="s">
        <v>801</v>
      </c>
      <c r="E298" s="61" t="s">
        <v>801</v>
      </c>
      <c r="F298" s="74" t="s">
        <v>3150</v>
      </c>
      <c r="G298" s="42" t="s">
        <v>3055</v>
      </c>
      <c r="H298" s="21">
        <v>1</v>
      </c>
      <c r="I298" s="20">
        <v>140920.44655462186</v>
      </c>
      <c r="J298" s="20">
        <f t="shared" si="165"/>
        <v>26774.884845378154</v>
      </c>
      <c r="K298" s="19">
        <f t="shared" si="166"/>
        <v>167695.33140000002</v>
      </c>
      <c r="L298" s="15">
        <f t="shared" si="167"/>
        <v>167695.33140000002</v>
      </c>
      <c r="M298" s="17">
        <v>114579.83193277312</v>
      </c>
      <c r="N298" s="17">
        <v>21770.168067226892</v>
      </c>
      <c r="O298" s="16">
        <v>136350</v>
      </c>
      <c r="P298" s="18">
        <v>136350</v>
      </c>
      <c r="Q298" s="17">
        <v>107084.03361344538</v>
      </c>
      <c r="R298" s="17">
        <v>20345.966386554624</v>
      </c>
      <c r="S298" s="16">
        <v>127430</v>
      </c>
      <c r="T298" s="15">
        <v>127430</v>
      </c>
      <c r="U298" s="14"/>
      <c r="V298" s="14"/>
      <c r="W298" s="14"/>
      <c r="X298" s="14"/>
      <c r="Y298" s="14"/>
      <c r="Z298" s="14"/>
      <c r="AA298" s="14"/>
      <c r="AB298" s="137">
        <v>136000</v>
      </c>
      <c r="AC298" s="12">
        <f t="shared" si="168"/>
        <v>25840</v>
      </c>
      <c r="AD298" s="6">
        <f t="shared" si="169"/>
        <v>161840</v>
      </c>
      <c r="AE298" s="6">
        <f t="shared" si="170"/>
        <v>8253.84</v>
      </c>
      <c r="AF298" s="6">
        <f t="shared" si="171"/>
        <v>170093.84</v>
      </c>
      <c r="AG298" s="9">
        <f t="shared" si="172"/>
        <v>127430</v>
      </c>
      <c r="AH298" s="9">
        <f t="shared" si="150"/>
        <v>170093.84</v>
      </c>
      <c r="AI298" s="9">
        <f t="shared" si="151"/>
        <v>152022.66570000001</v>
      </c>
      <c r="AJ298" s="9">
        <f t="shared" si="152"/>
        <v>150392.29285</v>
      </c>
      <c r="AK298" s="9">
        <f t="shared" si="149"/>
        <v>139726.33285000001</v>
      </c>
      <c r="AL298" s="9">
        <f t="shared" si="140"/>
        <v>161058.25284999999</v>
      </c>
      <c r="AM298" s="6">
        <f t="shared" si="164"/>
        <v>148017.58951613217</v>
      </c>
      <c r="AN298" s="8">
        <f t="shared" si="153"/>
        <v>21694.845659593859</v>
      </c>
      <c r="AO298" s="7">
        <f t="shared" si="141"/>
        <v>0.14270796765533797</v>
      </c>
      <c r="AP298" s="6">
        <f>+AG298</f>
        <v>127430</v>
      </c>
      <c r="AQ298" s="5" t="s">
        <v>4</v>
      </c>
    </row>
    <row r="299" spans="1:43" x14ac:dyDescent="0.25">
      <c r="A299" s="63">
        <v>278</v>
      </c>
      <c r="B299" s="42">
        <v>30181701</v>
      </c>
      <c r="C299" s="42">
        <v>4324004</v>
      </c>
      <c r="D299" s="61" t="s">
        <v>801</v>
      </c>
      <c r="E299" s="61" t="s">
        <v>801</v>
      </c>
      <c r="F299" s="74" t="s">
        <v>3149</v>
      </c>
      <c r="G299" s="42" t="s">
        <v>3055</v>
      </c>
      <c r="H299" s="21">
        <v>1</v>
      </c>
      <c r="I299" s="20">
        <v>93945.489882352937</v>
      </c>
      <c r="J299" s="20">
        <f t="shared" si="165"/>
        <v>17849.643077647059</v>
      </c>
      <c r="K299" s="19">
        <f t="shared" si="166"/>
        <v>111795.13295999999</v>
      </c>
      <c r="L299" s="15">
        <f t="shared" si="167"/>
        <v>111795.13295999999</v>
      </c>
      <c r="M299" s="17">
        <v>77813.445378151271</v>
      </c>
      <c r="N299" s="17">
        <v>14784.554621848742</v>
      </c>
      <c r="O299" s="16">
        <v>92598.000000000015</v>
      </c>
      <c r="P299" s="18">
        <v>92598.000000000015</v>
      </c>
      <c r="Q299" s="17">
        <v>71388.23529411765</v>
      </c>
      <c r="R299" s="17">
        <v>13563.764705882353</v>
      </c>
      <c r="S299" s="16">
        <v>84952</v>
      </c>
      <c r="T299" s="15">
        <v>84952</v>
      </c>
      <c r="U299" s="14"/>
      <c r="V299" s="14"/>
      <c r="W299" s="14"/>
      <c r="X299" s="14"/>
      <c r="Y299" s="14"/>
      <c r="Z299" s="14"/>
      <c r="AA299" s="14"/>
      <c r="AB299" s="137">
        <v>214000</v>
      </c>
      <c r="AC299" s="12">
        <f t="shared" si="168"/>
        <v>40660</v>
      </c>
      <c r="AD299" s="6">
        <f t="shared" si="169"/>
        <v>254660</v>
      </c>
      <c r="AE299" s="6">
        <f t="shared" si="170"/>
        <v>12987.66</v>
      </c>
      <c r="AF299" s="6">
        <f t="shared" si="171"/>
        <v>267647.65999999997</v>
      </c>
      <c r="AG299" s="9">
        <f t="shared" si="172"/>
        <v>84952</v>
      </c>
      <c r="AH299" s="9">
        <f t="shared" si="150"/>
        <v>267647.65999999997</v>
      </c>
      <c r="AI299" s="9">
        <f t="shared" si="151"/>
        <v>102196.56648000001</v>
      </c>
      <c r="AJ299" s="9">
        <f t="shared" si="152"/>
        <v>139248.19824</v>
      </c>
      <c r="AK299" s="9">
        <f t="shared" si="149"/>
        <v>93574.283240000004</v>
      </c>
      <c r="AL299" s="9">
        <f t="shared" si="140"/>
        <v>184922.11323999998</v>
      </c>
      <c r="AM299" s="6">
        <f t="shared" si="164"/>
        <v>113469.02542401874</v>
      </c>
      <c r="AN299" s="8">
        <f t="shared" si="153"/>
        <v>86341.204363220677</v>
      </c>
      <c r="AO299" s="7">
        <f t="shared" si="141"/>
        <v>0.84485425819191051</v>
      </c>
      <c r="AP299" s="6">
        <f>+AM299</f>
        <v>113469.02542401874</v>
      </c>
      <c r="AQ299" s="5" t="s">
        <v>0</v>
      </c>
    </row>
    <row r="300" spans="1:43" x14ac:dyDescent="0.25">
      <c r="A300" s="63">
        <v>279</v>
      </c>
      <c r="B300" s="42">
        <v>48101500</v>
      </c>
      <c r="C300" s="42">
        <v>4341001</v>
      </c>
      <c r="D300" s="61" t="s">
        <v>801</v>
      </c>
      <c r="E300" s="61" t="s">
        <v>801</v>
      </c>
      <c r="F300" s="74" t="s">
        <v>3148</v>
      </c>
      <c r="G300" s="42" t="s">
        <v>3055</v>
      </c>
      <c r="H300" s="21">
        <v>1</v>
      </c>
      <c r="I300" s="20">
        <v>328810.32045378152</v>
      </c>
      <c r="J300" s="20">
        <f t="shared" si="165"/>
        <v>62473.96088621849</v>
      </c>
      <c r="K300" s="19">
        <f t="shared" si="166"/>
        <v>391284.28133999999</v>
      </c>
      <c r="L300" s="15">
        <f t="shared" si="167"/>
        <v>391284.28133999999</v>
      </c>
      <c r="M300" s="17">
        <v>267350.42016806721</v>
      </c>
      <c r="N300" s="17">
        <v>50796.579831932773</v>
      </c>
      <c r="O300" s="16">
        <v>318147</v>
      </c>
      <c r="P300" s="18">
        <v>318147</v>
      </c>
      <c r="Q300" s="17">
        <v>249859.66386554623</v>
      </c>
      <c r="R300" s="17">
        <v>47473.336134453784</v>
      </c>
      <c r="S300" s="16">
        <v>297333</v>
      </c>
      <c r="T300" s="15">
        <v>297333</v>
      </c>
      <c r="U300" s="14"/>
      <c r="V300" s="14"/>
      <c r="W300" s="14"/>
      <c r="X300" s="14"/>
      <c r="Y300" s="14"/>
      <c r="Z300" s="14"/>
      <c r="AA300" s="14"/>
      <c r="AB300" s="137">
        <v>362000</v>
      </c>
      <c r="AC300" s="12">
        <f t="shared" si="168"/>
        <v>68780</v>
      </c>
      <c r="AD300" s="6">
        <f t="shared" si="169"/>
        <v>430780</v>
      </c>
      <c r="AE300" s="6">
        <f t="shared" si="170"/>
        <v>21969.78</v>
      </c>
      <c r="AF300" s="6">
        <f t="shared" si="171"/>
        <v>452749.78</v>
      </c>
      <c r="AG300" s="9">
        <f t="shared" si="172"/>
        <v>297333</v>
      </c>
      <c r="AH300" s="9">
        <f t="shared" si="150"/>
        <v>452749.78</v>
      </c>
      <c r="AI300" s="9">
        <f t="shared" si="151"/>
        <v>354715.64066999999</v>
      </c>
      <c r="AJ300" s="9">
        <f t="shared" si="152"/>
        <v>364878.515335</v>
      </c>
      <c r="AK300" s="9">
        <f t="shared" si="149"/>
        <v>326024.320335</v>
      </c>
      <c r="AL300" s="9">
        <f t="shared" si="140"/>
        <v>403732.71033500001</v>
      </c>
      <c r="AM300" s="6">
        <f t="shared" si="164"/>
        <v>354897.94645887479</v>
      </c>
      <c r="AN300" s="8">
        <f t="shared" si="153"/>
        <v>71098.182816706278</v>
      </c>
      <c r="AO300" s="7">
        <f t="shared" si="141"/>
        <v>0.20043712389567431</v>
      </c>
      <c r="AP300" s="6">
        <f>+AG300</f>
        <v>297333</v>
      </c>
      <c r="AQ300" s="5" t="s">
        <v>4</v>
      </c>
    </row>
    <row r="301" spans="1:43" x14ac:dyDescent="0.25">
      <c r="A301" s="63">
        <v>280</v>
      </c>
      <c r="B301" s="42">
        <v>40101834</v>
      </c>
      <c r="C301" s="42">
        <v>4341003</v>
      </c>
      <c r="D301" s="61" t="s">
        <v>801</v>
      </c>
      <c r="E301" s="61" t="s">
        <v>801</v>
      </c>
      <c r="F301" s="74" t="s">
        <v>3147</v>
      </c>
      <c r="G301" s="42" t="s">
        <v>3055</v>
      </c>
      <c r="H301" s="21">
        <v>1</v>
      </c>
      <c r="I301" s="20">
        <v>469730.76700840332</v>
      </c>
      <c r="J301" s="20">
        <f t="shared" si="165"/>
        <v>89248.845731596637</v>
      </c>
      <c r="K301" s="19">
        <f t="shared" si="166"/>
        <v>558979.61274000001</v>
      </c>
      <c r="L301" s="15">
        <f t="shared" si="167"/>
        <v>558979.61274000001</v>
      </c>
      <c r="M301" s="17">
        <v>374790.75630252104</v>
      </c>
      <c r="N301" s="17">
        <v>71210.243697479003</v>
      </c>
      <c r="O301" s="16">
        <v>446001.00000000006</v>
      </c>
      <c r="P301" s="18">
        <v>446001.00000000006</v>
      </c>
      <c r="Q301" s="17">
        <v>356943.69747899158</v>
      </c>
      <c r="R301" s="17">
        <v>67819.302521008402</v>
      </c>
      <c r="S301" s="16">
        <v>424763</v>
      </c>
      <c r="T301" s="15">
        <v>424763</v>
      </c>
      <c r="U301" s="14"/>
      <c r="V301" s="14"/>
      <c r="W301" s="14"/>
      <c r="X301" s="14"/>
      <c r="Y301" s="14"/>
      <c r="Z301" s="14"/>
      <c r="AA301" s="14"/>
      <c r="AB301" s="137">
        <v>369000</v>
      </c>
      <c r="AC301" s="12">
        <f t="shared" si="168"/>
        <v>70110</v>
      </c>
      <c r="AD301" s="6">
        <f t="shared" si="169"/>
        <v>439110</v>
      </c>
      <c r="AE301" s="6">
        <f t="shared" si="170"/>
        <v>22394.609999999997</v>
      </c>
      <c r="AF301" s="6">
        <f t="shared" si="171"/>
        <v>461504.61</v>
      </c>
      <c r="AG301" s="9">
        <f t="shared" si="172"/>
        <v>424763</v>
      </c>
      <c r="AH301" s="9">
        <f t="shared" si="150"/>
        <v>558979.61274000001</v>
      </c>
      <c r="AI301" s="9">
        <f t="shared" si="151"/>
        <v>453752.80500000005</v>
      </c>
      <c r="AJ301" s="9">
        <f t="shared" si="152"/>
        <v>472812.05568500003</v>
      </c>
      <c r="AK301" s="9">
        <f t="shared" si="149"/>
        <v>439257.90250000003</v>
      </c>
      <c r="AL301" s="9">
        <f t="shared" si="140"/>
        <v>506366.20887000003</v>
      </c>
      <c r="AM301" s="6">
        <f t="shared" si="164"/>
        <v>467715.85126802756</v>
      </c>
      <c r="AN301" s="8">
        <f t="shared" si="153"/>
        <v>59386.448162046414</v>
      </c>
      <c r="AO301" s="7">
        <f t="shared" si="141"/>
        <v>0.13087841553298257</v>
      </c>
      <c r="AP301" s="6">
        <f>+AG301</f>
        <v>424763</v>
      </c>
      <c r="AQ301" s="5" t="s">
        <v>4</v>
      </c>
    </row>
    <row r="302" spans="1:43" x14ac:dyDescent="0.25">
      <c r="A302" s="63">
        <v>281</v>
      </c>
      <c r="B302" s="42">
        <v>40142019</v>
      </c>
      <c r="C302" s="42">
        <v>4492906</v>
      </c>
      <c r="D302" s="61" t="s">
        <v>801</v>
      </c>
      <c r="E302" s="61" t="s">
        <v>801</v>
      </c>
      <c r="F302" s="74" t="s">
        <v>3146</v>
      </c>
      <c r="G302" s="42" t="s">
        <v>3055</v>
      </c>
      <c r="H302" s="21">
        <v>1</v>
      </c>
      <c r="I302" s="20">
        <v>234864.83057142858</v>
      </c>
      <c r="J302" s="20">
        <f t="shared" si="165"/>
        <v>44624.317808571432</v>
      </c>
      <c r="K302" s="19">
        <f t="shared" si="166"/>
        <v>279489.14838000003</v>
      </c>
      <c r="L302" s="15">
        <f t="shared" si="167"/>
        <v>279489.14838000003</v>
      </c>
      <c r="M302" s="17">
        <v>192749.57983193279</v>
      </c>
      <c r="N302" s="17">
        <v>36622.420168067227</v>
      </c>
      <c r="O302" s="16">
        <v>229372</v>
      </c>
      <c r="P302" s="18">
        <v>229372</v>
      </c>
      <c r="Q302" s="17">
        <v>178471.42857142858</v>
      </c>
      <c r="R302" s="17">
        <v>33909.571428571428</v>
      </c>
      <c r="S302" s="16">
        <v>212381</v>
      </c>
      <c r="T302" s="15">
        <v>212381</v>
      </c>
      <c r="U302" s="14"/>
      <c r="V302" s="14"/>
      <c r="W302" s="14"/>
      <c r="X302" s="14"/>
      <c r="Y302" s="14"/>
      <c r="Z302" s="14"/>
      <c r="AA302" s="14"/>
      <c r="AB302" s="137">
        <v>215000</v>
      </c>
      <c r="AC302" s="12">
        <f t="shared" si="168"/>
        <v>40850</v>
      </c>
      <c r="AD302" s="6">
        <f t="shared" si="169"/>
        <v>255850</v>
      </c>
      <c r="AE302" s="6">
        <f t="shared" si="170"/>
        <v>13048.349999999999</v>
      </c>
      <c r="AF302" s="6">
        <f t="shared" si="171"/>
        <v>268898.34999999998</v>
      </c>
      <c r="AG302" s="9">
        <f t="shared" si="172"/>
        <v>212381</v>
      </c>
      <c r="AH302" s="9">
        <f t="shared" si="150"/>
        <v>279489.14838000003</v>
      </c>
      <c r="AI302" s="9">
        <f t="shared" si="151"/>
        <v>249135.17499999999</v>
      </c>
      <c r="AJ302" s="9">
        <f t="shared" si="152"/>
        <v>247535.124595</v>
      </c>
      <c r="AK302" s="9">
        <f t="shared" si="149"/>
        <v>230758.08749999999</v>
      </c>
      <c r="AL302" s="9">
        <f t="shared" si="140"/>
        <v>264312.16168999998</v>
      </c>
      <c r="AM302" s="6">
        <f t="shared" si="164"/>
        <v>244422.83570048021</v>
      </c>
      <c r="AN302" s="8">
        <f t="shared" si="153"/>
        <v>31849.430172042536</v>
      </c>
      <c r="AO302" s="7">
        <f t="shared" si="141"/>
        <v>0.12783995745298726</v>
      </c>
      <c r="AP302" s="6">
        <f>+AG302</f>
        <v>212381</v>
      </c>
      <c r="AQ302" s="5" t="s">
        <v>4</v>
      </c>
    </row>
    <row r="303" spans="1:43" x14ac:dyDescent="0.25">
      <c r="A303" s="63">
        <v>282</v>
      </c>
      <c r="B303" s="42">
        <v>55121729</v>
      </c>
      <c r="C303" s="42">
        <v>4492906</v>
      </c>
      <c r="D303" s="61" t="s">
        <v>801</v>
      </c>
      <c r="E303" s="61" t="s">
        <v>801</v>
      </c>
      <c r="F303" s="74" t="s">
        <v>3145</v>
      </c>
      <c r="G303" s="42" t="s">
        <v>3055</v>
      </c>
      <c r="H303" s="21">
        <v>1</v>
      </c>
      <c r="I303" s="20">
        <v>933990.81715966389</v>
      </c>
      <c r="J303" s="20">
        <f t="shared" si="165"/>
        <v>177458.25526033615</v>
      </c>
      <c r="K303" s="19">
        <f t="shared" si="166"/>
        <v>1111449.0724200001</v>
      </c>
      <c r="L303" s="15">
        <f t="shared" si="167"/>
        <v>1111449.0724200001</v>
      </c>
      <c r="M303" s="17">
        <v>745216.80672268907</v>
      </c>
      <c r="N303" s="17">
        <v>141591.19327731093</v>
      </c>
      <c r="O303" s="16">
        <v>886808</v>
      </c>
      <c r="P303" s="18">
        <v>886808</v>
      </c>
      <c r="Q303" s="17">
        <v>709730.25210084033</v>
      </c>
      <c r="R303" s="17">
        <v>134848.74789915967</v>
      </c>
      <c r="S303" s="16">
        <v>844579</v>
      </c>
      <c r="T303" s="15">
        <v>844579</v>
      </c>
      <c r="U303" s="14"/>
      <c r="V303" s="14"/>
      <c r="W303" s="14"/>
      <c r="X303" s="14"/>
      <c r="Y303" s="14"/>
      <c r="Z303" s="14"/>
      <c r="AA303" s="14"/>
      <c r="AB303" s="137">
        <v>165000</v>
      </c>
      <c r="AC303" s="12">
        <f t="shared" si="168"/>
        <v>31350</v>
      </c>
      <c r="AD303" s="6">
        <f t="shared" si="169"/>
        <v>196350</v>
      </c>
      <c r="AE303" s="6">
        <f t="shared" si="170"/>
        <v>10013.849999999999</v>
      </c>
      <c r="AF303" s="6">
        <f t="shared" si="171"/>
        <v>206363.85</v>
      </c>
      <c r="AG303" s="9">
        <f t="shared" si="172"/>
        <v>206363.85</v>
      </c>
      <c r="AH303" s="9">
        <f t="shared" si="150"/>
        <v>1111449.0724200001</v>
      </c>
      <c r="AI303" s="9">
        <f t="shared" si="151"/>
        <v>865693.5</v>
      </c>
      <c r="AJ303" s="9">
        <f t="shared" si="152"/>
        <v>762299.98060500005</v>
      </c>
      <c r="AK303" s="9">
        <f t="shared" si="149"/>
        <v>536028.67500000005</v>
      </c>
      <c r="AL303" s="9">
        <f t="shared" si="140"/>
        <v>988571.28621000005</v>
      </c>
      <c r="AM303" s="6">
        <f t="shared" si="164"/>
        <v>496450.50532492058</v>
      </c>
      <c r="AN303" s="8">
        <f t="shared" si="153"/>
        <v>388691.03134905105</v>
      </c>
      <c r="AO303" s="7">
        <f t="shared" si="141"/>
        <v>0.44899381980926395</v>
      </c>
      <c r="AP303" s="6">
        <f>+AM303</f>
        <v>496450.50532492058</v>
      </c>
      <c r="AQ303" s="5" t="s">
        <v>0</v>
      </c>
    </row>
    <row r="304" spans="1:43" x14ac:dyDescent="0.25">
      <c r="A304" s="63">
        <v>283</v>
      </c>
      <c r="B304" s="42">
        <v>31162402</v>
      </c>
      <c r="C304" s="42">
        <v>4622001</v>
      </c>
      <c r="D304" s="61" t="s">
        <v>801</v>
      </c>
      <c r="E304" s="61" t="s">
        <v>801</v>
      </c>
      <c r="F304" s="74" t="s">
        <v>3144</v>
      </c>
      <c r="G304" s="42" t="s">
        <v>3055</v>
      </c>
      <c r="H304" s="21">
        <v>1</v>
      </c>
      <c r="I304" s="20">
        <v>164405.71315966386</v>
      </c>
      <c r="J304" s="20">
        <f t="shared" si="165"/>
        <v>31237.085500336136</v>
      </c>
      <c r="K304" s="19">
        <f t="shared" si="166"/>
        <v>195642.79866</v>
      </c>
      <c r="L304" s="15">
        <f t="shared" si="167"/>
        <v>195642.79866</v>
      </c>
      <c r="M304" s="17">
        <v>134924.36974789915</v>
      </c>
      <c r="N304" s="17">
        <v>25635.63025210084</v>
      </c>
      <c r="O304" s="16">
        <v>160560</v>
      </c>
      <c r="P304" s="18">
        <v>160560</v>
      </c>
      <c r="Q304" s="17">
        <v>124930.25210084034</v>
      </c>
      <c r="R304" s="17">
        <v>23736.747899159665</v>
      </c>
      <c r="S304" s="16">
        <v>148667</v>
      </c>
      <c r="T304" s="15">
        <v>148667</v>
      </c>
      <c r="U304" s="14"/>
      <c r="V304" s="14"/>
      <c r="W304" s="14"/>
      <c r="X304" s="14"/>
      <c r="Y304" s="14"/>
      <c r="Z304" s="14"/>
      <c r="AA304" s="14"/>
      <c r="AB304" s="137">
        <v>110000</v>
      </c>
      <c r="AC304" s="12">
        <f t="shared" si="168"/>
        <v>20900</v>
      </c>
      <c r="AD304" s="6">
        <f t="shared" si="169"/>
        <v>130900</v>
      </c>
      <c r="AE304" s="6">
        <f t="shared" si="170"/>
        <v>6675.9</v>
      </c>
      <c r="AF304" s="6">
        <f t="shared" si="171"/>
        <v>137575.9</v>
      </c>
      <c r="AG304" s="9">
        <f t="shared" si="172"/>
        <v>137575.9</v>
      </c>
      <c r="AH304" s="9">
        <f t="shared" si="150"/>
        <v>195642.79866</v>
      </c>
      <c r="AI304" s="9">
        <f t="shared" si="151"/>
        <v>154613.5</v>
      </c>
      <c r="AJ304" s="9">
        <f t="shared" si="152"/>
        <v>160611.424665</v>
      </c>
      <c r="AK304" s="9">
        <f t="shared" si="149"/>
        <v>146094.70000000001</v>
      </c>
      <c r="AL304" s="9">
        <f t="shared" si="140"/>
        <v>175128.14932999999</v>
      </c>
      <c r="AM304" s="6">
        <f t="shared" si="164"/>
        <v>157886.12835978009</v>
      </c>
      <c r="AN304" s="8">
        <f t="shared" si="153"/>
        <v>25169.455600280122</v>
      </c>
      <c r="AO304" s="7">
        <f t="shared" si="141"/>
        <v>0.16278950803312855</v>
      </c>
      <c r="AP304" s="6">
        <f>+AG304</f>
        <v>137575.9</v>
      </c>
      <c r="AQ304" s="5" t="s">
        <v>4</v>
      </c>
    </row>
    <row r="305" spans="1:43" x14ac:dyDescent="0.25">
      <c r="A305" s="191" t="s">
        <v>957</v>
      </c>
      <c r="B305" s="192"/>
      <c r="C305" s="192"/>
      <c r="D305" s="192"/>
      <c r="E305" s="192"/>
      <c r="F305" s="192"/>
      <c r="G305" s="192"/>
      <c r="H305" s="192"/>
      <c r="I305" s="192"/>
      <c r="J305" s="192"/>
      <c r="K305" s="192"/>
      <c r="L305" s="193"/>
      <c r="M305" s="41"/>
      <c r="N305" s="41"/>
      <c r="O305" s="41"/>
      <c r="P305" s="40"/>
      <c r="Q305" s="39"/>
      <c r="R305" s="39"/>
      <c r="S305" s="39"/>
      <c r="T305" s="64"/>
      <c r="U305" s="39"/>
      <c r="V305" s="39"/>
      <c r="W305" s="39"/>
      <c r="X305" s="39"/>
      <c r="Y305" s="39"/>
      <c r="Z305" s="39"/>
      <c r="AA305" s="39"/>
      <c r="AB305" s="13"/>
      <c r="AC305" s="12"/>
      <c r="AD305" s="6"/>
      <c r="AE305" s="6"/>
      <c r="AF305" s="6"/>
      <c r="AG305" s="9"/>
      <c r="AH305" s="9"/>
      <c r="AI305" s="9"/>
      <c r="AJ305" s="9"/>
      <c r="AK305" s="9"/>
      <c r="AL305" s="9"/>
      <c r="AM305" s="6"/>
      <c r="AN305" s="8"/>
      <c r="AO305" s="7"/>
      <c r="AP305" s="6"/>
      <c r="AQ305" s="5"/>
    </row>
    <row r="306" spans="1:43" ht="51" x14ac:dyDescent="0.25">
      <c r="A306" s="38" t="s">
        <v>143</v>
      </c>
      <c r="B306" s="31" t="s">
        <v>142</v>
      </c>
      <c r="C306" s="31" t="s">
        <v>141</v>
      </c>
      <c r="D306" s="31" t="s">
        <v>140</v>
      </c>
      <c r="E306" s="31" t="s">
        <v>139</v>
      </c>
      <c r="F306" s="31" t="s">
        <v>180</v>
      </c>
      <c r="G306" s="37" t="s">
        <v>138</v>
      </c>
      <c r="H306" s="36" t="s">
        <v>137</v>
      </c>
      <c r="I306" s="35" t="s">
        <v>136</v>
      </c>
      <c r="J306" s="31" t="s">
        <v>135</v>
      </c>
      <c r="K306" s="31" t="s">
        <v>134</v>
      </c>
      <c r="L306" s="34" t="s">
        <v>133</v>
      </c>
      <c r="M306" s="33" t="s">
        <v>136</v>
      </c>
      <c r="N306" s="33" t="s">
        <v>135</v>
      </c>
      <c r="O306" s="33" t="s">
        <v>134</v>
      </c>
      <c r="P306" s="32" t="s">
        <v>133</v>
      </c>
      <c r="Q306" s="31"/>
      <c r="R306" s="31"/>
      <c r="S306" s="31"/>
      <c r="T306" s="34"/>
      <c r="U306" s="31"/>
      <c r="V306" s="31"/>
      <c r="W306" s="31"/>
      <c r="X306" s="31"/>
      <c r="Y306" s="31"/>
      <c r="Z306" s="31"/>
      <c r="AA306" s="31"/>
      <c r="AB306" s="13"/>
      <c r="AC306" s="12"/>
      <c r="AD306" s="6"/>
      <c r="AE306" s="6"/>
      <c r="AF306" s="6"/>
      <c r="AG306" s="9"/>
      <c r="AH306" s="9"/>
      <c r="AI306" s="9"/>
      <c r="AJ306" s="9"/>
      <c r="AK306" s="9"/>
      <c r="AL306" s="9"/>
      <c r="AM306" s="6"/>
      <c r="AN306" s="8"/>
      <c r="AO306" s="7"/>
      <c r="AP306" s="6"/>
      <c r="AQ306" s="5"/>
    </row>
    <row r="307" spans="1:43" x14ac:dyDescent="0.25">
      <c r="A307" s="63">
        <v>284</v>
      </c>
      <c r="B307" s="42">
        <v>30181701</v>
      </c>
      <c r="C307" s="42">
        <v>4151603</v>
      </c>
      <c r="D307" s="61" t="s">
        <v>801</v>
      </c>
      <c r="E307" s="61" t="s">
        <v>801</v>
      </c>
      <c r="F307" s="74" t="s">
        <v>3143</v>
      </c>
      <c r="G307" s="42" t="s">
        <v>3055</v>
      </c>
      <c r="H307" s="21">
        <v>1</v>
      </c>
      <c r="I307" s="20">
        <v>1026759.6661008404</v>
      </c>
      <c r="J307" s="20">
        <f t="shared" ref="J307:J316" si="173">+I307*0.19</f>
        <v>195084.33655915968</v>
      </c>
      <c r="K307" s="19">
        <f t="shared" ref="K307:K316" si="174">+I307+J307</f>
        <v>1221844.0026600002</v>
      </c>
      <c r="L307" s="15">
        <f t="shared" ref="L307:L316" si="175">+H307*K307</f>
        <v>1221844.0026600002</v>
      </c>
      <c r="M307" s="17">
        <v>827037.8151260505</v>
      </c>
      <c r="N307" s="17">
        <v>157137.18487394959</v>
      </c>
      <c r="O307" s="16">
        <v>984175.00000000012</v>
      </c>
      <c r="P307" s="18">
        <v>984175.00000000012</v>
      </c>
      <c r="Q307" s="17">
        <v>780224.36974789924</v>
      </c>
      <c r="R307" s="17">
        <v>148242.63025210085</v>
      </c>
      <c r="S307" s="16">
        <v>928467.00000000012</v>
      </c>
      <c r="T307" s="15">
        <v>928467.00000000012</v>
      </c>
      <c r="U307" s="14"/>
      <c r="V307" s="14"/>
      <c r="W307" s="14"/>
      <c r="X307" s="14"/>
      <c r="Y307" s="14"/>
      <c r="Z307" s="14"/>
      <c r="AA307" s="14"/>
      <c r="AB307" s="137">
        <v>900000</v>
      </c>
      <c r="AC307" s="12">
        <f t="shared" ref="AC307:AC316" si="176">+AB307*19%</f>
        <v>171000</v>
      </c>
      <c r="AD307" s="6">
        <f t="shared" ref="AD307:AD316" si="177">+AB307+AC307</f>
        <v>1071000</v>
      </c>
      <c r="AE307" s="6">
        <f t="shared" ref="AE307:AE316" si="178">+AD307*5.1%</f>
        <v>54621</v>
      </c>
      <c r="AF307" s="6">
        <f t="shared" ref="AF307:AF316" si="179">+AD307+AE307</f>
        <v>1125621</v>
      </c>
      <c r="AG307" s="9">
        <f t="shared" ref="AG307:AG312" si="180">MIN(L307,P307,T307,AF307)</f>
        <v>928467.00000000012</v>
      </c>
      <c r="AH307" s="9">
        <f t="shared" ref="AH307:AH338" si="181">MAX(L307,P307,T307,AF307)</f>
        <v>1221844.0026600002</v>
      </c>
      <c r="AI307" s="9">
        <f t="shared" ref="AI307:AI338" si="182">MEDIAN(L307,P307,T307,AF307)</f>
        <v>1054898</v>
      </c>
      <c r="AJ307" s="9">
        <f t="shared" ref="AJ307:AJ338" si="183">AVERAGE(L307,P307,T307,AF307)</f>
        <v>1065026.7506650002</v>
      </c>
      <c r="AK307" s="9">
        <f t="shared" si="149"/>
        <v>991682.5</v>
      </c>
      <c r="AL307" s="9">
        <f t="shared" si="140"/>
        <v>1138371.0013300001</v>
      </c>
      <c r="AM307" s="6">
        <f t="shared" si="164"/>
        <v>1052643.4244648018</v>
      </c>
      <c r="AN307" s="8">
        <f t="shared" si="153"/>
        <v>133477.69434505724</v>
      </c>
      <c r="AO307" s="7">
        <f t="shared" si="141"/>
        <v>0.12653137492445454</v>
      </c>
      <c r="AP307" s="6">
        <f t="shared" ref="AP307:AP312" si="184">+AG307</f>
        <v>928467.00000000012</v>
      </c>
      <c r="AQ307" s="5" t="s">
        <v>4</v>
      </c>
    </row>
    <row r="308" spans="1:43" x14ac:dyDescent="0.25">
      <c r="A308" s="63">
        <v>285</v>
      </c>
      <c r="B308" s="42">
        <v>31162402</v>
      </c>
      <c r="C308" s="42">
        <v>4299203</v>
      </c>
      <c r="D308" s="61" t="s">
        <v>801</v>
      </c>
      <c r="E308" s="61" t="s">
        <v>801</v>
      </c>
      <c r="F308" s="74" t="s">
        <v>3142</v>
      </c>
      <c r="G308" s="42" t="s">
        <v>3055</v>
      </c>
      <c r="H308" s="21">
        <v>1</v>
      </c>
      <c r="I308" s="20">
        <v>742354.27078991593</v>
      </c>
      <c r="J308" s="20">
        <f t="shared" si="173"/>
        <v>141047.31145008403</v>
      </c>
      <c r="K308" s="19">
        <f t="shared" si="174"/>
        <v>883401.5822399999</v>
      </c>
      <c r="L308" s="15">
        <f t="shared" si="175"/>
        <v>883401.5822399999</v>
      </c>
      <c r="M308" s="17">
        <v>597953.78151260503</v>
      </c>
      <c r="N308" s="17">
        <v>113611.21848739496</v>
      </c>
      <c r="O308" s="16">
        <v>711565</v>
      </c>
      <c r="P308" s="18">
        <v>711565</v>
      </c>
      <c r="Q308" s="17">
        <v>564107.56302521005</v>
      </c>
      <c r="R308" s="17">
        <v>107180.43697478992</v>
      </c>
      <c r="S308" s="16">
        <v>671288</v>
      </c>
      <c r="T308" s="15">
        <v>671288</v>
      </c>
      <c r="U308" s="14"/>
      <c r="V308" s="14"/>
      <c r="W308" s="14"/>
      <c r="X308" s="14"/>
      <c r="Y308" s="14"/>
      <c r="Z308" s="14"/>
      <c r="AA308" s="14"/>
      <c r="AB308" s="137">
        <v>312000</v>
      </c>
      <c r="AC308" s="12">
        <f t="shared" si="176"/>
        <v>59280</v>
      </c>
      <c r="AD308" s="6">
        <f t="shared" si="177"/>
        <v>371280</v>
      </c>
      <c r="AE308" s="6">
        <f t="shared" si="178"/>
        <v>18935.28</v>
      </c>
      <c r="AF308" s="6">
        <f t="shared" si="179"/>
        <v>390215.28</v>
      </c>
      <c r="AG308" s="9">
        <f t="shared" si="180"/>
        <v>390215.28</v>
      </c>
      <c r="AH308" s="9">
        <f t="shared" si="181"/>
        <v>883401.5822399999</v>
      </c>
      <c r="AI308" s="9">
        <f t="shared" si="182"/>
        <v>691426.5</v>
      </c>
      <c r="AJ308" s="9">
        <f t="shared" si="183"/>
        <v>664117.46555999992</v>
      </c>
      <c r="AK308" s="9">
        <f t="shared" si="149"/>
        <v>540820.89</v>
      </c>
      <c r="AL308" s="9">
        <f t="shared" si="140"/>
        <v>787414.04111999995</v>
      </c>
      <c r="AM308" s="6">
        <f t="shared" si="164"/>
        <v>607007.67197369784</v>
      </c>
      <c r="AN308" s="8">
        <f t="shared" si="153"/>
        <v>204459.13705128053</v>
      </c>
      <c r="AO308" s="7">
        <f t="shared" si="141"/>
        <v>0.2957062494007397</v>
      </c>
      <c r="AP308" s="6">
        <f t="shared" si="184"/>
        <v>390215.28</v>
      </c>
      <c r="AQ308" s="5" t="s">
        <v>4</v>
      </c>
    </row>
    <row r="309" spans="1:43" x14ac:dyDescent="0.25">
      <c r="A309" s="63">
        <v>286</v>
      </c>
      <c r="B309" s="42">
        <v>40141654</v>
      </c>
      <c r="C309" s="42">
        <v>4324005</v>
      </c>
      <c r="D309" s="61" t="s">
        <v>801</v>
      </c>
      <c r="E309" s="61" t="s">
        <v>801</v>
      </c>
      <c r="F309" s="74" t="s">
        <v>3141</v>
      </c>
      <c r="G309" s="42" t="s">
        <v>3055</v>
      </c>
      <c r="H309" s="21">
        <v>1</v>
      </c>
      <c r="I309" s="20">
        <v>390792.97845378151</v>
      </c>
      <c r="J309" s="20">
        <f t="shared" si="173"/>
        <v>74250.665906218492</v>
      </c>
      <c r="K309" s="19">
        <f t="shared" si="174"/>
        <v>465043.64436000003</v>
      </c>
      <c r="L309" s="15">
        <f t="shared" si="175"/>
        <v>465043.64436000003</v>
      </c>
      <c r="M309" s="17">
        <v>323686.55462184874</v>
      </c>
      <c r="N309" s="17">
        <v>61500.445378151264</v>
      </c>
      <c r="O309" s="16">
        <v>385187</v>
      </c>
      <c r="P309" s="18">
        <v>385187</v>
      </c>
      <c r="Q309" s="17">
        <v>296959.66386554623</v>
      </c>
      <c r="R309" s="17">
        <v>56422.336134453784</v>
      </c>
      <c r="S309" s="16">
        <v>353382</v>
      </c>
      <c r="T309" s="15">
        <v>353382</v>
      </c>
      <c r="U309" s="14"/>
      <c r="V309" s="14"/>
      <c r="W309" s="14"/>
      <c r="X309" s="14"/>
      <c r="Y309" s="14"/>
      <c r="Z309" s="14"/>
      <c r="AA309" s="14"/>
      <c r="AB309" s="137">
        <v>302000</v>
      </c>
      <c r="AC309" s="12">
        <f t="shared" si="176"/>
        <v>57380</v>
      </c>
      <c r="AD309" s="6">
        <f t="shared" si="177"/>
        <v>359380</v>
      </c>
      <c r="AE309" s="6">
        <f t="shared" si="178"/>
        <v>18328.379999999997</v>
      </c>
      <c r="AF309" s="6">
        <f t="shared" si="179"/>
        <v>377708.38</v>
      </c>
      <c r="AG309" s="9">
        <f t="shared" si="180"/>
        <v>353382</v>
      </c>
      <c r="AH309" s="9">
        <f t="shared" si="181"/>
        <v>465043.64436000003</v>
      </c>
      <c r="AI309" s="9">
        <f t="shared" si="182"/>
        <v>381447.69</v>
      </c>
      <c r="AJ309" s="9">
        <f t="shared" si="183"/>
        <v>395330.25609000004</v>
      </c>
      <c r="AK309" s="9">
        <f t="shared" si="149"/>
        <v>367414.84499999997</v>
      </c>
      <c r="AL309" s="9">
        <f t="shared" si="140"/>
        <v>423245.66717999999</v>
      </c>
      <c r="AM309" s="6">
        <f t="shared" si="164"/>
        <v>391243.13692262798</v>
      </c>
      <c r="AN309" s="8">
        <f t="shared" si="153"/>
        <v>48418.415415743424</v>
      </c>
      <c r="AO309" s="7">
        <f t="shared" si="141"/>
        <v>0.12693330353040919</v>
      </c>
      <c r="AP309" s="6">
        <f t="shared" si="184"/>
        <v>353382</v>
      </c>
      <c r="AQ309" s="5" t="s">
        <v>4</v>
      </c>
    </row>
    <row r="310" spans="1:43" x14ac:dyDescent="0.25">
      <c r="A310" s="63">
        <v>287</v>
      </c>
      <c r="B310" s="42">
        <v>40142201</v>
      </c>
      <c r="C310" s="42">
        <v>4324012</v>
      </c>
      <c r="D310" s="61" t="s">
        <v>801</v>
      </c>
      <c r="E310" s="61" t="s">
        <v>801</v>
      </c>
      <c r="F310" s="74" t="s">
        <v>3140</v>
      </c>
      <c r="G310" s="42" t="s">
        <v>3055</v>
      </c>
      <c r="H310" s="21">
        <v>1</v>
      </c>
      <c r="I310" s="20">
        <v>211378.45810084033</v>
      </c>
      <c r="J310" s="20">
        <f t="shared" si="173"/>
        <v>40161.907039159662</v>
      </c>
      <c r="K310" s="19">
        <f t="shared" si="174"/>
        <v>251540.36514000001</v>
      </c>
      <c r="L310" s="15">
        <f t="shared" si="175"/>
        <v>251540.36514000001</v>
      </c>
      <c r="M310" s="17">
        <v>175079.83193277312</v>
      </c>
      <c r="N310" s="17">
        <v>33265.168067226892</v>
      </c>
      <c r="O310" s="16">
        <v>208345</v>
      </c>
      <c r="P310" s="18">
        <v>208345</v>
      </c>
      <c r="Q310" s="17">
        <v>160624.36974789915</v>
      </c>
      <c r="R310" s="17">
        <v>30518.63025210084</v>
      </c>
      <c r="S310" s="16">
        <v>191143</v>
      </c>
      <c r="T310" s="15">
        <v>191143</v>
      </c>
      <c r="U310" s="14"/>
      <c r="V310" s="14"/>
      <c r="W310" s="14"/>
      <c r="X310" s="14"/>
      <c r="Y310" s="14"/>
      <c r="Z310" s="14"/>
      <c r="AA310" s="14"/>
      <c r="AB310" s="137">
        <v>302000</v>
      </c>
      <c r="AC310" s="12">
        <f t="shared" si="176"/>
        <v>57380</v>
      </c>
      <c r="AD310" s="6">
        <f t="shared" si="177"/>
        <v>359380</v>
      </c>
      <c r="AE310" s="6">
        <f t="shared" si="178"/>
        <v>18328.379999999997</v>
      </c>
      <c r="AF310" s="6">
        <f t="shared" si="179"/>
        <v>377708.38</v>
      </c>
      <c r="AG310" s="9">
        <f t="shared" si="180"/>
        <v>191143</v>
      </c>
      <c r="AH310" s="9">
        <f t="shared" si="181"/>
        <v>377708.38</v>
      </c>
      <c r="AI310" s="9">
        <f t="shared" si="182"/>
        <v>229942.68257</v>
      </c>
      <c r="AJ310" s="9">
        <f t="shared" si="183"/>
        <v>257184.186285</v>
      </c>
      <c r="AK310" s="9">
        <f t="shared" si="149"/>
        <v>210542.841285</v>
      </c>
      <c r="AL310" s="9">
        <f t="shared" si="140"/>
        <v>303825.53128500003</v>
      </c>
      <c r="AM310" s="6">
        <f t="shared" si="164"/>
        <v>240175.8088894407</v>
      </c>
      <c r="AN310" s="8">
        <f t="shared" si="153"/>
        <v>84270.671827310041</v>
      </c>
      <c r="AO310" s="7">
        <f t="shared" si="141"/>
        <v>0.36648555581522385</v>
      </c>
      <c r="AP310" s="6">
        <f t="shared" si="184"/>
        <v>191143</v>
      </c>
      <c r="AQ310" s="5" t="s">
        <v>4</v>
      </c>
    </row>
    <row r="311" spans="1:43" x14ac:dyDescent="0.25">
      <c r="A311" s="63">
        <v>288</v>
      </c>
      <c r="B311" s="42">
        <v>48101500</v>
      </c>
      <c r="C311" s="42">
        <v>4341001</v>
      </c>
      <c r="D311" s="61" t="s">
        <v>801</v>
      </c>
      <c r="E311" s="61" t="s">
        <v>801</v>
      </c>
      <c r="F311" s="74" t="s">
        <v>3139</v>
      </c>
      <c r="G311" s="42" t="s">
        <v>3055</v>
      </c>
      <c r="H311" s="21">
        <v>1</v>
      </c>
      <c r="I311" s="20">
        <v>469730.76700840332</v>
      </c>
      <c r="J311" s="20">
        <f t="shared" si="173"/>
        <v>89248.845731596637</v>
      </c>
      <c r="K311" s="19">
        <f t="shared" si="174"/>
        <v>558979.61274000001</v>
      </c>
      <c r="L311" s="15">
        <f t="shared" si="175"/>
        <v>558979.61274000001</v>
      </c>
      <c r="M311" s="17">
        <v>385499.15966386558</v>
      </c>
      <c r="N311" s="17">
        <v>73244.840336134454</v>
      </c>
      <c r="O311" s="16">
        <v>458744</v>
      </c>
      <c r="P311" s="18">
        <v>458744</v>
      </c>
      <c r="Q311" s="17">
        <v>356943.69747899158</v>
      </c>
      <c r="R311" s="17">
        <v>67819.302521008402</v>
      </c>
      <c r="S311" s="16">
        <v>424763</v>
      </c>
      <c r="T311" s="15">
        <v>424763</v>
      </c>
      <c r="U311" s="14"/>
      <c r="V311" s="14"/>
      <c r="W311" s="14"/>
      <c r="X311" s="14"/>
      <c r="Y311" s="14"/>
      <c r="Z311" s="14"/>
      <c r="AA311" s="14"/>
      <c r="AB311" s="137">
        <v>505000</v>
      </c>
      <c r="AC311" s="12">
        <f t="shared" si="176"/>
        <v>95950</v>
      </c>
      <c r="AD311" s="6">
        <f t="shared" si="177"/>
        <v>600950</v>
      </c>
      <c r="AE311" s="6">
        <f t="shared" si="178"/>
        <v>30648.449999999997</v>
      </c>
      <c r="AF311" s="6">
        <f t="shared" si="179"/>
        <v>631598.44999999995</v>
      </c>
      <c r="AG311" s="9">
        <f t="shared" si="180"/>
        <v>424763</v>
      </c>
      <c r="AH311" s="9">
        <f t="shared" si="181"/>
        <v>631598.44999999995</v>
      </c>
      <c r="AI311" s="9">
        <f t="shared" si="182"/>
        <v>508861.80637000001</v>
      </c>
      <c r="AJ311" s="9">
        <f t="shared" si="183"/>
        <v>518521.26568499999</v>
      </c>
      <c r="AK311" s="9">
        <f t="shared" si="149"/>
        <v>466812.403185</v>
      </c>
      <c r="AL311" s="9">
        <f t="shared" si="140"/>
        <v>570230.12818500004</v>
      </c>
      <c r="AM311" s="6">
        <f t="shared" si="164"/>
        <v>505920.69528222934</v>
      </c>
      <c r="AN311" s="8">
        <f t="shared" si="153"/>
        <v>94493.846953237182</v>
      </c>
      <c r="AO311" s="7">
        <f t="shared" si="141"/>
        <v>0.1856964813832569</v>
      </c>
      <c r="AP311" s="6">
        <f t="shared" si="184"/>
        <v>424763</v>
      </c>
      <c r="AQ311" s="5" t="s">
        <v>4</v>
      </c>
    </row>
    <row r="312" spans="1:43" x14ac:dyDescent="0.25">
      <c r="A312" s="63">
        <v>289</v>
      </c>
      <c r="B312" s="42">
        <v>40101834</v>
      </c>
      <c r="C312" s="42">
        <v>4341003</v>
      </c>
      <c r="D312" s="61" t="s">
        <v>801</v>
      </c>
      <c r="E312" s="61" t="s">
        <v>801</v>
      </c>
      <c r="F312" s="74" t="s">
        <v>3138</v>
      </c>
      <c r="G312" s="42" t="s">
        <v>3055</v>
      </c>
      <c r="H312" s="21">
        <v>1</v>
      </c>
      <c r="I312" s="20">
        <v>469730.76700840332</v>
      </c>
      <c r="J312" s="20">
        <f t="shared" si="173"/>
        <v>89248.845731596637</v>
      </c>
      <c r="K312" s="19">
        <f t="shared" si="174"/>
        <v>558979.61274000001</v>
      </c>
      <c r="L312" s="15">
        <f t="shared" si="175"/>
        <v>558979.61274000001</v>
      </c>
      <c r="M312" s="17">
        <v>385499.15966386558</v>
      </c>
      <c r="N312" s="17">
        <v>73244.840336134454</v>
      </c>
      <c r="O312" s="16">
        <v>458744</v>
      </c>
      <c r="P312" s="18">
        <v>458744</v>
      </c>
      <c r="Q312" s="17">
        <v>356943.69747899158</v>
      </c>
      <c r="R312" s="17">
        <v>67819.302521008402</v>
      </c>
      <c r="S312" s="16">
        <v>424763</v>
      </c>
      <c r="T312" s="15">
        <v>424763</v>
      </c>
      <c r="U312" s="14"/>
      <c r="V312" s="14"/>
      <c r="W312" s="14"/>
      <c r="X312" s="14"/>
      <c r="Y312" s="14"/>
      <c r="Z312" s="14"/>
      <c r="AA312" s="14"/>
      <c r="AB312" s="137">
        <v>629000</v>
      </c>
      <c r="AC312" s="12">
        <f t="shared" si="176"/>
        <v>119510</v>
      </c>
      <c r="AD312" s="6">
        <f t="shared" si="177"/>
        <v>748510</v>
      </c>
      <c r="AE312" s="6">
        <f t="shared" si="178"/>
        <v>38174.009999999995</v>
      </c>
      <c r="AF312" s="6">
        <f t="shared" si="179"/>
        <v>786684.01</v>
      </c>
      <c r="AG312" s="9">
        <f t="shared" si="180"/>
        <v>424763</v>
      </c>
      <c r="AH312" s="9">
        <f t="shared" si="181"/>
        <v>786684.01</v>
      </c>
      <c r="AI312" s="9">
        <f t="shared" si="182"/>
        <v>508861.80637000001</v>
      </c>
      <c r="AJ312" s="9">
        <f t="shared" si="183"/>
        <v>557292.65568500001</v>
      </c>
      <c r="AK312" s="9">
        <f t="shared" si="149"/>
        <v>466812.403185</v>
      </c>
      <c r="AL312" s="9">
        <f t="shared" si="140"/>
        <v>647772.90818500007</v>
      </c>
      <c r="AM312" s="6">
        <f t="shared" si="164"/>
        <v>526714.18851552682</v>
      </c>
      <c r="AN312" s="8">
        <f t="shared" si="153"/>
        <v>163196.39133253004</v>
      </c>
      <c r="AO312" s="7">
        <f t="shared" si="141"/>
        <v>0.32070866645838975</v>
      </c>
      <c r="AP312" s="6">
        <f t="shared" si="184"/>
        <v>424763</v>
      </c>
      <c r="AQ312" s="5" t="s">
        <v>4</v>
      </c>
    </row>
    <row r="313" spans="1:43" x14ac:dyDescent="0.25">
      <c r="A313" s="63">
        <v>290</v>
      </c>
      <c r="B313" s="42">
        <v>40101834</v>
      </c>
      <c r="C313" s="42">
        <v>4341003</v>
      </c>
      <c r="D313" s="61" t="s">
        <v>801</v>
      </c>
      <c r="E313" s="61" t="s">
        <v>801</v>
      </c>
      <c r="F313" s="74" t="s">
        <v>3137</v>
      </c>
      <c r="G313" s="42" t="s">
        <v>3055</v>
      </c>
      <c r="H313" s="21">
        <v>1</v>
      </c>
      <c r="I313" s="20">
        <v>469730.76700840332</v>
      </c>
      <c r="J313" s="20">
        <f t="shared" si="173"/>
        <v>89248.845731596637</v>
      </c>
      <c r="K313" s="19">
        <f t="shared" si="174"/>
        <v>558979.61274000001</v>
      </c>
      <c r="L313" s="15">
        <f t="shared" si="175"/>
        <v>558979.61274000001</v>
      </c>
      <c r="M313" s="17">
        <v>381929.4117647059</v>
      </c>
      <c r="N313" s="17">
        <v>72566.588235294126</v>
      </c>
      <c r="O313" s="16">
        <v>454496</v>
      </c>
      <c r="P313" s="18">
        <v>454496</v>
      </c>
      <c r="Q313" s="17">
        <v>356943.69747899158</v>
      </c>
      <c r="R313" s="17">
        <v>67819.302521008402</v>
      </c>
      <c r="S313" s="16">
        <v>424763</v>
      </c>
      <c r="T313" s="15">
        <v>424763</v>
      </c>
      <c r="U313" s="14"/>
      <c r="V313" s="14"/>
      <c r="W313" s="14"/>
      <c r="X313" s="14"/>
      <c r="Y313" s="14"/>
      <c r="Z313" s="14"/>
      <c r="AA313" s="14"/>
      <c r="AB313" s="137"/>
      <c r="AC313" s="12">
        <f t="shared" si="176"/>
        <v>0</v>
      </c>
      <c r="AD313" s="6">
        <f t="shared" si="177"/>
        <v>0</v>
      </c>
      <c r="AE313" s="6">
        <f t="shared" si="178"/>
        <v>0</v>
      </c>
      <c r="AF313" s="6">
        <f t="shared" si="179"/>
        <v>0</v>
      </c>
      <c r="AG313" s="9">
        <f>MIN(L313,P313,T313)</f>
        <v>424763</v>
      </c>
      <c r="AH313" s="9">
        <f t="shared" si="181"/>
        <v>558979.61274000001</v>
      </c>
      <c r="AI313" s="9">
        <f t="shared" si="182"/>
        <v>439629.5</v>
      </c>
      <c r="AJ313" s="9">
        <f t="shared" si="183"/>
        <v>359559.653185</v>
      </c>
      <c r="AK313" s="9">
        <f t="shared" si="149"/>
        <v>432196.25</v>
      </c>
      <c r="AL313" s="9">
        <f t="shared" si="140"/>
        <v>499304.55637000001</v>
      </c>
      <c r="AM313" s="6">
        <f>HARMEAN(L313,P313,T313)</f>
        <v>472927.47057554533</v>
      </c>
      <c r="AN313" s="8">
        <f t="shared" si="153"/>
        <v>246519.67524580433</v>
      </c>
      <c r="AO313" s="7">
        <f t="shared" si="141"/>
        <v>0.56074416126716775</v>
      </c>
      <c r="AP313" s="6">
        <f>+AM313</f>
        <v>472927.47057554533</v>
      </c>
      <c r="AQ313" s="5" t="s">
        <v>0</v>
      </c>
    </row>
    <row r="314" spans="1:43" x14ac:dyDescent="0.25">
      <c r="A314" s="63">
        <v>291</v>
      </c>
      <c r="B314" s="42">
        <v>48101512</v>
      </c>
      <c r="C314" s="42">
        <v>4451505</v>
      </c>
      <c r="D314" s="61" t="s">
        <v>801</v>
      </c>
      <c r="E314" s="61" t="s">
        <v>801</v>
      </c>
      <c r="F314" s="74" t="s">
        <v>3136</v>
      </c>
      <c r="G314" s="42" t="s">
        <v>3055</v>
      </c>
      <c r="H314" s="21">
        <v>1</v>
      </c>
      <c r="I314" s="20">
        <v>187892.08563025211</v>
      </c>
      <c r="J314" s="20">
        <f t="shared" si="173"/>
        <v>35699.496269747899</v>
      </c>
      <c r="K314" s="19">
        <f t="shared" si="174"/>
        <v>223591.58190000002</v>
      </c>
      <c r="L314" s="15">
        <f t="shared" si="175"/>
        <v>223591.58190000002</v>
      </c>
      <c r="M314" s="17">
        <v>152772.26890756303</v>
      </c>
      <c r="N314" s="17">
        <v>29026.731092436978</v>
      </c>
      <c r="O314" s="16">
        <v>181799</v>
      </c>
      <c r="P314" s="18">
        <v>181799</v>
      </c>
      <c r="Q314" s="17">
        <v>142777.31092436975</v>
      </c>
      <c r="R314" s="17">
        <v>27127.689075630253</v>
      </c>
      <c r="S314" s="16">
        <v>169905</v>
      </c>
      <c r="T314" s="15">
        <v>169905</v>
      </c>
      <c r="U314" s="14"/>
      <c r="V314" s="14"/>
      <c r="W314" s="14"/>
      <c r="X314" s="14"/>
      <c r="Y314" s="14"/>
      <c r="Z314" s="14"/>
      <c r="AA314" s="14"/>
      <c r="AB314" s="137">
        <v>64000</v>
      </c>
      <c r="AC314" s="12">
        <f t="shared" si="176"/>
        <v>12160</v>
      </c>
      <c r="AD314" s="6">
        <f t="shared" si="177"/>
        <v>76160</v>
      </c>
      <c r="AE314" s="6">
        <f t="shared" si="178"/>
        <v>3884.16</v>
      </c>
      <c r="AF314" s="6">
        <f t="shared" si="179"/>
        <v>80044.160000000003</v>
      </c>
      <c r="AG314" s="9">
        <f>MIN(L314,P314,T314,AF314)</f>
        <v>80044.160000000003</v>
      </c>
      <c r="AH314" s="9">
        <f t="shared" si="181"/>
        <v>223591.58190000002</v>
      </c>
      <c r="AI314" s="9">
        <f t="shared" si="182"/>
        <v>175852</v>
      </c>
      <c r="AJ314" s="9">
        <f t="shared" si="183"/>
        <v>163834.93547500001</v>
      </c>
      <c r="AK314" s="9">
        <f t="shared" si="149"/>
        <v>127948.08</v>
      </c>
      <c r="AL314" s="9">
        <f t="shared" si="140"/>
        <v>199721.79095</v>
      </c>
      <c r="AM314" s="6">
        <f t="shared" ref="AM314:AM324" si="185">HARMEAN(L314,P314,T314,AF314)</f>
        <v>141084.6839451266</v>
      </c>
      <c r="AN314" s="8">
        <f t="shared" si="153"/>
        <v>60418.827485755246</v>
      </c>
      <c r="AO314" s="7">
        <f t="shared" si="141"/>
        <v>0.3435777101526013</v>
      </c>
      <c r="AP314" s="6">
        <f>+AG314</f>
        <v>80044.160000000003</v>
      </c>
      <c r="AQ314" s="5" t="s">
        <v>4</v>
      </c>
    </row>
    <row r="315" spans="1:43" x14ac:dyDescent="0.25">
      <c r="A315" s="63">
        <v>292</v>
      </c>
      <c r="B315" s="42">
        <v>31162402</v>
      </c>
      <c r="C315" s="42">
        <v>4622001</v>
      </c>
      <c r="D315" s="61" t="s">
        <v>801</v>
      </c>
      <c r="E315" s="61" t="s">
        <v>801</v>
      </c>
      <c r="F315" s="74" t="s">
        <v>3135</v>
      </c>
      <c r="G315" s="42" t="s">
        <v>3055</v>
      </c>
      <c r="H315" s="21">
        <v>1</v>
      </c>
      <c r="I315" s="20">
        <v>93945.489882352937</v>
      </c>
      <c r="J315" s="20">
        <f t="shared" si="173"/>
        <v>17849.643077647059</v>
      </c>
      <c r="K315" s="19">
        <f t="shared" si="174"/>
        <v>111795.13295999999</v>
      </c>
      <c r="L315" s="15">
        <f t="shared" si="175"/>
        <v>111795.13295999999</v>
      </c>
      <c r="M315" s="17">
        <v>77813.445378151271</v>
      </c>
      <c r="N315" s="17">
        <v>14784.554621848742</v>
      </c>
      <c r="O315" s="16">
        <v>92598.000000000015</v>
      </c>
      <c r="P315" s="18">
        <v>92598.000000000015</v>
      </c>
      <c r="Q315" s="17">
        <v>71388.23529411765</v>
      </c>
      <c r="R315" s="17">
        <v>13563.764705882353</v>
      </c>
      <c r="S315" s="16">
        <v>84952</v>
      </c>
      <c r="T315" s="15">
        <v>84952</v>
      </c>
      <c r="U315" s="14"/>
      <c r="V315" s="14"/>
      <c r="W315" s="14"/>
      <c r="X315" s="14"/>
      <c r="Y315" s="14"/>
      <c r="Z315" s="14"/>
      <c r="AA315" s="14"/>
      <c r="AB315" s="137">
        <v>136000</v>
      </c>
      <c r="AC315" s="12">
        <f t="shared" si="176"/>
        <v>25840</v>
      </c>
      <c r="AD315" s="6">
        <f t="shared" si="177"/>
        <v>161840</v>
      </c>
      <c r="AE315" s="6">
        <f t="shared" si="178"/>
        <v>8253.84</v>
      </c>
      <c r="AF315" s="6">
        <f t="shared" si="179"/>
        <v>170093.84</v>
      </c>
      <c r="AG315" s="9">
        <f>MIN(L315,P315,T315,AF315)</f>
        <v>84952</v>
      </c>
      <c r="AH315" s="9">
        <f t="shared" si="181"/>
        <v>170093.84</v>
      </c>
      <c r="AI315" s="9">
        <f t="shared" si="182"/>
        <v>102196.56648000001</v>
      </c>
      <c r="AJ315" s="9">
        <f t="shared" si="183"/>
        <v>114859.74324000001</v>
      </c>
      <c r="AK315" s="9">
        <f t="shared" si="149"/>
        <v>93574.283240000004</v>
      </c>
      <c r="AL315" s="9">
        <f t="shared" si="140"/>
        <v>136145.20324</v>
      </c>
      <c r="AM315" s="6">
        <f t="shared" si="185"/>
        <v>106966.84856833967</v>
      </c>
      <c r="AN315" s="8">
        <f t="shared" si="153"/>
        <v>38515.172762842296</v>
      </c>
      <c r="AO315" s="7">
        <f t="shared" si="141"/>
        <v>0.37687345171601006</v>
      </c>
      <c r="AP315" s="6">
        <f>+AG315</f>
        <v>84952</v>
      </c>
      <c r="AQ315" s="5" t="s">
        <v>4</v>
      </c>
    </row>
    <row r="316" spans="1:43" ht="25.5" x14ac:dyDescent="0.25">
      <c r="A316" s="63">
        <v>293</v>
      </c>
      <c r="B316" s="42">
        <v>39122229</v>
      </c>
      <c r="C316" s="42">
        <v>4826603</v>
      </c>
      <c r="D316" s="61" t="s">
        <v>801</v>
      </c>
      <c r="E316" s="61" t="s">
        <v>801</v>
      </c>
      <c r="F316" s="74" t="s">
        <v>3134</v>
      </c>
      <c r="G316" s="42" t="s">
        <v>3055</v>
      </c>
      <c r="H316" s="21">
        <v>1</v>
      </c>
      <c r="I316" s="20">
        <v>423803.06500840333</v>
      </c>
      <c r="J316" s="20">
        <f t="shared" si="173"/>
        <v>80522.582351596633</v>
      </c>
      <c r="K316" s="19">
        <f t="shared" si="174"/>
        <v>504325.64735999994</v>
      </c>
      <c r="L316" s="15">
        <f t="shared" si="175"/>
        <v>504325.64735999994</v>
      </c>
      <c r="M316" s="17">
        <v>338146.21848739497</v>
      </c>
      <c r="N316" s="17">
        <v>64247.781512605048</v>
      </c>
      <c r="O316" s="16">
        <v>402394</v>
      </c>
      <c r="P316" s="18">
        <v>402394</v>
      </c>
      <c r="Q316" s="17">
        <v>322043.69747899158</v>
      </c>
      <c r="R316" s="17">
        <v>61188.302521008402</v>
      </c>
      <c r="S316" s="16">
        <v>383232</v>
      </c>
      <c r="T316" s="15">
        <v>383232</v>
      </c>
      <c r="U316" s="14"/>
      <c r="V316" s="14"/>
      <c r="W316" s="14"/>
      <c r="X316" s="14"/>
      <c r="Y316" s="14"/>
      <c r="Z316" s="14"/>
      <c r="AA316" s="14"/>
      <c r="AB316" s="137">
        <v>443000</v>
      </c>
      <c r="AC316" s="12">
        <f t="shared" si="176"/>
        <v>84170</v>
      </c>
      <c r="AD316" s="6">
        <f t="shared" si="177"/>
        <v>527170</v>
      </c>
      <c r="AE316" s="6">
        <f t="shared" si="178"/>
        <v>26885.67</v>
      </c>
      <c r="AF316" s="6">
        <f t="shared" si="179"/>
        <v>554055.67000000004</v>
      </c>
      <c r="AG316" s="9">
        <f>MIN(L316,P316,T316,AF316)</f>
        <v>383232</v>
      </c>
      <c r="AH316" s="9">
        <f t="shared" si="181"/>
        <v>554055.67000000004</v>
      </c>
      <c r="AI316" s="9">
        <f t="shared" si="182"/>
        <v>453359.82367999997</v>
      </c>
      <c r="AJ316" s="9">
        <f t="shared" si="183"/>
        <v>461001.82933999994</v>
      </c>
      <c r="AK316" s="9">
        <f t="shared" si="149"/>
        <v>418295.91183999996</v>
      </c>
      <c r="AL316" s="9">
        <f t="shared" si="140"/>
        <v>503707.74684000004</v>
      </c>
      <c r="AM316" s="6">
        <f t="shared" si="185"/>
        <v>450337.33075870888</v>
      </c>
      <c r="AN316" s="8">
        <f t="shared" si="153"/>
        <v>81688.42122138296</v>
      </c>
      <c r="AO316" s="7">
        <f t="shared" si="141"/>
        <v>0.18018451780376996</v>
      </c>
      <c r="AP316" s="6">
        <f>+AG316</f>
        <v>383232</v>
      </c>
      <c r="AQ316" s="5" t="s">
        <v>4</v>
      </c>
    </row>
    <row r="317" spans="1:43" x14ac:dyDescent="0.25">
      <c r="A317" s="191" t="s">
        <v>983</v>
      </c>
      <c r="B317" s="192"/>
      <c r="C317" s="192"/>
      <c r="D317" s="192"/>
      <c r="E317" s="192"/>
      <c r="F317" s="192"/>
      <c r="G317" s="192"/>
      <c r="H317" s="192"/>
      <c r="I317" s="192"/>
      <c r="J317" s="192"/>
      <c r="K317" s="192"/>
      <c r="L317" s="193"/>
      <c r="M317" s="41"/>
      <c r="N317" s="41"/>
      <c r="O317" s="41"/>
      <c r="P317" s="40"/>
      <c r="Q317" s="39"/>
      <c r="R317" s="39"/>
      <c r="S317" s="39"/>
      <c r="T317" s="64"/>
      <c r="U317" s="39"/>
      <c r="V317" s="39"/>
      <c r="W317" s="39"/>
      <c r="X317" s="39"/>
      <c r="Y317" s="39"/>
      <c r="Z317" s="39"/>
      <c r="AA317" s="39"/>
      <c r="AB317" s="13"/>
      <c r="AC317" s="12"/>
      <c r="AD317" s="6"/>
      <c r="AE317" s="6"/>
      <c r="AF317" s="6"/>
      <c r="AG317" s="9"/>
      <c r="AH317" s="9"/>
      <c r="AI317" s="9"/>
      <c r="AJ317" s="9"/>
      <c r="AK317" s="9"/>
      <c r="AL317" s="9"/>
      <c r="AM317" s="6"/>
      <c r="AN317" s="8"/>
      <c r="AO317" s="7"/>
      <c r="AP317" s="6"/>
      <c r="AQ317" s="5"/>
    </row>
    <row r="318" spans="1:43" ht="51" x14ac:dyDescent="0.25">
      <c r="A318" s="38" t="s">
        <v>143</v>
      </c>
      <c r="B318" s="31" t="s">
        <v>142</v>
      </c>
      <c r="C318" s="31" t="s">
        <v>141</v>
      </c>
      <c r="D318" s="31" t="s">
        <v>140</v>
      </c>
      <c r="E318" s="31" t="s">
        <v>139</v>
      </c>
      <c r="F318" s="31" t="s">
        <v>180</v>
      </c>
      <c r="G318" s="37" t="s">
        <v>138</v>
      </c>
      <c r="H318" s="36" t="s">
        <v>137</v>
      </c>
      <c r="I318" s="35" t="s">
        <v>136</v>
      </c>
      <c r="J318" s="31" t="s">
        <v>135</v>
      </c>
      <c r="K318" s="31" t="s">
        <v>134</v>
      </c>
      <c r="L318" s="34" t="s">
        <v>133</v>
      </c>
      <c r="M318" s="33" t="s">
        <v>136</v>
      </c>
      <c r="N318" s="33" t="s">
        <v>135</v>
      </c>
      <c r="O318" s="33" t="s">
        <v>134</v>
      </c>
      <c r="P318" s="32" t="s">
        <v>133</v>
      </c>
      <c r="Q318" s="31"/>
      <c r="R318" s="31"/>
      <c r="S318" s="31"/>
      <c r="T318" s="34"/>
      <c r="U318" s="31"/>
      <c r="V318" s="31"/>
      <c r="W318" s="31"/>
      <c r="X318" s="31"/>
      <c r="Y318" s="31"/>
      <c r="Z318" s="31"/>
      <c r="AA318" s="31"/>
      <c r="AB318" s="13"/>
      <c r="AC318" s="12"/>
      <c r="AD318" s="6"/>
      <c r="AE318" s="6"/>
      <c r="AF318" s="6"/>
      <c r="AG318" s="9"/>
      <c r="AH318" s="9"/>
      <c r="AI318" s="9"/>
      <c r="AJ318" s="9"/>
      <c r="AK318" s="9"/>
      <c r="AL318" s="9"/>
      <c r="AM318" s="6"/>
      <c r="AN318" s="8"/>
      <c r="AO318" s="7"/>
      <c r="AP318" s="6"/>
      <c r="AQ318" s="5"/>
    </row>
    <row r="319" spans="1:43" ht="25.5" x14ac:dyDescent="0.25">
      <c r="A319" s="63">
        <v>294</v>
      </c>
      <c r="B319" s="42">
        <v>48101512</v>
      </c>
      <c r="C319" s="42">
        <v>4451505</v>
      </c>
      <c r="D319" s="61" t="s">
        <v>801</v>
      </c>
      <c r="E319" s="61" t="s">
        <v>801</v>
      </c>
      <c r="F319" s="74" t="s">
        <v>3133</v>
      </c>
      <c r="G319" s="42" t="s">
        <v>3055</v>
      </c>
      <c r="H319" s="21">
        <v>1</v>
      </c>
      <c r="I319" s="20">
        <v>246980.69349579833</v>
      </c>
      <c r="J319" s="20">
        <f>+I319*0.19</f>
        <v>46926.331764201685</v>
      </c>
      <c r="K319" s="19">
        <f>+I319+J319</f>
        <v>293907.02526000002</v>
      </c>
      <c r="L319" s="15">
        <f>+H319*K319</f>
        <v>293907.02526000002</v>
      </c>
      <c r="M319" s="17">
        <v>204568.90756302522</v>
      </c>
      <c r="N319" s="17">
        <v>38868.092436974795</v>
      </c>
      <c r="O319" s="16">
        <v>243437</v>
      </c>
      <c r="P319" s="18">
        <v>243437</v>
      </c>
      <c r="Q319" s="17">
        <v>187678.15126050421</v>
      </c>
      <c r="R319" s="17">
        <v>35658.848739495799</v>
      </c>
      <c r="S319" s="16">
        <v>223337</v>
      </c>
      <c r="T319" s="15">
        <v>223337</v>
      </c>
      <c r="U319" s="14"/>
      <c r="V319" s="14"/>
      <c r="W319" s="14"/>
      <c r="X319" s="14"/>
      <c r="Y319" s="14"/>
      <c r="Z319" s="14"/>
      <c r="AA319" s="14"/>
      <c r="AB319" s="137">
        <v>511000</v>
      </c>
      <c r="AC319" s="12">
        <f>+AB319*19%</f>
        <v>97090</v>
      </c>
      <c r="AD319" s="6">
        <f>+AB319+AC319</f>
        <v>608090</v>
      </c>
      <c r="AE319" s="6">
        <f>+AD319*5.1%</f>
        <v>31012.589999999997</v>
      </c>
      <c r="AF319" s="6">
        <f>+AD319+AE319</f>
        <v>639102.59</v>
      </c>
      <c r="AG319" s="9">
        <f>MIN(L319,P319,T319,AF319)</f>
        <v>223337</v>
      </c>
      <c r="AH319" s="9">
        <f t="shared" si="181"/>
        <v>639102.59</v>
      </c>
      <c r="AI319" s="9">
        <f t="shared" si="182"/>
        <v>268672.01263000001</v>
      </c>
      <c r="AJ319" s="9">
        <f t="shared" si="183"/>
        <v>349945.90381499997</v>
      </c>
      <c r="AK319" s="9">
        <f t="shared" si="149"/>
        <v>246004.50631500001</v>
      </c>
      <c r="AL319" s="9">
        <f t="shared" si="140"/>
        <v>453887.30131499999</v>
      </c>
      <c r="AM319" s="6">
        <f t="shared" si="185"/>
        <v>295148.32303099806</v>
      </c>
      <c r="AN319" s="8">
        <f t="shared" si="153"/>
        <v>195043.50471309517</v>
      </c>
      <c r="AO319" s="7">
        <f t="shared" si="141"/>
        <v>0.72595393470215341</v>
      </c>
      <c r="AP319" s="6">
        <f>+AM319</f>
        <v>295148.32303099806</v>
      </c>
      <c r="AQ319" s="5" t="s">
        <v>0</v>
      </c>
    </row>
    <row r="320" spans="1:43" ht="25.5" x14ac:dyDescent="0.25">
      <c r="A320" s="63">
        <v>295</v>
      </c>
      <c r="B320" s="42">
        <v>31162402</v>
      </c>
      <c r="C320" s="42">
        <v>4622001</v>
      </c>
      <c r="D320" s="61" t="s">
        <v>801</v>
      </c>
      <c r="E320" s="61" t="s">
        <v>801</v>
      </c>
      <c r="F320" s="74" t="s">
        <v>3132</v>
      </c>
      <c r="G320" s="42" t="s">
        <v>3055</v>
      </c>
      <c r="H320" s="21">
        <v>1</v>
      </c>
      <c r="I320" s="20">
        <v>541384.21921008406</v>
      </c>
      <c r="J320" s="20">
        <f>+I320*0.19</f>
        <v>102863.00164991597</v>
      </c>
      <c r="K320" s="19">
        <f>+I320+J320</f>
        <v>644247.22086</v>
      </c>
      <c r="L320" s="15">
        <f>+H320*K320</f>
        <v>644247.22086</v>
      </c>
      <c r="M320" s="17">
        <v>431962.18487394962</v>
      </c>
      <c r="N320" s="17">
        <v>82072.815126050424</v>
      </c>
      <c r="O320" s="16">
        <v>514035.00000000006</v>
      </c>
      <c r="P320" s="18">
        <v>514035.00000000006</v>
      </c>
      <c r="Q320" s="17">
        <v>411392.43697478995</v>
      </c>
      <c r="R320" s="17">
        <v>78164.563025210096</v>
      </c>
      <c r="S320" s="16">
        <v>489557.00000000006</v>
      </c>
      <c r="T320" s="15">
        <v>489557.00000000006</v>
      </c>
      <c r="U320" s="14"/>
      <c r="V320" s="14"/>
      <c r="W320" s="14"/>
      <c r="X320" s="14"/>
      <c r="Y320" s="14"/>
      <c r="Z320" s="14"/>
      <c r="AA320" s="14"/>
      <c r="AB320" s="137">
        <v>636000</v>
      </c>
      <c r="AC320" s="12">
        <f>+AB320*19%</f>
        <v>120840</v>
      </c>
      <c r="AD320" s="6">
        <f>+AB320+AC320</f>
        <v>756840</v>
      </c>
      <c r="AE320" s="6">
        <f>+AD320*5.1%</f>
        <v>38598.839999999997</v>
      </c>
      <c r="AF320" s="6">
        <f>+AD320+AE320</f>
        <v>795438.84</v>
      </c>
      <c r="AG320" s="9">
        <f>MIN(L320,P320,T320,AF320)</f>
        <v>489557.00000000006</v>
      </c>
      <c r="AH320" s="9">
        <f t="shared" si="181"/>
        <v>795438.84</v>
      </c>
      <c r="AI320" s="9">
        <f t="shared" si="182"/>
        <v>579141.11043</v>
      </c>
      <c r="AJ320" s="9">
        <f t="shared" si="183"/>
        <v>610819.51521500002</v>
      </c>
      <c r="AK320" s="9">
        <f t="shared" si="149"/>
        <v>534349.05521500006</v>
      </c>
      <c r="AL320" s="9">
        <f t="shared" si="140"/>
        <v>687289.97521499998</v>
      </c>
      <c r="AM320" s="6">
        <f t="shared" si="185"/>
        <v>588458.32583975128</v>
      </c>
      <c r="AN320" s="8">
        <f t="shared" si="153"/>
        <v>140562.61543102266</v>
      </c>
      <c r="AO320" s="7">
        <f t="shared" si="141"/>
        <v>0.24270875076828494</v>
      </c>
      <c r="AP320" s="6">
        <f>+AG320</f>
        <v>489557.00000000006</v>
      </c>
      <c r="AQ320" s="5" t="s">
        <v>4</v>
      </c>
    </row>
    <row r="321" spans="1:44" ht="25.5" x14ac:dyDescent="0.25">
      <c r="A321" s="63">
        <v>296</v>
      </c>
      <c r="B321" s="42">
        <v>39122229</v>
      </c>
      <c r="C321" s="42">
        <v>4826603</v>
      </c>
      <c r="D321" s="61" t="s">
        <v>801</v>
      </c>
      <c r="E321" s="61" t="s">
        <v>801</v>
      </c>
      <c r="F321" s="74" t="s">
        <v>979</v>
      </c>
      <c r="G321" s="42" t="s">
        <v>3055</v>
      </c>
      <c r="H321" s="21">
        <v>1</v>
      </c>
      <c r="I321" s="20">
        <v>168825.85774789916</v>
      </c>
      <c r="J321" s="20">
        <f>+I321*0.19</f>
        <v>32076.912972100843</v>
      </c>
      <c r="K321" s="19">
        <f>+I321+J321</f>
        <v>200902.77072</v>
      </c>
      <c r="L321" s="15">
        <f>+H321*K321</f>
        <v>200902.77072</v>
      </c>
      <c r="M321" s="17">
        <v>139835.29411764708</v>
      </c>
      <c r="N321" s="17">
        <v>26568.705882352944</v>
      </c>
      <c r="O321" s="16">
        <v>166404.00000000003</v>
      </c>
      <c r="P321" s="18">
        <v>166404.00000000003</v>
      </c>
      <c r="Q321" s="17">
        <v>128289.0756302521</v>
      </c>
      <c r="R321" s="17">
        <v>24374.9243697479</v>
      </c>
      <c r="S321" s="16">
        <v>152664</v>
      </c>
      <c r="T321" s="15">
        <v>152664</v>
      </c>
      <c r="U321" s="14"/>
      <c r="V321" s="14"/>
      <c r="W321" s="14"/>
      <c r="X321" s="14"/>
      <c r="Y321" s="14"/>
      <c r="Z321" s="14"/>
      <c r="AA321" s="14"/>
      <c r="AB321" s="137">
        <v>642000</v>
      </c>
      <c r="AC321" s="12">
        <f>+AB321*19%</f>
        <v>121980</v>
      </c>
      <c r="AD321" s="6">
        <f>+AB321+AC321</f>
        <v>763980</v>
      </c>
      <c r="AE321" s="6">
        <f>+AD321*5.1%</f>
        <v>38962.979999999996</v>
      </c>
      <c r="AF321" s="6">
        <f>+AD321+AE321</f>
        <v>802942.98</v>
      </c>
      <c r="AG321" s="9">
        <f>MIN(L321,P321,T321,AF321)</f>
        <v>152664</v>
      </c>
      <c r="AH321" s="9">
        <f t="shared" si="181"/>
        <v>802942.98</v>
      </c>
      <c r="AI321" s="9">
        <f t="shared" si="182"/>
        <v>183653.38536000001</v>
      </c>
      <c r="AJ321" s="9">
        <f t="shared" si="183"/>
        <v>330728.43767999997</v>
      </c>
      <c r="AK321" s="9">
        <f t="shared" si="149"/>
        <v>168158.69268000001</v>
      </c>
      <c r="AL321" s="9">
        <f t="shared" si="140"/>
        <v>493298.18267999997</v>
      </c>
      <c r="AM321" s="6">
        <f t="shared" si="185"/>
        <v>212961.31229934032</v>
      </c>
      <c r="AN321" s="8">
        <f>STDEVA(L321,P321,T321)</f>
        <v>24852.671827417496</v>
      </c>
      <c r="AO321" s="7">
        <f t="shared" si="141"/>
        <v>0.13532378822585236</v>
      </c>
      <c r="AP321" s="6">
        <f>+AG321</f>
        <v>152664</v>
      </c>
      <c r="AQ321" s="5" t="s">
        <v>4</v>
      </c>
      <c r="AR321" t="s">
        <v>1583</v>
      </c>
    </row>
    <row r="322" spans="1:44" x14ac:dyDescent="0.25">
      <c r="A322" s="191" t="s">
        <v>966</v>
      </c>
      <c r="B322" s="192"/>
      <c r="C322" s="192"/>
      <c r="D322" s="192"/>
      <c r="E322" s="192"/>
      <c r="F322" s="192"/>
      <c r="G322" s="192"/>
      <c r="H322" s="192"/>
      <c r="I322" s="192"/>
      <c r="J322" s="192"/>
      <c r="K322" s="192"/>
      <c r="L322" s="193"/>
      <c r="M322" s="41"/>
      <c r="N322" s="41"/>
      <c r="O322" s="41"/>
      <c r="P322" s="40"/>
      <c r="Q322" s="39"/>
      <c r="R322" s="39"/>
      <c r="S322" s="39"/>
      <c r="T322" s="64"/>
      <c r="U322" s="39"/>
      <c r="V322" s="39"/>
      <c r="W322" s="39"/>
      <c r="X322" s="39"/>
      <c r="Y322" s="39"/>
      <c r="Z322" s="39"/>
      <c r="AA322" s="39"/>
      <c r="AB322" s="13"/>
      <c r="AC322" s="12"/>
      <c r="AD322" s="6"/>
      <c r="AE322" s="6"/>
      <c r="AF322" s="6"/>
      <c r="AG322" s="9"/>
      <c r="AH322" s="9"/>
      <c r="AI322" s="9"/>
      <c r="AJ322" s="9"/>
      <c r="AK322" s="9"/>
      <c r="AL322" s="9"/>
      <c r="AM322" s="6"/>
      <c r="AN322" s="8"/>
      <c r="AO322" s="7"/>
      <c r="AP322" s="6"/>
      <c r="AQ322" s="5"/>
    </row>
    <row r="323" spans="1:44" ht="51" x14ac:dyDescent="0.25">
      <c r="A323" s="38" t="s">
        <v>143</v>
      </c>
      <c r="B323" s="31" t="s">
        <v>142</v>
      </c>
      <c r="C323" s="31" t="s">
        <v>141</v>
      </c>
      <c r="D323" s="31" t="s">
        <v>140</v>
      </c>
      <c r="E323" s="31" t="s">
        <v>139</v>
      </c>
      <c r="F323" s="31" t="s">
        <v>180</v>
      </c>
      <c r="G323" s="37" t="s">
        <v>138</v>
      </c>
      <c r="H323" s="36" t="s">
        <v>137</v>
      </c>
      <c r="I323" s="35" t="s">
        <v>136</v>
      </c>
      <c r="J323" s="31" t="s">
        <v>135</v>
      </c>
      <c r="K323" s="31" t="s">
        <v>134</v>
      </c>
      <c r="L323" s="34" t="s">
        <v>133</v>
      </c>
      <c r="M323" s="33" t="s">
        <v>136</v>
      </c>
      <c r="N323" s="33" t="s">
        <v>135</v>
      </c>
      <c r="O323" s="33" t="s">
        <v>134</v>
      </c>
      <c r="P323" s="32" t="s">
        <v>133</v>
      </c>
      <c r="Q323" s="31"/>
      <c r="R323" s="31"/>
      <c r="S323" s="31"/>
      <c r="T323" s="34"/>
      <c r="U323" s="31"/>
      <c r="V323" s="31"/>
      <c r="W323" s="31"/>
      <c r="X323" s="31"/>
      <c r="Y323" s="31"/>
      <c r="Z323" s="31"/>
      <c r="AA323" s="31"/>
      <c r="AB323" s="13"/>
      <c r="AC323" s="12"/>
      <c r="AD323" s="6"/>
      <c r="AE323" s="6"/>
      <c r="AF323" s="6"/>
      <c r="AG323" s="9"/>
      <c r="AH323" s="9"/>
      <c r="AI323" s="9"/>
      <c r="AJ323" s="9"/>
      <c r="AK323" s="9"/>
      <c r="AL323" s="9"/>
      <c r="AM323" s="6"/>
      <c r="AN323" s="8"/>
      <c r="AO323" s="7"/>
      <c r="AP323" s="6"/>
      <c r="AQ323" s="5"/>
    </row>
    <row r="324" spans="1:44" x14ac:dyDescent="0.25">
      <c r="A324" s="63">
        <v>297</v>
      </c>
      <c r="B324" s="42">
        <v>31181701</v>
      </c>
      <c r="C324" s="42">
        <v>4151601</v>
      </c>
      <c r="D324" s="61" t="s">
        <v>801</v>
      </c>
      <c r="E324" s="61" t="s">
        <v>801</v>
      </c>
      <c r="F324" s="74" t="s">
        <v>3131</v>
      </c>
      <c r="G324" s="42" t="s">
        <v>3055</v>
      </c>
      <c r="H324" s="21">
        <v>1</v>
      </c>
      <c r="I324" s="20">
        <v>2501261.0686890758</v>
      </c>
      <c r="J324" s="20">
        <f t="shared" ref="J324:J330" si="186">+I324*0.19</f>
        <v>475239.60305092437</v>
      </c>
      <c r="K324" s="19">
        <f t="shared" ref="K324:K330" si="187">+I324+J324</f>
        <v>2976500.6717400001</v>
      </c>
      <c r="L324" s="15">
        <f t="shared" ref="L324:L330" si="188">+H324*K324</f>
        <v>2976500.6717400001</v>
      </c>
      <c r="M324" s="17">
        <v>2052737.8151260505</v>
      </c>
      <c r="N324" s="17">
        <v>390020.18487394962</v>
      </c>
      <c r="O324" s="16">
        <v>2442758</v>
      </c>
      <c r="P324" s="18">
        <v>2442758</v>
      </c>
      <c r="Q324" s="17">
        <v>1900683.193277311</v>
      </c>
      <c r="R324" s="17">
        <v>361129.80672268913</v>
      </c>
      <c r="S324" s="16">
        <v>2261813</v>
      </c>
      <c r="T324" s="15">
        <v>2261813</v>
      </c>
      <c r="U324" s="14"/>
      <c r="V324" s="14"/>
      <c r="W324" s="14"/>
      <c r="X324" s="14"/>
      <c r="Y324" s="14"/>
      <c r="Z324" s="14"/>
      <c r="AA324" s="14"/>
      <c r="AB324" s="137">
        <v>789000</v>
      </c>
      <c r="AC324" s="12">
        <f t="shared" ref="AC324:AC330" si="189">+AB324*19%</f>
        <v>149910</v>
      </c>
      <c r="AD324" s="6">
        <f t="shared" ref="AD324:AD330" si="190">+AB324+AC324</f>
        <v>938910</v>
      </c>
      <c r="AE324" s="6">
        <f t="shared" ref="AE324:AE330" si="191">+AD324*5.1%</f>
        <v>47884.409999999996</v>
      </c>
      <c r="AF324" s="6">
        <f t="shared" ref="AF324:AF330" si="192">+AD324+AE324</f>
        <v>986794.41</v>
      </c>
      <c r="AG324" s="9">
        <f>MIN(L324,P324,T324,AF324)</f>
        <v>986794.41</v>
      </c>
      <c r="AH324" s="9">
        <f t="shared" si="181"/>
        <v>2976500.6717400001</v>
      </c>
      <c r="AI324" s="9">
        <f t="shared" si="182"/>
        <v>2352285.5</v>
      </c>
      <c r="AJ324" s="9">
        <f t="shared" si="183"/>
        <v>2166966.5204349998</v>
      </c>
      <c r="AK324" s="9">
        <f t="shared" si="149"/>
        <v>1669539.9550000001</v>
      </c>
      <c r="AL324" s="9">
        <f t="shared" ref="AL324:AL387" si="193">AVERAGE(AH324,AI324)</f>
        <v>2664393.0858700001</v>
      </c>
      <c r="AM324" s="6">
        <f t="shared" si="185"/>
        <v>1817484.7020916713</v>
      </c>
      <c r="AN324" s="8">
        <f t="shared" si="153"/>
        <v>843249.37933848856</v>
      </c>
      <c r="AO324" s="7">
        <f t="shared" ref="AO324:AO387" si="194">+AN324/AI324</f>
        <v>0.35848088139747009</v>
      </c>
      <c r="AP324" s="6">
        <f>+AG324</f>
        <v>986794.41</v>
      </c>
      <c r="AQ324" s="5" t="s">
        <v>4</v>
      </c>
    </row>
    <row r="325" spans="1:44" x14ac:dyDescent="0.25">
      <c r="A325" s="63">
        <v>298</v>
      </c>
      <c r="B325" s="42">
        <v>40161513</v>
      </c>
      <c r="C325" s="42">
        <v>4299938</v>
      </c>
      <c r="D325" s="61" t="s">
        <v>801</v>
      </c>
      <c r="E325" s="61" t="s">
        <v>801</v>
      </c>
      <c r="F325" s="74" t="s">
        <v>3130</v>
      </c>
      <c r="G325" s="42" t="s">
        <v>3055</v>
      </c>
      <c r="H325" s="21">
        <v>1</v>
      </c>
      <c r="I325" s="20">
        <v>2054086.6412268907</v>
      </c>
      <c r="J325" s="20">
        <f t="shared" si="186"/>
        <v>390276.46183310926</v>
      </c>
      <c r="K325" s="19">
        <f t="shared" si="187"/>
        <v>2444363.1030600001</v>
      </c>
      <c r="L325" s="15">
        <f t="shared" si="188"/>
        <v>2444363.1030600001</v>
      </c>
      <c r="M325" s="17">
        <v>1670141.1764705882</v>
      </c>
      <c r="N325" s="17">
        <v>317326.82352941175</v>
      </c>
      <c r="O325" s="16">
        <v>1987468</v>
      </c>
      <c r="P325" s="18">
        <v>1987468</v>
      </c>
      <c r="Q325" s="17">
        <v>1560879.8319327731</v>
      </c>
      <c r="R325" s="17">
        <v>296567.16806722688</v>
      </c>
      <c r="S325" s="16">
        <v>1857447</v>
      </c>
      <c r="T325" s="15">
        <v>1857447</v>
      </c>
      <c r="U325" s="14"/>
      <c r="V325" s="14"/>
      <c r="W325" s="14"/>
      <c r="X325" s="14"/>
      <c r="Y325" s="14"/>
      <c r="Z325" s="14"/>
      <c r="AA325" s="14"/>
      <c r="AB325" s="137"/>
      <c r="AC325" s="12">
        <f t="shared" si="189"/>
        <v>0</v>
      </c>
      <c r="AD325" s="6">
        <f t="shared" si="190"/>
        <v>0</v>
      </c>
      <c r="AE325" s="6">
        <f t="shared" si="191"/>
        <v>0</v>
      </c>
      <c r="AF325" s="6">
        <f t="shared" si="192"/>
        <v>0</v>
      </c>
      <c r="AG325" s="9">
        <f>MIN(L325,P325,T325)</f>
        <v>1857447</v>
      </c>
      <c r="AH325" s="9">
        <f t="shared" si="181"/>
        <v>2444363.1030600001</v>
      </c>
      <c r="AI325" s="9">
        <f t="shared" si="182"/>
        <v>1922457.5</v>
      </c>
      <c r="AJ325" s="9">
        <f t="shared" si="183"/>
        <v>1572319.5257649999</v>
      </c>
      <c r="AK325" s="9">
        <f t="shared" si="149"/>
        <v>1889952.25</v>
      </c>
      <c r="AL325" s="9">
        <f t="shared" si="193"/>
        <v>2183410.3015299998</v>
      </c>
      <c r="AM325" s="6">
        <f>HARMEAN(L325,P325,T325)</f>
        <v>2068066.0552767504</v>
      </c>
      <c r="AN325" s="8">
        <f t="shared" si="153"/>
        <v>1078006.5899654196</v>
      </c>
      <c r="AO325" s="7">
        <f t="shared" si="194"/>
        <v>0.56074404243808751</v>
      </c>
      <c r="AP325" s="6">
        <f>+AM325</f>
        <v>2068066.0552767504</v>
      </c>
      <c r="AQ325" s="5" t="s">
        <v>0</v>
      </c>
    </row>
    <row r="326" spans="1:44" x14ac:dyDescent="0.25">
      <c r="A326" s="63">
        <v>299</v>
      </c>
      <c r="B326" s="42">
        <v>40161505</v>
      </c>
      <c r="C326" s="42">
        <v>4324004</v>
      </c>
      <c r="D326" s="61" t="s">
        <v>801</v>
      </c>
      <c r="E326" s="61" t="s">
        <v>801</v>
      </c>
      <c r="F326" s="74" t="s">
        <v>3129</v>
      </c>
      <c r="G326" s="42" t="s">
        <v>3055</v>
      </c>
      <c r="H326" s="21">
        <v>1</v>
      </c>
      <c r="I326" s="20">
        <v>681066.09635294124</v>
      </c>
      <c r="J326" s="20">
        <f t="shared" si="186"/>
        <v>129402.55830705883</v>
      </c>
      <c r="K326" s="19">
        <f t="shared" si="187"/>
        <v>810468.65466000012</v>
      </c>
      <c r="L326" s="15">
        <f t="shared" si="188"/>
        <v>810468.65466000012</v>
      </c>
      <c r="M326" s="17">
        <v>553763.02521008404</v>
      </c>
      <c r="N326" s="17">
        <v>105214.97478991597</v>
      </c>
      <c r="O326" s="16">
        <v>658978</v>
      </c>
      <c r="P326" s="18">
        <v>658978</v>
      </c>
      <c r="Q326" s="17">
        <v>517535.29411764711</v>
      </c>
      <c r="R326" s="17">
        <v>98331.705882352951</v>
      </c>
      <c r="S326" s="16">
        <v>615867</v>
      </c>
      <c r="T326" s="15">
        <v>615867</v>
      </c>
      <c r="U326" s="14"/>
      <c r="V326" s="14"/>
      <c r="W326" s="14"/>
      <c r="X326" s="14"/>
      <c r="Y326" s="14"/>
      <c r="Z326" s="14"/>
      <c r="AA326" s="14"/>
      <c r="AB326" s="137">
        <v>211000</v>
      </c>
      <c r="AC326" s="12">
        <f t="shared" si="189"/>
        <v>40090</v>
      </c>
      <c r="AD326" s="6">
        <f t="shared" si="190"/>
        <v>251090</v>
      </c>
      <c r="AE326" s="6">
        <f t="shared" si="191"/>
        <v>12805.589999999998</v>
      </c>
      <c r="AF326" s="6">
        <f t="shared" si="192"/>
        <v>263895.59000000003</v>
      </c>
      <c r="AG326" s="9">
        <f>MIN(L326,P326,T326,AF326)</f>
        <v>263895.59000000003</v>
      </c>
      <c r="AH326" s="9">
        <f t="shared" si="181"/>
        <v>810468.65466000012</v>
      </c>
      <c r="AI326" s="9">
        <f t="shared" si="182"/>
        <v>637422.5</v>
      </c>
      <c r="AJ326" s="9">
        <f t="shared" si="183"/>
        <v>587302.31116499996</v>
      </c>
      <c r="AK326" s="9">
        <f t="shared" si="149"/>
        <v>450659.04500000004</v>
      </c>
      <c r="AL326" s="9">
        <f t="shared" si="193"/>
        <v>723945.57733</v>
      </c>
      <c r="AM326" s="6">
        <f>HARMEAN(L326,P326,T326,AF326)</f>
        <v>489928.29825156217</v>
      </c>
      <c r="AN326" s="8">
        <f t="shared" si="153"/>
        <v>231191.457441545</v>
      </c>
      <c r="AO326" s="7">
        <f t="shared" si="194"/>
        <v>0.36269735919510998</v>
      </c>
      <c r="AP326" s="6">
        <f>+AG326</f>
        <v>263895.59000000003</v>
      </c>
      <c r="AQ326" s="5" t="s">
        <v>4</v>
      </c>
    </row>
    <row r="327" spans="1:44" x14ac:dyDescent="0.25">
      <c r="A327" s="63">
        <v>300</v>
      </c>
      <c r="B327" s="42">
        <v>31181701</v>
      </c>
      <c r="C327" s="42">
        <v>4341001</v>
      </c>
      <c r="D327" s="61" t="s">
        <v>801</v>
      </c>
      <c r="E327" s="61" t="s">
        <v>801</v>
      </c>
      <c r="F327" s="74" t="s">
        <v>3128</v>
      </c>
      <c r="G327" s="42" t="s">
        <v>3055</v>
      </c>
      <c r="H327" s="21">
        <v>1</v>
      </c>
      <c r="I327" s="20">
        <v>784142.71805042017</v>
      </c>
      <c r="J327" s="20">
        <f t="shared" si="186"/>
        <v>148987.11642957982</v>
      </c>
      <c r="K327" s="19">
        <f t="shared" si="187"/>
        <v>933129.83447999996</v>
      </c>
      <c r="L327" s="15">
        <f t="shared" si="188"/>
        <v>933129.83447999996</v>
      </c>
      <c r="M327" s="17">
        <v>649489.91596638656</v>
      </c>
      <c r="N327" s="17">
        <v>123403.08403361344</v>
      </c>
      <c r="O327" s="16">
        <v>772893</v>
      </c>
      <c r="P327" s="18">
        <v>772893</v>
      </c>
      <c r="Q327" s="17">
        <v>595862.18487394962</v>
      </c>
      <c r="R327" s="17">
        <v>113213.81512605042</v>
      </c>
      <c r="S327" s="16">
        <v>709076</v>
      </c>
      <c r="T327" s="15">
        <v>709076</v>
      </c>
      <c r="U327" s="14"/>
      <c r="V327" s="14"/>
      <c r="W327" s="14"/>
      <c r="X327" s="14"/>
      <c r="Y327" s="14"/>
      <c r="Z327" s="14"/>
      <c r="AA327" s="14"/>
      <c r="AB327" s="137">
        <v>243000</v>
      </c>
      <c r="AC327" s="12">
        <f t="shared" si="189"/>
        <v>46170</v>
      </c>
      <c r="AD327" s="6">
        <f t="shared" si="190"/>
        <v>289170</v>
      </c>
      <c r="AE327" s="6">
        <f t="shared" si="191"/>
        <v>14747.669999999998</v>
      </c>
      <c r="AF327" s="6">
        <f t="shared" si="192"/>
        <v>303917.67</v>
      </c>
      <c r="AG327" s="9">
        <f>MIN(L327,P327,T327,AF327)</f>
        <v>303917.67</v>
      </c>
      <c r="AH327" s="9">
        <f t="shared" si="181"/>
        <v>933129.83447999996</v>
      </c>
      <c r="AI327" s="9">
        <f t="shared" si="182"/>
        <v>740984.5</v>
      </c>
      <c r="AJ327" s="9">
        <f t="shared" si="183"/>
        <v>679754.12611999991</v>
      </c>
      <c r="AK327" s="9">
        <f t="shared" si="149"/>
        <v>522451.08499999996</v>
      </c>
      <c r="AL327" s="9">
        <f t="shared" si="193"/>
        <v>837057.16723999998</v>
      </c>
      <c r="AM327" s="6">
        <f>HARMEAN(L327,P327,T327,AF327)</f>
        <v>566078.86429518333</v>
      </c>
      <c r="AN327" s="8">
        <f t="shared" si="153"/>
        <v>267698.15928345005</v>
      </c>
      <c r="AO327" s="7">
        <f t="shared" si="194"/>
        <v>0.36127362891322296</v>
      </c>
      <c r="AP327" s="6">
        <f>+AG327</f>
        <v>303917.67</v>
      </c>
      <c r="AQ327" s="5" t="s">
        <v>4</v>
      </c>
    </row>
    <row r="328" spans="1:44" x14ac:dyDescent="0.25">
      <c r="A328" s="63">
        <v>301</v>
      </c>
      <c r="B328" s="42">
        <v>26101400</v>
      </c>
      <c r="C328" s="42">
        <v>4341003</v>
      </c>
      <c r="D328" s="61" t="s">
        <v>801</v>
      </c>
      <c r="E328" s="61" t="s">
        <v>801</v>
      </c>
      <c r="F328" s="74" t="s">
        <v>3127</v>
      </c>
      <c r="G328" s="42" t="s">
        <v>3055</v>
      </c>
      <c r="H328" s="21">
        <v>1</v>
      </c>
      <c r="I328" s="20">
        <v>548879.77588235296</v>
      </c>
      <c r="J328" s="20">
        <f t="shared" si="186"/>
        <v>104287.15741764706</v>
      </c>
      <c r="K328" s="19">
        <f t="shared" si="187"/>
        <v>653166.93330000003</v>
      </c>
      <c r="L328" s="15">
        <f t="shared" si="188"/>
        <v>653166.93330000003</v>
      </c>
      <c r="M328" s="17">
        <v>442113.44537815126</v>
      </c>
      <c r="N328" s="17">
        <v>84001.554621848743</v>
      </c>
      <c r="O328" s="16">
        <v>526115</v>
      </c>
      <c r="P328" s="18">
        <v>526115</v>
      </c>
      <c r="Q328" s="17">
        <v>417088.23529411765</v>
      </c>
      <c r="R328" s="17">
        <v>79246.76470588235</v>
      </c>
      <c r="S328" s="16">
        <v>496335</v>
      </c>
      <c r="T328" s="15">
        <v>496335</v>
      </c>
      <c r="U328" s="14"/>
      <c r="V328" s="14"/>
      <c r="W328" s="14"/>
      <c r="X328" s="14"/>
      <c r="Y328" s="14"/>
      <c r="Z328" s="14"/>
      <c r="AA328" s="14"/>
      <c r="AB328" s="137"/>
      <c r="AC328" s="12">
        <f t="shared" si="189"/>
        <v>0</v>
      </c>
      <c r="AD328" s="6">
        <f t="shared" si="190"/>
        <v>0</v>
      </c>
      <c r="AE328" s="6">
        <f t="shared" si="191"/>
        <v>0</v>
      </c>
      <c r="AF328" s="6">
        <f t="shared" si="192"/>
        <v>0</v>
      </c>
      <c r="AG328" s="9">
        <f>MIN(L328,P328,T328)</f>
        <v>496335</v>
      </c>
      <c r="AH328" s="9">
        <f t="shared" si="181"/>
        <v>653166.93330000003</v>
      </c>
      <c r="AI328" s="9">
        <f t="shared" si="182"/>
        <v>511225</v>
      </c>
      <c r="AJ328" s="9">
        <f t="shared" si="183"/>
        <v>418904.23332500004</v>
      </c>
      <c r="AK328" s="9">
        <f t="shared" si="149"/>
        <v>503780</v>
      </c>
      <c r="AL328" s="9">
        <f t="shared" si="193"/>
        <v>582195.96665000007</v>
      </c>
      <c r="AM328" s="6">
        <f>HARMEAN(L328,P328,T328)</f>
        <v>550812.89740799379</v>
      </c>
      <c r="AN328" s="8">
        <f t="shared" si="153"/>
        <v>287430.8272820334</v>
      </c>
      <c r="AO328" s="7">
        <f t="shared" si="194"/>
        <v>0.56223938047246003</v>
      </c>
      <c r="AP328" s="6">
        <f>+AM328</f>
        <v>550812.89740799379</v>
      </c>
      <c r="AQ328" s="5" t="s">
        <v>0</v>
      </c>
    </row>
    <row r="329" spans="1:44" x14ac:dyDescent="0.25">
      <c r="A329" s="63">
        <v>302</v>
      </c>
      <c r="B329" s="42">
        <v>26101700</v>
      </c>
      <c r="C329" s="42">
        <v>4492906</v>
      </c>
      <c r="D329" s="61" t="s">
        <v>801</v>
      </c>
      <c r="E329" s="61" t="s">
        <v>801</v>
      </c>
      <c r="F329" s="74" t="s">
        <v>3126</v>
      </c>
      <c r="G329" s="42" t="s">
        <v>3055</v>
      </c>
      <c r="H329" s="21">
        <v>1</v>
      </c>
      <c r="I329" s="20">
        <v>3958493.2749075629</v>
      </c>
      <c r="J329" s="20">
        <f t="shared" si="186"/>
        <v>752113.72223243699</v>
      </c>
      <c r="K329" s="19">
        <f t="shared" si="187"/>
        <v>4710606.9971399996</v>
      </c>
      <c r="L329" s="15">
        <f t="shared" si="188"/>
        <v>4710606.9971399996</v>
      </c>
      <c r="M329" s="17">
        <v>3158420.1680672271</v>
      </c>
      <c r="N329" s="17">
        <v>600099.83193277312</v>
      </c>
      <c r="O329" s="16">
        <v>3758520</v>
      </c>
      <c r="P329" s="18">
        <v>3758520</v>
      </c>
      <c r="Q329" s="17">
        <v>3008019.3277310925</v>
      </c>
      <c r="R329" s="17">
        <v>571523.67226890754</v>
      </c>
      <c r="S329" s="16">
        <v>3579543</v>
      </c>
      <c r="T329" s="15">
        <v>3579543</v>
      </c>
      <c r="U329" s="14"/>
      <c r="V329" s="14"/>
      <c r="W329" s="14"/>
      <c r="X329" s="14"/>
      <c r="Y329" s="14"/>
      <c r="Z329" s="14"/>
      <c r="AA329" s="14"/>
      <c r="AB329" s="137">
        <v>1229000</v>
      </c>
      <c r="AC329" s="12">
        <f t="shared" si="189"/>
        <v>233510</v>
      </c>
      <c r="AD329" s="6">
        <f t="shared" si="190"/>
        <v>1462510</v>
      </c>
      <c r="AE329" s="6">
        <f t="shared" si="191"/>
        <v>74588.009999999995</v>
      </c>
      <c r="AF329" s="6">
        <f t="shared" si="192"/>
        <v>1537098.01</v>
      </c>
      <c r="AG329" s="9">
        <f>MIN(L329,P329,T329,AF329)</f>
        <v>1537098.01</v>
      </c>
      <c r="AH329" s="9">
        <f t="shared" si="181"/>
        <v>4710606.9971399996</v>
      </c>
      <c r="AI329" s="9">
        <f t="shared" si="182"/>
        <v>3669031.5</v>
      </c>
      <c r="AJ329" s="9">
        <f t="shared" si="183"/>
        <v>3396442.0017849999</v>
      </c>
      <c r="AK329" s="9">
        <f t="shared" si="149"/>
        <v>2603064.7549999999</v>
      </c>
      <c r="AL329" s="9">
        <f t="shared" si="193"/>
        <v>4189819.2485699998</v>
      </c>
      <c r="AM329" s="6">
        <f>HARMEAN(L329,P329,T329,AF329)</f>
        <v>2840322.2397461426</v>
      </c>
      <c r="AN329" s="8">
        <f t="shared" si="153"/>
        <v>1335267.2849960418</v>
      </c>
      <c r="AO329" s="7">
        <f t="shared" si="194"/>
        <v>0.36392908727985623</v>
      </c>
      <c r="AP329" s="6">
        <f>+AG329</f>
        <v>1537098.01</v>
      </c>
      <c r="AQ329" s="5" t="s">
        <v>4</v>
      </c>
    </row>
    <row r="330" spans="1:44" x14ac:dyDescent="0.25">
      <c r="A330" s="63">
        <v>303</v>
      </c>
      <c r="B330" s="42">
        <v>26101711</v>
      </c>
      <c r="C330" s="42">
        <v>4492906</v>
      </c>
      <c r="D330" s="61" t="s">
        <v>801</v>
      </c>
      <c r="E330" s="61" t="s">
        <v>801</v>
      </c>
      <c r="F330" s="74" t="s">
        <v>3125</v>
      </c>
      <c r="G330" s="42" t="s">
        <v>3055</v>
      </c>
      <c r="H330" s="21">
        <v>1</v>
      </c>
      <c r="I330" s="20">
        <v>2054086.6412268907</v>
      </c>
      <c r="J330" s="20">
        <f t="shared" si="186"/>
        <v>390276.46183310926</v>
      </c>
      <c r="K330" s="19">
        <f t="shared" si="187"/>
        <v>2444363.1030600001</v>
      </c>
      <c r="L330" s="15">
        <f t="shared" si="188"/>
        <v>2444363.1030600001</v>
      </c>
      <c r="M330" s="17">
        <v>1670141.1764705882</v>
      </c>
      <c r="N330" s="17">
        <v>317326.82352941175</v>
      </c>
      <c r="O330" s="16">
        <v>1987468</v>
      </c>
      <c r="P330" s="18">
        <v>1987468</v>
      </c>
      <c r="Q330" s="17">
        <v>1560879.8319327731</v>
      </c>
      <c r="R330" s="17">
        <v>296567.16806722688</v>
      </c>
      <c r="S330" s="16">
        <v>1857447</v>
      </c>
      <c r="T330" s="15">
        <v>1857447</v>
      </c>
      <c r="U330" s="14"/>
      <c r="V330" s="14"/>
      <c r="W330" s="14"/>
      <c r="X330" s="14"/>
      <c r="Y330" s="14"/>
      <c r="Z330" s="14"/>
      <c r="AA330" s="14"/>
      <c r="AB330" s="137"/>
      <c r="AC330" s="12">
        <f t="shared" si="189"/>
        <v>0</v>
      </c>
      <c r="AD330" s="6">
        <f t="shared" si="190"/>
        <v>0</v>
      </c>
      <c r="AE330" s="6">
        <f t="shared" si="191"/>
        <v>0</v>
      </c>
      <c r="AF330" s="6">
        <f t="shared" si="192"/>
        <v>0</v>
      </c>
      <c r="AG330" s="9">
        <f>MIN(L330,P330,T330)</f>
        <v>1857447</v>
      </c>
      <c r="AH330" s="9">
        <f t="shared" si="181"/>
        <v>2444363.1030600001</v>
      </c>
      <c r="AI330" s="9">
        <f t="shared" si="182"/>
        <v>1922457.5</v>
      </c>
      <c r="AJ330" s="9">
        <f t="shared" si="183"/>
        <v>1572319.5257649999</v>
      </c>
      <c r="AK330" s="9">
        <f t="shared" si="149"/>
        <v>1889952.25</v>
      </c>
      <c r="AL330" s="9">
        <f t="shared" si="193"/>
        <v>2183410.3015299998</v>
      </c>
      <c r="AM330" s="6">
        <f>HARMEAN(L330,P330,T330)</f>
        <v>2068066.0552767504</v>
      </c>
      <c r="AN330" s="8">
        <f t="shared" si="153"/>
        <v>1078006.5899654196</v>
      </c>
      <c r="AO330" s="7">
        <f t="shared" si="194"/>
        <v>0.56074404243808751</v>
      </c>
      <c r="AP330" s="6">
        <f>+AM330</f>
        <v>2068066.0552767504</v>
      </c>
      <c r="AQ330" s="5" t="s">
        <v>0</v>
      </c>
    </row>
    <row r="331" spans="1:44" x14ac:dyDescent="0.25">
      <c r="A331" s="191" t="s">
        <v>3124</v>
      </c>
      <c r="B331" s="192"/>
      <c r="C331" s="192"/>
      <c r="D331" s="192"/>
      <c r="E331" s="192"/>
      <c r="F331" s="192"/>
      <c r="G331" s="192"/>
      <c r="H331" s="192"/>
      <c r="I331" s="192"/>
      <c r="J331" s="192"/>
      <c r="K331" s="192"/>
      <c r="L331" s="193"/>
      <c r="M331" s="41"/>
      <c r="N331" s="41"/>
      <c r="O331" s="41"/>
      <c r="P331" s="40"/>
      <c r="Q331" s="39"/>
      <c r="R331" s="39"/>
      <c r="S331" s="39"/>
      <c r="T331" s="64"/>
      <c r="U331" s="39"/>
      <c r="V331" s="39"/>
      <c r="W331" s="39"/>
      <c r="X331" s="39"/>
      <c r="Y331" s="39"/>
      <c r="Z331" s="39"/>
      <c r="AA331" s="39"/>
      <c r="AB331" s="13"/>
      <c r="AC331" s="12"/>
      <c r="AD331" s="6"/>
      <c r="AE331" s="6"/>
      <c r="AF331" s="6"/>
      <c r="AG331" s="9"/>
      <c r="AH331" s="9"/>
      <c r="AI331" s="9"/>
      <c r="AJ331" s="9"/>
      <c r="AK331" s="9"/>
      <c r="AL331" s="9"/>
      <c r="AM331" s="6"/>
      <c r="AN331" s="8"/>
      <c r="AO331" s="7"/>
      <c r="AP331" s="6"/>
      <c r="AQ331" s="5"/>
    </row>
    <row r="332" spans="1:44" ht="51" x14ac:dyDescent="0.25">
      <c r="A332" s="38" t="s">
        <v>143</v>
      </c>
      <c r="B332" s="31" t="s">
        <v>142</v>
      </c>
      <c r="C332" s="31" t="s">
        <v>141</v>
      </c>
      <c r="D332" s="31" t="s">
        <v>140</v>
      </c>
      <c r="E332" s="31" t="s">
        <v>139</v>
      </c>
      <c r="F332" s="31" t="s">
        <v>180</v>
      </c>
      <c r="G332" s="37" t="s">
        <v>138</v>
      </c>
      <c r="H332" s="36" t="s">
        <v>137</v>
      </c>
      <c r="I332" s="35" t="s">
        <v>136</v>
      </c>
      <c r="J332" s="31" t="s">
        <v>135</v>
      </c>
      <c r="K332" s="31" t="s">
        <v>134</v>
      </c>
      <c r="L332" s="34" t="s">
        <v>133</v>
      </c>
      <c r="M332" s="33" t="s">
        <v>136</v>
      </c>
      <c r="N332" s="33" t="s">
        <v>135</v>
      </c>
      <c r="O332" s="33" t="s">
        <v>134</v>
      </c>
      <c r="P332" s="32" t="s">
        <v>133</v>
      </c>
      <c r="Q332" s="31"/>
      <c r="R332" s="31"/>
      <c r="S332" s="31"/>
      <c r="T332" s="34"/>
      <c r="U332" s="31"/>
      <c r="V332" s="31"/>
      <c r="W332" s="31"/>
      <c r="X332" s="31"/>
      <c r="Y332" s="31"/>
      <c r="Z332" s="31"/>
      <c r="AA332" s="31"/>
      <c r="AB332" s="13"/>
      <c r="AC332" s="12"/>
      <c r="AD332" s="6"/>
      <c r="AE332" s="6"/>
      <c r="AF332" s="6"/>
      <c r="AG332" s="9"/>
      <c r="AH332" s="9"/>
      <c r="AI332" s="9"/>
      <c r="AJ332" s="9"/>
      <c r="AK332" s="9"/>
      <c r="AL332" s="9"/>
      <c r="AM332" s="6"/>
      <c r="AN332" s="8"/>
      <c r="AO332" s="7"/>
      <c r="AP332" s="6"/>
      <c r="AQ332" s="5"/>
    </row>
    <row r="333" spans="1:44" x14ac:dyDescent="0.25">
      <c r="A333" s="63">
        <v>304</v>
      </c>
      <c r="B333" s="155">
        <v>40101841</v>
      </c>
      <c r="C333" s="154">
        <v>4391501</v>
      </c>
      <c r="D333" s="61" t="s">
        <v>801</v>
      </c>
      <c r="E333" s="61" t="s">
        <v>801</v>
      </c>
      <c r="F333" s="74" t="s">
        <v>3123</v>
      </c>
      <c r="G333" s="42" t="s">
        <v>3055</v>
      </c>
      <c r="H333" s="21">
        <v>1</v>
      </c>
      <c r="I333" s="20">
        <v>598524.29198319325</v>
      </c>
      <c r="J333" s="20">
        <f t="shared" ref="J333:J353" si="195">+I333*0.19</f>
        <v>113719.61547680672</v>
      </c>
      <c r="K333" s="19">
        <f t="shared" ref="K333:K353" si="196">+I333+J333</f>
        <v>712243.90746000002</v>
      </c>
      <c r="L333" s="15">
        <f t="shared" ref="L333:L353" si="197">+H333*K333</f>
        <v>712243.90746000002</v>
      </c>
      <c r="M333" s="17">
        <v>495745.37815126055</v>
      </c>
      <c r="N333" s="17">
        <v>94191.621848739509</v>
      </c>
      <c r="O333" s="16">
        <v>589937</v>
      </c>
      <c r="P333" s="18">
        <v>589937</v>
      </c>
      <c r="Q333" s="17">
        <v>454812.60504201683</v>
      </c>
      <c r="R333" s="17">
        <v>86414.394957983197</v>
      </c>
      <c r="S333" s="16">
        <v>541227</v>
      </c>
      <c r="T333" s="15">
        <v>541227</v>
      </c>
      <c r="U333" s="14"/>
      <c r="V333" s="14"/>
      <c r="W333" s="14"/>
      <c r="X333" s="14"/>
      <c r="Y333" s="14"/>
      <c r="Z333" s="14"/>
      <c r="AA333" s="14"/>
      <c r="AB333" s="13"/>
      <c r="AC333" s="12">
        <f t="shared" ref="AC333:AC353" si="198">+AB333*19%</f>
        <v>0</v>
      </c>
      <c r="AD333" s="6">
        <f t="shared" ref="AD333:AD353" si="199">+AB333+AC333</f>
        <v>0</v>
      </c>
      <c r="AE333" s="6">
        <f t="shared" ref="AE333:AE353" si="200">+AD333*5.1%</f>
        <v>0</v>
      </c>
      <c r="AF333" s="6">
        <f t="shared" ref="AF333:AF353" si="201">+AD333+AE333</f>
        <v>0</v>
      </c>
      <c r="AG333" s="9">
        <f t="shared" ref="AG333:AG353" si="202">MIN(L333,P333,T333)</f>
        <v>541227</v>
      </c>
      <c r="AH333" s="9">
        <f t="shared" si="181"/>
        <v>712243.90746000002</v>
      </c>
      <c r="AI333" s="9">
        <f t="shared" si="182"/>
        <v>565582</v>
      </c>
      <c r="AJ333" s="9">
        <f t="shared" si="183"/>
        <v>460851.97686499998</v>
      </c>
      <c r="AK333" s="9">
        <f t="shared" si="149"/>
        <v>553404.5</v>
      </c>
      <c r="AL333" s="9">
        <f t="shared" si="193"/>
        <v>638912.95372999995</v>
      </c>
      <c r="AM333" s="6">
        <f t="shared" ref="AM333:AM353" si="203">HARMEAN(L333,P333,T333)</f>
        <v>606457.16261312517</v>
      </c>
      <c r="AN333" s="8">
        <f t="shared" si="153"/>
        <v>315544.78545861773</v>
      </c>
      <c r="AO333" s="7">
        <f t="shared" si="194"/>
        <v>0.55791164757474199</v>
      </c>
      <c r="AP333" s="6">
        <f t="shared" ref="AP333:AP353" si="204">+AM333</f>
        <v>606457.16261312517</v>
      </c>
      <c r="AQ333" s="5" t="s">
        <v>0</v>
      </c>
    </row>
    <row r="334" spans="1:44" x14ac:dyDescent="0.25">
      <c r="A334" s="63">
        <v>305</v>
      </c>
      <c r="B334" s="155">
        <v>26111509</v>
      </c>
      <c r="C334" s="154">
        <v>4391501</v>
      </c>
      <c r="D334" s="61" t="s">
        <v>801</v>
      </c>
      <c r="E334" s="61" t="s">
        <v>801</v>
      </c>
      <c r="F334" s="74" t="s">
        <v>3122</v>
      </c>
      <c r="G334" s="42" t="s">
        <v>3055</v>
      </c>
      <c r="H334" s="21">
        <v>1</v>
      </c>
      <c r="I334" s="20">
        <v>760223.95215126057</v>
      </c>
      <c r="J334" s="20">
        <f t="shared" si="195"/>
        <v>144442.5509087395</v>
      </c>
      <c r="K334" s="19">
        <f t="shared" si="196"/>
        <v>904666.50306000002</v>
      </c>
      <c r="L334" s="15">
        <f t="shared" si="197"/>
        <v>904666.50306000002</v>
      </c>
      <c r="M334" s="17">
        <v>612347.89915966394</v>
      </c>
      <c r="N334" s="17">
        <v>116346.10084033615</v>
      </c>
      <c r="O334" s="16">
        <v>728694.00000000012</v>
      </c>
      <c r="P334" s="18">
        <v>728694.00000000012</v>
      </c>
      <c r="Q334" s="17">
        <v>577686.55462184874</v>
      </c>
      <c r="R334" s="17">
        <v>109760.44537815126</v>
      </c>
      <c r="S334" s="16">
        <v>687447</v>
      </c>
      <c r="T334" s="15">
        <v>687447</v>
      </c>
      <c r="U334" s="14"/>
      <c r="V334" s="14"/>
      <c r="W334" s="14"/>
      <c r="X334" s="14"/>
      <c r="Y334" s="14"/>
      <c r="Z334" s="14"/>
      <c r="AA334" s="14"/>
      <c r="AB334" s="13"/>
      <c r="AC334" s="12">
        <f t="shared" si="198"/>
        <v>0</v>
      </c>
      <c r="AD334" s="6">
        <f t="shared" si="199"/>
        <v>0</v>
      </c>
      <c r="AE334" s="6">
        <f t="shared" si="200"/>
        <v>0</v>
      </c>
      <c r="AF334" s="6">
        <f t="shared" si="201"/>
        <v>0</v>
      </c>
      <c r="AG334" s="9">
        <f t="shared" si="202"/>
        <v>687447</v>
      </c>
      <c r="AH334" s="9">
        <f t="shared" si="181"/>
        <v>904666.50306000002</v>
      </c>
      <c r="AI334" s="9">
        <f t="shared" si="182"/>
        <v>708070.5</v>
      </c>
      <c r="AJ334" s="9">
        <f t="shared" si="183"/>
        <v>580201.875765</v>
      </c>
      <c r="AK334" s="9">
        <f t="shared" si="149"/>
        <v>697758.75</v>
      </c>
      <c r="AL334" s="9">
        <f t="shared" si="193"/>
        <v>806368.50153000001</v>
      </c>
      <c r="AM334" s="6">
        <f t="shared" si="203"/>
        <v>762901.53151190502</v>
      </c>
      <c r="AN334" s="8">
        <f t="shared" si="153"/>
        <v>398105.06931332883</v>
      </c>
      <c r="AO334" s="7">
        <f t="shared" si="194"/>
        <v>0.56223930994629612</v>
      </c>
      <c r="AP334" s="6">
        <f t="shared" si="204"/>
        <v>762901.53151190502</v>
      </c>
      <c r="AQ334" s="5" t="s">
        <v>0</v>
      </c>
    </row>
    <row r="335" spans="1:44" x14ac:dyDescent="0.25">
      <c r="A335" s="63">
        <v>306</v>
      </c>
      <c r="B335" s="155">
        <v>40151510</v>
      </c>
      <c r="C335" s="154">
        <v>4391501</v>
      </c>
      <c r="D335" s="61" t="s">
        <v>801</v>
      </c>
      <c r="E335" s="61" t="s">
        <v>801</v>
      </c>
      <c r="F335" s="74" t="s">
        <v>3121</v>
      </c>
      <c r="G335" s="42" t="s">
        <v>3055</v>
      </c>
      <c r="H335" s="21">
        <v>1</v>
      </c>
      <c r="I335" s="20">
        <v>716110.97551260504</v>
      </c>
      <c r="J335" s="20">
        <f t="shared" si="195"/>
        <v>136061.08534739495</v>
      </c>
      <c r="K335" s="19">
        <f t="shared" si="196"/>
        <v>852172.06085999997</v>
      </c>
      <c r="L335" s="15">
        <f t="shared" si="197"/>
        <v>852172.06085999997</v>
      </c>
      <c r="M335" s="17">
        <v>593140.33613445377</v>
      </c>
      <c r="N335" s="17">
        <v>112696.66386554622</v>
      </c>
      <c r="O335" s="16">
        <v>705837</v>
      </c>
      <c r="P335" s="18">
        <v>705837</v>
      </c>
      <c r="Q335" s="17">
        <v>544165.54621848743</v>
      </c>
      <c r="R335" s="17">
        <v>103391.45378151261</v>
      </c>
      <c r="S335" s="16">
        <v>647557</v>
      </c>
      <c r="T335" s="15">
        <v>647557</v>
      </c>
      <c r="U335" s="14"/>
      <c r="V335" s="14"/>
      <c r="W335" s="14"/>
      <c r="X335" s="14"/>
      <c r="Y335" s="14"/>
      <c r="Z335" s="14"/>
      <c r="AA335" s="14"/>
      <c r="AB335" s="13"/>
      <c r="AC335" s="12">
        <f t="shared" si="198"/>
        <v>0</v>
      </c>
      <c r="AD335" s="6">
        <f t="shared" si="199"/>
        <v>0</v>
      </c>
      <c r="AE335" s="6">
        <f t="shared" si="200"/>
        <v>0</v>
      </c>
      <c r="AF335" s="6">
        <f t="shared" si="201"/>
        <v>0</v>
      </c>
      <c r="AG335" s="9">
        <f t="shared" si="202"/>
        <v>647557</v>
      </c>
      <c r="AH335" s="9">
        <f t="shared" si="181"/>
        <v>852172.06085999997</v>
      </c>
      <c r="AI335" s="9">
        <f t="shared" si="182"/>
        <v>676697</v>
      </c>
      <c r="AJ335" s="9">
        <f t="shared" si="183"/>
        <v>551391.51521500002</v>
      </c>
      <c r="AK335" s="9">
        <f t="shared" si="149"/>
        <v>662127</v>
      </c>
      <c r="AL335" s="9">
        <f t="shared" si="193"/>
        <v>764434.53043000004</v>
      </c>
      <c r="AM335" s="6">
        <f t="shared" si="203"/>
        <v>725602.48131147865</v>
      </c>
      <c r="AN335" s="8">
        <f t="shared" si="153"/>
        <v>377537.08335473697</v>
      </c>
      <c r="AO335" s="7">
        <f t="shared" si="194"/>
        <v>0.5579115665574651</v>
      </c>
      <c r="AP335" s="6">
        <f t="shared" si="204"/>
        <v>725602.48131147865</v>
      </c>
      <c r="AQ335" s="5" t="s">
        <v>0</v>
      </c>
    </row>
    <row r="336" spans="1:44" x14ac:dyDescent="0.25">
      <c r="A336" s="63">
        <v>307</v>
      </c>
      <c r="B336" s="155">
        <v>40151524</v>
      </c>
      <c r="C336" s="154">
        <v>4391501</v>
      </c>
      <c r="D336" s="61" t="s">
        <v>801</v>
      </c>
      <c r="E336" s="61" t="s">
        <v>801</v>
      </c>
      <c r="F336" s="74" t="s">
        <v>3120</v>
      </c>
      <c r="G336" s="42" t="s">
        <v>3055</v>
      </c>
      <c r="H336" s="21">
        <v>1</v>
      </c>
      <c r="I336" s="20">
        <v>2382890.326487395</v>
      </c>
      <c r="J336" s="20">
        <f t="shared" si="195"/>
        <v>452749.16203260503</v>
      </c>
      <c r="K336" s="19">
        <f t="shared" si="196"/>
        <v>2835639.4885200001</v>
      </c>
      <c r="L336" s="15">
        <f t="shared" si="197"/>
        <v>2835639.4885200001</v>
      </c>
      <c r="M336" s="17">
        <v>1901271.4285714286</v>
      </c>
      <c r="N336" s="17">
        <v>361241.57142857142</v>
      </c>
      <c r="O336" s="16">
        <v>2262513</v>
      </c>
      <c r="P336" s="18">
        <v>2262513</v>
      </c>
      <c r="Q336" s="17">
        <v>1810734.4537815128</v>
      </c>
      <c r="R336" s="17">
        <v>344039.54621848743</v>
      </c>
      <c r="S336" s="16">
        <v>2154774</v>
      </c>
      <c r="T336" s="15">
        <v>2154774</v>
      </c>
      <c r="U336" s="14"/>
      <c r="V336" s="14"/>
      <c r="W336" s="14"/>
      <c r="X336" s="14"/>
      <c r="Y336" s="14"/>
      <c r="Z336" s="14"/>
      <c r="AA336" s="14"/>
      <c r="AB336" s="13"/>
      <c r="AC336" s="12">
        <f t="shared" si="198"/>
        <v>0</v>
      </c>
      <c r="AD336" s="6">
        <f t="shared" si="199"/>
        <v>0</v>
      </c>
      <c r="AE336" s="6">
        <f t="shared" si="200"/>
        <v>0</v>
      </c>
      <c r="AF336" s="6">
        <f t="shared" si="201"/>
        <v>0</v>
      </c>
      <c r="AG336" s="9">
        <f t="shared" si="202"/>
        <v>2154774</v>
      </c>
      <c r="AH336" s="9">
        <f t="shared" si="181"/>
        <v>2835639.4885200001</v>
      </c>
      <c r="AI336" s="9">
        <f t="shared" si="182"/>
        <v>2208643.5</v>
      </c>
      <c r="AJ336" s="9">
        <f t="shared" si="183"/>
        <v>1813231.62213</v>
      </c>
      <c r="AK336" s="9">
        <f t="shared" si="149"/>
        <v>2181708.75</v>
      </c>
      <c r="AL336" s="9">
        <f t="shared" si="193"/>
        <v>2522141.4942600001</v>
      </c>
      <c r="AM336" s="6">
        <f t="shared" si="203"/>
        <v>2383361.5781375752</v>
      </c>
      <c r="AN336" s="8">
        <f t="shared" si="153"/>
        <v>1245208.3778937301</v>
      </c>
      <c r="AO336" s="7">
        <f t="shared" si="194"/>
        <v>0.56378875897976743</v>
      </c>
      <c r="AP336" s="6">
        <f t="shared" si="204"/>
        <v>2383361.5781375752</v>
      </c>
      <c r="AQ336" s="5" t="s">
        <v>0</v>
      </c>
    </row>
    <row r="337" spans="1:43" x14ac:dyDescent="0.25">
      <c r="A337" s="63">
        <v>308</v>
      </c>
      <c r="B337" s="155">
        <v>40151532</v>
      </c>
      <c r="C337" s="154">
        <v>4391503</v>
      </c>
      <c r="D337" s="61" t="s">
        <v>801</v>
      </c>
      <c r="E337" s="61" t="s">
        <v>801</v>
      </c>
      <c r="F337" s="74" t="s">
        <v>3119</v>
      </c>
      <c r="G337" s="42" t="s">
        <v>3055</v>
      </c>
      <c r="H337" s="21">
        <v>1</v>
      </c>
      <c r="I337" s="20">
        <v>2207680.3069411763</v>
      </c>
      <c r="J337" s="20">
        <f t="shared" si="195"/>
        <v>419459.25831882353</v>
      </c>
      <c r="K337" s="19">
        <f t="shared" si="196"/>
        <v>2627139.5652599996</v>
      </c>
      <c r="L337" s="15">
        <f t="shared" si="197"/>
        <v>2627139.5652599996</v>
      </c>
      <c r="M337" s="17">
        <v>1761473.9495798319</v>
      </c>
      <c r="N337" s="17">
        <v>334680.05042016809</v>
      </c>
      <c r="O337" s="16">
        <v>2096154</v>
      </c>
      <c r="P337" s="18">
        <v>2096154</v>
      </c>
      <c r="Q337" s="17">
        <v>1677594.1176470588</v>
      </c>
      <c r="R337" s="17">
        <v>318742.8823529412</v>
      </c>
      <c r="S337" s="16">
        <v>1996337</v>
      </c>
      <c r="T337" s="15">
        <v>1996337</v>
      </c>
      <c r="U337" s="14"/>
      <c r="V337" s="14"/>
      <c r="W337" s="14"/>
      <c r="X337" s="14"/>
      <c r="Y337" s="14"/>
      <c r="Z337" s="14"/>
      <c r="AA337" s="14"/>
      <c r="AB337" s="13"/>
      <c r="AC337" s="12">
        <f t="shared" si="198"/>
        <v>0</v>
      </c>
      <c r="AD337" s="6">
        <f t="shared" si="199"/>
        <v>0</v>
      </c>
      <c r="AE337" s="6">
        <f t="shared" si="200"/>
        <v>0</v>
      </c>
      <c r="AF337" s="6">
        <f t="shared" si="201"/>
        <v>0</v>
      </c>
      <c r="AG337" s="9">
        <f t="shared" si="202"/>
        <v>1996337</v>
      </c>
      <c r="AH337" s="9">
        <f t="shared" si="181"/>
        <v>2627139.5652599996</v>
      </c>
      <c r="AI337" s="9">
        <f t="shared" si="182"/>
        <v>2046245.5</v>
      </c>
      <c r="AJ337" s="9">
        <f t="shared" si="183"/>
        <v>1679907.6413149999</v>
      </c>
      <c r="AK337" s="9">
        <f t="shared" si="149"/>
        <v>2021291.25</v>
      </c>
      <c r="AL337" s="9">
        <f t="shared" si="193"/>
        <v>2336692.5326299998</v>
      </c>
      <c r="AM337" s="6">
        <f t="shared" si="203"/>
        <v>2208116.8609053195</v>
      </c>
      <c r="AN337" s="8">
        <f t="shared" si="153"/>
        <v>1153650.2316914769</v>
      </c>
      <c r="AO337" s="7">
        <f t="shared" si="194"/>
        <v>0.56378876908536968</v>
      </c>
      <c r="AP337" s="6">
        <f t="shared" si="204"/>
        <v>2208116.8609053195</v>
      </c>
      <c r="AQ337" s="5" t="s">
        <v>0</v>
      </c>
    </row>
    <row r="338" spans="1:43" x14ac:dyDescent="0.25">
      <c r="A338" s="63">
        <v>309</v>
      </c>
      <c r="B338" s="155">
        <v>40141609</v>
      </c>
      <c r="C338" s="154">
        <v>4391503</v>
      </c>
      <c r="D338" s="61" t="s">
        <v>801</v>
      </c>
      <c r="E338" s="61" t="s">
        <v>801</v>
      </c>
      <c r="F338" s="74" t="s">
        <v>3118</v>
      </c>
      <c r="G338" s="42" t="s">
        <v>3055</v>
      </c>
      <c r="H338" s="21">
        <v>1</v>
      </c>
      <c r="I338" s="20">
        <v>293548.69164705882</v>
      </c>
      <c r="J338" s="20">
        <f t="shared" si="195"/>
        <v>55774.251412941179</v>
      </c>
      <c r="K338" s="19">
        <f t="shared" si="196"/>
        <v>349322.94306000002</v>
      </c>
      <c r="L338" s="15">
        <f t="shared" si="197"/>
        <v>349322.94306000002</v>
      </c>
      <c r="M338" s="17">
        <v>240910.08403361344</v>
      </c>
      <c r="N338" s="17">
        <v>45772.915966386558</v>
      </c>
      <c r="O338" s="16">
        <v>286683</v>
      </c>
      <c r="P338" s="18">
        <v>286683</v>
      </c>
      <c r="Q338" s="17">
        <v>223064.70588235295</v>
      </c>
      <c r="R338" s="17">
        <v>42382.294117647063</v>
      </c>
      <c r="S338" s="16">
        <v>265447</v>
      </c>
      <c r="T338" s="15">
        <v>265447</v>
      </c>
      <c r="U338" s="14"/>
      <c r="V338" s="14"/>
      <c r="W338" s="14"/>
      <c r="X338" s="14"/>
      <c r="Y338" s="14"/>
      <c r="Z338" s="14"/>
      <c r="AA338" s="14"/>
      <c r="AB338" s="13"/>
      <c r="AC338" s="12">
        <f t="shared" si="198"/>
        <v>0</v>
      </c>
      <c r="AD338" s="6">
        <f t="shared" si="199"/>
        <v>0</v>
      </c>
      <c r="AE338" s="6">
        <f t="shared" si="200"/>
        <v>0</v>
      </c>
      <c r="AF338" s="6">
        <f t="shared" si="201"/>
        <v>0</v>
      </c>
      <c r="AG338" s="9">
        <f t="shared" si="202"/>
        <v>265447</v>
      </c>
      <c r="AH338" s="9">
        <f t="shared" si="181"/>
        <v>349322.94306000002</v>
      </c>
      <c r="AI338" s="9">
        <f t="shared" si="182"/>
        <v>276065</v>
      </c>
      <c r="AJ338" s="9">
        <f t="shared" si="183"/>
        <v>225363.23576499999</v>
      </c>
      <c r="AK338" s="9">
        <f t="shared" ref="AK338:AK364" si="205">AVERAGE(AG338,AI338)</f>
        <v>270756</v>
      </c>
      <c r="AL338" s="9">
        <f t="shared" si="193"/>
        <v>312693.97152999998</v>
      </c>
      <c r="AM338" s="6">
        <f t="shared" si="203"/>
        <v>296498.81499766029</v>
      </c>
      <c r="AN338" s="8">
        <f t="shared" si="153"/>
        <v>154403.6039175858</v>
      </c>
      <c r="AO338" s="7">
        <f t="shared" si="194"/>
        <v>0.55930162794119431</v>
      </c>
      <c r="AP338" s="6">
        <f t="shared" si="204"/>
        <v>296498.81499766029</v>
      </c>
      <c r="AQ338" s="5" t="s">
        <v>0</v>
      </c>
    </row>
    <row r="339" spans="1:43" x14ac:dyDescent="0.25">
      <c r="A339" s="63">
        <v>310</v>
      </c>
      <c r="B339" s="155">
        <v>40141609</v>
      </c>
      <c r="C339" s="154">
        <v>4391503</v>
      </c>
      <c r="D339" s="61" t="s">
        <v>801</v>
      </c>
      <c r="E339" s="61" t="s">
        <v>801</v>
      </c>
      <c r="F339" s="74" t="s">
        <v>3117</v>
      </c>
      <c r="G339" s="42" t="s">
        <v>3055</v>
      </c>
      <c r="H339" s="21">
        <v>1</v>
      </c>
      <c r="I339" s="20">
        <v>255942.62788235294</v>
      </c>
      <c r="J339" s="20">
        <f t="shared" si="195"/>
        <v>48629.099297647059</v>
      </c>
      <c r="K339" s="19">
        <f t="shared" si="196"/>
        <v>304571.72717999999</v>
      </c>
      <c r="L339" s="15">
        <f t="shared" si="197"/>
        <v>304571.72717999999</v>
      </c>
      <c r="M339" s="17">
        <v>211992.43697478992</v>
      </c>
      <c r="N339" s="17">
        <v>40278.563025210082</v>
      </c>
      <c r="O339" s="16">
        <v>252271</v>
      </c>
      <c r="P339" s="18">
        <v>252271</v>
      </c>
      <c r="Q339" s="17">
        <v>194488.23529411765</v>
      </c>
      <c r="R339" s="17">
        <v>36952.764705882357</v>
      </c>
      <c r="S339" s="16">
        <v>231441</v>
      </c>
      <c r="T339" s="15">
        <v>231441</v>
      </c>
      <c r="U339" s="14"/>
      <c r="V339" s="14"/>
      <c r="W339" s="14"/>
      <c r="X339" s="14"/>
      <c r="Y339" s="14"/>
      <c r="Z339" s="14"/>
      <c r="AA339" s="14"/>
      <c r="AB339" s="13"/>
      <c r="AC339" s="12">
        <f t="shared" si="198"/>
        <v>0</v>
      </c>
      <c r="AD339" s="6">
        <f t="shared" si="199"/>
        <v>0</v>
      </c>
      <c r="AE339" s="6">
        <f t="shared" si="200"/>
        <v>0</v>
      </c>
      <c r="AF339" s="6">
        <f t="shared" si="201"/>
        <v>0</v>
      </c>
      <c r="AG339" s="9">
        <f t="shared" si="202"/>
        <v>231441</v>
      </c>
      <c r="AH339" s="9">
        <f t="shared" ref="AH339:AH364" si="206">MAX(L339,P339,T339,AF339)</f>
        <v>304571.72717999999</v>
      </c>
      <c r="AI339" s="9">
        <f t="shared" ref="AI339:AI364" si="207">MEDIAN(L339,P339,T339,AF339)</f>
        <v>241856</v>
      </c>
      <c r="AJ339" s="9">
        <f t="shared" ref="AJ339:AJ364" si="208">AVERAGE(L339,P339,T339,AF339)</f>
        <v>197070.93179499998</v>
      </c>
      <c r="AK339" s="9">
        <f t="shared" si="205"/>
        <v>236648.5</v>
      </c>
      <c r="AL339" s="9">
        <f t="shared" si="193"/>
        <v>273213.86358999996</v>
      </c>
      <c r="AM339" s="6">
        <f t="shared" si="203"/>
        <v>259335.07813223614</v>
      </c>
      <c r="AN339" s="8">
        <f t="shared" ref="AN339:AN402" si="209">STDEVA(L339,P339,T339,AF339)</f>
        <v>134934.20901215795</v>
      </c>
      <c r="AO339" s="7">
        <f t="shared" si="194"/>
        <v>0.55791135639454037</v>
      </c>
      <c r="AP339" s="6">
        <f t="shared" si="204"/>
        <v>259335.07813223614</v>
      </c>
      <c r="AQ339" s="5" t="s">
        <v>0</v>
      </c>
    </row>
    <row r="340" spans="1:43" x14ac:dyDescent="0.25">
      <c r="A340" s="63">
        <v>311</v>
      </c>
      <c r="B340" s="155">
        <v>31171505</v>
      </c>
      <c r="C340" s="154">
        <v>4391503</v>
      </c>
      <c r="D340" s="61" t="s">
        <v>801</v>
      </c>
      <c r="E340" s="61" t="s">
        <v>801</v>
      </c>
      <c r="F340" s="74" t="s">
        <v>3116</v>
      </c>
      <c r="G340" s="42" t="s">
        <v>3055</v>
      </c>
      <c r="H340" s="21">
        <v>1</v>
      </c>
      <c r="I340" s="20">
        <v>541407.44238655455</v>
      </c>
      <c r="J340" s="20">
        <f t="shared" si="195"/>
        <v>102867.41405344536</v>
      </c>
      <c r="K340" s="19">
        <f t="shared" si="196"/>
        <v>644274.85643999989</v>
      </c>
      <c r="L340" s="15">
        <f t="shared" si="197"/>
        <v>644274.85643999989</v>
      </c>
      <c r="M340" s="17">
        <v>444322.68907563027</v>
      </c>
      <c r="N340" s="17">
        <v>84421.310924369755</v>
      </c>
      <c r="O340" s="16">
        <v>528744</v>
      </c>
      <c r="P340" s="18">
        <v>528744</v>
      </c>
      <c r="Q340" s="17">
        <v>411410.08403361344</v>
      </c>
      <c r="R340" s="17">
        <v>78167.915966386558</v>
      </c>
      <c r="S340" s="16">
        <v>489578</v>
      </c>
      <c r="T340" s="15">
        <v>489578</v>
      </c>
      <c r="U340" s="14"/>
      <c r="V340" s="14"/>
      <c r="W340" s="14"/>
      <c r="X340" s="14"/>
      <c r="Y340" s="14"/>
      <c r="Z340" s="14"/>
      <c r="AA340" s="14"/>
      <c r="AB340" s="13"/>
      <c r="AC340" s="12">
        <f t="shared" si="198"/>
        <v>0</v>
      </c>
      <c r="AD340" s="6">
        <f t="shared" si="199"/>
        <v>0</v>
      </c>
      <c r="AE340" s="6">
        <f t="shared" si="200"/>
        <v>0</v>
      </c>
      <c r="AF340" s="6">
        <f t="shared" si="201"/>
        <v>0</v>
      </c>
      <c r="AG340" s="9">
        <f t="shared" si="202"/>
        <v>489578</v>
      </c>
      <c r="AH340" s="9">
        <f t="shared" si="206"/>
        <v>644274.85643999989</v>
      </c>
      <c r="AI340" s="9">
        <f t="shared" si="207"/>
        <v>509161</v>
      </c>
      <c r="AJ340" s="9">
        <f t="shared" si="208"/>
        <v>415649.21410999994</v>
      </c>
      <c r="AK340" s="9">
        <f t="shared" si="205"/>
        <v>499369.5</v>
      </c>
      <c r="AL340" s="9">
        <f t="shared" si="193"/>
        <v>576717.92821999989</v>
      </c>
      <c r="AM340" s="6">
        <f t="shared" si="203"/>
        <v>546848.26816584438</v>
      </c>
      <c r="AN340" s="8">
        <f t="shared" si="209"/>
        <v>284774.67671812634</v>
      </c>
      <c r="AO340" s="7">
        <f t="shared" si="194"/>
        <v>0.55930182539143092</v>
      </c>
      <c r="AP340" s="6">
        <f t="shared" si="204"/>
        <v>546848.26816584438</v>
      </c>
      <c r="AQ340" s="5" t="s">
        <v>0</v>
      </c>
    </row>
    <row r="341" spans="1:43" x14ac:dyDescent="0.25">
      <c r="A341" s="63">
        <v>312</v>
      </c>
      <c r="B341" s="155">
        <v>31171505</v>
      </c>
      <c r="C341" s="154">
        <v>4391503</v>
      </c>
      <c r="D341" s="61" t="s">
        <v>801</v>
      </c>
      <c r="E341" s="61" t="s">
        <v>801</v>
      </c>
      <c r="F341" s="74" t="s">
        <v>3115</v>
      </c>
      <c r="G341" s="42" t="s">
        <v>3055</v>
      </c>
      <c r="H341" s="21">
        <v>1</v>
      </c>
      <c r="I341" s="20">
        <v>651849.12862184877</v>
      </c>
      <c r="J341" s="20">
        <f t="shared" si="195"/>
        <v>123851.33443815127</v>
      </c>
      <c r="K341" s="19">
        <f t="shared" si="196"/>
        <v>775700.46305999998</v>
      </c>
      <c r="L341" s="15">
        <f t="shared" si="197"/>
        <v>775700.46305999998</v>
      </c>
      <c r="M341" s="17">
        <v>520100</v>
      </c>
      <c r="N341" s="17">
        <v>98819</v>
      </c>
      <c r="O341" s="16">
        <v>618919</v>
      </c>
      <c r="P341" s="18">
        <v>618919</v>
      </c>
      <c r="Q341" s="17">
        <v>495333.6134453782</v>
      </c>
      <c r="R341" s="17">
        <v>94113.386554621859</v>
      </c>
      <c r="S341" s="16">
        <v>589447</v>
      </c>
      <c r="T341" s="15">
        <v>589447</v>
      </c>
      <c r="U341" s="14"/>
      <c r="V341" s="14"/>
      <c r="W341" s="14"/>
      <c r="X341" s="14"/>
      <c r="Y341" s="14"/>
      <c r="Z341" s="14"/>
      <c r="AA341" s="14"/>
      <c r="AB341" s="13"/>
      <c r="AC341" s="12">
        <f t="shared" si="198"/>
        <v>0</v>
      </c>
      <c r="AD341" s="6">
        <f t="shared" si="199"/>
        <v>0</v>
      </c>
      <c r="AE341" s="6">
        <f t="shared" si="200"/>
        <v>0</v>
      </c>
      <c r="AF341" s="6">
        <f t="shared" si="201"/>
        <v>0</v>
      </c>
      <c r="AG341" s="9">
        <f t="shared" si="202"/>
        <v>589447</v>
      </c>
      <c r="AH341" s="9">
        <f t="shared" si="206"/>
        <v>775700.46305999998</v>
      </c>
      <c r="AI341" s="9">
        <f t="shared" si="207"/>
        <v>604183</v>
      </c>
      <c r="AJ341" s="9">
        <f t="shared" si="208"/>
        <v>496016.615765</v>
      </c>
      <c r="AK341" s="9">
        <f t="shared" si="205"/>
        <v>596815</v>
      </c>
      <c r="AL341" s="9">
        <f t="shared" si="193"/>
        <v>689941.73152999999</v>
      </c>
      <c r="AM341" s="6">
        <f t="shared" si="203"/>
        <v>651977.88156707212</v>
      </c>
      <c r="AN341" s="8">
        <f t="shared" si="209"/>
        <v>340631.65359942889</v>
      </c>
      <c r="AO341" s="7">
        <f t="shared" si="194"/>
        <v>0.56378887456189419</v>
      </c>
      <c r="AP341" s="6">
        <f t="shared" si="204"/>
        <v>651977.88156707212</v>
      </c>
      <c r="AQ341" s="5" t="s">
        <v>0</v>
      </c>
    </row>
    <row r="342" spans="1:43" x14ac:dyDescent="0.25">
      <c r="A342" s="63">
        <v>313</v>
      </c>
      <c r="B342" s="155">
        <v>31401601</v>
      </c>
      <c r="C342" s="154">
        <v>4492906</v>
      </c>
      <c r="D342" s="61" t="s">
        <v>801</v>
      </c>
      <c r="E342" s="61" t="s">
        <v>801</v>
      </c>
      <c r="F342" s="74" t="s">
        <v>3114</v>
      </c>
      <c r="G342" s="42" t="s">
        <v>3055</v>
      </c>
      <c r="H342" s="21">
        <v>1</v>
      </c>
      <c r="I342" s="20">
        <v>551459.76020168071</v>
      </c>
      <c r="J342" s="20">
        <f t="shared" si="195"/>
        <v>104777.35443831934</v>
      </c>
      <c r="K342" s="19">
        <f t="shared" si="196"/>
        <v>656237.11464000004</v>
      </c>
      <c r="L342" s="15">
        <f t="shared" si="197"/>
        <v>656237.11464000004</v>
      </c>
      <c r="M342" s="17">
        <v>440000.84033613448</v>
      </c>
      <c r="N342" s="17">
        <v>83600.159663865546</v>
      </c>
      <c r="O342" s="16">
        <v>523601</v>
      </c>
      <c r="P342" s="18">
        <v>523601</v>
      </c>
      <c r="Q342" s="17">
        <v>419048.73949579836</v>
      </c>
      <c r="R342" s="17">
        <v>79619.260504201695</v>
      </c>
      <c r="S342" s="16">
        <v>498668.00000000006</v>
      </c>
      <c r="T342" s="15">
        <v>498668.00000000006</v>
      </c>
      <c r="U342" s="14"/>
      <c r="V342" s="14"/>
      <c r="W342" s="14"/>
      <c r="X342" s="14"/>
      <c r="Y342" s="14"/>
      <c r="Z342" s="14"/>
      <c r="AA342" s="14"/>
      <c r="AB342" s="13"/>
      <c r="AC342" s="12">
        <f t="shared" si="198"/>
        <v>0</v>
      </c>
      <c r="AD342" s="6">
        <f t="shared" si="199"/>
        <v>0</v>
      </c>
      <c r="AE342" s="6">
        <f t="shared" si="200"/>
        <v>0</v>
      </c>
      <c r="AF342" s="6">
        <f t="shared" si="201"/>
        <v>0</v>
      </c>
      <c r="AG342" s="9">
        <f t="shared" si="202"/>
        <v>498668.00000000006</v>
      </c>
      <c r="AH342" s="9">
        <f t="shared" si="206"/>
        <v>656237.11464000004</v>
      </c>
      <c r="AI342" s="9">
        <f t="shared" si="207"/>
        <v>511134.5</v>
      </c>
      <c r="AJ342" s="9">
        <f t="shared" si="208"/>
        <v>419626.52866000001</v>
      </c>
      <c r="AK342" s="9">
        <f t="shared" si="205"/>
        <v>504901.25</v>
      </c>
      <c r="AL342" s="9">
        <f t="shared" si="193"/>
        <v>583685.80732000002</v>
      </c>
      <c r="AM342" s="6">
        <f t="shared" si="203"/>
        <v>551568.64585136762</v>
      </c>
      <c r="AN342" s="8">
        <f t="shared" si="209"/>
        <v>288171.96129803307</v>
      </c>
      <c r="AO342" s="7">
        <f t="shared" si="194"/>
        <v>0.56378890741680143</v>
      </c>
      <c r="AP342" s="6">
        <f t="shared" si="204"/>
        <v>551568.64585136762</v>
      </c>
      <c r="AQ342" s="5" t="s">
        <v>0</v>
      </c>
    </row>
    <row r="343" spans="1:43" x14ac:dyDescent="0.25">
      <c r="A343" s="63">
        <v>314</v>
      </c>
      <c r="B343" s="155">
        <v>40161513</v>
      </c>
      <c r="C343" s="154">
        <v>46410</v>
      </c>
      <c r="D343" s="61" t="s">
        <v>801</v>
      </c>
      <c r="E343" s="61" t="s">
        <v>801</v>
      </c>
      <c r="F343" s="74" t="s">
        <v>3113</v>
      </c>
      <c r="G343" s="42" t="s">
        <v>3055</v>
      </c>
      <c r="H343" s="21">
        <v>1</v>
      </c>
      <c r="I343" s="20">
        <v>2054086.6412268907</v>
      </c>
      <c r="J343" s="20">
        <f t="shared" si="195"/>
        <v>390276.46183310926</v>
      </c>
      <c r="K343" s="19">
        <f t="shared" si="196"/>
        <v>2444363.1030600001</v>
      </c>
      <c r="L343" s="15">
        <f t="shared" si="197"/>
        <v>2444363.1030600001</v>
      </c>
      <c r="M343" s="17">
        <v>1701358.8235294118</v>
      </c>
      <c r="N343" s="17">
        <v>323258.17647058825</v>
      </c>
      <c r="O343" s="16">
        <v>2024617</v>
      </c>
      <c r="P343" s="18">
        <v>2024617</v>
      </c>
      <c r="Q343" s="17">
        <v>1560879.8319327731</v>
      </c>
      <c r="R343" s="17">
        <v>296567.16806722688</v>
      </c>
      <c r="S343" s="16">
        <v>1857447</v>
      </c>
      <c r="T343" s="15">
        <v>1857447</v>
      </c>
      <c r="U343" s="14"/>
      <c r="V343" s="14"/>
      <c r="W343" s="14"/>
      <c r="X343" s="14"/>
      <c r="Y343" s="14"/>
      <c r="Z343" s="14"/>
      <c r="AA343" s="14"/>
      <c r="AB343" s="13"/>
      <c r="AC343" s="12">
        <f t="shared" si="198"/>
        <v>0</v>
      </c>
      <c r="AD343" s="6">
        <f t="shared" si="199"/>
        <v>0</v>
      </c>
      <c r="AE343" s="6">
        <f t="shared" si="200"/>
        <v>0</v>
      </c>
      <c r="AF343" s="6">
        <f t="shared" si="201"/>
        <v>0</v>
      </c>
      <c r="AG343" s="9">
        <f t="shared" si="202"/>
        <v>1857447</v>
      </c>
      <c r="AH343" s="9">
        <f t="shared" si="206"/>
        <v>2444363.1030600001</v>
      </c>
      <c r="AI343" s="9">
        <f t="shared" si="207"/>
        <v>1941032</v>
      </c>
      <c r="AJ343" s="9">
        <f t="shared" si="208"/>
        <v>1581606.7757649999</v>
      </c>
      <c r="AK343" s="9">
        <f t="shared" si="205"/>
        <v>1899239.5</v>
      </c>
      <c r="AL343" s="9">
        <f t="shared" si="193"/>
        <v>2192697.5515299998</v>
      </c>
      <c r="AM343" s="6">
        <f t="shared" si="203"/>
        <v>2081312.0461974561</v>
      </c>
      <c r="AN343" s="8">
        <f t="shared" si="209"/>
        <v>1082924.1834828632</v>
      </c>
      <c r="AO343" s="7">
        <f t="shared" si="194"/>
        <v>0.55791155606031395</v>
      </c>
      <c r="AP343" s="6">
        <f t="shared" si="204"/>
        <v>2081312.0461974561</v>
      </c>
      <c r="AQ343" s="5" t="s">
        <v>0</v>
      </c>
    </row>
    <row r="344" spans="1:43" x14ac:dyDescent="0.25">
      <c r="A344" s="63">
        <v>315</v>
      </c>
      <c r="B344" s="155">
        <v>40161513</v>
      </c>
      <c r="C344" s="154">
        <v>46911</v>
      </c>
      <c r="D344" s="61" t="s">
        <v>801</v>
      </c>
      <c r="E344" s="61" t="s">
        <v>801</v>
      </c>
      <c r="F344" s="74" t="s">
        <v>3112</v>
      </c>
      <c r="G344" s="42" t="s">
        <v>3055</v>
      </c>
      <c r="H344" s="21">
        <v>1</v>
      </c>
      <c r="I344" s="20">
        <v>541628.61549579829</v>
      </c>
      <c r="J344" s="20">
        <f t="shared" si="195"/>
        <v>102909.43694420168</v>
      </c>
      <c r="K344" s="19">
        <f t="shared" si="196"/>
        <v>644538.05244</v>
      </c>
      <c r="L344" s="15">
        <f t="shared" si="197"/>
        <v>644538.05244</v>
      </c>
      <c r="M344" s="17">
        <v>432157.1428571429</v>
      </c>
      <c r="N344" s="17">
        <v>82109.857142857145</v>
      </c>
      <c r="O344" s="16">
        <v>514267.00000000006</v>
      </c>
      <c r="P344" s="18">
        <v>514267.00000000006</v>
      </c>
      <c r="Q344" s="17">
        <v>411578.15126050421</v>
      </c>
      <c r="R344" s="17">
        <v>78199.848739495807</v>
      </c>
      <c r="S344" s="16">
        <v>489778</v>
      </c>
      <c r="T344" s="15">
        <v>489778</v>
      </c>
      <c r="U344" s="14"/>
      <c r="V344" s="14"/>
      <c r="W344" s="14"/>
      <c r="X344" s="14"/>
      <c r="Y344" s="14"/>
      <c r="Z344" s="14"/>
      <c r="AA344" s="14"/>
      <c r="AB344" s="13"/>
      <c r="AC344" s="12">
        <f t="shared" si="198"/>
        <v>0</v>
      </c>
      <c r="AD344" s="6">
        <f t="shared" si="199"/>
        <v>0</v>
      </c>
      <c r="AE344" s="6">
        <f t="shared" si="200"/>
        <v>0</v>
      </c>
      <c r="AF344" s="6">
        <f t="shared" si="201"/>
        <v>0</v>
      </c>
      <c r="AG344" s="9">
        <f t="shared" si="202"/>
        <v>489778</v>
      </c>
      <c r="AH344" s="9">
        <f t="shared" si="206"/>
        <v>644538.05244</v>
      </c>
      <c r="AI344" s="9">
        <f t="shared" si="207"/>
        <v>502022.5</v>
      </c>
      <c r="AJ344" s="9">
        <f t="shared" si="208"/>
        <v>412145.76311</v>
      </c>
      <c r="AK344" s="9">
        <f t="shared" si="205"/>
        <v>495900.25</v>
      </c>
      <c r="AL344" s="9">
        <f t="shared" si="193"/>
        <v>573280.27622</v>
      </c>
      <c r="AM344" s="6">
        <f t="shared" si="203"/>
        <v>541735.74229642167</v>
      </c>
      <c r="AN344" s="8">
        <f t="shared" si="209"/>
        <v>283034.63711358205</v>
      </c>
      <c r="AO344" s="7">
        <f t="shared" si="194"/>
        <v>0.56378874873851681</v>
      </c>
      <c r="AP344" s="6">
        <f t="shared" si="204"/>
        <v>541735.74229642167</v>
      </c>
      <c r="AQ344" s="5" t="s">
        <v>0</v>
      </c>
    </row>
    <row r="345" spans="1:43" x14ac:dyDescent="0.25">
      <c r="A345" s="63">
        <v>316</v>
      </c>
      <c r="B345" s="155">
        <v>40161513</v>
      </c>
      <c r="C345" s="154">
        <v>4611201</v>
      </c>
      <c r="D345" s="61" t="s">
        <v>801</v>
      </c>
      <c r="E345" s="61" t="s">
        <v>801</v>
      </c>
      <c r="F345" s="74" t="s">
        <v>3111</v>
      </c>
      <c r="G345" s="42" t="s">
        <v>3055</v>
      </c>
      <c r="H345" s="21">
        <v>1</v>
      </c>
      <c r="I345" s="20">
        <v>579602.93248739501</v>
      </c>
      <c r="J345" s="20">
        <f t="shared" si="195"/>
        <v>110124.55717260505</v>
      </c>
      <c r="K345" s="19">
        <f t="shared" si="196"/>
        <v>689727.48966000008</v>
      </c>
      <c r="L345" s="15">
        <f t="shared" si="197"/>
        <v>689727.48966000008</v>
      </c>
      <c r="M345" s="17">
        <v>462456.30252100842</v>
      </c>
      <c r="N345" s="17">
        <v>87866.697478991598</v>
      </c>
      <c r="O345" s="16">
        <v>550323</v>
      </c>
      <c r="P345" s="18">
        <v>550323</v>
      </c>
      <c r="Q345" s="17">
        <v>440434.45378151262</v>
      </c>
      <c r="R345" s="17">
        <v>83682.546218487405</v>
      </c>
      <c r="S345" s="16">
        <v>524117</v>
      </c>
      <c r="T345" s="15">
        <v>524117</v>
      </c>
      <c r="U345" s="14"/>
      <c r="V345" s="14"/>
      <c r="W345" s="14"/>
      <c r="X345" s="14"/>
      <c r="Y345" s="14"/>
      <c r="Z345" s="14"/>
      <c r="AA345" s="14"/>
      <c r="AB345" s="13"/>
      <c r="AC345" s="12">
        <f t="shared" si="198"/>
        <v>0</v>
      </c>
      <c r="AD345" s="6">
        <f t="shared" si="199"/>
        <v>0</v>
      </c>
      <c r="AE345" s="6">
        <f t="shared" si="200"/>
        <v>0</v>
      </c>
      <c r="AF345" s="6">
        <f t="shared" si="201"/>
        <v>0</v>
      </c>
      <c r="AG345" s="9">
        <f t="shared" si="202"/>
        <v>524117</v>
      </c>
      <c r="AH345" s="9">
        <f t="shared" si="206"/>
        <v>689727.48966000008</v>
      </c>
      <c r="AI345" s="9">
        <f t="shared" si="207"/>
        <v>537220</v>
      </c>
      <c r="AJ345" s="9">
        <f t="shared" si="208"/>
        <v>441041.87241499999</v>
      </c>
      <c r="AK345" s="9">
        <f t="shared" si="205"/>
        <v>530668.5</v>
      </c>
      <c r="AL345" s="9">
        <f t="shared" si="193"/>
        <v>613473.74482999998</v>
      </c>
      <c r="AM345" s="6">
        <f t="shared" si="203"/>
        <v>579717.58599462558</v>
      </c>
      <c r="AN345" s="8">
        <f t="shared" si="209"/>
        <v>302878.58464923367</v>
      </c>
      <c r="AO345" s="7">
        <f t="shared" si="194"/>
        <v>0.56378873580513322</v>
      </c>
      <c r="AP345" s="6">
        <f t="shared" si="204"/>
        <v>579717.58599462558</v>
      </c>
      <c r="AQ345" s="5" t="s">
        <v>0</v>
      </c>
    </row>
    <row r="346" spans="1:43" x14ac:dyDescent="0.25">
      <c r="A346" s="63">
        <v>317</v>
      </c>
      <c r="B346" s="155">
        <v>40161513</v>
      </c>
      <c r="C346" s="154">
        <v>4611301</v>
      </c>
      <c r="D346" s="61" t="s">
        <v>801</v>
      </c>
      <c r="E346" s="61" t="s">
        <v>801</v>
      </c>
      <c r="F346" s="74" t="s">
        <v>3110</v>
      </c>
      <c r="G346" s="42" t="s">
        <v>3055</v>
      </c>
      <c r="H346" s="21">
        <v>1</v>
      </c>
      <c r="I346" s="20">
        <v>558588.16951260506</v>
      </c>
      <c r="J346" s="20">
        <f t="shared" si="195"/>
        <v>106131.75220739497</v>
      </c>
      <c r="K346" s="19">
        <f t="shared" si="196"/>
        <v>664719.92171999998</v>
      </c>
      <c r="L346" s="15">
        <f t="shared" si="197"/>
        <v>664719.92171999998</v>
      </c>
      <c r="M346" s="17">
        <v>449933.6134453782</v>
      </c>
      <c r="N346" s="17">
        <v>85487.386554621859</v>
      </c>
      <c r="O346" s="16">
        <v>535421</v>
      </c>
      <c r="P346" s="18">
        <v>535421</v>
      </c>
      <c r="Q346" s="17">
        <v>424465.54621848743</v>
      </c>
      <c r="R346" s="17">
        <v>80648.45378151261</v>
      </c>
      <c r="S346" s="16">
        <v>505114.00000000006</v>
      </c>
      <c r="T346" s="15">
        <v>505114.00000000006</v>
      </c>
      <c r="U346" s="14"/>
      <c r="V346" s="14"/>
      <c r="W346" s="14"/>
      <c r="X346" s="14"/>
      <c r="Y346" s="14"/>
      <c r="Z346" s="14"/>
      <c r="AA346" s="14"/>
      <c r="AB346" s="13"/>
      <c r="AC346" s="12">
        <f t="shared" si="198"/>
        <v>0</v>
      </c>
      <c r="AD346" s="6">
        <f t="shared" si="199"/>
        <v>0</v>
      </c>
      <c r="AE346" s="6">
        <f t="shared" si="200"/>
        <v>0</v>
      </c>
      <c r="AF346" s="6">
        <f t="shared" si="201"/>
        <v>0</v>
      </c>
      <c r="AG346" s="9">
        <f t="shared" si="202"/>
        <v>505114.00000000006</v>
      </c>
      <c r="AH346" s="9">
        <f t="shared" si="206"/>
        <v>664719.92171999998</v>
      </c>
      <c r="AI346" s="9">
        <f t="shared" si="207"/>
        <v>520267.5</v>
      </c>
      <c r="AJ346" s="9">
        <f t="shared" si="208"/>
        <v>426313.73043</v>
      </c>
      <c r="AK346" s="9">
        <f t="shared" si="205"/>
        <v>512690.75</v>
      </c>
      <c r="AL346" s="9">
        <f t="shared" si="193"/>
        <v>592493.71085999999</v>
      </c>
      <c r="AM346" s="6">
        <f t="shared" si="203"/>
        <v>560555.57905693713</v>
      </c>
      <c r="AN346" s="8">
        <f t="shared" si="209"/>
        <v>292514.83583792922</v>
      </c>
      <c r="AO346" s="7">
        <f t="shared" si="194"/>
        <v>0.56223930158606716</v>
      </c>
      <c r="AP346" s="6">
        <f t="shared" si="204"/>
        <v>560555.57905693713</v>
      </c>
      <c r="AQ346" s="5" t="s">
        <v>0</v>
      </c>
    </row>
    <row r="347" spans="1:43" x14ac:dyDescent="0.25">
      <c r="A347" s="63">
        <v>318</v>
      </c>
      <c r="B347" s="155">
        <v>40161504</v>
      </c>
      <c r="C347" s="154">
        <v>4613101</v>
      </c>
      <c r="D347" s="61" t="s">
        <v>801</v>
      </c>
      <c r="E347" s="61" t="s">
        <v>801</v>
      </c>
      <c r="F347" s="74" t="s">
        <v>3109</v>
      </c>
      <c r="G347" s="42" t="s">
        <v>3055</v>
      </c>
      <c r="H347" s="21">
        <v>1</v>
      </c>
      <c r="I347" s="20">
        <v>550110.60423529404</v>
      </c>
      <c r="J347" s="20">
        <f t="shared" si="195"/>
        <v>104521.01480470588</v>
      </c>
      <c r="K347" s="19">
        <f t="shared" si="196"/>
        <v>654631.6190399999</v>
      </c>
      <c r="L347" s="15">
        <f t="shared" si="197"/>
        <v>654631.6190399999</v>
      </c>
      <c r="M347" s="17">
        <v>451465.54621848743</v>
      </c>
      <c r="N347" s="17">
        <v>85778.45378151261</v>
      </c>
      <c r="O347" s="16">
        <v>537244</v>
      </c>
      <c r="P347" s="18">
        <v>537244</v>
      </c>
      <c r="Q347" s="17">
        <v>418023.5294117647</v>
      </c>
      <c r="R347" s="17">
        <v>79424.470588235301</v>
      </c>
      <c r="S347" s="16">
        <v>497448</v>
      </c>
      <c r="T347" s="15">
        <v>497448</v>
      </c>
      <c r="U347" s="14"/>
      <c r="V347" s="14"/>
      <c r="W347" s="14"/>
      <c r="X347" s="14"/>
      <c r="Y347" s="14"/>
      <c r="Z347" s="14"/>
      <c r="AA347" s="14"/>
      <c r="AB347" s="13"/>
      <c r="AC347" s="12">
        <f t="shared" si="198"/>
        <v>0</v>
      </c>
      <c r="AD347" s="6">
        <f t="shared" si="199"/>
        <v>0</v>
      </c>
      <c r="AE347" s="6">
        <f t="shared" si="200"/>
        <v>0</v>
      </c>
      <c r="AF347" s="6">
        <f t="shared" si="201"/>
        <v>0</v>
      </c>
      <c r="AG347" s="9">
        <f t="shared" si="202"/>
        <v>497448</v>
      </c>
      <c r="AH347" s="9">
        <f t="shared" si="206"/>
        <v>654631.6190399999</v>
      </c>
      <c r="AI347" s="9">
        <f t="shared" si="207"/>
        <v>517346</v>
      </c>
      <c r="AJ347" s="9">
        <f t="shared" si="208"/>
        <v>422330.90475999995</v>
      </c>
      <c r="AK347" s="9">
        <f t="shared" si="205"/>
        <v>507397</v>
      </c>
      <c r="AL347" s="9">
        <f t="shared" si="193"/>
        <v>585988.80951999989</v>
      </c>
      <c r="AM347" s="6">
        <f t="shared" si="203"/>
        <v>555639.03565881203</v>
      </c>
      <c r="AN347" s="8">
        <f t="shared" si="209"/>
        <v>289352.50268218468</v>
      </c>
      <c r="AO347" s="7">
        <f t="shared" si="194"/>
        <v>0.55930171042626153</v>
      </c>
      <c r="AP347" s="6">
        <f t="shared" si="204"/>
        <v>555639.03565881203</v>
      </c>
      <c r="AQ347" s="5" t="s">
        <v>0</v>
      </c>
    </row>
    <row r="348" spans="1:43" x14ac:dyDescent="0.25">
      <c r="A348" s="63">
        <v>319</v>
      </c>
      <c r="B348" s="155">
        <v>40161505</v>
      </c>
      <c r="C348" s="154">
        <v>4613105</v>
      </c>
      <c r="D348" s="61" t="s">
        <v>801</v>
      </c>
      <c r="E348" s="61" t="s">
        <v>801</v>
      </c>
      <c r="F348" s="74" t="s">
        <v>3108</v>
      </c>
      <c r="G348" s="42" t="s">
        <v>3055</v>
      </c>
      <c r="H348" s="21">
        <v>1</v>
      </c>
      <c r="I348" s="20">
        <v>572227.91515966388</v>
      </c>
      <c r="J348" s="20">
        <f t="shared" si="195"/>
        <v>108723.30388033614</v>
      </c>
      <c r="K348" s="19">
        <f t="shared" si="196"/>
        <v>680951.21904</v>
      </c>
      <c r="L348" s="15">
        <f t="shared" si="197"/>
        <v>680951.21904</v>
      </c>
      <c r="M348" s="17">
        <v>473964.70588235295</v>
      </c>
      <c r="N348" s="17">
        <v>90053.294117647063</v>
      </c>
      <c r="O348" s="16">
        <v>564018</v>
      </c>
      <c r="P348" s="18">
        <v>564018</v>
      </c>
      <c r="Q348" s="17">
        <v>434830.25210084033</v>
      </c>
      <c r="R348" s="17">
        <v>82617.747899159658</v>
      </c>
      <c r="S348" s="16">
        <v>517448</v>
      </c>
      <c r="T348" s="15">
        <v>517448</v>
      </c>
      <c r="U348" s="14"/>
      <c r="V348" s="14"/>
      <c r="W348" s="14"/>
      <c r="X348" s="14"/>
      <c r="Y348" s="14"/>
      <c r="Z348" s="14"/>
      <c r="AA348" s="14"/>
      <c r="AB348" s="13"/>
      <c r="AC348" s="12">
        <f t="shared" si="198"/>
        <v>0</v>
      </c>
      <c r="AD348" s="6">
        <f t="shared" si="199"/>
        <v>0</v>
      </c>
      <c r="AE348" s="6">
        <f t="shared" si="200"/>
        <v>0</v>
      </c>
      <c r="AF348" s="6">
        <f t="shared" si="201"/>
        <v>0</v>
      </c>
      <c r="AG348" s="9">
        <f t="shared" si="202"/>
        <v>517448</v>
      </c>
      <c r="AH348" s="9">
        <f t="shared" si="206"/>
        <v>680951.21904</v>
      </c>
      <c r="AI348" s="9">
        <f t="shared" si="207"/>
        <v>540733</v>
      </c>
      <c r="AJ348" s="9">
        <f t="shared" si="208"/>
        <v>440604.30475999997</v>
      </c>
      <c r="AK348" s="9">
        <f t="shared" si="205"/>
        <v>529090.5</v>
      </c>
      <c r="AL348" s="9">
        <f t="shared" si="193"/>
        <v>610842.10951999994</v>
      </c>
      <c r="AM348" s="6">
        <f t="shared" si="203"/>
        <v>579812.28440183355</v>
      </c>
      <c r="AN348" s="8">
        <f t="shared" si="209"/>
        <v>301681.22593663348</v>
      </c>
      <c r="AO348" s="7">
        <f t="shared" si="194"/>
        <v>0.5579116235492072</v>
      </c>
      <c r="AP348" s="6">
        <f t="shared" si="204"/>
        <v>579812.28440183355</v>
      </c>
      <c r="AQ348" s="5" t="s">
        <v>0</v>
      </c>
    </row>
    <row r="349" spans="1:43" x14ac:dyDescent="0.25">
      <c r="A349" s="63">
        <v>320</v>
      </c>
      <c r="B349" s="155">
        <v>40161505</v>
      </c>
      <c r="C349" s="154">
        <v>4315199</v>
      </c>
      <c r="D349" s="61" t="s">
        <v>801</v>
      </c>
      <c r="E349" s="61" t="s">
        <v>801</v>
      </c>
      <c r="F349" s="74" t="s">
        <v>3107</v>
      </c>
      <c r="G349" s="42" t="s">
        <v>3055</v>
      </c>
      <c r="H349" s="21">
        <v>1</v>
      </c>
      <c r="I349" s="20">
        <v>2781001.9231260503</v>
      </c>
      <c r="J349" s="20">
        <f t="shared" si="195"/>
        <v>528390.36539394956</v>
      </c>
      <c r="K349" s="19">
        <f t="shared" si="196"/>
        <v>3309392.2885199999</v>
      </c>
      <c r="L349" s="15">
        <f t="shared" si="197"/>
        <v>3309392.2885199999</v>
      </c>
      <c r="M349" s="17">
        <v>2282315.9663865548</v>
      </c>
      <c r="N349" s="17">
        <v>433640.03361344541</v>
      </c>
      <c r="O349" s="16">
        <v>2715956</v>
      </c>
      <c r="P349" s="18">
        <v>2715956</v>
      </c>
      <c r="Q349" s="17">
        <v>2113255.4621848739</v>
      </c>
      <c r="R349" s="17">
        <v>401518.53781512607</v>
      </c>
      <c r="S349" s="16">
        <v>2514774</v>
      </c>
      <c r="T349" s="15">
        <v>2514774</v>
      </c>
      <c r="U349" s="14"/>
      <c r="V349" s="14"/>
      <c r="W349" s="14"/>
      <c r="X349" s="14"/>
      <c r="Y349" s="14"/>
      <c r="Z349" s="14"/>
      <c r="AA349" s="14"/>
      <c r="AB349" s="13"/>
      <c r="AC349" s="12">
        <f t="shared" si="198"/>
        <v>0</v>
      </c>
      <c r="AD349" s="6">
        <f t="shared" si="199"/>
        <v>0</v>
      </c>
      <c r="AE349" s="6">
        <f t="shared" si="200"/>
        <v>0</v>
      </c>
      <c r="AF349" s="6">
        <f t="shared" si="201"/>
        <v>0</v>
      </c>
      <c r="AG349" s="9">
        <f t="shared" si="202"/>
        <v>2514774</v>
      </c>
      <c r="AH349" s="9">
        <f t="shared" si="206"/>
        <v>3309392.2885199999</v>
      </c>
      <c r="AI349" s="9">
        <f t="shared" si="207"/>
        <v>2615365</v>
      </c>
      <c r="AJ349" s="9">
        <f t="shared" si="208"/>
        <v>2135030.5721300002</v>
      </c>
      <c r="AK349" s="9">
        <f t="shared" si="205"/>
        <v>2565069.5</v>
      </c>
      <c r="AL349" s="9">
        <f t="shared" si="193"/>
        <v>2962378.64426</v>
      </c>
      <c r="AM349" s="6">
        <f t="shared" si="203"/>
        <v>2808949.8218628191</v>
      </c>
      <c r="AN349" s="8">
        <f t="shared" si="209"/>
        <v>1462778.2252285792</v>
      </c>
      <c r="AO349" s="7">
        <f t="shared" si="194"/>
        <v>0.55930175146818106</v>
      </c>
      <c r="AP349" s="6">
        <f t="shared" si="204"/>
        <v>2808949.8218628191</v>
      </c>
      <c r="AQ349" s="5" t="s">
        <v>0</v>
      </c>
    </row>
    <row r="350" spans="1:43" x14ac:dyDescent="0.25">
      <c r="A350" s="63">
        <v>321</v>
      </c>
      <c r="B350" s="155">
        <v>40161505</v>
      </c>
      <c r="C350" s="154">
        <v>4391501</v>
      </c>
      <c r="D350" s="61" t="s">
        <v>801</v>
      </c>
      <c r="E350" s="61" t="s">
        <v>801</v>
      </c>
      <c r="F350" s="74" t="s">
        <v>3106</v>
      </c>
      <c r="G350" s="42" t="s">
        <v>3055</v>
      </c>
      <c r="H350" s="21">
        <v>1</v>
      </c>
      <c r="I350" s="20">
        <v>1565655.6878319327</v>
      </c>
      <c r="J350" s="20">
        <f t="shared" si="195"/>
        <v>297474.58068806719</v>
      </c>
      <c r="K350" s="19">
        <f t="shared" si="196"/>
        <v>1863130.2685199999</v>
      </c>
      <c r="L350" s="15">
        <f t="shared" si="197"/>
        <v>1863130.2685199999</v>
      </c>
      <c r="M350" s="17">
        <v>1284904.2016806724</v>
      </c>
      <c r="N350" s="17">
        <v>244131.79831932776</v>
      </c>
      <c r="O350" s="16">
        <v>1529036</v>
      </c>
      <c r="P350" s="18">
        <v>1529036</v>
      </c>
      <c r="Q350" s="17">
        <v>1189726.0504201681</v>
      </c>
      <c r="R350" s="17">
        <v>226047.94957983194</v>
      </c>
      <c r="S350" s="16">
        <v>1415774</v>
      </c>
      <c r="T350" s="15">
        <v>1415774</v>
      </c>
      <c r="U350" s="14"/>
      <c r="V350" s="14"/>
      <c r="W350" s="14"/>
      <c r="X350" s="14"/>
      <c r="Y350" s="14"/>
      <c r="Z350" s="14"/>
      <c r="AA350" s="14"/>
      <c r="AB350" s="13"/>
      <c r="AC350" s="12">
        <f t="shared" si="198"/>
        <v>0</v>
      </c>
      <c r="AD350" s="6">
        <f t="shared" si="199"/>
        <v>0</v>
      </c>
      <c r="AE350" s="6">
        <f t="shared" si="200"/>
        <v>0</v>
      </c>
      <c r="AF350" s="6">
        <f t="shared" si="201"/>
        <v>0</v>
      </c>
      <c r="AG350" s="9">
        <f t="shared" si="202"/>
        <v>1415774</v>
      </c>
      <c r="AH350" s="9">
        <f t="shared" si="206"/>
        <v>1863130.2685199999</v>
      </c>
      <c r="AI350" s="9">
        <f t="shared" si="207"/>
        <v>1472405</v>
      </c>
      <c r="AJ350" s="9">
        <f t="shared" si="208"/>
        <v>1201985.0671299999</v>
      </c>
      <c r="AK350" s="9">
        <f t="shared" si="205"/>
        <v>1444089.5</v>
      </c>
      <c r="AL350" s="9">
        <f t="shared" si="193"/>
        <v>1667767.63426</v>
      </c>
      <c r="AM350" s="6">
        <f t="shared" si="203"/>
        <v>1581389.8809379868</v>
      </c>
      <c r="AN350" s="8">
        <f t="shared" si="209"/>
        <v>823518.69022169465</v>
      </c>
      <c r="AO350" s="7">
        <f t="shared" si="194"/>
        <v>0.5593017479713086</v>
      </c>
      <c r="AP350" s="6">
        <f t="shared" si="204"/>
        <v>1581389.8809379868</v>
      </c>
      <c r="AQ350" s="5" t="s">
        <v>0</v>
      </c>
    </row>
    <row r="351" spans="1:43" x14ac:dyDescent="0.25">
      <c r="A351" s="63">
        <v>322</v>
      </c>
      <c r="B351" s="155">
        <v>40161504</v>
      </c>
      <c r="C351" s="154">
        <v>4391503</v>
      </c>
      <c r="D351" s="61" t="s">
        <v>801</v>
      </c>
      <c r="E351" s="61" t="s">
        <v>801</v>
      </c>
      <c r="F351" s="74" t="s">
        <v>3105</v>
      </c>
      <c r="G351" s="42" t="s">
        <v>3055</v>
      </c>
      <c r="H351" s="21">
        <v>1</v>
      </c>
      <c r="I351" s="20">
        <v>1387249.716857143</v>
      </c>
      <c r="J351" s="20">
        <f t="shared" si="195"/>
        <v>263577.44620285719</v>
      </c>
      <c r="K351" s="19">
        <f t="shared" si="196"/>
        <v>1650827.1630600002</v>
      </c>
      <c r="L351" s="15">
        <f t="shared" si="197"/>
        <v>1650827.1630600002</v>
      </c>
      <c r="M351" s="17">
        <v>1117406.7226890756</v>
      </c>
      <c r="N351" s="17">
        <v>212307.27731092437</v>
      </c>
      <c r="O351" s="16">
        <v>1329714</v>
      </c>
      <c r="P351" s="18">
        <v>1329714</v>
      </c>
      <c r="Q351" s="17">
        <v>1054157.142857143</v>
      </c>
      <c r="R351" s="17">
        <v>200289.85714285716</v>
      </c>
      <c r="S351" s="16">
        <v>1254447</v>
      </c>
      <c r="T351" s="15">
        <v>1254447</v>
      </c>
      <c r="U351" s="14"/>
      <c r="V351" s="14"/>
      <c r="W351" s="14"/>
      <c r="X351" s="14"/>
      <c r="Y351" s="14"/>
      <c r="Z351" s="14"/>
      <c r="AA351" s="14"/>
      <c r="AB351" s="13"/>
      <c r="AC351" s="12">
        <f t="shared" si="198"/>
        <v>0</v>
      </c>
      <c r="AD351" s="6">
        <f t="shared" si="199"/>
        <v>0</v>
      </c>
      <c r="AE351" s="6">
        <f t="shared" si="200"/>
        <v>0</v>
      </c>
      <c r="AF351" s="6">
        <f t="shared" si="201"/>
        <v>0</v>
      </c>
      <c r="AG351" s="9">
        <f t="shared" si="202"/>
        <v>1254447</v>
      </c>
      <c r="AH351" s="9">
        <f t="shared" si="206"/>
        <v>1650827.1630600002</v>
      </c>
      <c r="AI351" s="9">
        <f t="shared" si="207"/>
        <v>1292080.5</v>
      </c>
      <c r="AJ351" s="9">
        <f t="shared" si="208"/>
        <v>1058747.040765</v>
      </c>
      <c r="AK351" s="9">
        <f t="shared" si="205"/>
        <v>1273263.75</v>
      </c>
      <c r="AL351" s="9">
        <f t="shared" si="193"/>
        <v>1471453.8315300001</v>
      </c>
      <c r="AM351" s="6">
        <f t="shared" si="203"/>
        <v>1392135.684949528</v>
      </c>
      <c r="AN351" s="8">
        <f t="shared" si="209"/>
        <v>726458.47199206764</v>
      </c>
      <c r="AO351" s="7">
        <f t="shared" si="194"/>
        <v>0.56223932796142939</v>
      </c>
      <c r="AP351" s="6">
        <f t="shared" si="204"/>
        <v>1392135.684949528</v>
      </c>
      <c r="AQ351" s="5" t="s">
        <v>0</v>
      </c>
    </row>
    <row r="352" spans="1:43" x14ac:dyDescent="0.25">
      <c r="A352" s="63">
        <v>323</v>
      </c>
      <c r="B352" s="155">
        <v>40142019</v>
      </c>
      <c r="C352" s="154">
        <v>4613105</v>
      </c>
      <c r="D352" s="61" t="s">
        <v>801</v>
      </c>
      <c r="E352" s="61" t="s">
        <v>801</v>
      </c>
      <c r="F352" s="74" t="s">
        <v>3104</v>
      </c>
      <c r="G352" s="42" t="s">
        <v>3055</v>
      </c>
      <c r="H352" s="21">
        <v>1</v>
      </c>
      <c r="I352" s="20">
        <v>1606454.3854285716</v>
      </c>
      <c r="J352" s="20">
        <f t="shared" si="195"/>
        <v>305226.33323142864</v>
      </c>
      <c r="K352" s="19">
        <f t="shared" si="196"/>
        <v>1911680.7186600002</v>
      </c>
      <c r="L352" s="15">
        <f t="shared" si="197"/>
        <v>1911680.7186600002</v>
      </c>
      <c r="M352" s="17">
        <v>1318386.5546218487</v>
      </c>
      <c r="N352" s="17">
        <v>250493.44537815126</v>
      </c>
      <c r="O352" s="16">
        <v>1568880</v>
      </c>
      <c r="P352" s="18">
        <v>1568880</v>
      </c>
      <c r="Q352" s="17">
        <v>1220728.5714285716</v>
      </c>
      <c r="R352" s="17">
        <v>231938.42857142861</v>
      </c>
      <c r="S352" s="16">
        <v>1452667.0000000002</v>
      </c>
      <c r="T352" s="15">
        <v>1452667.0000000002</v>
      </c>
      <c r="U352" s="14"/>
      <c r="V352" s="14"/>
      <c r="W352" s="14"/>
      <c r="X352" s="14"/>
      <c r="Y352" s="14"/>
      <c r="Z352" s="14"/>
      <c r="AA352" s="14"/>
      <c r="AB352" s="13"/>
      <c r="AC352" s="12">
        <f t="shared" si="198"/>
        <v>0</v>
      </c>
      <c r="AD352" s="6">
        <f t="shared" si="199"/>
        <v>0</v>
      </c>
      <c r="AE352" s="6">
        <f t="shared" si="200"/>
        <v>0</v>
      </c>
      <c r="AF352" s="6">
        <f t="shared" si="201"/>
        <v>0</v>
      </c>
      <c r="AG352" s="9">
        <f t="shared" si="202"/>
        <v>1452667.0000000002</v>
      </c>
      <c r="AH352" s="9">
        <f t="shared" si="206"/>
        <v>1911680.7186600002</v>
      </c>
      <c r="AI352" s="9">
        <f t="shared" si="207"/>
        <v>1510773.5</v>
      </c>
      <c r="AJ352" s="9">
        <f t="shared" si="208"/>
        <v>1233306.9296650002</v>
      </c>
      <c r="AK352" s="9">
        <f t="shared" si="205"/>
        <v>1481720.25</v>
      </c>
      <c r="AL352" s="9">
        <f t="shared" si="193"/>
        <v>1711227.1093300001</v>
      </c>
      <c r="AM352" s="6">
        <f t="shared" si="203"/>
        <v>1622598.4309715398</v>
      </c>
      <c r="AN352" s="8">
        <f t="shared" si="209"/>
        <v>844978.32444518502</v>
      </c>
      <c r="AO352" s="7">
        <f t="shared" si="194"/>
        <v>0.55930179106608968</v>
      </c>
      <c r="AP352" s="6">
        <f t="shared" si="204"/>
        <v>1622598.4309715398</v>
      </c>
      <c r="AQ352" s="5" t="s">
        <v>0</v>
      </c>
    </row>
    <row r="353" spans="1:43" x14ac:dyDescent="0.25">
      <c r="A353" s="63">
        <v>324</v>
      </c>
      <c r="B353" s="155">
        <v>26111703</v>
      </c>
      <c r="C353" s="154">
        <v>4621203</v>
      </c>
      <c r="D353" s="61" t="s">
        <v>801</v>
      </c>
      <c r="E353" s="61" t="s">
        <v>801</v>
      </c>
      <c r="F353" s="74" t="s">
        <v>3103</v>
      </c>
      <c r="G353" s="42" t="s">
        <v>3055</v>
      </c>
      <c r="H353" s="21">
        <v>1</v>
      </c>
      <c r="I353" s="20">
        <v>284200.81018487399</v>
      </c>
      <c r="J353" s="20">
        <f t="shared" si="195"/>
        <v>53998.153935126058</v>
      </c>
      <c r="K353" s="19">
        <f t="shared" si="196"/>
        <v>338198.96412000002</v>
      </c>
      <c r="L353" s="15">
        <f t="shared" si="197"/>
        <v>338198.96412000002</v>
      </c>
      <c r="M353" s="17">
        <v>228919.32773109246</v>
      </c>
      <c r="N353" s="17">
        <v>43494.672268907569</v>
      </c>
      <c r="O353" s="16">
        <v>272414</v>
      </c>
      <c r="P353" s="18">
        <v>272414</v>
      </c>
      <c r="Q353" s="17">
        <v>215961.34453781514</v>
      </c>
      <c r="R353" s="17">
        <v>41032.655462184877</v>
      </c>
      <c r="S353" s="16">
        <v>256994</v>
      </c>
      <c r="T353" s="15">
        <v>256994</v>
      </c>
      <c r="U353" s="14"/>
      <c r="V353" s="14"/>
      <c r="W353" s="14"/>
      <c r="X353" s="14"/>
      <c r="Y353" s="14"/>
      <c r="Z353" s="14"/>
      <c r="AA353" s="14"/>
      <c r="AB353" s="13"/>
      <c r="AC353" s="12">
        <f t="shared" si="198"/>
        <v>0</v>
      </c>
      <c r="AD353" s="6">
        <f t="shared" si="199"/>
        <v>0</v>
      </c>
      <c r="AE353" s="6">
        <f t="shared" si="200"/>
        <v>0</v>
      </c>
      <c r="AF353" s="6">
        <f t="shared" si="201"/>
        <v>0</v>
      </c>
      <c r="AG353" s="9">
        <f t="shared" si="202"/>
        <v>256994</v>
      </c>
      <c r="AH353" s="9">
        <f t="shared" si="206"/>
        <v>338198.96412000002</v>
      </c>
      <c r="AI353" s="9">
        <f t="shared" si="207"/>
        <v>264704</v>
      </c>
      <c r="AJ353" s="9">
        <f t="shared" si="208"/>
        <v>216901.74103</v>
      </c>
      <c r="AK353" s="9">
        <f t="shared" si="205"/>
        <v>260849</v>
      </c>
      <c r="AL353" s="9">
        <f t="shared" si="193"/>
        <v>301451.48206000001</v>
      </c>
      <c r="AM353" s="6">
        <f t="shared" si="203"/>
        <v>285201.8987769566</v>
      </c>
      <c r="AN353" s="8">
        <f t="shared" si="209"/>
        <v>148826.94840704571</v>
      </c>
      <c r="AO353" s="7">
        <f t="shared" si="194"/>
        <v>0.5622391365715883</v>
      </c>
      <c r="AP353" s="6">
        <f t="shared" si="204"/>
        <v>285201.8987769566</v>
      </c>
      <c r="AQ353" s="5" t="s">
        <v>0</v>
      </c>
    </row>
    <row r="354" spans="1:43" x14ac:dyDescent="0.25">
      <c r="A354" s="191" t="s">
        <v>3102</v>
      </c>
      <c r="B354" s="192"/>
      <c r="C354" s="192"/>
      <c r="D354" s="192"/>
      <c r="E354" s="192"/>
      <c r="F354" s="192"/>
      <c r="G354" s="192"/>
      <c r="H354" s="192"/>
      <c r="I354" s="192"/>
      <c r="J354" s="192"/>
      <c r="K354" s="192"/>
      <c r="L354" s="193"/>
      <c r="M354" s="41"/>
      <c r="N354" s="41"/>
      <c r="O354" s="41"/>
      <c r="P354" s="40"/>
      <c r="Q354" s="39"/>
      <c r="R354" s="39"/>
      <c r="S354" s="39"/>
      <c r="T354" s="64"/>
      <c r="U354" s="39"/>
      <c r="V354" s="39"/>
      <c r="W354" s="39"/>
      <c r="X354" s="39"/>
      <c r="Y354" s="39"/>
      <c r="Z354" s="39"/>
      <c r="AA354" s="39"/>
      <c r="AB354" s="13"/>
      <c r="AC354" s="12"/>
      <c r="AD354" s="6"/>
      <c r="AE354" s="6"/>
      <c r="AF354" s="6"/>
      <c r="AG354" s="9"/>
      <c r="AH354" s="9"/>
      <c r="AI354" s="9"/>
      <c r="AJ354" s="9"/>
      <c r="AK354" s="9"/>
      <c r="AL354" s="9"/>
      <c r="AM354" s="6"/>
      <c r="AN354" s="8"/>
      <c r="AO354" s="7"/>
      <c r="AP354" s="6"/>
      <c r="AQ354" s="5"/>
    </row>
    <row r="355" spans="1:43" ht="51" x14ac:dyDescent="0.25">
      <c r="A355" s="38" t="s">
        <v>143</v>
      </c>
      <c r="B355" s="31" t="s">
        <v>142</v>
      </c>
      <c r="C355" s="31" t="s">
        <v>141</v>
      </c>
      <c r="D355" s="31" t="s">
        <v>140</v>
      </c>
      <c r="E355" s="31" t="s">
        <v>139</v>
      </c>
      <c r="F355" s="31" t="s">
        <v>180</v>
      </c>
      <c r="G355" s="37" t="s">
        <v>138</v>
      </c>
      <c r="H355" s="36" t="s">
        <v>137</v>
      </c>
      <c r="I355" s="35" t="s">
        <v>136</v>
      </c>
      <c r="J355" s="31" t="s">
        <v>135</v>
      </c>
      <c r="K355" s="31" t="s">
        <v>134</v>
      </c>
      <c r="L355" s="34" t="s">
        <v>133</v>
      </c>
      <c r="M355" s="33" t="s">
        <v>136</v>
      </c>
      <c r="N355" s="33" t="s">
        <v>135</v>
      </c>
      <c r="O355" s="33" t="s">
        <v>134</v>
      </c>
      <c r="P355" s="32" t="s">
        <v>133</v>
      </c>
      <c r="Q355" s="31"/>
      <c r="R355" s="31"/>
      <c r="S355" s="31"/>
      <c r="T355" s="34"/>
      <c r="U355" s="31"/>
      <c r="V355" s="31"/>
      <c r="W355" s="31"/>
      <c r="X355" s="31"/>
      <c r="Y355" s="31"/>
      <c r="Z355" s="31"/>
      <c r="AA355" s="31"/>
      <c r="AB355" s="13"/>
      <c r="AC355" s="12"/>
      <c r="AD355" s="6"/>
      <c r="AE355" s="6"/>
      <c r="AF355" s="6"/>
      <c r="AG355" s="9"/>
      <c r="AH355" s="9"/>
      <c r="AI355" s="9"/>
      <c r="AJ355" s="9"/>
      <c r="AK355" s="9"/>
      <c r="AL355" s="9"/>
      <c r="AM355" s="6"/>
      <c r="AN355" s="8"/>
      <c r="AO355" s="7"/>
      <c r="AP355" s="6"/>
      <c r="AQ355" s="5"/>
    </row>
    <row r="356" spans="1:43" ht="63.75" x14ac:dyDescent="0.25">
      <c r="A356" s="63">
        <v>325</v>
      </c>
      <c r="B356" s="151">
        <v>39131709</v>
      </c>
      <c r="C356" s="152">
        <v>4315199</v>
      </c>
      <c r="D356" s="61" t="s">
        <v>801</v>
      </c>
      <c r="E356" s="110" t="s">
        <v>3101</v>
      </c>
      <c r="F356" s="69" t="s">
        <v>3100</v>
      </c>
      <c r="G356" s="42" t="s">
        <v>3055</v>
      </c>
      <c r="H356" s="21">
        <v>1</v>
      </c>
      <c r="I356" s="20">
        <v>33669.117613445378</v>
      </c>
      <c r="J356" s="20">
        <f t="shared" ref="J356:J364" si="210">+I356*0.19</f>
        <v>6397.132346554622</v>
      </c>
      <c r="K356" s="19">
        <f t="shared" ref="K356:K364" si="211">+I356+J356</f>
        <v>40066.249960000001</v>
      </c>
      <c r="L356" s="15">
        <f t="shared" ref="L356:L364" si="212">+H356*K356</f>
        <v>40066.249960000001</v>
      </c>
      <c r="M356" s="17">
        <v>21663.025210084033</v>
      </c>
      <c r="N356" s="17">
        <v>4115.9747899159665</v>
      </c>
      <c r="O356" s="16">
        <v>25779</v>
      </c>
      <c r="P356" s="18">
        <v>25779</v>
      </c>
      <c r="Q356" s="17">
        <v>20631.092436974792</v>
      </c>
      <c r="R356" s="17">
        <v>3919.9075630252105</v>
      </c>
      <c r="S356" s="16">
        <v>24551.000000000004</v>
      </c>
      <c r="T356" s="15">
        <v>24551.000000000004</v>
      </c>
      <c r="U356" s="14"/>
      <c r="V356" s="14"/>
      <c r="W356" s="14"/>
      <c r="X356" s="14"/>
      <c r="Y356" s="14"/>
      <c r="Z356" s="14"/>
      <c r="AA356" s="14"/>
      <c r="AB356" s="137"/>
      <c r="AC356" s="12">
        <f t="shared" ref="AC356:AC364" si="213">+AB356*19%</f>
        <v>0</v>
      </c>
      <c r="AD356" s="6">
        <f t="shared" ref="AD356:AD364" si="214">+AB356+AC356</f>
        <v>0</v>
      </c>
      <c r="AE356" s="6">
        <f t="shared" ref="AE356:AE364" si="215">+AD356*5.1%</f>
        <v>0</v>
      </c>
      <c r="AF356" s="6">
        <f t="shared" ref="AF356:AF364" si="216">+AD356+AE356</f>
        <v>0</v>
      </c>
      <c r="AG356" s="9">
        <f>MIN(L356,P356,T356)</f>
        <v>24551.000000000004</v>
      </c>
      <c r="AH356" s="9">
        <f t="shared" si="206"/>
        <v>40066.249960000001</v>
      </c>
      <c r="AI356" s="9">
        <f t="shared" si="207"/>
        <v>25165</v>
      </c>
      <c r="AJ356" s="9">
        <f t="shared" si="208"/>
        <v>22599.06249</v>
      </c>
      <c r="AK356" s="9">
        <f t="shared" si="205"/>
        <v>24858</v>
      </c>
      <c r="AL356" s="9">
        <f t="shared" si="193"/>
        <v>32615.624980000001</v>
      </c>
      <c r="AM356" s="6">
        <f>HARMEAN(L356,P356,T356)</f>
        <v>28713.226824483092</v>
      </c>
      <c r="AN356" s="8">
        <f t="shared" si="209"/>
        <v>16630.717825252363</v>
      </c>
      <c r="AO356" s="7">
        <f t="shared" si="194"/>
        <v>0.66086699087035017</v>
      </c>
      <c r="AP356" s="6">
        <f t="shared" ref="AP356:AP364" si="217">+AM356</f>
        <v>28713.226824483092</v>
      </c>
      <c r="AQ356" s="5" t="s">
        <v>0</v>
      </c>
    </row>
    <row r="357" spans="1:43" ht="76.5" x14ac:dyDescent="0.25">
      <c r="A357" s="63">
        <v>326</v>
      </c>
      <c r="B357" s="151">
        <v>40161500</v>
      </c>
      <c r="C357" s="152">
        <v>4315199</v>
      </c>
      <c r="D357" s="61" t="s">
        <v>801</v>
      </c>
      <c r="E357" s="110" t="s">
        <v>3099</v>
      </c>
      <c r="F357" s="69" t="s">
        <v>3098</v>
      </c>
      <c r="G357" s="42" t="s">
        <v>3055</v>
      </c>
      <c r="H357" s="21">
        <v>1</v>
      </c>
      <c r="I357" s="20">
        <v>666188.01431932766</v>
      </c>
      <c r="J357" s="20">
        <f t="shared" si="210"/>
        <v>126575.72272067226</v>
      </c>
      <c r="K357" s="19">
        <f t="shared" si="211"/>
        <v>792763.73703999992</v>
      </c>
      <c r="L357" s="15">
        <f t="shared" si="212"/>
        <v>792763.73703999992</v>
      </c>
      <c r="M357" s="17">
        <v>440870.58823529416</v>
      </c>
      <c r="N357" s="17">
        <v>83765.411764705888</v>
      </c>
      <c r="O357" s="16">
        <v>524636</v>
      </c>
      <c r="P357" s="18">
        <v>524636</v>
      </c>
      <c r="Q357" s="17">
        <v>408213.44537815126</v>
      </c>
      <c r="R357" s="17">
        <v>77560.554621848743</v>
      </c>
      <c r="S357" s="16">
        <v>485774</v>
      </c>
      <c r="T357" s="15">
        <v>485774</v>
      </c>
      <c r="U357" s="14"/>
      <c r="V357" s="14"/>
      <c r="W357" s="14"/>
      <c r="X357" s="14"/>
      <c r="Y357" s="14"/>
      <c r="Z357" s="14"/>
      <c r="AA357" s="14"/>
      <c r="AB357" s="137"/>
      <c r="AC357" s="12">
        <f t="shared" si="213"/>
        <v>0</v>
      </c>
      <c r="AD357" s="6">
        <f t="shared" si="214"/>
        <v>0</v>
      </c>
      <c r="AE357" s="6">
        <f t="shared" si="215"/>
        <v>0</v>
      </c>
      <c r="AF357" s="6">
        <f t="shared" si="216"/>
        <v>0</v>
      </c>
      <c r="AG357" s="9">
        <f>MIN(L357,P357,T357)</f>
        <v>485774</v>
      </c>
      <c r="AH357" s="9">
        <f t="shared" si="206"/>
        <v>792763.73703999992</v>
      </c>
      <c r="AI357" s="9">
        <f t="shared" si="207"/>
        <v>505205</v>
      </c>
      <c r="AJ357" s="9">
        <f t="shared" si="208"/>
        <v>450793.43426000001</v>
      </c>
      <c r="AK357" s="9">
        <f t="shared" si="205"/>
        <v>495489.5</v>
      </c>
      <c r="AL357" s="9">
        <f t="shared" si="193"/>
        <v>648984.36852000002</v>
      </c>
      <c r="AM357" s="6">
        <f>HARMEAN(L357,P357,T357)</f>
        <v>574045.80818524689</v>
      </c>
      <c r="AN357" s="8">
        <f t="shared" si="209"/>
        <v>330068.06007747661</v>
      </c>
      <c r="AO357" s="7">
        <f t="shared" si="194"/>
        <v>0.6533349038063293</v>
      </c>
      <c r="AP357" s="6">
        <f t="shared" si="217"/>
        <v>574045.80818524689</v>
      </c>
      <c r="AQ357" s="5" t="s">
        <v>0</v>
      </c>
    </row>
    <row r="358" spans="1:43" ht="38.25" x14ac:dyDescent="0.25">
      <c r="A358" s="63">
        <v>327</v>
      </c>
      <c r="B358" s="151">
        <v>40151600</v>
      </c>
      <c r="C358" s="152">
        <v>4394107</v>
      </c>
      <c r="D358" s="61" t="s">
        <v>801</v>
      </c>
      <c r="E358" s="110" t="s">
        <v>3097</v>
      </c>
      <c r="F358" s="69" t="s">
        <v>3096</v>
      </c>
      <c r="G358" s="42" t="s">
        <v>3055</v>
      </c>
      <c r="H358" s="21">
        <v>1</v>
      </c>
      <c r="I358" s="20">
        <v>4316394.317714286</v>
      </c>
      <c r="J358" s="20">
        <f t="shared" si="210"/>
        <v>820114.92036571435</v>
      </c>
      <c r="K358" s="19">
        <f t="shared" si="211"/>
        <v>5136509.2380800005</v>
      </c>
      <c r="L358" s="15">
        <f t="shared" si="212"/>
        <v>5136509.2380800005</v>
      </c>
      <c r="M358" s="17">
        <v>2830057.9831932774</v>
      </c>
      <c r="N358" s="17">
        <v>537711.01680672274</v>
      </c>
      <c r="O358" s="16">
        <v>3367769</v>
      </c>
      <c r="P358" s="18">
        <v>3367769</v>
      </c>
      <c r="Q358" s="17">
        <v>2644914.2857142859</v>
      </c>
      <c r="R358" s="17">
        <v>502533.71428571432</v>
      </c>
      <c r="S358" s="16">
        <v>3147448</v>
      </c>
      <c r="T358" s="15">
        <v>3147448</v>
      </c>
      <c r="U358" s="14"/>
      <c r="V358" s="14"/>
      <c r="W358" s="14"/>
      <c r="X358" s="14"/>
      <c r="Y358" s="14"/>
      <c r="Z358" s="14"/>
      <c r="AA358" s="14"/>
      <c r="AB358" s="137"/>
      <c r="AC358" s="12">
        <f t="shared" si="213"/>
        <v>0</v>
      </c>
      <c r="AD358" s="6">
        <f t="shared" si="214"/>
        <v>0</v>
      </c>
      <c r="AE358" s="6">
        <f t="shared" si="215"/>
        <v>0</v>
      </c>
      <c r="AF358" s="6">
        <f t="shared" si="216"/>
        <v>0</v>
      </c>
      <c r="AG358" s="9">
        <f>MIN(L358,P358,T358)</f>
        <v>3147448</v>
      </c>
      <c r="AH358" s="9">
        <f t="shared" si="206"/>
        <v>5136509.2380800005</v>
      </c>
      <c r="AI358" s="9">
        <f t="shared" si="207"/>
        <v>3257608.5</v>
      </c>
      <c r="AJ358" s="9">
        <f t="shared" si="208"/>
        <v>2912931.5595200001</v>
      </c>
      <c r="AK358" s="9">
        <f t="shared" si="205"/>
        <v>3202528.25</v>
      </c>
      <c r="AL358" s="9">
        <f t="shared" si="193"/>
        <v>4197058.8690400003</v>
      </c>
      <c r="AM358" s="6">
        <f>HARMEAN(L358,P358,T358)</f>
        <v>3706747.1463456</v>
      </c>
      <c r="AN358" s="8">
        <f t="shared" si="209"/>
        <v>2136300.7763542808</v>
      </c>
      <c r="AO358" s="7">
        <f t="shared" si="194"/>
        <v>0.6557880654947581</v>
      </c>
      <c r="AP358" s="6">
        <f t="shared" si="217"/>
        <v>3706747.1463456</v>
      </c>
      <c r="AQ358" s="5" t="s">
        <v>0</v>
      </c>
    </row>
    <row r="359" spans="1:43" ht="89.25" x14ac:dyDescent="0.25">
      <c r="A359" s="63">
        <v>328</v>
      </c>
      <c r="B359" s="153">
        <v>31401500</v>
      </c>
      <c r="C359" s="61">
        <v>4394107</v>
      </c>
      <c r="D359" s="61" t="s">
        <v>801</v>
      </c>
      <c r="E359" s="110" t="s">
        <v>3095</v>
      </c>
      <c r="F359" s="69" t="s">
        <v>3094</v>
      </c>
      <c r="G359" s="42" t="s">
        <v>3055</v>
      </c>
      <c r="H359" s="21">
        <v>1</v>
      </c>
      <c r="I359" s="20">
        <v>1026567.2955630252</v>
      </c>
      <c r="J359" s="20">
        <f t="shared" si="210"/>
        <v>195047.78615697479</v>
      </c>
      <c r="K359" s="19">
        <f t="shared" si="211"/>
        <v>1221615.0817199999</v>
      </c>
      <c r="L359" s="15">
        <f t="shared" si="212"/>
        <v>1221615.0817199999</v>
      </c>
      <c r="M359" s="17">
        <v>673072.26890756306</v>
      </c>
      <c r="N359" s="17">
        <v>127883.73109243698</v>
      </c>
      <c r="O359" s="16">
        <v>800956</v>
      </c>
      <c r="P359" s="18">
        <v>800956</v>
      </c>
      <c r="Q359" s="17">
        <v>629039.49579831935</v>
      </c>
      <c r="R359" s="17">
        <v>119517.50420168068</v>
      </c>
      <c r="S359" s="16">
        <v>748557</v>
      </c>
      <c r="T359" s="15">
        <v>748557</v>
      </c>
      <c r="U359" s="14"/>
      <c r="V359" s="14"/>
      <c r="W359" s="14"/>
      <c r="X359" s="14"/>
      <c r="Y359" s="14"/>
      <c r="Z359" s="14"/>
      <c r="AA359" s="14"/>
      <c r="AB359" s="137"/>
      <c r="AC359" s="12">
        <f t="shared" si="213"/>
        <v>0</v>
      </c>
      <c r="AD359" s="6">
        <f t="shared" si="214"/>
        <v>0</v>
      </c>
      <c r="AE359" s="6">
        <f t="shared" si="215"/>
        <v>0</v>
      </c>
      <c r="AF359" s="6">
        <f t="shared" si="216"/>
        <v>0</v>
      </c>
      <c r="AG359" s="9">
        <f>MIN(L359,P359,T359)</f>
        <v>748557</v>
      </c>
      <c r="AH359" s="9">
        <f t="shared" si="206"/>
        <v>1221615.0817199999</v>
      </c>
      <c r="AI359" s="9">
        <f t="shared" si="207"/>
        <v>774756.5</v>
      </c>
      <c r="AJ359" s="9">
        <f t="shared" si="208"/>
        <v>692782.02043000003</v>
      </c>
      <c r="AK359" s="9">
        <f t="shared" si="205"/>
        <v>761656.75</v>
      </c>
      <c r="AL359" s="9">
        <f t="shared" si="193"/>
        <v>998185.79085999995</v>
      </c>
      <c r="AM359" s="6">
        <f>HARMEAN(L359,P359,T359)</f>
        <v>881575.05545969121</v>
      </c>
      <c r="AN359" s="8">
        <f t="shared" si="209"/>
        <v>508076.04179770494</v>
      </c>
      <c r="AO359" s="7">
        <f t="shared" si="194"/>
        <v>0.65578803378571837</v>
      </c>
      <c r="AP359" s="6">
        <f t="shared" si="217"/>
        <v>881575.05545969121</v>
      </c>
      <c r="AQ359" s="5" t="s">
        <v>0</v>
      </c>
    </row>
    <row r="360" spans="1:43" ht="25.5" x14ac:dyDescent="0.25">
      <c r="A360" s="63">
        <v>329</v>
      </c>
      <c r="B360" s="151">
        <v>40171400</v>
      </c>
      <c r="C360" s="152">
        <v>4394107</v>
      </c>
      <c r="D360" s="61" t="s">
        <v>801</v>
      </c>
      <c r="E360" s="110" t="s">
        <v>3093</v>
      </c>
      <c r="F360" s="69" t="s">
        <v>3092</v>
      </c>
      <c r="G360" s="42" t="s">
        <v>3055</v>
      </c>
      <c r="H360" s="21">
        <v>1</v>
      </c>
      <c r="I360" s="20">
        <v>375918.55751260504</v>
      </c>
      <c r="J360" s="20">
        <f t="shared" si="210"/>
        <v>71424.525927394963</v>
      </c>
      <c r="K360" s="19">
        <f t="shared" si="211"/>
        <v>447343.08344000002</v>
      </c>
      <c r="L360" s="15">
        <f t="shared" si="212"/>
        <v>447343.08344000002</v>
      </c>
      <c r="M360" s="17">
        <v>248775.63025210085</v>
      </c>
      <c r="N360" s="17">
        <v>47267.36974789916</v>
      </c>
      <c r="O360" s="16">
        <v>296043</v>
      </c>
      <c r="P360" s="18">
        <v>296043</v>
      </c>
      <c r="Q360" s="17">
        <v>230347.89915966388</v>
      </c>
      <c r="R360" s="17">
        <v>43766.100840336141</v>
      </c>
      <c r="S360" s="16">
        <v>274114</v>
      </c>
      <c r="T360" s="15">
        <v>274114</v>
      </c>
      <c r="U360" s="14"/>
      <c r="V360" s="14"/>
      <c r="W360" s="14"/>
      <c r="X360" s="14"/>
      <c r="Y360" s="14"/>
      <c r="Z360" s="14"/>
      <c r="AA360" s="14"/>
      <c r="AB360" s="137">
        <v>96000</v>
      </c>
      <c r="AC360" s="12">
        <f t="shared" si="213"/>
        <v>18240</v>
      </c>
      <c r="AD360" s="6">
        <f t="shared" si="214"/>
        <v>114240</v>
      </c>
      <c r="AE360" s="6">
        <f t="shared" si="215"/>
        <v>5826.24</v>
      </c>
      <c r="AF360" s="6">
        <f t="shared" si="216"/>
        <v>120066.24000000001</v>
      </c>
      <c r="AG360" s="9">
        <f>MIN(L360,P360,T360,AF360)</f>
        <v>120066.24000000001</v>
      </c>
      <c r="AH360" s="9">
        <f t="shared" si="206"/>
        <v>447343.08344000002</v>
      </c>
      <c r="AI360" s="9">
        <f t="shared" si="207"/>
        <v>285078.5</v>
      </c>
      <c r="AJ360" s="9">
        <f t="shared" si="208"/>
        <v>284391.58085999999</v>
      </c>
      <c r="AK360" s="9">
        <f t="shared" si="205"/>
        <v>202572.37</v>
      </c>
      <c r="AL360" s="9">
        <f t="shared" si="193"/>
        <v>366210.79171999998</v>
      </c>
      <c r="AM360" s="6">
        <f>HARMEAN(L360,P360,T360,AF360)</f>
        <v>227399.84540429775</v>
      </c>
      <c r="AN360" s="8">
        <f t="shared" si="209"/>
        <v>133912.15289403321</v>
      </c>
      <c r="AO360" s="7">
        <f t="shared" si="194"/>
        <v>0.46973781921131619</v>
      </c>
      <c r="AP360" s="6">
        <f t="shared" si="217"/>
        <v>227399.84540429775</v>
      </c>
      <c r="AQ360" s="5" t="s">
        <v>0</v>
      </c>
    </row>
    <row r="361" spans="1:43" ht="63.75" x14ac:dyDescent="0.25">
      <c r="A361" s="63">
        <v>330</v>
      </c>
      <c r="B361" s="151">
        <v>40181300</v>
      </c>
      <c r="C361" s="151">
        <v>4391506</v>
      </c>
      <c r="D361" s="61" t="s">
        <v>801</v>
      </c>
      <c r="E361" s="110" t="s">
        <v>3091</v>
      </c>
      <c r="F361" s="69" t="s">
        <v>3090</v>
      </c>
      <c r="G361" s="42" t="s">
        <v>3055</v>
      </c>
      <c r="H361" s="21">
        <v>1</v>
      </c>
      <c r="I361" s="20">
        <v>842844.25583193277</v>
      </c>
      <c r="J361" s="20">
        <f t="shared" si="210"/>
        <v>160140.40860806723</v>
      </c>
      <c r="K361" s="19">
        <f t="shared" si="211"/>
        <v>1002984.66444</v>
      </c>
      <c r="L361" s="15">
        <f t="shared" si="212"/>
        <v>1002984.66444</v>
      </c>
      <c r="M361" s="17">
        <v>552613.44537815126</v>
      </c>
      <c r="N361" s="17">
        <v>104996.55462184874</v>
      </c>
      <c r="O361" s="16">
        <v>657610</v>
      </c>
      <c r="P361" s="18">
        <v>657610</v>
      </c>
      <c r="Q361" s="17">
        <v>516461.34453781514</v>
      </c>
      <c r="R361" s="17">
        <v>98127.655462184877</v>
      </c>
      <c r="S361" s="16">
        <v>614589</v>
      </c>
      <c r="T361" s="15">
        <v>614589</v>
      </c>
      <c r="U361" s="14"/>
      <c r="V361" s="14"/>
      <c r="W361" s="14"/>
      <c r="X361" s="14"/>
      <c r="Y361" s="14"/>
      <c r="Z361" s="14"/>
      <c r="AA361" s="14"/>
      <c r="AB361" s="137"/>
      <c r="AC361" s="12">
        <f t="shared" si="213"/>
        <v>0</v>
      </c>
      <c r="AD361" s="6">
        <f t="shared" si="214"/>
        <v>0</v>
      </c>
      <c r="AE361" s="6">
        <f t="shared" si="215"/>
        <v>0</v>
      </c>
      <c r="AF361" s="6">
        <f t="shared" si="216"/>
        <v>0</v>
      </c>
      <c r="AG361" s="9">
        <f>MIN(L361,P361,T361)</f>
        <v>614589</v>
      </c>
      <c r="AH361" s="9">
        <f t="shared" si="206"/>
        <v>1002984.66444</v>
      </c>
      <c r="AI361" s="9">
        <f t="shared" si="207"/>
        <v>636099.5</v>
      </c>
      <c r="AJ361" s="9">
        <f t="shared" si="208"/>
        <v>568795.91610999999</v>
      </c>
      <c r="AK361" s="9">
        <f t="shared" si="205"/>
        <v>625344.25</v>
      </c>
      <c r="AL361" s="9">
        <f t="shared" si="193"/>
        <v>819542.08221999998</v>
      </c>
      <c r="AM361" s="6">
        <f>HARMEAN(L361,P361,T361)</f>
        <v>723800.93934654992</v>
      </c>
      <c r="AN361" s="8">
        <f t="shared" si="209"/>
        <v>417146.50159912359</v>
      </c>
      <c r="AO361" s="7">
        <f t="shared" si="194"/>
        <v>0.65578813000029645</v>
      </c>
      <c r="AP361" s="6">
        <f t="shared" si="217"/>
        <v>723800.93934654992</v>
      </c>
      <c r="AQ361" s="5" t="s">
        <v>0</v>
      </c>
    </row>
    <row r="362" spans="1:43" ht="25.5" x14ac:dyDescent="0.25">
      <c r="A362" s="63">
        <v>331</v>
      </c>
      <c r="B362" s="151">
        <v>40191200</v>
      </c>
      <c r="C362" s="152">
        <v>4315199</v>
      </c>
      <c r="D362" s="61" t="s">
        <v>801</v>
      </c>
      <c r="E362" s="110" t="s">
        <v>3089</v>
      </c>
      <c r="F362" s="69" t="s">
        <v>3088</v>
      </c>
      <c r="G362" s="42" t="s">
        <v>3055</v>
      </c>
      <c r="H362" s="21">
        <v>1</v>
      </c>
      <c r="I362" s="20">
        <v>289124.34201680671</v>
      </c>
      <c r="J362" s="20">
        <f t="shared" si="210"/>
        <v>54933.624983193273</v>
      </c>
      <c r="K362" s="19">
        <f t="shared" si="211"/>
        <v>344057.967</v>
      </c>
      <c r="L362" s="15">
        <f t="shared" si="212"/>
        <v>344057.967</v>
      </c>
      <c r="M362" s="17">
        <v>193108.40336134454</v>
      </c>
      <c r="N362" s="17">
        <v>36690.596638655465</v>
      </c>
      <c r="O362" s="16">
        <v>229799</v>
      </c>
      <c r="P362" s="18">
        <v>229799</v>
      </c>
      <c r="Q362" s="17">
        <v>177163.8655462185</v>
      </c>
      <c r="R362" s="17">
        <v>33661.134453781517</v>
      </c>
      <c r="S362" s="16">
        <v>210825</v>
      </c>
      <c r="T362" s="15">
        <v>210825</v>
      </c>
      <c r="U362" s="14"/>
      <c r="V362" s="14"/>
      <c r="W362" s="14"/>
      <c r="X362" s="14"/>
      <c r="Y362" s="14"/>
      <c r="Z362" s="14"/>
      <c r="AA362" s="14"/>
      <c r="AB362" s="137"/>
      <c r="AC362" s="12">
        <f t="shared" si="213"/>
        <v>0</v>
      </c>
      <c r="AD362" s="6">
        <f t="shared" si="214"/>
        <v>0</v>
      </c>
      <c r="AE362" s="6">
        <f t="shared" si="215"/>
        <v>0</v>
      </c>
      <c r="AF362" s="6">
        <f t="shared" si="216"/>
        <v>0</v>
      </c>
      <c r="AG362" s="9">
        <f>MIN(L362,P362,T362)</f>
        <v>210825</v>
      </c>
      <c r="AH362" s="9">
        <f t="shared" si="206"/>
        <v>344057.967</v>
      </c>
      <c r="AI362" s="9">
        <f t="shared" si="207"/>
        <v>220312</v>
      </c>
      <c r="AJ362" s="9">
        <f t="shared" si="208"/>
        <v>196170.49174999999</v>
      </c>
      <c r="AK362" s="9">
        <f t="shared" si="205"/>
        <v>215568.5</v>
      </c>
      <c r="AL362" s="9">
        <f t="shared" si="193"/>
        <v>282184.98349999997</v>
      </c>
      <c r="AM362" s="6">
        <f>HARMEAN(L362,P362,T362)</f>
        <v>249971.11806390429</v>
      </c>
      <c r="AN362" s="8">
        <f t="shared" si="209"/>
        <v>143409.900109704</v>
      </c>
      <c r="AO362" s="7">
        <f t="shared" si="194"/>
        <v>0.6509400310001453</v>
      </c>
      <c r="AP362" s="6">
        <f t="shared" si="217"/>
        <v>249971.11806390429</v>
      </c>
      <c r="AQ362" s="5" t="s">
        <v>0</v>
      </c>
    </row>
    <row r="363" spans="1:43" ht="102" x14ac:dyDescent="0.25">
      <c r="A363" s="63">
        <v>332</v>
      </c>
      <c r="B363" s="151">
        <v>40201100</v>
      </c>
      <c r="C363" s="152">
        <v>4315199</v>
      </c>
      <c r="D363" s="61" t="s">
        <v>801</v>
      </c>
      <c r="E363" s="110" t="s">
        <v>3086</v>
      </c>
      <c r="F363" s="69" t="s">
        <v>3087</v>
      </c>
      <c r="G363" s="42" t="s">
        <v>3055</v>
      </c>
      <c r="H363" s="21">
        <v>1</v>
      </c>
      <c r="I363" s="20">
        <v>384603.60178151261</v>
      </c>
      <c r="J363" s="20">
        <f t="shared" si="210"/>
        <v>73074.684338487394</v>
      </c>
      <c r="K363" s="19">
        <f t="shared" si="211"/>
        <v>457678.28612</v>
      </c>
      <c r="L363" s="15">
        <f t="shared" si="212"/>
        <v>457678.28612</v>
      </c>
      <c r="M363" s="17">
        <v>247452.9411764706</v>
      </c>
      <c r="N363" s="17">
        <v>47016.058823529413</v>
      </c>
      <c r="O363" s="16">
        <v>294469</v>
      </c>
      <c r="P363" s="18">
        <v>294469</v>
      </c>
      <c r="Q363" s="17">
        <v>235669.74789915967</v>
      </c>
      <c r="R363" s="17">
        <v>44777.252100840342</v>
      </c>
      <c r="S363" s="16">
        <v>280447</v>
      </c>
      <c r="T363" s="15">
        <v>280447</v>
      </c>
      <c r="U363" s="14"/>
      <c r="V363" s="14"/>
      <c r="W363" s="14"/>
      <c r="X363" s="14"/>
      <c r="Y363" s="14"/>
      <c r="Z363" s="14"/>
      <c r="AA363" s="14"/>
      <c r="AB363" s="137"/>
      <c r="AC363" s="12">
        <f t="shared" si="213"/>
        <v>0</v>
      </c>
      <c r="AD363" s="6">
        <f t="shared" si="214"/>
        <v>0</v>
      </c>
      <c r="AE363" s="6">
        <f t="shared" si="215"/>
        <v>0</v>
      </c>
      <c r="AF363" s="6">
        <f t="shared" si="216"/>
        <v>0</v>
      </c>
      <c r="AG363" s="9">
        <f>MIN(L363,P363,T363)</f>
        <v>280447</v>
      </c>
      <c r="AH363" s="9">
        <f t="shared" si="206"/>
        <v>457678.28612</v>
      </c>
      <c r="AI363" s="9">
        <f t="shared" si="207"/>
        <v>287458</v>
      </c>
      <c r="AJ363" s="9">
        <f t="shared" si="208"/>
        <v>258148.57153000002</v>
      </c>
      <c r="AK363" s="9">
        <f t="shared" si="205"/>
        <v>283952.5</v>
      </c>
      <c r="AL363" s="9">
        <f t="shared" si="193"/>
        <v>372568.14306000003</v>
      </c>
      <c r="AM363" s="6">
        <f>HARMEAN(L363,P363,T363)</f>
        <v>327990.00369712949</v>
      </c>
      <c r="AN363" s="8">
        <f t="shared" si="209"/>
        <v>189972.96774701259</v>
      </c>
      <c r="AO363" s="7">
        <f t="shared" si="194"/>
        <v>0.66087208478112491</v>
      </c>
      <c r="AP363" s="6">
        <f t="shared" si="217"/>
        <v>327990.00369712949</v>
      </c>
      <c r="AQ363" s="5" t="s">
        <v>0</v>
      </c>
    </row>
    <row r="364" spans="1:43" ht="51" x14ac:dyDescent="0.25">
      <c r="A364" s="63">
        <v>333</v>
      </c>
      <c r="B364" s="151">
        <v>40211000</v>
      </c>
      <c r="C364" s="152">
        <v>4315199</v>
      </c>
      <c r="D364" s="61" t="s">
        <v>801</v>
      </c>
      <c r="E364" s="110" t="s">
        <v>3086</v>
      </c>
      <c r="F364" s="69" t="s">
        <v>3085</v>
      </c>
      <c r="G364" s="42" t="s">
        <v>3055</v>
      </c>
      <c r="H364" s="21">
        <v>1</v>
      </c>
      <c r="I364" s="20">
        <v>375924.04309243703</v>
      </c>
      <c r="J364" s="20">
        <f t="shared" si="210"/>
        <v>71425.56818756304</v>
      </c>
      <c r="K364" s="19">
        <f t="shared" si="211"/>
        <v>447349.61128000007</v>
      </c>
      <c r="L364" s="15">
        <f t="shared" si="212"/>
        <v>447349.61128000007</v>
      </c>
      <c r="M364" s="17">
        <v>246475.63025210085</v>
      </c>
      <c r="N364" s="17">
        <v>46830.36974789916</v>
      </c>
      <c r="O364" s="16">
        <v>293306</v>
      </c>
      <c r="P364" s="18">
        <v>293306</v>
      </c>
      <c r="Q364" s="17">
        <v>230351.26050420169</v>
      </c>
      <c r="R364" s="17">
        <v>43766.73949579832</v>
      </c>
      <c r="S364" s="16">
        <v>274118</v>
      </c>
      <c r="T364" s="15">
        <v>274118</v>
      </c>
      <c r="U364" s="14"/>
      <c r="V364" s="14"/>
      <c r="W364" s="14"/>
      <c r="X364" s="14"/>
      <c r="Y364" s="14"/>
      <c r="Z364" s="14"/>
      <c r="AA364" s="14"/>
      <c r="AB364" s="137"/>
      <c r="AC364" s="12">
        <f t="shared" si="213"/>
        <v>0</v>
      </c>
      <c r="AD364" s="6">
        <f t="shared" si="214"/>
        <v>0</v>
      </c>
      <c r="AE364" s="6">
        <f t="shared" si="215"/>
        <v>0</v>
      </c>
      <c r="AF364" s="6">
        <f t="shared" si="216"/>
        <v>0</v>
      </c>
      <c r="AG364" s="9">
        <f>MIN(L364,P364,T364)</f>
        <v>274118</v>
      </c>
      <c r="AH364" s="9">
        <f t="shared" si="206"/>
        <v>447349.61128000007</v>
      </c>
      <c r="AI364" s="9">
        <f t="shared" si="207"/>
        <v>283712</v>
      </c>
      <c r="AJ364" s="9">
        <f t="shared" si="208"/>
        <v>253693.40282000002</v>
      </c>
      <c r="AK364" s="9">
        <f t="shared" si="205"/>
        <v>278915</v>
      </c>
      <c r="AL364" s="9">
        <f t="shared" si="193"/>
        <v>365530.80564000004</v>
      </c>
      <c r="AM364" s="6">
        <f>HARMEAN(L364,P364,T364)</f>
        <v>322828.47044854256</v>
      </c>
      <c r="AN364" s="8">
        <f t="shared" si="209"/>
        <v>186055.00238263237</v>
      </c>
      <c r="AO364" s="7">
        <f t="shared" si="194"/>
        <v>0.65578827255326655</v>
      </c>
      <c r="AP364" s="6">
        <f t="shared" si="217"/>
        <v>322828.47044854256</v>
      </c>
      <c r="AQ364" s="5" t="s">
        <v>0</v>
      </c>
    </row>
    <row r="365" spans="1:43" x14ac:dyDescent="0.25">
      <c r="A365" s="191" t="s">
        <v>3084</v>
      </c>
      <c r="B365" s="192"/>
      <c r="C365" s="192"/>
      <c r="D365" s="192"/>
      <c r="E365" s="192"/>
      <c r="F365" s="192"/>
      <c r="G365" s="192"/>
      <c r="H365" s="192"/>
      <c r="I365" s="192"/>
      <c r="J365" s="192"/>
      <c r="K365" s="192"/>
      <c r="L365" s="193"/>
      <c r="M365" s="41"/>
      <c r="N365" s="41"/>
      <c r="O365" s="41"/>
      <c r="P365" s="40"/>
      <c r="Q365" s="39"/>
      <c r="R365" s="39"/>
      <c r="S365" s="39"/>
      <c r="T365" s="64"/>
      <c r="U365" s="39"/>
      <c r="V365" s="39"/>
      <c r="W365" s="39"/>
      <c r="X365" s="39"/>
      <c r="Y365" s="39"/>
      <c r="Z365" s="39"/>
      <c r="AA365" s="39"/>
      <c r="AB365" s="13"/>
      <c r="AC365" s="12"/>
      <c r="AD365" s="6"/>
      <c r="AE365" s="6"/>
      <c r="AF365" s="6"/>
      <c r="AG365" s="9"/>
      <c r="AH365" s="5"/>
      <c r="AI365" s="5"/>
      <c r="AJ365" s="5"/>
      <c r="AK365" s="5"/>
      <c r="AL365" s="9"/>
      <c r="AM365" s="6"/>
      <c r="AN365" s="8"/>
      <c r="AO365" s="7"/>
      <c r="AP365" s="6"/>
      <c r="AQ365" s="5"/>
    </row>
    <row r="366" spans="1:43" ht="51" x14ac:dyDescent="0.25">
      <c r="A366" s="38" t="s">
        <v>143</v>
      </c>
      <c r="B366" s="31" t="s">
        <v>142</v>
      </c>
      <c r="C366" s="31" t="s">
        <v>141</v>
      </c>
      <c r="D366" s="31" t="s">
        <v>140</v>
      </c>
      <c r="E366" s="31" t="s">
        <v>139</v>
      </c>
      <c r="F366" s="31" t="s">
        <v>180</v>
      </c>
      <c r="G366" s="37" t="s">
        <v>138</v>
      </c>
      <c r="H366" s="36" t="s">
        <v>137</v>
      </c>
      <c r="I366" s="35" t="s">
        <v>136</v>
      </c>
      <c r="J366" s="31" t="s">
        <v>135</v>
      </c>
      <c r="K366" s="31" t="s">
        <v>134</v>
      </c>
      <c r="L366" s="34" t="s">
        <v>133</v>
      </c>
      <c r="M366" s="33" t="s">
        <v>136</v>
      </c>
      <c r="N366" s="33" t="s">
        <v>135</v>
      </c>
      <c r="O366" s="33" t="s">
        <v>134</v>
      </c>
      <c r="P366" s="32" t="s">
        <v>133</v>
      </c>
      <c r="Q366" s="31"/>
      <c r="R366" s="31"/>
      <c r="S366" s="31"/>
      <c r="T366" s="34"/>
      <c r="U366" s="31"/>
      <c r="V366" s="31"/>
      <c r="W366" s="31"/>
      <c r="X366" s="31"/>
      <c r="Y366" s="31"/>
      <c r="Z366" s="31"/>
      <c r="AA366" s="31"/>
      <c r="AB366" s="13"/>
      <c r="AC366" s="12"/>
      <c r="AD366" s="6"/>
      <c r="AE366" s="6"/>
      <c r="AF366" s="6"/>
      <c r="AG366" s="9"/>
      <c r="AH366" s="5"/>
      <c r="AI366" s="5"/>
      <c r="AJ366" s="5"/>
      <c r="AK366" s="5"/>
      <c r="AL366" s="9"/>
      <c r="AM366" s="6"/>
      <c r="AN366" s="8"/>
      <c r="AO366" s="7"/>
      <c r="AP366" s="6"/>
      <c r="AQ366" s="5"/>
    </row>
    <row r="367" spans="1:43" s="51" customFormat="1" ht="114.75" x14ac:dyDescent="0.25">
      <c r="A367" s="63">
        <v>334</v>
      </c>
      <c r="B367" s="151">
        <v>39131709</v>
      </c>
      <c r="C367" s="150">
        <v>4343005</v>
      </c>
      <c r="D367" s="61" t="s">
        <v>801</v>
      </c>
      <c r="E367" s="61" t="s">
        <v>801</v>
      </c>
      <c r="F367" s="69" t="s">
        <v>3083</v>
      </c>
      <c r="G367" s="42" t="s">
        <v>3055</v>
      </c>
      <c r="H367" s="21">
        <v>1</v>
      </c>
      <c r="I367" s="20">
        <v>357321.74596638652</v>
      </c>
      <c r="J367" s="20">
        <f>+I367*0.19</f>
        <v>67891.131733613438</v>
      </c>
      <c r="K367" s="19">
        <f>+I367+J367</f>
        <v>425212.87769999995</v>
      </c>
      <c r="L367" s="15">
        <f>+H367*K367</f>
        <v>425212.87769999995</v>
      </c>
      <c r="M367" s="17">
        <v>293247.0588235294</v>
      </c>
      <c r="N367" s="17">
        <v>55716.941176470587</v>
      </c>
      <c r="O367" s="16">
        <v>348964</v>
      </c>
      <c r="P367" s="18">
        <v>348964</v>
      </c>
      <c r="Q367" s="17">
        <v>271525.21008403361</v>
      </c>
      <c r="R367" s="17">
        <v>51589.789915966387</v>
      </c>
      <c r="S367" s="16">
        <v>323115</v>
      </c>
      <c r="T367" s="15">
        <v>323115</v>
      </c>
      <c r="U367" s="14"/>
      <c r="V367" s="14"/>
      <c r="W367" s="14"/>
      <c r="X367" s="14"/>
      <c r="Y367" s="14"/>
      <c r="Z367" s="14"/>
      <c r="AA367" s="14"/>
      <c r="AB367" s="55"/>
      <c r="AC367" s="12">
        <f>+AB367*19%</f>
        <v>0</v>
      </c>
      <c r="AD367" s="12">
        <f>+AB367+AC367</f>
        <v>0</v>
      </c>
      <c r="AE367" s="12">
        <f>+AD367*5.1%</f>
        <v>0</v>
      </c>
      <c r="AF367" s="135">
        <f>+AD367+AE367</f>
        <v>0</v>
      </c>
      <c r="AG367" s="10">
        <f>MIN(L367,P367,T367)</f>
        <v>323115</v>
      </c>
      <c r="AH367" s="10">
        <f>MAX(L367,P367,T367,AF367)</f>
        <v>425212.87769999995</v>
      </c>
      <c r="AI367" s="10">
        <f>MEDIAN(L367,P367,T367,AF367)</f>
        <v>336039.5</v>
      </c>
      <c r="AJ367" s="10">
        <f>AVERAGE(L367,P367,T367,AF367)</f>
        <v>274322.96942500002</v>
      </c>
      <c r="AK367" s="9">
        <f>AVERAGE(AG367,AI367)</f>
        <v>329577.25</v>
      </c>
      <c r="AL367" s="9">
        <f t="shared" si="193"/>
        <v>380626.18884999998</v>
      </c>
      <c r="AM367" s="6">
        <f t="shared" ref="AM367:AM378" si="218">HARMEAN(L367,P367,T367)</f>
        <v>360912.60413290164</v>
      </c>
      <c r="AN367" s="8">
        <f t="shared" si="209"/>
        <v>187947.51188059323</v>
      </c>
      <c r="AO367" s="7">
        <f t="shared" si="194"/>
        <v>0.55930184362431568</v>
      </c>
      <c r="AP367" s="6">
        <f>+AM367</f>
        <v>360912.60413290164</v>
      </c>
      <c r="AQ367" s="5" t="s">
        <v>0</v>
      </c>
    </row>
    <row r="368" spans="1:43" ht="25.5" x14ac:dyDescent="0.25">
      <c r="A368" s="63">
        <v>335</v>
      </c>
      <c r="B368" s="151">
        <v>39121633</v>
      </c>
      <c r="C368" s="150">
        <v>4343005</v>
      </c>
      <c r="D368" s="61" t="s">
        <v>801</v>
      </c>
      <c r="E368" s="61" t="s">
        <v>801</v>
      </c>
      <c r="F368" s="69" t="s">
        <v>3082</v>
      </c>
      <c r="G368" s="42" t="s">
        <v>3055</v>
      </c>
      <c r="H368" s="21">
        <v>1</v>
      </c>
      <c r="I368" s="20">
        <v>106657.41433613445</v>
      </c>
      <c r="J368" s="20">
        <f>+I368*0.19</f>
        <v>20264.908723865545</v>
      </c>
      <c r="K368" s="19">
        <f>+I368+J368</f>
        <v>126922.32306</v>
      </c>
      <c r="L368" s="15">
        <f>+H368*K368</f>
        <v>126922.32306</v>
      </c>
      <c r="M368" s="17">
        <v>87531.932773109249</v>
      </c>
      <c r="N368" s="17">
        <v>16631.067226890758</v>
      </c>
      <c r="O368" s="16">
        <v>104163</v>
      </c>
      <c r="P368" s="18">
        <v>104163</v>
      </c>
      <c r="Q368" s="17">
        <v>81047.899159663866</v>
      </c>
      <c r="R368" s="17">
        <v>15399.100840336134</v>
      </c>
      <c r="S368" s="16">
        <v>96447</v>
      </c>
      <c r="T368" s="15">
        <v>96447</v>
      </c>
      <c r="U368" s="14"/>
      <c r="V368" s="14"/>
      <c r="W368" s="14"/>
      <c r="X368" s="14"/>
      <c r="Y368" s="14"/>
      <c r="Z368" s="14"/>
      <c r="AA368" s="14"/>
      <c r="AB368" s="13"/>
      <c r="AC368" s="12">
        <f>+AB368*19%</f>
        <v>0</v>
      </c>
      <c r="AD368" s="6">
        <f>+AB368+AC368</f>
        <v>0</v>
      </c>
      <c r="AE368" s="6">
        <f>+AD368*5.1%</f>
        <v>0</v>
      </c>
      <c r="AF368" s="6">
        <f>+AD368+AE368</f>
        <v>0</v>
      </c>
      <c r="AG368" s="9">
        <f>MIN(L368,P368,T368)</f>
        <v>96447</v>
      </c>
      <c r="AH368" s="11">
        <f>MAX(L368,P368,T368,AF368)</f>
        <v>126922.32306</v>
      </c>
      <c r="AI368" s="9">
        <f>MEDIAN(L368,P368,T368,AF368)</f>
        <v>100305</v>
      </c>
      <c r="AJ368" s="10">
        <f>AVERAGE(L368,P368,T368,AF368)</f>
        <v>81883.080764999992</v>
      </c>
      <c r="AK368" s="9">
        <f>AVERAGE(AG368,AI368)</f>
        <v>98376</v>
      </c>
      <c r="AL368" s="9">
        <f t="shared" si="193"/>
        <v>113613.66153</v>
      </c>
      <c r="AM368" s="6">
        <f t="shared" si="218"/>
        <v>107729.36093361391</v>
      </c>
      <c r="AN368" s="8">
        <f t="shared" si="209"/>
        <v>56100.727287849426</v>
      </c>
      <c r="AO368" s="7">
        <f t="shared" si="194"/>
        <v>0.55930140359752178</v>
      </c>
      <c r="AP368" s="6">
        <f>+AM368</f>
        <v>107729.36093361391</v>
      </c>
      <c r="AQ368" s="5" t="s">
        <v>0</v>
      </c>
    </row>
    <row r="369" spans="1:43" x14ac:dyDescent="0.25">
      <c r="A369" s="191" t="s">
        <v>3081</v>
      </c>
      <c r="B369" s="192"/>
      <c r="C369" s="192"/>
      <c r="D369" s="192"/>
      <c r="E369" s="192"/>
      <c r="F369" s="192"/>
      <c r="G369" s="192"/>
      <c r="H369" s="192"/>
      <c r="I369" s="192"/>
      <c r="J369" s="192"/>
      <c r="K369" s="192"/>
      <c r="L369" s="193"/>
      <c r="M369" s="41"/>
      <c r="N369" s="41"/>
      <c r="O369" s="41"/>
      <c r="P369" s="40"/>
      <c r="Q369" s="39"/>
      <c r="R369" s="39"/>
      <c r="S369" s="39"/>
      <c r="T369" s="64"/>
      <c r="U369" s="39"/>
      <c r="V369" s="39"/>
      <c r="W369" s="39"/>
      <c r="X369" s="39"/>
      <c r="Y369" s="39"/>
      <c r="Z369" s="39"/>
      <c r="AA369" s="39"/>
      <c r="AB369" s="13"/>
      <c r="AC369" s="12">
        <f>+AB369*19%</f>
        <v>0</v>
      </c>
      <c r="AD369" s="6">
        <f>+AB369+AC369</f>
        <v>0</v>
      </c>
      <c r="AE369" s="6">
        <f>+AD369*5.1%</f>
        <v>0</v>
      </c>
      <c r="AF369" s="6">
        <f>+AD369+AE369</f>
        <v>0</v>
      </c>
      <c r="AG369" s="9"/>
      <c r="AH369" s="11"/>
      <c r="AI369" s="5"/>
      <c r="AJ369" s="10"/>
      <c r="AK369" s="5"/>
      <c r="AL369" s="9"/>
      <c r="AM369" s="6"/>
      <c r="AN369" s="8"/>
      <c r="AO369" s="7"/>
      <c r="AP369" s="6"/>
      <c r="AQ369" s="5"/>
    </row>
    <row r="370" spans="1:43" ht="51" x14ac:dyDescent="0.25">
      <c r="A370" s="38" t="s">
        <v>143</v>
      </c>
      <c r="B370" s="31" t="s">
        <v>142</v>
      </c>
      <c r="C370" s="31" t="s">
        <v>141</v>
      </c>
      <c r="D370" s="31" t="s">
        <v>140</v>
      </c>
      <c r="E370" s="31" t="s">
        <v>139</v>
      </c>
      <c r="F370" s="31" t="s">
        <v>180</v>
      </c>
      <c r="G370" s="37" t="s">
        <v>138</v>
      </c>
      <c r="H370" s="36" t="s">
        <v>137</v>
      </c>
      <c r="I370" s="35" t="s">
        <v>136</v>
      </c>
      <c r="J370" s="31" t="s">
        <v>135</v>
      </c>
      <c r="K370" s="31" t="s">
        <v>134</v>
      </c>
      <c r="L370" s="34" t="s">
        <v>133</v>
      </c>
      <c r="M370" s="33" t="s">
        <v>136</v>
      </c>
      <c r="N370" s="33" t="s">
        <v>135</v>
      </c>
      <c r="O370" s="33" t="s">
        <v>134</v>
      </c>
      <c r="P370" s="32" t="s">
        <v>133</v>
      </c>
      <c r="Q370" s="31"/>
      <c r="R370" s="31"/>
      <c r="S370" s="31"/>
      <c r="T370" s="34"/>
      <c r="U370" s="31"/>
      <c r="V370" s="31"/>
      <c r="W370" s="31"/>
      <c r="X370" s="31"/>
      <c r="Y370" s="31"/>
      <c r="Z370" s="31"/>
      <c r="AA370" s="31"/>
      <c r="AB370" s="13"/>
      <c r="AC370" s="12"/>
      <c r="AD370" s="6"/>
      <c r="AE370" s="6"/>
      <c r="AF370" s="6"/>
      <c r="AG370" s="9"/>
      <c r="AH370" s="5"/>
      <c r="AI370" s="5"/>
      <c r="AJ370" s="5"/>
      <c r="AK370" s="5"/>
      <c r="AL370" s="9"/>
      <c r="AM370" s="6"/>
      <c r="AN370" s="8"/>
      <c r="AO370" s="7"/>
      <c r="AP370" s="6"/>
      <c r="AQ370" s="5"/>
    </row>
    <row r="371" spans="1:43" x14ac:dyDescent="0.25">
      <c r="A371" s="63">
        <v>336</v>
      </c>
      <c r="B371" s="147">
        <v>24131500</v>
      </c>
      <c r="C371" s="97">
        <v>4325301</v>
      </c>
      <c r="D371" s="61" t="s">
        <v>801</v>
      </c>
      <c r="E371" s="61" t="s">
        <v>801</v>
      </c>
      <c r="F371" s="69" t="s">
        <v>3080</v>
      </c>
      <c r="G371" s="42" t="s">
        <v>3055</v>
      </c>
      <c r="H371" s="21">
        <v>1</v>
      </c>
      <c r="I371" s="20">
        <v>5291076.7402184876</v>
      </c>
      <c r="J371" s="20">
        <f t="shared" ref="J371:J378" si="219">+I371*0.19</f>
        <v>1005304.5806415126</v>
      </c>
      <c r="K371" s="19">
        <f t="shared" ref="K371:K378" si="220">+I371+J371</f>
        <v>6296381.3208600003</v>
      </c>
      <c r="L371" s="15">
        <f t="shared" ref="L371:L378" si="221">+H371*K371</f>
        <v>6296381.3208600003</v>
      </c>
      <c r="M371" s="17">
        <v>4342287.3949579829</v>
      </c>
      <c r="N371" s="17">
        <v>825034.60504201672</v>
      </c>
      <c r="O371" s="16">
        <v>5167322</v>
      </c>
      <c r="P371" s="18">
        <v>5167322</v>
      </c>
      <c r="Q371" s="17">
        <v>4020636.1344537819</v>
      </c>
      <c r="R371" s="17">
        <v>763920.86554621859</v>
      </c>
      <c r="S371" s="16">
        <v>4784557</v>
      </c>
      <c r="T371" s="15">
        <v>4784557</v>
      </c>
      <c r="U371" s="14"/>
      <c r="V371" s="14"/>
      <c r="W371" s="14"/>
      <c r="X371" s="14"/>
      <c r="Y371" s="14"/>
      <c r="Z371" s="14"/>
      <c r="AA371" s="14"/>
      <c r="AB371" s="13"/>
      <c r="AC371" s="12">
        <f t="shared" ref="AC371:AC378" si="222">+AB371*19%</f>
        <v>0</v>
      </c>
      <c r="AD371" s="6">
        <f t="shared" ref="AD371:AD378" si="223">+AB371+AC371</f>
        <v>0</v>
      </c>
      <c r="AE371" s="6">
        <f t="shared" ref="AE371:AE378" si="224">+AD371*5.1%</f>
        <v>0</v>
      </c>
      <c r="AF371" s="6">
        <f t="shared" ref="AF371:AF378" si="225">+AD371+AE371</f>
        <v>0</v>
      </c>
      <c r="AG371" s="9">
        <f t="shared" ref="AG371:AG378" si="226">MIN(L371,P371,T371)</f>
        <v>4784557</v>
      </c>
      <c r="AH371" s="11">
        <f t="shared" ref="AH371:AH378" si="227">MAX(L371,P371,T371,AF371)</f>
        <v>6296381.3208600003</v>
      </c>
      <c r="AI371" s="9">
        <f t="shared" ref="AI371:AI378" si="228">MEDIAN(L371,P371,T371,AF371)</f>
        <v>4975939.5</v>
      </c>
      <c r="AJ371" s="10">
        <f t="shared" ref="AJ371:AJ378" si="229">AVERAGE(L371,P371,T371,AF371)</f>
        <v>4062065.0802150001</v>
      </c>
      <c r="AK371" s="9">
        <f t="shared" ref="AK371:AK378" si="230">AVERAGE(AG371,AI371)</f>
        <v>4880248.25</v>
      </c>
      <c r="AL371" s="9">
        <f t="shared" si="193"/>
        <v>5636160.4104300002</v>
      </c>
      <c r="AM371" s="6">
        <f t="shared" si="218"/>
        <v>5344249.9369291412</v>
      </c>
      <c r="AN371" s="8">
        <f t="shared" si="209"/>
        <v>2783051.635165934</v>
      </c>
      <c r="AO371" s="7">
        <f t="shared" si="194"/>
        <v>0.55930174295043855</v>
      </c>
      <c r="AP371" s="6">
        <f t="shared" ref="AP371:AP378" si="231">+AM371</f>
        <v>5344249.9369291412</v>
      </c>
      <c r="AQ371" s="5" t="s">
        <v>0</v>
      </c>
    </row>
    <row r="372" spans="1:43" x14ac:dyDescent="0.25">
      <c r="A372" s="63">
        <v>337</v>
      </c>
      <c r="B372" s="147">
        <v>24131500</v>
      </c>
      <c r="C372" s="97">
        <v>44824</v>
      </c>
      <c r="D372" s="61" t="s">
        <v>801</v>
      </c>
      <c r="E372" s="61" t="s">
        <v>801</v>
      </c>
      <c r="F372" s="69" t="s">
        <v>3079</v>
      </c>
      <c r="G372" s="42" t="s">
        <v>3055</v>
      </c>
      <c r="H372" s="21">
        <v>1</v>
      </c>
      <c r="I372" s="20">
        <v>760707.21539495792</v>
      </c>
      <c r="J372" s="20">
        <f t="shared" si="219"/>
        <v>144534.37092504199</v>
      </c>
      <c r="K372" s="19">
        <f t="shared" si="220"/>
        <v>905241.58631999989</v>
      </c>
      <c r="L372" s="15">
        <f t="shared" si="221"/>
        <v>905241.58631999989</v>
      </c>
      <c r="M372" s="17">
        <v>606956.30252100842</v>
      </c>
      <c r="N372" s="17">
        <v>115321.6974789916</v>
      </c>
      <c r="O372" s="16">
        <v>722278</v>
      </c>
      <c r="P372" s="18">
        <v>722278</v>
      </c>
      <c r="Q372" s="17">
        <v>578053.78151260503</v>
      </c>
      <c r="R372" s="17">
        <v>109830.21848739496</v>
      </c>
      <c r="S372" s="16">
        <v>687884</v>
      </c>
      <c r="T372" s="15">
        <v>687884</v>
      </c>
      <c r="U372" s="14"/>
      <c r="V372" s="14"/>
      <c r="W372" s="14"/>
      <c r="X372" s="14"/>
      <c r="Y372" s="14"/>
      <c r="Z372" s="14"/>
      <c r="AA372" s="14"/>
      <c r="AB372" s="13"/>
      <c r="AC372" s="12">
        <f t="shared" si="222"/>
        <v>0</v>
      </c>
      <c r="AD372" s="6">
        <f t="shared" si="223"/>
        <v>0</v>
      </c>
      <c r="AE372" s="6">
        <f t="shared" si="224"/>
        <v>0</v>
      </c>
      <c r="AF372" s="6">
        <f t="shared" si="225"/>
        <v>0</v>
      </c>
      <c r="AG372" s="9">
        <f t="shared" si="226"/>
        <v>687884</v>
      </c>
      <c r="AH372" s="11">
        <f t="shared" si="227"/>
        <v>905241.58631999989</v>
      </c>
      <c r="AI372" s="9">
        <f t="shared" si="228"/>
        <v>705081</v>
      </c>
      <c r="AJ372" s="10">
        <f t="shared" si="229"/>
        <v>578850.89657999994</v>
      </c>
      <c r="AK372" s="9">
        <f t="shared" si="230"/>
        <v>696482.5</v>
      </c>
      <c r="AL372" s="9">
        <f t="shared" si="193"/>
        <v>805161.29315999988</v>
      </c>
      <c r="AM372" s="6">
        <f t="shared" si="218"/>
        <v>760857.54704444064</v>
      </c>
      <c r="AN372" s="8">
        <f t="shared" si="209"/>
        <v>397516.78977424785</v>
      </c>
      <c r="AO372" s="7">
        <f t="shared" si="194"/>
        <v>0.56378882677911879</v>
      </c>
      <c r="AP372" s="6">
        <f t="shared" si="231"/>
        <v>760857.54704444064</v>
      </c>
      <c r="AQ372" s="5" t="s">
        <v>0</v>
      </c>
    </row>
    <row r="373" spans="1:43" x14ac:dyDescent="0.25">
      <c r="A373" s="63">
        <v>338</v>
      </c>
      <c r="B373" s="147">
        <v>24131500</v>
      </c>
      <c r="C373" s="148">
        <v>47111</v>
      </c>
      <c r="D373" s="61" t="s">
        <v>801</v>
      </c>
      <c r="E373" s="61" t="s">
        <v>801</v>
      </c>
      <c r="F373" s="69" t="s">
        <v>3078</v>
      </c>
      <c r="G373" s="42" t="s">
        <v>3055</v>
      </c>
      <c r="H373" s="21">
        <v>1</v>
      </c>
      <c r="I373" s="20">
        <v>1509016.5721512605</v>
      </c>
      <c r="J373" s="20">
        <f t="shared" si="219"/>
        <v>286713.14870873949</v>
      </c>
      <c r="K373" s="19">
        <f t="shared" si="220"/>
        <v>1795729.72086</v>
      </c>
      <c r="L373" s="15">
        <f t="shared" si="221"/>
        <v>1795729.72086</v>
      </c>
      <c r="M373" s="17">
        <v>1215487.3949579832</v>
      </c>
      <c r="N373" s="17">
        <v>230942.6050420168</v>
      </c>
      <c r="O373" s="16">
        <v>1446430</v>
      </c>
      <c r="P373" s="18">
        <v>1446430</v>
      </c>
      <c r="Q373" s="17">
        <v>1146686.5546218487</v>
      </c>
      <c r="R373" s="17">
        <v>217870.44537815126</v>
      </c>
      <c r="S373" s="16">
        <v>1364557</v>
      </c>
      <c r="T373" s="15">
        <v>1364557</v>
      </c>
      <c r="U373" s="14"/>
      <c r="V373" s="14"/>
      <c r="W373" s="14"/>
      <c r="X373" s="14"/>
      <c r="Y373" s="14"/>
      <c r="Z373" s="14"/>
      <c r="AA373" s="14"/>
      <c r="AB373" s="13"/>
      <c r="AC373" s="12">
        <f t="shared" si="222"/>
        <v>0</v>
      </c>
      <c r="AD373" s="6">
        <f t="shared" si="223"/>
        <v>0</v>
      </c>
      <c r="AE373" s="6">
        <f t="shared" si="224"/>
        <v>0</v>
      </c>
      <c r="AF373" s="6">
        <f t="shared" si="225"/>
        <v>0</v>
      </c>
      <c r="AG373" s="9">
        <f t="shared" si="226"/>
        <v>1364557</v>
      </c>
      <c r="AH373" s="11">
        <f t="shared" si="227"/>
        <v>1795729.72086</v>
      </c>
      <c r="AI373" s="9">
        <f t="shared" si="228"/>
        <v>1405493.5</v>
      </c>
      <c r="AJ373" s="10">
        <f t="shared" si="229"/>
        <v>1151679.1802149999</v>
      </c>
      <c r="AK373" s="9">
        <f t="shared" si="230"/>
        <v>1385025.25</v>
      </c>
      <c r="AL373" s="9">
        <f t="shared" si="193"/>
        <v>1600611.6104299999</v>
      </c>
      <c r="AM373" s="6">
        <f t="shared" si="218"/>
        <v>1514331.1846642564</v>
      </c>
      <c r="AN373" s="8">
        <f t="shared" si="209"/>
        <v>790223.81744375778</v>
      </c>
      <c r="AO373" s="7">
        <f t="shared" si="194"/>
        <v>0.56223939665587763</v>
      </c>
      <c r="AP373" s="6">
        <f t="shared" si="231"/>
        <v>1514331.1846642564</v>
      </c>
      <c r="AQ373" s="5" t="s">
        <v>0</v>
      </c>
    </row>
    <row r="374" spans="1:43" x14ac:dyDescent="0.25">
      <c r="A374" s="63">
        <v>339</v>
      </c>
      <c r="B374" s="147">
        <v>24131500</v>
      </c>
      <c r="C374" s="148">
        <v>47111</v>
      </c>
      <c r="D374" s="61" t="s">
        <v>801</v>
      </c>
      <c r="E374" s="61" t="s">
        <v>801</v>
      </c>
      <c r="F374" s="69" t="s">
        <v>3077</v>
      </c>
      <c r="G374" s="42" t="s">
        <v>3055</v>
      </c>
      <c r="H374" s="21">
        <v>1</v>
      </c>
      <c r="I374" s="20">
        <v>989259.7654285715</v>
      </c>
      <c r="J374" s="20">
        <f t="shared" si="219"/>
        <v>187959.35543142859</v>
      </c>
      <c r="K374" s="19">
        <f t="shared" si="220"/>
        <v>1177219.1208600001</v>
      </c>
      <c r="L374" s="15">
        <f t="shared" si="221"/>
        <v>1177219.1208600001</v>
      </c>
      <c r="M374" s="17">
        <v>804349.57983193279</v>
      </c>
      <c r="N374" s="17">
        <v>152826.42016806724</v>
      </c>
      <c r="O374" s="16">
        <v>957176</v>
      </c>
      <c r="P374" s="18">
        <v>957176</v>
      </c>
      <c r="Q374" s="17">
        <v>751728.57142857148</v>
      </c>
      <c r="R374" s="17">
        <v>142828.42857142858</v>
      </c>
      <c r="S374" s="16">
        <v>894557</v>
      </c>
      <c r="T374" s="15">
        <v>894557</v>
      </c>
      <c r="U374" s="14"/>
      <c r="V374" s="14"/>
      <c r="W374" s="14"/>
      <c r="X374" s="14"/>
      <c r="Y374" s="14"/>
      <c r="Z374" s="14"/>
      <c r="AA374" s="14"/>
      <c r="AB374" s="13"/>
      <c r="AC374" s="12">
        <f t="shared" si="222"/>
        <v>0</v>
      </c>
      <c r="AD374" s="6">
        <f t="shared" si="223"/>
        <v>0</v>
      </c>
      <c r="AE374" s="6">
        <f t="shared" si="224"/>
        <v>0</v>
      </c>
      <c r="AF374" s="6">
        <f t="shared" si="225"/>
        <v>0</v>
      </c>
      <c r="AG374" s="9">
        <f t="shared" si="226"/>
        <v>894557</v>
      </c>
      <c r="AH374" s="11">
        <f t="shared" si="227"/>
        <v>1177219.1208600001</v>
      </c>
      <c r="AI374" s="9">
        <f t="shared" si="228"/>
        <v>925866.5</v>
      </c>
      <c r="AJ374" s="10">
        <f t="shared" si="229"/>
        <v>757238.03021500004</v>
      </c>
      <c r="AK374" s="9">
        <f t="shared" si="230"/>
        <v>910211.75</v>
      </c>
      <c r="AL374" s="9">
        <f t="shared" si="193"/>
        <v>1051542.8104300001</v>
      </c>
      <c r="AM374" s="6">
        <f t="shared" si="218"/>
        <v>995992.38446300779</v>
      </c>
      <c r="AN374" s="8">
        <f t="shared" si="209"/>
        <v>519174.10121840576</v>
      </c>
      <c r="AO374" s="7">
        <f t="shared" si="194"/>
        <v>0.56074401786694494</v>
      </c>
      <c r="AP374" s="6">
        <f t="shared" si="231"/>
        <v>995992.38446300779</v>
      </c>
      <c r="AQ374" s="5" t="s">
        <v>0</v>
      </c>
    </row>
    <row r="375" spans="1:43" x14ac:dyDescent="0.25">
      <c r="A375" s="63">
        <v>340</v>
      </c>
      <c r="B375" s="147">
        <v>24131500</v>
      </c>
      <c r="C375" s="149">
        <v>4826603</v>
      </c>
      <c r="D375" s="61" t="s">
        <v>801</v>
      </c>
      <c r="E375" s="61" t="s">
        <v>801</v>
      </c>
      <c r="F375" s="69" t="s">
        <v>3076</v>
      </c>
      <c r="G375" s="42" t="s">
        <v>3055</v>
      </c>
      <c r="H375" s="21">
        <v>1</v>
      </c>
      <c r="I375" s="20">
        <v>499722.94648739498</v>
      </c>
      <c r="J375" s="20">
        <f t="shared" si="219"/>
        <v>94947.359832605041</v>
      </c>
      <c r="K375" s="19">
        <f t="shared" si="220"/>
        <v>594670.30631999997</v>
      </c>
      <c r="L375" s="15">
        <f t="shared" si="221"/>
        <v>594670.30631999997</v>
      </c>
      <c r="M375" s="17">
        <v>406315.96638655465</v>
      </c>
      <c r="N375" s="17">
        <v>77200.033613445383</v>
      </c>
      <c r="O375" s="16">
        <v>483516</v>
      </c>
      <c r="P375" s="18">
        <v>483516</v>
      </c>
      <c r="Q375" s="17">
        <v>379734.45378151262</v>
      </c>
      <c r="R375" s="17">
        <v>72149.546218487405</v>
      </c>
      <c r="S375" s="16">
        <v>451884</v>
      </c>
      <c r="T375" s="15">
        <v>451884</v>
      </c>
      <c r="U375" s="14"/>
      <c r="V375" s="14"/>
      <c r="W375" s="14"/>
      <c r="X375" s="14"/>
      <c r="Y375" s="14"/>
      <c r="Z375" s="14"/>
      <c r="AA375" s="14"/>
      <c r="AB375" s="13"/>
      <c r="AC375" s="12">
        <f t="shared" si="222"/>
        <v>0</v>
      </c>
      <c r="AD375" s="6">
        <f t="shared" si="223"/>
        <v>0</v>
      </c>
      <c r="AE375" s="6">
        <f t="shared" si="224"/>
        <v>0</v>
      </c>
      <c r="AF375" s="6">
        <f t="shared" si="225"/>
        <v>0</v>
      </c>
      <c r="AG375" s="9">
        <f t="shared" si="226"/>
        <v>451884</v>
      </c>
      <c r="AH375" s="11">
        <f t="shared" si="227"/>
        <v>594670.30631999997</v>
      </c>
      <c r="AI375" s="9">
        <f t="shared" si="228"/>
        <v>467700</v>
      </c>
      <c r="AJ375" s="10">
        <f t="shared" si="229"/>
        <v>382517.57657999999</v>
      </c>
      <c r="AK375" s="9">
        <f t="shared" si="230"/>
        <v>459792</v>
      </c>
      <c r="AL375" s="9">
        <f t="shared" si="193"/>
        <v>531185.15315999999</v>
      </c>
      <c r="AM375" s="6">
        <f t="shared" si="218"/>
        <v>503123.95942688466</v>
      </c>
      <c r="AN375" s="8">
        <f t="shared" si="209"/>
        <v>262259.95968388434</v>
      </c>
      <c r="AO375" s="7">
        <f t="shared" si="194"/>
        <v>0.56074398050862595</v>
      </c>
      <c r="AP375" s="6">
        <f t="shared" si="231"/>
        <v>503123.95942688466</v>
      </c>
      <c r="AQ375" s="5" t="s">
        <v>0</v>
      </c>
    </row>
    <row r="376" spans="1:43" x14ac:dyDescent="0.25">
      <c r="A376" s="63">
        <v>341</v>
      </c>
      <c r="B376" s="147">
        <v>24131500</v>
      </c>
      <c r="C376" s="149">
        <v>4712001</v>
      </c>
      <c r="D376" s="61" t="s">
        <v>801</v>
      </c>
      <c r="E376" s="61" t="s">
        <v>801</v>
      </c>
      <c r="F376" s="69" t="s">
        <v>3075</v>
      </c>
      <c r="G376" s="42" t="s">
        <v>3055</v>
      </c>
      <c r="H376" s="21">
        <v>1</v>
      </c>
      <c r="I376" s="20">
        <v>572710.07253781508</v>
      </c>
      <c r="J376" s="20">
        <f t="shared" si="219"/>
        <v>108814.91378218487</v>
      </c>
      <c r="K376" s="19">
        <f t="shared" si="220"/>
        <v>681524.98631999991</v>
      </c>
      <c r="L376" s="15">
        <f t="shared" si="221"/>
        <v>681524.98631999991</v>
      </c>
      <c r="M376" s="17">
        <v>474364.70588235295</v>
      </c>
      <c r="N376" s="17">
        <v>90129.294117647063</v>
      </c>
      <c r="O376" s="16">
        <v>564494</v>
      </c>
      <c r="P376" s="18">
        <v>564494</v>
      </c>
      <c r="Q376" s="17">
        <v>435196.63865546219</v>
      </c>
      <c r="R376" s="17">
        <v>82687.361344537814</v>
      </c>
      <c r="S376" s="16">
        <v>517884</v>
      </c>
      <c r="T376" s="15">
        <v>517884</v>
      </c>
      <c r="U376" s="14"/>
      <c r="V376" s="14"/>
      <c r="W376" s="14"/>
      <c r="X376" s="14"/>
      <c r="Y376" s="14"/>
      <c r="Z376" s="14"/>
      <c r="AA376" s="14"/>
      <c r="AB376" s="13"/>
      <c r="AC376" s="12">
        <f t="shared" si="222"/>
        <v>0</v>
      </c>
      <c r="AD376" s="6">
        <f t="shared" si="223"/>
        <v>0</v>
      </c>
      <c r="AE376" s="6">
        <f t="shared" si="224"/>
        <v>0</v>
      </c>
      <c r="AF376" s="6">
        <f t="shared" si="225"/>
        <v>0</v>
      </c>
      <c r="AG376" s="9">
        <f t="shared" si="226"/>
        <v>517884</v>
      </c>
      <c r="AH376" s="11">
        <f t="shared" si="227"/>
        <v>681524.98631999991</v>
      </c>
      <c r="AI376" s="9">
        <f t="shared" si="228"/>
        <v>541189</v>
      </c>
      <c r="AJ376" s="10">
        <f t="shared" si="229"/>
        <v>440975.74657999998</v>
      </c>
      <c r="AK376" s="9">
        <f t="shared" si="230"/>
        <v>529536.5</v>
      </c>
      <c r="AL376" s="9">
        <f t="shared" si="193"/>
        <v>611356.99315999995</v>
      </c>
      <c r="AM376" s="6">
        <f t="shared" si="218"/>
        <v>580301.10015981528</v>
      </c>
      <c r="AN376" s="8">
        <f t="shared" si="209"/>
        <v>301935.52522755729</v>
      </c>
      <c r="AO376" s="7">
        <f t="shared" si="194"/>
        <v>0.55791142323210063</v>
      </c>
      <c r="AP376" s="6">
        <f t="shared" si="231"/>
        <v>580301.10015981528</v>
      </c>
      <c r="AQ376" s="5" t="s">
        <v>0</v>
      </c>
    </row>
    <row r="377" spans="1:43" x14ac:dyDescent="0.25">
      <c r="A377" s="63">
        <v>342</v>
      </c>
      <c r="B377" s="147">
        <v>24131500</v>
      </c>
      <c r="C377" s="148">
        <v>43240</v>
      </c>
      <c r="D377" s="61" t="s">
        <v>801</v>
      </c>
      <c r="E377" s="61" t="s">
        <v>801</v>
      </c>
      <c r="F377" s="69" t="s">
        <v>3074</v>
      </c>
      <c r="G377" s="42" t="s">
        <v>3055</v>
      </c>
      <c r="H377" s="21">
        <v>1</v>
      </c>
      <c r="I377" s="20">
        <v>598767.58240336133</v>
      </c>
      <c r="J377" s="20">
        <f t="shared" si="219"/>
        <v>113765.84065663865</v>
      </c>
      <c r="K377" s="19">
        <f t="shared" si="220"/>
        <v>712533.42305999994</v>
      </c>
      <c r="L377" s="15">
        <f t="shared" si="221"/>
        <v>712533.42305999994</v>
      </c>
      <c r="M377" s="17">
        <v>486847.05882352946</v>
      </c>
      <c r="N377" s="17">
        <v>92500.941176470602</v>
      </c>
      <c r="O377" s="16">
        <v>579348</v>
      </c>
      <c r="P377" s="18">
        <v>579348</v>
      </c>
      <c r="Q377" s="17">
        <v>454997.47899159667</v>
      </c>
      <c r="R377" s="17">
        <v>86449.521008403375</v>
      </c>
      <c r="S377" s="16">
        <v>541447</v>
      </c>
      <c r="T377" s="15">
        <v>541447</v>
      </c>
      <c r="U377" s="14"/>
      <c r="V377" s="14"/>
      <c r="W377" s="14"/>
      <c r="X377" s="14"/>
      <c r="Y377" s="14"/>
      <c r="Z377" s="14"/>
      <c r="AA377" s="14"/>
      <c r="AB377" s="13"/>
      <c r="AC377" s="12">
        <f t="shared" si="222"/>
        <v>0</v>
      </c>
      <c r="AD377" s="6">
        <f t="shared" si="223"/>
        <v>0</v>
      </c>
      <c r="AE377" s="6">
        <f t="shared" si="224"/>
        <v>0</v>
      </c>
      <c r="AF377" s="6">
        <f t="shared" si="225"/>
        <v>0</v>
      </c>
      <c r="AG377" s="9">
        <f t="shared" si="226"/>
        <v>541447</v>
      </c>
      <c r="AH377" s="11">
        <f t="shared" si="227"/>
        <v>712533.42305999994</v>
      </c>
      <c r="AI377" s="9">
        <f t="shared" si="228"/>
        <v>560397.5</v>
      </c>
      <c r="AJ377" s="10">
        <f t="shared" si="229"/>
        <v>458332.10576499999</v>
      </c>
      <c r="AK377" s="9">
        <f t="shared" si="230"/>
        <v>550922.25</v>
      </c>
      <c r="AL377" s="9">
        <f t="shared" si="193"/>
        <v>636465.46152999997</v>
      </c>
      <c r="AM377" s="6">
        <f t="shared" si="218"/>
        <v>602842.51647075661</v>
      </c>
      <c r="AN377" s="8">
        <f t="shared" si="209"/>
        <v>314239.59075344849</v>
      </c>
      <c r="AO377" s="7">
        <f t="shared" si="194"/>
        <v>0.5607440981686187</v>
      </c>
      <c r="AP377" s="6">
        <f t="shared" si="231"/>
        <v>602842.51647075661</v>
      </c>
      <c r="AQ377" s="5" t="s">
        <v>0</v>
      </c>
    </row>
    <row r="378" spans="1:43" x14ac:dyDescent="0.25">
      <c r="A378" s="63">
        <v>343</v>
      </c>
      <c r="B378" s="147">
        <v>24131500</v>
      </c>
      <c r="C378" s="97">
        <v>4325101</v>
      </c>
      <c r="D378" s="61" t="s">
        <v>801</v>
      </c>
      <c r="E378" s="61" t="s">
        <v>801</v>
      </c>
      <c r="F378" s="69" t="s">
        <v>3073</v>
      </c>
      <c r="G378" s="42" t="s">
        <v>3055</v>
      </c>
      <c r="H378" s="21">
        <v>1</v>
      </c>
      <c r="I378" s="20">
        <v>1231316.0396470588</v>
      </c>
      <c r="J378" s="20">
        <f t="shared" si="219"/>
        <v>233950.04753294119</v>
      </c>
      <c r="K378" s="19">
        <f t="shared" si="220"/>
        <v>1465266.08718</v>
      </c>
      <c r="L378" s="15">
        <f t="shared" si="221"/>
        <v>1465266.08718</v>
      </c>
      <c r="M378" s="17">
        <v>1019874.7899159665</v>
      </c>
      <c r="N378" s="17">
        <v>193776.21008403364</v>
      </c>
      <c r="O378" s="16">
        <v>1213651</v>
      </c>
      <c r="P378" s="18">
        <v>1213651</v>
      </c>
      <c r="Q378" s="17">
        <v>935664.70588235301</v>
      </c>
      <c r="R378" s="17">
        <v>177776.29411764708</v>
      </c>
      <c r="S378" s="16">
        <v>1113441</v>
      </c>
      <c r="T378" s="15">
        <v>1113441</v>
      </c>
      <c r="U378" s="14"/>
      <c r="V378" s="14"/>
      <c r="W378" s="14"/>
      <c r="X378" s="14"/>
      <c r="Y378" s="14"/>
      <c r="Z378" s="14"/>
      <c r="AA378" s="14"/>
      <c r="AB378" s="13"/>
      <c r="AC378" s="12">
        <f t="shared" si="222"/>
        <v>0</v>
      </c>
      <c r="AD378" s="6">
        <f t="shared" si="223"/>
        <v>0</v>
      </c>
      <c r="AE378" s="6">
        <f t="shared" si="224"/>
        <v>0</v>
      </c>
      <c r="AF378" s="6">
        <f t="shared" si="225"/>
        <v>0</v>
      </c>
      <c r="AG378" s="9">
        <f t="shared" si="226"/>
        <v>1113441</v>
      </c>
      <c r="AH378" s="11">
        <f t="shared" si="227"/>
        <v>1465266.08718</v>
      </c>
      <c r="AI378" s="9">
        <f t="shared" si="228"/>
        <v>1163546</v>
      </c>
      <c r="AJ378" s="10">
        <f t="shared" si="229"/>
        <v>948089.52179499995</v>
      </c>
      <c r="AK378" s="9">
        <f t="shared" si="230"/>
        <v>1138493.5</v>
      </c>
      <c r="AL378" s="9">
        <f t="shared" si="193"/>
        <v>1314406.0435899999</v>
      </c>
      <c r="AM378" s="6">
        <f t="shared" si="218"/>
        <v>1247636.3842833191</v>
      </c>
      <c r="AN378" s="8">
        <f t="shared" si="209"/>
        <v>649155.69554406602</v>
      </c>
      <c r="AO378" s="7">
        <f t="shared" si="194"/>
        <v>0.55791150117319477</v>
      </c>
      <c r="AP378" s="6">
        <f t="shared" si="231"/>
        <v>1247636.3842833191</v>
      </c>
      <c r="AQ378" s="5" t="s">
        <v>0</v>
      </c>
    </row>
    <row r="379" spans="1:43" x14ac:dyDescent="0.25">
      <c r="A379" s="191" t="s">
        <v>3072</v>
      </c>
      <c r="B379" s="192"/>
      <c r="C379" s="192"/>
      <c r="D379" s="192"/>
      <c r="E379" s="192"/>
      <c r="F379" s="192"/>
      <c r="G379" s="192"/>
      <c r="H379" s="192"/>
      <c r="I379" s="192"/>
      <c r="J379" s="192"/>
      <c r="K379" s="192"/>
      <c r="L379" s="193"/>
      <c r="M379" s="41"/>
      <c r="N379" s="41"/>
      <c r="O379" s="41"/>
      <c r="P379" s="40"/>
      <c r="Q379" s="39"/>
      <c r="R379" s="39"/>
      <c r="S379" s="39"/>
      <c r="T379" s="64"/>
      <c r="U379" s="39"/>
      <c r="V379" s="39"/>
      <c r="W379" s="39"/>
      <c r="X379" s="39"/>
      <c r="Y379" s="39"/>
      <c r="Z379" s="39"/>
      <c r="AA379" s="39"/>
      <c r="AB379" s="13"/>
      <c r="AC379" s="12"/>
      <c r="AD379" s="6"/>
      <c r="AE379" s="6"/>
      <c r="AF379" s="6"/>
      <c r="AG379" s="9"/>
      <c r="AH379" s="5"/>
      <c r="AI379" s="5"/>
      <c r="AJ379" s="5"/>
      <c r="AK379" s="5"/>
      <c r="AL379" s="9"/>
      <c r="AM379" s="6"/>
      <c r="AN379" s="8"/>
      <c r="AO379" s="7"/>
      <c r="AP379" s="6"/>
      <c r="AQ379" s="5"/>
    </row>
    <row r="380" spans="1:43" ht="51" x14ac:dyDescent="0.25">
      <c r="A380" s="38" t="s">
        <v>143</v>
      </c>
      <c r="B380" s="31" t="s">
        <v>142</v>
      </c>
      <c r="C380" s="31" t="s">
        <v>141</v>
      </c>
      <c r="D380" s="31" t="s">
        <v>140</v>
      </c>
      <c r="E380" s="31" t="s">
        <v>139</v>
      </c>
      <c r="F380" s="31" t="s">
        <v>180</v>
      </c>
      <c r="G380" s="37" t="s">
        <v>138</v>
      </c>
      <c r="H380" s="36" t="s">
        <v>137</v>
      </c>
      <c r="I380" s="35" t="s">
        <v>136</v>
      </c>
      <c r="J380" s="31" t="s">
        <v>135</v>
      </c>
      <c r="K380" s="31" t="s">
        <v>134</v>
      </c>
      <c r="L380" s="34" t="s">
        <v>133</v>
      </c>
      <c r="M380" s="33" t="s">
        <v>136</v>
      </c>
      <c r="N380" s="33" t="s">
        <v>135</v>
      </c>
      <c r="O380" s="33" t="s">
        <v>134</v>
      </c>
      <c r="P380" s="32" t="s">
        <v>133</v>
      </c>
      <c r="Q380" s="31"/>
      <c r="R380" s="31"/>
      <c r="S380" s="31"/>
      <c r="T380" s="34"/>
      <c r="U380" s="31"/>
      <c r="V380" s="31"/>
      <c r="W380" s="31"/>
      <c r="X380" s="31"/>
      <c r="Y380" s="31"/>
      <c r="Z380" s="31"/>
      <c r="AA380" s="31"/>
      <c r="AB380" s="13"/>
      <c r="AC380" s="12"/>
      <c r="AD380" s="6"/>
      <c r="AE380" s="6"/>
      <c r="AF380" s="6"/>
      <c r="AG380" s="9"/>
      <c r="AH380" s="5"/>
      <c r="AI380" s="5"/>
      <c r="AJ380" s="5"/>
      <c r="AK380" s="5"/>
      <c r="AL380" s="9"/>
      <c r="AM380" s="6"/>
      <c r="AN380" s="8"/>
      <c r="AO380" s="7"/>
      <c r="AP380" s="6"/>
      <c r="AQ380" s="5"/>
    </row>
    <row r="381" spans="1:43" x14ac:dyDescent="0.25">
      <c r="A381" s="63">
        <v>344</v>
      </c>
      <c r="B381" s="147">
        <v>73152100</v>
      </c>
      <c r="C381" s="97">
        <v>8715201</v>
      </c>
      <c r="D381" s="61" t="s">
        <v>801</v>
      </c>
      <c r="E381" s="61" t="s">
        <v>801</v>
      </c>
      <c r="F381" s="69" t="s">
        <v>3071</v>
      </c>
      <c r="G381" s="42" t="s">
        <v>3055</v>
      </c>
      <c r="H381" s="21">
        <v>1</v>
      </c>
      <c r="I381" s="20">
        <v>32808.819025210083</v>
      </c>
      <c r="J381" s="20">
        <f t="shared" ref="J381:J386" si="232">+I381*0.19</f>
        <v>6233.6756147899159</v>
      </c>
      <c r="K381" s="19">
        <f t="shared" ref="K381:K386" si="233">+I381+J381</f>
        <v>39042.494639999997</v>
      </c>
      <c r="L381" s="15">
        <f t="shared" ref="L381:L386" si="234">+H381*K381</f>
        <v>39042.494639999997</v>
      </c>
      <c r="M381" s="17">
        <v>26925.210084033613</v>
      </c>
      <c r="N381" s="17">
        <v>5115.7899159663866</v>
      </c>
      <c r="O381" s="16">
        <v>32041</v>
      </c>
      <c r="P381" s="18">
        <v>32041</v>
      </c>
      <c r="Q381" s="17">
        <v>24931.092436974792</v>
      </c>
      <c r="R381" s="17">
        <v>4736.9075630252109</v>
      </c>
      <c r="S381" s="16">
        <v>29668.000000000004</v>
      </c>
      <c r="T381" s="15">
        <v>29668.000000000004</v>
      </c>
      <c r="U381" s="14"/>
      <c r="V381" s="14"/>
      <c r="W381" s="14"/>
      <c r="X381" s="14"/>
      <c r="Y381" s="14"/>
      <c r="Z381" s="14"/>
      <c r="AA381" s="14"/>
      <c r="AB381" s="13"/>
      <c r="AC381" s="12">
        <f t="shared" ref="AC381:AC386" si="235">+AB381*19%</f>
        <v>0</v>
      </c>
      <c r="AD381" s="6">
        <f t="shared" ref="AD381:AD386" si="236">+AB381+AC381</f>
        <v>0</v>
      </c>
      <c r="AE381" s="6">
        <f t="shared" ref="AE381:AE386" si="237">+AD381*5.1%</f>
        <v>0</v>
      </c>
      <c r="AF381" s="6">
        <f t="shared" ref="AF381:AF386" si="238">+AD381+AE381</f>
        <v>0</v>
      </c>
      <c r="AG381" s="9">
        <f t="shared" ref="AG381:AG386" si="239">MIN(L381,P381,T381)</f>
        <v>29668.000000000004</v>
      </c>
      <c r="AH381" s="11">
        <f t="shared" ref="AH381:AH386" si="240">MAX(L381,P381,T381,AF381)</f>
        <v>39042.494639999997</v>
      </c>
      <c r="AI381" s="9">
        <f t="shared" ref="AI381:AI386" si="241">MEDIAN(L381,P381,T381,AF381)</f>
        <v>30854.5</v>
      </c>
      <c r="AJ381" s="10">
        <f t="shared" ref="AJ381:AJ386" si="242">AVERAGE(L381,P381,T381,AF381)</f>
        <v>25187.873659999997</v>
      </c>
      <c r="AK381" s="9">
        <f t="shared" ref="AK381:AK386" si="243">AVERAGE(AG381,AI381)</f>
        <v>30261.25</v>
      </c>
      <c r="AL381" s="9">
        <f t="shared" si="193"/>
        <v>34948.497319999995</v>
      </c>
      <c r="AM381" s="6">
        <f t="shared" ref="AM381:AM386" si="244">HARMEAN(L381,P381,T381)</f>
        <v>33138.376626170531</v>
      </c>
      <c r="AN381" s="8">
        <f t="shared" si="209"/>
        <v>17257.040830396756</v>
      </c>
      <c r="AO381" s="7">
        <f t="shared" si="194"/>
        <v>0.5593038561764655</v>
      </c>
      <c r="AP381" s="6">
        <f t="shared" ref="AP381:AP386" si="245">+AM381</f>
        <v>33138.376626170531</v>
      </c>
      <c r="AQ381" s="5" t="s">
        <v>0</v>
      </c>
    </row>
    <row r="382" spans="1:43" x14ac:dyDescent="0.25">
      <c r="A382" s="63">
        <v>345</v>
      </c>
      <c r="B382" s="147">
        <v>73152100</v>
      </c>
      <c r="C382" s="97">
        <v>8715201</v>
      </c>
      <c r="D382" s="61" t="s">
        <v>801</v>
      </c>
      <c r="E382" s="61" t="s">
        <v>801</v>
      </c>
      <c r="F382" s="69" t="s">
        <v>3070</v>
      </c>
      <c r="G382" s="42" t="s">
        <v>3055</v>
      </c>
      <c r="H382" s="21">
        <v>1</v>
      </c>
      <c r="I382" s="20">
        <v>867614.55534453783</v>
      </c>
      <c r="J382" s="20">
        <f t="shared" si="232"/>
        <v>164846.7655154622</v>
      </c>
      <c r="K382" s="19">
        <f t="shared" si="233"/>
        <v>1032461.3208600001</v>
      </c>
      <c r="L382" s="15">
        <f t="shared" si="234"/>
        <v>1032461.3208600001</v>
      </c>
      <c r="M382" s="17">
        <v>692256.30252100842</v>
      </c>
      <c r="N382" s="17">
        <v>131528.69747899161</v>
      </c>
      <c r="O382" s="16">
        <v>823785</v>
      </c>
      <c r="P382" s="18">
        <v>823785</v>
      </c>
      <c r="Q382" s="17">
        <v>659291.59663865552</v>
      </c>
      <c r="R382" s="17">
        <v>125265.40336134455</v>
      </c>
      <c r="S382" s="16">
        <v>784557.00000000012</v>
      </c>
      <c r="T382" s="15">
        <v>784557.00000000012</v>
      </c>
      <c r="U382" s="14"/>
      <c r="V382" s="14"/>
      <c r="W382" s="14"/>
      <c r="X382" s="14"/>
      <c r="Y382" s="14"/>
      <c r="Z382" s="14"/>
      <c r="AA382" s="14"/>
      <c r="AB382" s="13"/>
      <c r="AC382" s="12">
        <f t="shared" si="235"/>
        <v>0</v>
      </c>
      <c r="AD382" s="6">
        <f t="shared" si="236"/>
        <v>0</v>
      </c>
      <c r="AE382" s="6">
        <f t="shared" si="237"/>
        <v>0</v>
      </c>
      <c r="AF382" s="6">
        <f t="shared" si="238"/>
        <v>0</v>
      </c>
      <c r="AG382" s="9">
        <f t="shared" si="239"/>
        <v>784557.00000000012</v>
      </c>
      <c r="AH382" s="11">
        <f t="shared" si="240"/>
        <v>1032461.3208600001</v>
      </c>
      <c r="AI382" s="9">
        <f t="shared" si="241"/>
        <v>804171</v>
      </c>
      <c r="AJ382" s="10">
        <f t="shared" si="242"/>
        <v>660200.83021500008</v>
      </c>
      <c r="AK382" s="9">
        <f t="shared" si="243"/>
        <v>794364</v>
      </c>
      <c r="AL382" s="9">
        <f t="shared" si="193"/>
        <v>918316.16043000005</v>
      </c>
      <c r="AM382" s="6">
        <f t="shared" si="244"/>
        <v>867786.15397885616</v>
      </c>
      <c r="AN382" s="8">
        <f t="shared" si="209"/>
        <v>453382.56350815349</v>
      </c>
      <c r="AO382" s="7">
        <f t="shared" si="194"/>
        <v>0.5637887507857825</v>
      </c>
      <c r="AP382" s="6">
        <f t="shared" si="245"/>
        <v>867786.15397885616</v>
      </c>
      <c r="AQ382" s="5" t="s">
        <v>0</v>
      </c>
    </row>
    <row r="383" spans="1:43" x14ac:dyDescent="0.25">
      <c r="A383" s="63">
        <v>346</v>
      </c>
      <c r="B383" s="147">
        <v>73152100</v>
      </c>
      <c r="C383" s="97">
        <v>8715201</v>
      </c>
      <c r="D383" s="61" t="s">
        <v>801</v>
      </c>
      <c r="E383" s="61" t="s">
        <v>801</v>
      </c>
      <c r="F383" s="69" t="s">
        <v>3069</v>
      </c>
      <c r="G383" s="42" t="s">
        <v>3055</v>
      </c>
      <c r="H383" s="21">
        <v>1</v>
      </c>
      <c r="I383" s="20">
        <v>967142.45450420177</v>
      </c>
      <c r="J383" s="20">
        <f t="shared" si="232"/>
        <v>183757.06635579834</v>
      </c>
      <c r="K383" s="19">
        <f t="shared" si="233"/>
        <v>1150899.52086</v>
      </c>
      <c r="L383" s="15">
        <f t="shared" si="234"/>
        <v>1150899.52086</v>
      </c>
      <c r="M383" s="17">
        <v>779016.80672268907</v>
      </c>
      <c r="N383" s="17">
        <v>148013.19327731093</v>
      </c>
      <c r="O383" s="16">
        <v>927030</v>
      </c>
      <c r="P383" s="18">
        <v>927030</v>
      </c>
      <c r="Q383" s="17">
        <v>734921.84873949585</v>
      </c>
      <c r="R383" s="17">
        <v>139635.15126050421</v>
      </c>
      <c r="S383" s="16">
        <v>874557</v>
      </c>
      <c r="T383" s="15">
        <v>874557</v>
      </c>
      <c r="U383" s="14"/>
      <c r="V383" s="14"/>
      <c r="W383" s="14"/>
      <c r="X383" s="14"/>
      <c r="Y383" s="14"/>
      <c r="Z383" s="14"/>
      <c r="AA383" s="14"/>
      <c r="AB383" s="13"/>
      <c r="AC383" s="12">
        <f t="shared" si="235"/>
        <v>0</v>
      </c>
      <c r="AD383" s="6">
        <f t="shared" si="236"/>
        <v>0</v>
      </c>
      <c r="AE383" s="6">
        <f t="shared" si="237"/>
        <v>0</v>
      </c>
      <c r="AF383" s="6">
        <f t="shared" si="238"/>
        <v>0</v>
      </c>
      <c r="AG383" s="9">
        <f t="shared" si="239"/>
        <v>874557</v>
      </c>
      <c r="AH383" s="11">
        <f t="shared" si="240"/>
        <v>1150899.52086</v>
      </c>
      <c r="AI383" s="9">
        <f t="shared" si="241"/>
        <v>900793.5</v>
      </c>
      <c r="AJ383" s="10">
        <f t="shared" si="242"/>
        <v>738121.63021500001</v>
      </c>
      <c r="AK383" s="9">
        <f t="shared" si="243"/>
        <v>887675.25</v>
      </c>
      <c r="AL383" s="9">
        <f t="shared" si="193"/>
        <v>1025846.51043</v>
      </c>
      <c r="AM383" s="6">
        <f t="shared" si="244"/>
        <v>970548.58292802679</v>
      </c>
      <c r="AN383" s="8">
        <f t="shared" si="209"/>
        <v>506461.6175979448</v>
      </c>
      <c r="AO383" s="7">
        <f t="shared" si="194"/>
        <v>0.56223942290652051</v>
      </c>
      <c r="AP383" s="6">
        <f t="shared" si="245"/>
        <v>970548.58292802679</v>
      </c>
      <c r="AQ383" s="5" t="s">
        <v>0</v>
      </c>
    </row>
    <row r="384" spans="1:43" ht="25.5" x14ac:dyDescent="0.25">
      <c r="A384" s="63">
        <v>347</v>
      </c>
      <c r="B384" s="147">
        <v>73152100</v>
      </c>
      <c r="C384" s="97">
        <v>8715201</v>
      </c>
      <c r="D384" s="61" t="s">
        <v>801</v>
      </c>
      <c r="E384" s="61" t="s">
        <v>801</v>
      </c>
      <c r="F384" s="69" t="s">
        <v>3068</v>
      </c>
      <c r="G384" s="42" t="s">
        <v>3055</v>
      </c>
      <c r="H384" s="21">
        <v>1</v>
      </c>
      <c r="I384" s="20">
        <v>1122947.8513109244</v>
      </c>
      <c r="J384" s="20">
        <f t="shared" si="232"/>
        <v>213360.09174907563</v>
      </c>
      <c r="K384" s="19">
        <f t="shared" si="233"/>
        <v>1336307.94306</v>
      </c>
      <c r="L384" s="15">
        <f t="shared" si="234"/>
        <v>1336307.94306</v>
      </c>
      <c r="M384" s="17">
        <v>913048.73949579836</v>
      </c>
      <c r="N384" s="17">
        <v>173479.26050420169</v>
      </c>
      <c r="O384" s="16">
        <v>1086528</v>
      </c>
      <c r="P384" s="18">
        <v>1086528</v>
      </c>
      <c r="Q384" s="17">
        <v>853316.80672268907</v>
      </c>
      <c r="R384" s="17">
        <v>162130.19327731093</v>
      </c>
      <c r="S384" s="16">
        <v>1015447</v>
      </c>
      <c r="T384" s="15">
        <v>1015447</v>
      </c>
      <c r="U384" s="14"/>
      <c r="V384" s="14"/>
      <c r="W384" s="14"/>
      <c r="X384" s="14"/>
      <c r="Y384" s="14"/>
      <c r="Z384" s="14"/>
      <c r="AA384" s="14"/>
      <c r="AB384" s="13"/>
      <c r="AC384" s="12">
        <f t="shared" si="235"/>
        <v>0</v>
      </c>
      <c r="AD384" s="6">
        <f t="shared" si="236"/>
        <v>0</v>
      </c>
      <c r="AE384" s="6">
        <f t="shared" si="237"/>
        <v>0</v>
      </c>
      <c r="AF384" s="6">
        <f t="shared" si="238"/>
        <v>0</v>
      </c>
      <c r="AG384" s="9">
        <f t="shared" si="239"/>
        <v>1015447</v>
      </c>
      <c r="AH384" s="11">
        <f t="shared" si="240"/>
        <v>1336307.94306</v>
      </c>
      <c r="AI384" s="9">
        <f t="shared" si="241"/>
        <v>1050987.5</v>
      </c>
      <c r="AJ384" s="10">
        <f t="shared" si="242"/>
        <v>859570.73576499999</v>
      </c>
      <c r="AK384" s="9">
        <f t="shared" si="243"/>
        <v>1033217.25</v>
      </c>
      <c r="AL384" s="9">
        <f t="shared" si="193"/>
        <v>1193647.72153</v>
      </c>
      <c r="AM384" s="6">
        <f t="shared" si="244"/>
        <v>1130590.2044601568</v>
      </c>
      <c r="AN384" s="8">
        <f t="shared" si="209"/>
        <v>589334.99928419734</v>
      </c>
      <c r="AO384" s="7">
        <f t="shared" si="194"/>
        <v>0.56074406145096622</v>
      </c>
      <c r="AP384" s="6">
        <f t="shared" si="245"/>
        <v>1130590.2044601568</v>
      </c>
      <c r="AQ384" s="5" t="s">
        <v>0</v>
      </c>
    </row>
    <row r="385" spans="1:43" x14ac:dyDescent="0.25">
      <c r="A385" s="63">
        <v>348</v>
      </c>
      <c r="B385" s="147">
        <v>73152100</v>
      </c>
      <c r="C385" s="97">
        <v>8715201</v>
      </c>
      <c r="D385" s="61" t="s">
        <v>801</v>
      </c>
      <c r="E385" s="61" t="s">
        <v>801</v>
      </c>
      <c r="F385" s="69" t="s">
        <v>3067</v>
      </c>
      <c r="G385" s="42" t="s">
        <v>3055</v>
      </c>
      <c r="H385" s="21">
        <v>1</v>
      </c>
      <c r="I385" s="20">
        <v>1058808.7554957983</v>
      </c>
      <c r="J385" s="20">
        <f t="shared" si="232"/>
        <v>201173.66354420167</v>
      </c>
      <c r="K385" s="19">
        <f t="shared" si="233"/>
        <v>1259982.4190400001</v>
      </c>
      <c r="L385" s="15">
        <f t="shared" si="234"/>
        <v>1259982.4190400001</v>
      </c>
      <c r="M385" s="17">
        <v>852852.9411764706</v>
      </c>
      <c r="N385" s="17">
        <v>162042.05882352943</v>
      </c>
      <c r="O385" s="16">
        <v>1014895</v>
      </c>
      <c r="P385" s="18">
        <v>1014895</v>
      </c>
      <c r="Q385" s="17">
        <v>804578.15126050427</v>
      </c>
      <c r="R385" s="17">
        <v>152869.84873949582</v>
      </c>
      <c r="S385" s="16">
        <v>957448.00000000012</v>
      </c>
      <c r="T385" s="15">
        <v>957448.00000000012</v>
      </c>
      <c r="U385" s="14"/>
      <c r="V385" s="14"/>
      <c r="W385" s="14"/>
      <c r="X385" s="14"/>
      <c r="Y385" s="14"/>
      <c r="Z385" s="14"/>
      <c r="AA385" s="14"/>
      <c r="AB385" s="13"/>
      <c r="AC385" s="12">
        <f t="shared" si="235"/>
        <v>0</v>
      </c>
      <c r="AD385" s="6">
        <f t="shared" si="236"/>
        <v>0</v>
      </c>
      <c r="AE385" s="6">
        <f t="shared" si="237"/>
        <v>0</v>
      </c>
      <c r="AF385" s="6">
        <f t="shared" si="238"/>
        <v>0</v>
      </c>
      <c r="AG385" s="9">
        <f t="shared" si="239"/>
        <v>957448.00000000012</v>
      </c>
      <c r="AH385" s="11">
        <f t="shared" si="240"/>
        <v>1259982.4190400001</v>
      </c>
      <c r="AI385" s="9">
        <f t="shared" si="241"/>
        <v>986171.5</v>
      </c>
      <c r="AJ385" s="10">
        <f t="shared" si="242"/>
        <v>808081.35476000002</v>
      </c>
      <c r="AK385" s="9">
        <f t="shared" si="243"/>
        <v>971809.75</v>
      </c>
      <c r="AL385" s="9">
        <f t="shared" si="193"/>
        <v>1123076.95952</v>
      </c>
      <c r="AM385" s="6">
        <f t="shared" si="244"/>
        <v>1062537.9305112688</v>
      </c>
      <c r="AN385" s="8">
        <f t="shared" si="209"/>
        <v>554464.40414026659</v>
      </c>
      <c r="AO385" s="7">
        <f t="shared" si="194"/>
        <v>0.56223933072520005</v>
      </c>
      <c r="AP385" s="6">
        <f t="shared" si="245"/>
        <v>1062537.9305112688</v>
      </c>
      <c r="AQ385" s="5" t="s">
        <v>0</v>
      </c>
    </row>
    <row r="386" spans="1:43" x14ac:dyDescent="0.25">
      <c r="A386" s="63">
        <v>349</v>
      </c>
      <c r="B386" s="147">
        <v>73152100</v>
      </c>
      <c r="C386" s="97">
        <v>8715201</v>
      </c>
      <c r="D386" s="61" t="s">
        <v>801</v>
      </c>
      <c r="E386" s="61" t="s">
        <v>801</v>
      </c>
      <c r="F386" s="69" t="s">
        <v>3066</v>
      </c>
      <c r="G386" s="42" t="s">
        <v>3055</v>
      </c>
      <c r="H386" s="21">
        <v>1</v>
      </c>
      <c r="I386" s="20">
        <v>537444.02026890754</v>
      </c>
      <c r="J386" s="20">
        <f t="shared" si="232"/>
        <v>102114.36385109244</v>
      </c>
      <c r="K386" s="19">
        <f t="shared" si="233"/>
        <v>639558.38411999994</v>
      </c>
      <c r="L386" s="15">
        <f t="shared" si="234"/>
        <v>639558.38411999994</v>
      </c>
      <c r="M386" s="17">
        <v>445153.78151260508</v>
      </c>
      <c r="N386" s="17">
        <v>84579.218487394974</v>
      </c>
      <c r="O386" s="16">
        <v>529733</v>
      </c>
      <c r="P386" s="18">
        <v>529733</v>
      </c>
      <c r="Q386" s="17">
        <v>408398.31932773109</v>
      </c>
      <c r="R386" s="17">
        <v>77595.680672268907</v>
      </c>
      <c r="S386" s="16">
        <v>485994</v>
      </c>
      <c r="T386" s="15">
        <v>485994</v>
      </c>
      <c r="U386" s="14"/>
      <c r="V386" s="14"/>
      <c r="W386" s="14"/>
      <c r="X386" s="14"/>
      <c r="Y386" s="14"/>
      <c r="Z386" s="14"/>
      <c r="AA386" s="14"/>
      <c r="AB386" s="13"/>
      <c r="AC386" s="12">
        <f t="shared" si="235"/>
        <v>0</v>
      </c>
      <c r="AD386" s="6">
        <f t="shared" si="236"/>
        <v>0</v>
      </c>
      <c r="AE386" s="6">
        <f t="shared" si="237"/>
        <v>0</v>
      </c>
      <c r="AF386" s="6">
        <f t="shared" si="238"/>
        <v>0</v>
      </c>
      <c r="AG386" s="9">
        <f t="shared" si="239"/>
        <v>485994</v>
      </c>
      <c r="AH386" s="11">
        <f t="shared" si="240"/>
        <v>639558.38411999994</v>
      </c>
      <c r="AI386" s="9">
        <f t="shared" si="241"/>
        <v>507863.5</v>
      </c>
      <c r="AJ386" s="10">
        <f t="shared" si="242"/>
        <v>413821.34603000002</v>
      </c>
      <c r="AK386" s="9">
        <f t="shared" si="243"/>
        <v>496928.75</v>
      </c>
      <c r="AL386" s="9">
        <f t="shared" si="193"/>
        <v>573710.94206000003</v>
      </c>
      <c r="AM386" s="6">
        <f t="shared" si="244"/>
        <v>544567.30392430234</v>
      </c>
      <c r="AN386" s="8">
        <f t="shared" si="209"/>
        <v>283342.9725632061</v>
      </c>
      <c r="AO386" s="7">
        <f t="shared" si="194"/>
        <v>0.55791166831876304</v>
      </c>
      <c r="AP386" s="6">
        <f t="shared" si="245"/>
        <v>544567.30392430234</v>
      </c>
      <c r="AQ386" s="5" t="s">
        <v>0</v>
      </c>
    </row>
    <row r="387" spans="1:43" x14ac:dyDescent="0.25">
      <c r="A387" s="191" t="s">
        <v>3065</v>
      </c>
      <c r="B387" s="192"/>
      <c r="C387" s="192"/>
      <c r="D387" s="192"/>
      <c r="E387" s="192"/>
      <c r="F387" s="192"/>
      <c r="G387" s="192"/>
      <c r="H387" s="192"/>
      <c r="I387" s="192"/>
      <c r="J387" s="192"/>
      <c r="K387" s="192"/>
      <c r="L387" s="193"/>
      <c r="M387" s="41"/>
      <c r="N387" s="41"/>
      <c r="O387" s="41"/>
      <c r="P387" s="40"/>
      <c r="Q387" s="39"/>
      <c r="R387" s="39"/>
      <c r="S387" s="39"/>
      <c r="T387" s="64"/>
      <c r="U387" s="39"/>
      <c r="V387" s="39"/>
      <c r="W387" s="39"/>
      <c r="X387" s="39"/>
      <c r="Y387" s="39"/>
      <c r="Z387" s="39"/>
      <c r="AA387" s="39"/>
      <c r="AB387" s="13"/>
      <c r="AC387" s="12"/>
      <c r="AD387" s="6"/>
      <c r="AE387" s="6"/>
      <c r="AF387" s="6"/>
      <c r="AG387" s="9"/>
      <c r="AH387" s="5"/>
      <c r="AI387" s="5"/>
      <c r="AJ387" s="5"/>
      <c r="AK387" s="5"/>
      <c r="AL387" s="9"/>
      <c r="AM387" s="6"/>
      <c r="AN387" s="8"/>
      <c r="AO387" s="7"/>
      <c r="AP387" s="30"/>
      <c r="AQ387" s="29"/>
    </row>
    <row r="388" spans="1:43" ht="51" x14ac:dyDescent="0.25">
      <c r="A388" s="38" t="s">
        <v>143</v>
      </c>
      <c r="B388" s="31" t="s">
        <v>142</v>
      </c>
      <c r="C388" s="31" t="s">
        <v>141</v>
      </c>
      <c r="D388" s="31" t="s">
        <v>140</v>
      </c>
      <c r="E388" s="31" t="s">
        <v>139</v>
      </c>
      <c r="F388" s="31" t="s">
        <v>180</v>
      </c>
      <c r="G388" s="37" t="s">
        <v>138</v>
      </c>
      <c r="H388" s="36" t="s">
        <v>137</v>
      </c>
      <c r="I388" s="35" t="s">
        <v>136</v>
      </c>
      <c r="J388" s="31" t="s">
        <v>135</v>
      </c>
      <c r="K388" s="31" t="s">
        <v>134</v>
      </c>
      <c r="L388" s="34" t="s">
        <v>133</v>
      </c>
      <c r="M388" s="33" t="s">
        <v>136</v>
      </c>
      <c r="N388" s="33" t="s">
        <v>135</v>
      </c>
      <c r="O388" s="33" t="s">
        <v>134</v>
      </c>
      <c r="P388" s="32" t="s">
        <v>133</v>
      </c>
      <c r="Q388" s="31"/>
      <c r="R388" s="31"/>
      <c r="S388" s="31"/>
      <c r="T388" s="34"/>
      <c r="U388" s="31"/>
      <c r="V388" s="31"/>
      <c r="W388" s="31"/>
      <c r="X388" s="31"/>
      <c r="Y388" s="31"/>
      <c r="Z388" s="31"/>
      <c r="AA388" s="31"/>
      <c r="AB388" s="13"/>
      <c r="AC388" s="12"/>
      <c r="AD388" s="6"/>
      <c r="AE388" s="6"/>
      <c r="AF388" s="6"/>
      <c r="AG388" s="9"/>
      <c r="AH388" s="5"/>
      <c r="AI388" s="5"/>
      <c r="AJ388" s="5"/>
      <c r="AK388" s="5"/>
      <c r="AL388" s="9"/>
      <c r="AM388" s="6"/>
      <c r="AN388" s="8"/>
      <c r="AO388" s="7"/>
      <c r="AP388" s="6"/>
      <c r="AQ388" s="5"/>
    </row>
    <row r="389" spans="1:43" x14ac:dyDescent="0.25">
      <c r="A389" s="63">
        <v>350</v>
      </c>
      <c r="B389" s="147">
        <v>23153500</v>
      </c>
      <c r="C389" s="97">
        <v>8714300</v>
      </c>
      <c r="D389" s="61" t="s">
        <v>801</v>
      </c>
      <c r="E389" s="61" t="s">
        <v>801</v>
      </c>
      <c r="F389" s="82" t="s">
        <v>3064</v>
      </c>
      <c r="G389" s="42" t="s">
        <v>3055</v>
      </c>
      <c r="H389" s="21">
        <v>1</v>
      </c>
      <c r="I389" s="20">
        <v>63027.700941176474</v>
      </c>
      <c r="J389" s="20">
        <f t="shared" ref="J389:J401" si="246">+I389*0.19</f>
        <v>11975.26317882353</v>
      </c>
      <c r="K389" s="19">
        <f t="shared" ref="K389:K401" si="247">+I389+J389</f>
        <v>75002.964120000004</v>
      </c>
      <c r="L389" s="15">
        <f t="shared" ref="L389:L401" si="248">+H389*K389</f>
        <v>75002.964120000004</v>
      </c>
      <c r="M389" s="17">
        <v>51726.050420168067</v>
      </c>
      <c r="N389" s="17">
        <v>9827.9495798319331</v>
      </c>
      <c r="O389" s="16">
        <v>61554</v>
      </c>
      <c r="P389" s="18">
        <v>61554</v>
      </c>
      <c r="Q389" s="17">
        <v>47894.117647058825</v>
      </c>
      <c r="R389" s="17">
        <v>9099.8823529411766</v>
      </c>
      <c r="S389" s="16">
        <v>56994</v>
      </c>
      <c r="T389" s="15">
        <v>56994</v>
      </c>
      <c r="U389" s="14"/>
      <c r="V389" s="14"/>
      <c r="W389" s="14"/>
      <c r="X389" s="14"/>
      <c r="Y389" s="14"/>
      <c r="Z389" s="14"/>
      <c r="AA389" s="14"/>
      <c r="AB389" s="137">
        <v>159000</v>
      </c>
      <c r="AC389" s="12">
        <f t="shared" ref="AC389:AC401" si="249">+AB389*19%</f>
        <v>30210</v>
      </c>
      <c r="AD389" s="6">
        <f t="shared" ref="AD389:AD401" si="250">+AB389+AC389</f>
        <v>189210</v>
      </c>
      <c r="AE389" s="6">
        <f t="shared" ref="AE389:AE401" si="251">+AD389*5.1%</f>
        <v>9649.7099999999991</v>
      </c>
      <c r="AF389" s="6">
        <f t="shared" ref="AF389:AF401" si="252">+AD389+AE389</f>
        <v>198859.71</v>
      </c>
      <c r="AG389" s="9">
        <f>MIN(L389,P389,T389,AF389)</f>
        <v>56994</v>
      </c>
      <c r="AH389" s="11">
        <f t="shared" ref="AH389:AH452" si="253">MAX(L389,P389,T389,AF389)</f>
        <v>198859.71</v>
      </c>
      <c r="AI389" s="9">
        <f t="shared" ref="AI389:AI452" si="254">MEDIAN(L389,P389,T389,AF389)</f>
        <v>68278.482060000009</v>
      </c>
      <c r="AJ389" s="10">
        <f t="shared" ref="AJ389:AJ452" si="255">AVERAGE(L389,P389,T389,AF389)</f>
        <v>98102.668529999995</v>
      </c>
      <c r="AK389" s="9">
        <f t="shared" ref="AK389:AK401" si="256">AVERAGE(AG389,AI389)</f>
        <v>62636.241030000005</v>
      </c>
      <c r="AL389" s="9">
        <f t="shared" ref="AL388:AL451" si="257">AVERAGE(AH389,AI389)</f>
        <v>133569.09603000002</v>
      </c>
      <c r="AM389" s="6">
        <f>HARMEAN(L389,P389,T389,AF389)</f>
        <v>76697.289556273812</v>
      </c>
      <c r="AN389" s="8">
        <f t="shared" si="209"/>
        <v>67604.993773245995</v>
      </c>
      <c r="AO389" s="7">
        <f t="shared" ref="AO388:AO451" si="258">+AN389/AI389</f>
        <v>0.99013615612950823</v>
      </c>
      <c r="AP389" s="6">
        <f>+AM389</f>
        <v>76697.289556273812</v>
      </c>
      <c r="AQ389" s="5" t="s">
        <v>0</v>
      </c>
    </row>
    <row r="390" spans="1:43" x14ac:dyDescent="0.25">
      <c r="A390" s="63">
        <v>351</v>
      </c>
      <c r="B390" s="147">
        <v>27131603</v>
      </c>
      <c r="C390" s="97">
        <v>8714300</v>
      </c>
      <c r="D390" s="61" t="s">
        <v>801</v>
      </c>
      <c r="E390" s="61" t="s">
        <v>801</v>
      </c>
      <c r="F390" s="82" t="s">
        <v>3063</v>
      </c>
      <c r="G390" s="42" t="s">
        <v>3055</v>
      </c>
      <c r="H390" s="21">
        <v>1</v>
      </c>
      <c r="I390" s="20">
        <v>183567.04547899158</v>
      </c>
      <c r="J390" s="20">
        <f t="shared" si="246"/>
        <v>34877.7386410084</v>
      </c>
      <c r="K390" s="19">
        <f t="shared" si="247"/>
        <v>218444.78411999997</v>
      </c>
      <c r="L390" s="15">
        <f t="shared" si="248"/>
        <v>218444.78411999997</v>
      </c>
      <c r="M390" s="17">
        <v>147860.50420168068</v>
      </c>
      <c r="N390" s="17">
        <v>28093.495798319331</v>
      </c>
      <c r="O390" s="16">
        <v>175954</v>
      </c>
      <c r="P390" s="18">
        <v>175954</v>
      </c>
      <c r="Q390" s="17">
        <v>139490.75630252101</v>
      </c>
      <c r="R390" s="17">
        <v>26503.243697478993</v>
      </c>
      <c r="S390" s="16">
        <v>165994</v>
      </c>
      <c r="T390" s="15">
        <v>165994</v>
      </c>
      <c r="U390" s="14"/>
      <c r="V390" s="14"/>
      <c r="W390" s="14"/>
      <c r="X390" s="14"/>
      <c r="Y390" s="14"/>
      <c r="Z390" s="14"/>
      <c r="AA390" s="14"/>
      <c r="AB390" s="137"/>
      <c r="AC390" s="12">
        <f t="shared" si="249"/>
        <v>0</v>
      </c>
      <c r="AD390" s="6">
        <f t="shared" si="250"/>
        <v>0</v>
      </c>
      <c r="AE390" s="6">
        <f t="shared" si="251"/>
        <v>0</v>
      </c>
      <c r="AF390" s="6">
        <f t="shared" si="252"/>
        <v>0</v>
      </c>
      <c r="AG390" s="9">
        <f>MIN(L390,P390,T390)</f>
        <v>165994</v>
      </c>
      <c r="AH390" s="11">
        <f t="shared" si="253"/>
        <v>218444.78411999997</v>
      </c>
      <c r="AI390" s="9">
        <f t="shared" si="254"/>
        <v>170974</v>
      </c>
      <c r="AJ390" s="10">
        <f t="shared" si="255"/>
        <v>140098.19602999999</v>
      </c>
      <c r="AK390" s="9">
        <f t="shared" si="256"/>
        <v>168484</v>
      </c>
      <c r="AL390" s="9">
        <f t="shared" si="257"/>
        <v>194709.39205999998</v>
      </c>
      <c r="AM390" s="6">
        <f>HARMEAN(L390,P390,T390)</f>
        <v>184213.70131159778</v>
      </c>
      <c r="AN390" s="8">
        <f t="shared" si="209"/>
        <v>96128.25415001942</v>
      </c>
      <c r="AO390" s="7">
        <f t="shared" si="258"/>
        <v>0.56223901967561984</v>
      </c>
      <c r="AP390" s="6">
        <f>+AM390</f>
        <v>184213.70131159778</v>
      </c>
      <c r="AQ390" s="5" t="s">
        <v>0</v>
      </c>
    </row>
    <row r="391" spans="1:43" ht="25.5" x14ac:dyDescent="0.25">
      <c r="A391" s="63">
        <v>352</v>
      </c>
      <c r="B391" s="147">
        <v>40142002</v>
      </c>
      <c r="C391" s="97">
        <v>8714300</v>
      </c>
      <c r="D391" s="61" t="s">
        <v>801</v>
      </c>
      <c r="E391" s="61" t="s">
        <v>801</v>
      </c>
      <c r="F391" s="82" t="s">
        <v>3062</v>
      </c>
      <c r="G391" s="42" t="s">
        <v>3055</v>
      </c>
      <c r="H391" s="21">
        <v>1</v>
      </c>
      <c r="I391" s="20">
        <v>491572.71741176472</v>
      </c>
      <c r="J391" s="20">
        <f t="shared" si="246"/>
        <v>93398.816308235298</v>
      </c>
      <c r="K391" s="19">
        <f t="shared" si="247"/>
        <v>584971.53372000006</v>
      </c>
      <c r="L391" s="15">
        <f t="shared" si="248"/>
        <v>584971.53372000006</v>
      </c>
      <c r="M391" s="17">
        <v>407159.66386554623</v>
      </c>
      <c r="N391" s="17">
        <v>77360.336134453784</v>
      </c>
      <c r="O391" s="16">
        <v>484520</v>
      </c>
      <c r="P391" s="18">
        <v>484520</v>
      </c>
      <c r="Q391" s="17">
        <v>373541.17647058825</v>
      </c>
      <c r="R391" s="17">
        <v>70972.823529411762</v>
      </c>
      <c r="S391" s="16">
        <v>444514</v>
      </c>
      <c r="T391" s="15">
        <v>444514</v>
      </c>
      <c r="U391" s="14"/>
      <c r="V391" s="14"/>
      <c r="W391" s="14"/>
      <c r="X391" s="14"/>
      <c r="Y391" s="14"/>
      <c r="Z391" s="14"/>
      <c r="AA391" s="14"/>
      <c r="AB391" s="137">
        <v>543000</v>
      </c>
      <c r="AC391" s="12">
        <f t="shared" si="249"/>
        <v>103170</v>
      </c>
      <c r="AD391" s="6">
        <f t="shared" si="250"/>
        <v>646170</v>
      </c>
      <c r="AE391" s="6">
        <f t="shared" si="251"/>
        <v>32954.67</v>
      </c>
      <c r="AF391" s="6">
        <f t="shared" si="252"/>
        <v>679124.67</v>
      </c>
      <c r="AG391" s="9">
        <f>MIN(L391,P391,T391,AF391)</f>
        <v>444514</v>
      </c>
      <c r="AH391" s="11">
        <f t="shared" si="253"/>
        <v>679124.67</v>
      </c>
      <c r="AI391" s="9">
        <f t="shared" si="254"/>
        <v>534745.76686000009</v>
      </c>
      <c r="AJ391" s="10">
        <f t="shared" si="255"/>
        <v>548282.55093000003</v>
      </c>
      <c r="AK391" s="9">
        <f t="shared" si="256"/>
        <v>489629.88343000005</v>
      </c>
      <c r="AL391" s="9">
        <f t="shared" si="257"/>
        <v>606935.21843000012</v>
      </c>
      <c r="AM391" s="6">
        <f>HARMEAN(L391,P391,T391,AF391)</f>
        <v>533652.47141624941</v>
      </c>
      <c r="AN391" s="8">
        <f t="shared" si="209"/>
        <v>105355.45650179674</v>
      </c>
      <c r="AO391" s="7">
        <f t="shared" si="258"/>
        <v>0.19701971110578137</v>
      </c>
      <c r="AP391" s="6">
        <f>+AG391</f>
        <v>444514</v>
      </c>
      <c r="AQ391" s="5" t="s">
        <v>4</v>
      </c>
    </row>
    <row r="392" spans="1:43" x14ac:dyDescent="0.25">
      <c r="A392" s="63">
        <v>353</v>
      </c>
      <c r="B392" s="147">
        <v>25191817</v>
      </c>
      <c r="C392" s="97">
        <v>8714300</v>
      </c>
      <c r="D392" s="61" t="s">
        <v>801</v>
      </c>
      <c r="E392" s="61" t="s">
        <v>801</v>
      </c>
      <c r="F392" s="82" t="s">
        <v>3061</v>
      </c>
      <c r="G392" s="42" t="s">
        <v>3055</v>
      </c>
      <c r="H392" s="21">
        <v>1</v>
      </c>
      <c r="I392" s="20">
        <v>330285.54509243695</v>
      </c>
      <c r="J392" s="20">
        <f t="shared" si="246"/>
        <v>62754.253567563021</v>
      </c>
      <c r="K392" s="19">
        <f t="shared" si="247"/>
        <v>393039.79865999997</v>
      </c>
      <c r="L392" s="15">
        <f t="shared" si="248"/>
        <v>393039.79865999997</v>
      </c>
      <c r="M392" s="17">
        <v>268549.57983193279</v>
      </c>
      <c r="N392" s="17">
        <v>51024.420168067227</v>
      </c>
      <c r="O392" s="16">
        <v>319574</v>
      </c>
      <c r="P392" s="18">
        <v>319574</v>
      </c>
      <c r="Q392" s="17">
        <v>250980.67226890757</v>
      </c>
      <c r="R392" s="17">
        <v>47686.327731092439</v>
      </c>
      <c r="S392" s="16">
        <v>298667</v>
      </c>
      <c r="T392" s="15">
        <v>298667</v>
      </c>
      <c r="U392" s="14"/>
      <c r="V392" s="14"/>
      <c r="W392" s="14"/>
      <c r="X392" s="14"/>
      <c r="Y392" s="14"/>
      <c r="Z392" s="14"/>
      <c r="AA392" s="14"/>
      <c r="AB392" s="137"/>
      <c r="AC392" s="12">
        <f t="shared" si="249"/>
        <v>0</v>
      </c>
      <c r="AD392" s="6">
        <f t="shared" si="250"/>
        <v>0</v>
      </c>
      <c r="AE392" s="6">
        <f t="shared" si="251"/>
        <v>0</v>
      </c>
      <c r="AF392" s="6">
        <f t="shared" si="252"/>
        <v>0</v>
      </c>
      <c r="AG392" s="9">
        <f t="shared" ref="AG392:AG401" si="259">MIN(L392,P392,T392)</f>
        <v>298667</v>
      </c>
      <c r="AH392" s="11">
        <f t="shared" si="253"/>
        <v>393039.79865999997</v>
      </c>
      <c r="AI392" s="9">
        <f t="shared" si="254"/>
        <v>309120.5</v>
      </c>
      <c r="AJ392" s="10">
        <f t="shared" si="255"/>
        <v>252820.19966499999</v>
      </c>
      <c r="AK392" s="9">
        <f t="shared" si="256"/>
        <v>303893.75</v>
      </c>
      <c r="AL392" s="9">
        <f t="shared" si="257"/>
        <v>351080.14932999999</v>
      </c>
      <c r="AM392" s="6">
        <f t="shared" ref="AM392:AM401" si="260">HARMEAN(L392,P392,T392)</f>
        <v>332533.48472957185</v>
      </c>
      <c r="AN392" s="8">
        <f t="shared" si="209"/>
        <v>173337.42456174077</v>
      </c>
      <c r="AO392" s="7">
        <f t="shared" si="258"/>
        <v>0.56074386707365176</v>
      </c>
      <c r="AP392" s="6">
        <f t="shared" ref="AP392:AP401" si="261">+AM392</f>
        <v>332533.48472957185</v>
      </c>
      <c r="AQ392" s="5" t="s">
        <v>0</v>
      </c>
    </row>
    <row r="393" spans="1:43" x14ac:dyDescent="0.25">
      <c r="A393" s="63">
        <v>354</v>
      </c>
      <c r="B393" s="147">
        <v>40151605</v>
      </c>
      <c r="C393" s="97">
        <v>8714300</v>
      </c>
      <c r="D393" s="61" t="s">
        <v>801</v>
      </c>
      <c r="E393" s="61" t="s">
        <v>801</v>
      </c>
      <c r="F393" s="82" t="s">
        <v>3060</v>
      </c>
      <c r="G393" s="42" t="s">
        <v>3055</v>
      </c>
      <c r="H393" s="21">
        <v>1</v>
      </c>
      <c r="I393" s="20">
        <v>1834627.6235798323</v>
      </c>
      <c r="J393" s="20">
        <f t="shared" si="246"/>
        <v>348579.24848016811</v>
      </c>
      <c r="K393" s="19">
        <f t="shared" si="247"/>
        <v>2183206.8720600004</v>
      </c>
      <c r="L393" s="15">
        <f t="shared" si="248"/>
        <v>2183206.8720600004</v>
      </c>
      <c r="M393" s="17">
        <v>1491703.3613445379</v>
      </c>
      <c r="N393" s="17">
        <v>283423.63865546219</v>
      </c>
      <c r="O393" s="16">
        <v>1775127</v>
      </c>
      <c r="P393" s="18">
        <v>1775127</v>
      </c>
      <c r="Q393" s="17">
        <v>1394115.1260504203</v>
      </c>
      <c r="R393" s="17">
        <v>264881.87394957989</v>
      </c>
      <c r="S393" s="16">
        <v>1658997.0000000002</v>
      </c>
      <c r="T393" s="15">
        <v>1658997.0000000002</v>
      </c>
      <c r="U393" s="14"/>
      <c r="V393" s="14"/>
      <c r="W393" s="14"/>
      <c r="X393" s="14"/>
      <c r="Y393" s="14"/>
      <c r="Z393" s="14"/>
      <c r="AA393" s="14"/>
      <c r="AB393" s="137"/>
      <c r="AC393" s="12">
        <f t="shared" si="249"/>
        <v>0</v>
      </c>
      <c r="AD393" s="6">
        <f t="shared" si="250"/>
        <v>0</v>
      </c>
      <c r="AE393" s="6">
        <f t="shared" si="251"/>
        <v>0</v>
      </c>
      <c r="AF393" s="6">
        <f t="shared" si="252"/>
        <v>0</v>
      </c>
      <c r="AG393" s="9">
        <f t="shared" si="259"/>
        <v>1658997.0000000002</v>
      </c>
      <c r="AH393" s="11">
        <f t="shared" si="253"/>
        <v>2183206.8720600004</v>
      </c>
      <c r="AI393" s="9">
        <f t="shared" si="254"/>
        <v>1717062</v>
      </c>
      <c r="AJ393" s="10">
        <f t="shared" si="255"/>
        <v>1404332.7180150002</v>
      </c>
      <c r="AK393" s="9">
        <f t="shared" si="256"/>
        <v>1688029.5</v>
      </c>
      <c r="AL393" s="9">
        <f t="shared" si="257"/>
        <v>1950134.4360300002</v>
      </c>
      <c r="AM393" s="6">
        <f t="shared" si="260"/>
        <v>1847113.6435801424</v>
      </c>
      <c r="AN393" s="8">
        <f t="shared" si="209"/>
        <v>962832.21570503805</v>
      </c>
      <c r="AO393" s="7">
        <f t="shared" si="258"/>
        <v>0.56074400091845145</v>
      </c>
      <c r="AP393" s="6">
        <f t="shared" si="261"/>
        <v>1847113.6435801424</v>
      </c>
      <c r="AQ393" s="5" t="s">
        <v>0</v>
      </c>
    </row>
    <row r="394" spans="1:43" ht="25.5" x14ac:dyDescent="0.25">
      <c r="A394" s="63">
        <v>355</v>
      </c>
      <c r="B394" s="147">
        <v>27131603</v>
      </c>
      <c r="C394" s="97">
        <v>8714300</v>
      </c>
      <c r="D394" s="61" t="s">
        <v>801</v>
      </c>
      <c r="E394" s="61" t="s">
        <v>801</v>
      </c>
      <c r="F394" s="82" t="s">
        <v>3059</v>
      </c>
      <c r="G394" s="42" t="s">
        <v>3055</v>
      </c>
      <c r="H394" s="21">
        <v>1</v>
      </c>
      <c r="I394" s="20">
        <v>548361.1249411765</v>
      </c>
      <c r="J394" s="20">
        <f t="shared" si="246"/>
        <v>104188.61373882354</v>
      </c>
      <c r="K394" s="19">
        <f t="shared" si="247"/>
        <v>652549.73868000007</v>
      </c>
      <c r="L394" s="15">
        <f t="shared" si="248"/>
        <v>652549.73868000007</v>
      </c>
      <c r="M394" s="17">
        <v>441695.79831932776</v>
      </c>
      <c r="N394" s="17">
        <v>83922.201680672282</v>
      </c>
      <c r="O394" s="16">
        <v>525618</v>
      </c>
      <c r="P394" s="18">
        <v>525618</v>
      </c>
      <c r="Q394" s="17">
        <v>416694.11764705885</v>
      </c>
      <c r="R394" s="17">
        <v>79171.882352941189</v>
      </c>
      <c r="S394" s="16">
        <v>495866.00000000006</v>
      </c>
      <c r="T394" s="15">
        <v>495866.00000000006</v>
      </c>
      <c r="U394" s="14"/>
      <c r="V394" s="14"/>
      <c r="W394" s="14"/>
      <c r="X394" s="14"/>
      <c r="Y394" s="14"/>
      <c r="Z394" s="14"/>
      <c r="AA394" s="14"/>
      <c r="AB394" s="137"/>
      <c r="AC394" s="12">
        <f t="shared" si="249"/>
        <v>0</v>
      </c>
      <c r="AD394" s="6">
        <f t="shared" si="250"/>
        <v>0</v>
      </c>
      <c r="AE394" s="6">
        <f t="shared" si="251"/>
        <v>0</v>
      </c>
      <c r="AF394" s="6">
        <f t="shared" si="252"/>
        <v>0</v>
      </c>
      <c r="AG394" s="9">
        <f t="shared" si="259"/>
        <v>495866.00000000006</v>
      </c>
      <c r="AH394" s="11">
        <f t="shared" si="253"/>
        <v>652549.73868000007</v>
      </c>
      <c r="AI394" s="9">
        <f t="shared" si="254"/>
        <v>510742</v>
      </c>
      <c r="AJ394" s="10">
        <f t="shared" si="255"/>
        <v>418508.43466999999</v>
      </c>
      <c r="AK394" s="9">
        <f t="shared" si="256"/>
        <v>503304</v>
      </c>
      <c r="AL394" s="9">
        <f t="shared" si="257"/>
        <v>581645.86933999998</v>
      </c>
      <c r="AM394" s="6">
        <f t="shared" si="260"/>
        <v>550292.47092583403</v>
      </c>
      <c r="AN394" s="8">
        <f t="shared" si="209"/>
        <v>287159.24372584734</v>
      </c>
      <c r="AO394" s="7">
        <f t="shared" si="258"/>
        <v>0.56223933752432209</v>
      </c>
      <c r="AP394" s="6">
        <f t="shared" si="261"/>
        <v>550292.47092583403</v>
      </c>
      <c r="AQ394" s="5" t="s">
        <v>0</v>
      </c>
    </row>
    <row r="395" spans="1:43" x14ac:dyDescent="0.25">
      <c r="A395" s="63">
        <v>356</v>
      </c>
      <c r="B395" s="147">
        <v>40141745</v>
      </c>
      <c r="C395" s="97">
        <v>8714300</v>
      </c>
      <c r="D395" s="61" t="s">
        <v>801</v>
      </c>
      <c r="E395" s="61" t="s">
        <v>801</v>
      </c>
      <c r="F395" s="82" t="s">
        <v>1908</v>
      </c>
      <c r="G395" s="42" t="s">
        <v>3055</v>
      </c>
      <c r="H395" s="21">
        <v>1</v>
      </c>
      <c r="I395" s="20">
        <v>38577.01371428572</v>
      </c>
      <c r="J395" s="20">
        <f t="shared" si="246"/>
        <v>7329.6326057142869</v>
      </c>
      <c r="K395" s="19">
        <f t="shared" si="247"/>
        <v>45906.646320000007</v>
      </c>
      <c r="L395" s="15">
        <f t="shared" si="248"/>
        <v>45906.646320000007</v>
      </c>
      <c r="M395" s="17">
        <v>31659.663865546219</v>
      </c>
      <c r="N395" s="17">
        <v>6015.3361344537816</v>
      </c>
      <c r="O395" s="16">
        <v>37675</v>
      </c>
      <c r="P395" s="18">
        <v>37675</v>
      </c>
      <c r="Q395" s="17">
        <v>29314.285714285717</v>
      </c>
      <c r="R395" s="17">
        <v>5569.7142857142862</v>
      </c>
      <c r="S395" s="16">
        <v>34884</v>
      </c>
      <c r="T395" s="15">
        <v>34884</v>
      </c>
      <c r="U395" s="14"/>
      <c r="V395" s="14"/>
      <c r="W395" s="14"/>
      <c r="X395" s="14"/>
      <c r="Y395" s="14"/>
      <c r="Z395" s="14"/>
      <c r="AA395" s="14"/>
      <c r="AB395" s="137"/>
      <c r="AC395" s="12">
        <f t="shared" si="249"/>
        <v>0</v>
      </c>
      <c r="AD395" s="6">
        <f t="shared" si="250"/>
        <v>0</v>
      </c>
      <c r="AE395" s="6">
        <f t="shared" si="251"/>
        <v>0</v>
      </c>
      <c r="AF395" s="6">
        <f t="shared" si="252"/>
        <v>0</v>
      </c>
      <c r="AG395" s="9">
        <f t="shared" si="259"/>
        <v>34884</v>
      </c>
      <c r="AH395" s="11">
        <f t="shared" si="253"/>
        <v>45906.646320000007</v>
      </c>
      <c r="AI395" s="9">
        <f t="shared" si="254"/>
        <v>36279.5</v>
      </c>
      <c r="AJ395" s="10">
        <f t="shared" si="255"/>
        <v>29616.41158</v>
      </c>
      <c r="AK395" s="9">
        <f t="shared" si="256"/>
        <v>35581.75</v>
      </c>
      <c r="AL395" s="9">
        <f t="shared" si="257"/>
        <v>41093.07316</v>
      </c>
      <c r="AM395" s="6">
        <f t="shared" si="260"/>
        <v>38964.795902148937</v>
      </c>
      <c r="AN395" s="8">
        <f t="shared" si="209"/>
        <v>20291.146820273927</v>
      </c>
      <c r="AO395" s="7">
        <f t="shared" si="258"/>
        <v>0.55930061936559017</v>
      </c>
      <c r="AP395" s="6">
        <f t="shared" si="261"/>
        <v>38964.795902148937</v>
      </c>
      <c r="AQ395" s="5" t="s">
        <v>0</v>
      </c>
    </row>
    <row r="396" spans="1:43" x14ac:dyDescent="0.25">
      <c r="A396" s="63">
        <v>357</v>
      </c>
      <c r="B396" s="147">
        <v>26101721</v>
      </c>
      <c r="C396" s="97">
        <v>8714300</v>
      </c>
      <c r="D396" s="61" t="s">
        <v>801</v>
      </c>
      <c r="E396" s="61" t="s">
        <v>801</v>
      </c>
      <c r="F396" s="82" t="s">
        <v>2365</v>
      </c>
      <c r="G396" s="42" t="s">
        <v>3055</v>
      </c>
      <c r="H396" s="21">
        <v>1</v>
      </c>
      <c r="I396" s="20">
        <v>485469.44546218484</v>
      </c>
      <c r="J396" s="20">
        <f t="shared" si="246"/>
        <v>92239.194637815119</v>
      </c>
      <c r="K396" s="19">
        <f t="shared" si="247"/>
        <v>577708.64009999996</v>
      </c>
      <c r="L396" s="15">
        <f t="shared" si="248"/>
        <v>577708.64009999996</v>
      </c>
      <c r="M396" s="17">
        <v>391037.81512605044</v>
      </c>
      <c r="N396" s="17">
        <v>74297.184873949591</v>
      </c>
      <c r="O396" s="16">
        <v>465335</v>
      </c>
      <c r="P396" s="18">
        <v>465335</v>
      </c>
      <c r="Q396" s="17">
        <v>368903.36134453781</v>
      </c>
      <c r="R396" s="17">
        <v>70091.638655462186</v>
      </c>
      <c r="S396" s="16">
        <v>438995</v>
      </c>
      <c r="T396" s="15">
        <v>438995</v>
      </c>
      <c r="U396" s="14"/>
      <c r="V396" s="14"/>
      <c r="W396" s="14"/>
      <c r="X396" s="14"/>
      <c r="Y396" s="14"/>
      <c r="Z396" s="14"/>
      <c r="AA396" s="14"/>
      <c r="AB396" s="137"/>
      <c r="AC396" s="12">
        <f t="shared" si="249"/>
        <v>0</v>
      </c>
      <c r="AD396" s="6">
        <f t="shared" si="250"/>
        <v>0</v>
      </c>
      <c r="AE396" s="6">
        <f t="shared" si="251"/>
        <v>0</v>
      </c>
      <c r="AF396" s="6">
        <f t="shared" si="252"/>
        <v>0</v>
      </c>
      <c r="AG396" s="9">
        <f t="shared" si="259"/>
        <v>438995</v>
      </c>
      <c r="AH396" s="11">
        <f t="shared" si="253"/>
        <v>577708.64009999996</v>
      </c>
      <c r="AI396" s="9">
        <f t="shared" si="254"/>
        <v>452165</v>
      </c>
      <c r="AJ396" s="10">
        <f t="shared" si="255"/>
        <v>370509.66002499999</v>
      </c>
      <c r="AK396" s="9">
        <f t="shared" si="256"/>
        <v>445580</v>
      </c>
      <c r="AL396" s="9">
        <f t="shared" si="257"/>
        <v>514936.82004999998</v>
      </c>
      <c r="AM396" s="6">
        <f t="shared" si="260"/>
        <v>487179.38154620322</v>
      </c>
      <c r="AN396" s="8">
        <f t="shared" si="209"/>
        <v>254224.9085677398</v>
      </c>
      <c r="AO396" s="7">
        <f t="shared" si="258"/>
        <v>0.56223924577917306</v>
      </c>
      <c r="AP396" s="6">
        <f t="shared" si="261"/>
        <v>487179.38154620322</v>
      </c>
      <c r="AQ396" s="5" t="s">
        <v>0</v>
      </c>
    </row>
    <row r="397" spans="1:43" x14ac:dyDescent="0.25">
      <c r="A397" s="63">
        <v>358</v>
      </c>
      <c r="B397" s="147">
        <v>26111804</v>
      </c>
      <c r="C397" s="97">
        <v>8714300</v>
      </c>
      <c r="D397" s="61" t="s">
        <v>801</v>
      </c>
      <c r="E397" s="61" t="s">
        <v>801</v>
      </c>
      <c r="F397" s="82" t="s">
        <v>3058</v>
      </c>
      <c r="G397" s="42" t="s">
        <v>3055</v>
      </c>
      <c r="H397" s="21">
        <v>1</v>
      </c>
      <c r="I397" s="20">
        <v>242179.02529411769</v>
      </c>
      <c r="J397" s="20">
        <f t="shared" si="246"/>
        <v>46014.014805882362</v>
      </c>
      <c r="K397" s="19">
        <f t="shared" si="247"/>
        <v>288193.04010000004</v>
      </c>
      <c r="L397" s="15">
        <f t="shared" si="248"/>
        <v>288193.04010000004</v>
      </c>
      <c r="M397" s="17">
        <v>196911.76470588235</v>
      </c>
      <c r="N397" s="17">
        <v>37413.23529411765</v>
      </c>
      <c r="O397" s="16">
        <v>234325</v>
      </c>
      <c r="P397" s="18">
        <v>234325</v>
      </c>
      <c r="Q397" s="17">
        <v>184029.4117647059</v>
      </c>
      <c r="R397" s="17">
        <v>34965.588235294119</v>
      </c>
      <c r="S397" s="16">
        <v>218995.00000000003</v>
      </c>
      <c r="T397" s="15">
        <v>218995.00000000003</v>
      </c>
      <c r="U397" s="14"/>
      <c r="V397" s="14"/>
      <c r="W397" s="14"/>
      <c r="X397" s="14"/>
      <c r="Y397" s="14"/>
      <c r="Z397" s="14"/>
      <c r="AA397" s="14"/>
      <c r="AB397" s="137"/>
      <c r="AC397" s="12">
        <f t="shared" si="249"/>
        <v>0</v>
      </c>
      <c r="AD397" s="6">
        <f t="shared" si="250"/>
        <v>0</v>
      </c>
      <c r="AE397" s="6">
        <f t="shared" si="251"/>
        <v>0</v>
      </c>
      <c r="AF397" s="6">
        <f t="shared" si="252"/>
        <v>0</v>
      </c>
      <c r="AG397" s="9">
        <f t="shared" si="259"/>
        <v>218995.00000000003</v>
      </c>
      <c r="AH397" s="11">
        <f t="shared" si="253"/>
        <v>288193.04010000004</v>
      </c>
      <c r="AI397" s="9">
        <f t="shared" si="254"/>
        <v>226660</v>
      </c>
      <c r="AJ397" s="10">
        <f t="shared" si="255"/>
        <v>185378.26002500003</v>
      </c>
      <c r="AK397" s="9">
        <f t="shared" si="256"/>
        <v>222827.5</v>
      </c>
      <c r="AL397" s="9">
        <f t="shared" si="257"/>
        <v>257426.52005000002</v>
      </c>
      <c r="AM397" s="6">
        <f t="shared" si="260"/>
        <v>243827.35191410544</v>
      </c>
      <c r="AN397" s="8">
        <f t="shared" si="209"/>
        <v>127098.18626098246</v>
      </c>
      <c r="AO397" s="7">
        <f t="shared" si="258"/>
        <v>0.56074378479212239</v>
      </c>
      <c r="AP397" s="6">
        <f t="shared" si="261"/>
        <v>243827.35191410544</v>
      </c>
      <c r="AQ397" s="5" t="s">
        <v>0</v>
      </c>
    </row>
    <row r="398" spans="1:43" x14ac:dyDescent="0.25">
      <c r="A398" s="63">
        <v>359</v>
      </c>
      <c r="B398" s="147">
        <v>26101736</v>
      </c>
      <c r="C398" s="97">
        <v>8714300</v>
      </c>
      <c r="D398" s="61" t="s">
        <v>801</v>
      </c>
      <c r="E398" s="61" t="s">
        <v>801</v>
      </c>
      <c r="F398" s="82" t="s">
        <v>2179</v>
      </c>
      <c r="G398" s="42" t="s">
        <v>3055</v>
      </c>
      <c r="H398" s="21">
        <v>1</v>
      </c>
      <c r="I398" s="20">
        <v>652093.52490756311</v>
      </c>
      <c r="J398" s="20">
        <f t="shared" si="246"/>
        <v>123897.76973243699</v>
      </c>
      <c r="K398" s="19">
        <f t="shared" si="247"/>
        <v>775991.29464000009</v>
      </c>
      <c r="L398" s="15">
        <f t="shared" si="248"/>
        <v>775991.29464000009</v>
      </c>
      <c r="M398" s="17">
        <v>520294.95798319328</v>
      </c>
      <c r="N398" s="17">
        <v>98856.042016806721</v>
      </c>
      <c r="O398" s="16">
        <v>619151</v>
      </c>
      <c r="P398" s="18">
        <v>619151</v>
      </c>
      <c r="Q398" s="17">
        <v>495519.32773109246</v>
      </c>
      <c r="R398" s="17">
        <v>94148.672268907569</v>
      </c>
      <c r="S398" s="16">
        <v>589668</v>
      </c>
      <c r="T398" s="15">
        <v>589668</v>
      </c>
      <c r="U398" s="14"/>
      <c r="V398" s="14"/>
      <c r="W398" s="14"/>
      <c r="X398" s="14"/>
      <c r="Y398" s="14"/>
      <c r="Z398" s="14"/>
      <c r="AA398" s="14"/>
      <c r="AB398" s="137"/>
      <c r="AC398" s="12">
        <f t="shared" si="249"/>
        <v>0</v>
      </c>
      <c r="AD398" s="6">
        <f t="shared" si="250"/>
        <v>0</v>
      </c>
      <c r="AE398" s="6">
        <f t="shared" si="251"/>
        <v>0</v>
      </c>
      <c r="AF398" s="6">
        <f t="shared" si="252"/>
        <v>0</v>
      </c>
      <c r="AG398" s="9">
        <f t="shared" si="259"/>
        <v>589668</v>
      </c>
      <c r="AH398" s="11">
        <f t="shared" si="253"/>
        <v>775991.29464000009</v>
      </c>
      <c r="AI398" s="9">
        <f t="shared" si="254"/>
        <v>604409.5</v>
      </c>
      <c r="AJ398" s="10">
        <f t="shared" si="255"/>
        <v>496202.57365999999</v>
      </c>
      <c r="AK398" s="9">
        <f t="shared" si="256"/>
        <v>597038.75</v>
      </c>
      <c r="AL398" s="9">
        <f t="shared" si="257"/>
        <v>690200.39731999999</v>
      </c>
      <c r="AM398" s="6">
        <f t="shared" si="260"/>
        <v>652222.30767968751</v>
      </c>
      <c r="AN398" s="8">
        <f t="shared" si="209"/>
        <v>340759.35983957583</v>
      </c>
      <c r="AO398" s="7">
        <f t="shared" si="258"/>
        <v>0.56378888789732096</v>
      </c>
      <c r="AP398" s="6">
        <f t="shared" si="261"/>
        <v>652222.30767968751</v>
      </c>
      <c r="AQ398" s="5" t="s">
        <v>0</v>
      </c>
    </row>
    <row r="399" spans="1:43" x14ac:dyDescent="0.25">
      <c r="A399" s="63">
        <v>360</v>
      </c>
      <c r="B399" s="147">
        <v>23153029</v>
      </c>
      <c r="C399" s="97">
        <v>8714300</v>
      </c>
      <c r="D399" s="61" t="s">
        <v>801</v>
      </c>
      <c r="E399" s="61" t="s">
        <v>801</v>
      </c>
      <c r="F399" s="82" t="s">
        <v>2586</v>
      </c>
      <c r="G399" s="42" t="s">
        <v>3055</v>
      </c>
      <c r="H399" s="21">
        <v>1</v>
      </c>
      <c r="I399" s="20">
        <v>1933668.9418991599</v>
      </c>
      <c r="J399" s="20">
        <f t="shared" si="246"/>
        <v>367397.09896084038</v>
      </c>
      <c r="K399" s="19">
        <f t="shared" si="247"/>
        <v>2301066.0408600001</v>
      </c>
      <c r="L399" s="15">
        <f t="shared" si="248"/>
        <v>2301066.0408600001</v>
      </c>
      <c r="M399" s="17">
        <v>1542844.5378151261</v>
      </c>
      <c r="N399" s="17">
        <v>293140.46218487399</v>
      </c>
      <c r="O399" s="16">
        <v>1835985</v>
      </c>
      <c r="P399" s="18">
        <v>1835985</v>
      </c>
      <c r="Q399" s="17">
        <v>1469375.630252101</v>
      </c>
      <c r="R399" s="17">
        <v>279181.36974789918</v>
      </c>
      <c r="S399" s="16">
        <v>1748557.0000000002</v>
      </c>
      <c r="T399" s="15">
        <v>1748557.0000000002</v>
      </c>
      <c r="U399" s="14"/>
      <c r="V399" s="14"/>
      <c r="W399" s="14"/>
      <c r="X399" s="14"/>
      <c r="Y399" s="14"/>
      <c r="Z399" s="14"/>
      <c r="AA399" s="14"/>
      <c r="AB399" s="137"/>
      <c r="AC399" s="12">
        <f t="shared" si="249"/>
        <v>0</v>
      </c>
      <c r="AD399" s="6">
        <f t="shared" si="250"/>
        <v>0</v>
      </c>
      <c r="AE399" s="6">
        <f t="shared" si="251"/>
        <v>0</v>
      </c>
      <c r="AF399" s="6">
        <f t="shared" si="252"/>
        <v>0</v>
      </c>
      <c r="AG399" s="9">
        <f t="shared" si="259"/>
        <v>1748557.0000000002</v>
      </c>
      <c r="AH399" s="11">
        <f t="shared" si="253"/>
        <v>2301066.0408600001</v>
      </c>
      <c r="AI399" s="9">
        <f t="shared" si="254"/>
        <v>1792271</v>
      </c>
      <c r="AJ399" s="10">
        <f t="shared" si="255"/>
        <v>1471402.010215</v>
      </c>
      <c r="AK399" s="9">
        <f t="shared" si="256"/>
        <v>1770414</v>
      </c>
      <c r="AL399" s="9">
        <f t="shared" si="257"/>
        <v>2046668.52043</v>
      </c>
      <c r="AM399" s="6">
        <f t="shared" si="260"/>
        <v>1934051.3188413815</v>
      </c>
      <c r="AN399" s="8">
        <f t="shared" si="209"/>
        <v>1010462.2579483355</v>
      </c>
      <c r="AO399" s="7">
        <f t="shared" si="258"/>
        <v>0.56378876740645556</v>
      </c>
      <c r="AP399" s="6">
        <f t="shared" si="261"/>
        <v>1934051.3188413815</v>
      </c>
      <c r="AQ399" s="5" t="s">
        <v>0</v>
      </c>
    </row>
    <row r="400" spans="1:43" ht="25.5" x14ac:dyDescent="0.25">
      <c r="A400" s="63">
        <v>361</v>
      </c>
      <c r="B400" s="147">
        <v>40171511</v>
      </c>
      <c r="C400" s="97">
        <v>8714300</v>
      </c>
      <c r="D400" s="61" t="s">
        <v>801</v>
      </c>
      <c r="E400" s="61" t="s">
        <v>801</v>
      </c>
      <c r="F400" s="82" t="s">
        <v>3057</v>
      </c>
      <c r="G400" s="42" t="s">
        <v>3055</v>
      </c>
      <c r="H400" s="21">
        <v>1</v>
      </c>
      <c r="I400" s="20">
        <v>430799.8763193278</v>
      </c>
      <c r="J400" s="20">
        <f t="shared" si="246"/>
        <v>81851.976500672288</v>
      </c>
      <c r="K400" s="19">
        <f t="shared" si="247"/>
        <v>512651.85282000009</v>
      </c>
      <c r="L400" s="15">
        <f t="shared" si="248"/>
        <v>512651.85282000009</v>
      </c>
      <c r="M400" s="17">
        <v>356822.68907563027</v>
      </c>
      <c r="N400" s="17">
        <v>67796.310924369755</v>
      </c>
      <c r="O400" s="16">
        <v>424619</v>
      </c>
      <c r="P400" s="18">
        <v>424619</v>
      </c>
      <c r="Q400" s="17">
        <v>327360.50420168071</v>
      </c>
      <c r="R400" s="17">
        <v>62198.495798319338</v>
      </c>
      <c r="S400" s="16">
        <v>389559.00000000006</v>
      </c>
      <c r="T400" s="15">
        <v>389559.00000000006</v>
      </c>
      <c r="U400" s="14"/>
      <c r="V400" s="14"/>
      <c r="W400" s="14"/>
      <c r="X400" s="14"/>
      <c r="Y400" s="14"/>
      <c r="Z400" s="14"/>
      <c r="AA400" s="14"/>
      <c r="AB400" s="137"/>
      <c r="AC400" s="12">
        <f t="shared" si="249"/>
        <v>0</v>
      </c>
      <c r="AD400" s="6">
        <f t="shared" si="250"/>
        <v>0</v>
      </c>
      <c r="AE400" s="6">
        <f t="shared" si="251"/>
        <v>0</v>
      </c>
      <c r="AF400" s="6">
        <f t="shared" si="252"/>
        <v>0</v>
      </c>
      <c r="AG400" s="9">
        <f t="shared" si="259"/>
        <v>389559.00000000006</v>
      </c>
      <c r="AH400" s="11">
        <f t="shared" si="253"/>
        <v>512651.85282000009</v>
      </c>
      <c r="AI400" s="9">
        <f t="shared" si="254"/>
        <v>407089</v>
      </c>
      <c r="AJ400" s="10">
        <f t="shared" si="255"/>
        <v>331707.46320500004</v>
      </c>
      <c r="AK400" s="9">
        <f t="shared" si="256"/>
        <v>398324</v>
      </c>
      <c r="AL400" s="9">
        <f t="shared" si="257"/>
        <v>459870.42641000007</v>
      </c>
      <c r="AM400" s="6">
        <f t="shared" si="260"/>
        <v>436509.71905558161</v>
      </c>
      <c r="AN400" s="8">
        <f t="shared" si="209"/>
        <v>227119.69477068933</v>
      </c>
      <c r="AO400" s="7">
        <f t="shared" si="258"/>
        <v>0.5579116477494831</v>
      </c>
      <c r="AP400" s="6">
        <f t="shared" si="261"/>
        <v>436509.71905558161</v>
      </c>
      <c r="AQ400" s="5" t="s">
        <v>0</v>
      </c>
    </row>
    <row r="401" spans="1:43" x14ac:dyDescent="0.25">
      <c r="A401" s="63">
        <v>362</v>
      </c>
      <c r="B401" s="147">
        <v>24111802</v>
      </c>
      <c r="C401" s="97">
        <v>8714300</v>
      </c>
      <c r="D401" s="61" t="s">
        <v>801</v>
      </c>
      <c r="E401" s="61" t="s">
        <v>801</v>
      </c>
      <c r="F401" s="82" t="s">
        <v>3056</v>
      </c>
      <c r="G401" s="42" t="s">
        <v>3055</v>
      </c>
      <c r="H401" s="21">
        <v>1</v>
      </c>
      <c r="I401" s="20">
        <v>2375270.9128739499</v>
      </c>
      <c r="J401" s="20">
        <f t="shared" si="246"/>
        <v>451301.47344605048</v>
      </c>
      <c r="K401" s="19">
        <f t="shared" si="247"/>
        <v>2826572.3863200005</v>
      </c>
      <c r="L401" s="15">
        <f t="shared" si="248"/>
        <v>2826572.3863200005</v>
      </c>
      <c r="M401" s="17">
        <v>1931290.7563025211</v>
      </c>
      <c r="N401" s="17">
        <v>366945.24369747902</v>
      </c>
      <c r="O401" s="16">
        <v>2298236</v>
      </c>
      <c r="P401" s="18">
        <v>2298236</v>
      </c>
      <c r="Q401" s="17">
        <v>1804944.5378151261</v>
      </c>
      <c r="R401" s="17">
        <v>342939.46218487399</v>
      </c>
      <c r="S401" s="16">
        <v>2147884</v>
      </c>
      <c r="T401" s="15">
        <v>2147884</v>
      </c>
      <c r="U401" s="14"/>
      <c r="V401" s="14"/>
      <c r="W401" s="14"/>
      <c r="X401" s="14"/>
      <c r="Y401" s="14"/>
      <c r="Z401" s="14"/>
      <c r="AA401" s="14"/>
      <c r="AB401" s="137"/>
      <c r="AC401" s="12">
        <f t="shared" si="249"/>
        <v>0</v>
      </c>
      <c r="AD401" s="6">
        <f t="shared" si="250"/>
        <v>0</v>
      </c>
      <c r="AE401" s="6">
        <f t="shared" si="251"/>
        <v>0</v>
      </c>
      <c r="AF401" s="6">
        <f t="shared" si="252"/>
        <v>0</v>
      </c>
      <c r="AG401" s="9">
        <f t="shared" si="259"/>
        <v>2147884</v>
      </c>
      <c r="AH401" s="11">
        <f t="shared" si="253"/>
        <v>2826572.3863200005</v>
      </c>
      <c r="AI401" s="9">
        <f t="shared" si="254"/>
        <v>2223060</v>
      </c>
      <c r="AJ401" s="10">
        <f t="shared" si="255"/>
        <v>1818173.0965800001</v>
      </c>
      <c r="AK401" s="9">
        <f t="shared" si="256"/>
        <v>2185472</v>
      </c>
      <c r="AL401" s="9">
        <f t="shared" si="257"/>
        <v>2524816.1931600003</v>
      </c>
      <c r="AM401" s="6">
        <f t="shared" si="260"/>
        <v>2391436.3620218178</v>
      </c>
      <c r="AN401" s="8">
        <f t="shared" si="209"/>
        <v>1246567.5817686361</v>
      </c>
      <c r="AO401" s="7">
        <f t="shared" si="258"/>
        <v>0.56074401130362483</v>
      </c>
      <c r="AP401" s="6">
        <f t="shared" si="261"/>
        <v>2391436.3620218178</v>
      </c>
      <c r="AQ401" s="5" t="s">
        <v>0</v>
      </c>
    </row>
    <row r="402" spans="1:43" x14ac:dyDescent="0.25">
      <c r="A402" s="191" t="s">
        <v>3054</v>
      </c>
      <c r="B402" s="192"/>
      <c r="C402" s="192"/>
      <c r="D402" s="192"/>
      <c r="E402" s="192"/>
      <c r="F402" s="192"/>
      <c r="G402" s="192"/>
      <c r="H402" s="192"/>
      <c r="I402" s="192"/>
      <c r="J402" s="192"/>
      <c r="K402" s="192"/>
      <c r="L402" s="193"/>
      <c r="M402" s="41"/>
      <c r="N402" s="41"/>
      <c r="O402" s="41"/>
      <c r="P402" s="40"/>
      <c r="Q402" s="39"/>
      <c r="R402" s="39"/>
      <c r="S402" s="39"/>
      <c r="T402" s="64"/>
      <c r="U402" s="39"/>
      <c r="V402" s="39"/>
      <c r="W402" s="39"/>
      <c r="X402" s="39"/>
      <c r="Y402" s="39"/>
      <c r="Z402" s="39"/>
      <c r="AA402" s="39"/>
      <c r="AB402" s="13"/>
      <c r="AC402" s="12"/>
      <c r="AD402" s="6"/>
      <c r="AE402" s="6"/>
      <c r="AF402" s="6"/>
      <c r="AG402" s="9"/>
      <c r="AH402" s="11"/>
      <c r="AI402" s="9"/>
      <c r="AJ402" s="10"/>
      <c r="AK402" s="5"/>
      <c r="AL402" s="9"/>
      <c r="AM402" s="6"/>
      <c r="AN402" s="8"/>
      <c r="AO402" s="7"/>
      <c r="AP402" s="6"/>
      <c r="AQ402" s="5"/>
    </row>
    <row r="403" spans="1:43" ht="51" x14ac:dyDescent="0.25">
      <c r="A403" s="38" t="s">
        <v>143</v>
      </c>
      <c r="B403" s="31" t="s">
        <v>142</v>
      </c>
      <c r="C403" s="31" t="s">
        <v>141</v>
      </c>
      <c r="D403" s="31" t="s">
        <v>140</v>
      </c>
      <c r="E403" s="31" t="s">
        <v>139</v>
      </c>
      <c r="F403" s="31" t="s">
        <v>180</v>
      </c>
      <c r="G403" s="37" t="s">
        <v>138</v>
      </c>
      <c r="H403" s="36" t="s">
        <v>137</v>
      </c>
      <c r="I403" s="35" t="s">
        <v>136</v>
      </c>
      <c r="J403" s="31" t="s">
        <v>135</v>
      </c>
      <c r="K403" s="31" t="s">
        <v>134</v>
      </c>
      <c r="L403" s="34" t="s">
        <v>133</v>
      </c>
      <c r="M403" s="33" t="s">
        <v>136</v>
      </c>
      <c r="N403" s="33" t="s">
        <v>135</v>
      </c>
      <c r="O403" s="33" t="s">
        <v>134</v>
      </c>
      <c r="P403" s="32" t="s">
        <v>133</v>
      </c>
      <c r="Q403" s="31"/>
      <c r="R403" s="31"/>
      <c r="S403" s="31"/>
      <c r="T403" s="34"/>
      <c r="U403" s="31"/>
      <c r="V403" s="31"/>
      <c r="W403" s="31"/>
      <c r="X403" s="31"/>
      <c r="Y403" s="31"/>
      <c r="Z403" s="31"/>
      <c r="AA403" s="31"/>
      <c r="AB403" s="13"/>
      <c r="AC403" s="12"/>
      <c r="AD403" s="6"/>
      <c r="AE403" s="6"/>
      <c r="AF403" s="6"/>
      <c r="AG403" s="9"/>
      <c r="AH403" s="11"/>
      <c r="AI403" s="9"/>
      <c r="AJ403" s="10"/>
      <c r="AK403" s="5"/>
      <c r="AL403" s="9"/>
      <c r="AM403" s="6"/>
      <c r="AN403" s="8"/>
      <c r="AO403" s="7"/>
      <c r="AP403" s="6"/>
      <c r="AQ403" s="5"/>
    </row>
    <row r="404" spans="1:43" ht="89.25" x14ac:dyDescent="0.25">
      <c r="A404" s="63">
        <v>363</v>
      </c>
      <c r="B404" s="42" t="s">
        <v>2627</v>
      </c>
      <c r="C404" s="42">
        <v>36113</v>
      </c>
      <c r="D404" s="126">
        <v>1144837</v>
      </c>
      <c r="E404" s="66" t="s">
        <v>2622</v>
      </c>
      <c r="F404" s="82" t="s">
        <v>3053</v>
      </c>
      <c r="G404" s="146" t="s">
        <v>1344</v>
      </c>
      <c r="H404" s="21">
        <v>1</v>
      </c>
      <c r="I404" s="20">
        <v>5391561.2130756304</v>
      </c>
      <c r="J404" s="20">
        <f t="shared" ref="J404:J435" si="262">+I404*0.19</f>
        <v>1024396.6304843698</v>
      </c>
      <c r="K404" s="19">
        <f t="shared" ref="K404:K435" si="263">+I404+J404</f>
        <v>6415957.84356</v>
      </c>
      <c r="L404" s="15">
        <f t="shared" ref="L404:L435" si="264">+H404*K404</f>
        <v>6415957.84356</v>
      </c>
      <c r="M404" s="17">
        <v>4342812.6050420171</v>
      </c>
      <c r="N404" s="17">
        <v>825134.39495798328</v>
      </c>
      <c r="O404" s="16">
        <v>5167947</v>
      </c>
      <c r="P404" s="18">
        <f t="shared" ref="P404:P467" si="265">+O404</f>
        <v>5167947</v>
      </c>
      <c r="Q404" s="17">
        <v>4096993.2773109246</v>
      </c>
      <c r="R404" s="17">
        <v>778428.72268907563</v>
      </c>
      <c r="S404" s="16">
        <v>4875422</v>
      </c>
      <c r="T404" s="15">
        <f t="shared" ref="T404:T467" si="266">+S404</f>
        <v>4875422</v>
      </c>
      <c r="U404" s="14"/>
      <c r="V404" s="14"/>
      <c r="W404" s="14"/>
      <c r="X404" s="14"/>
      <c r="Y404" s="14"/>
      <c r="Z404" s="14"/>
      <c r="AA404" s="14"/>
      <c r="AB404" s="137"/>
      <c r="AC404" s="12">
        <f t="shared" ref="AC404:AC435" si="267">+AB404*19%</f>
        <v>0</v>
      </c>
      <c r="AD404" s="6">
        <f t="shared" ref="AD404:AD435" si="268">+AB404+AC404</f>
        <v>0</v>
      </c>
      <c r="AE404" s="6">
        <f t="shared" ref="AE404:AE435" si="269">+AD404*5.1%</f>
        <v>0</v>
      </c>
      <c r="AF404" s="6">
        <f t="shared" ref="AF404:AF435" si="270">+AD404+AE404</f>
        <v>0</v>
      </c>
      <c r="AG404" s="9">
        <f t="shared" ref="AG404:AG427" si="271">MIN(L404,P404,T404)</f>
        <v>4875422</v>
      </c>
      <c r="AH404" s="11">
        <f t="shared" si="253"/>
        <v>6415957.84356</v>
      </c>
      <c r="AI404" s="9">
        <f t="shared" si="254"/>
        <v>5021684.5</v>
      </c>
      <c r="AJ404" s="10">
        <f t="shared" si="255"/>
        <v>4114831.7108899998</v>
      </c>
      <c r="AK404" s="9">
        <f t="shared" ref="AK404:AK467" si="272">AVERAGE(AG404,AI404)</f>
        <v>4948553.25</v>
      </c>
      <c r="AL404" s="9">
        <f t="shared" si="257"/>
        <v>5718821.1717799995</v>
      </c>
      <c r="AM404" s="6">
        <f t="shared" ref="AM404:AM427" si="273">HARMEAN(L404,P404,T404)</f>
        <v>5410550.2090468025</v>
      </c>
      <c r="AN404" s="8">
        <f t="shared" ref="AN403:AN466" si="274">STDEVA(L404,P404,T404,AF404)</f>
        <v>2823388.6783702788</v>
      </c>
      <c r="AO404" s="7">
        <f t="shared" si="258"/>
        <v>0.56223935979456274</v>
      </c>
      <c r="AP404" s="6">
        <f t="shared" ref="AP404:AP427" si="275">+AM404</f>
        <v>5410550.2090468025</v>
      </c>
      <c r="AQ404" s="5" t="s">
        <v>0</v>
      </c>
    </row>
    <row r="405" spans="1:43" ht="89.25" x14ac:dyDescent="0.25">
      <c r="A405" s="63">
        <v>364</v>
      </c>
      <c r="B405" s="42">
        <v>25171903</v>
      </c>
      <c r="C405" s="42">
        <v>36113</v>
      </c>
      <c r="D405" s="126">
        <v>1028348</v>
      </c>
      <c r="E405" s="66" t="s">
        <v>3052</v>
      </c>
      <c r="F405" s="82" t="s">
        <v>3051</v>
      </c>
      <c r="G405" s="146" t="s">
        <v>1344</v>
      </c>
      <c r="H405" s="21">
        <v>1</v>
      </c>
      <c r="I405" s="20">
        <v>3182829.2280000001</v>
      </c>
      <c r="J405" s="20">
        <f t="shared" si="262"/>
        <v>604737.55332000006</v>
      </c>
      <c r="K405" s="19">
        <f t="shared" si="263"/>
        <v>3787566.7813200001</v>
      </c>
      <c r="L405" s="15">
        <f t="shared" si="264"/>
        <v>3787566.7813200001</v>
      </c>
      <c r="M405" s="17">
        <v>2587901.6806722688</v>
      </c>
      <c r="N405" s="17">
        <v>491701.31932773109</v>
      </c>
      <c r="O405" s="16">
        <v>3079603</v>
      </c>
      <c r="P405" s="18">
        <f t="shared" si="265"/>
        <v>3079603</v>
      </c>
      <c r="Q405" s="17">
        <v>2418600</v>
      </c>
      <c r="R405" s="17">
        <v>459534</v>
      </c>
      <c r="S405" s="16">
        <v>2878134</v>
      </c>
      <c r="T405" s="15">
        <f t="shared" si="266"/>
        <v>2878134</v>
      </c>
      <c r="U405" s="14"/>
      <c r="V405" s="14"/>
      <c r="W405" s="14"/>
      <c r="X405" s="14"/>
      <c r="Y405" s="14"/>
      <c r="Z405" s="14"/>
      <c r="AA405" s="14"/>
      <c r="AB405" s="137"/>
      <c r="AC405" s="12">
        <f t="shared" si="267"/>
        <v>0</v>
      </c>
      <c r="AD405" s="6">
        <f t="shared" si="268"/>
        <v>0</v>
      </c>
      <c r="AE405" s="6">
        <f t="shared" si="269"/>
        <v>0</v>
      </c>
      <c r="AF405" s="6">
        <f t="shared" si="270"/>
        <v>0</v>
      </c>
      <c r="AG405" s="9">
        <f t="shared" si="271"/>
        <v>2878134</v>
      </c>
      <c r="AH405" s="11">
        <f t="shared" si="253"/>
        <v>3787566.7813200001</v>
      </c>
      <c r="AI405" s="9">
        <f t="shared" si="254"/>
        <v>2978868.5</v>
      </c>
      <c r="AJ405" s="10">
        <f t="shared" si="255"/>
        <v>2436325.94533</v>
      </c>
      <c r="AK405" s="9">
        <f t="shared" si="272"/>
        <v>2928501.25</v>
      </c>
      <c r="AL405" s="9">
        <f t="shared" si="257"/>
        <v>3383217.64066</v>
      </c>
      <c r="AM405" s="6">
        <f t="shared" si="273"/>
        <v>3204490.5046735997</v>
      </c>
      <c r="AN405" s="8">
        <f t="shared" si="274"/>
        <v>1670382.7540388533</v>
      </c>
      <c r="AO405" s="7">
        <f t="shared" si="258"/>
        <v>0.56074403889894886</v>
      </c>
      <c r="AP405" s="6">
        <f t="shared" si="275"/>
        <v>3204490.5046735997</v>
      </c>
      <c r="AQ405" s="5" t="s">
        <v>0</v>
      </c>
    </row>
    <row r="406" spans="1:43" ht="25.5" x14ac:dyDescent="0.25">
      <c r="A406" s="63">
        <v>365</v>
      </c>
      <c r="B406" s="42" t="s">
        <v>3048</v>
      </c>
      <c r="C406" s="42">
        <v>36113</v>
      </c>
      <c r="D406" s="126">
        <v>1144837</v>
      </c>
      <c r="E406" s="66" t="s">
        <v>3050</v>
      </c>
      <c r="F406" s="82" t="s">
        <v>3049</v>
      </c>
      <c r="G406" s="146" t="s">
        <v>1344</v>
      </c>
      <c r="H406" s="21">
        <v>1</v>
      </c>
      <c r="I406" s="20">
        <v>349195.84593277308</v>
      </c>
      <c r="J406" s="20">
        <f t="shared" si="262"/>
        <v>66347.210727226891</v>
      </c>
      <c r="K406" s="19">
        <f t="shared" si="263"/>
        <v>415543.05666</v>
      </c>
      <c r="L406" s="15">
        <f t="shared" si="264"/>
        <v>415543.05666</v>
      </c>
      <c r="M406" s="17">
        <v>289231.09243697481</v>
      </c>
      <c r="N406" s="17">
        <v>54953.907563025212</v>
      </c>
      <c r="O406" s="16">
        <v>344185</v>
      </c>
      <c r="P406" s="18">
        <f t="shared" si="265"/>
        <v>344185</v>
      </c>
      <c r="Q406" s="17">
        <v>265350.42016806721</v>
      </c>
      <c r="R406" s="17">
        <v>50416.579831932773</v>
      </c>
      <c r="S406" s="16">
        <v>315767</v>
      </c>
      <c r="T406" s="15">
        <f t="shared" si="266"/>
        <v>315767</v>
      </c>
      <c r="U406" s="14"/>
      <c r="V406" s="14"/>
      <c r="W406" s="14"/>
      <c r="X406" s="14"/>
      <c r="Y406" s="14"/>
      <c r="Z406" s="14"/>
      <c r="AA406" s="14"/>
      <c r="AB406" s="137"/>
      <c r="AC406" s="12">
        <f t="shared" si="267"/>
        <v>0</v>
      </c>
      <c r="AD406" s="6">
        <f t="shared" si="268"/>
        <v>0</v>
      </c>
      <c r="AE406" s="6">
        <f t="shared" si="269"/>
        <v>0</v>
      </c>
      <c r="AF406" s="6">
        <f t="shared" si="270"/>
        <v>0</v>
      </c>
      <c r="AG406" s="9">
        <f t="shared" si="271"/>
        <v>315767</v>
      </c>
      <c r="AH406" s="11">
        <f t="shared" si="253"/>
        <v>415543.05666</v>
      </c>
      <c r="AI406" s="9">
        <f t="shared" si="254"/>
        <v>329976</v>
      </c>
      <c r="AJ406" s="10">
        <f t="shared" si="255"/>
        <v>268873.764165</v>
      </c>
      <c r="AK406" s="9">
        <f t="shared" si="272"/>
        <v>322871.5</v>
      </c>
      <c r="AL406" s="9">
        <f t="shared" si="257"/>
        <v>372759.52833</v>
      </c>
      <c r="AM406" s="6">
        <f t="shared" si="273"/>
        <v>353823.83052346937</v>
      </c>
      <c r="AN406" s="8">
        <f t="shared" si="274"/>
        <v>184097.56491899595</v>
      </c>
      <c r="AO406" s="7">
        <f t="shared" si="258"/>
        <v>0.55791198426247957</v>
      </c>
      <c r="AP406" s="6">
        <f t="shared" si="275"/>
        <v>353823.83052346937</v>
      </c>
      <c r="AQ406" s="5" t="s">
        <v>0</v>
      </c>
    </row>
    <row r="407" spans="1:43" ht="38.25" x14ac:dyDescent="0.25">
      <c r="A407" s="63">
        <v>366</v>
      </c>
      <c r="B407" s="42" t="s">
        <v>3048</v>
      </c>
      <c r="C407" s="42">
        <v>36113</v>
      </c>
      <c r="D407" s="126">
        <v>1028348</v>
      </c>
      <c r="E407" s="66" t="s">
        <v>3047</v>
      </c>
      <c r="F407" s="82" t="s">
        <v>3046</v>
      </c>
      <c r="G407" s="146" t="s">
        <v>1344</v>
      </c>
      <c r="H407" s="21">
        <v>1</v>
      </c>
      <c r="I407" s="20">
        <v>232796.86199999999</v>
      </c>
      <c r="J407" s="20">
        <f t="shared" si="262"/>
        <v>44231.403780000001</v>
      </c>
      <c r="K407" s="19">
        <f t="shared" si="263"/>
        <v>277028.26578000002</v>
      </c>
      <c r="L407" s="15">
        <f t="shared" si="264"/>
        <v>277028.26578000002</v>
      </c>
      <c r="M407" s="17">
        <v>192821.00840336137</v>
      </c>
      <c r="N407" s="17">
        <v>36635.991596638662</v>
      </c>
      <c r="O407" s="16">
        <v>229457.00000000003</v>
      </c>
      <c r="P407" s="18">
        <f t="shared" si="265"/>
        <v>229457.00000000003</v>
      </c>
      <c r="Q407" s="17">
        <v>176900</v>
      </c>
      <c r="R407" s="17">
        <v>33611</v>
      </c>
      <c r="S407" s="16">
        <v>210511</v>
      </c>
      <c r="T407" s="15">
        <f t="shared" si="266"/>
        <v>210511</v>
      </c>
      <c r="U407" s="14"/>
      <c r="V407" s="14"/>
      <c r="W407" s="14"/>
      <c r="X407" s="14"/>
      <c r="Y407" s="14"/>
      <c r="Z407" s="14"/>
      <c r="AA407" s="14"/>
      <c r="AB407" s="137"/>
      <c r="AC407" s="12">
        <f t="shared" si="267"/>
        <v>0</v>
      </c>
      <c r="AD407" s="6">
        <f t="shared" si="268"/>
        <v>0</v>
      </c>
      <c r="AE407" s="6">
        <f t="shared" si="269"/>
        <v>0</v>
      </c>
      <c r="AF407" s="6">
        <f t="shared" si="270"/>
        <v>0</v>
      </c>
      <c r="AG407" s="9">
        <f t="shared" si="271"/>
        <v>210511</v>
      </c>
      <c r="AH407" s="11">
        <f t="shared" si="253"/>
        <v>277028.26578000002</v>
      </c>
      <c r="AI407" s="9">
        <f t="shared" si="254"/>
        <v>219984</v>
      </c>
      <c r="AJ407" s="10">
        <f t="shared" si="255"/>
        <v>179249.066445</v>
      </c>
      <c r="AK407" s="9">
        <f t="shared" si="272"/>
        <v>215247.5</v>
      </c>
      <c r="AL407" s="9">
        <f t="shared" si="257"/>
        <v>248506.13289000001</v>
      </c>
      <c r="AM407" s="6">
        <f t="shared" si="273"/>
        <v>235882.42558516734</v>
      </c>
      <c r="AN407" s="8">
        <f t="shared" si="274"/>
        <v>122731.61060549728</v>
      </c>
      <c r="AO407" s="7">
        <f t="shared" si="258"/>
        <v>0.55791153268190996</v>
      </c>
      <c r="AP407" s="6">
        <f t="shared" si="275"/>
        <v>235882.42558516734</v>
      </c>
      <c r="AQ407" s="5" t="s">
        <v>0</v>
      </c>
    </row>
    <row r="408" spans="1:43" ht="25.5" x14ac:dyDescent="0.25">
      <c r="A408" s="63">
        <v>367</v>
      </c>
      <c r="B408" s="66">
        <v>26101700</v>
      </c>
      <c r="C408" s="124">
        <v>36270</v>
      </c>
      <c r="D408" s="66">
        <v>1068425</v>
      </c>
      <c r="E408" s="66" t="s">
        <v>3045</v>
      </c>
      <c r="F408" s="82" t="s">
        <v>2908</v>
      </c>
      <c r="G408" s="146" t="s">
        <v>1344</v>
      </c>
      <c r="H408" s="21">
        <v>1</v>
      </c>
      <c r="I408" s="20">
        <v>372093.89793277311</v>
      </c>
      <c r="J408" s="20">
        <f t="shared" si="262"/>
        <v>70697.840607226884</v>
      </c>
      <c r="K408" s="19">
        <f t="shared" si="263"/>
        <v>442791.73853999999</v>
      </c>
      <c r="L408" s="15">
        <f t="shared" si="264"/>
        <v>442791.73853999999</v>
      </c>
      <c r="M408" s="17">
        <v>308197.47899159667</v>
      </c>
      <c r="N408" s="17">
        <v>58557.521008403368</v>
      </c>
      <c r="O408" s="16">
        <v>366755.00000000006</v>
      </c>
      <c r="P408" s="18">
        <f t="shared" si="265"/>
        <v>366755.00000000006</v>
      </c>
      <c r="Q408" s="17">
        <v>282750.42016806721</v>
      </c>
      <c r="R408" s="17">
        <v>53722.579831932773</v>
      </c>
      <c r="S408" s="16">
        <v>336473</v>
      </c>
      <c r="T408" s="15">
        <f t="shared" si="266"/>
        <v>336473</v>
      </c>
      <c r="U408" s="14"/>
      <c r="V408" s="14"/>
      <c r="W408" s="14"/>
      <c r="X408" s="14"/>
      <c r="Y408" s="14"/>
      <c r="Z408" s="14"/>
      <c r="AA408" s="14"/>
      <c r="AB408" s="137"/>
      <c r="AC408" s="12">
        <f t="shared" si="267"/>
        <v>0</v>
      </c>
      <c r="AD408" s="6">
        <f t="shared" si="268"/>
        <v>0</v>
      </c>
      <c r="AE408" s="6">
        <f t="shared" si="269"/>
        <v>0</v>
      </c>
      <c r="AF408" s="6">
        <f t="shared" si="270"/>
        <v>0</v>
      </c>
      <c r="AG408" s="9">
        <f t="shared" si="271"/>
        <v>336473</v>
      </c>
      <c r="AH408" s="11">
        <f t="shared" si="253"/>
        <v>442791.73853999999</v>
      </c>
      <c r="AI408" s="9">
        <f t="shared" si="254"/>
        <v>351614</v>
      </c>
      <c r="AJ408" s="10">
        <f t="shared" si="255"/>
        <v>286504.93463500001</v>
      </c>
      <c r="AK408" s="9">
        <f t="shared" si="272"/>
        <v>344043.5</v>
      </c>
      <c r="AL408" s="9">
        <f t="shared" si="257"/>
        <v>397202.86927000002</v>
      </c>
      <c r="AM408" s="6">
        <f t="shared" si="273"/>
        <v>377025.54227613466</v>
      </c>
      <c r="AN408" s="8">
        <f t="shared" si="274"/>
        <v>196169.58920999389</v>
      </c>
      <c r="AO408" s="7">
        <f t="shared" si="258"/>
        <v>0.55791177032198347</v>
      </c>
      <c r="AP408" s="6">
        <f t="shared" si="275"/>
        <v>377025.54227613466</v>
      </c>
      <c r="AQ408" s="5" t="s">
        <v>0</v>
      </c>
    </row>
    <row r="409" spans="1:43" ht="25.5" x14ac:dyDescent="0.25">
      <c r="A409" s="63">
        <v>368</v>
      </c>
      <c r="B409" s="133" t="s">
        <v>2796</v>
      </c>
      <c r="C409" s="124">
        <v>36270</v>
      </c>
      <c r="D409" s="66">
        <v>1144837</v>
      </c>
      <c r="E409" s="66" t="s">
        <v>3044</v>
      </c>
      <c r="F409" s="82" t="s">
        <v>1686</v>
      </c>
      <c r="G409" s="146" t="s">
        <v>1344</v>
      </c>
      <c r="H409" s="21">
        <v>1</v>
      </c>
      <c r="I409" s="20">
        <v>654503.20593277318</v>
      </c>
      <c r="J409" s="20">
        <f t="shared" si="262"/>
        <v>124355.60912722691</v>
      </c>
      <c r="K409" s="19">
        <f t="shared" si="263"/>
        <v>778858.81506000005</v>
      </c>
      <c r="L409" s="15">
        <f t="shared" si="264"/>
        <v>778858.81506000005</v>
      </c>
      <c r="M409" s="17">
        <v>537137.8151260505</v>
      </c>
      <c r="N409" s="17">
        <v>102056.18487394959</v>
      </c>
      <c r="O409" s="16">
        <v>639194.00000000012</v>
      </c>
      <c r="P409" s="18">
        <f t="shared" si="265"/>
        <v>639194.00000000012</v>
      </c>
      <c r="Q409" s="17">
        <v>497350.42016806727</v>
      </c>
      <c r="R409" s="17">
        <v>94496.579831932788</v>
      </c>
      <c r="S409" s="16">
        <v>591847</v>
      </c>
      <c r="T409" s="15">
        <f t="shared" si="266"/>
        <v>591847</v>
      </c>
      <c r="U409" s="14"/>
      <c r="V409" s="14"/>
      <c r="W409" s="14"/>
      <c r="X409" s="14"/>
      <c r="Y409" s="14"/>
      <c r="Z409" s="14"/>
      <c r="AA409" s="14"/>
      <c r="AB409" s="137"/>
      <c r="AC409" s="12">
        <f t="shared" si="267"/>
        <v>0</v>
      </c>
      <c r="AD409" s="6">
        <f t="shared" si="268"/>
        <v>0</v>
      </c>
      <c r="AE409" s="6">
        <f t="shared" si="269"/>
        <v>0</v>
      </c>
      <c r="AF409" s="6">
        <f t="shared" si="270"/>
        <v>0</v>
      </c>
      <c r="AG409" s="9">
        <f t="shared" si="271"/>
        <v>591847</v>
      </c>
      <c r="AH409" s="11">
        <f t="shared" si="253"/>
        <v>778858.81506000005</v>
      </c>
      <c r="AI409" s="9">
        <f t="shared" si="254"/>
        <v>615520.5</v>
      </c>
      <c r="AJ409" s="10">
        <f t="shared" si="255"/>
        <v>502474.95376500004</v>
      </c>
      <c r="AK409" s="9">
        <f t="shared" si="272"/>
        <v>603683.75</v>
      </c>
      <c r="AL409" s="9">
        <f t="shared" si="257"/>
        <v>697189.65752999997</v>
      </c>
      <c r="AM409" s="6">
        <f t="shared" si="273"/>
        <v>661080.40996444051</v>
      </c>
      <c r="AN409" s="8">
        <f t="shared" si="274"/>
        <v>344261.80841384456</v>
      </c>
      <c r="AO409" s="7">
        <f t="shared" si="258"/>
        <v>0.55930193781335402</v>
      </c>
      <c r="AP409" s="6">
        <f t="shared" si="275"/>
        <v>661080.40996444051</v>
      </c>
      <c r="AQ409" s="5" t="s">
        <v>0</v>
      </c>
    </row>
    <row r="410" spans="1:43" ht="25.5" x14ac:dyDescent="0.25">
      <c r="A410" s="63">
        <v>369</v>
      </c>
      <c r="B410" s="133" t="s">
        <v>2796</v>
      </c>
      <c r="C410" s="124">
        <v>36270</v>
      </c>
      <c r="D410" s="66">
        <v>1144837</v>
      </c>
      <c r="E410" s="66" t="s">
        <v>3043</v>
      </c>
      <c r="F410" s="82" t="s">
        <v>3042</v>
      </c>
      <c r="G410" s="146" t="s">
        <v>1344</v>
      </c>
      <c r="H410" s="21">
        <v>1</v>
      </c>
      <c r="I410" s="20">
        <v>1221229.44</v>
      </c>
      <c r="J410" s="20">
        <f t="shared" si="262"/>
        <v>232033.59359999999</v>
      </c>
      <c r="K410" s="19">
        <f t="shared" si="263"/>
        <v>1453263.0336</v>
      </c>
      <c r="L410" s="15">
        <f t="shared" si="264"/>
        <v>1453263.0336</v>
      </c>
      <c r="M410" s="17">
        <v>1002240.3361344538</v>
      </c>
      <c r="N410" s="17">
        <v>190425.66386554623</v>
      </c>
      <c r="O410" s="16">
        <v>1192666</v>
      </c>
      <c r="P410" s="18">
        <f t="shared" si="265"/>
        <v>1192666</v>
      </c>
      <c r="Q410" s="17">
        <v>928000</v>
      </c>
      <c r="R410" s="17">
        <v>176320</v>
      </c>
      <c r="S410" s="16">
        <v>1104320</v>
      </c>
      <c r="T410" s="15">
        <f t="shared" si="266"/>
        <v>1104320</v>
      </c>
      <c r="U410" s="14"/>
      <c r="V410" s="14"/>
      <c r="W410" s="14"/>
      <c r="X410" s="14"/>
      <c r="Y410" s="14"/>
      <c r="Z410" s="14"/>
      <c r="AA410" s="14"/>
      <c r="AB410" s="137"/>
      <c r="AC410" s="12">
        <f t="shared" si="267"/>
        <v>0</v>
      </c>
      <c r="AD410" s="6">
        <f t="shared" si="268"/>
        <v>0</v>
      </c>
      <c r="AE410" s="6">
        <f t="shared" si="269"/>
        <v>0</v>
      </c>
      <c r="AF410" s="6">
        <f t="shared" si="270"/>
        <v>0</v>
      </c>
      <c r="AG410" s="9">
        <f t="shared" si="271"/>
        <v>1104320</v>
      </c>
      <c r="AH410" s="11">
        <f t="shared" si="253"/>
        <v>1453263.0336</v>
      </c>
      <c r="AI410" s="9">
        <f t="shared" si="254"/>
        <v>1148493</v>
      </c>
      <c r="AJ410" s="10">
        <f t="shared" si="255"/>
        <v>937562.25839999993</v>
      </c>
      <c r="AK410" s="9">
        <f t="shared" si="272"/>
        <v>1126406.5</v>
      </c>
      <c r="AL410" s="9">
        <f t="shared" si="257"/>
        <v>1300878.0167999999</v>
      </c>
      <c r="AM410" s="6">
        <f t="shared" si="273"/>
        <v>1233502.4119215226</v>
      </c>
      <c r="AN410" s="8">
        <f t="shared" si="274"/>
        <v>642354.09271414613</v>
      </c>
      <c r="AO410" s="7">
        <f t="shared" si="258"/>
        <v>0.55930170468095686</v>
      </c>
      <c r="AP410" s="6">
        <f t="shared" si="275"/>
        <v>1233502.4119215226</v>
      </c>
      <c r="AQ410" s="5" t="s">
        <v>0</v>
      </c>
    </row>
    <row r="411" spans="1:43" ht="25.5" x14ac:dyDescent="0.25">
      <c r="A411" s="63">
        <v>370</v>
      </c>
      <c r="B411" s="66">
        <v>39122109</v>
      </c>
      <c r="C411" s="124">
        <v>36270</v>
      </c>
      <c r="D411" s="66">
        <v>1028348</v>
      </c>
      <c r="E411" s="66" t="s">
        <v>3041</v>
      </c>
      <c r="F411" s="82" t="s">
        <v>2912</v>
      </c>
      <c r="G411" s="146" t="s">
        <v>1344</v>
      </c>
      <c r="H411" s="21">
        <v>1</v>
      </c>
      <c r="I411" s="20">
        <v>38493534.135932773</v>
      </c>
      <c r="J411" s="20">
        <f t="shared" si="262"/>
        <v>7313771.4858272271</v>
      </c>
      <c r="K411" s="19">
        <f t="shared" si="263"/>
        <v>45807305.621760003</v>
      </c>
      <c r="L411" s="15">
        <f t="shared" si="264"/>
        <v>45807305.621760003</v>
      </c>
      <c r="M411" s="17">
        <v>31883426.890756305</v>
      </c>
      <c r="N411" s="17">
        <v>6057851.1092436984</v>
      </c>
      <c r="O411" s="16">
        <v>37941278</v>
      </c>
      <c r="P411" s="18">
        <f t="shared" si="265"/>
        <v>37941278</v>
      </c>
      <c r="Q411" s="17">
        <v>29250850.420168068</v>
      </c>
      <c r="R411" s="17">
        <v>5557661.5798319327</v>
      </c>
      <c r="S411" s="16">
        <v>34808512</v>
      </c>
      <c r="T411" s="15">
        <f t="shared" si="266"/>
        <v>34808512</v>
      </c>
      <c r="U411" s="14"/>
      <c r="V411" s="14"/>
      <c r="W411" s="14"/>
      <c r="X411" s="14"/>
      <c r="Y411" s="14"/>
      <c r="Z411" s="14"/>
      <c r="AA411" s="14"/>
      <c r="AB411" s="137"/>
      <c r="AC411" s="12">
        <f t="shared" si="267"/>
        <v>0</v>
      </c>
      <c r="AD411" s="6">
        <f t="shared" si="268"/>
        <v>0</v>
      </c>
      <c r="AE411" s="6">
        <f t="shared" si="269"/>
        <v>0</v>
      </c>
      <c r="AF411" s="6">
        <f t="shared" si="270"/>
        <v>0</v>
      </c>
      <c r="AG411" s="9">
        <f t="shared" si="271"/>
        <v>34808512</v>
      </c>
      <c r="AH411" s="11">
        <f t="shared" si="253"/>
        <v>45807305.621760003</v>
      </c>
      <c r="AI411" s="9">
        <f t="shared" si="254"/>
        <v>36374895</v>
      </c>
      <c r="AJ411" s="10">
        <f t="shared" si="255"/>
        <v>29639273.905440003</v>
      </c>
      <c r="AK411" s="9">
        <f t="shared" si="272"/>
        <v>35591703.5</v>
      </c>
      <c r="AL411" s="9">
        <f t="shared" si="257"/>
        <v>41091100.310880005</v>
      </c>
      <c r="AM411" s="6">
        <f t="shared" si="273"/>
        <v>39003739.058863409</v>
      </c>
      <c r="AN411" s="8">
        <f t="shared" si="274"/>
        <v>20293973.667782657</v>
      </c>
      <c r="AO411" s="7">
        <f t="shared" si="258"/>
        <v>0.5579115394775066</v>
      </c>
      <c r="AP411" s="6">
        <f t="shared" si="275"/>
        <v>39003739.058863409</v>
      </c>
      <c r="AQ411" s="5" t="s">
        <v>0</v>
      </c>
    </row>
    <row r="412" spans="1:43" ht="25.5" x14ac:dyDescent="0.25">
      <c r="A412" s="63">
        <v>371</v>
      </c>
      <c r="B412" s="66">
        <v>40151527</v>
      </c>
      <c r="C412" s="124">
        <v>36270</v>
      </c>
      <c r="D412" s="66">
        <v>1557470</v>
      </c>
      <c r="E412" s="66" t="s">
        <v>3040</v>
      </c>
      <c r="F412" s="82" t="s">
        <v>3039</v>
      </c>
      <c r="G412" s="146" t="s">
        <v>1344</v>
      </c>
      <c r="H412" s="21">
        <v>1</v>
      </c>
      <c r="I412" s="20">
        <v>38337064.113932773</v>
      </c>
      <c r="J412" s="20">
        <f t="shared" si="262"/>
        <v>7284042.1816472271</v>
      </c>
      <c r="K412" s="19">
        <f t="shared" si="263"/>
        <v>45621106.29558</v>
      </c>
      <c r="L412" s="15">
        <f t="shared" si="264"/>
        <v>45621106.29558</v>
      </c>
      <c r="M412" s="17">
        <v>31171186.554621849</v>
      </c>
      <c r="N412" s="17">
        <v>5922525.4453781517</v>
      </c>
      <c r="O412" s="16">
        <v>37093712</v>
      </c>
      <c r="P412" s="18">
        <f t="shared" si="265"/>
        <v>37093712</v>
      </c>
      <c r="Q412" s="17">
        <v>29131950.420168068</v>
      </c>
      <c r="R412" s="17">
        <v>5535070.5798319327</v>
      </c>
      <c r="S412" s="16">
        <v>34667021</v>
      </c>
      <c r="T412" s="15">
        <f t="shared" si="266"/>
        <v>34667021</v>
      </c>
      <c r="U412" s="14"/>
      <c r="V412" s="14"/>
      <c r="W412" s="14"/>
      <c r="X412" s="14"/>
      <c r="Y412" s="14"/>
      <c r="Z412" s="14"/>
      <c r="AA412" s="14"/>
      <c r="AB412" s="137"/>
      <c r="AC412" s="12">
        <f t="shared" si="267"/>
        <v>0</v>
      </c>
      <c r="AD412" s="6">
        <f t="shared" si="268"/>
        <v>0</v>
      </c>
      <c r="AE412" s="6">
        <f t="shared" si="269"/>
        <v>0</v>
      </c>
      <c r="AF412" s="6">
        <f t="shared" si="270"/>
        <v>0</v>
      </c>
      <c r="AG412" s="9">
        <f t="shared" si="271"/>
        <v>34667021</v>
      </c>
      <c r="AH412" s="11">
        <f t="shared" si="253"/>
        <v>45621106.29558</v>
      </c>
      <c r="AI412" s="9">
        <f t="shared" si="254"/>
        <v>35880366.5</v>
      </c>
      <c r="AJ412" s="10">
        <f t="shared" si="255"/>
        <v>29345459.823895</v>
      </c>
      <c r="AK412" s="9">
        <f t="shared" si="272"/>
        <v>35273693.75</v>
      </c>
      <c r="AL412" s="9">
        <f t="shared" si="257"/>
        <v>40750736.39779</v>
      </c>
      <c r="AM412" s="6">
        <f t="shared" si="273"/>
        <v>38597974.898363657</v>
      </c>
      <c r="AN412" s="8">
        <f t="shared" si="274"/>
        <v>20119701.004095893</v>
      </c>
      <c r="AO412" s="7">
        <f t="shared" si="258"/>
        <v>0.56074402149977742</v>
      </c>
      <c r="AP412" s="6">
        <f t="shared" si="275"/>
        <v>38597974.898363657</v>
      </c>
      <c r="AQ412" s="5" t="s">
        <v>0</v>
      </c>
    </row>
    <row r="413" spans="1:43" ht="25.5" x14ac:dyDescent="0.25">
      <c r="A413" s="63">
        <v>372</v>
      </c>
      <c r="B413" s="66">
        <v>31171714</v>
      </c>
      <c r="C413" s="124">
        <v>36270</v>
      </c>
      <c r="D413" s="66">
        <v>1557470</v>
      </c>
      <c r="E413" s="66" t="s">
        <v>3038</v>
      </c>
      <c r="F413" s="82" t="s">
        <v>3037</v>
      </c>
      <c r="G413" s="146" t="s">
        <v>1344</v>
      </c>
      <c r="H413" s="21">
        <v>1</v>
      </c>
      <c r="I413" s="20">
        <v>125939.28599999999</v>
      </c>
      <c r="J413" s="20">
        <f t="shared" si="262"/>
        <v>23928.464339999999</v>
      </c>
      <c r="K413" s="19">
        <f t="shared" si="263"/>
        <v>149867.75034</v>
      </c>
      <c r="L413" s="15">
        <f t="shared" si="264"/>
        <v>149867.75034</v>
      </c>
      <c r="M413" s="17">
        <v>104312.60504201682</v>
      </c>
      <c r="N413" s="17">
        <v>19819.394957983197</v>
      </c>
      <c r="O413" s="16">
        <v>124132.00000000001</v>
      </c>
      <c r="P413" s="18">
        <f t="shared" si="265"/>
        <v>124132.00000000001</v>
      </c>
      <c r="Q413" s="17">
        <v>95700</v>
      </c>
      <c r="R413" s="17">
        <v>18183</v>
      </c>
      <c r="S413" s="16">
        <v>113883</v>
      </c>
      <c r="T413" s="15">
        <f t="shared" si="266"/>
        <v>113883</v>
      </c>
      <c r="U413" s="14"/>
      <c r="V413" s="14"/>
      <c r="W413" s="14"/>
      <c r="X413" s="14"/>
      <c r="Y413" s="14"/>
      <c r="Z413" s="14"/>
      <c r="AA413" s="14"/>
      <c r="AB413" s="137"/>
      <c r="AC413" s="12">
        <f t="shared" si="267"/>
        <v>0</v>
      </c>
      <c r="AD413" s="6">
        <f t="shared" si="268"/>
        <v>0</v>
      </c>
      <c r="AE413" s="6">
        <f t="shared" si="269"/>
        <v>0</v>
      </c>
      <c r="AF413" s="6">
        <f t="shared" si="270"/>
        <v>0</v>
      </c>
      <c r="AG413" s="9">
        <f t="shared" si="271"/>
        <v>113883</v>
      </c>
      <c r="AH413" s="11">
        <f t="shared" si="253"/>
        <v>149867.75034</v>
      </c>
      <c r="AI413" s="9">
        <f t="shared" si="254"/>
        <v>119007.5</v>
      </c>
      <c r="AJ413" s="10">
        <f t="shared" si="255"/>
        <v>96970.687585000007</v>
      </c>
      <c r="AK413" s="9">
        <f t="shared" si="272"/>
        <v>116445.25</v>
      </c>
      <c r="AL413" s="9">
        <f t="shared" si="257"/>
        <v>134437.62517000001</v>
      </c>
      <c r="AM413" s="6">
        <f t="shared" si="273"/>
        <v>127608.35784674763</v>
      </c>
      <c r="AN413" s="8">
        <f t="shared" si="274"/>
        <v>66395.724516321774</v>
      </c>
      <c r="AO413" s="7">
        <f t="shared" si="258"/>
        <v>0.5579121023155833</v>
      </c>
      <c r="AP413" s="6">
        <f t="shared" si="275"/>
        <v>127608.35784674763</v>
      </c>
      <c r="AQ413" s="5" t="s">
        <v>0</v>
      </c>
    </row>
    <row r="414" spans="1:43" ht="25.5" x14ac:dyDescent="0.25">
      <c r="A414" s="63">
        <v>373</v>
      </c>
      <c r="B414" s="66">
        <v>31171714</v>
      </c>
      <c r="C414" s="124">
        <v>36270</v>
      </c>
      <c r="D414" s="66">
        <v>1076338</v>
      </c>
      <c r="E414" s="66" t="s">
        <v>2605</v>
      </c>
      <c r="F414" s="82" t="s">
        <v>3036</v>
      </c>
      <c r="G414" s="146" t="s">
        <v>1344</v>
      </c>
      <c r="H414" s="21">
        <v>1</v>
      </c>
      <c r="I414" s="20">
        <v>587716.66800000006</v>
      </c>
      <c r="J414" s="20">
        <f t="shared" si="262"/>
        <v>111666.16692000002</v>
      </c>
      <c r="K414" s="19">
        <f t="shared" si="263"/>
        <v>699382.83492000005</v>
      </c>
      <c r="L414" s="15">
        <f t="shared" si="264"/>
        <v>699382.83492000005</v>
      </c>
      <c r="M414" s="17">
        <v>473395.79831932776</v>
      </c>
      <c r="N414" s="17">
        <v>89945.201680672282</v>
      </c>
      <c r="O414" s="16">
        <v>563341</v>
      </c>
      <c r="P414" s="18">
        <f t="shared" si="265"/>
        <v>563341</v>
      </c>
      <c r="Q414" s="17">
        <v>446600</v>
      </c>
      <c r="R414" s="17">
        <v>84854</v>
      </c>
      <c r="S414" s="16">
        <v>531454</v>
      </c>
      <c r="T414" s="15">
        <f t="shared" si="266"/>
        <v>531454</v>
      </c>
      <c r="U414" s="14"/>
      <c r="V414" s="14"/>
      <c r="W414" s="14"/>
      <c r="X414" s="14"/>
      <c r="Y414" s="14"/>
      <c r="Z414" s="14"/>
      <c r="AA414" s="14"/>
      <c r="AB414" s="137"/>
      <c r="AC414" s="12">
        <f t="shared" si="267"/>
        <v>0</v>
      </c>
      <c r="AD414" s="6">
        <f t="shared" si="268"/>
        <v>0</v>
      </c>
      <c r="AE414" s="6">
        <f t="shared" si="269"/>
        <v>0</v>
      </c>
      <c r="AF414" s="6">
        <f t="shared" si="270"/>
        <v>0</v>
      </c>
      <c r="AG414" s="9">
        <f t="shared" si="271"/>
        <v>531454</v>
      </c>
      <c r="AH414" s="11">
        <f t="shared" si="253"/>
        <v>699382.83492000005</v>
      </c>
      <c r="AI414" s="9">
        <f t="shared" si="254"/>
        <v>547397.5</v>
      </c>
      <c r="AJ414" s="10">
        <f t="shared" si="255"/>
        <v>448544.45873000001</v>
      </c>
      <c r="AK414" s="9">
        <f t="shared" si="272"/>
        <v>539425.75</v>
      </c>
      <c r="AL414" s="9">
        <f t="shared" si="257"/>
        <v>623390.16746000003</v>
      </c>
      <c r="AM414" s="6">
        <f t="shared" si="273"/>
        <v>589786.52215576975</v>
      </c>
      <c r="AN414" s="8">
        <f t="shared" si="274"/>
        <v>307768.45211304631</v>
      </c>
      <c r="AO414" s="7">
        <f t="shared" si="258"/>
        <v>0.56223941854510906</v>
      </c>
      <c r="AP414" s="6">
        <f t="shared" si="275"/>
        <v>589786.52215576975</v>
      </c>
      <c r="AQ414" s="5" t="s">
        <v>0</v>
      </c>
    </row>
    <row r="415" spans="1:43" ht="38.25" x14ac:dyDescent="0.25">
      <c r="A415" s="63">
        <v>374</v>
      </c>
      <c r="B415" s="133" t="s">
        <v>2796</v>
      </c>
      <c r="C415" s="124">
        <v>36230</v>
      </c>
      <c r="D415" s="66">
        <v>1809009</v>
      </c>
      <c r="E415" s="66" t="s">
        <v>3035</v>
      </c>
      <c r="F415" s="82" t="s">
        <v>3034</v>
      </c>
      <c r="G415" s="146" t="s">
        <v>1344</v>
      </c>
      <c r="H415" s="21">
        <v>1</v>
      </c>
      <c r="I415" s="20">
        <v>209898.81</v>
      </c>
      <c r="J415" s="20">
        <f t="shared" si="262"/>
        <v>39880.7739</v>
      </c>
      <c r="K415" s="19">
        <f t="shared" si="263"/>
        <v>249779.5839</v>
      </c>
      <c r="L415" s="15">
        <f t="shared" si="264"/>
        <v>249779.5839</v>
      </c>
      <c r="M415" s="17">
        <v>170664.70588235295</v>
      </c>
      <c r="N415" s="17">
        <v>32426.294117647059</v>
      </c>
      <c r="O415" s="16">
        <v>203091</v>
      </c>
      <c r="P415" s="18">
        <f t="shared" si="265"/>
        <v>203091</v>
      </c>
      <c r="Q415" s="17">
        <v>159500</v>
      </c>
      <c r="R415" s="17">
        <v>30305</v>
      </c>
      <c r="S415" s="16">
        <v>189805</v>
      </c>
      <c r="T415" s="15">
        <f t="shared" si="266"/>
        <v>189805</v>
      </c>
      <c r="U415" s="14"/>
      <c r="V415" s="14"/>
      <c r="W415" s="14"/>
      <c r="X415" s="14"/>
      <c r="Y415" s="14"/>
      <c r="Z415" s="14"/>
      <c r="AA415" s="14"/>
      <c r="AB415" s="137"/>
      <c r="AC415" s="12">
        <f t="shared" si="267"/>
        <v>0</v>
      </c>
      <c r="AD415" s="6">
        <f t="shared" si="268"/>
        <v>0</v>
      </c>
      <c r="AE415" s="6">
        <f t="shared" si="269"/>
        <v>0</v>
      </c>
      <c r="AF415" s="6">
        <f t="shared" si="270"/>
        <v>0</v>
      </c>
      <c r="AG415" s="9">
        <f t="shared" si="271"/>
        <v>189805</v>
      </c>
      <c r="AH415" s="11">
        <f t="shared" si="253"/>
        <v>249779.5839</v>
      </c>
      <c r="AI415" s="9">
        <f t="shared" si="254"/>
        <v>196448</v>
      </c>
      <c r="AJ415" s="10">
        <f t="shared" si="255"/>
        <v>160668.89597499999</v>
      </c>
      <c r="AK415" s="9">
        <f t="shared" si="272"/>
        <v>193126.5</v>
      </c>
      <c r="AL415" s="9">
        <f t="shared" si="257"/>
        <v>223113.79194999998</v>
      </c>
      <c r="AM415" s="6">
        <f t="shared" si="273"/>
        <v>211327.19418280284</v>
      </c>
      <c r="AN415" s="8">
        <f t="shared" si="274"/>
        <v>110157.0943455386</v>
      </c>
      <c r="AO415" s="7">
        <f t="shared" si="258"/>
        <v>0.56074429032384443</v>
      </c>
      <c r="AP415" s="6">
        <f t="shared" si="275"/>
        <v>211327.19418280284</v>
      </c>
      <c r="AQ415" s="5" t="s">
        <v>0</v>
      </c>
    </row>
    <row r="416" spans="1:43" ht="51" x14ac:dyDescent="0.25">
      <c r="A416" s="63">
        <v>375</v>
      </c>
      <c r="B416" s="133" t="s">
        <v>2796</v>
      </c>
      <c r="C416" s="124">
        <v>36230</v>
      </c>
      <c r="D416" s="66">
        <v>1784478</v>
      </c>
      <c r="E416" s="66" t="s">
        <v>3027</v>
      </c>
      <c r="F416" s="82" t="s">
        <v>3033</v>
      </c>
      <c r="G416" s="146" t="s">
        <v>1344</v>
      </c>
      <c r="H416" s="21">
        <v>1</v>
      </c>
      <c r="I416" s="20">
        <v>8878720.2159327734</v>
      </c>
      <c r="J416" s="20">
        <f t="shared" si="262"/>
        <v>1686956.841027227</v>
      </c>
      <c r="K416" s="19">
        <f t="shared" si="263"/>
        <v>10565677.05696</v>
      </c>
      <c r="L416" s="15">
        <f t="shared" si="264"/>
        <v>10565677.05696</v>
      </c>
      <c r="M416" s="17">
        <v>7219129.4117647065</v>
      </c>
      <c r="N416" s="17">
        <v>1371634.5882352942</v>
      </c>
      <c r="O416" s="16">
        <v>8590764</v>
      </c>
      <c r="P416" s="18">
        <f t="shared" si="265"/>
        <v>8590764</v>
      </c>
      <c r="Q416" s="17">
        <v>6746850.4201680673</v>
      </c>
      <c r="R416" s="17">
        <v>1281901.5798319329</v>
      </c>
      <c r="S416" s="16">
        <v>8028752</v>
      </c>
      <c r="T416" s="15">
        <f t="shared" si="266"/>
        <v>8028752</v>
      </c>
      <c r="U416" s="14"/>
      <c r="V416" s="14"/>
      <c r="W416" s="14"/>
      <c r="X416" s="14"/>
      <c r="Y416" s="14"/>
      <c r="Z416" s="14"/>
      <c r="AA416" s="14"/>
      <c r="AB416" s="137"/>
      <c r="AC416" s="12">
        <f t="shared" si="267"/>
        <v>0</v>
      </c>
      <c r="AD416" s="6">
        <f t="shared" si="268"/>
        <v>0</v>
      </c>
      <c r="AE416" s="6">
        <f t="shared" si="269"/>
        <v>0</v>
      </c>
      <c r="AF416" s="6">
        <f t="shared" si="270"/>
        <v>0</v>
      </c>
      <c r="AG416" s="9">
        <f t="shared" si="271"/>
        <v>8028752</v>
      </c>
      <c r="AH416" s="11">
        <f t="shared" si="253"/>
        <v>10565677.05696</v>
      </c>
      <c r="AI416" s="9">
        <f t="shared" si="254"/>
        <v>8309758</v>
      </c>
      <c r="AJ416" s="10">
        <f t="shared" si="255"/>
        <v>6796298.2642400004</v>
      </c>
      <c r="AK416" s="9">
        <f t="shared" si="272"/>
        <v>8169255</v>
      </c>
      <c r="AL416" s="9">
        <f t="shared" si="257"/>
        <v>9437717.5284800008</v>
      </c>
      <c r="AM416" s="6">
        <f t="shared" si="273"/>
        <v>8939145.9830219354</v>
      </c>
      <c r="AN416" s="8">
        <f t="shared" si="274"/>
        <v>4659647.1993461903</v>
      </c>
      <c r="AO416" s="7">
        <f t="shared" si="258"/>
        <v>0.560744031215613</v>
      </c>
      <c r="AP416" s="6">
        <f t="shared" si="275"/>
        <v>8939145.9830219354</v>
      </c>
      <c r="AQ416" s="5" t="s">
        <v>0</v>
      </c>
    </row>
    <row r="417" spans="1:43" ht="25.5" x14ac:dyDescent="0.25">
      <c r="A417" s="63">
        <v>376</v>
      </c>
      <c r="B417" s="133" t="s">
        <v>2796</v>
      </c>
      <c r="C417" s="124">
        <v>36230</v>
      </c>
      <c r="D417" s="66">
        <v>1072172</v>
      </c>
      <c r="E417" s="66" t="s">
        <v>3032</v>
      </c>
      <c r="F417" s="82" t="s">
        <v>2322</v>
      </c>
      <c r="G417" s="146" t="s">
        <v>1344</v>
      </c>
      <c r="H417" s="21">
        <v>1</v>
      </c>
      <c r="I417" s="20">
        <v>349195.84593277308</v>
      </c>
      <c r="J417" s="20">
        <f t="shared" si="262"/>
        <v>66347.210727226891</v>
      </c>
      <c r="K417" s="19">
        <f t="shared" si="263"/>
        <v>415543.05666</v>
      </c>
      <c r="L417" s="15">
        <f t="shared" si="264"/>
        <v>415543.05666</v>
      </c>
      <c r="M417" s="17">
        <v>289231.09243697481</v>
      </c>
      <c r="N417" s="17">
        <v>54953.907563025212</v>
      </c>
      <c r="O417" s="16">
        <v>344185</v>
      </c>
      <c r="P417" s="18">
        <f t="shared" si="265"/>
        <v>344185</v>
      </c>
      <c r="Q417" s="17">
        <v>265350.42016806721</v>
      </c>
      <c r="R417" s="17">
        <v>50416.579831932773</v>
      </c>
      <c r="S417" s="16">
        <v>315767</v>
      </c>
      <c r="T417" s="15">
        <f t="shared" si="266"/>
        <v>315767</v>
      </c>
      <c r="U417" s="14"/>
      <c r="V417" s="14"/>
      <c r="W417" s="14"/>
      <c r="X417" s="14"/>
      <c r="Y417" s="14"/>
      <c r="Z417" s="14"/>
      <c r="AA417" s="14"/>
      <c r="AB417" s="137"/>
      <c r="AC417" s="12">
        <f t="shared" si="267"/>
        <v>0</v>
      </c>
      <c r="AD417" s="6">
        <f t="shared" si="268"/>
        <v>0</v>
      </c>
      <c r="AE417" s="6">
        <f t="shared" si="269"/>
        <v>0</v>
      </c>
      <c r="AF417" s="6">
        <f t="shared" si="270"/>
        <v>0</v>
      </c>
      <c r="AG417" s="9">
        <f t="shared" si="271"/>
        <v>315767</v>
      </c>
      <c r="AH417" s="11">
        <f t="shared" si="253"/>
        <v>415543.05666</v>
      </c>
      <c r="AI417" s="9">
        <f t="shared" si="254"/>
        <v>329976</v>
      </c>
      <c r="AJ417" s="10">
        <f t="shared" si="255"/>
        <v>268873.764165</v>
      </c>
      <c r="AK417" s="9">
        <f t="shared" si="272"/>
        <v>322871.5</v>
      </c>
      <c r="AL417" s="9">
        <f t="shared" si="257"/>
        <v>372759.52833</v>
      </c>
      <c r="AM417" s="6">
        <f t="shared" si="273"/>
        <v>353823.83052346937</v>
      </c>
      <c r="AN417" s="8">
        <f t="shared" si="274"/>
        <v>184097.56491899595</v>
      </c>
      <c r="AO417" s="7">
        <f t="shared" si="258"/>
        <v>0.55791198426247957</v>
      </c>
      <c r="AP417" s="6">
        <f t="shared" si="275"/>
        <v>353823.83052346937</v>
      </c>
      <c r="AQ417" s="5" t="s">
        <v>0</v>
      </c>
    </row>
    <row r="418" spans="1:43" ht="25.5" x14ac:dyDescent="0.25">
      <c r="A418" s="63">
        <v>377</v>
      </c>
      <c r="B418" s="133" t="s">
        <v>2796</v>
      </c>
      <c r="C418" s="124">
        <v>36230</v>
      </c>
      <c r="D418" s="66">
        <v>1068425</v>
      </c>
      <c r="E418" s="66" t="s">
        <v>3031</v>
      </c>
      <c r="F418" s="82" t="s">
        <v>3030</v>
      </c>
      <c r="G418" s="146" t="s">
        <v>1344</v>
      </c>
      <c r="H418" s="21">
        <v>1</v>
      </c>
      <c r="I418" s="20">
        <v>228980.52</v>
      </c>
      <c r="J418" s="20">
        <f t="shared" si="262"/>
        <v>43506.298799999997</v>
      </c>
      <c r="K418" s="19">
        <f t="shared" si="263"/>
        <v>272486.81880000001</v>
      </c>
      <c r="L418" s="15">
        <f t="shared" si="264"/>
        <v>272486.81880000001</v>
      </c>
      <c r="M418" s="17">
        <v>189659.66386554623</v>
      </c>
      <c r="N418" s="17">
        <v>36035.336134453784</v>
      </c>
      <c r="O418" s="16">
        <v>225695</v>
      </c>
      <c r="P418" s="18">
        <f t="shared" si="265"/>
        <v>225695</v>
      </c>
      <c r="Q418" s="17">
        <v>174000</v>
      </c>
      <c r="R418" s="17">
        <v>33060</v>
      </c>
      <c r="S418" s="16">
        <v>207060</v>
      </c>
      <c r="T418" s="15">
        <f t="shared" si="266"/>
        <v>207060</v>
      </c>
      <c r="U418" s="14"/>
      <c r="V418" s="14"/>
      <c r="W418" s="14"/>
      <c r="X418" s="14"/>
      <c r="Y418" s="14"/>
      <c r="Z418" s="14"/>
      <c r="AA418" s="14"/>
      <c r="AB418" s="137"/>
      <c r="AC418" s="12">
        <f t="shared" si="267"/>
        <v>0</v>
      </c>
      <c r="AD418" s="6">
        <f t="shared" si="268"/>
        <v>0</v>
      </c>
      <c r="AE418" s="6">
        <f t="shared" si="269"/>
        <v>0</v>
      </c>
      <c r="AF418" s="6">
        <f t="shared" si="270"/>
        <v>0</v>
      </c>
      <c r="AG418" s="9">
        <f t="shared" si="271"/>
        <v>207060</v>
      </c>
      <c r="AH418" s="11">
        <f t="shared" si="253"/>
        <v>272486.81880000001</v>
      </c>
      <c r="AI418" s="9">
        <f t="shared" si="254"/>
        <v>216377.5</v>
      </c>
      <c r="AJ418" s="10">
        <f t="shared" si="255"/>
        <v>176310.4547</v>
      </c>
      <c r="AK418" s="9">
        <f t="shared" si="272"/>
        <v>211718.75</v>
      </c>
      <c r="AL418" s="9">
        <f t="shared" si="257"/>
        <v>244432.1594</v>
      </c>
      <c r="AM418" s="6">
        <f t="shared" si="273"/>
        <v>232015.35620523253</v>
      </c>
      <c r="AN418" s="8">
        <f t="shared" si="274"/>
        <v>120719.56110294223</v>
      </c>
      <c r="AO418" s="7">
        <f t="shared" si="258"/>
        <v>0.55791180276573227</v>
      </c>
      <c r="AP418" s="6">
        <f t="shared" si="275"/>
        <v>232015.35620523253</v>
      </c>
      <c r="AQ418" s="5" t="s">
        <v>0</v>
      </c>
    </row>
    <row r="419" spans="1:43" ht="25.5" x14ac:dyDescent="0.25">
      <c r="A419" s="63">
        <v>378</v>
      </c>
      <c r="B419" s="133" t="s">
        <v>2796</v>
      </c>
      <c r="C419" s="124">
        <v>36230</v>
      </c>
      <c r="D419" s="66">
        <v>1144837</v>
      </c>
      <c r="E419" s="66" t="s">
        <v>3029</v>
      </c>
      <c r="F419" s="82" t="s">
        <v>3028</v>
      </c>
      <c r="G419" s="146" t="s">
        <v>1344</v>
      </c>
      <c r="H419" s="21">
        <v>1</v>
      </c>
      <c r="I419" s="20">
        <v>1082030.8261008405</v>
      </c>
      <c r="J419" s="20">
        <f t="shared" si="262"/>
        <v>205585.85695915969</v>
      </c>
      <c r="K419" s="19">
        <f t="shared" si="263"/>
        <v>1287616.6830600002</v>
      </c>
      <c r="L419" s="15">
        <f t="shared" si="264"/>
        <v>1287616.6830600002</v>
      </c>
      <c r="M419" s="17">
        <v>863335.29411764711</v>
      </c>
      <c r="N419" s="17">
        <v>164033.70588235295</v>
      </c>
      <c r="O419" s="16">
        <v>1027369</v>
      </c>
      <c r="P419" s="18">
        <f t="shared" si="265"/>
        <v>1027369</v>
      </c>
      <c r="Q419" s="17">
        <v>822224.36974789924</v>
      </c>
      <c r="R419" s="17">
        <v>156222.63025210085</v>
      </c>
      <c r="S419" s="16">
        <v>978447.00000000012</v>
      </c>
      <c r="T419" s="15">
        <f t="shared" si="266"/>
        <v>978447.00000000012</v>
      </c>
      <c r="U419" s="14"/>
      <c r="V419" s="14"/>
      <c r="W419" s="14"/>
      <c r="X419" s="14"/>
      <c r="Y419" s="14"/>
      <c r="Z419" s="14"/>
      <c r="AA419" s="14"/>
      <c r="AB419" s="137"/>
      <c r="AC419" s="12">
        <f t="shared" si="267"/>
        <v>0</v>
      </c>
      <c r="AD419" s="6">
        <f t="shared" si="268"/>
        <v>0</v>
      </c>
      <c r="AE419" s="6">
        <f t="shared" si="269"/>
        <v>0</v>
      </c>
      <c r="AF419" s="6">
        <f t="shared" si="270"/>
        <v>0</v>
      </c>
      <c r="AG419" s="9">
        <f t="shared" si="271"/>
        <v>978447.00000000012</v>
      </c>
      <c r="AH419" s="11">
        <f t="shared" si="253"/>
        <v>1287616.6830600002</v>
      </c>
      <c r="AI419" s="9">
        <f t="shared" si="254"/>
        <v>1002908</v>
      </c>
      <c r="AJ419" s="10">
        <f t="shared" si="255"/>
        <v>823358.17076500005</v>
      </c>
      <c r="AK419" s="9">
        <f t="shared" si="272"/>
        <v>990677.5</v>
      </c>
      <c r="AL419" s="9">
        <f t="shared" si="257"/>
        <v>1145262.3415300001</v>
      </c>
      <c r="AM419" s="6">
        <f t="shared" si="273"/>
        <v>1082244.6337782124</v>
      </c>
      <c r="AN419" s="8">
        <f t="shared" si="274"/>
        <v>565428.33527703863</v>
      </c>
      <c r="AO419" s="7">
        <f t="shared" si="258"/>
        <v>0.56378883733805951</v>
      </c>
      <c r="AP419" s="6">
        <f t="shared" si="275"/>
        <v>1082244.6337782124</v>
      </c>
      <c r="AQ419" s="5" t="s">
        <v>0</v>
      </c>
    </row>
    <row r="420" spans="1:43" ht="25.5" x14ac:dyDescent="0.25">
      <c r="A420" s="63">
        <v>379</v>
      </c>
      <c r="B420" s="133" t="s">
        <v>2796</v>
      </c>
      <c r="C420" s="124">
        <v>36230</v>
      </c>
      <c r="D420" s="66">
        <v>1144837</v>
      </c>
      <c r="E420" s="66" t="s">
        <v>3026</v>
      </c>
      <c r="F420" s="82" t="s">
        <v>2621</v>
      </c>
      <c r="G420" s="146" t="s">
        <v>1344</v>
      </c>
      <c r="H420" s="21">
        <v>1</v>
      </c>
      <c r="I420" s="20">
        <v>183184.416</v>
      </c>
      <c r="J420" s="20">
        <f t="shared" si="262"/>
        <v>34805.039040000003</v>
      </c>
      <c r="K420" s="19">
        <f t="shared" si="263"/>
        <v>217989.45504</v>
      </c>
      <c r="L420" s="15">
        <f t="shared" si="264"/>
        <v>217989.45504</v>
      </c>
      <c r="M420" s="17">
        <v>147552.10084033615</v>
      </c>
      <c r="N420" s="17">
        <v>28034.89915966387</v>
      </c>
      <c r="O420" s="16">
        <v>175587.00000000003</v>
      </c>
      <c r="P420" s="18">
        <f t="shared" si="265"/>
        <v>175587.00000000003</v>
      </c>
      <c r="Q420" s="17">
        <v>139200</v>
      </c>
      <c r="R420" s="17">
        <v>26448</v>
      </c>
      <c r="S420" s="16">
        <v>165648</v>
      </c>
      <c r="T420" s="15">
        <f t="shared" si="266"/>
        <v>165648</v>
      </c>
      <c r="U420" s="14"/>
      <c r="V420" s="14"/>
      <c r="W420" s="14"/>
      <c r="X420" s="14"/>
      <c r="Y420" s="14"/>
      <c r="Z420" s="14"/>
      <c r="AA420" s="14"/>
      <c r="AB420" s="137"/>
      <c r="AC420" s="12">
        <f t="shared" si="267"/>
        <v>0</v>
      </c>
      <c r="AD420" s="6">
        <f t="shared" si="268"/>
        <v>0</v>
      </c>
      <c r="AE420" s="6">
        <f t="shared" si="269"/>
        <v>0</v>
      </c>
      <c r="AF420" s="6">
        <f t="shared" si="270"/>
        <v>0</v>
      </c>
      <c r="AG420" s="9">
        <f t="shared" si="271"/>
        <v>165648</v>
      </c>
      <c r="AH420" s="11">
        <f t="shared" si="253"/>
        <v>217989.45504</v>
      </c>
      <c r="AI420" s="9">
        <f t="shared" si="254"/>
        <v>170617.5</v>
      </c>
      <c r="AJ420" s="10">
        <f t="shared" si="255"/>
        <v>139806.11376000001</v>
      </c>
      <c r="AK420" s="9">
        <f t="shared" si="272"/>
        <v>168132.75</v>
      </c>
      <c r="AL420" s="9">
        <f t="shared" si="257"/>
        <v>194303.47752000001</v>
      </c>
      <c r="AM420" s="6">
        <f t="shared" si="273"/>
        <v>183829.63652199996</v>
      </c>
      <c r="AN420" s="8">
        <f t="shared" si="274"/>
        <v>95927.853450635739</v>
      </c>
      <c r="AO420" s="7">
        <f t="shared" si="258"/>
        <v>0.56223923953073829</v>
      </c>
      <c r="AP420" s="6">
        <f t="shared" si="275"/>
        <v>183829.63652199996</v>
      </c>
      <c r="AQ420" s="5" t="s">
        <v>0</v>
      </c>
    </row>
    <row r="421" spans="1:43" ht="38.25" x14ac:dyDescent="0.25">
      <c r="A421" s="63">
        <v>380</v>
      </c>
      <c r="B421" s="133" t="s">
        <v>2796</v>
      </c>
      <c r="C421" s="124">
        <v>36230</v>
      </c>
      <c r="D421" s="66">
        <v>1028348</v>
      </c>
      <c r="E421" s="66" t="s">
        <v>3027</v>
      </c>
      <c r="F421" s="82" t="s">
        <v>2819</v>
      </c>
      <c r="G421" s="146" t="s">
        <v>1344</v>
      </c>
      <c r="H421" s="21">
        <v>1</v>
      </c>
      <c r="I421" s="20">
        <v>1060156.8055966387</v>
      </c>
      <c r="J421" s="20">
        <f t="shared" si="262"/>
        <v>201429.79306336134</v>
      </c>
      <c r="K421" s="19">
        <f t="shared" si="263"/>
        <v>1261586.5986600001</v>
      </c>
      <c r="L421" s="15">
        <f t="shared" si="264"/>
        <v>1261586.5986600001</v>
      </c>
      <c r="M421" s="17">
        <v>853938.65546218492</v>
      </c>
      <c r="N421" s="17">
        <v>162248.34453781514</v>
      </c>
      <c r="O421" s="16">
        <v>1016187</v>
      </c>
      <c r="P421" s="18">
        <f t="shared" si="265"/>
        <v>1016187</v>
      </c>
      <c r="Q421" s="17">
        <v>805602.52100840339</v>
      </c>
      <c r="R421" s="17">
        <v>153064.47899159664</v>
      </c>
      <c r="S421" s="16">
        <v>958667</v>
      </c>
      <c r="T421" s="15">
        <f t="shared" si="266"/>
        <v>958667</v>
      </c>
      <c r="U421" s="14"/>
      <c r="V421" s="14"/>
      <c r="W421" s="14"/>
      <c r="X421" s="14"/>
      <c r="Y421" s="14"/>
      <c r="Z421" s="14"/>
      <c r="AA421" s="14"/>
      <c r="AB421" s="137"/>
      <c r="AC421" s="12">
        <f t="shared" si="267"/>
        <v>0</v>
      </c>
      <c r="AD421" s="6">
        <f t="shared" si="268"/>
        <v>0</v>
      </c>
      <c r="AE421" s="6">
        <f t="shared" si="269"/>
        <v>0</v>
      </c>
      <c r="AF421" s="6">
        <f t="shared" si="270"/>
        <v>0</v>
      </c>
      <c r="AG421" s="9">
        <f t="shared" si="271"/>
        <v>958667</v>
      </c>
      <c r="AH421" s="11">
        <f t="shared" si="253"/>
        <v>1261586.5986600001</v>
      </c>
      <c r="AI421" s="9">
        <f t="shared" si="254"/>
        <v>987427</v>
      </c>
      <c r="AJ421" s="10">
        <f t="shared" si="255"/>
        <v>809110.14966500003</v>
      </c>
      <c r="AK421" s="9">
        <f t="shared" si="272"/>
        <v>973047</v>
      </c>
      <c r="AL421" s="9">
        <f t="shared" si="257"/>
        <v>1124506.7993300001</v>
      </c>
      <c r="AM421" s="6">
        <f t="shared" si="273"/>
        <v>1063890.6773022155</v>
      </c>
      <c r="AN421" s="8">
        <f t="shared" si="274"/>
        <v>555170.31759416964</v>
      </c>
      <c r="AO421" s="7">
        <f t="shared" si="258"/>
        <v>0.56223935297917682</v>
      </c>
      <c r="AP421" s="6">
        <f t="shared" si="275"/>
        <v>1063890.6773022155</v>
      </c>
      <c r="AQ421" s="5" t="s">
        <v>0</v>
      </c>
    </row>
    <row r="422" spans="1:43" ht="25.5" x14ac:dyDescent="0.25">
      <c r="A422" s="63">
        <v>381</v>
      </c>
      <c r="B422" s="133" t="s">
        <v>2796</v>
      </c>
      <c r="C422" s="124">
        <v>36230</v>
      </c>
      <c r="D422" s="66">
        <v>1012044</v>
      </c>
      <c r="E422" s="66" t="s">
        <v>3026</v>
      </c>
      <c r="F422" s="82" t="s">
        <v>2327</v>
      </c>
      <c r="G422" s="146" t="s">
        <v>1344</v>
      </c>
      <c r="H422" s="21">
        <v>1</v>
      </c>
      <c r="I422" s="20">
        <v>190817.1</v>
      </c>
      <c r="J422" s="20">
        <f t="shared" si="262"/>
        <v>36255.249000000003</v>
      </c>
      <c r="K422" s="19">
        <f t="shared" si="263"/>
        <v>227072.34900000002</v>
      </c>
      <c r="L422" s="15">
        <f t="shared" si="264"/>
        <v>227072.34900000002</v>
      </c>
      <c r="M422" s="17">
        <v>156600</v>
      </c>
      <c r="N422" s="17">
        <v>29754</v>
      </c>
      <c r="O422" s="16">
        <v>186354</v>
      </c>
      <c r="P422" s="18">
        <f t="shared" si="265"/>
        <v>186354</v>
      </c>
      <c r="Q422" s="17">
        <v>145000</v>
      </c>
      <c r="R422" s="17">
        <v>27550</v>
      </c>
      <c r="S422" s="16">
        <v>172550</v>
      </c>
      <c r="T422" s="15">
        <f t="shared" si="266"/>
        <v>172550</v>
      </c>
      <c r="U422" s="14"/>
      <c r="V422" s="14"/>
      <c r="W422" s="14"/>
      <c r="X422" s="14"/>
      <c r="Y422" s="14"/>
      <c r="Z422" s="14"/>
      <c r="AA422" s="14"/>
      <c r="AB422" s="137"/>
      <c r="AC422" s="12">
        <f t="shared" si="267"/>
        <v>0</v>
      </c>
      <c r="AD422" s="6">
        <f t="shared" si="268"/>
        <v>0</v>
      </c>
      <c r="AE422" s="6">
        <f t="shared" si="269"/>
        <v>0</v>
      </c>
      <c r="AF422" s="6">
        <f t="shared" si="270"/>
        <v>0</v>
      </c>
      <c r="AG422" s="9">
        <f t="shared" si="271"/>
        <v>172550</v>
      </c>
      <c r="AH422" s="11">
        <f t="shared" si="253"/>
        <v>227072.34900000002</v>
      </c>
      <c r="AI422" s="9">
        <f t="shared" si="254"/>
        <v>179452</v>
      </c>
      <c r="AJ422" s="10">
        <f t="shared" si="255"/>
        <v>146494.08725000001</v>
      </c>
      <c r="AK422" s="9">
        <f t="shared" si="272"/>
        <v>176001</v>
      </c>
      <c r="AL422" s="9">
        <f t="shared" si="257"/>
        <v>203262.17450000002</v>
      </c>
      <c r="AM422" s="6">
        <f t="shared" si="273"/>
        <v>192734.72957832555</v>
      </c>
      <c r="AN422" s="8">
        <f t="shared" si="274"/>
        <v>100367.81871286457</v>
      </c>
      <c r="AO422" s="7">
        <f t="shared" si="258"/>
        <v>0.55930175597298759</v>
      </c>
      <c r="AP422" s="6">
        <f t="shared" si="275"/>
        <v>192734.72957832555</v>
      </c>
      <c r="AQ422" s="5" t="s">
        <v>0</v>
      </c>
    </row>
    <row r="423" spans="1:43" ht="25.5" x14ac:dyDescent="0.25">
      <c r="A423" s="63">
        <v>382</v>
      </c>
      <c r="B423" s="133" t="s">
        <v>2796</v>
      </c>
      <c r="C423" s="124">
        <v>36230</v>
      </c>
      <c r="D423" s="66">
        <v>1671424</v>
      </c>
      <c r="E423" s="66" t="s">
        <v>3025</v>
      </c>
      <c r="F423" s="82" t="s">
        <v>1692</v>
      </c>
      <c r="G423" s="146" t="s">
        <v>1344</v>
      </c>
      <c r="H423" s="21">
        <v>1</v>
      </c>
      <c r="I423" s="20">
        <v>562910.9979327732</v>
      </c>
      <c r="J423" s="20">
        <f t="shared" si="262"/>
        <v>106953.08960722691</v>
      </c>
      <c r="K423" s="19">
        <f t="shared" si="263"/>
        <v>669864.0875400001</v>
      </c>
      <c r="L423" s="15">
        <f t="shared" si="264"/>
        <v>669864.0875400001</v>
      </c>
      <c r="M423" s="17">
        <v>457692.43697478995</v>
      </c>
      <c r="N423" s="17">
        <v>86961.563025210096</v>
      </c>
      <c r="O423" s="16">
        <v>544654</v>
      </c>
      <c r="P423" s="18">
        <f t="shared" si="265"/>
        <v>544654</v>
      </c>
      <c r="Q423" s="17">
        <v>427750.42016806727</v>
      </c>
      <c r="R423" s="17">
        <v>81272.579831932788</v>
      </c>
      <c r="S423" s="16">
        <v>509023.00000000006</v>
      </c>
      <c r="T423" s="15">
        <f t="shared" si="266"/>
        <v>509023.00000000006</v>
      </c>
      <c r="U423" s="14"/>
      <c r="V423" s="14"/>
      <c r="W423" s="14"/>
      <c r="X423" s="14"/>
      <c r="Y423" s="14"/>
      <c r="Z423" s="14"/>
      <c r="AA423" s="14"/>
      <c r="AB423" s="137"/>
      <c r="AC423" s="12">
        <f t="shared" si="267"/>
        <v>0</v>
      </c>
      <c r="AD423" s="6">
        <f t="shared" si="268"/>
        <v>0</v>
      </c>
      <c r="AE423" s="6">
        <f t="shared" si="269"/>
        <v>0</v>
      </c>
      <c r="AF423" s="6">
        <f t="shared" si="270"/>
        <v>0</v>
      </c>
      <c r="AG423" s="9">
        <f t="shared" si="271"/>
        <v>509023.00000000006</v>
      </c>
      <c r="AH423" s="11">
        <f t="shared" si="253"/>
        <v>669864.0875400001</v>
      </c>
      <c r="AI423" s="9">
        <f t="shared" si="254"/>
        <v>526838.5</v>
      </c>
      <c r="AJ423" s="10">
        <f t="shared" si="255"/>
        <v>430885.27188500005</v>
      </c>
      <c r="AK423" s="9">
        <f t="shared" si="272"/>
        <v>517930.75</v>
      </c>
      <c r="AL423" s="9">
        <f t="shared" si="257"/>
        <v>598351.29377000011</v>
      </c>
      <c r="AM423" s="6">
        <f t="shared" si="273"/>
        <v>566741.78697856434</v>
      </c>
      <c r="AN423" s="8">
        <f t="shared" si="274"/>
        <v>295421.63084375701</v>
      </c>
      <c r="AO423" s="7">
        <f t="shared" si="258"/>
        <v>0.56074419550537213</v>
      </c>
      <c r="AP423" s="6">
        <f t="shared" si="275"/>
        <v>566741.78697856434</v>
      </c>
      <c r="AQ423" s="5" t="s">
        <v>0</v>
      </c>
    </row>
    <row r="424" spans="1:43" ht="25.5" x14ac:dyDescent="0.25">
      <c r="A424" s="63">
        <v>383</v>
      </c>
      <c r="B424" s="133" t="s">
        <v>2796</v>
      </c>
      <c r="C424" s="124">
        <v>36230</v>
      </c>
      <c r="D424" s="66">
        <v>1671424</v>
      </c>
      <c r="E424" s="66" t="s">
        <v>3024</v>
      </c>
      <c r="F424" s="82" t="s">
        <v>2623</v>
      </c>
      <c r="G424" s="146" t="s">
        <v>1344</v>
      </c>
      <c r="H424" s="21">
        <v>1</v>
      </c>
      <c r="I424" s="20">
        <v>520931.23593277315</v>
      </c>
      <c r="J424" s="20">
        <f t="shared" si="262"/>
        <v>98976.934827226898</v>
      </c>
      <c r="K424" s="19">
        <f t="shared" si="263"/>
        <v>619908.17076000001</v>
      </c>
      <c r="L424" s="15">
        <f t="shared" si="264"/>
        <v>619908.17076000001</v>
      </c>
      <c r="M424" s="17">
        <v>423559.66386554623</v>
      </c>
      <c r="N424" s="17">
        <v>80476.336134453784</v>
      </c>
      <c r="O424" s="16">
        <v>504036</v>
      </c>
      <c r="P424" s="18">
        <f t="shared" si="265"/>
        <v>504036</v>
      </c>
      <c r="Q424" s="17">
        <v>395850.42016806727</v>
      </c>
      <c r="R424" s="17">
        <v>75211.579831932788</v>
      </c>
      <c r="S424" s="16">
        <v>471062.00000000006</v>
      </c>
      <c r="T424" s="15">
        <f t="shared" si="266"/>
        <v>471062.00000000006</v>
      </c>
      <c r="U424" s="14"/>
      <c r="V424" s="14"/>
      <c r="W424" s="14"/>
      <c r="X424" s="14"/>
      <c r="Y424" s="14"/>
      <c r="Z424" s="14"/>
      <c r="AA424" s="14"/>
      <c r="AB424" s="137"/>
      <c r="AC424" s="12">
        <f t="shared" si="267"/>
        <v>0</v>
      </c>
      <c r="AD424" s="6">
        <f t="shared" si="268"/>
        <v>0</v>
      </c>
      <c r="AE424" s="6">
        <f t="shared" si="269"/>
        <v>0</v>
      </c>
      <c r="AF424" s="6">
        <f t="shared" si="270"/>
        <v>0</v>
      </c>
      <c r="AG424" s="9">
        <f t="shared" si="271"/>
        <v>471062.00000000006</v>
      </c>
      <c r="AH424" s="11">
        <f t="shared" si="253"/>
        <v>619908.17076000001</v>
      </c>
      <c r="AI424" s="9">
        <f t="shared" si="254"/>
        <v>487549</v>
      </c>
      <c r="AJ424" s="10">
        <f t="shared" si="255"/>
        <v>398751.54269000003</v>
      </c>
      <c r="AK424" s="9">
        <f t="shared" si="272"/>
        <v>479305.5</v>
      </c>
      <c r="AL424" s="9">
        <f t="shared" si="257"/>
        <v>553728.58538000006</v>
      </c>
      <c r="AM424" s="6">
        <f t="shared" si="273"/>
        <v>524476.42032545689</v>
      </c>
      <c r="AN424" s="8">
        <f t="shared" si="274"/>
        <v>273390.23764842667</v>
      </c>
      <c r="AO424" s="7">
        <f t="shared" si="258"/>
        <v>0.56074412551031116</v>
      </c>
      <c r="AP424" s="6">
        <f t="shared" si="275"/>
        <v>524476.42032545689</v>
      </c>
      <c r="AQ424" s="5" t="s">
        <v>0</v>
      </c>
    </row>
    <row r="425" spans="1:43" ht="25.5" x14ac:dyDescent="0.25">
      <c r="A425" s="63">
        <v>384</v>
      </c>
      <c r="B425" s="133" t="s">
        <v>2796</v>
      </c>
      <c r="C425" s="124">
        <v>36240</v>
      </c>
      <c r="D425" s="66">
        <v>1076338</v>
      </c>
      <c r="E425" s="66" t="s">
        <v>3023</v>
      </c>
      <c r="F425" s="82" t="s">
        <v>3022</v>
      </c>
      <c r="G425" s="146" t="s">
        <v>1344</v>
      </c>
      <c r="H425" s="21">
        <v>1</v>
      </c>
      <c r="I425" s="20">
        <v>553369.59</v>
      </c>
      <c r="J425" s="20">
        <f t="shared" si="262"/>
        <v>105140.2221</v>
      </c>
      <c r="K425" s="19">
        <f t="shared" si="263"/>
        <v>658509.81209999998</v>
      </c>
      <c r="L425" s="15">
        <f t="shared" si="264"/>
        <v>658509.81209999998</v>
      </c>
      <c r="M425" s="17">
        <v>458345.37815126055</v>
      </c>
      <c r="N425" s="17">
        <v>87085.621848739509</v>
      </c>
      <c r="O425" s="16">
        <v>545431</v>
      </c>
      <c r="P425" s="18">
        <f t="shared" si="265"/>
        <v>545431</v>
      </c>
      <c r="Q425" s="17">
        <v>420500</v>
      </c>
      <c r="R425" s="17">
        <v>79895</v>
      </c>
      <c r="S425" s="16">
        <v>500395</v>
      </c>
      <c r="T425" s="15">
        <f t="shared" si="266"/>
        <v>500395</v>
      </c>
      <c r="U425" s="14"/>
      <c r="V425" s="14"/>
      <c r="W425" s="14"/>
      <c r="X425" s="14"/>
      <c r="Y425" s="14"/>
      <c r="Z425" s="14"/>
      <c r="AA425" s="14"/>
      <c r="AB425" s="137"/>
      <c r="AC425" s="12">
        <f t="shared" si="267"/>
        <v>0</v>
      </c>
      <c r="AD425" s="6">
        <f t="shared" si="268"/>
        <v>0</v>
      </c>
      <c r="AE425" s="6">
        <f t="shared" si="269"/>
        <v>0</v>
      </c>
      <c r="AF425" s="6">
        <f t="shared" si="270"/>
        <v>0</v>
      </c>
      <c r="AG425" s="9">
        <f t="shared" si="271"/>
        <v>500395</v>
      </c>
      <c r="AH425" s="11">
        <f t="shared" si="253"/>
        <v>658509.81209999998</v>
      </c>
      <c r="AI425" s="9">
        <f t="shared" si="254"/>
        <v>522913</v>
      </c>
      <c r="AJ425" s="10">
        <f t="shared" si="255"/>
        <v>426083.953025</v>
      </c>
      <c r="AK425" s="9">
        <f t="shared" si="272"/>
        <v>511654</v>
      </c>
      <c r="AL425" s="9">
        <f t="shared" si="257"/>
        <v>590711.40604999999</v>
      </c>
      <c r="AM425" s="6">
        <f t="shared" si="273"/>
        <v>560704.27653587062</v>
      </c>
      <c r="AN425" s="8">
        <f t="shared" si="274"/>
        <v>291739.13251187018</v>
      </c>
      <c r="AO425" s="7">
        <f t="shared" si="258"/>
        <v>0.55791141645334918</v>
      </c>
      <c r="AP425" s="6">
        <f t="shared" si="275"/>
        <v>560704.27653587062</v>
      </c>
      <c r="AQ425" s="5" t="s">
        <v>0</v>
      </c>
    </row>
    <row r="426" spans="1:43" ht="25.5" x14ac:dyDescent="0.25">
      <c r="A426" s="63">
        <v>385</v>
      </c>
      <c r="B426" s="61">
        <v>25174001</v>
      </c>
      <c r="C426" s="61">
        <v>36230</v>
      </c>
      <c r="D426" s="126">
        <v>1012044</v>
      </c>
      <c r="E426" s="66" t="s">
        <v>2801</v>
      </c>
      <c r="F426" s="82" t="s">
        <v>1611</v>
      </c>
      <c r="G426" s="146" t="s">
        <v>1344</v>
      </c>
      <c r="H426" s="21">
        <v>1</v>
      </c>
      <c r="I426" s="20">
        <v>664043.50800000003</v>
      </c>
      <c r="J426" s="20">
        <f t="shared" si="262"/>
        <v>126168.26652</v>
      </c>
      <c r="K426" s="19">
        <f t="shared" si="263"/>
        <v>790211.77451999998</v>
      </c>
      <c r="L426" s="15">
        <f t="shared" si="264"/>
        <v>790211.77451999998</v>
      </c>
      <c r="M426" s="17">
        <v>550014.28571428568</v>
      </c>
      <c r="N426" s="17">
        <v>104502.71428571428</v>
      </c>
      <c r="O426" s="16">
        <v>654517</v>
      </c>
      <c r="P426" s="18">
        <f t="shared" si="265"/>
        <v>654517</v>
      </c>
      <c r="Q426" s="17">
        <v>504600</v>
      </c>
      <c r="R426" s="17">
        <v>95874</v>
      </c>
      <c r="S426" s="16">
        <v>600474</v>
      </c>
      <c r="T426" s="15">
        <f t="shared" si="266"/>
        <v>600474</v>
      </c>
      <c r="U426" s="14"/>
      <c r="V426" s="14"/>
      <c r="W426" s="14"/>
      <c r="X426" s="14"/>
      <c r="Y426" s="14"/>
      <c r="Z426" s="14"/>
      <c r="AA426" s="14"/>
      <c r="AB426" s="137"/>
      <c r="AC426" s="12">
        <f t="shared" si="267"/>
        <v>0</v>
      </c>
      <c r="AD426" s="6">
        <f t="shared" si="268"/>
        <v>0</v>
      </c>
      <c r="AE426" s="6">
        <f t="shared" si="269"/>
        <v>0</v>
      </c>
      <c r="AF426" s="6">
        <f t="shared" si="270"/>
        <v>0</v>
      </c>
      <c r="AG426" s="9">
        <f t="shared" si="271"/>
        <v>600474</v>
      </c>
      <c r="AH426" s="11">
        <f t="shared" si="253"/>
        <v>790211.77451999998</v>
      </c>
      <c r="AI426" s="9">
        <f t="shared" si="254"/>
        <v>627495.5</v>
      </c>
      <c r="AJ426" s="10">
        <f t="shared" si="255"/>
        <v>511300.69362999999</v>
      </c>
      <c r="AK426" s="9">
        <f t="shared" si="272"/>
        <v>613984.75</v>
      </c>
      <c r="AL426" s="9">
        <f t="shared" si="257"/>
        <v>708853.63725999999</v>
      </c>
      <c r="AM426" s="6">
        <f t="shared" si="273"/>
        <v>672845.06139046035</v>
      </c>
      <c r="AN426" s="8">
        <f t="shared" si="274"/>
        <v>350086.93174170848</v>
      </c>
      <c r="AO426" s="7">
        <f t="shared" si="258"/>
        <v>0.55791146190165264</v>
      </c>
      <c r="AP426" s="6">
        <f t="shared" si="275"/>
        <v>672845.06139046035</v>
      </c>
      <c r="AQ426" s="5" t="s">
        <v>0</v>
      </c>
    </row>
    <row r="427" spans="1:43" ht="25.5" x14ac:dyDescent="0.25">
      <c r="A427" s="63">
        <v>386</v>
      </c>
      <c r="B427" s="128" t="s">
        <v>2796</v>
      </c>
      <c r="C427" s="61">
        <v>36230</v>
      </c>
      <c r="D427" s="126">
        <v>1671424</v>
      </c>
      <c r="E427" s="66" t="s">
        <v>2800</v>
      </c>
      <c r="F427" s="82" t="s">
        <v>1680</v>
      </c>
      <c r="G427" s="146" t="s">
        <v>1344</v>
      </c>
      <c r="H427" s="21">
        <v>1</v>
      </c>
      <c r="I427" s="20">
        <v>1557067.5359999998</v>
      </c>
      <c r="J427" s="20">
        <f t="shared" si="262"/>
        <v>295842.83184</v>
      </c>
      <c r="K427" s="19">
        <f t="shared" si="263"/>
        <v>1852910.36784</v>
      </c>
      <c r="L427" s="15">
        <f t="shared" si="264"/>
        <v>1852910.36784</v>
      </c>
      <c r="M427" s="17">
        <v>1266024.3697478992</v>
      </c>
      <c r="N427" s="17">
        <v>240544.63025210085</v>
      </c>
      <c r="O427" s="16">
        <v>1506569</v>
      </c>
      <c r="P427" s="18">
        <f t="shared" si="265"/>
        <v>1506569</v>
      </c>
      <c r="Q427" s="17">
        <v>1183200</v>
      </c>
      <c r="R427" s="17">
        <v>224808</v>
      </c>
      <c r="S427" s="16">
        <v>1408008</v>
      </c>
      <c r="T427" s="15">
        <f t="shared" si="266"/>
        <v>1408008</v>
      </c>
      <c r="U427" s="14"/>
      <c r="V427" s="14"/>
      <c r="W427" s="14"/>
      <c r="X427" s="14"/>
      <c r="Y427" s="14"/>
      <c r="Z427" s="14"/>
      <c r="AA427" s="14"/>
      <c r="AB427" s="137"/>
      <c r="AC427" s="12">
        <f t="shared" si="267"/>
        <v>0</v>
      </c>
      <c r="AD427" s="6">
        <f t="shared" si="268"/>
        <v>0</v>
      </c>
      <c r="AE427" s="6">
        <f t="shared" si="269"/>
        <v>0</v>
      </c>
      <c r="AF427" s="6">
        <f t="shared" si="270"/>
        <v>0</v>
      </c>
      <c r="AG427" s="9">
        <f t="shared" si="271"/>
        <v>1408008</v>
      </c>
      <c r="AH427" s="11">
        <f t="shared" si="253"/>
        <v>1852910.36784</v>
      </c>
      <c r="AI427" s="9">
        <f t="shared" si="254"/>
        <v>1457288.5</v>
      </c>
      <c r="AJ427" s="10">
        <f t="shared" si="255"/>
        <v>1191871.8419599999</v>
      </c>
      <c r="AK427" s="9">
        <f t="shared" si="272"/>
        <v>1432648.25</v>
      </c>
      <c r="AL427" s="9">
        <f t="shared" si="257"/>
        <v>1655099.43392</v>
      </c>
      <c r="AM427" s="6">
        <f t="shared" si="273"/>
        <v>1567664.6454501385</v>
      </c>
      <c r="AN427" s="8">
        <f t="shared" si="274"/>
        <v>817165.74419258686</v>
      </c>
      <c r="AO427" s="7">
        <f t="shared" si="258"/>
        <v>0.56074397361441253</v>
      </c>
      <c r="AP427" s="6">
        <f t="shared" si="275"/>
        <v>1567664.6454501385</v>
      </c>
      <c r="AQ427" s="5" t="s">
        <v>0</v>
      </c>
    </row>
    <row r="428" spans="1:43" ht="25.5" x14ac:dyDescent="0.25">
      <c r="A428" s="63">
        <v>387</v>
      </c>
      <c r="B428" s="128" t="s">
        <v>2796</v>
      </c>
      <c r="C428" s="61">
        <v>36230</v>
      </c>
      <c r="D428" s="126">
        <v>1671424</v>
      </c>
      <c r="E428" s="66" t="s">
        <v>2798</v>
      </c>
      <c r="F428" s="82" t="s">
        <v>1681</v>
      </c>
      <c r="G428" s="146" t="s">
        <v>1344</v>
      </c>
      <c r="H428" s="21">
        <v>1</v>
      </c>
      <c r="I428" s="20">
        <v>438879.32999999996</v>
      </c>
      <c r="J428" s="20">
        <f t="shared" si="262"/>
        <v>83387.07269999999</v>
      </c>
      <c r="K428" s="19">
        <f t="shared" si="263"/>
        <v>522266.40269999998</v>
      </c>
      <c r="L428" s="15">
        <f t="shared" si="264"/>
        <v>522266.40269999998</v>
      </c>
      <c r="M428" s="17">
        <v>350174.78991596639</v>
      </c>
      <c r="N428" s="17">
        <v>66533.210084033621</v>
      </c>
      <c r="O428" s="16">
        <v>416708</v>
      </c>
      <c r="P428" s="18">
        <f t="shared" si="265"/>
        <v>416708</v>
      </c>
      <c r="Q428" s="17">
        <v>333500</v>
      </c>
      <c r="R428" s="17">
        <v>63365</v>
      </c>
      <c r="S428" s="16">
        <v>396865</v>
      </c>
      <c r="T428" s="15">
        <f t="shared" si="266"/>
        <v>396865</v>
      </c>
      <c r="U428" s="14"/>
      <c r="V428" s="14"/>
      <c r="W428" s="14"/>
      <c r="X428" s="14"/>
      <c r="Y428" s="14"/>
      <c r="Z428" s="14"/>
      <c r="AA428" s="14"/>
      <c r="AB428" s="137">
        <v>153000</v>
      </c>
      <c r="AC428" s="12">
        <f t="shared" si="267"/>
        <v>29070</v>
      </c>
      <c r="AD428" s="6">
        <f t="shared" si="268"/>
        <v>182070</v>
      </c>
      <c r="AE428" s="6">
        <f t="shared" si="269"/>
        <v>9285.57</v>
      </c>
      <c r="AF428" s="6">
        <f t="shared" si="270"/>
        <v>191355.57</v>
      </c>
      <c r="AG428" s="9">
        <f>MIN(L428,P428,T428,AF428)</f>
        <v>191355.57</v>
      </c>
      <c r="AH428" s="11">
        <f t="shared" si="253"/>
        <v>522266.40269999998</v>
      </c>
      <c r="AI428" s="9">
        <f t="shared" si="254"/>
        <v>406786.5</v>
      </c>
      <c r="AJ428" s="10">
        <f t="shared" si="255"/>
        <v>381798.74317500001</v>
      </c>
      <c r="AK428" s="9">
        <f t="shared" si="272"/>
        <v>299071.03500000003</v>
      </c>
      <c r="AL428" s="9">
        <f t="shared" si="257"/>
        <v>464526.45134999999</v>
      </c>
      <c r="AM428" s="6">
        <f>HARMEAN(L428,P428,T428,AF428)</f>
        <v>331671.77962186828</v>
      </c>
      <c r="AN428" s="8">
        <f t="shared" si="274"/>
        <v>138378.00148889868</v>
      </c>
      <c r="AO428" s="7">
        <f t="shared" si="258"/>
        <v>0.34017353449266058</v>
      </c>
      <c r="AP428" s="6">
        <f>+AG428</f>
        <v>191355.57</v>
      </c>
      <c r="AQ428" s="5" t="s">
        <v>4</v>
      </c>
    </row>
    <row r="429" spans="1:43" ht="25.5" x14ac:dyDescent="0.25">
      <c r="A429" s="63">
        <v>388</v>
      </c>
      <c r="B429" s="128" t="s">
        <v>2796</v>
      </c>
      <c r="C429" s="61">
        <v>36230</v>
      </c>
      <c r="D429" s="126">
        <v>1557470</v>
      </c>
      <c r="E429" s="66" t="s">
        <v>2795</v>
      </c>
      <c r="F429" s="82" t="s">
        <v>2314</v>
      </c>
      <c r="G429" s="146" t="s">
        <v>1344</v>
      </c>
      <c r="H429" s="21">
        <v>1</v>
      </c>
      <c r="I429" s="20">
        <v>632681.16110924375</v>
      </c>
      <c r="J429" s="20">
        <f t="shared" si="262"/>
        <v>120209.42061075631</v>
      </c>
      <c r="K429" s="19">
        <f t="shared" si="263"/>
        <v>752890.58172000002</v>
      </c>
      <c r="L429" s="15">
        <f t="shared" si="264"/>
        <v>752890.58172000002</v>
      </c>
      <c r="M429" s="17">
        <v>504806.72268907563</v>
      </c>
      <c r="N429" s="17">
        <v>95913.277310924372</v>
      </c>
      <c r="O429" s="16">
        <v>600720</v>
      </c>
      <c r="P429" s="18">
        <f t="shared" si="265"/>
        <v>600720</v>
      </c>
      <c r="Q429" s="17">
        <v>480768.06722689077</v>
      </c>
      <c r="R429" s="17">
        <v>91345.932773109249</v>
      </c>
      <c r="S429" s="16">
        <v>572114</v>
      </c>
      <c r="T429" s="15">
        <f t="shared" si="266"/>
        <v>572114</v>
      </c>
      <c r="U429" s="14"/>
      <c r="V429" s="14"/>
      <c r="W429" s="14"/>
      <c r="X429" s="14"/>
      <c r="Y429" s="14"/>
      <c r="Z429" s="14"/>
      <c r="AA429" s="14"/>
      <c r="AB429" s="137">
        <v>736000</v>
      </c>
      <c r="AC429" s="12">
        <f t="shared" si="267"/>
        <v>139840</v>
      </c>
      <c r="AD429" s="6">
        <f t="shared" si="268"/>
        <v>875840</v>
      </c>
      <c r="AE429" s="6">
        <f t="shared" si="269"/>
        <v>44667.839999999997</v>
      </c>
      <c r="AF429" s="6">
        <f t="shared" si="270"/>
        <v>920507.84</v>
      </c>
      <c r="AG429" s="9">
        <f>MIN(L429,P429,T429,AF429)</f>
        <v>572114</v>
      </c>
      <c r="AH429" s="11">
        <f t="shared" si="253"/>
        <v>920507.84</v>
      </c>
      <c r="AI429" s="9">
        <f t="shared" si="254"/>
        <v>676805.29086000007</v>
      </c>
      <c r="AJ429" s="10">
        <f t="shared" si="255"/>
        <v>711558.10543</v>
      </c>
      <c r="AK429" s="9">
        <f t="shared" si="272"/>
        <v>624459.64543000003</v>
      </c>
      <c r="AL429" s="9">
        <f t="shared" si="257"/>
        <v>798656.56542999996</v>
      </c>
      <c r="AM429" s="6">
        <f>HARMEAN(L429,P429,T429,AF429)</f>
        <v>686442.67309602094</v>
      </c>
      <c r="AN429" s="8">
        <f t="shared" si="274"/>
        <v>160310.22979171961</v>
      </c>
      <c r="AO429" s="7">
        <f t="shared" si="258"/>
        <v>0.23686314506793718</v>
      </c>
      <c r="AP429" s="6">
        <f>+AG429</f>
        <v>572114</v>
      </c>
      <c r="AQ429" s="5" t="s">
        <v>4</v>
      </c>
    </row>
    <row r="430" spans="1:43" ht="25.5" x14ac:dyDescent="0.25">
      <c r="A430" s="63">
        <v>389</v>
      </c>
      <c r="B430" s="66">
        <v>25172604</v>
      </c>
      <c r="C430" s="124">
        <v>37116</v>
      </c>
      <c r="D430" s="66">
        <v>40141645</v>
      </c>
      <c r="E430" s="66" t="s">
        <v>3021</v>
      </c>
      <c r="F430" s="82" t="s">
        <v>2604</v>
      </c>
      <c r="G430" s="146" t="s">
        <v>1344</v>
      </c>
      <c r="H430" s="21">
        <v>1</v>
      </c>
      <c r="I430" s="20">
        <v>2505429.0759327733</v>
      </c>
      <c r="J430" s="20">
        <f t="shared" si="262"/>
        <v>476031.52442722692</v>
      </c>
      <c r="K430" s="19">
        <f t="shared" si="263"/>
        <v>2981460.60036</v>
      </c>
      <c r="L430" s="15">
        <f t="shared" si="264"/>
        <v>2981460.60036</v>
      </c>
      <c r="M430" s="17">
        <v>2037119.3277310925</v>
      </c>
      <c r="N430" s="17">
        <v>387052.6722689076</v>
      </c>
      <c r="O430" s="16">
        <v>2424172</v>
      </c>
      <c r="P430" s="18">
        <f t="shared" si="265"/>
        <v>2424172</v>
      </c>
      <c r="Q430" s="17">
        <v>1903850.4201680673</v>
      </c>
      <c r="R430" s="17">
        <v>361731.57983193279</v>
      </c>
      <c r="S430" s="16">
        <v>2265582</v>
      </c>
      <c r="T430" s="15">
        <f t="shared" si="266"/>
        <v>2265582</v>
      </c>
      <c r="U430" s="14"/>
      <c r="V430" s="14"/>
      <c r="W430" s="14"/>
      <c r="X430" s="14"/>
      <c r="Y430" s="14"/>
      <c r="Z430" s="14"/>
      <c r="AA430" s="14"/>
      <c r="AB430" s="137"/>
      <c r="AC430" s="12">
        <f t="shared" si="267"/>
        <v>0</v>
      </c>
      <c r="AD430" s="6">
        <f t="shared" si="268"/>
        <v>0</v>
      </c>
      <c r="AE430" s="6">
        <f t="shared" si="269"/>
        <v>0</v>
      </c>
      <c r="AF430" s="6">
        <f t="shared" si="270"/>
        <v>0</v>
      </c>
      <c r="AG430" s="9">
        <f>MIN(L430,P430,T430)</f>
        <v>2265582</v>
      </c>
      <c r="AH430" s="11">
        <f t="shared" si="253"/>
        <v>2981460.60036</v>
      </c>
      <c r="AI430" s="9">
        <f t="shared" si="254"/>
        <v>2344877</v>
      </c>
      <c r="AJ430" s="10">
        <f t="shared" si="255"/>
        <v>1917803.6500900001</v>
      </c>
      <c r="AK430" s="9">
        <f t="shared" si="272"/>
        <v>2305229.5</v>
      </c>
      <c r="AL430" s="9">
        <f t="shared" si="257"/>
        <v>2663168.8001800003</v>
      </c>
      <c r="AM430" s="6">
        <f>HARMEAN(L430,P430,T430)</f>
        <v>2522480.0334496577</v>
      </c>
      <c r="AN430" s="8">
        <f t="shared" si="274"/>
        <v>1314875.8667155493</v>
      </c>
      <c r="AO430" s="7">
        <f t="shared" si="258"/>
        <v>0.56074406747797401</v>
      </c>
      <c r="AP430" s="6">
        <f>+AM430</f>
        <v>2522480.0334496577</v>
      </c>
      <c r="AQ430" s="5" t="s">
        <v>0</v>
      </c>
    </row>
    <row r="431" spans="1:43" ht="25.5" x14ac:dyDescent="0.25">
      <c r="A431" s="63">
        <v>390</v>
      </c>
      <c r="B431" s="66">
        <v>25172303</v>
      </c>
      <c r="C431" s="124">
        <v>37116</v>
      </c>
      <c r="D431" s="66">
        <v>26101411</v>
      </c>
      <c r="E431" s="66" t="s">
        <v>3020</v>
      </c>
      <c r="F431" s="82" t="s">
        <v>3019</v>
      </c>
      <c r="G431" s="146" t="s">
        <v>1344</v>
      </c>
      <c r="H431" s="21">
        <v>1</v>
      </c>
      <c r="I431" s="20">
        <v>803340.54393277306</v>
      </c>
      <c r="J431" s="20">
        <f t="shared" si="262"/>
        <v>152634.7033472269</v>
      </c>
      <c r="K431" s="19">
        <f t="shared" si="263"/>
        <v>955975.24728000001</v>
      </c>
      <c r="L431" s="15">
        <f t="shared" si="264"/>
        <v>955975.24728000001</v>
      </c>
      <c r="M431" s="17">
        <v>659285.71428571432</v>
      </c>
      <c r="N431" s="17">
        <v>125264.28571428572</v>
      </c>
      <c r="O431" s="16">
        <v>784550</v>
      </c>
      <c r="P431" s="18">
        <f t="shared" si="265"/>
        <v>784550</v>
      </c>
      <c r="Q431" s="17">
        <v>610450.42016806721</v>
      </c>
      <c r="R431" s="17">
        <v>115985.57983193277</v>
      </c>
      <c r="S431" s="16">
        <v>726436</v>
      </c>
      <c r="T431" s="15">
        <f t="shared" si="266"/>
        <v>726436</v>
      </c>
      <c r="U431" s="14"/>
      <c r="V431" s="14"/>
      <c r="W431" s="14"/>
      <c r="X431" s="14"/>
      <c r="Y431" s="14"/>
      <c r="Z431" s="14"/>
      <c r="AA431" s="14"/>
      <c r="AB431" s="137">
        <v>310000</v>
      </c>
      <c r="AC431" s="12">
        <f t="shared" si="267"/>
        <v>58900</v>
      </c>
      <c r="AD431" s="6">
        <f t="shared" si="268"/>
        <v>368900</v>
      </c>
      <c r="AE431" s="6">
        <f t="shared" si="269"/>
        <v>18813.899999999998</v>
      </c>
      <c r="AF431" s="6">
        <f t="shared" si="270"/>
        <v>387713.9</v>
      </c>
      <c r="AG431" s="9">
        <f>MIN(L431,P431,T431,AF431)</f>
        <v>387713.9</v>
      </c>
      <c r="AH431" s="11">
        <f t="shared" si="253"/>
        <v>955975.24728000001</v>
      </c>
      <c r="AI431" s="9">
        <f t="shared" si="254"/>
        <v>755493</v>
      </c>
      <c r="AJ431" s="10">
        <f t="shared" si="255"/>
        <v>713668.78681999992</v>
      </c>
      <c r="AK431" s="9">
        <f t="shared" si="272"/>
        <v>571603.44999999995</v>
      </c>
      <c r="AL431" s="9">
        <f t="shared" si="257"/>
        <v>855734.12364000001</v>
      </c>
      <c r="AM431" s="6">
        <f>HARMEAN(L431,P431,T431,AF431)</f>
        <v>637300.55782793486</v>
      </c>
      <c r="AN431" s="8">
        <f t="shared" si="274"/>
        <v>238149.92276347347</v>
      </c>
      <c r="AO431" s="7">
        <f t="shared" si="258"/>
        <v>0.31522452592343475</v>
      </c>
      <c r="AP431" s="6">
        <f>+AG431</f>
        <v>387713.9</v>
      </c>
      <c r="AQ431" s="5" t="s">
        <v>4</v>
      </c>
    </row>
    <row r="432" spans="1:43" ht="25.5" x14ac:dyDescent="0.25">
      <c r="A432" s="63">
        <v>391</v>
      </c>
      <c r="B432" s="66">
        <v>31161807</v>
      </c>
      <c r="C432" s="66">
        <v>42944</v>
      </c>
      <c r="D432" s="66">
        <v>25173902</v>
      </c>
      <c r="E432" s="66" t="s">
        <v>3018</v>
      </c>
      <c r="F432" s="82" t="s">
        <v>3017</v>
      </c>
      <c r="G432" s="146" t="s">
        <v>1344</v>
      </c>
      <c r="H432" s="21">
        <v>1</v>
      </c>
      <c r="I432" s="20">
        <v>851044.26600000006</v>
      </c>
      <c r="J432" s="20">
        <f t="shared" si="262"/>
        <v>161698.41054000001</v>
      </c>
      <c r="K432" s="19">
        <f t="shared" si="263"/>
        <v>1012742.6765400001</v>
      </c>
      <c r="L432" s="15">
        <f t="shared" si="264"/>
        <v>1012742.6765400001</v>
      </c>
      <c r="M432" s="17">
        <v>704903.36134453781</v>
      </c>
      <c r="N432" s="17">
        <v>133931.63865546219</v>
      </c>
      <c r="O432" s="16">
        <v>838835</v>
      </c>
      <c r="P432" s="18">
        <f t="shared" si="265"/>
        <v>838835</v>
      </c>
      <c r="Q432" s="17">
        <v>646700</v>
      </c>
      <c r="R432" s="17">
        <v>122873</v>
      </c>
      <c r="S432" s="16">
        <v>769573</v>
      </c>
      <c r="T432" s="15">
        <f t="shared" si="266"/>
        <v>769573</v>
      </c>
      <c r="U432" s="14"/>
      <c r="V432" s="14"/>
      <c r="W432" s="14"/>
      <c r="X432" s="14"/>
      <c r="Y432" s="14"/>
      <c r="Z432" s="14"/>
      <c r="AA432" s="14"/>
      <c r="AB432" s="137"/>
      <c r="AC432" s="12">
        <f t="shared" si="267"/>
        <v>0</v>
      </c>
      <c r="AD432" s="6">
        <f t="shared" si="268"/>
        <v>0</v>
      </c>
      <c r="AE432" s="6">
        <f t="shared" si="269"/>
        <v>0</v>
      </c>
      <c r="AF432" s="6">
        <f t="shared" si="270"/>
        <v>0</v>
      </c>
      <c r="AG432" s="9">
        <f>MIN(L432,P432,T432)</f>
        <v>769573</v>
      </c>
      <c r="AH432" s="11">
        <f t="shared" si="253"/>
        <v>1012742.6765400001</v>
      </c>
      <c r="AI432" s="9">
        <f t="shared" si="254"/>
        <v>804204</v>
      </c>
      <c r="AJ432" s="10">
        <f t="shared" si="255"/>
        <v>655287.66913500009</v>
      </c>
      <c r="AK432" s="9">
        <f t="shared" si="272"/>
        <v>786888.5</v>
      </c>
      <c r="AL432" s="9">
        <f t="shared" si="257"/>
        <v>908473.33827000007</v>
      </c>
      <c r="AM432" s="6">
        <f>HARMEAN(L432,P432,T432)</f>
        <v>862324.41573453834</v>
      </c>
      <c r="AN432" s="8">
        <f t="shared" si="274"/>
        <v>448674.6301266572</v>
      </c>
      <c r="AO432" s="7">
        <f t="shared" si="258"/>
        <v>0.5579114629206734</v>
      </c>
      <c r="AP432" s="6">
        <f>+AM432</f>
        <v>862324.41573453834</v>
      </c>
      <c r="AQ432" s="5" t="s">
        <v>0</v>
      </c>
    </row>
    <row r="433" spans="1:43" ht="25.5" x14ac:dyDescent="0.25">
      <c r="A433" s="63">
        <v>392</v>
      </c>
      <c r="B433" s="66">
        <v>31161807</v>
      </c>
      <c r="C433" s="66">
        <v>42944</v>
      </c>
      <c r="D433" s="66">
        <v>40141645</v>
      </c>
      <c r="E433" s="66" t="s">
        <v>3016</v>
      </c>
      <c r="F433" s="82" t="s">
        <v>3015</v>
      </c>
      <c r="G433" s="146" t="s">
        <v>1344</v>
      </c>
      <c r="H433" s="21">
        <v>1</v>
      </c>
      <c r="I433" s="20">
        <v>1797497.0819999999</v>
      </c>
      <c r="J433" s="20">
        <f t="shared" si="262"/>
        <v>341524.44558</v>
      </c>
      <c r="K433" s="19">
        <f t="shared" si="263"/>
        <v>2139021.52758</v>
      </c>
      <c r="L433" s="15">
        <f t="shared" si="264"/>
        <v>2139021.52758</v>
      </c>
      <c r="M433" s="17">
        <v>1475172.2689075631</v>
      </c>
      <c r="N433" s="17">
        <v>280282.731092437</v>
      </c>
      <c r="O433" s="16">
        <v>1755455</v>
      </c>
      <c r="P433" s="18">
        <f t="shared" si="265"/>
        <v>1755455</v>
      </c>
      <c r="Q433" s="17">
        <v>1365900</v>
      </c>
      <c r="R433" s="17">
        <v>259521</v>
      </c>
      <c r="S433" s="16">
        <v>1625421</v>
      </c>
      <c r="T433" s="15">
        <f t="shared" si="266"/>
        <v>1625421</v>
      </c>
      <c r="U433" s="14"/>
      <c r="V433" s="14"/>
      <c r="W433" s="14"/>
      <c r="X433" s="14"/>
      <c r="Y433" s="14"/>
      <c r="Z433" s="14"/>
      <c r="AA433" s="14"/>
      <c r="AB433" s="137"/>
      <c r="AC433" s="12">
        <f t="shared" si="267"/>
        <v>0</v>
      </c>
      <c r="AD433" s="6">
        <f t="shared" si="268"/>
        <v>0</v>
      </c>
      <c r="AE433" s="6">
        <f t="shared" si="269"/>
        <v>0</v>
      </c>
      <c r="AF433" s="6">
        <f t="shared" si="270"/>
        <v>0</v>
      </c>
      <c r="AG433" s="9">
        <f>MIN(L433,P433,T433)</f>
        <v>1625421</v>
      </c>
      <c r="AH433" s="11">
        <f t="shared" si="253"/>
        <v>2139021.52758</v>
      </c>
      <c r="AI433" s="9">
        <f t="shared" si="254"/>
        <v>1690438</v>
      </c>
      <c r="AJ433" s="10">
        <f t="shared" si="255"/>
        <v>1379974.3818950001</v>
      </c>
      <c r="AK433" s="9">
        <f t="shared" si="272"/>
        <v>1657929.5</v>
      </c>
      <c r="AL433" s="9">
        <f t="shared" si="257"/>
        <v>1914729.76379</v>
      </c>
      <c r="AM433" s="6">
        <f>HARMEAN(L433,P433,T433)</f>
        <v>1815561.2667240293</v>
      </c>
      <c r="AN433" s="8">
        <f t="shared" si="274"/>
        <v>945464.89463662368</v>
      </c>
      <c r="AO433" s="7">
        <f t="shared" si="258"/>
        <v>0.55930172809450784</v>
      </c>
      <c r="AP433" s="6">
        <f>+AM433</f>
        <v>1815561.2667240293</v>
      </c>
      <c r="AQ433" s="5" t="s">
        <v>0</v>
      </c>
    </row>
    <row r="434" spans="1:43" ht="25.5" x14ac:dyDescent="0.25">
      <c r="A434" s="63">
        <v>393</v>
      </c>
      <c r="B434" s="66">
        <v>31161807</v>
      </c>
      <c r="C434" s="66">
        <v>42944</v>
      </c>
      <c r="D434" s="66">
        <v>26101411</v>
      </c>
      <c r="E434" s="66" t="s">
        <v>3014</v>
      </c>
      <c r="F434" s="82" t="s">
        <v>2509</v>
      </c>
      <c r="G434" s="146" t="s">
        <v>1344</v>
      </c>
      <c r="H434" s="21">
        <v>1</v>
      </c>
      <c r="I434" s="20">
        <v>852952.98993277305</v>
      </c>
      <c r="J434" s="20">
        <f t="shared" si="262"/>
        <v>162061.06808722689</v>
      </c>
      <c r="K434" s="19">
        <f t="shared" si="263"/>
        <v>1015014.0580199999</v>
      </c>
      <c r="L434" s="15">
        <f t="shared" si="264"/>
        <v>1015014.0580199999</v>
      </c>
      <c r="M434" s="17">
        <v>700001.68067226897</v>
      </c>
      <c r="N434" s="17">
        <v>133000.31932773109</v>
      </c>
      <c r="O434" s="16">
        <v>833002</v>
      </c>
      <c r="P434" s="18">
        <f t="shared" si="265"/>
        <v>833002</v>
      </c>
      <c r="Q434" s="17">
        <v>648150.42016806721</v>
      </c>
      <c r="R434" s="17">
        <v>123148.57983193277</v>
      </c>
      <c r="S434" s="16">
        <v>771299</v>
      </c>
      <c r="T434" s="15">
        <f t="shared" si="266"/>
        <v>771299</v>
      </c>
      <c r="U434" s="14"/>
      <c r="V434" s="14"/>
      <c r="W434" s="14"/>
      <c r="X434" s="14"/>
      <c r="Y434" s="14"/>
      <c r="Z434" s="14"/>
      <c r="AA434" s="14"/>
      <c r="AB434" s="137">
        <v>643000</v>
      </c>
      <c r="AC434" s="12">
        <f t="shared" si="267"/>
        <v>122170</v>
      </c>
      <c r="AD434" s="6">
        <f t="shared" si="268"/>
        <v>765170</v>
      </c>
      <c r="AE434" s="6">
        <f t="shared" si="269"/>
        <v>39023.67</v>
      </c>
      <c r="AF434" s="6">
        <f t="shared" si="270"/>
        <v>804193.67</v>
      </c>
      <c r="AG434" s="9">
        <f>MIN(L434,P434,T434,AF434)</f>
        <v>771299</v>
      </c>
      <c r="AH434" s="11">
        <f t="shared" si="253"/>
        <v>1015014.0580199999</v>
      </c>
      <c r="AI434" s="9">
        <f t="shared" si="254"/>
        <v>818597.83499999996</v>
      </c>
      <c r="AJ434" s="10">
        <f t="shared" si="255"/>
        <v>855877.18200499995</v>
      </c>
      <c r="AK434" s="9">
        <f t="shared" si="272"/>
        <v>794948.41749999998</v>
      </c>
      <c r="AL434" s="9">
        <f t="shared" si="257"/>
        <v>916805.94650999992</v>
      </c>
      <c r="AM434" s="6">
        <f>HARMEAN(L434,P434,T434,AF434)</f>
        <v>846438.8585529885</v>
      </c>
      <c r="AN434" s="8">
        <f t="shared" si="274"/>
        <v>109045.05726841709</v>
      </c>
      <c r="AO434" s="7">
        <f t="shared" si="258"/>
        <v>0.1332095598181213</v>
      </c>
      <c r="AP434" s="6">
        <f>+AG434</f>
        <v>771299</v>
      </c>
      <c r="AQ434" s="5" t="s">
        <v>4</v>
      </c>
    </row>
    <row r="435" spans="1:43" ht="25.5" x14ac:dyDescent="0.25">
      <c r="A435" s="63">
        <v>394</v>
      </c>
      <c r="B435" s="66">
        <v>31162801</v>
      </c>
      <c r="C435" s="66">
        <v>42944</v>
      </c>
      <c r="D435" s="66">
        <v>39121552</v>
      </c>
      <c r="E435" s="66" t="s">
        <v>3013</v>
      </c>
      <c r="F435" s="82" t="s">
        <v>3012</v>
      </c>
      <c r="G435" s="146" t="s">
        <v>1344</v>
      </c>
      <c r="H435" s="21">
        <v>1</v>
      </c>
      <c r="I435" s="20">
        <v>2049375.6540000001</v>
      </c>
      <c r="J435" s="20">
        <f t="shared" si="262"/>
        <v>389381.37426000001</v>
      </c>
      <c r="K435" s="19">
        <f t="shared" si="263"/>
        <v>2438757.0282600001</v>
      </c>
      <c r="L435" s="15">
        <f t="shared" si="264"/>
        <v>2438757.0282600001</v>
      </c>
      <c r="M435" s="17">
        <v>1635164.705882353</v>
      </c>
      <c r="N435" s="17">
        <v>310681.29411764705</v>
      </c>
      <c r="O435" s="16">
        <v>1945846</v>
      </c>
      <c r="P435" s="18">
        <f t="shared" si="265"/>
        <v>1945846</v>
      </c>
      <c r="Q435" s="17">
        <v>1557300</v>
      </c>
      <c r="R435" s="17">
        <v>295887</v>
      </c>
      <c r="S435" s="16">
        <v>1853187</v>
      </c>
      <c r="T435" s="15">
        <f t="shared" si="266"/>
        <v>1853187</v>
      </c>
      <c r="U435" s="14"/>
      <c r="V435" s="14"/>
      <c r="W435" s="14"/>
      <c r="X435" s="14"/>
      <c r="Y435" s="14"/>
      <c r="Z435" s="14"/>
      <c r="AA435" s="14"/>
      <c r="AB435" s="137"/>
      <c r="AC435" s="12">
        <f t="shared" si="267"/>
        <v>0</v>
      </c>
      <c r="AD435" s="6">
        <f t="shared" si="268"/>
        <v>0</v>
      </c>
      <c r="AE435" s="6">
        <f t="shared" si="269"/>
        <v>0</v>
      </c>
      <c r="AF435" s="6">
        <f t="shared" si="270"/>
        <v>0</v>
      </c>
      <c r="AG435" s="9">
        <f t="shared" ref="AG435:AG461" si="276">MIN(L435,P435,T435)</f>
        <v>1853187</v>
      </c>
      <c r="AH435" s="11">
        <f t="shared" si="253"/>
        <v>2438757.0282600001</v>
      </c>
      <c r="AI435" s="9">
        <f t="shared" si="254"/>
        <v>1899516.5</v>
      </c>
      <c r="AJ435" s="10">
        <f t="shared" si="255"/>
        <v>1559447.507065</v>
      </c>
      <c r="AK435" s="9">
        <f t="shared" si="272"/>
        <v>1876351.75</v>
      </c>
      <c r="AL435" s="9">
        <f t="shared" si="257"/>
        <v>2169136.76413</v>
      </c>
      <c r="AM435" s="6">
        <f t="shared" ref="AM435:AM461" si="277">HARMEAN(L435,P435,T435)</f>
        <v>2049780.7233133321</v>
      </c>
      <c r="AN435" s="8">
        <f t="shared" si="274"/>
        <v>1070926.148466453</v>
      </c>
      <c r="AO435" s="7">
        <f t="shared" si="258"/>
        <v>0.56378881071391218</v>
      </c>
      <c r="AP435" s="6">
        <f t="shared" ref="AP435:AP461" si="278">+AM435</f>
        <v>2049780.7233133321</v>
      </c>
      <c r="AQ435" s="5" t="s">
        <v>0</v>
      </c>
    </row>
    <row r="436" spans="1:43" ht="25.5" x14ac:dyDescent="0.25">
      <c r="A436" s="63">
        <v>395</v>
      </c>
      <c r="B436" s="66">
        <v>24111803</v>
      </c>
      <c r="C436" s="66">
        <v>42944</v>
      </c>
      <c r="D436" s="66">
        <v>25174402</v>
      </c>
      <c r="E436" s="66" t="s">
        <v>3011</v>
      </c>
      <c r="F436" s="82" t="s">
        <v>2903</v>
      </c>
      <c r="G436" s="146" t="s">
        <v>1344</v>
      </c>
      <c r="H436" s="21">
        <v>1</v>
      </c>
      <c r="I436" s="20">
        <v>894932.75193277304</v>
      </c>
      <c r="J436" s="20">
        <f t="shared" ref="J436:J467" si="279">+I436*0.19</f>
        <v>170037.22286722687</v>
      </c>
      <c r="K436" s="19">
        <f t="shared" ref="K436:K467" si="280">+I436+J436</f>
        <v>1064969.9748</v>
      </c>
      <c r="L436" s="15">
        <f t="shared" ref="L436:L467" si="281">+H436*K436</f>
        <v>1064969.9748</v>
      </c>
      <c r="M436" s="17">
        <v>734453.78151260503</v>
      </c>
      <c r="N436" s="17">
        <v>139546.21848739494</v>
      </c>
      <c r="O436" s="16">
        <v>874000</v>
      </c>
      <c r="P436" s="18">
        <f t="shared" si="265"/>
        <v>874000</v>
      </c>
      <c r="Q436" s="17">
        <v>680050.42016806721</v>
      </c>
      <c r="R436" s="17">
        <v>129209.57983193277</v>
      </c>
      <c r="S436" s="16">
        <v>809260</v>
      </c>
      <c r="T436" s="15">
        <f t="shared" si="266"/>
        <v>809260</v>
      </c>
      <c r="U436" s="14"/>
      <c r="V436" s="14"/>
      <c r="W436" s="14"/>
      <c r="X436" s="14"/>
      <c r="Y436" s="14"/>
      <c r="Z436" s="14"/>
      <c r="AA436" s="14"/>
      <c r="AB436" s="137"/>
      <c r="AC436" s="12">
        <f t="shared" ref="AC436:AC467" si="282">+AB436*19%</f>
        <v>0</v>
      </c>
      <c r="AD436" s="6">
        <f t="shared" ref="AD436:AD467" si="283">+AB436+AC436</f>
        <v>0</v>
      </c>
      <c r="AE436" s="6">
        <f t="shared" ref="AE436:AE467" si="284">+AD436*5.1%</f>
        <v>0</v>
      </c>
      <c r="AF436" s="6">
        <f t="shared" ref="AF436:AF467" si="285">+AD436+AE436</f>
        <v>0</v>
      </c>
      <c r="AG436" s="9">
        <f t="shared" si="276"/>
        <v>809260</v>
      </c>
      <c r="AH436" s="11">
        <f t="shared" si="253"/>
        <v>1064969.9748</v>
      </c>
      <c r="AI436" s="9">
        <f t="shared" si="254"/>
        <v>841630</v>
      </c>
      <c r="AJ436" s="10">
        <f t="shared" si="255"/>
        <v>687057.49369999999</v>
      </c>
      <c r="AK436" s="9">
        <f t="shared" si="272"/>
        <v>825445</v>
      </c>
      <c r="AL436" s="9">
        <f t="shared" si="257"/>
        <v>953299.98739999998</v>
      </c>
      <c r="AM436" s="6">
        <f t="shared" si="277"/>
        <v>903926.15497114346</v>
      </c>
      <c r="AN436" s="8">
        <f t="shared" si="274"/>
        <v>470725.25469683862</v>
      </c>
      <c r="AO436" s="7">
        <f t="shared" si="258"/>
        <v>0.55930189596002833</v>
      </c>
      <c r="AP436" s="6">
        <f t="shared" si="278"/>
        <v>903926.15497114346</v>
      </c>
      <c r="AQ436" s="5" t="s">
        <v>0</v>
      </c>
    </row>
    <row r="437" spans="1:43" ht="38.25" x14ac:dyDescent="0.25">
      <c r="A437" s="63">
        <v>396</v>
      </c>
      <c r="B437" s="66">
        <v>31161500</v>
      </c>
      <c r="C437" s="66">
        <v>42944</v>
      </c>
      <c r="D437" s="66">
        <v>25174402</v>
      </c>
      <c r="E437" s="66" t="s">
        <v>3010</v>
      </c>
      <c r="F437" s="82" t="s">
        <v>2904</v>
      </c>
      <c r="G437" s="146" t="s">
        <v>1344</v>
      </c>
      <c r="H437" s="21">
        <v>1</v>
      </c>
      <c r="I437" s="20">
        <v>299583.39993277314</v>
      </c>
      <c r="J437" s="20">
        <f t="shared" si="279"/>
        <v>56920.845987226901</v>
      </c>
      <c r="K437" s="19">
        <f t="shared" si="280"/>
        <v>356504.24592000002</v>
      </c>
      <c r="L437" s="15">
        <f t="shared" si="281"/>
        <v>356504.24592000002</v>
      </c>
      <c r="M437" s="17">
        <v>239032.77310924372</v>
      </c>
      <c r="N437" s="17">
        <v>45416.226890756305</v>
      </c>
      <c r="O437" s="16">
        <v>284449</v>
      </c>
      <c r="P437" s="18">
        <f t="shared" si="265"/>
        <v>284449</v>
      </c>
      <c r="Q437" s="17">
        <v>227650.42016806724</v>
      </c>
      <c r="R437" s="17">
        <v>43253.579831932773</v>
      </c>
      <c r="S437" s="16">
        <v>270904</v>
      </c>
      <c r="T437" s="15">
        <f t="shared" si="266"/>
        <v>270904</v>
      </c>
      <c r="U437" s="14"/>
      <c r="V437" s="14"/>
      <c r="W437" s="14"/>
      <c r="X437" s="14"/>
      <c r="Y437" s="14"/>
      <c r="Z437" s="14"/>
      <c r="AA437" s="14"/>
      <c r="AB437" s="137"/>
      <c r="AC437" s="12">
        <f t="shared" si="282"/>
        <v>0</v>
      </c>
      <c r="AD437" s="6">
        <f t="shared" si="283"/>
        <v>0</v>
      </c>
      <c r="AE437" s="6">
        <f t="shared" si="284"/>
        <v>0</v>
      </c>
      <c r="AF437" s="6">
        <f t="shared" si="285"/>
        <v>0</v>
      </c>
      <c r="AG437" s="9">
        <f t="shared" si="276"/>
        <v>270904</v>
      </c>
      <c r="AH437" s="11">
        <f t="shared" si="253"/>
        <v>356504.24592000002</v>
      </c>
      <c r="AI437" s="9">
        <f t="shared" si="254"/>
        <v>277676.5</v>
      </c>
      <c r="AJ437" s="10">
        <f t="shared" si="255"/>
        <v>227964.31148</v>
      </c>
      <c r="AK437" s="9">
        <f t="shared" si="272"/>
        <v>274290.25</v>
      </c>
      <c r="AL437" s="9">
        <f t="shared" si="257"/>
        <v>317090.37296000001</v>
      </c>
      <c r="AM437" s="6">
        <f t="shared" si="277"/>
        <v>299642.55903158366</v>
      </c>
      <c r="AN437" s="8">
        <f t="shared" si="274"/>
        <v>156550.92775386333</v>
      </c>
      <c r="AO437" s="7">
        <f t="shared" si="258"/>
        <v>0.56378889734588034</v>
      </c>
      <c r="AP437" s="6">
        <f t="shared" si="278"/>
        <v>299642.55903158366</v>
      </c>
      <c r="AQ437" s="5" t="s">
        <v>0</v>
      </c>
    </row>
    <row r="438" spans="1:43" ht="25.5" x14ac:dyDescent="0.25">
      <c r="A438" s="63">
        <v>397</v>
      </c>
      <c r="B438" s="66">
        <v>31161512</v>
      </c>
      <c r="C438" s="66">
        <v>42944</v>
      </c>
      <c r="D438" s="66">
        <v>26101700</v>
      </c>
      <c r="E438" s="66" t="s">
        <v>3009</v>
      </c>
      <c r="F438" s="82" t="s">
        <v>2902</v>
      </c>
      <c r="G438" s="146" t="s">
        <v>1344</v>
      </c>
      <c r="H438" s="21">
        <v>1</v>
      </c>
      <c r="I438" s="20">
        <v>316756.386</v>
      </c>
      <c r="J438" s="20">
        <f t="shared" si="279"/>
        <v>60183.713340000002</v>
      </c>
      <c r="K438" s="19">
        <f t="shared" si="280"/>
        <v>376940.09934000002</v>
      </c>
      <c r="L438" s="15">
        <f t="shared" si="281"/>
        <v>376940.09934000002</v>
      </c>
      <c r="M438" s="17">
        <v>255142.01680672271</v>
      </c>
      <c r="N438" s="17">
        <v>48476.983193277316</v>
      </c>
      <c r="O438" s="16">
        <v>303619</v>
      </c>
      <c r="P438" s="18">
        <f t="shared" si="265"/>
        <v>303619</v>
      </c>
      <c r="Q438" s="17">
        <v>240700</v>
      </c>
      <c r="R438" s="17">
        <v>45733</v>
      </c>
      <c r="S438" s="16">
        <v>286433</v>
      </c>
      <c r="T438" s="15">
        <f t="shared" si="266"/>
        <v>286433</v>
      </c>
      <c r="U438" s="14"/>
      <c r="V438" s="14"/>
      <c r="W438" s="14"/>
      <c r="X438" s="14"/>
      <c r="Y438" s="14"/>
      <c r="Z438" s="14"/>
      <c r="AA438" s="14"/>
      <c r="AB438" s="137"/>
      <c r="AC438" s="12">
        <f t="shared" si="282"/>
        <v>0</v>
      </c>
      <c r="AD438" s="6">
        <f t="shared" si="283"/>
        <v>0</v>
      </c>
      <c r="AE438" s="6">
        <f t="shared" si="284"/>
        <v>0</v>
      </c>
      <c r="AF438" s="6">
        <f t="shared" si="285"/>
        <v>0</v>
      </c>
      <c r="AG438" s="9">
        <f t="shared" si="276"/>
        <v>286433</v>
      </c>
      <c r="AH438" s="11">
        <f t="shared" si="253"/>
        <v>376940.09934000002</v>
      </c>
      <c r="AI438" s="9">
        <f t="shared" si="254"/>
        <v>295026</v>
      </c>
      <c r="AJ438" s="10">
        <f t="shared" si="255"/>
        <v>241748.02483499999</v>
      </c>
      <c r="AK438" s="9">
        <f t="shared" si="272"/>
        <v>290729.5</v>
      </c>
      <c r="AL438" s="9">
        <f t="shared" si="257"/>
        <v>335983.04966999998</v>
      </c>
      <c r="AM438" s="6">
        <f t="shared" si="277"/>
        <v>317872.0113136195</v>
      </c>
      <c r="AN438" s="8">
        <f t="shared" si="274"/>
        <v>165875.22327938152</v>
      </c>
      <c r="AO438" s="7">
        <f t="shared" si="258"/>
        <v>0.56223933917478974</v>
      </c>
      <c r="AP438" s="6">
        <f t="shared" si="278"/>
        <v>317872.0113136195</v>
      </c>
      <c r="AQ438" s="5" t="s">
        <v>0</v>
      </c>
    </row>
    <row r="439" spans="1:43" ht="25.5" x14ac:dyDescent="0.25">
      <c r="A439" s="63">
        <v>398</v>
      </c>
      <c r="B439" s="66">
        <v>31161501</v>
      </c>
      <c r="C439" s="66">
        <v>42944</v>
      </c>
      <c r="D439" s="66">
        <v>26101411</v>
      </c>
      <c r="E439" s="66" t="s">
        <v>3008</v>
      </c>
      <c r="F439" s="82" t="s">
        <v>1664</v>
      </c>
      <c r="G439" s="146" t="s">
        <v>1344</v>
      </c>
      <c r="H439" s="21">
        <v>1</v>
      </c>
      <c r="I439" s="20">
        <v>1184974.7439327731</v>
      </c>
      <c r="J439" s="20">
        <f t="shared" si="279"/>
        <v>225145.20134722689</v>
      </c>
      <c r="K439" s="19">
        <f t="shared" si="280"/>
        <v>1410119.9452800001</v>
      </c>
      <c r="L439" s="15">
        <f t="shared" si="281"/>
        <v>1410119.9452800001</v>
      </c>
      <c r="M439" s="17">
        <v>954477.31092436984</v>
      </c>
      <c r="N439" s="17">
        <v>181350.68907563027</v>
      </c>
      <c r="O439" s="16">
        <v>1135828</v>
      </c>
      <c r="P439" s="18">
        <f t="shared" si="265"/>
        <v>1135828</v>
      </c>
      <c r="Q439" s="17">
        <v>900450.42016806721</v>
      </c>
      <c r="R439" s="17">
        <v>171085.57983193276</v>
      </c>
      <c r="S439" s="16">
        <v>1071536</v>
      </c>
      <c r="T439" s="15">
        <f t="shared" si="266"/>
        <v>1071536</v>
      </c>
      <c r="U439" s="14"/>
      <c r="V439" s="14"/>
      <c r="W439" s="14"/>
      <c r="X439" s="14"/>
      <c r="Y439" s="14"/>
      <c r="Z439" s="14"/>
      <c r="AA439" s="14"/>
      <c r="AB439" s="137"/>
      <c r="AC439" s="12">
        <f t="shared" si="282"/>
        <v>0</v>
      </c>
      <c r="AD439" s="6">
        <f t="shared" si="283"/>
        <v>0</v>
      </c>
      <c r="AE439" s="6">
        <f t="shared" si="284"/>
        <v>0</v>
      </c>
      <c r="AF439" s="6">
        <f t="shared" si="285"/>
        <v>0</v>
      </c>
      <c r="AG439" s="9">
        <f t="shared" si="276"/>
        <v>1071536</v>
      </c>
      <c r="AH439" s="11">
        <f t="shared" si="253"/>
        <v>1410119.9452800001</v>
      </c>
      <c r="AI439" s="9">
        <f t="shared" si="254"/>
        <v>1103682</v>
      </c>
      <c r="AJ439" s="10">
        <f t="shared" si="255"/>
        <v>904370.98632000003</v>
      </c>
      <c r="AK439" s="9">
        <f t="shared" si="272"/>
        <v>1087609</v>
      </c>
      <c r="AL439" s="9">
        <f t="shared" si="257"/>
        <v>1256900.9726400001</v>
      </c>
      <c r="AM439" s="6">
        <f t="shared" si="277"/>
        <v>1189148.174060191</v>
      </c>
      <c r="AN439" s="8">
        <f t="shared" si="274"/>
        <v>620533.47515580815</v>
      </c>
      <c r="AO439" s="7">
        <f t="shared" si="258"/>
        <v>0.5622393725328565</v>
      </c>
      <c r="AP439" s="6">
        <f t="shared" si="278"/>
        <v>1189148.174060191</v>
      </c>
      <c r="AQ439" s="5" t="s">
        <v>0</v>
      </c>
    </row>
    <row r="440" spans="1:43" ht="25.5" x14ac:dyDescent="0.25">
      <c r="A440" s="63">
        <v>399</v>
      </c>
      <c r="B440" s="66">
        <v>31161501</v>
      </c>
      <c r="C440" s="66">
        <v>42944</v>
      </c>
      <c r="D440" s="66">
        <v>39121552</v>
      </c>
      <c r="E440" s="66" t="s">
        <v>3007</v>
      </c>
      <c r="F440" s="82" t="s">
        <v>3006</v>
      </c>
      <c r="G440" s="146" t="s">
        <v>1344</v>
      </c>
      <c r="H440" s="21">
        <v>1</v>
      </c>
      <c r="I440" s="20">
        <v>656410.82400000002</v>
      </c>
      <c r="J440" s="20">
        <f t="shared" si="279"/>
        <v>124718.05656000001</v>
      </c>
      <c r="K440" s="19">
        <f t="shared" si="280"/>
        <v>781128.88056000008</v>
      </c>
      <c r="L440" s="15">
        <f t="shared" si="281"/>
        <v>781128.88056000008</v>
      </c>
      <c r="M440" s="17">
        <v>533715.96638655465</v>
      </c>
      <c r="N440" s="17">
        <v>101406.03361344538</v>
      </c>
      <c r="O440" s="16">
        <v>635122</v>
      </c>
      <c r="P440" s="18">
        <f t="shared" si="265"/>
        <v>635122</v>
      </c>
      <c r="Q440" s="17">
        <v>498800</v>
      </c>
      <c r="R440" s="17">
        <v>94772</v>
      </c>
      <c r="S440" s="16">
        <v>593572</v>
      </c>
      <c r="T440" s="15">
        <f t="shared" si="266"/>
        <v>593572</v>
      </c>
      <c r="U440" s="14"/>
      <c r="V440" s="14"/>
      <c r="W440" s="14"/>
      <c r="X440" s="14"/>
      <c r="Y440" s="14"/>
      <c r="Z440" s="14"/>
      <c r="AA440" s="14"/>
      <c r="AB440" s="137"/>
      <c r="AC440" s="12">
        <f t="shared" si="282"/>
        <v>0</v>
      </c>
      <c r="AD440" s="6">
        <f t="shared" si="283"/>
        <v>0</v>
      </c>
      <c r="AE440" s="6">
        <f t="shared" si="284"/>
        <v>0</v>
      </c>
      <c r="AF440" s="6">
        <f t="shared" si="285"/>
        <v>0</v>
      </c>
      <c r="AG440" s="9">
        <f t="shared" si="276"/>
        <v>593572</v>
      </c>
      <c r="AH440" s="11">
        <f t="shared" si="253"/>
        <v>781128.88056000008</v>
      </c>
      <c r="AI440" s="9">
        <f t="shared" si="254"/>
        <v>614347</v>
      </c>
      <c r="AJ440" s="10">
        <f t="shared" si="255"/>
        <v>502455.72013999999</v>
      </c>
      <c r="AK440" s="9">
        <f t="shared" si="272"/>
        <v>603959.5</v>
      </c>
      <c r="AL440" s="9">
        <f t="shared" si="257"/>
        <v>697737.94027999998</v>
      </c>
      <c r="AM440" s="6">
        <f t="shared" si="277"/>
        <v>660878.15150263836</v>
      </c>
      <c r="AN440" s="8">
        <f t="shared" si="274"/>
        <v>344491.41223321029</v>
      </c>
      <c r="AO440" s="7">
        <f t="shared" si="258"/>
        <v>0.56074402940554813</v>
      </c>
      <c r="AP440" s="6">
        <f t="shared" si="278"/>
        <v>660878.15150263836</v>
      </c>
      <c r="AQ440" s="5" t="s">
        <v>0</v>
      </c>
    </row>
    <row r="441" spans="1:43" ht="25.5" x14ac:dyDescent="0.25">
      <c r="A441" s="63">
        <v>400</v>
      </c>
      <c r="B441" s="66">
        <v>31161501</v>
      </c>
      <c r="C441" s="66">
        <v>42944</v>
      </c>
      <c r="D441" s="66">
        <v>25174402</v>
      </c>
      <c r="E441" s="66" t="s">
        <v>3005</v>
      </c>
      <c r="F441" s="82" t="s">
        <v>3004</v>
      </c>
      <c r="G441" s="146" t="s">
        <v>1420</v>
      </c>
      <c r="H441" s="21">
        <v>1</v>
      </c>
      <c r="I441" s="20">
        <v>473226.408</v>
      </c>
      <c r="J441" s="20">
        <f t="shared" si="279"/>
        <v>89913.017519999994</v>
      </c>
      <c r="K441" s="19">
        <f t="shared" si="280"/>
        <v>563139.42552000005</v>
      </c>
      <c r="L441" s="15">
        <f t="shared" si="281"/>
        <v>563139.42552000005</v>
      </c>
      <c r="M441" s="17">
        <v>388368.06722689077</v>
      </c>
      <c r="N441" s="17">
        <v>73789.932773109249</v>
      </c>
      <c r="O441" s="16">
        <v>462158</v>
      </c>
      <c r="P441" s="18">
        <f t="shared" si="265"/>
        <v>462158</v>
      </c>
      <c r="Q441" s="17">
        <v>359600</v>
      </c>
      <c r="R441" s="17">
        <v>68324</v>
      </c>
      <c r="S441" s="16">
        <v>427924</v>
      </c>
      <c r="T441" s="15">
        <f t="shared" si="266"/>
        <v>427924</v>
      </c>
      <c r="U441" s="14"/>
      <c r="V441" s="14"/>
      <c r="W441" s="14"/>
      <c r="X441" s="14"/>
      <c r="Y441" s="14"/>
      <c r="Z441" s="14"/>
      <c r="AA441" s="14"/>
      <c r="AB441" s="137"/>
      <c r="AC441" s="12">
        <f t="shared" si="282"/>
        <v>0</v>
      </c>
      <c r="AD441" s="6">
        <f t="shared" si="283"/>
        <v>0</v>
      </c>
      <c r="AE441" s="6">
        <f t="shared" si="284"/>
        <v>0</v>
      </c>
      <c r="AF441" s="6">
        <f t="shared" si="285"/>
        <v>0</v>
      </c>
      <c r="AG441" s="9">
        <f t="shared" si="276"/>
        <v>427924</v>
      </c>
      <c r="AH441" s="11">
        <f t="shared" si="253"/>
        <v>563139.42552000005</v>
      </c>
      <c r="AI441" s="9">
        <f t="shared" si="254"/>
        <v>445041</v>
      </c>
      <c r="AJ441" s="10">
        <f t="shared" si="255"/>
        <v>363305.35638000001</v>
      </c>
      <c r="AK441" s="9">
        <f t="shared" si="272"/>
        <v>436482.5</v>
      </c>
      <c r="AL441" s="9">
        <f t="shared" si="257"/>
        <v>504090.21276000002</v>
      </c>
      <c r="AM441" s="6">
        <f t="shared" si="277"/>
        <v>477982.15787829825</v>
      </c>
      <c r="AN441" s="8">
        <f t="shared" si="274"/>
        <v>248912.20099826387</v>
      </c>
      <c r="AO441" s="7">
        <f t="shared" si="258"/>
        <v>0.55930172949967272</v>
      </c>
      <c r="AP441" s="6">
        <f t="shared" si="278"/>
        <v>477982.15787829825</v>
      </c>
      <c r="AQ441" s="5" t="s">
        <v>0</v>
      </c>
    </row>
    <row r="442" spans="1:43" ht="25.5" x14ac:dyDescent="0.25">
      <c r="A442" s="63">
        <v>401</v>
      </c>
      <c r="B442" s="66">
        <v>26101700</v>
      </c>
      <c r="C442" s="145">
        <v>43151</v>
      </c>
      <c r="D442" s="66">
        <v>1144837</v>
      </c>
      <c r="E442" s="66" t="s">
        <v>3003</v>
      </c>
      <c r="F442" s="82" t="s">
        <v>2792</v>
      </c>
      <c r="G442" s="97" t="s">
        <v>1420</v>
      </c>
      <c r="H442" s="21">
        <v>1</v>
      </c>
      <c r="I442" s="20">
        <v>532380.26193277317</v>
      </c>
      <c r="J442" s="20">
        <f t="shared" si="279"/>
        <v>101152.24976722691</v>
      </c>
      <c r="K442" s="19">
        <f t="shared" si="280"/>
        <v>633532.51170000003</v>
      </c>
      <c r="L442" s="15">
        <f t="shared" si="281"/>
        <v>633532.51170000003</v>
      </c>
      <c r="M442" s="17">
        <v>432868.90756302525</v>
      </c>
      <c r="N442" s="17">
        <v>82245.092436974795</v>
      </c>
      <c r="O442" s="16">
        <v>515114.00000000006</v>
      </c>
      <c r="P442" s="18">
        <f t="shared" si="265"/>
        <v>515114.00000000006</v>
      </c>
      <c r="Q442" s="17">
        <v>404550.42016806727</v>
      </c>
      <c r="R442" s="17">
        <v>76864.579831932788</v>
      </c>
      <c r="S442" s="16">
        <v>481415.00000000006</v>
      </c>
      <c r="T442" s="15">
        <f t="shared" si="266"/>
        <v>481415.00000000006</v>
      </c>
      <c r="U442" s="14"/>
      <c r="V442" s="14"/>
      <c r="W442" s="14"/>
      <c r="X442" s="14"/>
      <c r="Y442" s="14"/>
      <c r="Z442" s="14"/>
      <c r="AA442" s="14"/>
      <c r="AB442" s="137"/>
      <c r="AC442" s="12">
        <f t="shared" si="282"/>
        <v>0</v>
      </c>
      <c r="AD442" s="6">
        <f t="shared" si="283"/>
        <v>0</v>
      </c>
      <c r="AE442" s="6">
        <f t="shared" si="284"/>
        <v>0</v>
      </c>
      <c r="AF442" s="6">
        <f t="shared" si="285"/>
        <v>0</v>
      </c>
      <c r="AG442" s="9">
        <f t="shared" si="276"/>
        <v>481415.00000000006</v>
      </c>
      <c r="AH442" s="11">
        <f t="shared" si="253"/>
        <v>633532.51170000003</v>
      </c>
      <c r="AI442" s="9">
        <f t="shared" si="254"/>
        <v>498264.50000000006</v>
      </c>
      <c r="AJ442" s="10">
        <f t="shared" si="255"/>
        <v>407515.37792500004</v>
      </c>
      <c r="AK442" s="9">
        <f t="shared" si="272"/>
        <v>489839.75000000006</v>
      </c>
      <c r="AL442" s="9">
        <f t="shared" si="257"/>
        <v>565898.50585000007</v>
      </c>
      <c r="AM442" s="6">
        <f t="shared" si="277"/>
        <v>536003.46974615823</v>
      </c>
      <c r="AN442" s="8">
        <f t="shared" si="274"/>
        <v>279398.84610862203</v>
      </c>
      <c r="AO442" s="7">
        <f t="shared" si="258"/>
        <v>0.5607440347619026</v>
      </c>
      <c r="AP442" s="6">
        <f t="shared" si="278"/>
        <v>536003.46974615823</v>
      </c>
      <c r="AQ442" s="5" t="s">
        <v>0</v>
      </c>
    </row>
    <row r="443" spans="1:43" ht="25.5" x14ac:dyDescent="0.25">
      <c r="A443" s="63">
        <v>402</v>
      </c>
      <c r="B443" s="66">
        <v>26101727</v>
      </c>
      <c r="C443" s="145">
        <v>43151</v>
      </c>
      <c r="D443" s="66">
        <v>1144837</v>
      </c>
      <c r="E443" s="66" t="s">
        <v>3002</v>
      </c>
      <c r="F443" s="82" t="s">
        <v>3001</v>
      </c>
      <c r="G443" s="97" t="s">
        <v>1420</v>
      </c>
      <c r="H443" s="21">
        <v>1</v>
      </c>
      <c r="I443" s="20">
        <v>3631249.9659327734</v>
      </c>
      <c r="J443" s="20">
        <f t="shared" si="279"/>
        <v>689937.49352722696</v>
      </c>
      <c r="K443" s="19">
        <f t="shared" si="280"/>
        <v>4321187.4594600005</v>
      </c>
      <c r="L443" s="15">
        <f t="shared" si="281"/>
        <v>4321187.4594600005</v>
      </c>
      <c r="M443" s="17">
        <v>2897317.6470588236</v>
      </c>
      <c r="N443" s="17">
        <v>550490.3529411765</v>
      </c>
      <c r="O443" s="16">
        <v>3447808</v>
      </c>
      <c r="P443" s="18">
        <f t="shared" si="265"/>
        <v>3447808</v>
      </c>
      <c r="Q443" s="17">
        <v>2759350.4201680673</v>
      </c>
      <c r="R443" s="17">
        <v>524276.57983193279</v>
      </c>
      <c r="S443" s="16">
        <v>3283627</v>
      </c>
      <c r="T443" s="15">
        <f t="shared" si="266"/>
        <v>3283627</v>
      </c>
      <c r="U443" s="14"/>
      <c r="V443" s="14"/>
      <c r="W443" s="14"/>
      <c r="X443" s="14"/>
      <c r="Y443" s="14"/>
      <c r="Z443" s="14"/>
      <c r="AA443" s="14"/>
      <c r="AB443" s="137"/>
      <c r="AC443" s="12">
        <f t="shared" si="282"/>
        <v>0</v>
      </c>
      <c r="AD443" s="6">
        <f t="shared" si="283"/>
        <v>0</v>
      </c>
      <c r="AE443" s="6">
        <f t="shared" si="284"/>
        <v>0</v>
      </c>
      <c r="AF443" s="6">
        <f t="shared" si="285"/>
        <v>0</v>
      </c>
      <c r="AG443" s="9">
        <f t="shared" si="276"/>
        <v>3283627</v>
      </c>
      <c r="AH443" s="11">
        <f t="shared" si="253"/>
        <v>4321187.4594600005</v>
      </c>
      <c r="AI443" s="9">
        <f t="shared" si="254"/>
        <v>3365717.5</v>
      </c>
      <c r="AJ443" s="10">
        <f t="shared" si="255"/>
        <v>2763155.6148650004</v>
      </c>
      <c r="AK443" s="9">
        <f t="shared" si="272"/>
        <v>3324672.25</v>
      </c>
      <c r="AL443" s="9">
        <f t="shared" si="257"/>
        <v>3843452.4797300003</v>
      </c>
      <c r="AM443" s="6">
        <f t="shared" si="277"/>
        <v>3631967.8005186766</v>
      </c>
      <c r="AN443" s="8">
        <f t="shared" si="274"/>
        <v>1897553.8228596188</v>
      </c>
      <c r="AO443" s="7">
        <f t="shared" si="258"/>
        <v>0.56378879774063595</v>
      </c>
      <c r="AP443" s="6">
        <f t="shared" si="278"/>
        <v>3631967.8005186766</v>
      </c>
      <c r="AQ443" s="5" t="s">
        <v>0</v>
      </c>
    </row>
    <row r="444" spans="1:43" ht="25.5" x14ac:dyDescent="0.25">
      <c r="A444" s="63">
        <v>403</v>
      </c>
      <c r="B444" s="66">
        <v>26101700</v>
      </c>
      <c r="C444" s="145">
        <v>43151</v>
      </c>
      <c r="D444" s="66">
        <v>1028348</v>
      </c>
      <c r="E444" s="66" t="s">
        <v>3000</v>
      </c>
      <c r="F444" s="82" t="s">
        <v>2999</v>
      </c>
      <c r="G444" s="97" t="s">
        <v>1420</v>
      </c>
      <c r="H444" s="21">
        <v>1</v>
      </c>
      <c r="I444" s="20">
        <v>709839.61199999996</v>
      </c>
      <c r="J444" s="20">
        <f t="shared" si="279"/>
        <v>134869.52627999999</v>
      </c>
      <c r="K444" s="19">
        <f t="shared" si="280"/>
        <v>844709.13827999996</v>
      </c>
      <c r="L444" s="15">
        <f t="shared" si="281"/>
        <v>844709.13827999996</v>
      </c>
      <c r="M444" s="17">
        <v>577157.98319327738</v>
      </c>
      <c r="N444" s="17">
        <v>109660.01680672271</v>
      </c>
      <c r="O444" s="16">
        <v>686818.00000000012</v>
      </c>
      <c r="P444" s="18">
        <f t="shared" si="265"/>
        <v>686818.00000000012</v>
      </c>
      <c r="Q444" s="17">
        <v>539400</v>
      </c>
      <c r="R444" s="17">
        <v>102486</v>
      </c>
      <c r="S444" s="16">
        <v>641886</v>
      </c>
      <c r="T444" s="15">
        <f t="shared" si="266"/>
        <v>641886</v>
      </c>
      <c r="U444" s="14"/>
      <c r="V444" s="14"/>
      <c r="W444" s="14"/>
      <c r="X444" s="14"/>
      <c r="Y444" s="14"/>
      <c r="Z444" s="14"/>
      <c r="AA444" s="14"/>
      <c r="AB444" s="137"/>
      <c r="AC444" s="12">
        <f t="shared" si="282"/>
        <v>0</v>
      </c>
      <c r="AD444" s="6">
        <f t="shared" si="283"/>
        <v>0</v>
      </c>
      <c r="AE444" s="6">
        <f t="shared" si="284"/>
        <v>0</v>
      </c>
      <c r="AF444" s="6">
        <f t="shared" si="285"/>
        <v>0</v>
      </c>
      <c r="AG444" s="9">
        <f t="shared" si="276"/>
        <v>641886</v>
      </c>
      <c r="AH444" s="11">
        <f t="shared" si="253"/>
        <v>844709.13827999996</v>
      </c>
      <c r="AI444" s="9">
        <f t="shared" si="254"/>
        <v>664352</v>
      </c>
      <c r="AJ444" s="10">
        <f t="shared" si="255"/>
        <v>543353.28457000002</v>
      </c>
      <c r="AK444" s="9">
        <f t="shared" si="272"/>
        <v>653119</v>
      </c>
      <c r="AL444" s="9">
        <f t="shared" si="257"/>
        <v>754530.56914000004</v>
      </c>
      <c r="AM444" s="6">
        <f t="shared" si="277"/>
        <v>714670.56757650198</v>
      </c>
      <c r="AN444" s="8">
        <f t="shared" si="274"/>
        <v>372531.41388868599</v>
      </c>
      <c r="AO444" s="7">
        <f t="shared" si="258"/>
        <v>0.56074402408465085</v>
      </c>
      <c r="AP444" s="6">
        <f t="shared" si="278"/>
        <v>714670.56757650198</v>
      </c>
      <c r="AQ444" s="5" t="s">
        <v>0</v>
      </c>
    </row>
    <row r="445" spans="1:43" ht="25.5" x14ac:dyDescent="0.25">
      <c r="A445" s="63">
        <v>404</v>
      </c>
      <c r="B445" s="66">
        <v>26101700</v>
      </c>
      <c r="C445" s="145">
        <v>43151</v>
      </c>
      <c r="D445" s="66">
        <v>1012044</v>
      </c>
      <c r="E445" s="66" t="s">
        <v>2998</v>
      </c>
      <c r="F445" s="82" t="s">
        <v>2312</v>
      </c>
      <c r="G445" s="97" t="s">
        <v>1750</v>
      </c>
      <c r="H445" s="21">
        <v>1</v>
      </c>
      <c r="I445" s="20">
        <v>1358617.7519999999</v>
      </c>
      <c r="J445" s="20">
        <f t="shared" si="279"/>
        <v>258137.37287999998</v>
      </c>
      <c r="K445" s="19">
        <f t="shared" si="280"/>
        <v>1616755.1248799998</v>
      </c>
      <c r="L445" s="15">
        <f t="shared" si="281"/>
        <v>1616755.1248799998</v>
      </c>
      <c r="M445" s="17">
        <v>1094343.6974789917</v>
      </c>
      <c r="N445" s="17">
        <v>207925.30252100842</v>
      </c>
      <c r="O445" s="16">
        <v>1302269</v>
      </c>
      <c r="P445" s="18">
        <f t="shared" si="265"/>
        <v>1302269</v>
      </c>
      <c r="Q445" s="17">
        <v>1032400</v>
      </c>
      <c r="R445" s="17">
        <v>196156</v>
      </c>
      <c r="S445" s="16">
        <v>1228556</v>
      </c>
      <c r="T445" s="15">
        <f t="shared" si="266"/>
        <v>1228556</v>
      </c>
      <c r="U445" s="14"/>
      <c r="V445" s="14"/>
      <c r="W445" s="14"/>
      <c r="X445" s="14"/>
      <c r="Y445" s="14"/>
      <c r="Z445" s="14"/>
      <c r="AA445" s="14"/>
      <c r="AB445" s="137"/>
      <c r="AC445" s="12">
        <f t="shared" si="282"/>
        <v>0</v>
      </c>
      <c r="AD445" s="6">
        <f t="shared" si="283"/>
        <v>0</v>
      </c>
      <c r="AE445" s="6">
        <f t="shared" si="284"/>
        <v>0</v>
      </c>
      <c r="AF445" s="6">
        <f t="shared" si="285"/>
        <v>0</v>
      </c>
      <c r="AG445" s="9">
        <f t="shared" si="276"/>
        <v>1228556</v>
      </c>
      <c r="AH445" s="11">
        <f t="shared" si="253"/>
        <v>1616755.1248799998</v>
      </c>
      <c r="AI445" s="9">
        <f t="shared" si="254"/>
        <v>1265412.5</v>
      </c>
      <c r="AJ445" s="10">
        <f t="shared" si="255"/>
        <v>1036895.03122</v>
      </c>
      <c r="AK445" s="9">
        <f t="shared" si="272"/>
        <v>1246984.25</v>
      </c>
      <c r="AL445" s="9">
        <f t="shared" si="257"/>
        <v>1441083.81244</v>
      </c>
      <c r="AM445" s="6">
        <f t="shared" si="277"/>
        <v>1363402.6808335839</v>
      </c>
      <c r="AN445" s="8">
        <f t="shared" si="274"/>
        <v>711464.75767668802</v>
      </c>
      <c r="AO445" s="7">
        <f t="shared" si="258"/>
        <v>0.56223939440829618</v>
      </c>
      <c r="AP445" s="6">
        <f t="shared" si="278"/>
        <v>1363402.6808335839</v>
      </c>
      <c r="AQ445" s="5" t="s">
        <v>0</v>
      </c>
    </row>
    <row r="446" spans="1:43" ht="25.5" x14ac:dyDescent="0.25">
      <c r="A446" s="63">
        <v>405</v>
      </c>
      <c r="B446" s="124">
        <v>25174001</v>
      </c>
      <c r="C446" s="145">
        <v>43151</v>
      </c>
      <c r="D446" s="66">
        <v>1671424</v>
      </c>
      <c r="E446" s="66" t="s">
        <v>2997</v>
      </c>
      <c r="F446" s="82" t="s">
        <v>2309</v>
      </c>
      <c r="G446" s="97" t="s">
        <v>1750</v>
      </c>
      <c r="H446" s="21">
        <v>1</v>
      </c>
      <c r="I446" s="20">
        <v>11947059.183932774</v>
      </c>
      <c r="J446" s="20">
        <f t="shared" si="279"/>
        <v>2269941.2449472272</v>
      </c>
      <c r="K446" s="19">
        <f t="shared" si="280"/>
        <v>14217000.42888</v>
      </c>
      <c r="L446" s="15">
        <f t="shared" si="281"/>
        <v>14217000.42888</v>
      </c>
      <c r="M446" s="17">
        <v>9895510.084033614</v>
      </c>
      <c r="N446" s="17">
        <v>1880146.9159663867</v>
      </c>
      <c r="O446" s="16">
        <v>11775657</v>
      </c>
      <c r="P446" s="18">
        <f t="shared" si="265"/>
        <v>11775657</v>
      </c>
      <c r="Q446" s="17">
        <v>9078450.4201680683</v>
      </c>
      <c r="R446" s="17">
        <v>1724905.5798319329</v>
      </c>
      <c r="S446" s="16">
        <v>10803356.000000002</v>
      </c>
      <c r="T446" s="15">
        <f t="shared" si="266"/>
        <v>10803356.000000002</v>
      </c>
      <c r="U446" s="14"/>
      <c r="V446" s="14"/>
      <c r="W446" s="14"/>
      <c r="X446" s="14"/>
      <c r="Y446" s="14"/>
      <c r="Z446" s="14"/>
      <c r="AA446" s="14"/>
      <c r="AB446" s="137"/>
      <c r="AC446" s="12">
        <f t="shared" si="282"/>
        <v>0</v>
      </c>
      <c r="AD446" s="6">
        <f t="shared" si="283"/>
        <v>0</v>
      </c>
      <c r="AE446" s="6">
        <f t="shared" si="284"/>
        <v>0</v>
      </c>
      <c r="AF446" s="6">
        <f t="shared" si="285"/>
        <v>0</v>
      </c>
      <c r="AG446" s="9">
        <f t="shared" si="276"/>
        <v>10803356.000000002</v>
      </c>
      <c r="AH446" s="11">
        <f t="shared" si="253"/>
        <v>14217000.42888</v>
      </c>
      <c r="AI446" s="9">
        <f t="shared" si="254"/>
        <v>11289506.5</v>
      </c>
      <c r="AJ446" s="10">
        <f t="shared" si="255"/>
        <v>9199003.3572199997</v>
      </c>
      <c r="AK446" s="9">
        <f t="shared" si="272"/>
        <v>11046431.25</v>
      </c>
      <c r="AL446" s="9">
        <f t="shared" si="257"/>
        <v>12753253.464439999</v>
      </c>
      <c r="AM446" s="6">
        <f t="shared" si="277"/>
        <v>12105408.75565799</v>
      </c>
      <c r="AN446" s="8">
        <f t="shared" si="274"/>
        <v>6298546.0961129721</v>
      </c>
      <c r="AO446" s="7">
        <f t="shared" si="258"/>
        <v>0.5579115522997371</v>
      </c>
      <c r="AP446" s="6">
        <f t="shared" si="278"/>
        <v>12105408.75565799</v>
      </c>
      <c r="AQ446" s="5" t="s">
        <v>0</v>
      </c>
    </row>
    <row r="447" spans="1:43" ht="25.5" x14ac:dyDescent="0.25">
      <c r="A447" s="63">
        <v>406</v>
      </c>
      <c r="B447" s="66">
        <v>26101758</v>
      </c>
      <c r="C447" s="145">
        <v>43151</v>
      </c>
      <c r="D447" s="66">
        <v>1671424</v>
      </c>
      <c r="E447" s="66" t="s">
        <v>2996</v>
      </c>
      <c r="F447" s="82" t="s">
        <v>1627</v>
      </c>
      <c r="G447" s="97" t="s">
        <v>1750</v>
      </c>
      <c r="H447" s="21">
        <v>1</v>
      </c>
      <c r="I447" s="20">
        <v>3236258.0159999998</v>
      </c>
      <c r="J447" s="20">
        <f t="shared" si="279"/>
        <v>614889.02304</v>
      </c>
      <c r="K447" s="19">
        <f t="shared" si="280"/>
        <v>3851147.0390399997</v>
      </c>
      <c r="L447" s="15">
        <f t="shared" si="281"/>
        <v>3851147.0390399997</v>
      </c>
      <c r="M447" s="17">
        <v>2631343.6974789919</v>
      </c>
      <c r="N447" s="17">
        <v>499955.30252100847</v>
      </c>
      <c r="O447" s="16">
        <v>3131299.0000000005</v>
      </c>
      <c r="P447" s="18">
        <f t="shared" si="265"/>
        <v>3131299.0000000005</v>
      </c>
      <c r="Q447" s="17">
        <v>2459200</v>
      </c>
      <c r="R447" s="17">
        <v>467248</v>
      </c>
      <c r="S447" s="16">
        <v>2926448</v>
      </c>
      <c r="T447" s="15">
        <f t="shared" si="266"/>
        <v>2926448</v>
      </c>
      <c r="U447" s="14"/>
      <c r="V447" s="14"/>
      <c r="W447" s="14"/>
      <c r="X447" s="14"/>
      <c r="Y447" s="14"/>
      <c r="Z447" s="14"/>
      <c r="AA447" s="14"/>
      <c r="AB447" s="137"/>
      <c r="AC447" s="12">
        <f t="shared" si="282"/>
        <v>0</v>
      </c>
      <c r="AD447" s="6">
        <f t="shared" si="283"/>
        <v>0</v>
      </c>
      <c r="AE447" s="6">
        <f t="shared" si="284"/>
        <v>0</v>
      </c>
      <c r="AF447" s="6">
        <f t="shared" si="285"/>
        <v>0</v>
      </c>
      <c r="AG447" s="9">
        <f t="shared" si="276"/>
        <v>2926448</v>
      </c>
      <c r="AH447" s="11">
        <f t="shared" si="253"/>
        <v>3851147.0390399997</v>
      </c>
      <c r="AI447" s="9">
        <f t="shared" si="254"/>
        <v>3028873.5</v>
      </c>
      <c r="AJ447" s="10">
        <f t="shared" si="255"/>
        <v>2477223.5097599998</v>
      </c>
      <c r="AK447" s="9">
        <f t="shared" si="272"/>
        <v>2977660.75</v>
      </c>
      <c r="AL447" s="9">
        <f t="shared" si="257"/>
        <v>3440010.2695199996</v>
      </c>
      <c r="AM447" s="6">
        <f t="shared" si="277"/>
        <v>3258282.9207474641</v>
      </c>
      <c r="AN447" s="8">
        <f t="shared" si="274"/>
        <v>1698422.7556943283</v>
      </c>
      <c r="AO447" s="7">
        <f t="shared" si="258"/>
        <v>0.56074403757513425</v>
      </c>
      <c r="AP447" s="6">
        <f t="shared" si="278"/>
        <v>3258282.9207474641</v>
      </c>
      <c r="AQ447" s="5" t="s">
        <v>0</v>
      </c>
    </row>
    <row r="448" spans="1:43" ht="25.5" x14ac:dyDescent="0.25">
      <c r="A448" s="63">
        <v>407</v>
      </c>
      <c r="B448" s="66">
        <v>26101700</v>
      </c>
      <c r="C448" s="145">
        <v>43151</v>
      </c>
      <c r="D448" s="66">
        <v>1557470</v>
      </c>
      <c r="E448" s="66" t="s">
        <v>2995</v>
      </c>
      <c r="F448" s="82" t="s">
        <v>2780</v>
      </c>
      <c r="G448" s="97" t="s">
        <v>1750</v>
      </c>
      <c r="H448" s="21">
        <v>1</v>
      </c>
      <c r="I448" s="20">
        <v>1225045.7820000001</v>
      </c>
      <c r="J448" s="20">
        <f t="shared" si="279"/>
        <v>232758.69858000003</v>
      </c>
      <c r="K448" s="19">
        <f t="shared" si="280"/>
        <v>1457804.4805800002</v>
      </c>
      <c r="L448" s="15">
        <f t="shared" si="281"/>
        <v>1457804.4805800002</v>
      </c>
      <c r="M448" s="17">
        <v>996063.02521008404</v>
      </c>
      <c r="N448" s="17">
        <v>189251.97478991598</v>
      </c>
      <c r="O448" s="16">
        <v>1185315</v>
      </c>
      <c r="P448" s="18">
        <f t="shared" si="265"/>
        <v>1185315</v>
      </c>
      <c r="Q448" s="17">
        <v>930900</v>
      </c>
      <c r="R448" s="17">
        <v>176871</v>
      </c>
      <c r="S448" s="16">
        <v>1107771</v>
      </c>
      <c r="T448" s="15">
        <f t="shared" si="266"/>
        <v>1107771</v>
      </c>
      <c r="U448" s="14"/>
      <c r="V448" s="14"/>
      <c r="W448" s="14"/>
      <c r="X448" s="14"/>
      <c r="Y448" s="14"/>
      <c r="Z448" s="14"/>
      <c r="AA448" s="14"/>
      <c r="AB448" s="137"/>
      <c r="AC448" s="12">
        <f t="shared" si="282"/>
        <v>0</v>
      </c>
      <c r="AD448" s="6">
        <f t="shared" si="283"/>
        <v>0</v>
      </c>
      <c r="AE448" s="6">
        <f t="shared" si="284"/>
        <v>0</v>
      </c>
      <c r="AF448" s="6">
        <f t="shared" si="285"/>
        <v>0</v>
      </c>
      <c r="AG448" s="9">
        <f t="shared" si="276"/>
        <v>1107771</v>
      </c>
      <c r="AH448" s="11">
        <f t="shared" si="253"/>
        <v>1457804.4805800002</v>
      </c>
      <c r="AI448" s="9">
        <f t="shared" si="254"/>
        <v>1146543</v>
      </c>
      <c r="AJ448" s="10">
        <f t="shared" si="255"/>
        <v>937722.62014500005</v>
      </c>
      <c r="AK448" s="9">
        <f t="shared" si="272"/>
        <v>1127157</v>
      </c>
      <c r="AL448" s="9">
        <f t="shared" si="257"/>
        <v>1302173.7402900001</v>
      </c>
      <c r="AM448" s="6">
        <f t="shared" si="277"/>
        <v>1233383.099586342</v>
      </c>
      <c r="AN448" s="8">
        <f t="shared" si="274"/>
        <v>642917.12579945789</v>
      </c>
      <c r="AO448" s="7">
        <f t="shared" si="258"/>
        <v>0.56074401553143483</v>
      </c>
      <c r="AP448" s="6">
        <f t="shared" si="278"/>
        <v>1233383.099586342</v>
      </c>
      <c r="AQ448" s="5" t="s">
        <v>0</v>
      </c>
    </row>
    <row r="449" spans="1:43" ht="25.5" x14ac:dyDescent="0.25">
      <c r="A449" s="63">
        <v>408</v>
      </c>
      <c r="B449" s="66">
        <v>26101711</v>
      </c>
      <c r="C449" s="145">
        <v>43151</v>
      </c>
      <c r="D449" s="66">
        <v>1076338</v>
      </c>
      <c r="E449" s="66" t="s">
        <v>2994</v>
      </c>
      <c r="F449" s="82" t="s">
        <v>2778</v>
      </c>
      <c r="G449" s="97" t="s">
        <v>1750</v>
      </c>
      <c r="H449" s="21">
        <v>1</v>
      </c>
      <c r="I449" s="20">
        <v>12471805.655999999</v>
      </c>
      <c r="J449" s="20">
        <f t="shared" si="279"/>
        <v>2369643.0746399998</v>
      </c>
      <c r="K449" s="19">
        <f t="shared" si="280"/>
        <v>14841448.73064</v>
      </c>
      <c r="L449" s="15">
        <f t="shared" si="281"/>
        <v>14841448.73064</v>
      </c>
      <c r="M449" s="17">
        <v>10235375.630252101</v>
      </c>
      <c r="N449" s="17">
        <v>1944721.369747899</v>
      </c>
      <c r="O449" s="16">
        <v>12180097</v>
      </c>
      <c r="P449" s="18">
        <f t="shared" si="265"/>
        <v>12180097</v>
      </c>
      <c r="Q449" s="17">
        <v>9477200</v>
      </c>
      <c r="R449" s="17">
        <v>1800668</v>
      </c>
      <c r="S449" s="16">
        <v>11277868</v>
      </c>
      <c r="T449" s="15">
        <f t="shared" si="266"/>
        <v>11277868</v>
      </c>
      <c r="U449" s="14"/>
      <c r="V449" s="14"/>
      <c r="W449" s="14"/>
      <c r="X449" s="14"/>
      <c r="Y449" s="14"/>
      <c r="Z449" s="14"/>
      <c r="AA449" s="14"/>
      <c r="AB449" s="137"/>
      <c r="AC449" s="12">
        <f t="shared" si="282"/>
        <v>0</v>
      </c>
      <c r="AD449" s="6">
        <f t="shared" si="283"/>
        <v>0</v>
      </c>
      <c r="AE449" s="6">
        <f t="shared" si="284"/>
        <v>0</v>
      </c>
      <c r="AF449" s="6">
        <f t="shared" si="285"/>
        <v>0</v>
      </c>
      <c r="AG449" s="9">
        <f t="shared" si="276"/>
        <v>11277868</v>
      </c>
      <c r="AH449" s="11">
        <f t="shared" si="253"/>
        <v>14841448.73064</v>
      </c>
      <c r="AI449" s="9">
        <f t="shared" si="254"/>
        <v>11728982.5</v>
      </c>
      <c r="AJ449" s="10">
        <f t="shared" si="255"/>
        <v>9574853.4326600004</v>
      </c>
      <c r="AK449" s="9">
        <f t="shared" si="272"/>
        <v>11503425.25</v>
      </c>
      <c r="AL449" s="9">
        <f t="shared" si="257"/>
        <v>13285215.615320001</v>
      </c>
      <c r="AM449" s="6">
        <f t="shared" si="277"/>
        <v>12597141.768357055</v>
      </c>
      <c r="AN449" s="8">
        <f t="shared" si="274"/>
        <v>6560040.5728258677</v>
      </c>
      <c r="AO449" s="7">
        <f t="shared" si="258"/>
        <v>0.55930176149771449</v>
      </c>
      <c r="AP449" s="6">
        <f t="shared" si="278"/>
        <v>12597141.768357055</v>
      </c>
      <c r="AQ449" s="5" t="s">
        <v>0</v>
      </c>
    </row>
    <row r="450" spans="1:43" ht="25.5" x14ac:dyDescent="0.25">
      <c r="A450" s="63">
        <v>409</v>
      </c>
      <c r="B450" s="66">
        <v>26101905</v>
      </c>
      <c r="C450" s="145">
        <v>43151</v>
      </c>
      <c r="D450" s="66">
        <v>1005130</v>
      </c>
      <c r="E450" s="66" t="s">
        <v>2993</v>
      </c>
      <c r="F450" s="82" t="s">
        <v>2992</v>
      </c>
      <c r="G450" s="97" t="s">
        <v>1750</v>
      </c>
      <c r="H450" s="21">
        <v>1</v>
      </c>
      <c r="I450" s="20">
        <v>11502454.787999999</v>
      </c>
      <c r="J450" s="20">
        <f t="shared" si="279"/>
        <v>2185466.4097199999</v>
      </c>
      <c r="K450" s="19">
        <f t="shared" si="280"/>
        <v>13687921.197719999</v>
      </c>
      <c r="L450" s="15">
        <f t="shared" si="281"/>
        <v>13687921.197719999</v>
      </c>
      <c r="M450" s="17">
        <v>9177630.2521008402</v>
      </c>
      <c r="N450" s="17">
        <v>1743749.7478991596</v>
      </c>
      <c r="O450" s="16">
        <v>10921380</v>
      </c>
      <c r="P450" s="18">
        <f t="shared" si="265"/>
        <v>10921380</v>
      </c>
      <c r="Q450" s="17">
        <v>8740600</v>
      </c>
      <c r="R450" s="17">
        <v>1660714</v>
      </c>
      <c r="S450" s="16">
        <v>10401314</v>
      </c>
      <c r="T450" s="15">
        <f t="shared" si="266"/>
        <v>10401314</v>
      </c>
      <c r="U450" s="14"/>
      <c r="V450" s="14"/>
      <c r="W450" s="14"/>
      <c r="X450" s="14"/>
      <c r="Y450" s="14"/>
      <c r="Z450" s="14"/>
      <c r="AA450" s="14"/>
      <c r="AB450" s="137"/>
      <c r="AC450" s="12">
        <f t="shared" si="282"/>
        <v>0</v>
      </c>
      <c r="AD450" s="6">
        <f t="shared" si="283"/>
        <v>0</v>
      </c>
      <c r="AE450" s="6">
        <f t="shared" si="284"/>
        <v>0</v>
      </c>
      <c r="AF450" s="6">
        <f t="shared" si="285"/>
        <v>0</v>
      </c>
      <c r="AG450" s="9">
        <f t="shared" si="276"/>
        <v>10401314</v>
      </c>
      <c r="AH450" s="11">
        <f t="shared" si="253"/>
        <v>13687921.197719999</v>
      </c>
      <c r="AI450" s="9">
        <f t="shared" si="254"/>
        <v>10661347</v>
      </c>
      <c r="AJ450" s="10">
        <f t="shared" si="255"/>
        <v>8752653.7994299997</v>
      </c>
      <c r="AK450" s="9">
        <f t="shared" si="272"/>
        <v>10531330.5</v>
      </c>
      <c r="AL450" s="9">
        <f t="shared" si="257"/>
        <v>12174634.098859999</v>
      </c>
      <c r="AM450" s="6">
        <f t="shared" si="277"/>
        <v>11504729.143122418</v>
      </c>
      <c r="AN450" s="8">
        <f t="shared" si="274"/>
        <v>6010747.7797492854</v>
      </c>
      <c r="AO450" s="7">
        <f t="shared" si="258"/>
        <v>0.56378877638531844</v>
      </c>
      <c r="AP450" s="6">
        <f t="shared" si="278"/>
        <v>11504729.143122418</v>
      </c>
      <c r="AQ450" s="5" t="s">
        <v>0</v>
      </c>
    </row>
    <row r="451" spans="1:43" ht="25.5" x14ac:dyDescent="0.25">
      <c r="A451" s="63">
        <v>410</v>
      </c>
      <c r="B451" s="66">
        <v>40151552</v>
      </c>
      <c r="C451" s="145">
        <v>43151</v>
      </c>
      <c r="D451" s="66">
        <v>1189421</v>
      </c>
      <c r="E451" s="66" t="s">
        <v>2991</v>
      </c>
      <c r="F451" s="82" t="s">
        <v>2774</v>
      </c>
      <c r="G451" s="97" t="s">
        <v>1750</v>
      </c>
      <c r="H451" s="21">
        <v>1</v>
      </c>
      <c r="I451" s="20">
        <v>2444367.6039327732</v>
      </c>
      <c r="J451" s="20">
        <f t="shared" si="279"/>
        <v>464429.84474722692</v>
      </c>
      <c r="K451" s="19">
        <f t="shared" si="280"/>
        <v>2908797.4486800004</v>
      </c>
      <c r="L451" s="15">
        <f t="shared" si="281"/>
        <v>2908797.4486800004</v>
      </c>
      <c r="M451" s="17">
        <v>1968896.6386554623</v>
      </c>
      <c r="N451" s="17">
        <v>374090.36134453781</v>
      </c>
      <c r="O451" s="16">
        <v>2342987</v>
      </c>
      <c r="P451" s="18">
        <f t="shared" si="265"/>
        <v>2342987</v>
      </c>
      <c r="Q451" s="17">
        <v>1857450.4201680673</v>
      </c>
      <c r="R451" s="17">
        <v>352915.57983193279</v>
      </c>
      <c r="S451" s="16">
        <v>2210366</v>
      </c>
      <c r="T451" s="15">
        <f t="shared" si="266"/>
        <v>2210366</v>
      </c>
      <c r="U451" s="14"/>
      <c r="V451" s="14"/>
      <c r="W451" s="14"/>
      <c r="X451" s="14"/>
      <c r="Y451" s="14"/>
      <c r="Z451" s="14"/>
      <c r="AA451" s="14"/>
      <c r="AB451" s="137"/>
      <c r="AC451" s="12">
        <f t="shared" si="282"/>
        <v>0</v>
      </c>
      <c r="AD451" s="6">
        <f t="shared" si="283"/>
        <v>0</v>
      </c>
      <c r="AE451" s="6">
        <f t="shared" si="284"/>
        <v>0</v>
      </c>
      <c r="AF451" s="6">
        <f t="shared" si="285"/>
        <v>0</v>
      </c>
      <c r="AG451" s="9">
        <f t="shared" si="276"/>
        <v>2210366</v>
      </c>
      <c r="AH451" s="11">
        <f t="shared" si="253"/>
        <v>2908797.4486800004</v>
      </c>
      <c r="AI451" s="9">
        <f t="shared" si="254"/>
        <v>2276676.5</v>
      </c>
      <c r="AJ451" s="10">
        <f t="shared" si="255"/>
        <v>1865537.6121700001</v>
      </c>
      <c r="AK451" s="9">
        <f t="shared" si="272"/>
        <v>2243521.25</v>
      </c>
      <c r="AL451" s="9">
        <f t="shared" si="257"/>
        <v>2592736.9743400002</v>
      </c>
      <c r="AM451" s="6">
        <f t="shared" si="277"/>
        <v>2452976.3314328725</v>
      </c>
      <c r="AN451" s="8">
        <f t="shared" si="274"/>
        <v>1280037.2655888444</v>
      </c>
      <c r="AO451" s="7">
        <f t="shared" si="258"/>
        <v>0.56223941591563165</v>
      </c>
      <c r="AP451" s="6">
        <f t="shared" si="278"/>
        <v>2452976.3314328725</v>
      </c>
      <c r="AQ451" s="5" t="s">
        <v>0</v>
      </c>
    </row>
    <row r="452" spans="1:43" ht="25.5" x14ac:dyDescent="0.25">
      <c r="A452" s="63">
        <v>411</v>
      </c>
      <c r="B452" s="124">
        <v>26101700</v>
      </c>
      <c r="C452" s="145">
        <v>43151</v>
      </c>
      <c r="D452" s="66">
        <v>1430728</v>
      </c>
      <c r="E452" s="66" t="s">
        <v>2990</v>
      </c>
      <c r="F452" s="82" t="s">
        <v>2989</v>
      </c>
      <c r="G452" s="97" t="s">
        <v>1420</v>
      </c>
      <c r="H452" s="21">
        <v>1</v>
      </c>
      <c r="I452" s="20">
        <v>765177.12393277301</v>
      </c>
      <c r="J452" s="20">
        <f t="shared" si="279"/>
        <v>145383.65354722689</v>
      </c>
      <c r="K452" s="19">
        <f t="shared" si="280"/>
        <v>910560.77747999993</v>
      </c>
      <c r="L452" s="15">
        <f t="shared" si="281"/>
        <v>910560.77747999993</v>
      </c>
      <c r="M452" s="17">
        <v>610522.68907563027</v>
      </c>
      <c r="N452" s="17">
        <v>115999.31092436975</v>
      </c>
      <c r="O452" s="16">
        <v>726522</v>
      </c>
      <c r="P452" s="18">
        <f t="shared" si="265"/>
        <v>726522</v>
      </c>
      <c r="Q452" s="17">
        <v>581450.42016806721</v>
      </c>
      <c r="R452" s="17">
        <v>110475.57983193277</v>
      </c>
      <c r="S452" s="16">
        <v>691926</v>
      </c>
      <c r="T452" s="15">
        <f t="shared" si="266"/>
        <v>691926</v>
      </c>
      <c r="U452" s="14"/>
      <c r="V452" s="14"/>
      <c r="W452" s="14"/>
      <c r="X452" s="14"/>
      <c r="Y452" s="14"/>
      <c r="Z452" s="14"/>
      <c r="AA452" s="14"/>
      <c r="AB452" s="137"/>
      <c r="AC452" s="12">
        <f t="shared" si="282"/>
        <v>0</v>
      </c>
      <c r="AD452" s="6">
        <f t="shared" si="283"/>
        <v>0</v>
      </c>
      <c r="AE452" s="6">
        <f t="shared" si="284"/>
        <v>0</v>
      </c>
      <c r="AF452" s="6">
        <f t="shared" si="285"/>
        <v>0</v>
      </c>
      <c r="AG452" s="9">
        <f t="shared" si="276"/>
        <v>691926</v>
      </c>
      <c r="AH452" s="11">
        <f t="shared" si="253"/>
        <v>910560.77747999993</v>
      </c>
      <c r="AI452" s="9">
        <f t="shared" si="254"/>
        <v>709224</v>
      </c>
      <c r="AJ452" s="10">
        <f t="shared" si="255"/>
        <v>582252.19436999992</v>
      </c>
      <c r="AK452" s="9">
        <f t="shared" si="272"/>
        <v>700575</v>
      </c>
      <c r="AL452" s="9">
        <f t="shared" ref="AL452:AL515" si="286">AVERAGE(AH452,AI452)</f>
        <v>809892.38873999997</v>
      </c>
      <c r="AM452" s="6">
        <f t="shared" si="277"/>
        <v>765328.3023749796</v>
      </c>
      <c r="AN452" s="8">
        <f t="shared" si="274"/>
        <v>399852.58285617433</v>
      </c>
      <c r="AO452" s="7">
        <f t="shared" ref="AO452:AO515" si="287">+AN452/AI452</f>
        <v>0.56378884930032591</v>
      </c>
      <c r="AP452" s="6">
        <f t="shared" si="278"/>
        <v>765328.3023749796</v>
      </c>
      <c r="AQ452" s="5" t="s">
        <v>0</v>
      </c>
    </row>
    <row r="453" spans="1:43" ht="25.5" x14ac:dyDescent="0.25">
      <c r="A453" s="63">
        <v>412</v>
      </c>
      <c r="B453" s="66">
        <v>26101781</v>
      </c>
      <c r="C453" s="145">
        <v>43151</v>
      </c>
      <c r="D453" s="66">
        <v>1799263</v>
      </c>
      <c r="E453" s="66" t="s">
        <v>2988</v>
      </c>
      <c r="F453" s="82" t="s">
        <v>2987</v>
      </c>
      <c r="G453" s="97" t="s">
        <v>1420</v>
      </c>
      <c r="H453" s="21">
        <v>1</v>
      </c>
      <c r="I453" s="20">
        <v>980799.89399999997</v>
      </c>
      <c r="J453" s="20">
        <f t="shared" si="279"/>
        <v>186351.97985999999</v>
      </c>
      <c r="K453" s="19">
        <f t="shared" si="280"/>
        <v>1167151.8738599999</v>
      </c>
      <c r="L453" s="15">
        <f t="shared" si="281"/>
        <v>1167151.8738599999</v>
      </c>
      <c r="M453" s="17">
        <v>812377.31092436984</v>
      </c>
      <c r="N453" s="17">
        <v>154351.68907563027</v>
      </c>
      <c r="O453" s="16">
        <v>966729.00000000012</v>
      </c>
      <c r="P453" s="18">
        <f t="shared" si="265"/>
        <v>966729.00000000012</v>
      </c>
      <c r="Q453" s="17">
        <v>745300</v>
      </c>
      <c r="R453" s="17">
        <v>141607</v>
      </c>
      <c r="S453" s="16">
        <v>886907</v>
      </c>
      <c r="T453" s="15">
        <f t="shared" si="266"/>
        <v>886907</v>
      </c>
      <c r="U453" s="14"/>
      <c r="V453" s="14"/>
      <c r="W453" s="14"/>
      <c r="X453" s="14"/>
      <c r="Y453" s="14"/>
      <c r="Z453" s="14"/>
      <c r="AA453" s="14"/>
      <c r="AB453" s="137"/>
      <c r="AC453" s="12">
        <f t="shared" si="282"/>
        <v>0</v>
      </c>
      <c r="AD453" s="6">
        <f t="shared" si="283"/>
        <v>0</v>
      </c>
      <c r="AE453" s="6">
        <f t="shared" si="284"/>
        <v>0</v>
      </c>
      <c r="AF453" s="6">
        <f t="shared" si="285"/>
        <v>0</v>
      </c>
      <c r="AG453" s="9">
        <f t="shared" si="276"/>
        <v>886907</v>
      </c>
      <c r="AH453" s="11">
        <f t="shared" ref="AH453:AH516" si="288">MAX(L453,P453,T453,AF453)</f>
        <v>1167151.8738599999</v>
      </c>
      <c r="AI453" s="9">
        <f t="shared" ref="AI453:AI516" si="289">MEDIAN(L453,P453,T453,AF453)</f>
        <v>926818</v>
      </c>
      <c r="AJ453" s="10">
        <f t="shared" ref="AJ453:AJ516" si="290">AVERAGE(L453,P453,T453,AF453)</f>
        <v>755196.96846500004</v>
      </c>
      <c r="AK453" s="9">
        <f t="shared" si="272"/>
        <v>906862.5</v>
      </c>
      <c r="AL453" s="9">
        <f t="shared" si="286"/>
        <v>1046984.93693</v>
      </c>
      <c r="AM453" s="6">
        <f t="shared" si="277"/>
        <v>993799.84296148689</v>
      </c>
      <c r="AN453" s="8">
        <f t="shared" si="274"/>
        <v>517082.40414528514</v>
      </c>
      <c r="AO453" s="7">
        <f t="shared" si="287"/>
        <v>0.5579114822384601</v>
      </c>
      <c r="AP453" s="6">
        <f t="shared" si="278"/>
        <v>993799.84296148689</v>
      </c>
      <c r="AQ453" s="5" t="s">
        <v>0</v>
      </c>
    </row>
    <row r="454" spans="1:43" ht="25.5" x14ac:dyDescent="0.25">
      <c r="A454" s="63">
        <v>413</v>
      </c>
      <c r="B454" s="66">
        <v>26101700</v>
      </c>
      <c r="C454" s="145">
        <v>43151</v>
      </c>
      <c r="D454" s="66">
        <v>1799268</v>
      </c>
      <c r="E454" s="66" t="s">
        <v>2986</v>
      </c>
      <c r="F454" s="82" t="s">
        <v>2985</v>
      </c>
      <c r="G454" s="97" t="s">
        <v>1750</v>
      </c>
      <c r="H454" s="21">
        <v>1</v>
      </c>
      <c r="I454" s="20">
        <v>2539776.153932773</v>
      </c>
      <c r="J454" s="20">
        <f t="shared" si="279"/>
        <v>482557.46924722689</v>
      </c>
      <c r="K454" s="19">
        <f t="shared" si="280"/>
        <v>3022333.6231800001</v>
      </c>
      <c r="L454" s="15">
        <f t="shared" si="281"/>
        <v>3022333.6231800001</v>
      </c>
      <c r="M454" s="17">
        <v>2065046.218487395</v>
      </c>
      <c r="N454" s="17">
        <v>392358.78151260503</v>
      </c>
      <c r="O454" s="16">
        <v>2457405</v>
      </c>
      <c r="P454" s="18">
        <f t="shared" si="265"/>
        <v>2457405</v>
      </c>
      <c r="Q454" s="17">
        <v>1929950.4201680673</v>
      </c>
      <c r="R454" s="17">
        <v>366690.57983193279</v>
      </c>
      <c r="S454" s="16">
        <v>2296641</v>
      </c>
      <c r="T454" s="15">
        <f t="shared" si="266"/>
        <v>2296641</v>
      </c>
      <c r="U454" s="14"/>
      <c r="V454" s="14"/>
      <c r="W454" s="14"/>
      <c r="X454" s="14"/>
      <c r="Y454" s="14"/>
      <c r="Z454" s="14"/>
      <c r="AA454" s="14"/>
      <c r="AB454" s="137"/>
      <c r="AC454" s="12">
        <f t="shared" si="282"/>
        <v>0</v>
      </c>
      <c r="AD454" s="6">
        <f t="shared" si="283"/>
        <v>0</v>
      </c>
      <c r="AE454" s="6">
        <f t="shared" si="284"/>
        <v>0</v>
      </c>
      <c r="AF454" s="6">
        <f t="shared" si="285"/>
        <v>0</v>
      </c>
      <c r="AG454" s="9">
        <f t="shared" si="276"/>
        <v>2296641</v>
      </c>
      <c r="AH454" s="11">
        <f t="shared" si="288"/>
        <v>3022333.6231800001</v>
      </c>
      <c r="AI454" s="9">
        <f t="shared" si="289"/>
        <v>2377023</v>
      </c>
      <c r="AJ454" s="10">
        <f t="shared" si="290"/>
        <v>1944094.905795</v>
      </c>
      <c r="AK454" s="9">
        <f t="shared" si="272"/>
        <v>2336832</v>
      </c>
      <c r="AL454" s="9">
        <f t="shared" si="286"/>
        <v>2699678.3115900001</v>
      </c>
      <c r="AM454" s="6">
        <f t="shared" si="277"/>
        <v>2557060.8207947114</v>
      </c>
      <c r="AN454" s="8">
        <f t="shared" si="274"/>
        <v>1332901.5637270529</v>
      </c>
      <c r="AO454" s="7">
        <f t="shared" si="287"/>
        <v>0.5607440751423326</v>
      </c>
      <c r="AP454" s="6">
        <f t="shared" si="278"/>
        <v>2557060.8207947114</v>
      </c>
      <c r="AQ454" s="5" t="s">
        <v>0</v>
      </c>
    </row>
    <row r="455" spans="1:43" ht="25.5" x14ac:dyDescent="0.25">
      <c r="A455" s="63">
        <v>414</v>
      </c>
      <c r="B455" s="66">
        <v>26101413</v>
      </c>
      <c r="C455" s="145">
        <v>43151</v>
      </c>
      <c r="D455" s="66">
        <v>1030041</v>
      </c>
      <c r="E455" s="66" t="s">
        <v>2984</v>
      </c>
      <c r="F455" s="82" t="s">
        <v>1635</v>
      </c>
      <c r="G455" s="97" t="s">
        <v>1750</v>
      </c>
      <c r="H455" s="21">
        <v>1</v>
      </c>
      <c r="I455" s="20">
        <v>1980681.4979999999</v>
      </c>
      <c r="J455" s="20">
        <f t="shared" si="279"/>
        <v>376329.48462</v>
      </c>
      <c r="K455" s="19">
        <f t="shared" si="280"/>
        <v>2357010.9826199999</v>
      </c>
      <c r="L455" s="15">
        <f t="shared" si="281"/>
        <v>2357010.9826199999</v>
      </c>
      <c r="M455" s="17">
        <v>1625508.4033613447</v>
      </c>
      <c r="N455" s="17">
        <v>308846.59663865552</v>
      </c>
      <c r="O455" s="16">
        <v>1934355.0000000002</v>
      </c>
      <c r="P455" s="18">
        <f t="shared" si="265"/>
        <v>1934355.0000000002</v>
      </c>
      <c r="Q455" s="17">
        <v>1505100</v>
      </c>
      <c r="R455" s="17">
        <v>285969</v>
      </c>
      <c r="S455" s="16">
        <v>1791069</v>
      </c>
      <c r="T455" s="15">
        <f t="shared" si="266"/>
        <v>1791069</v>
      </c>
      <c r="U455" s="14"/>
      <c r="V455" s="14"/>
      <c r="W455" s="14"/>
      <c r="X455" s="14"/>
      <c r="Y455" s="14"/>
      <c r="Z455" s="14"/>
      <c r="AA455" s="14"/>
      <c r="AB455" s="137"/>
      <c r="AC455" s="12">
        <f t="shared" si="282"/>
        <v>0</v>
      </c>
      <c r="AD455" s="6">
        <f t="shared" si="283"/>
        <v>0</v>
      </c>
      <c r="AE455" s="6">
        <f t="shared" si="284"/>
        <v>0</v>
      </c>
      <c r="AF455" s="6">
        <f t="shared" si="285"/>
        <v>0</v>
      </c>
      <c r="AG455" s="9">
        <f t="shared" si="276"/>
        <v>1791069</v>
      </c>
      <c r="AH455" s="11">
        <f t="shared" si="288"/>
        <v>2357010.9826199999</v>
      </c>
      <c r="AI455" s="9">
        <f t="shared" si="289"/>
        <v>1862712</v>
      </c>
      <c r="AJ455" s="10">
        <f t="shared" si="290"/>
        <v>1520608.745655</v>
      </c>
      <c r="AK455" s="9">
        <f t="shared" si="272"/>
        <v>1826890.5</v>
      </c>
      <c r="AL455" s="9">
        <f t="shared" si="286"/>
        <v>2109861.49131</v>
      </c>
      <c r="AM455" s="6">
        <f t="shared" si="277"/>
        <v>2000586.6641673159</v>
      </c>
      <c r="AN455" s="8">
        <f t="shared" si="274"/>
        <v>1041818.0217817009</v>
      </c>
      <c r="AO455" s="7">
        <f t="shared" si="287"/>
        <v>0.55930171802280804</v>
      </c>
      <c r="AP455" s="6">
        <f t="shared" si="278"/>
        <v>2000586.6641673159</v>
      </c>
      <c r="AQ455" s="5" t="s">
        <v>0</v>
      </c>
    </row>
    <row r="456" spans="1:43" ht="25.5" x14ac:dyDescent="0.25">
      <c r="A456" s="63">
        <v>415</v>
      </c>
      <c r="B456" s="66">
        <v>26101700</v>
      </c>
      <c r="C456" s="145">
        <v>43151</v>
      </c>
      <c r="D456" s="66">
        <v>1012044</v>
      </c>
      <c r="E456" s="66" t="s">
        <v>2983</v>
      </c>
      <c r="F456" s="82" t="s">
        <v>2569</v>
      </c>
      <c r="G456" s="97" t="s">
        <v>1750</v>
      </c>
      <c r="H456" s="21">
        <v>1</v>
      </c>
      <c r="I456" s="20">
        <v>5575675.6620000005</v>
      </c>
      <c r="J456" s="20">
        <f t="shared" si="279"/>
        <v>1059378.3757800001</v>
      </c>
      <c r="K456" s="19">
        <f t="shared" si="280"/>
        <v>6635054.0377800008</v>
      </c>
      <c r="L456" s="15">
        <f t="shared" si="281"/>
        <v>6635054.0377800008</v>
      </c>
      <c r="M456" s="17">
        <v>4448745.3781512603</v>
      </c>
      <c r="N456" s="17">
        <v>845261.62184873945</v>
      </c>
      <c r="O456" s="16">
        <v>5294007</v>
      </c>
      <c r="P456" s="18">
        <f t="shared" si="265"/>
        <v>5294007</v>
      </c>
      <c r="Q456" s="17">
        <v>4236900</v>
      </c>
      <c r="R456" s="17">
        <v>805011</v>
      </c>
      <c r="S456" s="16">
        <v>5041911</v>
      </c>
      <c r="T456" s="15">
        <f t="shared" si="266"/>
        <v>5041911</v>
      </c>
      <c r="U456" s="14"/>
      <c r="V456" s="14"/>
      <c r="W456" s="14"/>
      <c r="X456" s="14"/>
      <c r="Y456" s="14"/>
      <c r="Z456" s="14"/>
      <c r="AA456" s="14"/>
      <c r="AB456" s="137"/>
      <c r="AC456" s="12">
        <f t="shared" si="282"/>
        <v>0</v>
      </c>
      <c r="AD456" s="6">
        <f t="shared" si="283"/>
        <v>0</v>
      </c>
      <c r="AE456" s="6">
        <f t="shared" si="284"/>
        <v>0</v>
      </c>
      <c r="AF456" s="6">
        <f t="shared" si="285"/>
        <v>0</v>
      </c>
      <c r="AG456" s="9">
        <f t="shared" si="276"/>
        <v>5041911</v>
      </c>
      <c r="AH456" s="11">
        <f t="shared" si="288"/>
        <v>6635054.0377800008</v>
      </c>
      <c r="AI456" s="9">
        <f t="shared" si="289"/>
        <v>5167959</v>
      </c>
      <c r="AJ456" s="10">
        <f t="shared" si="290"/>
        <v>4242743.0094450004</v>
      </c>
      <c r="AK456" s="9">
        <f t="shared" si="272"/>
        <v>5104935</v>
      </c>
      <c r="AL456" s="9">
        <f t="shared" si="286"/>
        <v>5901506.5188900009</v>
      </c>
      <c r="AM456" s="6">
        <f t="shared" si="277"/>
        <v>5576778.2407644065</v>
      </c>
      <c r="AN456" s="8">
        <f t="shared" si="274"/>
        <v>2913637.2317919638</v>
      </c>
      <c r="AO456" s="7">
        <f t="shared" si="287"/>
        <v>0.56378876685979196</v>
      </c>
      <c r="AP456" s="6">
        <f t="shared" si="278"/>
        <v>5576778.2407644065</v>
      </c>
      <c r="AQ456" s="5" t="s">
        <v>0</v>
      </c>
    </row>
    <row r="457" spans="1:43" ht="25.5" x14ac:dyDescent="0.25">
      <c r="A457" s="63">
        <v>416</v>
      </c>
      <c r="B457" s="66">
        <v>26101700</v>
      </c>
      <c r="C457" s="145">
        <v>43151</v>
      </c>
      <c r="D457" s="66">
        <v>1671424</v>
      </c>
      <c r="E457" s="66" t="s">
        <v>2982</v>
      </c>
      <c r="F457" s="82" t="s">
        <v>2981</v>
      </c>
      <c r="G457" s="97" t="s">
        <v>1750</v>
      </c>
      <c r="H457" s="21">
        <v>1</v>
      </c>
      <c r="I457" s="20">
        <v>860585.67393277306</v>
      </c>
      <c r="J457" s="20">
        <f t="shared" si="279"/>
        <v>163511.27804722689</v>
      </c>
      <c r="K457" s="19">
        <f t="shared" si="280"/>
        <v>1024096.9519799999</v>
      </c>
      <c r="L457" s="15">
        <f t="shared" si="281"/>
        <v>1024096.9519799999</v>
      </c>
      <c r="M457" s="17">
        <v>706266.38655462186</v>
      </c>
      <c r="N457" s="17">
        <v>134190.61344537814</v>
      </c>
      <c r="O457" s="16">
        <v>840457</v>
      </c>
      <c r="P457" s="18">
        <f t="shared" si="265"/>
        <v>840457</v>
      </c>
      <c r="Q457" s="17">
        <v>653950.42016806721</v>
      </c>
      <c r="R457" s="17">
        <v>124250.57983193277</v>
      </c>
      <c r="S457" s="16">
        <v>778201</v>
      </c>
      <c r="T457" s="15">
        <f t="shared" si="266"/>
        <v>778201</v>
      </c>
      <c r="U457" s="14"/>
      <c r="V457" s="14"/>
      <c r="W457" s="14"/>
      <c r="X457" s="14"/>
      <c r="Y457" s="14"/>
      <c r="Z457" s="14"/>
      <c r="AA457" s="14"/>
      <c r="AB457" s="137"/>
      <c r="AC457" s="12">
        <f t="shared" si="282"/>
        <v>0</v>
      </c>
      <c r="AD457" s="6">
        <f t="shared" si="283"/>
        <v>0</v>
      </c>
      <c r="AE457" s="6">
        <f t="shared" si="284"/>
        <v>0</v>
      </c>
      <c r="AF457" s="6">
        <f t="shared" si="285"/>
        <v>0</v>
      </c>
      <c r="AG457" s="9">
        <f t="shared" si="276"/>
        <v>778201</v>
      </c>
      <c r="AH457" s="11">
        <f t="shared" si="288"/>
        <v>1024096.9519799999</v>
      </c>
      <c r="AI457" s="9">
        <f t="shared" si="289"/>
        <v>809329</v>
      </c>
      <c r="AJ457" s="10">
        <f t="shared" si="290"/>
        <v>660688.73799499997</v>
      </c>
      <c r="AK457" s="9">
        <f t="shared" si="272"/>
        <v>793765</v>
      </c>
      <c r="AL457" s="9">
        <f t="shared" si="286"/>
        <v>916712.97598999995</v>
      </c>
      <c r="AM457" s="6">
        <f t="shared" si="277"/>
        <v>869234.16036370129</v>
      </c>
      <c r="AN457" s="8">
        <f t="shared" si="274"/>
        <v>452659.14264157717</v>
      </c>
      <c r="AO457" s="7">
        <f t="shared" si="287"/>
        <v>0.55930177053037411</v>
      </c>
      <c r="AP457" s="6">
        <f t="shared" si="278"/>
        <v>869234.16036370129</v>
      </c>
      <c r="AQ457" s="5" t="s">
        <v>0</v>
      </c>
    </row>
    <row r="458" spans="1:43" ht="25.5" x14ac:dyDescent="0.25">
      <c r="A458" s="63">
        <v>417</v>
      </c>
      <c r="B458" s="66">
        <v>26101413</v>
      </c>
      <c r="C458" s="145">
        <v>43151</v>
      </c>
      <c r="D458" s="66">
        <v>1671424</v>
      </c>
      <c r="E458" s="66" t="s">
        <v>2980</v>
      </c>
      <c r="F458" s="82" t="s">
        <v>2979</v>
      </c>
      <c r="G458" s="97" t="s">
        <v>1750</v>
      </c>
      <c r="H458" s="21">
        <v>1</v>
      </c>
      <c r="I458" s="20">
        <v>862493.29200000002</v>
      </c>
      <c r="J458" s="20">
        <f t="shared" si="279"/>
        <v>163873.72547999999</v>
      </c>
      <c r="K458" s="19">
        <f t="shared" si="280"/>
        <v>1026367.01748</v>
      </c>
      <c r="L458" s="15">
        <f t="shared" si="281"/>
        <v>1026367.01748</v>
      </c>
      <c r="M458" s="17">
        <v>688169.74789915967</v>
      </c>
      <c r="N458" s="17">
        <v>130752.25210084034</v>
      </c>
      <c r="O458" s="16">
        <v>818922</v>
      </c>
      <c r="P458" s="18">
        <f t="shared" si="265"/>
        <v>818922</v>
      </c>
      <c r="Q458" s="17">
        <v>655400</v>
      </c>
      <c r="R458" s="17">
        <v>124526</v>
      </c>
      <c r="S458" s="16">
        <v>779926</v>
      </c>
      <c r="T458" s="15">
        <f t="shared" si="266"/>
        <v>779926</v>
      </c>
      <c r="U458" s="14"/>
      <c r="V458" s="14"/>
      <c r="W458" s="14"/>
      <c r="X458" s="14"/>
      <c r="Y458" s="14"/>
      <c r="Z458" s="14"/>
      <c r="AA458" s="14"/>
      <c r="AB458" s="137"/>
      <c r="AC458" s="12">
        <f t="shared" si="282"/>
        <v>0</v>
      </c>
      <c r="AD458" s="6">
        <f t="shared" si="283"/>
        <v>0</v>
      </c>
      <c r="AE458" s="6">
        <f t="shared" si="284"/>
        <v>0</v>
      </c>
      <c r="AF458" s="6">
        <f t="shared" si="285"/>
        <v>0</v>
      </c>
      <c r="AG458" s="9">
        <f t="shared" si="276"/>
        <v>779926</v>
      </c>
      <c r="AH458" s="11">
        <f t="shared" si="288"/>
        <v>1026367.01748</v>
      </c>
      <c r="AI458" s="9">
        <f t="shared" si="289"/>
        <v>799424</v>
      </c>
      <c r="AJ458" s="10">
        <f t="shared" si="290"/>
        <v>656303.75436999998</v>
      </c>
      <c r="AK458" s="9">
        <f t="shared" si="272"/>
        <v>789675</v>
      </c>
      <c r="AL458" s="9">
        <f t="shared" si="286"/>
        <v>912895.50873999996</v>
      </c>
      <c r="AM458" s="6">
        <f t="shared" si="277"/>
        <v>862663.71161554521</v>
      </c>
      <c r="AN458" s="8">
        <f t="shared" si="274"/>
        <v>450706.33089635405</v>
      </c>
      <c r="AO458" s="7">
        <f t="shared" si="287"/>
        <v>0.56378884158638476</v>
      </c>
      <c r="AP458" s="6">
        <f t="shared" si="278"/>
        <v>862663.71161554521</v>
      </c>
      <c r="AQ458" s="5" t="s">
        <v>0</v>
      </c>
    </row>
    <row r="459" spans="1:43" ht="25.5" x14ac:dyDescent="0.25">
      <c r="A459" s="63">
        <v>418</v>
      </c>
      <c r="B459" s="66">
        <v>26101700</v>
      </c>
      <c r="C459" s="145">
        <v>43151</v>
      </c>
      <c r="D459" s="66">
        <v>1557470</v>
      </c>
      <c r="E459" s="66" t="s">
        <v>2978</v>
      </c>
      <c r="F459" s="82" t="s">
        <v>2760</v>
      </c>
      <c r="G459" s="97" t="s">
        <v>1750</v>
      </c>
      <c r="H459" s="21">
        <v>1</v>
      </c>
      <c r="I459" s="20">
        <v>8453197.5299999993</v>
      </c>
      <c r="J459" s="20">
        <f t="shared" si="279"/>
        <v>1606107.5307</v>
      </c>
      <c r="K459" s="19">
        <f t="shared" si="280"/>
        <v>10059305.060699999</v>
      </c>
      <c r="L459" s="15">
        <f t="shared" si="281"/>
        <v>10059305.060699999</v>
      </c>
      <c r="M459" s="17">
        <v>6744674.7899159668</v>
      </c>
      <c r="N459" s="17">
        <v>1281488.2100840337</v>
      </c>
      <c r="O459" s="16">
        <v>8026163</v>
      </c>
      <c r="P459" s="18">
        <f t="shared" si="265"/>
        <v>8026163</v>
      </c>
      <c r="Q459" s="17">
        <v>6423500</v>
      </c>
      <c r="R459" s="17">
        <v>1220465</v>
      </c>
      <c r="S459" s="16">
        <v>7643965</v>
      </c>
      <c r="T459" s="15">
        <f t="shared" si="266"/>
        <v>7643965</v>
      </c>
      <c r="U459" s="14"/>
      <c r="V459" s="14"/>
      <c r="W459" s="14"/>
      <c r="X459" s="14"/>
      <c r="Y459" s="14"/>
      <c r="Z459" s="14"/>
      <c r="AA459" s="14"/>
      <c r="AB459" s="137"/>
      <c r="AC459" s="12">
        <f t="shared" si="282"/>
        <v>0</v>
      </c>
      <c r="AD459" s="6">
        <f t="shared" si="283"/>
        <v>0</v>
      </c>
      <c r="AE459" s="6">
        <f t="shared" si="284"/>
        <v>0</v>
      </c>
      <c r="AF459" s="6">
        <f t="shared" si="285"/>
        <v>0</v>
      </c>
      <c r="AG459" s="9">
        <f t="shared" si="276"/>
        <v>7643965</v>
      </c>
      <c r="AH459" s="11">
        <f t="shared" si="288"/>
        <v>10059305.060699999</v>
      </c>
      <c r="AI459" s="9">
        <f t="shared" si="289"/>
        <v>7835064</v>
      </c>
      <c r="AJ459" s="10">
        <f t="shared" si="290"/>
        <v>6432358.2651749998</v>
      </c>
      <c r="AK459" s="9">
        <f t="shared" si="272"/>
        <v>7739514.5</v>
      </c>
      <c r="AL459" s="9">
        <f t="shared" si="286"/>
        <v>8947184.5303499997</v>
      </c>
      <c r="AM459" s="6">
        <f t="shared" si="277"/>
        <v>8454868.7881577257</v>
      </c>
      <c r="AN459" s="8">
        <f t="shared" si="274"/>
        <v>4417321.2215005783</v>
      </c>
      <c r="AO459" s="7">
        <f t="shared" si="287"/>
        <v>0.56378878609039806</v>
      </c>
      <c r="AP459" s="6">
        <f t="shared" si="278"/>
        <v>8454868.7881577257</v>
      </c>
      <c r="AQ459" s="5" t="s">
        <v>0</v>
      </c>
    </row>
    <row r="460" spans="1:43" ht="25.5" x14ac:dyDescent="0.25">
      <c r="A460" s="63">
        <v>419</v>
      </c>
      <c r="B460" s="66">
        <v>31171511</v>
      </c>
      <c r="C460" s="145">
        <v>43151</v>
      </c>
      <c r="D460" s="66">
        <v>1076338</v>
      </c>
      <c r="E460" s="66" t="s">
        <v>2977</v>
      </c>
      <c r="F460" s="82" t="s">
        <v>2976</v>
      </c>
      <c r="G460" s="97" t="s">
        <v>1750</v>
      </c>
      <c r="H460" s="21">
        <v>1</v>
      </c>
      <c r="I460" s="20">
        <v>814789.56993277301</v>
      </c>
      <c r="J460" s="20">
        <f t="shared" si="279"/>
        <v>154810.01828722688</v>
      </c>
      <c r="K460" s="19">
        <f t="shared" si="280"/>
        <v>969599.58821999992</v>
      </c>
      <c r="L460" s="15">
        <f t="shared" si="281"/>
        <v>969599.58821999992</v>
      </c>
      <c r="M460" s="17">
        <v>662490.75630252098</v>
      </c>
      <c r="N460" s="17">
        <v>125873.24369747899</v>
      </c>
      <c r="O460" s="16">
        <v>788364</v>
      </c>
      <c r="P460" s="18">
        <f t="shared" si="265"/>
        <v>788364</v>
      </c>
      <c r="Q460" s="17">
        <v>619150.42016806721</v>
      </c>
      <c r="R460" s="17">
        <v>117638.57983193277</v>
      </c>
      <c r="S460" s="16">
        <v>736789</v>
      </c>
      <c r="T460" s="15">
        <f t="shared" si="266"/>
        <v>736789</v>
      </c>
      <c r="U460" s="14"/>
      <c r="V460" s="14"/>
      <c r="W460" s="14"/>
      <c r="X460" s="14"/>
      <c r="Y460" s="14"/>
      <c r="Z460" s="14"/>
      <c r="AA460" s="14"/>
      <c r="AB460" s="137"/>
      <c r="AC460" s="12">
        <f t="shared" si="282"/>
        <v>0</v>
      </c>
      <c r="AD460" s="6">
        <f t="shared" si="283"/>
        <v>0</v>
      </c>
      <c r="AE460" s="6">
        <f t="shared" si="284"/>
        <v>0</v>
      </c>
      <c r="AF460" s="6">
        <f t="shared" si="285"/>
        <v>0</v>
      </c>
      <c r="AG460" s="9">
        <f t="shared" si="276"/>
        <v>736789</v>
      </c>
      <c r="AH460" s="11">
        <f t="shared" si="288"/>
        <v>969599.58821999992</v>
      </c>
      <c r="AI460" s="9">
        <f t="shared" si="289"/>
        <v>762576.5</v>
      </c>
      <c r="AJ460" s="10">
        <f t="shared" si="290"/>
        <v>623688.14705499995</v>
      </c>
      <c r="AK460" s="9">
        <f t="shared" si="272"/>
        <v>749682.75</v>
      </c>
      <c r="AL460" s="9">
        <f t="shared" si="286"/>
        <v>866088.0441099999</v>
      </c>
      <c r="AM460" s="6">
        <f t="shared" si="277"/>
        <v>820334.70873174164</v>
      </c>
      <c r="AN460" s="8">
        <f t="shared" si="274"/>
        <v>427610.24675351137</v>
      </c>
      <c r="AO460" s="7">
        <f t="shared" si="287"/>
        <v>0.56074406535411381</v>
      </c>
      <c r="AP460" s="6">
        <f t="shared" si="278"/>
        <v>820334.70873174164</v>
      </c>
      <c r="AQ460" s="5" t="s">
        <v>0</v>
      </c>
    </row>
    <row r="461" spans="1:43" ht="25.5" x14ac:dyDescent="0.25">
      <c r="A461" s="63">
        <v>420</v>
      </c>
      <c r="B461" s="66">
        <v>26101711</v>
      </c>
      <c r="C461" s="145">
        <v>43151</v>
      </c>
      <c r="D461" s="66">
        <v>1005130</v>
      </c>
      <c r="E461" s="66" t="s">
        <v>2530</v>
      </c>
      <c r="F461" s="82" t="s">
        <v>2975</v>
      </c>
      <c r="G461" s="97" t="s">
        <v>1750</v>
      </c>
      <c r="H461" s="21">
        <v>1</v>
      </c>
      <c r="I461" s="20">
        <v>1389148.4879999999</v>
      </c>
      <c r="J461" s="20">
        <f t="shared" si="279"/>
        <v>263938.21272000001</v>
      </c>
      <c r="K461" s="19">
        <f t="shared" si="280"/>
        <v>1653086.7007199998</v>
      </c>
      <c r="L461" s="15">
        <f t="shared" si="281"/>
        <v>1653086.7007199998</v>
      </c>
      <c r="M461" s="17">
        <v>1150604.2016806724</v>
      </c>
      <c r="N461" s="17">
        <v>218614.79831932776</v>
      </c>
      <c r="O461" s="16">
        <v>1369219</v>
      </c>
      <c r="P461" s="18">
        <f t="shared" si="265"/>
        <v>1369219</v>
      </c>
      <c r="Q461" s="17">
        <v>1055600</v>
      </c>
      <c r="R461" s="17">
        <v>200564</v>
      </c>
      <c r="S461" s="16">
        <v>1256164</v>
      </c>
      <c r="T461" s="15">
        <f t="shared" si="266"/>
        <v>1256164</v>
      </c>
      <c r="U461" s="14"/>
      <c r="V461" s="14"/>
      <c r="W461" s="14"/>
      <c r="X461" s="14"/>
      <c r="Y461" s="14"/>
      <c r="Z461" s="14"/>
      <c r="AA461" s="14"/>
      <c r="AB461" s="137"/>
      <c r="AC461" s="12">
        <f t="shared" si="282"/>
        <v>0</v>
      </c>
      <c r="AD461" s="6">
        <f t="shared" si="283"/>
        <v>0</v>
      </c>
      <c r="AE461" s="6">
        <f t="shared" si="284"/>
        <v>0</v>
      </c>
      <c r="AF461" s="6">
        <f t="shared" si="285"/>
        <v>0</v>
      </c>
      <c r="AG461" s="9">
        <f t="shared" si="276"/>
        <v>1256164</v>
      </c>
      <c r="AH461" s="11">
        <f t="shared" si="288"/>
        <v>1653086.7007199998</v>
      </c>
      <c r="AI461" s="9">
        <f t="shared" si="289"/>
        <v>1312691.5</v>
      </c>
      <c r="AJ461" s="10">
        <f t="shared" si="290"/>
        <v>1069617.42518</v>
      </c>
      <c r="AK461" s="9">
        <f t="shared" si="272"/>
        <v>1284427.75</v>
      </c>
      <c r="AL461" s="9">
        <f t="shared" si="286"/>
        <v>1482889.10036</v>
      </c>
      <c r="AM461" s="6">
        <f t="shared" si="277"/>
        <v>1407560.7670146874</v>
      </c>
      <c r="AN461" s="8">
        <f t="shared" si="274"/>
        <v>732365.7009899636</v>
      </c>
      <c r="AO461" s="7">
        <f t="shared" si="287"/>
        <v>0.55791151309349041</v>
      </c>
      <c r="AP461" s="6">
        <f t="shared" si="278"/>
        <v>1407560.7670146874</v>
      </c>
      <c r="AQ461" s="5" t="s">
        <v>0</v>
      </c>
    </row>
    <row r="462" spans="1:43" ht="25.5" x14ac:dyDescent="0.25">
      <c r="A462" s="63">
        <v>421</v>
      </c>
      <c r="B462" s="66">
        <v>26101713</v>
      </c>
      <c r="C462" s="145">
        <v>43151</v>
      </c>
      <c r="D462" s="66">
        <v>1189421</v>
      </c>
      <c r="E462" s="66" t="s">
        <v>2974</v>
      </c>
      <c r="F462" s="82" t="s">
        <v>2554</v>
      </c>
      <c r="G462" s="97" t="s">
        <v>1750</v>
      </c>
      <c r="H462" s="21">
        <v>1</v>
      </c>
      <c r="I462" s="20">
        <v>6781639.7340000002</v>
      </c>
      <c r="J462" s="20">
        <f t="shared" si="279"/>
        <v>1288511.5494600001</v>
      </c>
      <c r="K462" s="19">
        <f t="shared" si="280"/>
        <v>8070151.2834600005</v>
      </c>
      <c r="L462" s="15">
        <f t="shared" si="281"/>
        <v>8070151.2834600005</v>
      </c>
      <c r="M462" s="17">
        <v>5462498.3193277316</v>
      </c>
      <c r="N462" s="17">
        <v>1037874.680672269</v>
      </c>
      <c r="O462" s="16">
        <v>6500373.0000000009</v>
      </c>
      <c r="P462" s="18">
        <f t="shared" si="265"/>
        <v>6500373.0000000009</v>
      </c>
      <c r="Q462" s="17">
        <v>5153300</v>
      </c>
      <c r="R462" s="17">
        <v>979127</v>
      </c>
      <c r="S462" s="16">
        <v>6132427</v>
      </c>
      <c r="T462" s="15">
        <f t="shared" si="266"/>
        <v>6132427</v>
      </c>
      <c r="U462" s="14"/>
      <c r="V462" s="14"/>
      <c r="W462" s="14"/>
      <c r="X462" s="14"/>
      <c r="Y462" s="14"/>
      <c r="Z462" s="14"/>
      <c r="AA462" s="14"/>
      <c r="AB462" s="137">
        <v>4287000</v>
      </c>
      <c r="AC462" s="12">
        <f t="shared" si="282"/>
        <v>814530</v>
      </c>
      <c r="AD462" s="6">
        <f t="shared" si="283"/>
        <v>5101530</v>
      </c>
      <c r="AE462" s="6">
        <f t="shared" si="284"/>
        <v>260178.02999999997</v>
      </c>
      <c r="AF462" s="6">
        <f t="shared" si="285"/>
        <v>5361708.03</v>
      </c>
      <c r="AG462" s="9">
        <f>MIN(L462,P462,T462,AF462)</f>
        <v>5361708.03</v>
      </c>
      <c r="AH462" s="11">
        <f t="shared" si="288"/>
        <v>8070151.2834600005</v>
      </c>
      <c r="AI462" s="9">
        <f t="shared" si="289"/>
        <v>6316400</v>
      </c>
      <c r="AJ462" s="10">
        <f t="shared" si="290"/>
        <v>6516164.8283650009</v>
      </c>
      <c r="AK462" s="9">
        <f t="shared" si="272"/>
        <v>5839054.0150000006</v>
      </c>
      <c r="AL462" s="9">
        <f t="shared" si="286"/>
        <v>7193275.6417300003</v>
      </c>
      <c r="AM462" s="6">
        <f>HARMEAN(L462,P462,T462,AF462)</f>
        <v>6376269.6001267973</v>
      </c>
      <c r="AN462" s="8">
        <f t="shared" si="274"/>
        <v>1139466.0305996127</v>
      </c>
      <c r="AO462" s="7">
        <f t="shared" si="287"/>
        <v>0.18039801637002292</v>
      </c>
      <c r="AP462" s="6">
        <f>+AG462</f>
        <v>5361708.03</v>
      </c>
      <c r="AQ462" s="5" t="s">
        <v>4</v>
      </c>
    </row>
    <row r="463" spans="1:43" ht="25.5" x14ac:dyDescent="0.25">
      <c r="A463" s="63">
        <v>422</v>
      </c>
      <c r="B463" s="66">
        <v>26101755</v>
      </c>
      <c r="C463" s="145">
        <v>43151</v>
      </c>
      <c r="D463" s="66">
        <v>1430728</v>
      </c>
      <c r="E463" s="66" t="s">
        <v>2973</v>
      </c>
      <c r="F463" s="82" t="s">
        <v>2895</v>
      </c>
      <c r="G463" s="97" t="s">
        <v>1750</v>
      </c>
      <c r="H463" s="21">
        <v>1</v>
      </c>
      <c r="I463" s="20">
        <v>727013.70393277309</v>
      </c>
      <c r="J463" s="20">
        <f t="shared" si="279"/>
        <v>138132.60374722688</v>
      </c>
      <c r="K463" s="19">
        <f t="shared" si="280"/>
        <v>865146.30767999997</v>
      </c>
      <c r="L463" s="15">
        <f t="shared" si="281"/>
        <v>865146.30767999997</v>
      </c>
      <c r="M463" s="17">
        <v>580072.26890756306</v>
      </c>
      <c r="N463" s="17">
        <v>110213.73109243698</v>
      </c>
      <c r="O463" s="16">
        <v>690286</v>
      </c>
      <c r="P463" s="18">
        <f t="shared" si="265"/>
        <v>690286</v>
      </c>
      <c r="Q463" s="17">
        <v>552450.42016806721</v>
      </c>
      <c r="R463" s="17">
        <v>104965.57983193277</v>
      </c>
      <c r="S463" s="16">
        <v>657416</v>
      </c>
      <c r="T463" s="15">
        <f t="shared" si="266"/>
        <v>657416</v>
      </c>
      <c r="U463" s="14"/>
      <c r="V463" s="14"/>
      <c r="W463" s="14"/>
      <c r="X463" s="14"/>
      <c r="Y463" s="14"/>
      <c r="Z463" s="14"/>
      <c r="AA463" s="14"/>
      <c r="AB463" s="137"/>
      <c r="AC463" s="12">
        <f t="shared" si="282"/>
        <v>0</v>
      </c>
      <c r="AD463" s="6">
        <f t="shared" si="283"/>
        <v>0</v>
      </c>
      <c r="AE463" s="6">
        <f t="shared" si="284"/>
        <v>0</v>
      </c>
      <c r="AF463" s="6">
        <f t="shared" si="285"/>
        <v>0</v>
      </c>
      <c r="AG463" s="9">
        <f t="shared" ref="AG463:AG480" si="291">MIN(L463,P463,T463)</f>
        <v>657416</v>
      </c>
      <c r="AH463" s="11">
        <f t="shared" si="288"/>
        <v>865146.30767999997</v>
      </c>
      <c r="AI463" s="9">
        <f t="shared" si="289"/>
        <v>673851</v>
      </c>
      <c r="AJ463" s="10">
        <f t="shared" si="290"/>
        <v>553212.07692000002</v>
      </c>
      <c r="AK463" s="9">
        <f t="shared" si="272"/>
        <v>665633.5</v>
      </c>
      <c r="AL463" s="9">
        <f t="shared" si="286"/>
        <v>769498.65384000004</v>
      </c>
      <c r="AM463" s="6">
        <f t="shared" ref="AM463:AM480" si="292">HARMEAN(L463,P463,T463)</f>
        <v>727157.1518270697</v>
      </c>
      <c r="AN463" s="8">
        <f t="shared" si="274"/>
        <v>379909.76312091848</v>
      </c>
      <c r="AO463" s="7">
        <f t="shared" si="287"/>
        <v>0.56378897281582796</v>
      </c>
      <c r="AP463" s="6">
        <f t="shared" ref="AP463:AP480" si="293">+AM463</f>
        <v>727157.1518270697</v>
      </c>
      <c r="AQ463" s="5" t="s">
        <v>0</v>
      </c>
    </row>
    <row r="464" spans="1:43" ht="25.5" x14ac:dyDescent="0.25">
      <c r="A464" s="63">
        <v>423</v>
      </c>
      <c r="B464" s="66">
        <v>26101755</v>
      </c>
      <c r="C464" s="145">
        <v>43151</v>
      </c>
      <c r="D464" s="66">
        <v>1799263</v>
      </c>
      <c r="E464" s="66" t="s">
        <v>2972</v>
      </c>
      <c r="F464" s="82" t="s">
        <v>2971</v>
      </c>
      <c r="G464" s="97" t="s">
        <v>1750</v>
      </c>
      <c r="H464" s="21">
        <v>1</v>
      </c>
      <c r="I464" s="20">
        <v>1246036.215932773</v>
      </c>
      <c r="J464" s="20">
        <f t="shared" si="279"/>
        <v>236746.88102722686</v>
      </c>
      <c r="K464" s="19">
        <f t="shared" si="280"/>
        <v>1482783.0969599998</v>
      </c>
      <c r="L464" s="15">
        <f t="shared" si="281"/>
        <v>1482783.0969599998</v>
      </c>
      <c r="M464" s="17">
        <v>1032066.3865546219</v>
      </c>
      <c r="N464" s="17">
        <v>196092.61344537814</v>
      </c>
      <c r="O464" s="16">
        <v>1228159</v>
      </c>
      <c r="P464" s="18">
        <f t="shared" si="265"/>
        <v>1228159</v>
      </c>
      <c r="Q464" s="17">
        <v>946850.42016806721</v>
      </c>
      <c r="R464" s="17">
        <v>179901.57983193276</v>
      </c>
      <c r="S464" s="16">
        <v>1126752</v>
      </c>
      <c r="T464" s="15">
        <f t="shared" si="266"/>
        <v>1126752</v>
      </c>
      <c r="U464" s="14"/>
      <c r="V464" s="14"/>
      <c r="W464" s="14"/>
      <c r="X464" s="14"/>
      <c r="Y464" s="14"/>
      <c r="Z464" s="14"/>
      <c r="AA464" s="14"/>
      <c r="AB464" s="137"/>
      <c r="AC464" s="12">
        <f t="shared" si="282"/>
        <v>0</v>
      </c>
      <c r="AD464" s="6">
        <f t="shared" si="283"/>
        <v>0</v>
      </c>
      <c r="AE464" s="6">
        <f t="shared" si="284"/>
        <v>0</v>
      </c>
      <c r="AF464" s="6">
        <f t="shared" si="285"/>
        <v>0</v>
      </c>
      <c r="AG464" s="9">
        <f t="shared" si="291"/>
        <v>1126752</v>
      </c>
      <c r="AH464" s="11">
        <f t="shared" si="288"/>
        <v>1482783.0969599998</v>
      </c>
      <c r="AI464" s="9">
        <f t="shared" si="289"/>
        <v>1177455.5</v>
      </c>
      <c r="AJ464" s="10">
        <f t="shared" si="290"/>
        <v>959423.52423999994</v>
      </c>
      <c r="AK464" s="9">
        <f t="shared" si="272"/>
        <v>1152103.75</v>
      </c>
      <c r="AL464" s="9">
        <f t="shared" si="286"/>
        <v>1330119.2984799999</v>
      </c>
      <c r="AM464" s="6">
        <f t="shared" si="292"/>
        <v>1262551.3174997643</v>
      </c>
      <c r="AN464" s="8">
        <f t="shared" si="274"/>
        <v>656916.10726557788</v>
      </c>
      <c r="AO464" s="7">
        <f t="shared" si="287"/>
        <v>0.5579116215140002</v>
      </c>
      <c r="AP464" s="6">
        <f t="shared" si="293"/>
        <v>1262551.3174997643</v>
      </c>
      <c r="AQ464" s="5" t="s">
        <v>0</v>
      </c>
    </row>
    <row r="465" spans="1:43" ht="25.5" x14ac:dyDescent="0.25">
      <c r="A465" s="63">
        <v>424</v>
      </c>
      <c r="B465" s="66">
        <v>26101740</v>
      </c>
      <c r="C465" s="145">
        <v>43151</v>
      </c>
      <c r="D465" s="66">
        <v>1799268</v>
      </c>
      <c r="E465" s="66" t="s">
        <v>2970</v>
      </c>
      <c r="F465" s="82" t="s">
        <v>1633</v>
      </c>
      <c r="G465" s="97" t="s">
        <v>1750</v>
      </c>
      <c r="H465" s="21">
        <v>1</v>
      </c>
      <c r="I465" s="20">
        <v>3383187.735932773</v>
      </c>
      <c r="J465" s="20">
        <f t="shared" si="279"/>
        <v>642805.6698272269</v>
      </c>
      <c r="K465" s="19">
        <f t="shared" si="280"/>
        <v>4025993.40576</v>
      </c>
      <c r="L465" s="15">
        <f t="shared" si="281"/>
        <v>4025993.40576</v>
      </c>
      <c r="M465" s="17">
        <v>2750809.2436974789</v>
      </c>
      <c r="N465" s="17">
        <v>522653.75630252098</v>
      </c>
      <c r="O465" s="16">
        <v>3273463</v>
      </c>
      <c r="P465" s="18">
        <f t="shared" si="265"/>
        <v>3273463</v>
      </c>
      <c r="Q465" s="17">
        <v>2570850.4201680673</v>
      </c>
      <c r="R465" s="17">
        <v>488461.57983193279</v>
      </c>
      <c r="S465" s="16">
        <v>3059312</v>
      </c>
      <c r="T465" s="15">
        <f t="shared" si="266"/>
        <v>3059312</v>
      </c>
      <c r="U465" s="14"/>
      <c r="V465" s="14"/>
      <c r="W465" s="14"/>
      <c r="X465" s="14"/>
      <c r="Y465" s="14"/>
      <c r="Z465" s="14"/>
      <c r="AA465" s="14"/>
      <c r="AB465" s="137"/>
      <c r="AC465" s="12">
        <f t="shared" si="282"/>
        <v>0</v>
      </c>
      <c r="AD465" s="6">
        <f t="shared" si="283"/>
        <v>0</v>
      </c>
      <c r="AE465" s="6">
        <f t="shared" si="284"/>
        <v>0</v>
      </c>
      <c r="AF465" s="6">
        <f t="shared" si="285"/>
        <v>0</v>
      </c>
      <c r="AG465" s="9">
        <f t="shared" si="291"/>
        <v>3059312</v>
      </c>
      <c r="AH465" s="11">
        <f t="shared" si="288"/>
        <v>4025993.40576</v>
      </c>
      <c r="AI465" s="9">
        <f t="shared" si="289"/>
        <v>3166387.5</v>
      </c>
      <c r="AJ465" s="10">
        <f t="shared" si="290"/>
        <v>2589692.1014399999</v>
      </c>
      <c r="AK465" s="9">
        <f t="shared" si="272"/>
        <v>3112849.75</v>
      </c>
      <c r="AL465" s="9">
        <f t="shared" si="286"/>
        <v>3596190.4528799998</v>
      </c>
      <c r="AM465" s="6">
        <f t="shared" si="292"/>
        <v>3406212.4285558928</v>
      </c>
      <c r="AN465" s="8">
        <f t="shared" si="274"/>
        <v>1775532.9817544091</v>
      </c>
      <c r="AO465" s="7">
        <f t="shared" si="287"/>
        <v>0.56074405983298292</v>
      </c>
      <c r="AP465" s="6">
        <f t="shared" si="293"/>
        <v>3406212.4285558928</v>
      </c>
      <c r="AQ465" s="5" t="s">
        <v>0</v>
      </c>
    </row>
    <row r="466" spans="1:43" ht="25.5" x14ac:dyDescent="0.25">
      <c r="A466" s="63">
        <v>425</v>
      </c>
      <c r="B466" s="124">
        <v>25172405</v>
      </c>
      <c r="C466" s="145">
        <v>43151</v>
      </c>
      <c r="D466" s="66">
        <v>1030041</v>
      </c>
      <c r="E466" s="66" t="s">
        <v>2969</v>
      </c>
      <c r="F466" s="82" t="s">
        <v>1634</v>
      </c>
      <c r="G466" s="97" t="s">
        <v>1750</v>
      </c>
      <c r="H466" s="21">
        <v>1</v>
      </c>
      <c r="I466" s="20">
        <v>1293739.9380000001</v>
      </c>
      <c r="J466" s="20">
        <f t="shared" si="279"/>
        <v>245810.58822000001</v>
      </c>
      <c r="K466" s="19">
        <f t="shared" si="280"/>
        <v>1539550.5262200001</v>
      </c>
      <c r="L466" s="15">
        <f t="shared" si="281"/>
        <v>1539550.5262200001</v>
      </c>
      <c r="M466" s="17">
        <v>1071578.9915966387</v>
      </c>
      <c r="N466" s="17">
        <v>203600.00840336137</v>
      </c>
      <c r="O466" s="16">
        <v>1275179</v>
      </c>
      <c r="P466" s="18">
        <f t="shared" si="265"/>
        <v>1275179</v>
      </c>
      <c r="Q466" s="17">
        <v>983100</v>
      </c>
      <c r="R466" s="17">
        <v>186789</v>
      </c>
      <c r="S466" s="16">
        <v>1169889</v>
      </c>
      <c r="T466" s="15">
        <f t="shared" si="266"/>
        <v>1169889</v>
      </c>
      <c r="U466" s="14"/>
      <c r="V466" s="14"/>
      <c r="W466" s="14"/>
      <c r="X466" s="14"/>
      <c r="Y466" s="14"/>
      <c r="Z466" s="14"/>
      <c r="AA466" s="14"/>
      <c r="AB466" s="137"/>
      <c r="AC466" s="12">
        <f t="shared" si="282"/>
        <v>0</v>
      </c>
      <c r="AD466" s="6">
        <f t="shared" si="283"/>
        <v>0</v>
      </c>
      <c r="AE466" s="6">
        <f t="shared" si="284"/>
        <v>0</v>
      </c>
      <c r="AF466" s="6">
        <f t="shared" si="285"/>
        <v>0</v>
      </c>
      <c r="AG466" s="9">
        <f t="shared" si="291"/>
        <v>1169889</v>
      </c>
      <c r="AH466" s="11">
        <f t="shared" si="288"/>
        <v>1539550.5262200001</v>
      </c>
      <c r="AI466" s="9">
        <f t="shared" si="289"/>
        <v>1222534</v>
      </c>
      <c r="AJ466" s="10">
        <f t="shared" si="290"/>
        <v>996154.63155500009</v>
      </c>
      <c r="AK466" s="9">
        <f t="shared" si="272"/>
        <v>1196211.5</v>
      </c>
      <c r="AL466" s="9">
        <f t="shared" si="286"/>
        <v>1381042.2631100002</v>
      </c>
      <c r="AM466" s="6">
        <f t="shared" si="292"/>
        <v>1310887.5551527673</v>
      </c>
      <c r="AN466" s="8">
        <f t="shared" si="274"/>
        <v>682065.82704613078</v>
      </c>
      <c r="AO466" s="7">
        <f t="shared" si="287"/>
        <v>0.55791154033027368</v>
      </c>
      <c r="AP466" s="6">
        <f t="shared" si="293"/>
        <v>1310887.5551527673</v>
      </c>
      <c r="AQ466" s="5" t="s">
        <v>0</v>
      </c>
    </row>
    <row r="467" spans="1:43" ht="25.5" x14ac:dyDescent="0.25">
      <c r="A467" s="63">
        <v>426</v>
      </c>
      <c r="B467" s="124">
        <v>25172405</v>
      </c>
      <c r="C467" s="145">
        <v>43151</v>
      </c>
      <c r="D467" s="66">
        <v>1144837</v>
      </c>
      <c r="E467" s="66" t="s">
        <v>2955</v>
      </c>
      <c r="F467" s="82" t="s">
        <v>2968</v>
      </c>
      <c r="G467" s="97" t="s">
        <v>1750</v>
      </c>
      <c r="H467" s="21">
        <v>1</v>
      </c>
      <c r="I467" s="20">
        <v>1072392.102</v>
      </c>
      <c r="J467" s="20">
        <f t="shared" si="279"/>
        <v>203754.49937999999</v>
      </c>
      <c r="K467" s="19">
        <f t="shared" si="280"/>
        <v>1276146.6013799999</v>
      </c>
      <c r="L467" s="15">
        <f t="shared" si="281"/>
        <v>1276146.6013799999</v>
      </c>
      <c r="M467" s="17">
        <v>863794.11764705891</v>
      </c>
      <c r="N467" s="17">
        <v>164120.8823529412</v>
      </c>
      <c r="O467" s="16">
        <v>1027915.0000000001</v>
      </c>
      <c r="P467" s="18">
        <f t="shared" si="265"/>
        <v>1027915.0000000001</v>
      </c>
      <c r="Q467" s="17">
        <v>814900</v>
      </c>
      <c r="R467" s="17">
        <v>154831</v>
      </c>
      <c r="S467" s="16">
        <v>969731</v>
      </c>
      <c r="T467" s="15">
        <f t="shared" si="266"/>
        <v>969731</v>
      </c>
      <c r="U467" s="14"/>
      <c r="V467" s="14"/>
      <c r="W467" s="14"/>
      <c r="X467" s="14"/>
      <c r="Y467" s="14"/>
      <c r="Z467" s="14"/>
      <c r="AA467" s="14"/>
      <c r="AB467" s="137"/>
      <c r="AC467" s="12">
        <f t="shared" si="282"/>
        <v>0</v>
      </c>
      <c r="AD467" s="6">
        <f t="shared" si="283"/>
        <v>0</v>
      </c>
      <c r="AE467" s="6">
        <f t="shared" si="284"/>
        <v>0</v>
      </c>
      <c r="AF467" s="6">
        <f t="shared" si="285"/>
        <v>0</v>
      </c>
      <c r="AG467" s="9">
        <f t="shared" si="291"/>
        <v>969731</v>
      </c>
      <c r="AH467" s="11">
        <f t="shared" si="288"/>
        <v>1276146.6013799999</v>
      </c>
      <c r="AI467" s="9">
        <f t="shared" si="289"/>
        <v>998823</v>
      </c>
      <c r="AJ467" s="10">
        <f t="shared" si="290"/>
        <v>818448.15034499997</v>
      </c>
      <c r="AK467" s="9">
        <f t="shared" si="272"/>
        <v>984277</v>
      </c>
      <c r="AL467" s="9">
        <f t="shared" si="286"/>
        <v>1137484.8006899999</v>
      </c>
      <c r="AM467" s="6">
        <f t="shared" si="292"/>
        <v>1076169.1249555345</v>
      </c>
      <c r="AN467" s="8">
        <f t="shared" ref="AN467:AN530" si="294">STDEVA(L467,P467,T467,AF467)</f>
        <v>561577.57213855977</v>
      </c>
      <c r="AO467" s="7">
        <f t="shared" si="287"/>
        <v>0.56223932782741259</v>
      </c>
      <c r="AP467" s="6">
        <f t="shared" si="293"/>
        <v>1076169.1249555345</v>
      </c>
      <c r="AQ467" s="5" t="s">
        <v>0</v>
      </c>
    </row>
    <row r="468" spans="1:43" ht="25.5" x14ac:dyDescent="0.25">
      <c r="A468" s="63">
        <v>427</v>
      </c>
      <c r="B468" s="66">
        <v>26111805</v>
      </c>
      <c r="C468" s="145">
        <v>43151</v>
      </c>
      <c r="D468" s="66">
        <v>1144837</v>
      </c>
      <c r="E468" s="66" t="s">
        <v>2955</v>
      </c>
      <c r="F468" s="82" t="s">
        <v>2967</v>
      </c>
      <c r="G468" s="97" t="s">
        <v>1750</v>
      </c>
      <c r="H468" s="21">
        <v>1</v>
      </c>
      <c r="I468" s="20">
        <v>3220992.648</v>
      </c>
      <c r="J468" s="20">
        <f t="shared" ref="J468:J499" si="295">+I468*0.19</f>
        <v>611988.60311999999</v>
      </c>
      <c r="K468" s="19">
        <f t="shared" ref="K468:K499" si="296">+I468+J468</f>
        <v>3832981.2511200001</v>
      </c>
      <c r="L468" s="15">
        <f t="shared" ref="L468:L499" si="297">+H468*K468</f>
        <v>3832981.2511200001</v>
      </c>
      <c r="M468" s="17">
        <v>2569979.8319327733</v>
      </c>
      <c r="N468" s="17">
        <v>488296.16806722694</v>
      </c>
      <c r="O468" s="16">
        <v>3058276.0000000005</v>
      </c>
      <c r="P468" s="18">
        <f t="shared" ref="P468:P531" si="298">+O468</f>
        <v>3058276.0000000005</v>
      </c>
      <c r="Q468" s="17">
        <v>2447600</v>
      </c>
      <c r="R468" s="17">
        <v>465044</v>
      </c>
      <c r="S468" s="16">
        <v>2912644</v>
      </c>
      <c r="T468" s="15">
        <f t="shared" ref="T468:T531" si="299">+S468</f>
        <v>2912644</v>
      </c>
      <c r="U468" s="14"/>
      <c r="V468" s="14"/>
      <c r="W468" s="14"/>
      <c r="X468" s="14"/>
      <c r="Y468" s="14"/>
      <c r="Z468" s="14"/>
      <c r="AA468" s="14"/>
      <c r="AB468" s="137"/>
      <c r="AC468" s="12">
        <f t="shared" ref="AC468:AC499" si="300">+AB468*19%</f>
        <v>0</v>
      </c>
      <c r="AD468" s="6">
        <f t="shared" ref="AD468:AD499" si="301">+AB468+AC468</f>
        <v>0</v>
      </c>
      <c r="AE468" s="6">
        <f t="shared" ref="AE468:AE499" si="302">+AD468*5.1%</f>
        <v>0</v>
      </c>
      <c r="AF468" s="6">
        <f t="shared" ref="AF468:AF499" si="303">+AD468+AE468</f>
        <v>0</v>
      </c>
      <c r="AG468" s="9">
        <f t="shared" si="291"/>
        <v>2912644</v>
      </c>
      <c r="AH468" s="11">
        <f t="shared" si="288"/>
        <v>3832981.2511200001</v>
      </c>
      <c r="AI468" s="9">
        <f t="shared" si="289"/>
        <v>2985460</v>
      </c>
      <c r="AJ468" s="10">
        <f t="shared" si="290"/>
        <v>2450975.3127800003</v>
      </c>
      <c r="AK468" s="9">
        <f t="shared" ref="AK468:AK531" si="304">AVERAGE(AG468,AI468)</f>
        <v>2949052</v>
      </c>
      <c r="AL468" s="9">
        <f t="shared" si="286"/>
        <v>3409220.6255600001</v>
      </c>
      <c r="AM468" s="6">
        <f t="shared" si="292"/>
        <v>3221629.4227493722</v>
      </c>
      <c r="AN468" s="8">
        <f t="shared" si="294"/>
        <v>1683168.8862501157</v>
      </c>
      <c r="AO468" s="7">
        <f t="shared" si="287"/>
        <v>0.56378879176077246</v>
      </c>
      <c r="AP468" s="6">
        <f t="shared" si="293"/>
        <v>3221629.4227493722</v>
      </c>
      <c r="AQ468" s="5" t="s">
        <v>0</v>
      </c>
    </row>
    <row r="469" spans="1:43" ht="25.5" x14ac:dyDescent="0.25">
      <c r="A469" s="63">
        <v>428</v>
      </c>
      <c r="B469" s="66">
        <v>26111805</v>
      </c>
      <c r="C469" s="145">
        <v>43151</v>
      </c>
      <c r="D469" s="66">
        <v>1028348</v>
      </c>
      <c r="E469" s="66" t="s">
        <v>2966</v>
      </c>
      <c r="F469" s="82" t="s">
        <v>1636</v>
      </c>
      <c r="G469" s="97" t="s">
        <v>1750</v>
      </c>
      <c r="H469" s="21">
        <v>1</v>
      </c>
      <c r="I469" s="20">
        <v>3572096.1119999997</v>
      </c>
      <c r="J469" s="20">
        <f t="shared" si="295"/>
        <v>678698.26127999998</v>
      </c>
      <c r="K469" s="19">
        <f t="shared" si="296"/>
        <v>4250794.3732799999</v>
      </c>
      <c r="L469" s="15">
        <f t="shared" si="297"/>
        <v>4250794.3732799999</v>
      </c>
      <c r="M469" s="17">
        <v>2958695.7983193276</v>
      </c>
      <c r="N469" s="17">
        <v>562152.20168067224</v>
      </c>
      <c r="O469" s="16">
        <v>3520848</v>
      </c>
      <c r="P469" s="18">
        <f t="shared" si="298"/>
        <v>3520848</v>
      </c>
      <c r="Q469" s="17">
        <v>2714400</v>
      </c>
      <c r="R469" s="17">
        <v>515736</v>
      </c>
      <c r="S469" s="16">
        <v>3230136</v>
      </c>
      <c r="T469" s="15">
        <f t="shared" si="299"/>
        <v>3230136</v>
      </c>
      <c r="U469" s="14"/>
      <c r="V469" s="14"/>
      <c r="W469" s="14"/>
      <c r="X469" s="14"/>
      <c r="Y469" s="14"/>
      <c r="Z469" s="14"/>
      <c r="AA469" s="14"/>
      <c r="AB469" s="137"/>
      <c r="AC469" s="12">
        <f t="shared" si="300"/>
        <v>0</v>
      </c>
      <c r="AD469" s="6">
        <f t="shared" si="301"/>
        <v>0</v>
      </c>
      <c r="AE469" s="6">
        <f t="shared" si="302"/>
        <v>0</v>
      </c>
      <c r="AF469" s="6">
        <f t="shared" si="303"/>
        <v>0</v>
      </c>
      <c r="AG469" s="9">
        <f t="shared" si="291"/>
        <v>3230136</v>
      </c>
      <c r="AH469" s="11">
        <f t="shared" si="288"/>
        <v>4250794.3732799999</v>
      </c>
      <c r="AI469" s="9">
        <f t="shared" si="289"/>
        <v>3375492</v>
      </c>
      <c r="AJ469" s="10">
        <f t="shared" si="290"/>
        <v>2750444.59332</v>
      </c>
      <c r="AK469" s="9">
        <f t="shared" si="304"/>
        <v>3302814</v>
      </c>
      <c r="AL469" s="9">
        <f t="shared" si="286"/>
        <v>3813143.18664</v>
      </c>
      <c r="AM469" s="6">
        <f t="shared" si="292"/>
        <v>3619441.6703835875</v>
      </c>
      <c r="AN469" s="8">
        <f t="shared" si="294"/>
        <v>1883225.97137784</v>
      </c>
      <c r="AO469" s="7">
        <f t="shared" si="287"/>
        <v>0.55791154930239506</v>
      </c>
      <c r="AP469" s="6">
        <f t="shared" si="293"/>
        <v>3619441.6703835875</v>
      </c>
      <c r="AQ469" s="5" t="s">
        <v>0</v>
      </c>
    </row>
    <row r="470" spans="1:43" ht="25.5" x14ac:dyDescent="0.25">
      <c r="A470" s="63">
        <v>429</v>
      </c>
      <c r="B470" s="66">
        <v>26101781</v>
      </c>
      <c r="C470" s="145">
        <v>43151</v>
      </c>
      <c r="D470" s="66">
        <v>1012044</v>
      </c>
      <c r="E470" s="66" t="s">
        <v>2965</v>
      </c>
      <c r="F470" s="82" t="s">
        <v>2901</v>
      </c>
      <c r="G470" s="97" t="s">
        <v>1750</v>
      </c>
      <c r="H470" s="21">
        <v>1</v>
      </c>
      <c r="I470" s="20">
        <v>4467028.8639327735</v>
      </c>
      <c r="J470" s="20">
        <f t="shared" si="295"/>
        <v>848735.48414722702</v>
      </c>
      <c r="K470" s="19">
        <f t="shared" si="296"/>
        <v>5315764.3480800008</v>
      </c>
      <c r="L470" s="15">
        <f t="shared" si="297"/>
        <v>5315764.3480800008</v>
      </c>
      <c r="M470" s="17">
        <v>3666005.8823529412</v>
      </c>
      <c r="N470" s="17">
        <v>696541.1176470588</v>
      </c>
      <c r="O470" s="16">
        <v>4362547</v>
      </c>
      <c r="P470" s="18">
        <f t="shared" si="298"/>
        <v>4362547</v>
      </c>
      <c r="Q470" s="17">
        <v>3394450.4201680673</v>
      </c>
      <c r="R470" s="17">
        <v>644945.57983193279</v>
      </c>
      <c r="S470" s="16">
        <v>4039396</v>
      </c>
      <c r="T470" s="15">
        <f t="shared" si="299"/>
        <v>4039396</v>
      </c>
      <c r="U470" s="14"/>
      <c r="V470" s="14"/>
      <c r="W470" s="14"/>
      <c r="X470" s="14"/>
      <c r="Y470" s="14"/>
      <c r="Z470" s="14"/>
      <c r="AA470" s="14"/>
      <c r="AB470" s="137"/>
      <c r="AC470" s="12">
        <f t="shared" si="300"/>
        <v>0</v>
      </c>
      <c r="AD470" s="6">
        <f t="shared" si="301"/>
        <v>0</v>
      </c>
      <c r="AE470" s="6">
        <f t="shared" si="302"/>
        <v>0</v>
      </c>
      <c r="AF470" s="6">
        <f t="shared" si="303"/>
        <v>0</v>
      </c>
      <c r="AG470" s="9">
        <f t="shared" si="291"/>
        <v>4039396</v>
      </c>
      <c r="AH470" s="11">
        <f t="shared" si="288"/>
        <v>5315764.3480800008</v>
      </c>
      <c r="AI470" s="9">
        <f t="shared" si="289"/>
        <v>4200971.5</v>
      </c>
      <c r="AJ470" s="10">
        <f t="shared" si="290"/>
        <v>3429426.8370200004</v>
      </c>
      <c r="AK470" s="9">
        <f t="shared" si="304"/>
        <v>4120183.75</v>
      </c>
      <c r="AL470" s="9">
        <f t="shared" si="286"/>
        <v>4758367.9240400009</v>
      </c>
      <c r="AM470" s="6">
        <f t="shared" si="292"/>
        <v>4511920.3354636244</v>
      </c>
      <c r="AN470" s="8">
        <f t="shared" si="294"/>
        <v>2349610.836887063</v>
      </c>
      <c r="AO470" s="7">
        <f t="shared" si="287"/>
        <v>0.55930177981142293</v>
      </c>
      <c r="AP470" s="6">
        <f t="shared" si="293"/>
        <v>4511920.3354636244</v>
      </c>
      <c r="AQ470" s="5" t="s">
        <v>0</v>
      </c>
    </row>
    <row r="471" spans="1:43" ht="25.5" x14ac:dyDescent="0.25">
      <c r="A471" s="63">
        <v>430</v>
      </c>
      <c r="B471" s="66">
        <v>26101736</v>
      </c>
      <c r="C471" s="145">
        <v>43151</v>
      </c>
      <c r="D471" s="66">
        <v>1671424</v>
      </c>
      <c r="E471" s="66" t="s">
        <v>2955</v>
      </c>
      <c r="F471" s="82" t="s">
        <v>2899</v>
      </c>
      <c r="G471" s="97" t="s">
        <v>1750</v>
      </c>
      <c r="H471" s="21">
        <v>1</v>
      </c>
      <c r="I471" s="20">
        <v>1595230.956</v>
      </c>
      <c r="J471" s="20">
        <f t="shared" si="295"/>
        <v>303093.88163999998</v>
      </c>
      <c r="K471" s="19">
        <f t="shared" si="296"/>
        <v>1898324.83764</v>
      </c>
      <c r="L471" s="15">
        <f t="shared" si="297"/>
        <v>1898324.83764</v>
      </c>
      <c r="M471" s="17">
        <v>1297053.781512605</v>
      </c>
      <c r="N471" s="17">
        <v>246440.21848739494</v>
      </c>
      <c r="O471" s="16">
        <v>1543494</v>
      </c>
      <c r="P471" s="18">
        <f t="shared" si="298"/>
        <v>1543494</v>
      </c>
      <c r="Q471" s="17">
        <v>1212200</v>
      </c>
      <c r="R471" s="17">
        <v>230318</v>
      </c>
      <c r="S471" s="16">
        <v>1442518</v>
      </c>
      <c r="T471" s="15">
        <f t="shared" si="299"/>
        <v>1442518</v>
      </c>
      <c r="U471" s="14"/>
      <c r="V471" s="14"/>
      <c r="W471" s="14"/>
      <c r="X471" s="14"/>
      <c r="Y471" s="14"/>
      <c r="Z471" s="14"/>
      <c r="AA471" s="14"/>
      <c r="AB471" s="137"/>
      <c r="AC471" s="12">
        <f t="shared" si="300"/>
        <v>0</v>
      </c>
      <c r="AD471" s="6">
        <f t="shared" si="301"/>
        <v>0</v>
      </c>
      <c r="AE471" s="6">
        <f t="shared" si="302"/>
        <v>0</v>
      </c>
      <c r="AF471" s="6">
        <f t="shared" si="303"/>
        <v>0</v>
      </c>
      <c r="AG471" s="9">
        <f t="shared" si="291"/>
        <v>1442518</v>
      </c>
      <c r="AH471" s="11">
        <f t="shared" si="288"/>
        <v>1898324.83764</v>
      </c>
      <c r="AI471" s="9">
        <f t="shared" si="289"/>
        <v>1493006</v>
      </c>
      <c r="AJ471" s="10">
        <f t="shared" si="290"/>
        <v>1221084.2094100001</v>
      </c>
      <c r="AK471" s="9">
        <f t="shared" si="304"/>
        <v>1467762</v>
      </c>
      <c r="AL471" s="9">
        <f t="shared" si="286"/>
        <v>1695665.41882</v>
      </c>
      <c r="AM471" s="6">
        <f t="shared" si="292"/>
        <v>1606087.5419908657</v>
      </c>
      <c r="AN471" s="8">
        <f t="shared" si="294"/>
        <v>837194.22511130443</v>
      </c>
      <c r="AO471" s="7">
        <f t="shared" si="287"/>
        <v>0.56074404597925553</v>
      </c>
      <c r="AP471" s="6">
        <f t="shared" si="293"/>
        <v>1606087.5419908657</v>
      </c>
      <c r="AQ471" s="5" t="s">
        <v>0</v>
      </c>
    </row>
    <row r="472" spans="1:43" ht="25.5" x14ac:dyDescent="0.25">
      <c r="A472" s="63">
        <v>431</v>
      </c>
      <c r="B472" s="66">
        <v>26101721</v>
      </c>
      <c r="C472" s="145">
        <v>43151</v>
      </c>
      <c r="D472" s="66">
        <v>1671424</v>
      </c>
      <c r="E472" s="66" t="s">
        <v>2964</v>
      </c>
      <c r="F472" s="82" t="s">
        <v>2898</v>
      </c>
      <c r="G472" s="97" t="s">
        <v>1750</v>
      </c>
      <c r="H472" s="21">
        <v>1</v>
      </c>
      <c r="I472" s="20">
        <v>3827791.0260000001</v>
      </c>
      <c r="J472" s="20">
        <f t="shared" si="295"/>
        <v>727280.29494000005</v>
      </c>
      <c r="K472" s="19">
        <f t="shared" si="296"/>
        <v>4555071.32094</v>
      </c>
      <c r="L472" s="15">
        <f t="shared" si="297"/>
        <v>4555071.32094</v>
      </c>
      <c r="M472" s="17">
        <v>3112309.2436974789</v>
      </c>
      <c r="N472" s="17">
        <v>591338.75630252098</v>
      </c>
      <c r="O472" s="16">
        <v>3703648</v>
      </c>
      <c r="P472" s="18">
        <f t="shared" si="298"/>
        <v>3703648</v>
      </c>
      <c r="Q472" s="17">
        <v>2908700</v>
      </c>
      <c r="R472" s="17">
        <v>552653</v>
      </c>
      <c r="S472" s="16">
        <v>3461353</v>
      </c>
      <c r="T472" s="15">
        <f t="shared" si="299"/>
        <v>3461353</v>
      </c>
      <c r="U472" s="14"/>
      <c r="V472" s="14"/>
      <c r="W472" s="14"/>
      <c r="X472" s="14"/>
      <c r="Y472" s="14"/>
      <c r="Z472" s="14"/>
      <c r="AA472" s="14"/>
      <c r="AB472" s="137"/>
      <c r="AC472" s="12">
        <f t="shared" si="300"/>
        <v>0</v>
      </c>
      <c r="AD472" s="6">
        <f t="shared" si="301"/>
        <v>0</v>
      </c>
      <c r="AE472" s="6">
        <f t="shared" si="302"/>
        <v>0</v>
      </c>
      <c r="AF472" s="6">
        <f t="shared" si="303"/>
        <v>0</v>
      </c>
      <c r="AG472" s="9">
        <f t="shared" si="291"/>
        <v>3461353</v>
      </c>
      <c r="AH472" s="11">
        <f t="shared" si="288"/>
        <v>4555071.32094</v>
      </c>
      <c r="AI472" s="9">
        <f t="shared" si="289"/>
        <v>3582500.5</v>
      </c>
      <c r="AJ472" s="10">
        <f t="shared" si="290"/>
        <v>2930018.0802349998</v>
      </c>
      <c r="AK472" s="9">
        <f t="shared" si="304"/>
        <v>3521926.75</v>
      </c>
      <c r="AL472" s="9">
        <f t="shared" si="286"/>
        <v>4068785.91047</v>
      </c>
      <c r="AM472" s="6">
        <f t="shared" si="292"/>
        <v>3853841.9676724682</v>
      </c>
      <c r="AN472" s="8">
        <f t="shared" si="294"/>
        <v>2008865.68618106</v>
      </c>
      <c r="AO472" s="7">
        <f t="shared" si="287"/>
        <v>0.56074400720420281</v>
      </c>
      <c r="AP472" s="6">
        <f t="shared" si="293"/>
        <v>3853841.9676724682</v>
      </c>
      <c r="AQ472" s="5" t="s">
        <v>0</v>
      </c>
    </row>
    <row r="473" spans="1:43" ht="25.5" x14ac:dyDescent="0.25">
      <c r="A473" s="63">
        <v>432</v>
      </c>
      <c r="B473" s="124">
        <v>26101700</v>
      </c>
      <c r="C473" s="145">
        <v>43151</v>
      </c>
      <c r="D473" s="66">
        <v>1557470</v>
      </c>
      <c r="E473" s="66" t="s">
        <v>2963</v>
      </c>
      <c r="F473" s="82" t="s">
        <v>1640</v>
      </c>
      <c r="G473" s="97" t="s">
        <v>1750</v>
      </c>
      <c r="H473" s="21">
        <v>1</v>
      </c>
      <c r="I473" s="20">
        <v>5846635.9440000001</v>
      </c>
      <c r="J473" s="20">
        <f t="shared" si="295"/>
        <v>1110860.8293600001</v>
      </c>
      <c r="K473" s="19">
        <f t="shared" si="296"/>
        <v>6957496.77336</v>
      </c>
      <c r="L473" s="15">
        <f t="shared" si="297"/>
        <v>6957496.77336</v>
      </c>
      <c r="M473" s="17">
        <v>4709368.0672268914</v>
      </c>
      <c r="N473" s="17">
        <v>894779.93277310941</v>
      </c>
      <c r="O473" s="16">
        <v>5604148.0000000009</v>
      </c>
      <c r="P473" s="18">
        <f t="shared" si="298"/>
        <v>5604148.0000000009</v>
      </c>
      <c r="Q473" s="17">
        <v>4442800</v>
      </c>
      <c r="R473" s="17">
        <v>844132</v>
      </c>
      <c r="S473" s="16">
        <v>5286932</v>
      </c>
      <c r="T473" s="15">
        <f t="shared" si="299"/>
        <v>5286932</v>
      </c>
      <c r="U473" s="14"/>
      <c r="V473" s="14"/>
      <c r="W473" s="14"/>
      <c r="X473" s="14"/>
      <c r="Y473" s="14"/>
      <c r="Z473" s="14"/>
      <c r="AA473" s="14"/>
      <c r="AB473" s="137"/>
      <c r="AC473" s="12">
        <f t="shared" si="300"/>
        <v>0</v>
      </c>
      <c r="AD473" s="6">
        <f t="shared" si="301"/>
        <v>0</v>
      </c>
      <c r="AE473" s="6">
        <f t="shared" si="302"/>
        <v>0</v>
      </c>
      <c r="AF473" s="6">
        <f t="shared" si="303"/>
        <v>0</v>
      </c>
      <c r="AG473" s="9">
        <f t="shared" si="291"/>
        <v>5286932</v>
      </c>
      <c r="AH473" s="11">
        <f t="shared" si="288"/>
        <v>6957496.77336</v>
      </c>
      <c r="AI473" s="9">
        <f t="shared" si="289"/>
        <v>5445540</v>
      </c>
      <c r="AJ473" s="10">
        <f t="shared" si="290"/>
        <v>4462144.1933399998</v>
      </c>
      <c r="AK473" s="9">
        <f t="shared" si="304"/>
        <v>5366236</v>
      </c>
      <c r="AL473" s="9">
        <f t="shared" si="286"/>
        <v>6201518.3866799995</v>
      </c>
      <c r="AM473" s="6">
        <f t="shared" si="292"/>
        <v>5867227.8622136777</v>
      </c>
      <c r="AN473" s="8">
        <f t="shared" si="294"/>
        <v>3061696.8563859765</v>
      </c>
      <c r="AO473" s="7">
        <f t="shared" si="287"/>
        <v>0.56223934750015181</v>
      </c>
      <c r="AP473" s="6">
        <f t="shared" si="293"/>
        <v>5867227.8622136777</v>
      </c>
      <c r="AQ473" s="5" t="s">
        <v>0</v>
      </c>
    </row>
    <row r="474" spans="1:43" ht="25.5" x14ac:dyDescent="0.25">
      <c r="A474" s="63">
        <v>433</v>
      </c>
      <c r="B474" s="66">
        <v>26101700</v>
      </c>
      <c r="C474" s="145">
        <v>43151</v>
      </c>
      <c r="D474" s="66">
        <v>1076338</v>
      </c>
      <c r="E474" s="66" t="s">
        <v>2962</v>
      </c>
      <c r="F474" s="82" t="s">
        <v>2961</v>
      </c>
      <c r="G474" s="97" t="s">
        <v>1750</v>
      </c>
      <c r="H474" s="21">
        <v>1</v>
      </c>
      <c r="I474" s="20">
        <v>1083841.128</v>
      </c>
      <c r="J474" s="20">
        <f t="shared" si="295"/>
        <v>205929.81432</v>
      </c>
      <c r="K474" s="19">
        <f t="shared" si="296"/>
        <v>1289770.9423199999</v>
      </c>
      <c r="L474" s="15">
        <f t="shared" si="297"/>
        <v>1289770.9423199999</v>
      </c>
      <c r="M474" s="17">
        <v>881252.10084033618</v>
      </c>
      <c r="N474" s="17">
        <v>167437.89915966388</v>
      </c>
      <c r="O474" s="16">
        <v>1048690</v>
      </c>
      <c r="P474" s="18">
        <f t="shared" si="298"/>
        <v>1048690</v>
      </c>
      <c r="Q474" s="17">
        <v>823600</v>
      </c>
      <c r="R474" s="17">
        <v>156484</v>
      </c>
      <c r="S474" s="16">
        <v>980084</v>
      </c>
      <c r="T474" s="15">
        <f t="shared" si="299"/>
        <v>980084</v>
      </c>
      <c r="U474" s="14"/>
      <c r="V474" s="14"/>
      <c r="W474" s="14"/>
      <c r="X474" s="14"/>
      <c r="Y474" s="14"/>
      <c r="Z474" s="14"/>
      <c r="AA474" s="14"/>
      <c r="AB474" s="137"/>
      <c r="AC474" s="12">
        <f t="shared" si="300"/>
        <v>0</v>
      </c>
      <c r="AD474" s="6">
        <f t="shared" si="301"/>
        <v>0</v>
      </c>
      <c r="AE474" s="6">
        <f t="shared" si="302"/>
        <v>0</v>
      </c>
      <c r="AF474" s="6">
        <f t="shared" si="303"/>
        <v>0</v>
      </c>
      <c r="AG474" s="9">
        <f t="shared" si="291"/>
        <v>980084</v>
      </c>
      <c r="AH474" s="11">
        <f t="shared" si="288"/>
        <v>1289770.9423199999</v>
      </c>
      <c r="AI474" s="9">
        <f t="shared" si="289"/>
        <v>1014387</v>
      </c>
      <c r="AJ474" s="10">
        <f t="shared" si="290"/>
        <v>829636.23557999998</v>
      </c>
      <c r="AK474" s="9">
        <f t="shared" si="304"/>
        <v>997235.5</v>
      </c>
      <c r="AL474" s="9">
        <f t="shared" si="286"/>
        <v>1152078.97116</v>
      </c>
      <c r="AM474" s="6">
        <f t="shared" si="292"/>
        <v>1091217.4800935399</v>
      </c>
      <c r="AN474" s="8">
        <f t="shared" si="294"/>
        <v>568811.42547702265</v>
      </c>
      <c r="AO474" s="7">
        <f t="shared" si="287"/>
        <v>0.56074400152705295</v>
      </c>
      <c r="AP474" s="6">
        <f t="shared" si="293"/>
        <v>1091217.4800935399</v>
      </c>
      <c r="AQ474" s="5" t="s">
        <v>0</v>
      </c>
    </row>
    <row r="475" spans="1:43" ht="25.5" x14ac:dyDescent="0.25">
      <c r="A475" s="63">
        <v>434</v>
      </c>
      <c r="B475" s="66">
        <v>25173821</v>
      </c>
      <c r="C475" s="145">
        <v>43151</v>
      </c>
      <c r="D475" s="66">
        <v>1005130</v>
      </c>
      <c r="E475" s="66" t="s">
        <v>2960</v>
      </c>
      <c r="F475" s="82" t="s">
        <v>2959</v>
      </c>
      <c r="G475" s="97" t="s">
        <v>1750</v>
      </c>
      <c r="H475" s="21">
        <v>1</v>
      </c>
      <c r="I475" s="20">
        <v>1102922.838</v>
      </c>
      <c r="J475" s="20">
        <f t="shared" si="295"/>
        <v>209555.33921999999</v>
      </c>
      <c r="K475" s="19">
        <f t="shared" si="296"/>
        <v>1312478.17722</v>
      </c>
      <c r="L475" s="15">
        <f t="shared" si="297"/>
        <v>1312478.17722</v>
      </c>
      <c r="M475" s="17">
        <v>896767.2268907564</v>
      </c>
      <c r="N475" s="17">
        <v>170385.77310924372</v>
      </c>
      <c r="O475" s="16">
        <v>1067153</v>
      </c>
      <c r="P475" s="18">
        <f t="shared" si="298"/>
        <v>1067153</v>
      </c>
      <c r="Q475" s="17">
        <v>838100</v>
      </c>
      <c r="R475" s="17">
        <v>159239</v>
      </c>
      <c r="S475" s="16">
        <v>997339</v>
      </c>
      <c r="T475" s="15">
        <f t="shared" si="299"/>
        <v>997339</v>
      </c>
      <c r="U475" s="14"/>
      <c r="V475" s="14"/>
      <c r="W475" s="14"/>
      <c r="X475" s="14"/>
      <c r="Y475" s="14"/>
      <c r="Z475" s="14"/>
      <c r="AA475" s="14"/>
      <c r="AB475" s="137"/>
      <c r="AC475" s="12">
        <f t="shared" si="300"/>
        <v>0</v>
      </c>
      <c r="AD475" s="6">
        <f t="shared" si="301"/>
        <v>0</v>
      </c>
      <c r="AE475" s="6">
        <f t="shared" si="302"/>
        <v>0</v>
      </c>
      <c r="AF475" s="6">
        <f t="shared" si="303"/>
        <v>0</v>
      </c>
      <c r="AG475" s="9">
        <f t="shared" si="291"/>
        <v>997339</v>
      </c>
      <c r="AH475" s="11">
        <f t="shared" si="288"/>
        <v>1312478.17722</v>
      </c>
      <c r="AI475" s="9">
        <f t="shared" si="289"/>
        <v>1032246</v>
      </c>
      <c r="AJ475" s="10">
        <f t="shared" si="290"/>
        <v>844242.54430499999</v>
      </c>
      <c r="AK475" s="9">
        <f t="shared" si="304"/>
        <v>1014792.5</v>
      </c>
      <c r="AL475" s="9">
        <f t="shared" si="286"/>
        <v>1172362.08861</v>
      </c>
      <c r="AM475" s="6">
        <f t="shared" si="292"/>
        <v>1110429.1088223171</v>
      </c>
      <c r="AN475" s="8">
        <f t="shared" si="294"/>
        <v>578825.73012102523</v>
      </c>
      <c r="AO475" s="7">
        <f t="shared" si="287"/>
        <v>0.56074397975000656</v>
      </c>
      <c r="AP475" s="6">
        <f t="shared" si="293"/>
        <v>1110429.1088223171</v>
      </c>
      <c r="AQ475" s="5" t="s">
        <v>0</v>
      </c>
    </row>
    <row r="476" spans="1:43" ht="25.5" x14ac:dyDescent="0.25">
      <c r="A476" s="63">
        <v>435</v>
      </c>
      <c r="B476" s="124">
        <v>26101720</v>
      </c>
      <c r="C476" s="145">
        <v>43151</v>
      </c>
      <c r="D476" s="66">
        <v>1189421</v>
      </c>
      <c r="E476" s="66" t="s">
        <v>2958</v>
      </c>
      <c r="F476" s="82" t="s">
        <v>2897</v>
      </c>
      <c r="G476" s="97" t="s">
        <v>1750</v>
      </c>
      <c r="H476" s="21">
        <v>1</v>
      </c>
      <c r="I476" s="20">
        <v>1953394.2656470588</v>
      </c>
      <c r="J476" s="20">
        <f t="shared" si="295"/>
        <v>371144.91047294118</v>
      </c>
      <c r="K476" s="19">
        <f t="shared" si="296"/>
        <v>2324539.17612</v>
      </c>
      <c r="L476" s="15">
        <f t="shared" si="297"/>
        <v>2324539.17612</v>
      </c>
      <c r="M476" s="17">
        <v>1558583.193277311</v>
      </c>
      <c r="N476" s="17">
        <v>296130.80672268913</v>
      </c>
      <c r="O476" s="16">
        <v>1854714.0000000002</v>
      </c>
      <c r="P476" s="18">
        <f t="shared" si="298"/>
        <v>1854714.0000000002</v>
      </c>
      <c r="Q476" s="17">
        <v>1484364.705882353</v>
      </c>
      <c r="R476" s="17">
        <v>282029.29411764705</v>
      </c>
      <c r="S476" s="16">
        <v>1766394</v>
      </c>
      <c r="T476" s="15">
        <f t="shared" si="299"/>
        <v>1766394</v>
      </c>
      <c r="U476" s="14"/>
      <c r="V476" s="14"/>
      <c r="W476" s="14"/>
      <c r="X476" s="14"/>
      <c r="Y476" s="14"/>
      <c r="Z476" s="14"/>
      <c r="AA476" s="14"/>
      <c r="AB476" s="137"/>
      <c r="AC476" s="12">
        <f t="shared" si="300"/>
        <v>0</v>
      </c>
      <c r="AD476" s="6">
        <f t="shared" si="301"/>
        <v>0</v>
      </c>
      <c r="AE476" s="6">
        <f t="shared" si="302"/>
        <v>0</v>
      </c>
      <c r="AF476" s="6">
        <f t="shared" si="303"/>
        <v>0</v>
      </c>
      <c r="AG476" s="9">
        <f t="shared" si="291"/>
        <v>1766394</v>
      </c>
      <c r="AH476" s="11">
        <f t="shared" si="288"/>
        <v>2324539.17612</v>
      </c>
      <c r="AI476" s="9">
        <f t="shared" si="289"/>
        <v>1810554</v>
      </c>
      <c r="AJ476" s="10">
        <f t="shared" si="290"/>
        <v>1486411.79403</v>
      </c>
      <c r="AK476" s="9">
        <f t="shared" si="304"/>
        <v>1788474</v>
      </c>
      <c r="AL476" s="9">
        <f t="shared" si="286"/>
        <v>2067546.58806</v>
      </c>
      <c r="AM476" s="6">
        <f t="shared" si="292"/>
        <v>1953780.5981279197</v>
      </c>
      <c r="AN476" s="8">
        <f t="shared" si="294"/>
        <v>1020769.9839863887</v>
      </c>
      <c r="AO476" s="7">
        <f t="shared" si="287"/>
        <v>0.56378875415281104</v>
      </c>
      <c r="AP476" s="6">
        <f t="shared" si="293"/>
        <v>1953780.5981279197</v>
      </c>
      <c r="AQ476" s="5" t="s">
        <v>0</v>
      </c>
    </row>
    <row r="477" spans="1:43" ht="25.5" x14ac:dyDescent="0.25">
      <c r="A477" s="63">
        <v>436</v>
      </c>
      <c r="B477" s="66">
        <v>26101743</v>
      </c>
      <c r="C477" s="145">
        <v>43151</v>
      </c>
      <c r="D477" s="66">
        <v>1430728</v>
      </c>
      <c r="E477" s="66" t="s">
        <v>2957</v>
      </c>
      <c r="F477" s="82" t="s">
        <v>2896</v>
      </c>
      <c r="G477" s="97" t="s">
        <v>1750</v>
      </c>
      <c r="H477" s="21">
        <v>1</v>
      </c>
      <c r="I477" s="20">
        <v>843411.58199999994</v>
      </c>
      <c r="J477" s="20">
        <f t="shared" si="295"/>
        <v>160248.20058</v>
      </c>
      <c r="K477" s="19">
        <f t="shared" si="296"/>
        <v>1003659.7825799999</v>
      </c>
      <c r="L477" s="15">
        <f t="shared" si="297"/>
        <v>1003659.7825799999</v>
      </c>
      <c r="M477" s="17">
        <v>679353.78151260503</v>
      </c>
      <c r="N477" s="17">
        <v>129077.21848739496</v>
      </c>
      <c r="O477" s="16">
        <v>808431</v>
      </c>
      <c r="P477" s="18">
        <f t="shared" si="298"/>
        <v>808431</v>
      </c>
      <c r="Q477" s="17">
        <v>640900</v>
      </c>
      <c r="R477" s="17">
        <v>121771</v>
      </c>
      <c r="S477" s="16">
        <v>762671</v>
      </c>
      <c r="T477" s="15">
        <f t="shared" si="299"/>
        <v>762671</v>
      </c>
      <c r="U477" s="14"/>
      <c r="V477" s="14"/>
      <c r="W477" s="14"/>
      <c r="X477" s="14"/>
      <c r="Y477" s="14"/>
      <c r="Z477" s="14"/>
      <c r="AA477" s="14"/>
      <c r="AB477" s="137"/>
      <c r="AC477" s="12">
        <f t="shared" si="300"/>
        <v>0</v>
      </c>
      <c r="AD477" s="6">
        <f t="shared" si="301"/>
        <v>0</v>
      </c>
      <c r="AE477" s="6">
        <f t="shared" si="302"/>
        <v>0</v>
      </c>
      <c r="AF477" s="6">
        <f t="shared" si="303"/>
        <v>0</v>
      </c>
      <c r="AG477" s="9">
        <f t="shared" si="291"/>
        <v>762671</v>
      </c>
      <c r="AH477" s="11">
        <f t="shared" si="288"/>
        <v>1003659.7825799999</v>
      </c>
      <c r="AI477" s="9">
        <f t="shared" si="289"/>
        <v>785551</v>
      </c>
      <c r="AJ477" s="10">
        <f t="shared" si="290"/>
        <v>643690.44564499997</v>
      </c>
      <c r="AK477" s="9">
        <f t="shared" si="304"/>
        <v>774111</v>
      </c>
      <c r="AL477" s="9">
        <f t="shared" si="286"/>
        <v>894605.39128999994</v>
      </c>
      <c r="AM477" s="6">
        <f t="shared" si="292"/>
        <v>846381.98796205421</v>
      </c>
      <c r="AN477" s="8">
        <f t="shared" si="294"/>
        <v>441667.72424221731</v>
      </c>
      <c r="AO477" s="7">
        <f t="shared" si="287"/>
        <v>0.56223940169666553</v>
      </c>
      <c r="AP477" s="6">
        <f t="shared" si="293"/>
        <v>846381.98796205421</v>
      </c>
      <c r="AQ477" s="5" t="s">
        <v>0</v>
      </c>
    </row>
    <row r="478" spans="1:43" ht="25.5" x14ac:dyDescent="0.25">
      <c r="A478" s="63">
        <v>437</v>
      </c>
      <c r="B478" s="66">
        <v>26101743</v>
      </c>
      <c r="C478" s="145">
        <v>43151</v>
      </c>
      <c r="D478" s="66">
        <v>1799263</v>
      </c>
      <c r="E478" s="66" t="s">
        <v>2956</v>
      </c>
      <c r="F478" s="82" t="s">
        <v>2297</v>
      </c>
      <c r="G478" s="97" t="s">
        <v>1750</v>
      </c>
      <c r="H478" s="21">
        <v>1</v>
      </c>
      <c r="I478" s="20">
        <v>2740951.8965042019</v>
      </c>
      <c r="J478" s="20">
        <f t="shared" si="295"/>
        <v>520780.86033579835</v>
      </c>
      <c r="K478" s="19">
        <f t="shared" si="296"/>
        <v>3261732.7568400004</v>
      </c>
      <c r="L478" s="15">
        <f t="shared" si="297"/>
        <v>3261732.7568400004</v>
      </c>
      <c r="M478" s="17">
        <v>2228619.3277310925</v>
      </c>
      <c r="N478" s="17">
        <v>423437.6722689076</v>
      </c>
      <c r="O478" s="16">
        <v>2652057</v>
      </c>
      <c r="P478" s="18">
        <f t="shared" si="298"/>
        <v>2652057</v>
      </c>
      <c r="Q478" s="17">
        <v>2082821.848739496</v>
      </c>
      <c r="R478" s="17">
        <v>395736.15126050427</v>
      </c>
      <c r="S478" s="16">
        <v>2478558</v>
      </c>
      <c r="T478" s="15">
        <f t="shared" si="299"/>
        <v>2478558</v>
      </c>
      <c r="U478" s="14"/>
      <c r="V478" s="14"/>
      <c r="W478" s="14"/>
      <c r="X478" s="14"/>
      <c r="Y478" s="14"/>
      <c r="Z478" s="14"/>
      <c r="AA478" s="14"/>
      <c r="AB478" s="137"/>
      <c r="AC478" s="12">
        <f t="shared" si="300"/>
        <v>0</v>
      </c>
      <c r="AD478" s="6">
        <f t="shared" si="301"/>
        <v>0</v>
      </c>
      <c r="AE478" s="6">
        <f t="shared" si="302"/>
        <v>0</v>
      </c>
      <c r="AF478" s="6">
        <f t="shared" si="303"/>
        <v>0</v>
      </c>
      <c r="AG478" s="9">
        <f t="shared" si="291"/>
        <v>2478558</v>
      </c>
      <c r="AH478" s="11">
        <f t="shared" si="288"/>
        <v>3261732.7568400004</v>
      </c>
      <c r="AI478" s="9">
        <f t="shared" si="289"/>
        <v>2565307.5</v>
      </c>
      <c r="AJ478" s="10">
        <f t="shared" si="290"/>
        <v>2098086.93921</v>
      </c>
      <c r="AK478" s="9">
        <f t="shared" si="304"/>
        <v>2521932.75</v>
      </c>
      <c r="AL478" s="9">
        <f t="shared" si="286"/>
        <v>2913520.12842</v>
      </c>
      <c r="AM478" s="6">
        <f t="shared" si="292"/>
        <v>2759605.9995424398</v>
      </c>
      <c r="AN478" s="8">
        <f t="shared" si="294"/>
        <v>1438480.8479459302</v>
      </c>
      <c r="AO478" s="7">
        <f t="shared" si="287"/>
        <v>0.5607440230638745</v>
      </c>
      <c r="AP478" s="6">
        <f t="shared" si="293"/>
        <v>2759605.9995424398</v>
      </c>
      <c r="AQ478" s="5" t="s">
        <v>0</v>
      </c>
    </row>
    <row r="479" spans="1:43" ht="25.5" x14ac:dyDescent="0.25">
      <c r="A479" s="63">
        <v>438</v>
      </c>
      <c r="B479" s="124">
        <v>40141600</v>
      </c>
      <c r="C479" s="145">
        <v>43151</v>
      </c>
      <c r="D479" s="66">
        <v>1799268</v>
      </c>
      <c r="E479" s="66" t="s">
        <v>2955</v>
      </c>
      <c r="F479" s="82" t="s">
        <v>2892</v>
      </c>
      <c r="G479" s="97" t="s">
        <v>1750</v>
      </c>
      <c r="H479" s="21">
        <v>1</v>
      </c>
      <c r="I479" s="20">
        <v>21237943.23</v>
      </c>
      <c r="J479" s="20">
        <f t="shared" si="295"/>
        <v>4035209.2137000002</v>
      </c>
      <c r="K479" s="19">
        <f t="shared" si="296"/>
        <v>25273152.443700001</v>
      </c>
      <c r="L479" s="15">
        <f t="shared" si="297"/>
        <v>25273152.443700001</v>
      </c>
      <c r="M479" s="17">
        <v>17268194.957983196</v>
      </c>
      <c r="N479" s="17">
        <v>3280957.042016807</v>
      </c>
      <c r="O479" s="16">
        <v>20549152.000000004</v>
      </c>
      <c r="P479" s="18">
        <f t="shared" si="298"/>
        <v>20549152.000000004</v>
      </c>
      <c r="Q479" s="17">
        <v>16138500</v>
      </c>
      <c r="R479" s="17">
        <v>3066315</v>
      </c>
      <c r="S479" s="16">
        <v>19204815</v>
      </c>
      <c r="T479" s="15">
        <f t="shared" si="299"/>
        <v>19204815</v>
      </c>
      <c r="U479" s="14"/>
      <c r="V479" s="14"/>
      <c r="W479" s="14"/>
      <c r="X479" s="14"/>
      <c r="Y479" s="14"/>
      <c r="Z479" s="14"/>
      <c r="AA479" s="14"/>
      <c r="AB479" s="137"/>
      <c r="AC479" s="12">
        <f t="shared" si="300"/>
        <v>0</v>
      </c>
      <c r="AD479" s="6">
        <f t="shared" si="301"/>
        <v>0</v>
      </c>
      <c r="AE479" s="6">
        <f t="shared" si="302"/>
        <v>0</v>
      </c>
      <c r="AF479" s="6">
        <f t="shared" si="303"/>
        <v>0</v>
      </c>
      <c r="AG479" s="9">
        <f t="shared" si="291"/>
        <v>19204815</v>
      </c>
      <c r="AH479" s="11">
        <f t="shared" si="288"/>
        <v>25273152.443700001</v>
      </c>
      <c r="AI479" s="9">
        <f t="shared" si="289"/>
        <v>19876983.5</v>
      </c>
      <c r="AJ479" s="10">
        <f t="shared" si="290"/>
        <v>16256779.860925</v>
      </c>
      <c r="AK479" s="9">
        <f t="shared" si="304"/>
        <v>19540899.25</v>
      </c>
      <c r="AL479" s="9">
        <f t="shared" si="286"/>
        <v>22575067.97185</v>
      </c>
      <c r="AM479" s="6">
        <f t="shared" si="292"/>
        <v>21382482.502025567</v>
      </c>
      <c r="AN479" s="8">
        <f t="shared" si="294"/>
        <v>11145899.631097855</v>
      </c>
      <c r="AO479" s="7">
        <f t="shared" si="287"/>
        <v>0.56074401989103906</v>
      </c>
      <c r="AP479" s="6">
        <f t="shared" si="293"/>
        <v>21382482.502025567</v>
      </c>
      <c r="AQ479" s="5" t="s">
        <v>0</v>
      </c>
    </row>
    <row r="480" spans="1:43" ht="25.5" x14ac:dyDescent="0.25">
      <c r="A480" s="63">
        <v>439</v>
      </c>
      <c r="B480" s="124">
        <v>26101725</v>
      </c>
      <c r="C480" s="145">
        <v>43151</v>
      </c>
      <c r="D480" s="66">
        <v>1030041</v>
      </c>
      <c r="E480" s="66" t="s">
        <v>2954</v>
      </c>
      <c r="F480" s="82" t="s">
        <v>2296</v>
      </c>
      <c r="G480" s="97" t="s">
        <v>1750</v>
      </c>
      <c r="H480" s="21">
        <v>1</v>
      </c>
      <c r="I480" s="20">
        <v>12313428.015932774</v>
      </c>
      <c r="J480" s="20">
        <f t="shared" si="295"/>
        <v>2339551.3230272271</v>
      </c>
      <c r="K480" s="19">
        <f t="shared" si="296"/>
        <v>14652979.338960001</v>
      </c>
      <c r="L480" s="15">
        <f t="shared" si="297"/>
        <v>14652979.338960001</v>
      </c>
      <c r="M480" s="17">
        <v>10198966.386554623</v>
      </c>
      <c r="N480" s="17">
        <v>1937803.6134453784</v>
      </c>
      <c r="O480" s="16">
        <v>12136770.000000002</v>
      </c>
      <c r="P480" s="18">
        <f t="shared" si="298"/>
        <v>12136770.000000002</v>
      </c>
      <c r="Q480" s="17">
        <v>9356850.4201680683</v>
      </c>
      <c r="R480" s="17">
        <v>1777801.5798319329</v>
      </c>
      <c r="S480" s="16">
        <v>11134652.000000002</v>
      </c>
      <c r="T480" s="15">
        <f t="shared" si="299"/>
        <v>11134652.000000002</v>
      </c>
      <c r="U480" s="14"/>
      <c r="V480" s="14"/>
      <c r="W480" s="14"/>
      <c r="X480" s="14"/>
      <c r="Y480" s="14"/>
      <c r="Z480" s="14"/>
      <c r="AA480" s="14"/>
      <c r="AB480" s="137"/>
      <c r="AC480" s="12">
        <f t="shared" si="300"/>
        <v>0</v>
      </c>
      <c r="AD480" s="6">
        <f t="shared" si="301"/>
        <v>0</v>
      </c>
      <c r="AE480" s="6">
        <f t="shared" si="302"/>
        <v>0</v>
      </c>
      <c r="AF480" s="6">
        <f t="shared" si="303"/>
        <v>0</v>
      </c>
      <c r="AG480" s="9">
        <f t="shared" si="291"/>
        <v>11134652.000000002</v>
      </c>
      <c r="AH480" s="11">
        <f t="shared" si="288"/>
        <v>14652979.338960001</v>
      </c>
      <c r="AI480" s="9">
        <f t="shared" si="289"/>
        <v>11635711.000000002</v>
      </c>
      <c r="AJ480" s="10">
        <f t="shared" si="290"/>
        <v>9481100.3347400017</v>
      </c>
      <c r="AK480" s="9">
        <f t="shared" si="304"/>
        <v>11385181.500000002</v>
      </c>
      <c r="AL480" s="9">
        <f t="shared" si="286"/>
        <v>13144345.169480002</v>
      </c>
      <c r="AM480" s="6">
        <f t="shared" si="292"/>
        <v>12476633.677849872</v>
      </c>
      <c r="AN480" s="8">
        <f t="shared" si="294"/>
        <v>6491697.5302398102</v>
      </c>
      <c r="AO480" s="7">
        <f t="shared" si="287"/>
        <v>0.55791154749716709</v>
      </c>
      <c r="AP480" s="6">
        <f t="shared" si="293"/>
        <v>12476633.677849872</v>
      </c>
      <c r="AQ480" s="5" t="s">
        <v>0</v>
      </c>
    </row>
    <row r="481" spans="1:43" x14ac:dyDescent="0.25">
      <c r="A481" s="42">
        <v>440</v>
      </c>
      <c r="B481" s="138">
        <v>40161500</v>
      </c>
      <c r="C481" s="97">
        <v>4391502</v>
      </c>
      <c r="D481" s="66" t="s">
        <v>2629</v>
      </c>
      <c r="E481" s="66" t="s">
        <v>801</v>
      </c>
      <c r="F481" s="82" t="s">
        <v>2953</v>
      </c>
      <c r="G481" s="97" t="s">
        <v>1750</v>
      </c>
      <c r="H481" s="21">
        <v>1</v>
      </c>
      <c r="I481" s="20">
        <v>640447.65484033618</v>
      </c>
      <c r="J481" s="20">
        <f t="shared" si="295"/>
        <v>121685.05441966388</v>
      </c>
      <c r="K481" s="19">
        <f t="shared" si="296"/>
        <v>762132.70926000003</v>
      </c>
      <c r="L481" s="15">
        <f t="shared" si="297"/>
        <v>762132.70926000003</v>
      </c>
      <c r="M481" s="17">
        <v>525603.36134453781</v>
      </c>
      <c r="N481" s="17">
        <v>99864.638655462186</v>
      </c>
      <c r="O481" s="16">
        <v>625468</v>
      </c>
      <c r="P481" s="18">
        <f t="shared" si="298"/>
        <v>625468</v>
      </c>
      <c r="Q481" s="17">
        <v>486669.74789915967</v>
      </c>
      <c r="R481" s="17">
        <v>92467.252100840342</v>
      </c>
      <c r="S481" s="16">
        <v>579137</v>
      </c>
      <c r="T481" s="15">
        <f t="shared" si="299"/>
        <v>579137</v>
      </c>
      <c r="U481" s="14"/>
      <c r="V481" s="14"/>
      <c r="W481" s="14"/>
      <c r="X481" s="14"/>
      <c r="Y481" s="14"/>
      <c r="Z481" s="14"/>
      <c r="AA481" s="14"/>
      <c r="AB481" s="137">
        <v>428000</v>
      </c>
      <c r="AC481" s="12">
        <f t="shared" si="300"/>
        <v>81320</v>
      </c>
      <c r="AD481" s="6">
        <f t="shared" si="301"/>
        <v>509320</v>
      </c>
      <c r="AE481" s="6">
        <f t="shared" si="302"/>
        <v>25975.32</v>
      </c>
      <c r="AF481" s="6">
        <f t="shared" si="303"/>
        <v>535295.31999999995</v>
      </c>
      <c r="AG481" s="9">
        <f t="shared" ref="AG481:AG488" si="305">MIN(L481,P481,T481,AF481)</f>
        <v>535295.31999999995</v>
      </c>
      <c r="AH481" s="11">
        <f t="shared" si="288"/>
        <v>762132.70926000003</v>
      </c>
      <c r="AI481" s="9">
        <f t="shared" si="289"/>
        <v>602302.5</v>
      </c>
      <c r="AJ481" s="10">
        <f t="shared" si="290"/>
        <v>625508.25731499994</v>
      </c>
      <c r="AK481" s="9">
        <f t="shared" si="304"/>
        <v>568798.90999999992</v>
      </c>
      <c r="AL481" s="9">
        <f t="shared" si="286"/>
        <v>682217.60462999996</v>
      </c>
      <c r="AM481" s="6">
        <f t="shared" ref="AM481:AM488" si="306">HARMEAN(L481,P481,T481,AF481)</f>
        <v>614841.18250178301</v>
      </c>
      <c r="AN481" s="8">
        <f t="shared" si="294"/>
        <v>98242.74367418942</v>
      </c>
      <c r="AO481" s="7">
        <f t="shared" si="287"/>
        <v>0.16311196396194508</v>
      </c>
      <c r="AP481" s="6">
        <f t="shared" ref="AP481:AP488" si="307">+AG481</f>
        <v>535295.31999999995</v>
      </c>
      <c r="AQ481" s="5" t="s">
        <v>4</v>
      </c>
    </row>
    <row r="482" spans="1:43" x14ac:dyDescent="0.25">
      <c r="A482" s="42">
        <v>441</v>
      </c>
      <c r="B482" s="138">
        <v>40161500</v>
      </c>
      <c r="C482" s="97">
        <v>4391502</v>
      </c>
      <c r="D482" s="66" t="s">
        <v>2629</v>
      </c>
      <c r="E482" s="66" t="s">
        <v>801</v>
      </c>
      <c r="F482" s="82" t="s">
        <v>2952</v>
      </c>
      <c r="G482" s="97" t="s">
        <v>1750</v>
      </c>
      <c r="H482" s="21">
        <v>1</v>
      </c>
      <c r="I482" s="20">
        <v>646845.08702521014</v>
      </c>
      <c r="J482" s="20">
        <f t="shared" si="295"/>
        <v>122900.56653478993</v>
      </c>
      <c r="K482" s="19">
        <f t="shared" si="296"/>
        <v>769745.65356000012</v>
      </c>
      <c r="L482" s="15">
        <f t="shared" si="297"/>
        <v>769745.65356000012</v>
      </c>
      <c r="M482" s="17">
        <v>535768.90756302525</v>
      </c>
      <c r="N482" s="17">
        <v>101796.0924369748</v>
      </c>
      <c r="O482" s="16">
        <v>637565</v>
      </c>
      <c r="P482" s="18">
        <f t="shared" si="298"/>
        <v>637565</v>
      </c>
      <c r="Q482" s="17">
        <v>491531.09243697481</v>
      </c>
      <c r="R482" s="17">
        <v>93390.907563025219</v>
      </c>
      <c r="S482" s="16">
        <v>584922</v>
      </c>
      <c r="T482" s="15">
        <f t="shared" si="299"/>
        <v>584922</v>
      </c>
      <c r="U482" s="14"/>
      <c r="V482" s="14"/>
      <c r="W482" s="14"/>
      <c r="X482" s="14"/>
      <c r="Y482" s="14"/>
      <c r="Z482" s="14"/>
      <c r="AA482" s="14"/>
      <c r="AB482" s="137">
        <v>444000</v>
      </c>
      <c r="AC482" s="12">
        <f t="shared" si="300"/>
        <v>84360</v>
      </c>
      <c r="AD482" s="6">
        <f t="shared" si="301"/>
        <v>528360</v>
      </c>
      <c r="AE482" s="6">
        <f t="shared" si="302"/>
        <v>26946.359999999997</v>
      </c>
      <c r="AF482" s="6">
        <f t="shared" si="303"/>
        <v>555306.36</v>
      </c>
      <c r="AG482" s="9">
        <f t="shared" si="305"/>
        <v>555306.36</v>
      </c>
      <c r="AH482" s="11">
        <f t="shared" si="288"/>
        <v>769745.65356000012</v>
      </c>
      <c r="AI482" s="9">
        <f t="shared" si="289"/>
        <v>611243.5</v>
      </c>
      <c r="AJ482" s="10">
        <f t="shared" si="290"/>
        <v>636884.75338999997</v>
      </c>
      <c r="AK482" s="9">
        <f t="shared" si="304"/>
        <v>583274.92999999993</v>
      </c>
      <c r="AL482" s="9">
        <f t="shared" si="286"/>
        <v>690494.57678</v>
      </c>
      <c r="AM482" s="6">
        <f t="shared" si="306"/>
        <v>627152.3700522366</v>
      </c>
      <c r="AN482" s="8">
        <f t="shared" si="294"/>
        <v>94881.757181236229</v>
      </c>
      <c r="AO482" s="7">
        <f t="shared" si="287"/>
        <v>0.15522742929983915</v>
      </c>
      <c r="AP482" s="6">
        <f t="shared" si="307"/>
        <v>555306.36</v>
      </c>
      <c r="AQ482" s="5" t="s">
        <v>4</v>
      </c>
    </row>
    <row r="483" spans="1:43" x14ac:dyDescent="0.25">
      <c r="A483" s="42">
        <v>442</v>
      </c>
      <c r="B483" s="138">
        <v>40161500</v>
      </c>
      <c r="C483" s="97">
        <v>4391502</v>
      </c>
      <c r="D483" s="66" t="s">
        <v>2629</v>
      </c>
      <c r="E483" s="66" t="s">
        <v>801</v>
      </c>
      <c r="F483" s="82" t="s">
        <v>2951</v>
      </c>
      <c r="G483" s="97" t="s">
        <v>1750</v>
      </c>
      <c r="H483" s="21">
        <v>1</v>
      </c>
      <c r="I483" s="20">
        <v>634524.63897479</v>
      </c>
      <c r="J483" s="20">
        <f t="shared" si="295"/>
        <v>120559.6814052101</v>
      </c>
      <c r="K483" s="19">
        <f t="shared" si="296"/>
        <v>755084.32038000005</v>
      </c>
      <c r="L483" s="15">
        <f t="shared" si="297"/>
        <v>755084.32038000005</v>
      </c>
      <c r="M483" s="17">
        <v>506277.31092436978</v>
      </c>
      <c r="N483" s="17">
        <v>96192.68907563026</v>
      </c>
      <c r="O483" s="16">
        <v>602470</v>
      </c>
      <c r="P483" s="18">
        <f t="shared" si="298"/>
        <v>602470</v>
      </c>
      <c r="Q483" s="17">
        <v>482168.90756302525</v>
      </c>
      <c r="R483" s="17">
        <v>91612.092436974795</v>
      </c>
      <c r="S483" s="16">
        <v>573781</v>
      </c>
      <c r="T483" s="15">
        <f t="shared" si="299"/>
        <v>573781</v>
      </c>
      <c r="U483" s="14"/>
      <c r="V483" s="14"/>
      <c r="W483" s="14"/>
      <c r="X483" s="14"/>
      <c r="Y483" s="14"/>
      <c r="Z483" s="14"/>
      <c r="AA483" s="14"/>
      <c r="AB483" s="137">
        <v>265000</v>
      </c>
      <c r="AC483" s="12">
        <f t="shared" si="300"/>
        <v>50350</v>
      </c>
      <c r="AD483" s="6">
        <f t="shared" si="301"/>
        <v>315350</v>
      </c>
      <c r="AE483" s="6">
        <f t="shared" si="302"/>
        <v>16082.849999999999</v>
      </c>
      <c r="AF483" s="6">
        <f t="shared" si="303"/>
        <v>331432.84999999998</v>
      </c>
      <c r="AG483" s="9">
        <f t="shared" si="305"/>
        <v>331432.84999999998</v>
      </c>
      <c r="AH483" s="11">
        <f t="shared" si="288"/>
        <v>755084.32038000005</v>
      </c>
      <c r="AI483" s="9">
        <f t="shared" si="289"/>
        <v>588125.5</v>
      </c>
      <c r="AJ483" s="10">
        <f t="shared" si="290"/>
        <v>565692.04259500001</v>
      </c>
      <c r="AK483" s="9">
        <f t="shared" si="304"/>
        <v>459779.17499999999</v>
      </c>
      <c r="AL483" s="9">
        <f t="shared" si="286"/>
        <v>671604.91018999997</v>
      </c>
      <c r="AM483" s="6">
        <f t="shared" si="306"/>
        <v>516514.46925198653</v>
      </c>
      <c r="AN483" s="8">
        <f t="shared" si="294"/>
        <v>175275.83364764997</v>
      </c>
      <c r="AO483" s="7">
        <f t="shared" si="287"/>
        <v>0.29802454348204588</v>
      </c>
      <c r="AP483" s="6">
        <f t="shared" si="307"/>
        <v>331432.84999999998</v>
      </c>
      <c r="AQ483" s="5" t="s">
        <v>4</v>
      </c>
    </row>
    <row r="484" spans="1:43" x14ac:dyDescent="0.25">
      <c r="A484" s="42">
        <v>443</v>
      </c>
      <c r="B484" s="138">
        <v>40161500</v>
      </c>
      <c r="C484" s="97">
        <v>4391502</v>
      </c>
      <c r="D484" s="66" t="s">
        <v>2629</v>
      </c>
      <c r="E484" s="66" t="s">
        <v>801</v>
      </c>
      <c r="F484" s="82" t="s">
        <v>2950</v>
      </c>
      <c r="G484" s="97" t="s">
        <v>1750</v>
      </c>
      <c r="H484" s="21">
        <v>1</v>
      </c>
      <c r="I484" s="20">
        <v>685961.76312605047</v>
      </c>
      <c r="J484" s="20">
        <f t="shared" si="295"/>
        <v>130332.73499394959</v>
      </c>
      <c r="K484" s="19">
        <f t="shared" si="296"/>
        <v>816294.49812000012</v>
      </c>
      <c r="L484" s="15">
        <f t="shared" si="297"/>
        <v>816294.49812000012</v>
      </c>
      <c r="M484" s="17">
        <v>568168.06722689082</v>
      </c>
      <c r="N484" s="17">
        <v>107951.93277310926</v>
      </c>
      <c r="O484" s="16">
        <v>676120.00000000012</v>
      </c>
      <c r="P484" s="18">
        <f t="shared" si="298"/>
        <v>676120.00000000012</v>
      </c>
      <c r="Q484" s="17">
        <v>521255.46218487399</v>
      </c>
      <c r="R484" s="17">
        <v>99038.537815126067</v>
      </c>
      <c r="S484" s="16">
        <v>620294</v>
      </c>
      <c r="T484" s="15">
        <f t="shared" si="299"/>
        <v>620294</v>
      </c>
      <c r="U484" s="14"/>
      <c r="V484" s="14"/>
      <c r="W484" s="14"/>
      <c r="X484" s="14"/>
      <c r="Y484" s="14"/>
      <c r="Z484" s="14"/>
      <c r="AA484" s="14"/>
      <c r="AB484" s="137">
        <v>402000</v>
      </c>
      <c r="AC484" s="12">
        <f t="shared" si="300"/>
        <v>76380</v>
      </c>
      <c r="AD484" s="6">
        <f t="shared" si="301"/>
        <v>478380</v>
      </c>
      <c r="AE484" s="6">
        <f t="shared" si="302"/>
        <v>24397.379999999997</v>
      </c>
      <c r="AF484" s="6">
        <f t="shared" si="303"/>
        <v>502777.38</v>
      </c>
      <c r="AG484" s="9">
        <f t="shared" si="305"/>
        <v>502777.38</v>
      </c>
      <c r="AH484" s="11">
        <f t="shared" si="288"/>
        <v>816294.49812000012</v>
      </c>
      <c r="AI484" s="9">
        <f t="shared" si="289"/>
        <v>648207</v>
      </c>
      <c r="AJ484" s="10">
        <f t="shared" si="290"/>
        <v>653871.46953</v>
      </c>
      <c r="AK484" s="9">
        <f t="shared" si="304"/>
        <v>575492.18999999994</v>
      </c>
      <c r="AL484" s="9">
        <f t="shared" si="286"/>
        <v>732250.74906000006</v>
      </c>
      <c r="AM484" s="6">
        <f t="shared" si="306"/>
        <v>634400.41932023037</v>
      </c>
      <c r="AN484" s="8">
        <f t="shared" si="294"/>
        <v>130170.53900602931</v>
      </c>
      <c r="AO484" s="7">
        <f t="shared" si="287"/>
        <v>0.20081631177390757</v>
      </c>
      <c r="AP484" s="6">
        <f t="shared" si="307"/>
        <v>502777.38</v>
      </c>
      <c r="AQ484" s="5" t="s">
        <v>4</v>
      </c>
    </row>
    <row r="485" spans="1:43" x14ac:dyDescent="0.25">
      <c r="A485" s="42">
        <v>444</v>
      </c>
      <c r="B485" s="138">
        <v>40161500</v>
      </c>
      <c r="C485" s="97">
        <v>4391502</v>
      </c>
      <c r="D485" s="66" t="s">
        <v>2629</v>
      </c>
      <c r="E485" s="66" t="s">
        <v>801</v>
      </c>
      <c r="F485" s="82" t="s">
        <v>2949</v>
      </c>
      <c r="G485" s="97" t="s">
        <v>1750</v>
      </c>
      <c r="H485" s="21">
        <v>1</v>
      </c>
      <c r="I485" s="20">
        <v>650661.42902521009</v>
      </c>
      <c r="J485" s="20">
        <f t="shared" si="295"/>
        <v>123625.67151478992</v>
      </c>
      <c r="K485" s="19">
        <f t="shared" si="296"/>
        <v>774287.10054000001</v>
      </c>
      <c r="L485" s="15">
        <f t="shared" si="297"/>
        <v>774287.10054000001</v>
      </c>
      <c r="M485" s="17">
        <v>538930.25210084033</v>
      </c>
      <c r="N485" s="17">
        <v>102396.74789915966</v>
      </c>
      <c r="O485" s="16">
        <v>641327</v>
      </c>
      <c r="P485" s="18">
        <f t="shared" si="298"/>
        <v>641327</v>
      </c>
      <c r="Q485" s="17">
        <v>494431.09243697481</v>
      </c>
      <c r="R485" s="17">
        <v>93941.907563025219</v>
      </c>
      <c r="S485" s="16">
        <v>588373</v>
      </c>
      <c r="T485" s="15">
        <f t="shared" si="299"/>
        <v>588373</v>
      </c>
      <c r="U485" s="14"/>
      <c r="V485" s="14"/>
      <c r="W485" s="14"/>
      <c r="X485" s="14"/>
      <c r="Y485" s="14"/>
      <c r="Z485" s="14"/>
      <c r="AA485" s="14"/>
      <c r="AB485" s="137">
        <v>443000</v>
      </c>
      <c r="AC485" s="12">
        <f t="shared" si="300"/>
        <v>84170</v>
      </c>
      <c r="AD485" s="6">
        <f t="shared" si="301"/>
        <v>527170</v>
      </c>
      <c r="AE485" s="6">
        <f t="shared" si="302"/>
        <v>26885.67</v>
      </c>
      <c r="AF485" s="6">
        <f t="shared" si="303"/>
        <v>554055.67000000004</v>
      </c>
      <c r="AG485" s="9">
        <f t="shared" si="305"/>
        <v>554055.67000000004</v>
      </c>
      <c r="AH485" s="11">
        <f t="shared" si="288"/>
        <v>774287.10054000001</v>
      </c>
      <c r="AI485" s="9">
        <f t="shared" si="289"/>
        <v>614850</v>
      </c>
      <c r="AJ485" s="10">
        <f t="shared" si="290"/>
        <v>639510.69263499998</v>
      </c>
      <c r="AK485" s="9">
        <f t="shared" si="304"/>
        <v>584452.83499999996</v>
      </c>
      <c r="AL485" s="9">
        <f t="shared" si="286"/>
        <v>694568.55027000001</v>
      </c>
      <c r="AM485" s="6">
        <f t="shared" si="306"/>
        <v>629400.64459428936</v>
      </c>
      <c r="AN485" s="8">
        <f t="shared" si="294"/>
        <v>96756.745848888691</v>
      </c>
      <c r="AO485" s="7">
        <f t="shared" si="287"/>
        <v>0.1573664240853683</v>
      </c>
      <c r="AP485" s="6">
        <f t="shared" si="307"/>
        <v>554055.67000000004</v>
      </c>
      <c r="AQ485" s="5" t="s">
        <v>4</v>
      </c>
    </row>
    <row r="486" spans="1:43" x14ac:dyDescent="0.25">
      <c r="A486" s="42">
        <v>445</v>
      </c>
      <c r="B486" s="138">
        <v>40161500</v>
      </c>
      <c r="C486" s="97">
        <v>4391502</v>
      </c>
      <c r="D486" s="66" t="s">
        <v>2629</v>
      </c>
      <c r="E486" s="66" t="s">
        <v>801</v>
      </c>
      <c r="F486" s="82" t="s">
        <v>1853</v>
      </c>
      <c r="G486" s="97" t="s">
        <v>1750</v>
      </c>
      <c r="H486" s="21">
        <v>1</v>
      </c>
      <c r="I486" s="20">
        <v>661994.33914285712</v>
      </c>
      <c r="J486" s="20">
        <f t="shared" si="295"/>
        <v>125778.92443714285</v>
      </c>
      <c r="K486" s="19">
        <f t="shared" si="296"/>
        <v>787773.26358000003</v>
      </c>
      <c r="L486" s="15">
        <f t="shared" si="297"/>
        <v>787773.26358000003</v>
      </c>
      <c r="M486" s="17">
        <v>543286.55462184874</v>
      </c>
      <c r="N486" s="17">
        <v>103224.44537815126</v>
      </c>
      <c r="O486" s="16">
        <v>646511</v>
      </c>
      <c r="P486" s="18">
        <f t="shared" si="298"/>
        <v>646511</v>
      </c>
      <c r="Q486" s="17">
        <v>503042.85714285716</v>
      </c>
      <c r="R486" s="17">
        <v>95578.142857142855</v>
      </c>
      <c r="S486" s="16">
        <v>598621</v>
      </c>
      <c r="T486" s="15">
        <f t="shared" si="299"/>
        <v>598621</v>
      </c>
      <c r="U486" s="14"/>
      <c r="V486" s="14"/>
      <c r="W486" s="14"/>
      <c r="X486" s="14"/>
      <c r="Y486" s="14"/>
      <c r="Z486" s="14"/>
      <c r="AA486" s="14"/>
      <c r="AB486" s="137">
        <v>560000</v>
      </c>
      <c r="AC486" s="12">
        <f t="shared" si="300"/>
        <v>106400</v>
      </c>
      <c r="AD486" s="6">
        <f t="shared" si="301"/>
        <v>666400</v>
      </c>
      <c r="AE486" s="6">
        <f t="shared" si="302"/>
        <v>33986.399999999994</v>
      </c>
      <c r="AF486" s="6">
        <f t="shared" si="303"/>
        <v>700386.4</v>
      </c>
      <c r="AG486" s="9">
        <f t="shared" si="305"/>
        <v>598621</v>
      </c>
      <c r="AH486" s="11">
        <f t="shared" si="288"/>
        <v>787773.26358000003</v>
      </c>
      <c r="AI486" s="9">
        <f t="shared" si="289"/>
        <v>673448.7</v>
      </c>
      <c r="AJ486" s="10">
        <f t="shared" si="290"/>
        <v>683322.91589499998</v>
      </c>
      <c r="AK486" s="9">
        <f t="shared" si="304"/>
        <v>636034.85</v>
      </c>
      <c r="AL486" s="9">
        <f t="shared" si="286"/>
        <v>730610.98178999999</v>
      </c>
      <c r="AM486" s="6">
        <f t="shared" si="306"/>
        <v>676309.23384924408</v>
      </c>
      <c r="AN486" s="8">
        <f t="shared" si="294"/>
        <v>81097.820212102248</v>
      </c>
      <c r="AO486" s="7">
        <f t="shared" si="287"/>
        <v>0.12042167460135011</v>
      </c>
      <c r="AP486" s="6">
        <f t="shared" si="307"/>
        <v>598621</v>
      </c>
      <c r="AQ486" s="5" t="s">
        <v>4</v>
      </c>
    </row>
    <row r="487" spans="1:43" x14ac:dyDescent="0.25">
      <c r="A487" s="42">
        <v>446</v>
      </c>
      <c r="B487" s="138">
        <v>40161500</v>
      </c>
      <c r="C487" s="97">
        <v>4391502</v>
      </c>
      <c r="D487" s="66" t="s">
        <v>2629</v>
      </c>
      <c r="E487" s="66" t="s">
        <v>801</v>
      </c>
      <c r="F487" s="82" t="s">
        <v>2948</v>
      </c>
      <c r="G487" s="97" t="s">
        <v>1750</v>
      </c>
      <c r="H487" s="21">
        <v>1</v>
      </c>
      <c r="I487" s="20">
        <v>1228107.9236974791</v>
      </c>
      <c r="J487" s="20">
        <f t="shared" si="295"/>
        <v>233340.50550252103</v>
      </c>
      <c r="K487" s="19">
        <f t="shared" si="296"/>
        <v>1461448.4292000001</v>
      </c>
      <c r="L487" s="15">
        <f t="shared" si="297"/>
        <v>1461448.4292000001</v>
      </c>
      <c r="M487" s="17">
        <v>979888.23529411771</v>
      </c>
      <c r="N487" s="17">
        <v>186178.76470588238</v>
      </c>
      <c r="O487" s="16">
        <v>1166067</v>
      </c>
      <c r="P487" s="18">
        <f t="shared" si="298"/>
        <v>1166067</v>
      </c>
      <c r="Q487" s="17">
        <v>933226.89075630251</v>
      </c>
      <c r="R487" s="17">
        <v>177313.10924369749</v>
      </c>
      <c r="S487" s="16">
        <v>1110540</v>
      </c>
      <c r="T487" s="15">
        <f t="shared" si="299"/>
        <v>1110540</v>
      </c>
      <c r="U487" s="14"/>
      <c r="V487" s="14"/>
      <c r="W487" s="14"/>
      <c r="X487" s="14"/>
      <c r="Y487" s="14"/>
      <c r="Z487" s="14"/>
      <c r="AA487" s="14"/>
      <c r="AB487" s="137">
        <v>556000</v>
      </c>
      <c r="AC487" s="12">
        <f t="shared" si="300"/>
        <v>105640</v>
      </c>
      <c r="AD487" s="6">
        <f t="shared" si="301"/>
        <v>661640</v>
      </c>
      <c r="AE487" s="6">
        <f t="shared" si="302"/>
        <v>33743.64</v>
      </c>
      <c r="AF487" s="6">
        <f t="shared" si="303"/>
        <v>695383.64</v>
      </c>
      <c r="AG487" s="9">
        <f t="shared" si="305"/>
        <v>695383.64</v>
      </c>
      <c r="AH487" s="11">
        <f t="shared" si="288"/>
        <v>1461448.4292000001</v>
      </c>
      <c r="AI487" s="9">
        <f t="shared" si="289"/>
        <v>1138303.5</v>
      </c>
      <c r="AJ487" s="10">
        <f t="shared" si="290"/>
        <v>1108359.7672999999</v>
      </c>
      <c r="AK487" s="9">
        <f t="shared" si="304"/>
        <v>916843.57000000007</v>
      </c>
      <c r="AL487" s="9">
        <f t="shared" si="286"/>
        <v>1299875.9646000001</v>
      </c>
      <c r="AM487" s="6">
        <f t="shared" si="306"/>
        <v>1030833.7091750281</v>
      </c>
      <c r="AN487" s="8">
        <f t="shared" si="294"/>
        <v>315465.66796962055</v>
      </c>
      <c r="AO487" s="7">
        <f t="shared" si="287"/>
        <v>0.27713669330685581</v>
      </c>
      <c r="AP487" s="6">
        <f t="shared" si="307"/>
        <v>695383.64</v>
      </c>
      <c r="AQ487" s="5" t="s">
        <v>4</v>
      </c>
    </row>
    <row r="488" spans="1:43" x14ac:dyDescent="0.25">
      <c r="A488" s="42">
        <v>447</v>
      </c>
      <c r="B488" s="138">
        <v>40161500</v>
      </c>
      <c r="C488" s="97">
        <v>4391502</v>
      </c>
      <c r="D488" s="66" t="s">
        <v>2629</v>
      </c>
      <c r="E488" s="66" t="s">
        <v>801</v>
      </c>
      <c r="F488" s="82" t="s">
        <v>2947</v>
      </c>
      <c r="G488" s="97" t="s">
        <v>1750</v>
      </c>
      <c r="H488" s="21">
        <v>1</v>
      </c>
      <c r="I488" s="20">
        <v>1240031.3660168068</v>
      </c>
      <c r="J488" s="20">
        <f t="shared" si="295"/>
        <v>235605.95954319328</v>
      </c>
      <c r="K488" s="19">
        <f t="shared" si="296"/>
        <v>1475637.32556</v>
      </c>
      <c r="L488" s="15">
        <f t="shared" si="297"/>
        <v>1475637.32556</v>
      </c>
      <c r="M488" s="17">
        <v>1017670.5882352942</v>
      </c>
      <c r="N488" s="17">
        <v>193357.4117647059</v>
      </c>
      <c r="O488" s="16">
        <v>1211028</v>
      </c>
      <c r="P488" s="18">
        <f t="shared" si="298"/>
        <v>1211028</v>
      </c>
      <c r="Q488" s="17">
        <v>942287.39495798328</v>
      </c>
      <c r="R488" s="17">
        <v>179034.60504201683</v>
      </c>
      <c r="S488" s="16">
        <v>1121322</v>
      </c>
      <c r="T488" s="15">
        <f t="shared" si="299"/>
        <v>1121322</v>
      </c>
      <c r="U488" s="14"/>
      <c r="V488" s="14"/>
      <c r="W488" s="14"/>
      <c r="X488" s="14"/>
      <c r="Y488" s="14"/>
      <c r="Z488" s="14"/>
      <c r="AA488" s="14"/>
      <c r="AB488" s="137">
        <v>556000</v>
      </c>
      <c r="AC488" s="12">
        <f t="shared" si="300"/>
        <v>105640</v>
      </c>
      <c r="AD488" s="6">
        <f t="shared" si="301"/>
        <v>661640</v>
      </c>
      <c r="AE488" s="6">
        <f t="shared" si="302"/>
        <v>33743.64</v>
      </c>
      <c r="AF488" s="6">
        <f t="shared" si="303"/>
        <v>695383.64</v>
      </c>
      <c r="AG488" s="9">
        <f t="shared" si="305"/>
        <v>695383.64</v>
      </c>
      <c r="AH488" s="11">
        <f t="shared" si="288"/>
        <v>1475637.32556</v>
      </c>
      <c r="AI488" s="9">
        <f t="shared" si="289"/>
        <v>1166175</v>
      </c>
      <c r="AJ488" s="10">
        <f t="shared" si="290"/>
        <v>1125842.7413899999</v>
      </c>
      <c r="AK488" s="9">
        <f t="shared" si="304"/>
        <v>930779.32000000007</v>
      </c>
      <c r="AL488" s="9">
        <f t="shared" si="286"/>
        <v>1320906.1627799999</v>
      </c>
      <c r="AM488" s="6">
        <f t="shared" si="306"/>
        <v>1043493.4220617317</v>
      </c>
      <c r="AN488" s="8">
        <f t="shared" si="294"/>
        <v>324000.1309008575</v>
      </c>
      <c r="AO488" s="7">
        <f t="shared" si="287"/>
        <v>0.27783148404043778</v>
      </c>
      <c r="AP488" s="6">
        <f t="shared" si="307"/>
        <v>695383.64</v>
      </c>
      <c r="AQ488" s="5" t="s">
        <v>4</v>
      </c>
    </row>
    <row r="489" spans="1:43" ht="25.5" x14ac:dyDescent="0.25">
      <c r="A489" s="42">
        <v>448</v>
      </c>
      <c r="B489" s="138">
        <v>31181700</v>
      </c>
      <c r="C489" s="97">
        <v>4333202</v>
      </c>
      <c r="D489" s="66" t="s">
        <v>2629</v>
      </c>
      <c r="E489" s="66" t="s">
        <v>801</v>
      </c>
      <c r="F489" s="82" t="s">
        <v>2946</v>
      </c>
      <c r="G489" s="97" t="s">
        <v>1750</v>
      </c>
      <c r="H489" s="21">
        <v>1</v>
      </c>
      <c r="I489" s="20">
        <v>2571705.8098487393</v>
      </c>
      <c r="J489" s="20">
        <f t="shared" si="295"/>
        <v>488624.10387126048</v>
      </c>
      <c r="K489" s="19">
        <f t="shared" si="296"/>
        <v>3060329.9137199996</v>
      </c>
      <c r="L489" s="15">
        <f t="shared" si="297"/>
        <v>3060329.9137199996</v>
      </c>
      <c r="M489" s="17">
        <v>2051923.5294117648</v>
      </c>
      <c r="N489" s="17">
        <v>389865.4705882353</v>
      </c>
      <c r="O489" s="16">
        <v>2441789</v>
      </c>
      <c r="P489" s="18">
        <f t="shared" si="298"/>
        <v>2441789</v>
      </c>
      <c r="Q489" s="17">
        <v>1954213.4453781513</v>
      </c>
      <c r="R489" s="17">
        <v>371300.55462184874</v>
      </c>
      <c r="S489" s="16">
        <v>2325514</v>
      </c>
      <c r="T489" s="15">
        <f t="shared" si="299"/>
        <v>2325514</v>
      </c>
      <c r="U489" s="14"/>
      <c r="V489" s="14"/>
      <c r="W489" s="14"/>
      <c r="X489" s="14"/>
      <c r="Y489" s="14"/>
      <c r="Z489" s="14"/>
      <c r="AA489" s="14"/>
      <c r="AB489" s="137"/>
      <c r="AC489" s="12">
        <f t="shared" si="300"/>
        <v>0</v>
      </c>
      <c r="AD489" s="6">
        <f t="shared" si="301"/>
        <v>0</v>
      </c>
      <c r="AE489" s="6">
        <f t="shared" si="302"/>
        <v>0</v>
      </c>
      <c r="AF489" s="6">
        <f t="shared" si="303"/>
        <v>0</v>
      </c>
      <c r="AG489" s="9">
        <f>MIN(L489,P489,T489)</f>
        <v>2325514</v>
      </c>
      <c r="AH489" s="11">
        <f t="shared" si="288"/>
        <v>3060329.9137199996</v>
      </c>
      <c r="AI489" s="9">
        <f t="shared" si="289"/>
        <v>2383651.5</v>
      </c>
      <c r="AJ489" s="10">
        <f t="shared" si="290"/>
        <v>1956908.2284299999</v>
      </c>
      <c r="AK489" s="9">
        <f t="shared" si="304"/>
        <v>2354582.75</v>
      </c>
      <c r="AL489" s="9">
        <f t="shared" si="286"/>
        <v>2721990.7068599998</v>
      </c>
      <c r="AM489" s="6">
        <f>HARMEAN(L489,P489,T489)</f>
        <v>2572214.0238547977</v>
      </c>
      <c r="AN489" s="8">
        <f t="shared" si="294"/>
        <v>1343876.0864923892</v>
      </c>
      <c r="AO489" s="7">
        <f t="shared" si="287"/>
        <v>0.56378882839726752</v>
      </c>
      <c r="AP489" s="6">
        <f>+AM489</f>
        <v>2572214.0238547977</v>
      </c>
      <c r="AQ489" s="5" t="s">
        <v>0</v>
      </c>
    </row>
    <row r="490" spans="1:43" ht="25.5" x14ac:dyDescent="0.25">
      <c r="A490" s="42">
        <v>449</v>
      </c>
      <c r="B490" s="138">
        <v>31181700</v>
      </c>
      <c r="C490" s="97">
        <v>4333202</v>
      </c>
      <c r="D490" s="66" t="s">
        <v>2629</v>
      </c>
      <c r="E490" s="66" t="s">
        <v>801</v>
      </c>
      <c r="F490" s="82" t="s">
        <v>2945</v>
      </c>
      <c r="G490" s="97" t="s">
        <v>1750</v>
      </c>
      <c r="H490" s="21">
        <v>1</v>
      </c>
      <c r="I490" s="20">
        <v>2173210.477865546</v>
      </c>
      <c r="J490" s="20">
        <f t="shared" si="295"/>
        <v>412909.99079445377</v>
      </c>
      <c r="K490" s="19">
        <f t="shared" si="296"/>
        <v>2586120.4686599998</v>
      </c>
      <c r="L490" s="15">
        <f t="shared" si="297"/>
        <v>2586120.4686599998</v>
      </c>
      <c r="M490" s="17">
        <v>1750484.8739495799</v>
      </c>
      <c r="N490" s="17">
        <v>332592.12605042016</v>
      </c>
      <c r="O490" s="16">
        <v>2083077</v>
      </c>
      <c r="P490" s="18">
        <f t="shared" si="298"/>
        <v>2083077</v>
      </c>
      <c r="Q490" s="17">
        <v>1651400.8403361344</v>
      </c>
      <c r="R490" s="17">
        <v>313766.15966386552</v>
      </c>
      <c r="S490" s="16">
        <v>1965167</v>
      </c>
      <c r="T490" s="15">
        <f t="shared" si="299"/>
        <v>1965167</v>
      </c>
      <c r="U490" s="14"/>
      <c r="V490" s="14"/>
      <c r="W490" s="14"/>
      <c r="X490" s="14"/>
      <c r="Y490" s="14"/>
      <c r="Z490" s="14"/>
      <c r="AA490" s="14"/>
      <c r="AB490" s="137"/>
      <c r="AC490" s="12">
        <f t="shared" si="300"/>
        <v>0</v>
      </c>
      <c r="AD490" s="6">
        <f t="shared" si="301"/>
        <v>0</v>
      </c>
      <c r="AE490" s="6">
        <f t="shared" si="302"/>
        <v>0</v>
      </c>
      <c r="AF490" s="6">
        <f t="shared" si="303"/>
        <v>0</v>
      </c>
      <c r="AG490" s="9">
        <f>MIN(L490,P490,T490)</f>
        <v>1965167</v>
      </c>
      <c r="AH490" s="11">
        <f t="shared" si="288"/>
        <v>2586120.4686599998</v>
      </c>
      <c r="AI490" s="9">
        <f t="shared" si="289"/>
        <v>2024122</v>
      </c>
      <c r="AJ490" s="10">
        <f t="shared" si="290"/>
        <v>1658591.1171649999</v>
      </c>
      <c r="AK490" s="9">
        <f t="shared" si="304"/>
        <v>1994644.5</v>
      </c>
      <c r="AL490" s="9">
        <f t="shared" si="286"/>
        <v>2305121.2343299999</v>
      </c>
      <c r="AM490" s="6">
        <f>HARMEAN(L490,P490,T490)</f>
        <v>2180864.5316848666</v>
      </c>
      <c r="AN490" s="8">
        <f t="shared" si="294"/>
        <v>1138041.0403387109</v>
      </c>
      <c r="AO490" s="7">
        <f t="shared" si="287"/>
        <v>0.56223935135269065</v>
      </c>
      <c r="AP490" s="6">
        <f>+AM490</f>
        <v>2180864.5316848666</v>
      </c>
      <c r="AQ490" s="5" t="s">
        <v>0</v>
      </c>
    </row>
    <row r="491" spans="1:43" x14ac:dyDescent="0.25">
      <c r="A491" s="42">
        <v>450</v>
      </c>
      <c r="B491" s="138">
        <v>31181700</v>
      </c>
      <c r="C491" s="97">
        <v>4333202</v>
      </c>
      <c r="D491" s="66" t="s">
        <v>2629</v>
      </c>
      <c r="E491" s="66" t="s">
        <v>801</v>
      </c>
      <c r="F491" s="82" t="s">
        <v>2944</v>
      </c>
      <c r="G491" s="97" t="s">
        <v>1750</v>
      </c>
      <c r="H491" s="21">
        <v>1</v>
      </c>
      <c r="I491" s="20">
        <v>3779284.4455462182</v>
      </c>
      <c r="J491" s="20">
        <f t="shared" si="295"/>
        <v>718064.04465378146</v>
      </c>
      <c r="K491" s="19">
        <f t="shared" si="296"/>
        <v>4497348.4901999999</v>
      </c>
      <c r="L491" s="15">
        <f t="shared" si="297"/>
        <v>4497348.4901999999</v>
      </c>
      <c r="M491" s="17">
        <v>3044150.4201680673</v>
      </c>
      <c r="N491" s="17">
        <v>578388.57983193279</v>
      </c>
      <c r="O491" s="16">
        <v>3622539</v>
      </c>
      <c r="P491" s="18">
        <f t="shared" si="298"/>
        <v>3622539</v>
      </c>
      <c r="Q491" s="17">
        <v>2871840.3361344538</v>
      </c>
      <c r="R491" s="17">
        <v>545649.66386554623</v>
      </c>
      <c r="S491" s="16">
        <v>3417490</v>
      </c>
      <c r="T491" s="15">
        <f t="shared" si="299"/>
        <v>3417490</v>
      </c>
      <c r="U491" s="14"/>
      <c r="V491" s="14"/>
      <c r="W491" s="14"/>
      <c r="X491" s="14"/>
      <c r="Y491" s="14"/>
      <c r="Z491" s="14"/>
      <c r="AA491" s="14"/>
      <c r="AB491" s="137"/>
      <c r="AC491" s="12">
        <f t="shared" si="300"/>
        <v>0</v>
      </c>
      <c r="AD491" s="6">
        <f t="shared" si="301"/>
        <v>0</v>
      </c>
      <c r="AE491" s="6">
        <f t="shared" si="302"/>
        <v>0</v>
      </c>
      <c r="AF491" s="6">
        <f t="shared" si="303"/>
        <v>0</v>
      </c>
      <c r="AG491" s="9">
        <f>MIN(L491,P491,T491)</f>
        <v>3417490</v>
      </c>
      <c r="AH491" s="11">
        <f t="shared" si="288"/>
        <v>4497348.4901999999</v>
      </c>
      <c r="AI491" s="9">
        <f t="shared" si="289"/>
        <v>3520014.5</v>
      </c>
      <c r="AJ491" s="10">
        <f t="shared" si="290"/>
        <v>2884344.37255</v>
      </c>
      <c r="AK491" s="9">
        <f t="shared" si="304"/>
        <v>3468752.25</v>
      </c>
      <c r="AL491" s="9">
        <f t="shared" si="286"/>
        <v>4008681.4950999999</v>
      </c>
      <c r="AM491" s="6">
        <f>HARMEAN(L491,P491,T491)</f>
        <v>3792594.9632575298</v>
      </c>
      <c r="AN491" s="8">
        <f t="shared" si="294"/>
        <v>1979090.7264938452</v>
      </c>
      <c r="AO491" s="7">
        <f t="shared" si="287"/>
        <v>0.56223936762017468</v>
      </c>
      <c r="AP491" s="6">
        <f>+AM491</f>
        <v>3792594.9632575298</v>
      </c>
      <c r="AQ491" s="5" t="s">
        <v>0</v>
      </c>
    </row>
    <row r="492" spans="1:43" x14ac:dyDescent="0.25">
      <c r="A492" s="42">
        <v>451</v>
      </c>
      <c r="B492" s="138">
        <v>41112901</v>
      </c>
      <c r="C492" s="97">
        <v>4826603</v>
      </c>
      <c r="D492" s="66" t="s">
        <v>2629</v>
      </c>
      <c r="E492" s="66" t="s">
        <v>801</v>
      </c>
      <c r="F492" s="82" t="s">
        <v>2943</v>
      </c>
      <c r="G492" s="97" t="s">
        <v>1750</v>
      </c>
      <c r="H492" s="21">
        <v>1</v>
      </c>
      <c r="I492" s="20">
        <v>3687902.352</v>
      </c>
      <c r="J492" s="20">
        <f t="shared" si="295"/>
        <v>700701.44687999994</v>
      </c>
      <c r="K492" s="19">
        <f t="shared" si="296"/>
        <v>4388603.7988799997</v>
      </c>
      <c r="L492" s="15">
        <f t="shared" si="297"/>
        <v>4388603.7988799997</v>
      </c>
      <c r="M492" s="17">
        <v>3026591.5966386558</v>
      </c>
      <c r="N492" s="17">
        <v>575052.40336134459</v>
      </c>
      <c r="O492" s="16">
        <v>3601644.0000000005</v>
      </c>
      <c r="P492" s="18">
        <f t="shared" si="298"/>
        <v>3601644.0000000005</v>
      </c>
      <c r="Q492" s="17">
        <v>2802400</v>
      </c>
      <c r="R492" s="17">
        <v>532456</v>
      </c>
      <c r="S492" s="16">
        <v>3334856</v>
      </c>
      <c r="T492" s="15">
        <f t="shared" si="299"/>
        <v>3334856</v>
      </c>
      <c r="U492" s="14"/>
      <c r="V492" s="14"/>
      <c r="W492" s="14"/>
      <c r="X492" s="14"/>
      <c r="Y492" s="14"/>
      <c r="Z492" s="14"/>
      <c r="AA492" s="14"/>
      <c r="AB492" s="137"/>
      <c r="AC492" s="12">
        <f t="shared" si="300"/>
        <v>0</v>
      </c>
      <c r="AD492" s="6">
        <f t="shared" si="301"/>
        <v>0</v>
      </c>
      <c r="AE492" s="6">
        <f t="shared" si="302"/>
        <v>0</v>
      </c>
      <c r="AF492" s="6">
        <f t="shared" si="303"/>
        <v>0</v>
      </c>
      <c r="AG492" s="9">
        <f>MIN(L492,P492,T492)</f>
        <v>3334856</v>
      </c>
      <c r="AH492" s="11">
        <f t="shared" si="288"/>
        <v>4388603.7988799997</v>
      </c>
      <c r="AI492" s="9">
        <f t="shared" si="289"/>
        <v>3468250</v>
      </c>
      <c r="AJ492" s="10">
        <f t="shared" si="290"/>
        <v>2831275.9497199999</v>
      </c>
      <c r="AK492" s="9">
        <f t="shared" si="304"/>
        <v>3401553</v>
      </c>
      <c r="AL492" s="9">
        <f t="shared" si="286"/>
        <v>3928426.8994399998</v>
      </c>
      <c r="AM492" s="6">
        <f>HARMEAN(L492,P492,T492)</f>
        <v>3724964.0093404837</v>
      </c>
      <c r="AN492" s="8">
        <f t="shared" si="294"/>
        <v>1939798.3858436095</v>
      </c>
      <c r="AO492" s="7">
        <f t="shared" si="287"/>
        <v>0.5593017763551098</v>
      </c>
      <c r="AP492" s="6">
        <f>+AM492</f>
        <v>3724964.0093404837</v>
      </c>
      <c r="AQ492" s="5" t="s">
        <v>0</v>
      </c>
    </row>
    <row r="493" spans="1:43" x14ac:dyDescent="0.25">
      <c r="A493" s="42">
        <v>452</v>
      </c>
      <c r="B493" s="138">
        <v>41112901</v>
      </c>
      <c r="C493" s="97">
        <v>4691203</v>
      </c>
      <c r="D493" s="66" t="s">
        <v>2629</v>
      </c>
      <c r="E493" s="66" t="s">
        <v>801</v>
      </c>
      <c r="F493" s="82" t="s">
        <v>2942</v>
      </c>
      <c r="G493" s="97" t="s">
        <v>1750</v>
      </c>
      <c r="H493" s="21">
        <v>1</v>
      </c>
      <c r="I493" s="20">
        <v>2607950.5531260506</v>
      </c>
      <c r="J493" s="20">
        <f t="shared" si="295"/>
        <v>495510.60509394965</v>
      </c>
      <c r="K493" s="19">
        <f t="shared" si="296"/>
        <v>3103461.1582200001</v>
      </c>
      <c r="L493" s="15">
        <f t="shared" si="297"/>
        <v>3103461.1582200001</v>
      </c>
      <c r="M493" s="17">
        <v>2080842.8571428573</v>
      </c>
      <c r="N493" s="17">
        <v>395360.1428571429</v>
      </c>
      <c r="O493" s="16">
        <v>2476203</v>
      </c>
      <c r="P493" s="18">
        <f t="shared" si="298"/>
        <v>2476203</v>
      </c>
      <c r="Q493" s="17">
        <v>1981755.4621848741</v>
      </c>
      <c r="R493" s="17">
        <v>376533.53781512607</v>
      </c>
      <c r="S493" s="16">
        <v>2358289</v>
      </c>
      <c r="T493" s="15">
        <f t="shared" si="299"/>
        <v>2358289</v>
      </c>
      <c r="U493" s="14"/>
      <c r="V493" s="14"/>
      <c r="W493" s="14"/>
      <c r="X493" s="14"/>
      <c r="Y493" s="14"/>
      <c r="Z493" s="14"/>
      <c r="AA493" s="14"/>
      <c r="AB493" s="137">
        <v>833000</v>
      </c>
      <c r="AC493" s="12">
        <f t="shared" si="300"/>
        <v>158270</v>
      </c>
      <c r="AD493" s="6">
        <f t="shared" si="301"/>
        <v>991270</v>
      </c>
      <c r="AE493" s="6">
        <f t="shared" si="302"/>
        <v>50554.77</v>
      </c>
      <c r="AF493" s="6">
        <f t="shared" si="303"/>
        <v>1041824.77</v>
      </c>
      <c r="AG493" s="9">
        <f>MIN(L493,P493,T493,AF493)</f>
        <v>1041824.77</v>
      </c>
      <c r="AH493" s="11">
        <f t="shared" si="288"/>
        <v>3103461.1582200001</v>
      </c>
      <c r="AI493" s="9">
        <f t="shared" si="289"/>
        <v>2417246</v>
      </c>
      <c r="AJ493" s="10">
        <f t="shared" si="290"/>
        <v>2244944.482055</v>
      </c>
      <c r="AK493" s="9">
        <f t="shared" si="304"/>
        <v>1729535.385</v>
      </c>
      <c r="AL493" s="9">
        <f t="shared" si="286"/>
        <v>2760353.5791100003</v>
      </c>
      <c r="AM493" s="6">
        <f>HARMEAN(L493,P493,T493,AF493)</f>
        <v>1895774.534271108</v>
      </c>
      <c r="AN493" s="8">
        <f t="shared" si="294"/>
        <v>866193.85949085932</v>
      </c>
      <c r="AO493" s="7">
        <f t="shared" si="287"/>
        <v>0.35833914276447631</v>
      </c>
      <c r="AP493" s="6">
        <f>+AG493</f>
        <v>1041824.77</v>
      </c>
      <c r="AQ493" s="5" t="s">
        <v>4</v>
      </c>
    </row>
    <row r="494" spans="1:43" x14ac:dyDescent="0.25">
      <c r="A494" s="42">
        <v>453</v>
      </c>
      <c r="B494" s="138">
        <v>41112901</v>
      </c>
      <c r="C494" s="97">
        <v>4691203</v>
      </c>
      <c r="D494" s="66" t="s">
        <v>2629</v>
      </c>
      <c r="E494" s="66" t="s">
        <v>801</v>
      </c>
      <c r="F494" s="82" t="s">
        <v>2941</v>
      </c>
      <c r="G494" s="97" t="s">
        <v>1750</v>
      </c>
      <c r="H494" s="21">
        <v>1</v>
      </c>
      <c r="I494" s="20">
        <v>1873530.8676302521</v>
      </c>
      <c r="J494" s="20">
        <f t="shared" si="295"/>
        <v>355970.86484974792</v>
      </c>
      <c r="K494" s="19">
        <f t="shared" si="296"/>
        <v>2229501.7324800002</v>
      </c>
      <c r="L494" s="15">
        <f t="shared" si="297"/>
        <v>2229501.7324800002</v>
      </c>
      <c r="M494" s="17">
        <v>1494860.5042016807</v>
      </c>
      <c r="N494" s="17">
        <v>284023.49579831935</v>
      </c>
      <c r="O494" s="16">
        <v>1778884</v>
      </c>
      <c r="P494" s="18">
        <f t="shared" si="298"/>
        <v>1778884</v>
      </c>
      <c r="Q494" s="17">
        <v>1423677.3109243698</v>
      </c>
      <c r="R494" s="17">
        <v>270498.68907563027</v>
      </c>
      <c r="S494" s="16">
        <v>1694176</v>
      </c>
      <c r="T494" s="15">
        <f t="shared" si="299"/>
        <v>1694176</v>
      </c>
      <c r="U494" s="14"/>
      <c r="V494" s="14"/>
      <c r="W494" s="14"/>
      <c r="X494" s="14"/>
      <c r="Y494" s="14"/>
      <c r="Z494" s="14"/>
      <c r="AA494" s="14"/>
      <c r="AB494" s="137"/>
      <c r="AC494" s="12">
        <f t="shared" si="300"/>
        <v>0</v>
      </c>
      <c r="AD494" s="6">
        <f t="shared" si="301"/>
        <v>0</v>
      </c>
      <c r="AE494" s="6">
        <f t="shared" si="302"/>
        <v>0</v>
      </c>
      <c r="AF494" s="6">
        <f t="shared" si="303"/>
        <v>0</v>
      </c>
      <c r="AG494" s="9">
        <f>MIN(L494,P494,T494)</f>
        <v>1694176</v>
      </c>
      <c r="AH494" s="11">
        <f t="shared" si="288"/>
        <v>2229501.7324800002</v>
      </c>
      <c r="AI494" s="9">
        <f t="shared" si="289"/>
        <v>1736530</v>
      </c>
      <c r="AJ494" s="10">
        <f t="shared" si="290"/>
        <v>1425640.4331200002</v>
      </c>
      <c r="AK494" s="9">
        <f t="shared" si="304"/>
        <v>1715353</v>
      </c>
      <c r="AL494" s="9">
        <f t="shared" si="286"/>
        <v>1983015.8662400001</v>
      </c>
      <c r="AM494" s="6">
        <f>HARMEAN(L494,P494,T494)</f>
        <v>1873901.0027845378</v>
      </c>
      <c r="AN494" s="8">
        <f t="shared" si="294"/>
        <v>979036.26105420548</v>
      </c>
      <c r="AO494" s="7">
        <f t="shared" si="287"/>
        <v>0.56378885539219337</v>
      </c>
      <c r="AP494" s="6">
        <f>+AM494</f>
        <v>1873901.0027845378</v>
      </c>
      <c r="AQ494" s="5" t="s">
        <v>0</v>
      </c>
    </row>
    <row r="495" spans="1:43" ht="25.5" x14ac:dyDescent="0.25">
      <c r="A495" s="42">
        <v>454</v>
      </c>
      <c r="B495" s="138">
        <v>40142000</v>
      </c>
      <c r="C495" s="97">
        <v>4912931</v>
      </c>
      <c r="D495" s="66" t="s">
        <v>2629</v>
      </c>
      <c r="E495" s="66" t="s">
        <v>801</v>
      </c>
      <c r="F495" s="82" t="s">
        <v>2343</v>
      </c>
      <c r="G495" s="97" t="s">
        <v>1750</v>
      </c>
      <c r="H495" s="21">
        <v>1</v>
      </c>
      <c r="I495" s="20">
        <v>1465956.379512605</v>
      </c>
      <c r="J495" s="20">
        <f t="shared" si="295"/>
        <v>278531.71210739494</v>
      </c>
      <c r="K495" s="19">
        <f t="shared" si="296"/>
        <v>1744488.0916200001</v>
      </c>
      <c r="L495" s="15">
        <f t="shared" si="297"/>
        <v>1744488.0916200001</v>
      </c>
      <c r="M495" s="17">
        <v>1180803.3613445379</v>
      </c>
      <c r="N495" s="17">
        <v>224352.63865546221</v>
      </c>
      <c r="O495" s="16">
        <v>1405156.0000000002</v>
      </c>
      <c r="P495" s="18">
        <f t="shared" si="298"/>
        <v>1405156.0000000002</v>
      </c>
      <c r="Q495" s="17">
        <v>1113965.5462184874</v>
      </c>
      <c r="R495" s="17">
        <v>211653.45378151262</v>
      </c>
      <c r="S495" s="16">
        <v>1325619</v>
      </c>
      <c r="T495" s="15">
        <f t="shared" si="299"/>
        <v>1325619</v>
      </c>
      <c r="U495" s="14"/>
      <c r="V495" s="14"/>
      <c r="W495" s="14"/>
      <c r="X495" s="14"/>
      <c r="Y495" s="14"/>
      <c r="Z495" s="14"/>
      <c r="AA495" s="14"/>
      <c r="AB495" s="137">
        <v>1112000</v>
      </c>
      <c r="AC495" s="12">
        <f t="shared" si="300"/>
        <v>211280</v>
      </c>
      <c r="AD495" s="6">
        <f t="shared" si="301"/>
        <v>1323280</v>
      </c>
      <c r="AE495" s="6">
        <f t="shared" si="302"/>
        <v>67487.28</v>
      </c>
      <c r="AF495" s="6">
        <f t="shared" si="303"/>
        <v>1390767.28</v>
      </c>
      <c r="AG495" s="9">
        <f>MIN(L495,P495,T495,AF495)</f>
        <v>1325619</v>
      </c>
      <c r="AH495" s="11">
        <f t="shared" si="288"/>
        <v>1744488.0916200001</v>
      </c>
      <c r="AI495" s="9">
        <f t="shared" si="289"/>
        <v>1397961.6400000001</v>
      </c>
      <c r="AJ495" s="10">
        <f t="shared" si="290"/>
        <v>1466507.5929050001</v>
      </c>
      <c r="AK495" s="9">
        <f t="shared" si="304"/>
        <v>1361790.32</v>
      </c>
      <c r="AL495" s="9">
        <f t="shared" si="286"/>
        <v>1571224.8658100001</v>
      </c>
      <c r="AM495" s="6">
        <f>HARMEAN(L495,P495,T495,AF495)</f>
        <v>1450173.3445408766</v>
      </c>
      <c r="AN495" s="8">
        <f t="shared" si="294"/>
        <v>188523.53188883304</v>
      </c>
      <c r="AO495" s="7">
        <f t="shared" si="287"/>
        <v>0.13485601213552112</v>
      </c>
      <c r="AP495" s="6">
        <f>+AG495</f>
        <v>1325619</v>
      </c>
      <c r="AQ495" s="5" t="s">
        <v>4</v>
      </c>
    </row>
    <row r="496" spans="1:43" ht="38.25" x14ac:dyDescent="0.25">
      <c r="A496" s="42">
        <v>455</v>
      </c>
      <c r="B496" s="138">
        <v>25102001</v>
      </c>
      <c r="C496" s="97">
        <v>4912997</v>
      </c>
      <c r="D496" s="66" t="s">
        <v>2629</v>
      </c>
      <c r="E496" s="66" t="s">
        <v>801</v>
      </c>
      <c r="F496" s="82" t="s">
        <v>2342</v>
      </c>
      <c r="G496" s="97" t="s">
        <v>1750</v>
      </c>
      <c r="H496" s="21">
        <v>1</v>
      </c>
      <c r="I496" s="20">
        <v>2337181.585865546</v>
      </c>
      <c r="J496" s="20">
        <f t="shared" si="295"/>
        <v>444064.50131445372</v>
      </c>
      <c r="K496" s="19">
        <f t="shared" si="296"/>
        <v>2781246.0871799998</v>
      </c>
      <c r="L496" s="15">
        <f t="shared" si="297"/>
        <v>2781246.0871799998</v>
      </c>
      <c r="M496" s="17">
        <v>1935841.1764705884</v>
      </c>
      <c r="N496" s="17">
        <v>367809.82352941181</v>
      </c>
      <c r="O496" s="16">
        <v>2303651</v>
      </c>
      <c r="P496" s="18">
        <f t="shared" si="298"/>
        <v>2303651</v>
      </c>
      <c r="Q496" s="17">
        <v>1776000.8403361344</v>
      </c>
      <c r="R496" s="17">
        <v>337440.15966386552</v>
      </c>
      <c r="S496" s="16">
        <v>2113441</v>
      </c>
      <c r="T496" s="15">
        <f t="shared" si="299"/>
        <v>2113441</v>
      </c>
      <c r="U496" s="14"/>
      <c r="V496" s="14"/>
      <c r="W496" s="14"/>
      <c r="X496" s="14"/>
      <c r="Y496" s="14"/>
      <c r="Z496" s="14"/>
      <c r="AA496" s="14"/>
      <c r="AB496" s="137"/>
      <c r="AC496" s="12">
        <f t="shared" si="300"/>
        <v>0</v>
      </c>
      <c r="AD496" s="6">
        <f t="shared" si="301"/>
        <v>0</v>
      </c>
      <c r="AE496" s="6">
        <f t="shared" si="302"/>
        <v>0</v>
      </c>
      <c r="AF496" s="6">
        <f t="shared" si="303"/>
        <v>0</v>
      </c>
      <c r="AG496" s="9">
        <f t="shared" ref="AG496:AG502" si="308">MIN(L496,P496,T496)</f>
        <v>2113441</v>
      </c>
      <c r="AH496" s="11">
        <f t="shared" si="288"/>
        <v>2781246.0871799998</v>
      </c>
      <c r="AI496" s="9">
        <f t="shared" si="289"/>
        <v>2208546</v>
      </c>
      <c r="AJ496" s="10">
        <f t="shared" si="290"/>
        <v>1799584.5217949999</v>
      </c>
      <c r="AK496" s="9">
        <f t="shared" si="304"/>
        <v>2160993.5</v>
      </c>
      <c r="AL496" s="9">
        <f t="shared" si="286"/>
        <v>2494896.0435899999</v>
      </c>
      <c r="AM496" s="6">
        <f t="shared" ref="AM496:AM502" si="309">HARMEAN(L496,P496,T496)</f>
        <v>2368159.4071302814</v>
      </c>
      <c r="AN496" s="8">
        <f t="shared" si="294"/>
        <v>1232173.2539703313</v>
      </c>
      <c r="AO496" s="7">
        <f t="shared" si="287"/>
        <v>0.55791151914894743</v>
      </c>
      <c r="AP496" s="6">
        <f t="shared" ref="AP496:AP502" si="310">+AM496</f>
        <v>2368159.4071302814</v>
      </c>
      <c r="AQ496" s="5" t="s">
        <v>0</v>
      </c>
    </row>
    <row r="497" spans="1:43" ht="25.5" x14ac:dyDescent="0.25">
      <c r="A497" s="42">
        <v>456</v>
      </c>
      <c r="B497" s="138">
        <v>31171609</v>
      </c>
      <c r="C497" s="97">
        <v>4332098</v>
      </c>
      <c r="D497" s="66" t="s">
        <v>2629</v>
      </c>
      <c r="E497" s="66" t="s">
        <v>801</v>
      </c>
      <c r="F497" s="82" t="s">
        <v>2940</v>
      </c>
      <c r="G497" s="97" t="s">
        <v>1750</v>
      </c>
      <c r="H497" s="21">
        <v>1</v>
      </c>
      <c r="I497" s="20">
        <v>2656641.8131260509</v>
      </c>
      <c r="J497" s="20">
        <f t="shared" si="295"/>
        <v>504761.94449394965</v>
      </c>
      <c r="K497" s="19">
        <f t="shared" si="296"/>
        <v>3161403.7576200003</v>
      </c>
      <c r="L497" s="15">
        <f t="shared" si="297"/>
        <v>3161403.7576200003</v>
      </c>
      <c r="M497" s="17">
        <v>2160068.0672268909</v>
      </c>
      <c r="N497" s="17">
        <v>410412.93277310929</v>
      </c>
      <c r="O497" s="16">
        <v>2570481</v>
      </c>
      <c r="P497" s="18">
        <f t="shared" si="298"/>
        <v>2570481</v>
      </c>
      <c r="Q497" s="17">
        <v>2018755.4621848741</v>
      </c>
      <c r="R497" s="17">
        <v>383563.53781512607</v>
      </c>
      <c r="S497" s="16">
        <v>2402319</v>
      </c>
      <c r="T497" s="15">
        <f t="shared" si="299"/>
        <v>2402319</v>
      </c>
      <c r="U497" s="14"/>
      <c r="V497" s="14"/>
      <c r="W497" s="14"/>
      <c r="X497" s="14"/>
      <c r="Y497" s="14"/>
      <c r="Z497" s="14"/>
      <c r="AA497" s="14"/>
      <c r="AB497" s="137"/>
      <c r="AC497" s="12">
        <f t="shared" si="300"/>
        <v>0</v>
      </c>
      <c r="AD497" s="6">
        <f t="shared" si="301"/>
        <v>0</v>
      </c>
      <c r="AE497" s="6">
        <f t="shared" si="302"/>
        <v>0</v>
      </c>
      <c r="AF497" s="6">
        <f t="shared" si="303"/>
        <v>0</v>
      </c>
      <c r="AG497" s="9">
        <f t="shared" si="308"/>
        <v>2402319</v>
      </c>
      <c r="AH497" s="11">
        <f t="shared" si="288"/>
        <v>3161403.7576200003</v>
      </c>
      <c r="AI497" s="9">
        <f t="shared" si="289"/>
        <v>2486400</v>
      </c>
      <c r="AJ497" s="10">
        <f t="shared" si="290"/>
        <v>2033550.9394050001</v>
      </c>
      <c r="AK497" s="9">
        <f t="shared" si="304"/>
        <v>2444359.5</v>
      </c>
      <c r="AL497" s="9">
        <f t="shared" si="286"/>
        <v>2823901.8788100001</v>
      </c>
      <c r="AM497" s="6">
        <f t="shared" si="309"/>
        <v>2674722.0287095946</v>
      </c>
      <c r="AN497" s="8">
        <f t="shared" si="294"/>
        <v>1394233.9802673038</v>
      </c>
      <c r="AO497" s="7">
        <f t="shared" si="287"/>
        <v>0.56074403968279596</v>
      </c>
      <c r="AP497" s="6">
        <f t="shared" si="310"/>
        <v>2674722.0287095946</v>
      </c>
      <c r="AQ497" s="5" t="s">
        <v>0</v>
      </c>
    </row>
    <row r="498" spans="1:43" ht="25.5" x14ac:dyDescent="0.25">
      <c r="A498" s="42">
        <v>457</v>
      </c>
      <c r="B498" s="138">
        <v>40142020</v>
      </c>
      <c r="C498" s="97">
        <v>36320</v>
      </c>
      <c r="D498" s="66" t="s">
        <v>2629</v>
      </c>
      <c r="E498" s="66" t="s">
        <v>801</v>
      </c>
      <c r="F498" s="82" t="s">
        <v>2939</v>
      </c>
      <c r="G498" s="97" t="s">
        <v>1750</v>
      </c>
      <c r="H498" s="21">
        <v>1</v>
      </c>
      <c r="I498" s="20">
        <v>1519294.4865378153</v>
      </c>
      <c r="J498" s="20">
        <f t="shared" si="295"/>
        <v>288665.95244218491</v>
      </c>
      <c r="K498" s="19">
        <f t="shared" si="296"/>
        <v>1807960.4389800001</v>
      </c>
      <c r="L498" s="15">
        <f t="shared" si="297"/>
        <v>1807960.4389800001</v>
      </c>
      <c r="M498" s="17">
        <v>1223766.3865546219</v>
      </c>
      <c r="N498" s="17">
        <v>232515.61344537814</v>
      </c>
      <c r="O498" s="16">
        <v>1456282</v>
      </c>
      <c r="P498" s="18">
        <f t="shared" si="298"/>
        <v>1456282</v>
      </c>
      <c r="Q498" s="17">
        <v>1154496.6386554623</v>
      </c>
      <c r="R498" s="17">
        <v>219354.36134453784</v>
      </c>
      <c r="S498" s="16">
        <v>1373851.0000000002</v>
      </c>
      <c r="T498" s="15">
        <f t="shared" si="299"/>
        <v>1373851.0000000002</v>
      </c>
      <c r="U498" s="14"/>
      <c r="V498" s="14"/>
      <c r="W498" s="14"/>
      <c r="X498" s="14"/>
      <c r="Y498" s="14"/>
      <c r="Z498" s="14"/>
      <c r="AA498" s="14"/>
      <c r="AB498" s="137"/>
      <c r="AC498" s="12">
        <f t="shared" si="300"/>
        <v>0</v>
      </c>
      <c r="AD498" s="6">
        <f t="shared" si="301"/>
        <v>0</v>
      </c>
      <c r="AE498" s="6">
        <f t="shared" si="302"/>
        <v>0</v>
      </c>
      <c r="AF498" s="6">
        <f t="shared" si="303"/>
        <v>0</v>
      </c>
      <c r="AG498" s="9">
        <f t="shared" si="308"/>
        <v>1373851.0000000002</v>
      </c>
      <c r="AH498" s="11">
        <f t="shared" si="288"/>
        <v>1807960.4389800001</v>
      </c>
      <c r="AI498" s="9">
        <f t="shared" si="289"/>
        <v>1415066.5</v>
      </c>
      <c r="AJ498" s="10">
        <f t="shared" si="290"/>
        <v>1159523.359745</v>
      </c>
      <c r="AK498" s="9">
        <f t="shared" si="304"/>
        <v>1394458.75</v>
      </c>
      <c r="AL498" s="9">
        <f t="shared" si="286"/>
        <v>1611513.46949</v>
      </c>
      <c r="AM498" s="6">
        <f t="shared" si="309"/>
        <v>1524645.4294616401</v>
      </c>
      <c r="AN498" s="8">
        <f t="shared" si="294"/>
        <v>795606.07829595858</v>
      </c>
      <c r="AO498" s="7">
        <f t="shared" si="287"/>
        <v>0.56223935645141665</v>
      </c>
      <c r="AP498" s="6">
        <f t="shared" si="310"/>
        <v>1524645.4294616401</v>
      </c>
      <c r="AQ498" s="5" t="s">
        <v>0</v>
      </c>
    </row>
    <row r="499" spans="1:43" x14ac:dyDescent="0.25">
      <c r="A499" s="42">
        <v>458</v>
      </c>
      <c r="B499" s="138">
        <v>25174006</v>
      </c>
      <c r="C499" s="97">
        <v>36230</v>
      </c>
      <c r="D499" s="66" t="s">
        <v>2629</v>
      </c>
      <c r="E499" s="66" t="s">
        <v>801</v>
      </c>
      <c r="F499" s="82" t="s">
        <v>2938</v>
      </c>
      <c r="G499" s="97" t="s">
        <v>1750</v>
      </c>
      <c r="H499" s="21">
        <v>1</v>
      </c>
      <c r="I499" s="20">
        <v>814711.05347899161</v>
      </c>
      <c r="J499" s="20">
        <f t="shared" si="295"/>
        <v>154795.10016100842</v>
      </c>
      <c r="K499" s="19">
        <f t="shared" si="296"/>
        <v>969506.15364000003</v>
      </c>
      <c r="L499" s="15">
        <f t="shared" si="297"/>
        <v>969506.15364000003</v>
      </c>
      <c r="M499" s="17">
        <v>662426.89075630251</v>
      </c>
      <c r="N499" s="17">
        <v>125861.10924369747</v>
      </c>
      <c r="O499" s="16">
        <v>788288</v>
      </c>
      <c r="P499" s="18">
        <f t="shared" si="298"/>
        <v>788288</v>
      </c>
      <c r="Q499" s="17">
        <v>619090.75630252098</v>
      </c>
      <c r="R499" s="17">
        <v>117627.24369747899</v>
      </c>
      <c r="S499" s="16">
        <v>736718</v>
      </c>
      <c r="T499" s="15">
        <f t="shared" si="299"/>
        <v>736718</v>
      </c>
      <c r="U499" s="14"/>
      <c r="V499" s="14"/>
      <c r="W499" s="14"/>
      <c r="X499" s="14"/>
      <c r="Y499" s="14"/>
      <c r="Z499" s="14"/>
      <c r="AA499" s="14"/>
      <c r="AB499" s="137"/>
      <c r="AC499" s="12">
        <f t="shared" si="300"/>
        <v>0</v>
      </c>
      <c r="AD499" s="6">
        <f t="shared" si="301"/>
        <v>0</v>
      </c>
      <c r="AE499" s="6">
        <f t="shared" si="302"/>
        <v>0</v>
      </c>
      <c r="AF499" s="6">
        <f t="shared" si="303"/>
        <v>0</v>
      </c>
      <c r="AG499" s="9">
        <f t="shared" si="308"/>
        <v>736718</v>
      </c>
      <c r="AH499" s="11">
        <f t="shared" si="288"/>
        <v>969506.15364000003</v>
      </c>
      <c r="AI499" s="9">
        <f t="shared" si="289"/>
        <v>762503</v>
      </c>
      <c r="AJ499" s="10">
        <f t="shared" si="290"/>
        <v>623628.03841000004</v>
      </c>
      <c r="AK499" s="9">
        <f t="shared" si="304"/>
        <v>749610.5</v>
      </c>
      <c r="AL499" s="9">
        <f t="shared" si="286"/>
        <v>866004.57682000007</v>
      </c>
      <c r="AM499" s="6">
        <f t="shared" si="309"/>
        <v>820255.64709020744</v>
      </c>
      <c r="AN499" s="8">
        <f t="shared" si="294"/>
        <v>427569.03662816429</v>
      </c>
      <c r="AO499" s="7">
        <f t="shared" si="287"/>
        <v>0.56074407133895121</v>
      </c>
      <c r="AP499" s="6">
        <f t="shared" si="310"/>
        <v>820255.64709020744</v>
      </c>
      <c r="AQ499" s="5" t="s">
        <v>0</v>
      </c>
    </row>
    <row r="500" spans="1:43" x14ac:dyDescent="0.25">
      <c r="A500" s="42">
        <v>459</v>
      </c>
      <c r="B500" s="138">
        <v>25174006</v>
      </c>
      <c r="C500" s="97">
        <v>36230</v>
      </c>
      <c r="D500" s="66" t="s">
        <v>2629</v>
      </c>
      <c r="E500" s="66" t="s">
        <v>801</v>
      </c>
      <c r="F500" s="82" t="s">
        <v>2937</v>
      </c>
      <c r="G500" s="97" t="s">
        <v>1750</v>
      </c>
      <c r="H500" s="21">
        <v>1</v>
      </c>
      <c r="I500" s="20">
        <v>441360.89228571433</v>
      </c>
      <c r="J500" s="20">
        <f t="shared" ref="J500:J502" si="311">+I500*0.19</f>
        <v>83858.569534285722</v>
      </c>
      <c r="K500" s="19">
        <f t="shared" ref="K500:K502" si="312">+I500+J500</f>
        <v>525219.46182000008</v>
      </c>
      <c r="L500" s="15">
        <f t="shared" ref="L500:L502" si="313">+H500*K500</f>
        <v>525219.46182000008</v>
      </c>
      <c r="M500" s="17">
        <v>352154.62184873951</v>
      </c>
      <c r="N500" s="17">
        <v>66909.378151260506</v>
      </c>
      <c r="O500" s="16">
        <v>419064</v>
      </c>
      <c r="P500" s="18">
        <f t="shared" si="298"/>
        <v>419064</v>
      </c>
      <c r="Q500" s="17">
        <v>335385.71428571432</v>
      </c>
      <c r="R500" s="17">
        <v>63723.285714285725</v>
      </c>
      <c r="S500" s="16">
        <v>399109.00000000006</v>
      </c>
      <c r="T500" s="15">
        <f t="shared" si="299"/>
        <v>399109.00000000006</v>
      </c>
      <c r="U500" s="14"/>
      <c r="V500" s="14"/>
      <c r="W500" s="14"/>
      <c r="X500" s="14"/>
      <c r="Y500" s="14"/>
      <c r="Z500" s="14"/>
      <c r="AA500" s="14"/>
      <c r="AB500" s="137"/>
      <c r="AC500" s="12">
        <f t="shared" ref="AC500:AC502" si="314">+AB500*19%</f>
        <v>0</v>
      </c>
      <c r="AD500" s="6">
        <f t="shared" ref="AD500:AD502" si="315">+AB500+AC500</f>
        <v>0</v>
      </c>
      <c r="AE500" s="6">
        <f t="shared" ref="AE500:AE502" si="316">+AD500*5.1%</f>
        <v>0</v>
      </c>
      <c r="AF500" s="6">
        <f t="shared" ref="AF500:AF502" si="317">+AD500+AE500</f>
        <v>0</v>
      </c>
      <c r="AG500" s="9">
        <f t="shared" si="308"/>
        <v>399109.00000000006</v>
      </c>
      <c r="AH500" s="11">
        <f t="shared" si="288"/>
        <v>525219.46182000008</v>
      </c>
      <c r="AI500" s="9">
        <f t="shared" si="289"/>
        <v>409086.5</v>
      </c>
      <c r="AJ500" s="10">
        <f t="shared" si="290"/>
        <v>335848.11545500002</v>
      </c>
      <c r="AK500" s="9">
        <f t="shared" si="304"/>
        <v>404097.75</v>
      </c>
      <c r="AL500" s="9">
        <f t="shared" si="286"/>
        <v>467152.98091000004</v>
      </c>
      <c r="AM500" s="6">
        <f t="shared" si="309"/>
        <v>441447.99089550838</v>
      </c>
      <c r="AN500" s="8">
        <f t="shared" si="294"/>
        <v>230638.45186264333</v>
      </c>
      <c r="AO500" s="7">
        <f t="shared" si="287"/>
        <v>0.5637889587230166</v>
      </c>
      <c r="AP500" s="6">
        <f t="shared" si="310"/>
        <v>441447.99089550838</v>
      </c>
      <c r="AQ500" s="5" t="s">
        <v>0</v>
      </c>
    </row>
    <row r="501" spans="1:43" x14ac:dyDescent="0.25">
      <c r="A501" s="42">
        <v>460</v>
      </c>
      <c r="B501" s="138">
        <v>25174001</v>
      </c>
      <c r="C501" s="97">
        <v>4912928</v>
      </c>
      <c r="D501" s="66" t="s">
        <v>2629</v>
      </c>
      <c r="E501" s="66" t="s">
        <v>801</v>
      </c>
      <c r="F501" s="82" t="s">
        <v>2936</v>
      </c>
      <c r="G501" s="97" t="s">
        <v>1750</v>
      </c>
      <c r="H501" s="21">
        <v>1</v>
      </c>
      <c r="I501" s="20">
        <v>1851359.3692941177</v>
      </c>
      <c r="J501" s="20">
        <f t="shared" si="311"/>
        <v>351758.28016588237</v>
      </c>
      <c r="K501" s="19">
        <f t="shared" si="312"/>
        <v>2203117.64946</v>
      </c>
      <c r="L501" s="15">
        <f t="shared" si="313"/>
        <v>2203117.64946</v>
      </c>
      <c r="M501" s="17">
        <v>1477170.5882352942</v>
      </c>
      <c r="N501" s="17">
        <v>280662.4117647059</v>
      </c>
      <c r="O501" s="16">
        <v>1757833</v>
      </c>
      <c r="P501" s="18">
        <f t="shared" si="298"/>
        <v>1757833</v>
      </c>
      <c r="Q501" s="17">
        <v>1406829.411764706</v>
      </c>
      <c r="R501" s="17">
        <v>267297.58823529416</v>
      </c>
      <c r="S501" s="16">
        <v>1674127.0000000002</v>
      </c>
      <c r="T501" s="15">
        <f t="shared" si="299"/>
        <v>1674127.0000000002</v>
      </c>
      <c r="U501" s="14"/>
      <c r="V501" s="14"/>
      <c r="W501" s="14"/>
      <c r="X501" s="14"/>
      <c r="Y501" s="14"/>
      <c r="Z501" s="14"/>
      <c r="AA501" s="14"/>
      <c r="AB501" s="137"/>
      <c r="AC501" s="12">
        <f t="shared" si="314"/>
        <v>0</v>
      </c>
      <c r="AD501" s="6">
        <f t="shared" si="315"/>
        <v>0</v>
      </c>
      <c r="AE501" s="6">
        <f t="shared" si="316"/>
        <v>0</v>
      </c>
      <c r="AF501" s="6">
        <f t="shared" si="317"/>
        <v>0</v>
      </c>
      <c r="AG501" s="9">
        <f t="shared" si="308"/>
        <v>1674127.0000000002</v>
      </c>
      <c r="AH501" s="11">
        <f t="shared" si="288"/>
        <v>2203117.64946</v>
      </c>
      <c r="AI501" s="9">
        <f t="shared" si="289"/>
        <v>1715980</v>
      </c>
      <c r="AJ501" s="10">
        <f t="shared" si="290"/>
        <v>1408769.412365</v>
      </c>
      <c r="AK501" s="9">
        <f t="shared" si="304"/>
        <v>1695053.5</v>
      </c>
      <c r="AL501" s="9">
        <f t="shared" si="286"/>
        <v>1959548.82473</v>
      </c>
      <c r="AM501" s="6">
        <f t="shared" si="309"/>
        <v>1851725.2871927046</v>
      </c>
      <c r="AN501" s="8">
        <f t="shared" si="294"/>
        <v>967450.32887469162</v>
      </c>
      <c r="AO501" s="7">
        <f t="shared" si="287"/>
        <v>0.56378881389916646</v>
      </c>
      <c r="AP501" s="6">
        <f t="shared" si="310"/>
        <v>1851725.2871927046</v>
      </c>
      <c r="AQ501" s="5" t="s">
        <v>0</v>
      </c>
    </row>
    <row r="502" spans="1:43" x14ac:dyDescent="0.25">
      <c r="A502" s="42">
        <v>461</v>
      </c>
      <c r="B502" s="138">
        <v>25174002</v>
      </c>
      <c r="C502" s="97">
        <v>4912902</v>
      </c>
      <c r="D502" s="66" t="s">
        <v>2629</v>
      </c>
      <c r="E502" s="66" t="s">
        <v>801</v>
      </c>
      <c r="F502" s="82" t="s">
        <v>1444</v>
      </c>
      <c r="G502" s="97" t="s">
        <v>1750</v>
      </c>
      <c r="H502" s="21">
        <v>1</v>
      </c>
      <c r="I502" s="20">
        <v>10371218.474420168</v>
      </c>
      <c r="J502" s="20">
        <f t="shared" si="311"/>
        <v>1970531.5101398318</v>
      </c>
      <c r="K502" s="19">
        <f t="shared" si="312"/>
        <v>12341749.98456</v>
      </c>
      <c r="L502" s="15">
        <f t="shared" si="313"/>
        <v>12341749.98456</v>
      </c>
      <c r="M502" s="17">
        <v>8432653.781512605</v>
      </c>
      <c r="N502" s="17">
        <v>1602204.218487395</v>
      </c>
      <c r="O502" s="16">
        <v>10034858</v>
      </c>
      <c r="P502" s="18">
        <f t="shared" si="298"/>
        <v>10034858</v>
      </c>
      <c r="Q502" s="17">
        <v>7880984.8739495799</v>
      </c>
      <c r="R502" s="17">
        <v>1497387.1260504201</v>
      </c>
      <c r="S502" s="16">
        <v>9378372</v>
      </c>
      <c r="T502" s="15">
        <f t="shared" si="299"/>
        <v>9378372</v>
      </c>
      <c r="U502" s="14"/>
      <c r="V502" s="14"/>
      <c r="W502" s="14"/>
      <c r="X502" s="14"/>
      <c r="Y502" s="14"/>
      <c r="Z502" s="14"/>
      <c r="AA502" s="14"/>
      <c r="AB502" s="137"/>
      <c r="AC502" s="12">
        <f t="shared" si="314"/>
        <v>0</v>
      </c>
      <c r="AD502" s="6">
        <f t="shared" si="315"/>
        <v>0</v>
      </c>
      <c r="AE502" s="6">
        <f t="shared" si="316"/>
        <v>0</v>
      </c>
      <c r="AF502" s="6">
        <f t="shared" si="317"/>
        <v>0</v>
      </c>
      <c r="AG502" s="9">
        <f t="shared" si="308"/>
        <v>9378372</v>
      </c>
      <c r="AH502" s="11">
        <f t="shared" si="288"/>
        <v>12341749.98456</v>
      </c>
      <c r="AI502" s="9">
        <f t="shared" si="289"/>
        <v>9706615</v>
      </c>
      <c r="AJ502" s="10">
        <f t="shared" si="290"/>
        <v>7938744.9961399995</v>
      </c>
      <c r="AK502" s="9">
        <f t="shared" si="304"/>
        <v>9542493.5</v>
      </c>
      <c r="AL502" s="9">
        <f t="shared" si="286"/>
        <v>11024182.492279999</v>
      </c>
      <c r="AM502" s="6">
        <f t="shared" si="309"/>
        <v>10441801.968905896</v>
      </c>
      <c r="AN502" s="8">
        <f t="shared" si="294"/>
        <v>5442926.3170033582</v>
      </c>
      <c r="AO502" s="7">
        <f t="shared" si="287"/>
        <v>0.56074402013506852</v>
      </c>
      <c r="AP502" s="6">
        <f t="shared" si="310"/>
        <v>10441801.968905896</v>
      </c>
      <c r="AQ502" s="5" t="s">
        <v>0</v>
      </c>
    </row>
    <row r="503" spans="1:43" x14ac:dyDescent="0.25">
      <c r="A503" s="42"/>
      <c r="B503" s="138"/>
      <c r="C503" s="108"/>
      <c r="D503" s="66"/>
      <c r="E503" s="66"/>
      <c r="F503" s="82"/>
      <c r="G503" s="97"/>
      <c r="H503" s="21"/>
      <c r="I503" s="20"/>
      <c r="J503" s="20"/>
      <c r="K503" s="19"/>
      <c r="L503" s="15"/>
      <c r="M503" s="17"/>
      <c r="N503" s="17"/>
      <c r="O503" s="16"/>
      <c r="P503" s="18">
        <f t="shared" si="298"/>
        <v>0</v>
      </c>
      <c r="Q503" s="17"/>
      <c r="R503" s="17"/>
      <c r="S503" s="16"/>
      <c r="T503" s="15">
        <f t="shared" si="299"/>
        <v>0</v>
      </c>
      <c r="U503" s="14"/>
      <c r="V503" s="14"/>
      <c r="W503" s="14"/>
      <c r="X503" s="14"/>
      <c r="Y503" s="14"/>
      <c r="Z503" s="14"/>
      <c r="AA503" s="14"/>
      <c r="AB503" s="137"/>
      <c r="AC503" s="12"/>
      <c r="AD503" s="6"/>
      <c r="AE503" s="6"/>
      <c r="AF503" s="6"/>
      <c r="AG503" s="9"/>
      <c r="AH503" s="11"/>
      <c r="AI503" s="9"/>
      <c r="AJ503" s="10"/>
      <c r="AK503" s="9"/>
      <c r="AL503" s="9"/>
      <c r="AM503" s="6"/>
      <c r="AN503" s="8"/>
      <c r="AO503" s="7"/>
      <c r="AP503" s="6"/>
      <c r="AQ503" s="5"/>
    </row>
    <row r="504" spans="1:43" x14ac:dyDescent="0.25">
      <c r="A504" s="42">
        <v>463</v>
      </c>
      <c r="B504" s="138">
        <v>25173902</v>
      </c>
      <c r="C504" s="97">
        <v>4691104</v>
      </c>
      <c r="D504" s="66" t="s">
        <v>2629</v>
      </c>
      <c r="E504" s="66" t="s">
        <v>801</v>
      </c>
      <c r="F504" s="82" t="s">
        <v>1847</v>
      </c>
      <c r="G504" s="97" t="s">
        <v>1750</v>
      </c>
      <c r="H504" s="21">
        <v>1</v>
      </c>
      <c r="I504" s="20">
        <v>10755468.046436977</v>
      </c>
      <c r="J504" s="20">
        <f t="shared" ref="J504:J535" si="318">+I504*0.19</f>
        <v>2043538.9288230257</v>
      </c>
      <c r="K504" s="19">
        <f t="shared" ref="K504:K535" si="319">+I504+J504</f>
        <v>12799006.975260003</v>
      </c>
      <c r="L504" s="15">
        <f t="shared" ref="L504:L535" si="320">+H504*K504</f>
        <v>12799006.975260003</v>
      </c>
      <c r="M504" s="17">
        <v>8581621.0084033608</v>
      </c>
      <c r="N504" s="17">
        <v>1630507.9915966387</v>
      </c>
      <c r="O504" s="16">
        <v>10212129</v>
      </c>
      <c r="P504" s="18">
        <f t="shared" si="298"/>
        <v>10212129</v>
      </c>
      <c r="Q504" s="17">
        <v>8172972.2689075638</v>
      </c>
      <c r="R504" s="17">
        <v>1552864.7310924372</v>
      </c>
      <c r="S504" s="16">
        <v>9725837</v>
      </c>
      <c r="T504" s="15">
        <f t="shared" si="299"/>
        <v>9725837</v>
      </c>
      <c r="U504" s="14"/>
      <c r="V504" s="14"/>
      <c r="W504" s="14"/>
      <c r="X504" s="14"/>
      <c r="Y504" s="14"/>
      <c r="Z504" s="14"/>
      <c r="AA504" s="14"/>
      <c r="AB504" s="137">
        <v>1383000</v>
      </c>
      <c r="AC504" s="12">
        <f t="shared" ref="AC504:AC535" si="321">+AB504*19%</f>
        <v>262770</v>
      </c>
      <c r="AD504" s="6">
        <f t="shared" ref="AD504:AD535" si="322">+AB504+AC504</f>
        <v>1645770</v>
      </c>
      <c r="AE504" s="6">
        <f t="shared" ref="AE504:AE535" si="323">+AD504*5.1%</f>
        <v>83934.26999999999</v>
      </c>
      <c r="AF504" s="6">
        <f t="shared" ref="AF504:AF535" si="324">+AD504+AE504</f>
        <v>1729704.27</v>
      </c>
      <c r="AG504" s="9">
        <f>MIN(L504,P504,T504,AF504)</f>
        <v>1729704.27</v>
      </c>
      <c r="AH504" s="11">
        <f t="shared" si="288"/>
        <v>12799006.975260003</v>
      </c>
      <c r="AI504" s="9">
        <f t="shared" si="289"/>
        <v>9968983</v>
      </c>
      <c r="AJ504" s="10">
        <f t="shared" si="290"/>
        <v>8616669.3113150019</v>
      </c>
      <c r="AK504" s="9">
        <f t="shared" si="304"/>
        <v>5849343.6349999998</v>
      </c>
      <c r="AL504" s="9">
        <f t="shared" si="286"/>
        <v>11383994.987630002</v>
      </c>
      <c r="AM504" s="6">
        <f>HARMEAN(L504,P504,T504,AF504)</f>
        <v>4667410.4857140034</v>
      </c>
      <c r="AN504" s="8">
        <f t="shared" si="294"/>
        <v>4785324.1058953516</v>
      </c>
      <c r="AO504" s="7">
        <f t="shared" si="287"/>
        <v>0.48002129263289461</v>
      </c>
      <c r="AP504" s="6">
        <f t="shared" ref="AP504:AP520" si="325">+AM504</f>
        <v>4667410.4857140034</v>
      </c>
      <c r="AQ504" s="5" t="s">
        <v>0</v>
      </c>
    </row>
    <row r="505" spans="1:43" x14ac:dyDescent="0.25">
      <c r="A505" s="42">
        <v>464</v>
      </c>
      <c r="B505" s="138">
        <v>26111703</v>
      </c>
      <c r="C505" s="97">
        <v>4641004</v>
      </c>
      <c r="D505" s="66" t="s">
        <v>2629</v>
      </c>
      <c r="E505" s="66" t="s">
        <v>801</v>
      </c>
      <c r="F505" s="82" t="s">
        <v>2935</v>
      </c>
      <c r="G505" s="97" t="s">
        <v>1750</v>
      </c>
      <c r="H505" s="21">
        <v>1</v>
      </c>
      <c r="I505" s="20">
        <v>1699644.5691428573</v>
      </c>
      <c r="J505" s="20">
        <f t="shared" si="318"/>
        <v>322932.46813714289</v>
      </c>
      <c r="K505" s="19">
        <f t="shared" si="319"/>
        <v>2022577.0372800003</v>
      </c>
      <c r="L505" s="15">
        <f t="shared" si="320"/>
        <v>2022577.0372800003</v>
      </c>
      <c r="M505" s="17">
        <v>1394866.3865546219</v>
      </c>
      <c r="N505" s="17">
        <v>265024.61344537814</v>
      </c>
      <c r="O505" s="16">
        <v>1659891</v>
      </c>
      <c r="P505" s="18">
        <f t="shared" si="298"/>
        <v>1659891</v>
      </c>
      <c r="Q505" s="17">
        <v>1291542.8571428573</v>
      </c>
      <c r="R505" s="17">
        <v>245393.1428571429</v>
      </c>
      <c r="S505" s="16">
        <v>1536936.0000000002</v>
      </c>
      <c r="T505" s="15">
        <f t="shared" si="299"/>
        <v>1536936.0000000002</v>
      </c>
      <c r="U505" s="14"/>
      <c r="V505" s="14"/>
      <c r="W505" s="14"/>
      <c r="X505" s="14"/>
      <c r="Y505" s="14"/>
      <c r="Z505" s="14"/>
      <c r="AA505" s="14"/>
      <c r="AB505" s="137"/>
      <c r="AC505" s="12">
        <f t="shared" si="321"/>
        <v>0</v>
      </c>
      <c r="AD505" s="6">
        <f t="shared" si="322"/>
        <v>0</v>
      </c>
      <c r="AE505" s="6">
        <f t="shared" si="323"/>
        <v>0</v>
      </c>
      <c r="AF505" s="6">
        <f t="shared" si="324"/>
        <v>0</v>
      </c>
      <c r="AG505" s="9">
        <f t="shared" ref="AG505:AG520" si="326">MIN(L505,P505,T505)</f>
        <v>1536936.0000000002</v>
      </c>
      <c r="AH505" s="11">
        <f t="shared" si="288"/>
        <v>2022577.0372800003</v>
      </c>
      <c r="AI505" s="9">
        <f t="shared" si="289"/>
        <v>1598413.5</v>
      </c>
      <c r="AJ505" s="10">
        <f t="shared" si="290"/>
        <v>1304851.0093200002</v>
      </c>
      <c r="AK505" s="9">
        <f t="shared" si="304"/>
        <v>1567674.75</v>
      </c>
      <c r="AL505" s="9">
        <f t="shared" si="286"/>
        <v>1810495.2686400001</v>
      </c>
      <c r="AM505" s="6">
        <f t="shared" ref="AM505:AM520" si="327">HARMEAN(L505,P505,T505)</f>
        <v>1716725.3069946757</v>
      </c>
      <c r="AN505" s="8">
        <f t="shared" si="294"/>
        <v>893995.45964836073</v>
      </c>
      <c r="AO505" s="7">
        <f t="shared" si="287"/>
        <v>0.5593017449166694</v>
      </c>
      <c r="AP505" s="6">
        <f t="shared" si="325"/>
        <v>1716725.3069946757</v>
      </c>
      <c r="AQ505" s="5" t="s">
        <v>0</v>
      </c>
    </row>
    <row r="506" spans="1:43" x14ac:dyDescent="0.25">
      <c r="A506" s="42">
        <v>465</v>
      </c>
      <c r="B506" s="138">
        <v>39121454</v>
      </c>
      <c r="C506" s="97">
        <v>46430</v>
      </c>
      <c r="D506" s="66" t="s">
        <v>2629</v>
      </c>
      <c r="E506" s="66" t="s">
        <v>801</v>
      </c>
      <c r="F506" s="82" t="s">
        <v>2934</v>
      </c>
      <c r="G506" s="97" t="s">
        <v>1750</v>
      </c>
      <c r="H506" s="21">
        <v>1</v>
      </c>
      <c r="I506" s="20">
        <v>165117.89057142858</v>
      </c>
      <c r="J506" s="20">
        <f t="shared" si="318"/>
        <v>31372.399208571431</v>
      </c>
      <c r="K506" s="19">
        <f t="shared" si="319"/>
        <v>196490.28978000002</v>
      </c>
      <c r="L506" s="15">
        <f t="shared" si="320"/>
        <v>196490.28978000002</v>
      </c>
      <c r="M506" s="17">
        <v>133000</v>
      </c>
      <c r="N506" s="17">
        <v>25270</v>
      </c>
      <c r="O506" s="16">
        <v>158270</v>
      </c>
      <c r="P506" s="18">
        <f t="shared" si="298"/>
        <v>158270</v>
      </c>
      <c r="Q506" s="17">
        <v>125471.42857142858</v>
      </c>
      <c r="R506" s="17">
        <v>23839.571428571431</v>
      </c>
      <c r="S506" s="16">
        <v>149311</v>
      </c>
      <c r="T506" s="15">
        <f t="shared" si="299"/>
        <v>149311</v>
      </c>
      <c r="U506" s="14"/>
      <c r="V506" s="14"/>
      <c r="W506" s="14"/>
      <c r="X506" s="14"/>
      <c r="Y506" s="14"/>
      <c r="Z506" s="14"/>
      <c r="AA506" s="14"/>
      <c r="AB506" s="137"/>
      <c r="AC506" s="12">
        <f t="shared" si="321"/>
        <v>0</v>
      </c>
      <c r="AD506" s="6">
        <f t="shared" si="322"/>
        <v>0</v>
      </c>
      <c r="AE506" s="6">
        <f t="shared" si="323"/>
        <v>0</v>
      </c>
      <c r="AF506" s="6">
        <f t="shared" si="324"/>
        <v>0</v>
      </c>
      <c r="AG506" s="9">
        <f t="shared" si="326"/>
        <v>149311</v>
      </c>
      <c r="AH506" s="11">
        <f t="shared" si="288"/>
        <v>196490.28978000002</v>
      </c>
      <c r="AI506" s="9">
        <f t="shared" si="289"/>
        <v>153790.5</v>
      </c>
      <c r="AJ506" s="10">
        <f t="shared" si="290"/>
        <v>126017.822445</v>
      </c>
      <c r="AK506" s="9">
        <f t="shared" si="304"/>
        <v>151550.75</v>
      </c>
      <c r="AL506" s="9">
        <f t="shared" si="286"/>
        <v>175140.39489</v>
      </c>
      <c r="AM506" s="6">
        <f t="shared" si="327"/>
        <v>165699.56105582349</v>
      </c>
      <c r="AN506" s="8">
        <f t="shared" si="294"/>
        <v>86467.017418416464</v>
      </c>
      <c r="AO506" s="7">
        <f t="shared" si="287"/>
        <v>0.56223900317910702</v>
      </c>
      <c r="AP506" s="6">
        <f t="shared" si="325"/>
        <v>165699.56105582349</v>
      </c>
      <c r="AQ506" s="5" t="s">
        <v>0</v>
      </c>
    </row>
    <row r="507" spans="1:43" ht="25.5" x14ac:dyDescent="0.25">
      <c r="A507" s="42">
        <v>466</v>
      </c>
      <c r="B507" s="138">
        <v>31163219</v>
      </c>
      <c r="C507" s="97">
        <v>4294402</v>
      </c>
      <c r="D507" s="66" t="s">
        <v>2629</v>
      </c>
      <c r="E507" s="66" t="s">
        <v>801</v>
      </c>
      <c r="F507" s="82" t="s">
        <v>2933</v>
      </c>
      <c r="G507" s="97" t="s">
        <v>1750</v>
      </c>
      <c r="H507" s="21">
        <v>1</v>
      </c>
      <c r="I507" s="20">
        <v>5369179.6002857145</v>
      </c>
      <c r="J507" s="20">
        <f t="shared" si="318"/>
        <v>1020144.1240542858</v>
      </c>
      <c r="K507" s="19">
        <f t="shared" si="319"/>
        <v>6389323.7243400002</v>
      </c>
      <c r="L507" s="15">
        <f t="shared" si="320"/>
        <v>6389323.7243400002</v>
      </c>
      <c r="M507" s="17">
        <v>4406384.0336134452</v>
      </c>
      <c r="N507" s="17">
        <v>837212.96638655465</v>
      </c>
      <c r="O507" s="16">
        <v>5243597</v>
      </c>
      <c r="P507" s="18">
        <f t="shared" si="298"/>
        <v>5243597</v>
      </c>
      <c r="Q507" s="17">
        <v>4079985.7142857146</v>
      </c>
      <c r="R507" s="17">
        <v>775197.2857142858</v>
      </c>
      <c r="S507" s="16">
        <v>4855183</v>
      </c>
      <c r="T507" s="15">
        <f t="shared" si="299"/>
        <v>4855183</v>
      </c>
      <c r="U507" s="14"/>
      <c r="V507" s="14"/>
      <c r="W507" s="14"/>
      <c r="X507" s="14"/>
      <c r="Y507" s="14"/>
      <c r="Z507" s="14"/>
      <c r="AA507" s="14"/>
      <c r="AB507" s="137"/>
      <c r="AC507" s="12">
        <f t="shared" si="321"/>
        <v>0</v>
      </c>
      <c r="AD507" s="6">
        <f t="shared" si="322"/>
        <v>0</v>
      </c>
      <c r="AE507" s="6">
        <f t="shared" si="323"/>
        <v>0</v>
      </c>
      <c r="AF507" s="6">
        <f t="shared" si="324"/>
        <v>0</v>
      </c>
      <c r="AG507" s="9">
        <f t="shared" si="326"/>
        <v>4855183</v>
      </c>
      <c r="AH507" s="11">
        <f t="shared" si="288"/>
        <v>6389323.7243400002</v>
      </c>
      <c r="AI507" s="9">
        <f t="shared" si="289"/>
        <v>5049390</v>
      </c>
      <c r="AJ507" s="10">
        <f t="shared" si="290"/>
        <v>4122025.9310849998</v>
      </c>
      <c r="AK507" s="9">
        <f t="shared" si="304"/>
        <v>4952286.5</v>
      </c>
      <c r="AL507" s="9">
        <f t="shared" si="286"/>
        <v>5719356.8621699996</v>
      </c>
      <c r="AM507" s="6">
        <f t="shared" si="327"/>
        <v>5423137.3119888483</v>
      </c>
      <c r="AN507" s="8">
        <f t="shared" si="294"/>
        <v>2824132.7878461694</v>
      </c>
      <c r="AO507" s="7">
        <f t="shared" si="287"/>
        <v>0.55930177463934638</v>
      </c>
      <c r="AP507" s="6">
        <f t="shared" si="325"/>
        <v>5423137.3119888483</v>
      </c>
      <c r="AQ507" s="5" t="s">
        <v>0</v>
      </c>
    </row>
    <row r="508" spans="1:43" ht="25.5" x14ac:dyDescent="0.25">
      <c r="A508" s="42">
        <v>467</v>
      </c>
      <c r="B508" s="138">
        <v>31163219</v>
      </c>
      <c r="C508" s="97">
        <v>4294402</v>
      </c>
      <c r="D508" s="66" t="s">
        <v>2629</v>
      </c>
      <c r="E508" s="66" t="s">
        <v>801</v>
      </c>
      <c r="F508" s="82" t="s">
        <v>2932</v>
      </c>
      <c r="G508" s="97" t="s">
        <v>1750</v>
      </c>
      <c r="H508" s="21">
        <v>1</v>
      </c>
      <c r="I508" s="20">
        <v>299212.93497478991</v>
      </c>
      <c r="J508" s="20">
        <f t="shared" si="318"/>
        <v>56850.457645210081</v>
      </c>
      <c r="K508" s="19">
        <f t="shared" si="319"/>
        <v>356063.39262</v>
      </c>
      <c r="L508" s="15">
        <f t="shared" si="320"/>
        <v>356063.39262</v>
      </c>
      <c r="M508" s="17">
        <v>245557.98319327732</v>
      </c>
      <c r="N508" s="17">
        <v>46656.016806722691</v>
      </c>
      <c r="O508" s="16">
        <v>292214</v>
      </c>
      <c r="P508" s="18">
        <f t="shared" si="298"/>
        <v>292214</v>
      </c>
      <c r="Q508" s="17">
        <v>227368.90756302522</v>
      </c>
      <c r="R508" s="17">
        <v>43200.092436974795</v>
      </c>
      <c r="S508" s="16">
        <v>270569</v>
      </c>
      <c r="T508" s="15">
        <f t="shared" si="299"/>
        <v>270569</v>
      </c>
      <c r="U508" s="14"/>
      <c r="V508" s="14"/>
      <c r="W508" s="14"/>
      <c r="X508" s="14"/>
      <c r="Y508" s="14"/>
      <c r="Z508" s="14"/>
      <c r="AA508" s="14"/>
      <c r="AB508" s="137"/>
      <c r="AC508" s="12">
        <f t="shared" si="321"/>
        <v>0</v>
      </c>
      <c r="AD508" s="6">
        <f t="shared" si="322"/>
        <v>0</v>
      </c>
      <c r="AE508" s="6">
        <f t="shared" si="323"/>
        <v>0</v>
      </c>
      <c r="AF508" s="6">
        <f t="shared" si="324"/>
        <v>0</v>
      </c>
      <c r="AG508" s="9">
        <f t="shared" si="326"/>
        <v>270569</v>
      </c>
      <c r="AH508" s="11">
        <f t="shared" si="288"/>
        <v>356063.39262</v>
      </c>
      <c r="AI508" s="9">
        <f t="shared" si="289"/>
        <v>281391.5</v>
      </c>
      <c r="AJ508" s="10">
        <f t="shared" si="290"/>
        <v>229711.59815500001</v>
      </c>
      <c r="AK508" s="9">
        <f t="shared" si="304"/>
        <v>275980.25</v>
      </c>
      <c r="AL508" s="9">
        <f t="shared" si="286"/>
        <v>318727.44631000003</v>
      </c>
      <c r="AM508" s="6">
        <f t="shared" si="327"/>
        <v>302219.71054983867</v>
      </c>
      <c r="AN508" s="8">
        <f t="shared" si="294"/>
        <v>157382.83664721029</v>
      </c>
      <c r="AO508" s="7">
        <f t="shared" si="287"/>
        <v>0.55930202812526419</v>
      </c>
      <c r="AP508" s="6">
        <f t="shared" si="325"/>
        <v>302219.71054983867</v>
      </c>
      <c r="AQ508" s="5" t="s">
        <v>0</v>
      </c>
    </row>
    <row r="509" spans="1:43" ht="38.25" x14ac:dyDescent="0.25">
      <c r="A509" s="42">
        <v>468</v>
      </c>
      <c r="B509" s="138">
        <v>40181806</v>
      </c>
      <c r="C509" s="97">
        <v>4128201</v>
      </c>
      <c r="D509" s="66" t="s">
        <v>2629</v>
      </c>
      <c r="E509" s="66" t="s">
        <v>801</v>
      </c>
      <c r="F509" s="82" t="s">
        <v>2931</v>
      </c>
      <c r="G509" s="97" t="s">
        <v>1750</v>
      </c>
      <c r="H509" s="21">
        <v>1</v>
      </c>
      <c r="I509" s="20">
        <v>901118.96379831946</v>
      </c>
      <c r="J509" s="20">
        <f t="shared" si="318"/>
        <v>171212.6031216807</v>
      </c>
      <c r="K509" s="19">
        <f t="shared" si="319"/>
        <v>1072331.5669200001</v>
      </c>
      <c r="L509" s="15">
        <f t="shared" si="320"/>
        <v>1072331.5669200001</v>
      </c>
      <c r="M509" s="17">
        <v>725836.97478991596</v>
      </c>
      <c r="N509" s="17">
        <v>137909.02521008404</v>
      </c>
      <c r="O509" s="16">
        <v>863746</v>
      </c>
      <c r="P509" s="18">
        <f t="shared" si="298"/>
        <v>863746</v>
      </c>
      <c r="Q509" s="17">
        <v>684751.26050420175</v>
      </c>
      <c r="R509" s="17">
        <v>130102.73949579833</v>
      </c>
      <c r="S509" s="16">
        <v>814854.00000000012</v>
      </c>
      <c r="T509" s="15">
        <f t="shared" si="299"/>
        <v>814854.00000000012</v>
      </c>
      <c r="U509" s="14"/>
      <c r="V509" s="14"/>
      <c r="W509" s="14"/>
      <c r="X509" s="14"/>
      <c r="Y509" s="14"/>
      <c r="Z509" s="14"/>
      <c r="AA509" s="14"/>
      <c r="AB509" s="137"/>
      <c r="AC509" s="12">
        <f t="shared" si="321"/>
        <v>0</v>
      </c>
      <c r="AD509" s="6">
        <f t="shared" si="322"/>
        <v>0</v>
      </c>
      <c r="AE509" s="6">
        <f t="shared" si="323"/>
        <v>0</v>
      </c>
      <c r="AF509" s="6">
        <f t="shared" si="324"/>
        <v>0</v>
      </c>
      <c r="AG509" s="9">
        <f t="shared" si="326"/>
        <v>814854.00000000012</v>
      </c>
      <c r="AH509" s="11">
        <f t="shared" si="288"/>
        <v>1072331.5669200001</v>
      </c>
      <c r="AI509" s="9">
        <f t="shared" si="289"/>
        <v>839300</v>
      </c>
      <c r="AJ509" s="10">
        <f t="shared" si="290"/>
        <v>687732.89173000003</v>
      </c>
      <c r="AK509" s="9">
        <f t="shared" si="304"/>
        <v>827077</v>
      </c>
      <c r="AL509" s="9">
        <f t="shared" si="286"/>
        <v>955815.78346000006</v>
      </c>
      <c r="AM509" s="6">
        <f t="shared" si="327"/>
        <v>904292.98819703632</v>
      </c>
      <c r="AN509" s="8">
        <f t="shared" si="294"/>
        <v>471887.36713184405</v>
      </c>
      <c r="AO509" s="7">
        <f t="shared" si="287"/>
        <v>0.56223920783014902</v>
      </c>
      <c r="AP509" s="6">
        <f t="shared" si="325"/>
        <v>904292.98819703632</v>
      </c>
      <c r="AQ509" s="5" t="s">
        <v>0</v>
      </c>
    </row>
    <row r="510" spans="1:43" ht="25.5" x14ac:dyDescent="0.25">
      <c r="A510" s="42">
        <v>469</v>
      </c>
      <c r="B510" s="138">
        <v>40181806</v>
      </c>
      <c r="C510" s="97">
        <v>4128201</v>
      </c>
      <c r="D510" s="66" t="s">
        <v>2629</v>
      </c>
      <c r="E510" s="66" t="s">
        <v>801</v>
      </c>
      <c r="F510" s="82" t="s">
        <v>2930</v>
      </c>
      <c r="G510" s="97" t="s">
        <v>1750</v>
      </c>
      <c r="H510" s="21">
        <v>1</v>
      </c>
      <c r="I510" s="20">
        <v>927623.24334453791</v>
      </c>
      <c r="J510" s="20">
        <f t="shared" si="318"/>
        <v>176248.41623546221</v>
      </c>
      <c r="K510" s="19">
        <f t="shared" si="319"/>
        <v>1103871.6595800002</v>
      </c>
      <c r="L510" s="15">
        <f t="shared" si="320"/>
        <v>1103871.6595800002</v>
      </c>
      <c r="M510" s="17">
        <v>761282.3529411765</v>
      </c>
      <c r="N510" s="17">
        <v>144643.64705882352</v>
      </c>
      <c r="O510" s="16">
        <v>905926</v>
      </c>
      <c r="P510" s="18">
        <f t="shared" si="298"/>
        <v>905926</v>
      </c>
      <c r="Q510" s="17">
        <v>704891.59663865552</v>
      </c>
      <c r="R510" s="17">
        <v>133929.40336134456</v>
      </c>
      <c r="S510" s="16">
        <v>838821.00000000012</v>
      </c>
      <c r="T510" s="15">
        <f t="shared" si="299"/>
        <v>838821.00000000012</v>
      </c>
      <c r="U510" s="14"/>
      <c r="V510" s="14"/>
      <c r="W510" s="14"/>
      <c r="X510" s="14"/>
      <c r="Y510" s="14"/>
      <c r="Z510" s="14"/>
      <c r="AA510" s="14"/>
      <c r="AB510" s="137"/>
      <c r="AC510" s="12">
        <f t="shared" si="321"/>
        <v>0</v>
      </c>
      <c r="AD510" s="6">
        <f t="shared" si="322"/>
        <v>0</v>
      </c>
      <c r="AE510" s="6">
        <f t="shared" si="323"/>
        <v>0</v>
      </c>
      <c r="AF510" s="6">
        <f t="shared" si="324"/>
        <v>0</v>
      </c>
      <c r="AG510" s="9">
        <f t="shared" si="326"/>
        <v>838821.00000000012</v>
      </c>
      <c r="AH510" s="11">
        <f t="shared" si="288"/>
        <v>1103871.6595800002</v>
      </c>
      <c r="AI510" s="9">
        <f t="shared" si="289"/>
        <v>872373.5</v>
      </c>
      <c r="AJ510" s="10">
        <f t="shared" si="290"/>
        <v>712154.66489500005</v>
      </c>
      <c r="AK510" s="9">
        <f t="shared" si="304"/>
        <v>855597.25</v>
      </c>
      <c r="AL510" s="9">
        <f t="shared" si="286"/>
        <v>988122.57979000011</v>
      </c>
      <c r="AM510" s="6">
        <f t="shared" si="327"/>
        <v>936945.21451221663</v>
      </c>
      <c r="AN510" s="8">
        <f t="shared" si="294"/>
        <v>487920.13055897615</v>
      </c>
      <c r="AO510" s="7">
        <f t="shared" si="287"/>
        <v>0.55930187076862847</v>
      </c>
      <c r="AP510" s="6">
        <f t="shared" si="325"/>
        <v>936945.21451221663</v>
      </c>
      <c r="AQ510" s="5" t="s">
        <v>0</v>
      </c>
    </row>
    <row r="511" spans="1:43" ht="25.5" x14ac:dyDescent="0.25">
      <c r="A511" s="42">
        <v>470</v>
      </c>
      <c r="B511" s="138">
        <v>27121604</v>
      </c>
      <c r="C511" s="97">
        <v>43211</v>
      </c>
      <c r="D511" s="66" t="s">
        <v>2629</v>
      </c>
      <c r="E511" s="66" t="s">
        <v>801</v>
      </c>
      <c r="F511" s="82" t="s">
        <v>2929</v>
      </c>
      <c r="G511" s="97" t="s">
        <v>1750</v>
      </c>
      <c r="H511" s="21">
        <v>1</v>
      </c>
      <c r="I511" s="20">
        <v>2264104.8847058825</v>
      </c>
      <c r="J511" s="20">
        <f t="shared" si="318"/>
        <v>430179.92809411767</v>
      </c>
      <c r="K511" s="19">
        <f t="shared" si="319"/>
        <v>2694284.8128000004</v>
      </c>
      <c r="L511" s="15">
        <f t="shared" si="320"/>
        <v>2694284.8128000004</v>
      </c>
      <c r="M511" s="17">
        <v>1823699.1596638656</v>
      </c>
      <c r="N511" s="17">
        <v>346502.84033613448</v>
      </c>
      <c r="O511" s="16">
        <v>2170202</v>
      </c>
      <c r="P511" s="18">
        <f t="shared" si="298"/>
        <v>2170202</v>
      </c>
      <c r="Q511" s="17">
        <v>1720470.5882352942</v>
      </c>
      <c r="R511" s="17">
        <v>326889.4117647059</v>
      </c>
      <c r="S511" s="16">
        <v>2047360</v>
      </c>
      <c r="T511" s="15">
        <f t="shared" si="299"/>
        <v>2047360</v>
      </c>
      <c r="U511" s="14"/>
      <c r="V511" s="14"/>
      <c r="W511" s="14"/>
      <c r="X511" s="14"/>
      <c r="Y511" s="14"/>
      <c r="Z511" s="14"/>
      <c r="AA511" s="14"/>
      <c r="AB511" s="137"/>
      <c r="AC511" s="12">
        <f t="shared" si="321"/>
        <v>0</v>
      </c>
      <c r="AD511" s="6">
        <f t="shared" si="322"/>
        <v>0</v>
      </c>
      <c r="AE511" s="6">
        <f t="shared" si="323"/>
        <v>0</v>
      </c>
      <c r="AF511" s="6">
        <f t="shared" si="324"/>
        <v>0</v>
      </c>
      <c r="AG511" s="9">
        <f t="shared" si="326"/>
        <v>2047360</v>
      </c>
      <c r="AH511" s="11">
        <f t="shared" si="288"/>
        <v>2694284.8128000004</v>
      </c>
      <c r="AI511" s="9">
        <f t="shared" si="289"/>
        <v>2108781</v>
      </c>
      <c r="AJ511" s="10">
        <f t="shared" si="290"/>
        <v>1727961.7032000001</v>
      </c>
      <c r="AK511" s="9">
        <f t="shared" si="304"/>
        <v>2078070.5</v>
      </c>
      <c r="AL511" s="9">
        <f t="shared" si="286"/>
        <v>2401532.9064000002</v>
      </c>
      <c r="AM511" s="6">
        <f t="shared" si="327"/>
        <v>2272079.2226570267</v>
      </c>
      <c r="AN511" s="8">
        <f t="shared" si="294"/>
        <v>1185639.5956030586</v>
      </c>
      <c r="AO511" s="7">
        <f t="shared" si="287"/>
        <v>0.56223932006360955</v>
      </c>
      <c r="AP511" s="6">
        <f t="shared" si="325"/>
        <v>2272079.2226570267</v>
      </c>
      <c r="AQ511" s="5" t="s">
        <v>0</v>
      </c>
    </row>
    <row r="512" spans="1:43" ht="25.5" x14ac:dyDescent="0.25">
      <c r="A512" s="42">
        <v>471</v>
      </c>
      <c r="B512" s="138">
        <v>27121604</v>
      </c>
      <c r="C512" s="97">
        <v>43211</v>
      </c>
      <c r="D512" s="66" t="s">
        <v>2629</v>
      </c>
      <c r="E512" s="66" t="s">
        <v>801</v>
      </c>
      <c r="F512" s="82" t="s">
        <v>2928</v>
      </c>
      <c r="G512" s="97" t="s">
        <v>1750</v>
      </c>
      <c r="H512" s="21">
        <v>1</v>
      </c>
      <c r="I512" s="20">
        <v>2301490.8812268907</v>
      </c>
      <c r="J512" s="20">
        <f t="shared" si="318"/>
        <v>437283.26743310923</v>
      </c>
      <c r="K512" s="19">
        <f t="shared" si="319"/>
        <v>2738774.1486599999</v>
      </c>
      <c r="L512" s="15">
        <f t="shared" si="320"/>
        <v>2738774.1486599999</v>
      </c>
      <c r="M512" s="17">
        <v>1853812.6050420168</v>
      </c>
      <c r="N512" s="17">
        <v>352224.39495798323</v>
      </c>
      <c r="O512" s="16">
        <v>2206037</v>
      </c>
      <c r="P512" s="18">
        <f t="shared" si="298"/>
        <v>2206037</v>
      </c>
      <c r="Q512" s="17">
        <v>1748879.8319327731</v>
      </c>
      <c r="R512" s="17">
        <v>332287.16806722688</v>
      </c>
      <c r="S512" s="16">
        <v>2081167</v>
      </c>
      <c r="T512" s="15">
        <f t="shared" si="299"/>
        <v>2081167</v>
      </c>
      <c r="U512" s="14"/>
      <c r="V512" s="14"/>
      <c r="W512" s="14"/>
      <c r="X512" s="14"/>
      <c r="Y512" s="14"/>
      <c r="Z512" s="14"/>
      <c r="AA512" s="14"/>
      <c r="AB512" s="137"/>
      <c r="AC512" s="12">
        <f t="shared" si="321"/>
        <v>0</v>
      </c>
      <c r="AD512" s="6">
        <f t="shared" si="322"/>
        <v>0</v>
      </c>
      <c r="AE512" s="6">
        <f t="shared" si="323"/>
        <v>0</v>
      </c>
      <c r="AF512" s="6">
        <f t="shared" si="324"/>
        <v>0</v>
      </c>
      <c r="AG512" s="9">
        <f t="shared" si="326"/>
        <v>2081167</v>
      </c>
      <c r="AH512" s="11">
        <f t="shared" si="288"/>
        <v>2738774.1486599999</v>
      </c>
      <c r="AI512" s="9">
        <f t="shared" si="289"/>
        <v>2143602</v>
      </c>
      <c r="AJ512" s="10">
        <f t="shared" si="290"/>
        <v>1756494.5371650001</v>
      </c>
      <c r="AK512" s="9">
        <f t="shared" si="304"/>
        <v>2112384.5</v>
      </c>
      <c r="AL512" s="9">
        <f t="shared" si="286"/>
        <v>2441188.0743300002</v>
      </c>
      <c r="AM512" s="6">
        <f t="shared" si="327"/>
        <v>2309596.7394428272</v>
      </c>
      <c r="AN512" s="8">
        <f t="shared" si="294"/>
        <v>1205217.3978532334</v>
      </c>
      <c r="AO512" s="7">
        <f t="shared" si="287"/>
        <v>0.56223935126634206</v>
      </c>
      <c r="AP512" s="6">
        <f t="shared" si="325"/>
        <v>2309596.7394428272</v>
      </c>
      <c r="AQ512" s="5" t="s">
        <v>0</v>
      </c>
    </row>
    <row r="513" spans="1:43" ht="25.5" x14ac:dyDescent="0.25">
      <c r="A513" s="42">
        <v>472</v>
      </c>
      <c r="B513" s="138">
        <v>27121604</v>
      </c>
      <c r="C513" s="97">
        <v>43211</v>
      </c>
      <c r="D513" s="66" t="s">
        <v>2629</v>
      </c>
      <c r="E513" s="66" t="s">
        <v>801</v>
      </c>
      <c r="F513" s="82" t="s">
        <v>2927</v>
      </c>
      <c r="G513" s="97" t="s">
        <v>1750</v>
      </c>
      <c r="H513" s="21">
        <v>1</v>
      </c>
      <c r="I513" s="20">
        <v>4049901.9092268911</v>
      </c>
      <c r="J513" s="20">
        <f t="shared" si="318"/>
        <v>769481.36275310931</v>
      </c>
      <c r="K513" s="19">
        <f t="shared" si="319"/>
        <v>4819383.2719800007</v>
      </c>
      <c r="L513" s="15">
        <f t="shared" si="320"/>
        <v>4819383.2719800007</v>
      </c>
      <c r="M513" s="17">
        <v>3262128.5714285714</v>
      </c>
      <c r="N513" s="17">
        <v>619804.42857142852</v>
      </c>
      <c r="O513" s="16">
        <v>3881933</v>
      </c>
      <c r="P513" s="18">
        <f t="shared" si="298"/>
        <v>3881933</v>
      </c>
      <c r="Q513" s="17">
        <v>3077479.8319327733</v>
      </c>
      <c r="R513" s="17">
        <v>584721.16806722688</v>
      </c>
      <c r="S513" s="16">
        <v>3662201</v>
      </c>
      <c r="T513" s="15">
        <f t="shared" si="299"/>
        <v>3662201</v>
      </c>
      <c r="U513" s="14"/>
      <c r="V513" s="14"/>
      <c r="W513" s="14"/>
      <c r="X513" s="14"/>
      <c r="Y513" s="14"/>
      <c r="Z513" s="14"/>
      <c r="AA513" s="14"/>
      <c r="AB513" s="137"/>
      <c r="AC513" s="12">
        <f t="shared" si="321"/>
        <v>0</v>
      </c>
      <c r="AD513" s="6">
        <f t="shared" si="322"/>
        <v>0</v>
      </c>
      <c r="AE513" s="6">
        <f t="shared" si="323"/>
        <v>0</v>
      </c>
      <c r="AF513" s="6">
        <f t="shared" si="324"/>
        <v>0</v>
      </c>
      <c r="AG513" s="9">
        <f t="shared" si="326"/>
        <v>3662201</v>
      </c>
      <c r="AH513" s="11">
        <f t="shared" si="288"/>
        <v>4819383.2719800007</v>
      </c>
      <c r="AI513" s="9">
        <f t="shared" si="289"/>
        <v>3772067</v>
      </c>
      <c r="AJ513" s="10">
        <f t="shared" si="290"/>
        <v>3090879.3179950002</v>
      </c>
      <c r="AK513" s="9">
        <f t="shared" si="304"/>
        <v>3717134</v>
      </c>
      <c r="AL513" s="9">
        <f t="shared" si="286"/>
        <v>4295725.1359900003</v>
      </c>
      <c r="AM513" s="6">
        <f t="shared" si="327"/>
        <v>4064165.6675903429</v>
      </c>
      <c r="AN513" s="8">
        <f t="shared" si="294"/>
        <v>2120804.506902487</v>
      </c>
      <c r="AO513" s="7">
        <f t="shared" si="287"/>
        <v>0.56223935229742394</v>
      </c>
      <c r="AP513" s="6">
        <f t="shared" si="325"/>
        <v>4064165.6675903429</v>
      </c>
      <c r="AQ513" s="5" t="s">
        <v>0</v>
      </c>
    </row>
    <row r="514" spans="1:43" ht="25.5" x14ac:dyDescent="0.25">
      <c r="A514" s="42">
        <v>473</v>
      </c>
      <c r="B514" s="138">
        <v>23153130</v>
      </c>
      <c r="C514" s="97">
        <v>4912930</v>
      </c>
      <c r="D514" s="66" t="s">
        <v>2629</v>
      </c>
      <c r="E514" s="66" t="s">
        <v>801</v>
      </c>
      <c r="F514" s="82" t="s">
        <v>2926</v>
      </c>
      <c r="G514" s="97" t="s">
        <v>1750</v>
      </c>
      <c r="H514" s="21">
        <v>1</v>
      </c>
      <c r="I514" s="20">
        <v>3778199.591445378</v>
      </c>
      <c r="J514" s="20">
        <f t="shared" si="318"/>
        <v>717857.92237462185</v>
      </c>
      <c r="K514" s="19">
        <f t="shared" si="319"/>
        <v>4496057.51382</v>
      </c>
      <c r="L514" s="15">
        <f t="shared" si="320"/>
        <v>4496057.51382</v>
      </c>
      <c r="M514" s="17">
        <v>3043277.3109243698</v>
      </c>
      <c r="N514" s="17">
        <v>578222.68907563027</v>
      </c>
      <c r="O514" s="16">
        <v>3621500</v>
      </c>
      <c r="P514" s="18">
        <f t="shared" si="298"/>
        <v>3621500</v>
      </c>
      <c r="Q514" s="17">
        <v>2871015.9663865548</v>
      </c>
      <c r="R514" s="17">
        <v>545493.03361344535</v>
      </c>
      <c r="S514" s="16">
        <v>3416509</v>
      </c>
      <c r="T514" s="15">
        <f t="shared" si="299"/>
        <v>3416509</v>
      </c>
      <c r="U514" s="14"/>
      <c r="V514" s="14"/>
      <c r="W514" s="14"/>
      <c r="X514" s="14"/>
      <c r="Y514" s="14"/>
      <c r="Z514" s="14"/>
      <c r="AA514" s="14"/>
      <c r="AB514" s="137"/>
      <c r="AC514" s="12">
        <f t="shared" si="321"/>
        <v>0</v>
      </c>
      <c r="AD514" s="6">
        <f t="shared" si="322"/>
        <v>0</v>
      </c>
      <c r="AE514" s="6">
        <f t="shared" si="323"/>
        <v>0</v>
      </c>
      <c r="AF514" s="6">
        <f t="shared" si="324"/>
        <v>0</v>
      </c>
      <c r="AG514" s="9">
        <f t="shared" si="326"/>
        <v>3416509</v>
      </c>
      <c r="AH514" s="11">
        <f t="shared" si="288"/>
        <v>4496057.51382</v>
      </c>
      <c r="AI514" s="9">
        <f t="shared" si="289"/>
        <v>3519004.5</v>
      </c>
      <c r="AJ514" s="10">
        <f t="shared" si="290"/>
        <v>2883516.628455</v>
      </c>
      <c r="AK514" s="9">
        <f t="shared" si="304"/>
        <v>3467756.75</v>
      </c>
      <c r="AL514" s="9">
        <f t="shared" si="286"/>
        <v>4007531.00691</v>
      </c>
      <c r="AM514" s="6">
        <f t="shared" si="327"/>
        <v>3791506.6025064779</v>
      </c>
      <c r="AN514" s="8">
        <f t="shared" si="294"/>
        <v>1978522.729913434</v>
      </c>
      <c r="AO514" s="7">
        <f t="shared" si="287"/>
        <v>0.56223932930845466</v>
      </c>
      <c r="AP514" s="6">
        <f t="shared" si="325"/>
        <v>3791506.6025064779</v>
      </c>
      <c r="AQ514" s="5" t="s">
        <v>0</v>
      </c>
    </row>
    <row r="515" spans="1:43" ht="25.5" x14ac:dyDescent="0.25">
      <c r="A515" s="42">
        <v>474</v>
      </c>
      <c r="B515" s="138">
        <v>25172011</v>
      </c>
      <c r="C515" s="97">
        <v>4391506</v>
      </c>
      <c r="D515" s="66" t="s">
        <v>2629</v>
      </c>
      <c r="E515" s="66" t="s">
        <v>801</v>
      </c>
      <c r="F515" s="82" t="s">
        <v>2925</v>
      </c>
      <c r="G515" s="97" t="s">
        <v>1750</v>
      </c>
      <c r="H515" s="21">
        <v>1</v>
      </c>
      <c r="I515" s="20">
        <v>512616.23289075628</v>
      </c>
      <c r="J515" s="20">
        <f t="shared" si="318"/>
        <v>97397.084249243693</v>
      </c>
      <c r="K515" s="19">
        <f t="shared" si="319"/>
        <v>610013.31713999994</v>
      </c>
      <c r="L515" s="15">
        <f t="shared" si="320"/>
        <v>610013.31713999994</v>
      </c>
      <c r="M515" s="17">
        <v>424589.07563025213</v>
      </c>
      <c r="N515" s="17">
        <v>80671.924369747911</v>
      </c>
      <c r="O515" s="16">
        <v>505261.00000000006</v>
      </c>
      <c r="P515" s="18">
        <f t="shared" si="298"/>
        <v>505261.00000000006</v>
      </c>
      <c r="Q515" s="17">
        <v>389531.93277310923</v>
      </c>
      <c r="R515" s="17">
        <v>74011.067226890751</v>
      </c>
      <c r="S515" s="16">
        <v>463543</v>
      </c>
      <c r="T515" s="15">
        <f t="shared" si="299"/>
        <v>463543</v>
      </c>
      <c r="U515" s="14"/>
      <c r="V515" s="14"/>
      <c r="W515" s="14"/>
      <c r="X515" s="14"/>
      <c r="Y515" s="14"/>
      <c r="Z515" s="14"/>
      <c r="AA515" s="14"/>
      <c r="AB515" s="137"/>
      <c r="AC515" s="12">
        <f t="shared" si="321"/>
        <v>0</v>
      </c>
      <c r="AD515" s="6">
        <f t="shared" si="322"/>
        <v>0</v>
      </c>
      <c r="AE515" s="6">
        <f t="shared" si="323"/>
        <v>0</v>
      </c>
      <c r="AF515" s="6">
        <f t="shared" si="324"/>
        <v>0</v>
      </c>
      <c r="AG515" s="9">
        <f t="shared" si="326"/>
        <v>463543</v>
      </c>
      <c r="AH515" s="11">
        <f t="shared" si="288"/>
        <v>610013.31713999994</v>
      </c>
      <c r="AI515" s="9">
        <f t="shared" si="289"/>
        <v>484402</v>
      </c>
      <c r="AJ515" s="10">
        <f t="shared" si="290"/>
        <v>394704.32928499999</v>
      </c>
      <c r="AK515" s="9">
        <f t="shared" si="304"/>
        <v>473972.5</v>
      </c>
      <c r="AL515" s="9">
        <f t="shared" si="286"/>
        <v>547207.65856999997</v>
      </c>
      <c r="AM515" s="6">
        <f t="shared" si="327"/>
        <v>519410.29711018503</v>
      </c>
      <c r="AN515" s="8">
        <f t="shared" si="294"/>
        <v>270253.58945063647</v>
      </c>
      <c r="AO515" s="7">
        <f t="shared" si="287"/>
        <v>0.55791179526640367</v>
      </c>
      <c r="AP515" s="6">
        <f t="shared" si="325"/>
        <v>519410.29711018503</v>
      </c>
      <c r="AQ515" s="5" t="s">
        <v>0</v>
      </c>
    </row>
    <row r="516" spans="1:43" ht="25.5" x14ac:dyDescent="0.25">
      <c r="A516" s="42">
        <v>475</v>
      </c>
      <c r="B516" s="138">
        <v>23153130</v>
      </c>
      <c r="C516" s="97">
        <v>4391506</v>
      </c>
      <c r="D516" s="66" t="s">
        <v>2629</v>
      </c>
      <c r="E516" s="66" t="s">
        <v>801</v>
      </c>
      <c r="F516" s="82" t="s">
        <v>2924</v>
      </c>
      <c r="G516" s="97" t="s">
        <v>1750</v>
      </c>
      <c r="H516" s="21">
        <v>1</v>
      </c>
      <c r="I516" s="20">
        <v>1561624.8079159665</v>
      </c>
      <c r="J516" s="20">
        <f t="shared" si="318"/>
        <v>296708.71350403363</v>
      </c>
      <c r="K516" s="19">
        <f t="shared" si="319"/>
        <v>1858333.5214200001</v>
      </c>
      <c r="L516" s="15">
        <f t="shared" si="320"/>
        <v>1858333.5214200001</v>
      </c>
      <c r="M516" s="17">
        <v>1245996.6386554623</v>
      </c>
      <c r="N516" s="17">
        <v>236739.36134453784</v>
      </c>
      <c r="O516" s="16">
        <v>1482736.0000000002</v>
      </c>
      <c r="P516" s="18">
        <f t="shared" si="298"/>
        <v>1482736.0000000002</v>
      </c>
      <c r="Q516" s="17">
        <v>1186663.0252100842</v>
      </c>
      <c r="R516" s="17">
        <v>225465.97478991598</v>
      </c>
      <c r="S516" s="16">
        <v>1412129.0000000002</v>
      </c>
      <c r="T516" s="15">
        <f t="shared" si="299"/>
        <v>1412129.0000000002</v>
      </c>
      <c r="U516" s="14"/>
      <c r="V516" s="14"/>
      <c r="W516" s="14"/>
      <c r="X516" s="14"/>
      <c r="Y516" s="14"/>
      <c r="Z516" s="14"/>
      <c r="AA516" s="14"/>
      <c r="AB516" s="137"/>
      <c r="AC516" s="12">
        <f t="shared" si="321"/>
        <v>0</v>
      </c>
      <c r="AD516" s="6">
        <f t="shared" si="322"/>
        <v>0</v>
      </c>
      <c r="AE516" s="6">
        <f t="shared" si="323"/>
        <v>0</v>
      </c>
      <c r="AF516" s="6">
        <f t="shared" si="324"/>
        <v>0</v>
      </c>
      <c r="AG516" s="9">
        <f t="shared" si="326"/>
        <v>1412129.0000000002</v>
      </c>
      <c r="AH516" s="11">
        <f t="shared" si="288"/>
        <v>1858333.5214200001</v>
      </c>
      <c r="AI516" s="9">
        <f t="shared" si="289"/>
        <v>1447432.5000000002</v>
      </c>
      <c r="AJ516" s="10">
        <f t="shared" si="290"/>
        <v>1188299.630355</v>
      </c>
      <c r="AK516" s="9">
        <f t="shared" si="304"/>
        <v>1429780.7500000002</v>
      </c>
      <c r="AL516" s="9">
        <f t="shared" ref="AL516:AL579" si="328">AVERAGE(AH516,AI516)</f>
        <v>1652883.0107100001</v>
      </c>
      <c r="AM516" s="6">
        <f t="shared" si="327"/>
        <v>1561933.7729352224</v>
      </c>
      <c r="AN516" s="8">
        <f t="shared" si="294"/>
        <v>816046.11576449149</v>
      </c>
      <c r="AO516" s="7">
        <f t="shared" ref="AO516:AO579" si="329">+AN516/AI516</f>
        <v>0.56378871951852083</v>
      </c>
      <c r="AP516" s="6">
        <f t="shared" si="325"/>
        <v>1561933.7729352224</v>
      </c>
      <c r="AQ516" s="5" t="s">
        <v>0</v>
      </c>
    </row>
    <row r="517" spans="1:43" x14ac:dyDescent="0.25">
      <c r="A517" s="42">
        <v>476</v>
      </c>
      <c r="B517" s="138">
        <v>22101703</v>
      </c>
      <c r="C517" s="97">
        <v>44461</v>
      </c>
      <c r="D517" s="66" t="s">
        <v>2629</v>
      </c>
      <c r="E517" s="66" t="s">
        <v>801</v>
      </c>
      <c r="F517" s="82" t="s">
        <v>2923</v>
      </c>
      <c r="G517" s="97" t="s">
        <v>1750</v>
      </c>
      <c r="H517" s="21">
        <v>1</v>
      </c>
      <c r="I517" s="20">
        <v>612827.55695798318</v>
      </c>
      <c r="J517" s="20">
        <f t="shared" si="318"/>
        <v>116437.23582201681</v>
      </c>
      <c r="K517" s="19">
        <f t="shared" si="319"/>
        <v>729264.79278000002</v>
      </c>
      <c r="L517" s="15">
        <f t="shared" si="320"/>
        <v>729264.79278000002</v>
      </c>
      <c r="M517" s="17">
        <v>498278.99159663869</v>
      </c>
      <c r="N517" s="17">
        <v>94673.008403361353</v>
      </c>
      <c r="O517" s="16">
        <v>592952</v>
      </c>
      <c r="P517" s="18">
        <f t="shared" si="298"/>
        <v>592952</v>
      </c>
      <c r="Q517" s="17">
        <v>465681.51260504202</v>
      </c>
      <c r="R517" s="17">
        <v>88479.487394957992</v>
      </c>
      <c r="S517" s="16">
        <v>554161</v>
      </c>
      <c r="T517" s="15">
        <f t="shared" si="299"/>
        <v>554161</v>
      </c>
      <c r="U517" s="14"/>
      <c r="V517" s="14"/>
      <c r="W517" s="14"/>
      <c r="X517" s="14"/>
      <c r="Y517" s="14"/>
      <c r="Z517" s="14"/>
      <c r="AA517" s="14"/>
      <c r="AB517" s="137"/>
      <c r="AC517" s="12">
        <f t="shared" si="321"/>
        <v>0</v>
      </c>
      <c r="AD517" s="6">
        <f t="shared" si="322"/>
        <v>0</v>
      </c>
      <c r="AE517" s="6">
        <f t="shared" si="323"/>
        <v>0</v>
      </c>
      <c r="AF517" s="6">
        <f t="shared" si="324"/>
        <v>0</v>
      </c>
      <c r="AG517" s="9">
        <f t="shared" si="326"/>
        <v>554161</v>
      </c>
      <c r="AH517" s="11">
        <f t="shared" ref="AH517:AH580" si="330">MAX(L517,P517,T517,AF517)</f>
        <v>729264.79278000002</v>
      </c>
      <c r="AI517" s="9">
        <f t="shared" ref="AI517:AI580" si="331">MEDIAN(L517,P517,T517,AF517)</f>
        <v>573556.5</v>
      </c>
      <c r="AJ517" s="10">
        <f t="shared" ref="AJ517:AJ580" si="332">AVERAGE(L517,P517,T517,AF517)</f>
        <v>469094.448195</v>
      </c>
      <c r="AK517" s="9">
        <f t="shared" si="304"/>
        <v>563858.75</v>
      </c>
      <c r="AL517" s="9">
        <f t="shared" si="328"/>
        <v>651410.64639000001</v>
      </c>
      <c r="AM517" s="6">
        <f t="shared" si="327"/>
        <v>616998.18635808036</v>
      </c>
      <c r="AN517" s="8">
        <f t="shared" si="294"/>
        <v>321618.41826610308</v>
      </c>
      <c r="AO517" s="7">
        <f t="shared" si="329"/>
        <v>0.56074409106357104</v>
      </c>
      <c r="AP517" s="6">
        <f t="shared" si="325"/>
        <v>616998.18635808036</v>
      </c>
      <c r="AQ517" s="5" t="s">
        <v>0</v>
      </c>
    </row>
    <row r="518" spans="1:43" ht="25.5" x14ac:dyDescent="0.25">
      <c r="A518" s="42">
        <v>477</v>
      </c>
      <c r="B518" s="138">
        <v>31163213</v>
      </c>
      <c r="C518" s="97">
        <v>4294402</v>
      </c>
      <c r="D518" s="66" t="s">
        <v>2629</v>
      </c>
      <c r="E518" s="66" t="s">
        <v>801</v>
      </c>
      <c r="F518" s="82" t="s">
        <v>2922</v>
      </c>
      <c r="G518" s="97" t="s">
        <v>1750</v>
      </c>
      <c r="H518" s="21">
        <v>1</v>
      </c>
      <c r="I518" s="20">
        <v>123991.85677310926</v>
      </c>
      <c r="J518" s="20">
        <f t="shared" si="318"/>
        <v>23558.452786890761</v>
      </c>
      <c r="K518" s="19">
        <f t="shared" si="319"/>
        <v>147550.30956000002</v>
      </c>
      <c r="L518" s="15">
        <f t="shared" si="320"/>
        <v>147550.30956000002</v>
      </c>
      <c r="M518" s="17">
        <v>100815.96638655463</v>
      </c>
      <c r="N518" s="17">
        <v>19155.033613445379</v>
      </c>
      <c r="O518" s="16">
        <v>119971.00000000001</v>
      </c>
      <c r="P518" s="18">
        <f t="shared" si="298"/>
        <v>119971.00000000001</v>
      </c>
      <c r="Q518" s="17">
        <v>94220.168067226899</v>
      </c>
      <c r="R518" s="17">
        <v>17901.831932773111</v>
      </c>
      <c r="S518" s="16">
        <v>112122.00000000001</v>
      </c>
      <c r="T518" s="15">
        <f t="shared" si="299"/>
        <v>112122.00000000001</v>
      </c>
      <c r="U518" s="14"/>
      <c r="V518" s="14"/>
      <c r="W518" s="14"/>
      <c r="X518" s="14"/>
      <c r="Y518" s="14"/>
      <c r="Z518" s="14"/>
      <c r="AA518" s="14"/>
      <c r="AB518" s="137"/>
      <c r="AC518" s="12">
        <f t="shared" si="321"/>
        <v>0</v>
      </c>
      <c r="AD518" s="6">
        <f t="shared" si="322"/>
        <v>0</v>
      </c>
      <c r="AE518" s="6">
        <f t="shared" si="323"/>
        <v>0</v>
      </c>
      <c r="AF518" s="6">
        <f t="shared" si="324"/>
        <v>0</v>
      </c>
      <c r="AG518" s="9">
        <f t="shared" si="326"/>
        <v>112122.00000000001</v>
      </c>
      <c r="AH518" s="11">
        <f t="shared" si="330"/>
        <v>147550.30956000002</v>
      </c>
      <c r="AI518" s="9">
        <f t="shared" si="331"/>
        <v>116046.50000000001</v>
      </c>
      <c r="AJ518" s="10">
        <f t="shared" si="332"/>
        <v>94910.827390000006</v>
      </c>
      <c r="AK518" s="9">
        <f t="shared" si="304"/>
        <v>114084.25000000001</v>
      </c>
      <c r="AL518" s="9">
        <f t="shared" si="328"/>
        <v>131798.40478000001</v>
      </c>
      <c r="AM518" s="6">
        <f t="shared" si="327"/>
        <v>124835.87545751805</v>
      </c>
      <c r="AN518" s="8">
        <f t="shared" si="294"/>
        <v>65072.310939022143</v>
      </c>
      <c r="AO518" s="7">
        <f t="shared" si="329"/>
        <v>0.56074341698389985</v>
      </c>
      <c r="AP518" s="6">
        <f t="shared" si="325"/>
        <v>124835.87545751805</v>
      </c>
      <c r="AQ518" s="5" t="s">
        <v>0</v>
      </c>
    </row>
    <row r="519" spans="1:43" x14ac:dyDescent="0.25">
      <c r="A519" s="42">
        <v>478</v>
      </c>
      <c r="B519" s="138">
        <v>22101703</v>
      </c>
      <c r="C519" s="97">
        <v>44461</v>
      </c>
      <c r="D519" s="66" t="s">
        <v>2629</v>
      </c>
      <c r="E519" s="66" t="s">
        <v>801</v>
      </c>
      <c r="F519" s="82" t="s">
        <v>2921</v>
      </c>
      <c r="G519" s="97" t="s">
        <v>1750</v>
      </c>
      <c r="H519" s="21">
        <v>1</v>
      </c>
      <c r="I519" s="20">
        <v>630852.05949579831</v>
      </c>
      <c r="J519" s="20">
        <f t="shared" si="318"/>
        <v>119861.89130420168</v>
      </c>
      <c r="K519" s="19">
        <f t="shared" si="319"/>
        <v>750713.95079999999</v>
      </c>
      <c r="L519" s="15">
        <f t="shared" si="320"/>
        <v>750713.95079999999</v>
      </c>
      <c r="M519" s="17">
        <v>517728.57142857148</v>
      </c>
      <c r="N519" s="17">
        <v>98368.42857142858</v>
      </c>
      <c r="O519" s="16">
        <v>616097</v>
      </c>
      <c r="P519" s="18">
        <f t="shared" si="298"/>
        <v>616097</v>
      </c>
      <c r="Q519" s="17">
        <v>479378.15126050421</v>
      </c>
      <c r="R519" s="17">
        <v>91081.848739495807</v>
      </c>
      <c r="S519" s="16">
        <v>570460</v>
      </c>
      <c r="T519" s="15">
        <f t="shared" si="299"/>
        <v>570460</v>
      </c>
      <c r="U519" s="14"/>
      <c r="V519" s="14"/>
      <c r="W519" s="14"/>
      <c r="X519" s="14"/>
      <c r="Y519" s="14"/>
      <c r="Z519" s="14"/>
      <c r="AA519" s="14"/>
      <c r="AB519" s="137"/>
      <c r="AC519" s="12">
        <f t="shared" si="321"/>
        <v>0</v>
      </c>
      <c r="AD519" s="6">
        <f t="shared" si="322"/>
        <v>0</v>
      </c>
      <c r="AE519" s="6">
        <f t="shared" si="323"/>
        <v>0</v>
      </c>
      <c r="AF519" s="6">
        <f t="shared" si="324"/>
        <v>0</v>
      </c>
      <c r="AG519" s="9">
        <f t="shared" si="326"/>
        <v>570460</v>
      </c>
      <c r="AH519" s="11">
        <f t="shared" si="330"/>
        <v>750713.95079999999</v>
      </c>
      <c r="AI519" s="9">
        <f t="shared" si="331"/>
        <v>593278.5</v>
      </c>
      <c r="AJ519" s="10">
        <f t="shared" si="332"/>
        <v>484317.7377</v>
      </c>
      <c r="AK519" s="9">
        <f t="shared" si="304"/>
        <v>581869.25</v>
      </c>
      <c r="AL519" s="9">
        <f t="shared" si="328"/>
        <v>671996.2254</v>
      </c>
      <c r="AM519" s="6">
        <f t="shared" si="327"/>
        <v>637191.92199254024</v>
      </c>
      <c r="AN519" s="8">
        <f t="shared" si="294"/>
        <v>331821.67737675033</v>
      </c>
      <c r="AO519" s="7">
        <f t="shared" si="329"/>
        <v>0.55930170632637177</v>
      </c>
      <c r="AP519" s="6">
        <f t="shared" si="325"/>
        <v>637191.92199254024</v>
      </c>
      <c r="AQ519" s="5" t="s">
        <v>0</v>
      </c>
    </row>
    <row r="520" spans="1:43" x14ac:dyDescent="0.25">
      <c r="A520" s="42">
        <v>479</v>
      </c>
      <c r="B520" s="138">
        <v>47161602</v>
      </c>
      <c r="C520" s="97">
        <v>4696901</v>
      </c>
      <c r="D520" s="66" t="s">
        <v>2629</v>
      </c>
      <c r="E520" s="66" t="s">
        <v>801</v>
      </c>
      <c r="F520" s="82" t="s">
        <v>2360</v>
      </c>
      <c r="G520" s="97" t="s">
        <v>1750</v>
      </c>
      <c r="H520" s="21">
        <v>1</v>
      </c>
      <c r="I520" s="20">
        <v>1815756.0280336132</v>
      </c>
      <c r="J520" s="20">
        <f t="shared" si="318"/>
        <v>344993.6453263865</v>
      </c>
      <c r="K520" s="19">
        <f t="shared" si="319"/>
        <v>2160749.6733599999</v>
      </c>
      <c r="L520" s="15">
        <f t="shared" si="320"/>
        <v>2160749.6733599999</v>
      </c>
      <c r="M520" s="17">
        <v>1462561.3445378151</v>
      </c>
      <c r="N520" s="17">
        <v>277886.65546218486</v>
      </c>
      <c r="O520" s="16">
        <v>1740448</v>
      </c>
      <c r="P520" s="18">
        <f t="shared" si="298"/>
        <v>1740448</v>
      </c>
      <c r="Q520" s="17">
        <v>1379774.7899159663</v>
      </c>
      <c r="R520" s="17">
        <v>262157.21008403361</v>
      </c>
      <c r="S520" s="16">
        <v>1641932</v>
      </c>
      <c r="T520" s="15">
        <f t="shared" si="299"/>
        <v>1641932</v>
      </c>
      <c r="U520" s="14"/>
      <c r="V520" s="14"/>
      <c r="W520" s="14"/>
      <c r="X520" s="14"/>
      <c r="Y520" s="14"/>
      <c r="Z520" s="14"/>
      <c r="AA520" s="14"/>
      <c r="AB520" s="137"/>
      <c r="AC520" s="12">
        <f t="shared" si="321"/>
        <v>0</v>
      </c>
      <c r="AD520" s="6">
        <f t="shared" si="322"/>
        <v>0</v>
      </c>
      <c r="AE520" s="6">
        <f t="shared" si="323"/>
        <v>0</v>
      </c>
      <c r="AF520" s="6">
        <f t="shared" si="324"/>
        <v>0</v>
      </c>
      <c r="AG520" s="9">
        <f t="shared" si="326"/>
        <v>1641932</v>
      </c>
      <c r="AH520" s="11">
        <f t="shared" si="330"/>
        <v>2160749.6733599999</v>
      </c>
      <c r="AI520" s="9">
        <f t="shared" si="331"/>
        <v>1691190</v>
      </c>
      <c r="AJ520" s="10">
        <f t="shared" si="332"/>
        <v>1385782.4183399999</v>
      </c>
      <c r="AK520" s="9">
        <f t="shared" si="304"/>
        <v>1666561</v>
      </c>
      <c r="AL520" s="9">
        <f t="shared" si="328"/>
        <v>1925969.8366799999</v>
      </c>
      <c r="AM520" s="6">
        <f t="shared" si="327"/>
        <v>1822151.1615432727</v>
      </c>
      <c r="AN520" s="8">
        <f t="shared" si="294"/>
        <v>950853.55345119862</v>
      </c>
      <c r="AO520" s="7">
        <f t="shared" si="329"/>
        <v>0.56223934238683926</v>
      </c>
      <c r="AP520" s="6">
        <f t="shared" si="325"/>
        <v>1822151.1615432727</v>
      </c>
      <c r="AQ520" s="5" t="s">
        <v>0</v>
      </c>
    </row>
    <row r="521" spans="1:43" x14ac:dyDescent="0.25">
      <c r="A521" s="42">
        <v>480</v>
      </c>
      <c r="B521" s="138">
        <v>25172110</v>
      </c>
      <c r="C521" s="97">
        <v>4691202</v>
      </c>
      <c r="D521" s="66" t="s">
        <v>2629</v>
      </c>
      <c r="E521" s="66" t="s">
        <v>801</v>
      </c>
      <c r="F521" s="82" t="s">
        <v>2920</v>
      </c>
      <c r="G521" s="97" t="s">
        <v>1750</v>
      </c>
      <c r="H521" s="21">
        <v>1</v>
      </c>
      <c r="I521" s="20">
        <v>1148445.7932100841</v>
      </c>
      <c r="J521" s="20">
        <f t="shared" si="318"/>
        <v>218204.70070991598</v>
      </c>
      <c r="K521" s="19">
        <f t="shared" si="319"/>
        <v>1366650.49392</v>
      </c>
      <c r="L521" s="15">
        <f t="shared" si="320"/>
        <v>1366650.49392</v>
      </c>
      <c r="M521" s="17">
        <v>925053.78151260503</v>
      </c>
      <c r="N521" s="17">
        <v>175760.21848739494</v>
      </c>
      <c r="O521" s="16">
        <v>1100814</v>
      </c>
      <c r="P521" s="18">
        <f t="shared" si="298"/>
        <v>1100814</v>
      </c>
      <c r="Q521" s="17">
        <v>872692.43697478995</v>
      </c>
      <c r="R521" s="17">
        <v>165811.56302521008</v>
      </c>
      <c r="S521" s="16">
        <v>1038504</v>
      </c>
      <c r="T521" s="15">
        <f t="shared" si="299"/>
        <v>1038504</v>
      </c>
      <c r="U521" s="14"/>
      <c r="V521" s="14"/>
      <c r="W521" s="14"/>
      <c r="X521" s="14"/>
      <c r="Y521" s="14"/>
      <c r="Z521" s="14"/>
      <c r="AA521" s="14"/>
      <c r="AB521" s="137">
        <v>410000</v>
      </c>
      <c r="AC521" s="12">
        <f t="shared" si="321"/>
        <v>77900</v>
      </c>
      <c r="AD521" s="6">
        <f t="shared" si="322"/>
        <v>487900</v>
      </c>
      <c r="AE521" s="6">
        <f t="shared" si="323"/>
        <v>24882.899999999998</v>
      </c>
      <c r="AF521" s="6">
        <f t="shared" si="324"/>
        <v>512782.9</v>
      </c>
      <c r="AG521" s="9">
        <f>MIN(L521,P521,T521,AF521)</f>
        <v>512782.9</v>
      </c>
      <c r="AH521" s="11">
        <f t="shared" si="330"/>
        <v>1366650.49392</v>
      </c>
      <c r="AI521" s="9">
        <f t="shared" si="331"/>
        <v>1069659</v>
      </c>
      <c r="AJ521" s="10">
        <f t="shared" si="332"/>
        <v>1004687.84848</v>
      </c>
      <c r="AK521" s="9">
        <f t="shared" si="304"/>
        <v>791220.95</v>
      </c>
      <c r="AL521" s="9">
        <f t="shared" si="328"/>
        <v>1218154.7469600001</v>
      </c>
      <c r="AM521" s="6">
        <f>HARMEAN(L521,P521,T521,AF521)</f>
        <v>878502.78414208256</v>
      </c>
      <c r="AN521" s="8">
        <f t="shared" si="294"/>
        <v>357477.83341194928</v>
      </c>
      <c r="AO521" s="7">
        <f t="shared" si="329"/>
        <v>0.33419793916748169</v>
      </c>
      <c r="AP521" s="6">
        <f>+AG521</f>
        <v>512782.9</v>
      </c>
      <c r="AQ521" s="5" t="s">
        <v>4</v>
      </c>
    </row>
    <row r="522" spans="1:43" x14ac:dyDescent="0.25">
      <c r="A522" s="42">
        <v>481</v>
      </c>
      <c r="B522" s="138">
        <v>22101703</v>
      </c>
      <c r="C522" s="97">
        <v>4353001</v>
      </c>
      <c r="D522" s="66" t="s">
        <v>2629</v>
      </c>
      <c r="E522" s="66" t="s">
        <v>801</v>
      </c>
      <c r="F522" s="82" t="s">
        <v>2919</v>
      </c>
      <c r="G522" s="97" t="s">
        <v>1750</v>
      </c>
      <c r="H522" s="21">
        <v>1</v>
      </c>
      <c r="I522" s="20">
        <v>2585071.3008403364</v>
      </c>
      <c r="J522" s="20">
        <f t="shared" si="318"/>
        <v>491163.54715966393</v>
      </c>
      <c r="K522" s="19">
        <f t="shared" si="319"/>
        <v>3076234.8480000002</v>
      </c>
      <c r="L522" s="15">
        <f t="shared" si="320"/>
        <v>3076234.8480000002</v>
      </c>
      <c r="M522" s="17">
        <v>2062588.2352941178</v>
      </c>
      <c r="N522" s="17">
        <v>391891.76470588241</v>
      </c>
      <c r="O522" s="16">
        <v>2454480</v>
      </c>
      <c r="P522" s="18">
        <f t="shared" si="298"/>
        <v>2454480</v>
      </c>
      <c r="Q522" s="17">
        <v>1964369.7478991598</v>
      </c>
      <c r="R522" s="17">
        <v>373230.25210084039</v>
      </c>
      <c r="S522" s="16">
        <v>2337600</v>
      </c>
      <c r="T522" s="15">
        <f t="shared" si="299"/>
        <v>2337600</v>
      </c>
      <c r="U522" s="14"/>
      <c r="V522" s="14"/>
      <c r="W522" s="14"/>
      <c r="X522" s="14"/>
      <c r="Y522" s="14"/>
      <c r="Z522" s="14"/>
      <c r="AA522" s="14"/>
      <c r="AB522" s="137"/>
      <c r="AC522" s="12">
        <f t="shared" si="321"/>
        <v>0</v>
      </c>
      <c r="AD522" s="6">
        <f t="shared" si="322"/>
        <v>0</v>
      </c>
      <c r="AE522" s="6">
        <f t="shared" si="323"/>
        <v>0</v>
      </c>
      <c r="AF522" s="6">
        <f t="shared" si="324"/>
        <v>0</v>
      </c>
      <c r="AG522" s="9">
        <f t="shared" ref="AG522:AG553" si="333">MIN(L522,P522,T522)</f>
        <v>2337600</v>
      </c>
      <c r="AH522" s="11">
        <f t="shared" si="330"/>
        <v>3076234.8480000002</v>
      </c>
      <c r="AI522" s="9">
        <f t="shared" si="331"/>
        <v>2396040</v>
      </c>
      <c r="AJ522" s="10">
        <f t="shared" si="332"/>
        <v>1967078.7120000001</v>
      </c>
      <c r="AK522" s="9">
        <f t="shared" si="304"/>
        <v>2366820</v>
      </c>
      <c r="AL522" s="9">
        <f t="shared" si="328"/>
        <v>2736137.4240000001</v>
      </c>
      <c r="AM522" s="6">
        <f t="shared" ref="AM522:AM553" si="334">HARMEAN(L522,P522,T522)</f>
        <v>2585582.416372024</v>
      </c>
      <c r="AN522" s="8">
        <f t="shared" si="294"/>
        <v>1350860.4706674027</v>
      </c>
      <c r="AO522" s="7">
        <f t="shared" si="329"/>
        <v>0.5637887809332911</v>
      </c>
      <c r="AP522" s="6">
        <f t="shared" ref="AP522:AP553" si="335">+AM522</f>
        <v>2585582.416372024</v>
      </c>
      <c r="AQ522" s="5" t="s">
        <v>0</v>
      </c>
    </row>
    <row r="523" spans="1:43" x14ac:dyDescent="0.25">
      <c r="A523" s="42">
        <v>482</v>
      </c>
      <c r="B523" s="138">
        <v>31161501</v>
      </c>
      <c r="C523" s="97">
        <v>4294401</v>
      </c>
      <c r="D523" s="66" t="s">
        <v>2629</v>
      </c>
      <c r="E523" s="66" t="s">
        <v>801</v>
      </c>
      <c r="F523" s="82" t="s">
        <v>2918</v>
      </c>
      <c r="G523" s="97" t="s">
        <v>1750</v>
      </c>
      <c r="H523" s="21">
        <v>1</v>
      </c>
      <c r="I523" s="20">
        <v>124265.00556302522</v>
      </c>
      <c r="J523" s="20">
        <f t="shared" si="318"/>
        <v>23610.351056974792</v>
      </c>
      <c r="K523" s="19">
        <f t="shared" si="319"/>
        <v>147875.35662000001</v>
      </c>
      <c r="L523" s="15">
        <f t="shared" si="320"/>
        <v>147875.35662000001</v>
      </c>
      <c r="M523" s="17">
        <v>101981.51260504202</v>
      </c>
      <c r="N523" s="17">
        <v>19376.487394957985</v>
      </c>
      <c r="O523" s="16">
        <v>121358</v>
      </c>
      <c r="P523" s="18">
        <f t="shared" si="298"/>
        <v>121358</v>
      </c>
      <c r="Q523" s="17">
        <v>94427.731092436981</v>
      </c>
      <c r="R523" s="17">
        <v>17941.268907563026</v>
      </c>
      <c r="S523" s="16">
        <v>112369</v>
      </c>
      <c r="T523" s="15">
        <f t="shared" si="299"/>
        <v>112369</v>
      </c>
      <c r="U523" s="14"/>
      <c r="V523" s="14"/>
      <c r="W523" s="14"/>
      <c r="X523" s="14"/>
      <c r="Y523" s="14"/>
      <c r="Z523" s="14"/>
      <c r="AA523" s="14"/>
      <c r="AB523" s="137"/>
      <c r="AC523" s="12">
        <f t="shared" si="321"/>
        <v>0</v>
      </c>
      <c r="AD523" s="6">
        <f t="shared" si="322"/>
        <v>0</v>
      </c>
      <c r="AE523" s="6">
        <f t="shared" si="323"/>
        <v>0</v>
      </c>
      <c r="AF523" s="6">
        <f t="shared" si="324"/>
        <v>0</v>
      </c>
      <c r="AG523" s="9">
        <f t="shared" si="333"/>
        <v>112369</v>
      </c>
      <c r="AH523" s="11">
        <f t="shared" si="330"/>
        <v>147875.35662000001</v>
      </c>
      <c r="AI523" s="9">
        <f t="shared" si="331"/>
        <v>116863.5</v>
      </c>
      <c r="AJ523" s="10">
        <f t="shared" si="332"/>
        <v>95400.589154999994</v>
      </c>
      <c r="AK523" s="9">
        <f t="shared" si="304"/>
        <v>114616.25</v>
      </c>
      <c r="AL523" s="9">
        <f t="shared" si="328"/>
        <v>132369.42830999999</v>
      </c>
      <c r="AM523" s="6">
        <f t="shared" si="334"/>
        <v>125513.62988137378</v>
      </c>
      <c r="AN523" s="8">
        <f t="shared" si="294"/>
        <v>65362.037340767783</v>
      </c>
      <c r="AO523" s="7">
        <f t="shared" si="329"/>
        <v>0.55930241128126224</v>
      </c>
      <c r="AP523" s="6">
        <f t="shared" si="335"/>
        <v>125513.62988137378</v>
      </c>
      <c r="AQ523" s="5" t="s">
        <v>0</v>
      </c>
    </row>
    <row r="524" spans="1:43" x14ac:dyDescent="0.25">
      <c r="A524" s="42">
        <v>483</v>
      </c>
      <c r="B524" s="138">
        <v>39122226</v>
      </c>
      <c r="C524" s="97">
        <v>4621206</v>
      </c>
      <c r="D524" s="66" t="s">
        <v>2629</v>
      </c>
      <c r="E524" s="66" t="s">
        <v>801</v>
      </c>
      <c r="F524" s="82" t="s">
        <v>2917</v>
      </c>
      <c r="G524" s="97" t="s">
        <v>1750</v>
      </c>
      <c r="H524" s="21">
        <v>1</v>
      </c>
      <c r="I524" s="20">
        <v>910763.21722689073</v>
      </c>
      <c r="J524" s="20">
        <f t="shared" si="318"/>
        <v>173045.01127310924</v>
      </c>
      <c r="K524" s="19">
        <f t="shared" si="319"/>
        <v>1083808.2285</v>
      </c>
      <c r="L524" s="15">
        <f t="shared" si="320"/>
        <v>1083808.2285</v>
      </c>
      <c r="M524" s="17">
        <v>733605.04201680678</v>
      </c>
      <c r="N524" s="17">
        <v>139384.95798319328</v>
      </c>
      <c r="O524" s="16">
        <v>872990</v>
      </c>
      <c r="P524" s="18">
        <f t="shared" si="298"/>
        <v>872990</v>
      </c>
      <c r="Q524" s="17">
        <v>692079.83193277312</v>
      </c>
      <c r="R524" s="17">
        <v>131495.16806722688</v>
      </c>
      <c r="S524" s="16">
        <v>823575</v>
      </c>
      <c r="T524" s="15">
        <f t="shared" si="299"/>
        <v>823575</v>
      </c>
      <c r="U524" s="14"/>
      <c r="V524" s="14"/>
      <c r="W524" s="14"/>
      <c r="X524" s="14"/>
      <c r="Y524" s="14"/>
      <c r="Z524" s="14"/>
      <c r="AA524" s="14"/>
      <c r="AB524" s="137"/>
      <c r="AC524" s="12">
        <f t="shared" si="321"/>
        <v>0</v>
      </c>
      <c r="AD524" s="6">
        <f t="shared" si="322"/>
        <v>0</v>
      </c>
      <c r="AE524" s="6">
        <f t="shared" si="323"/>
        <v>0</v>
      </c>
      <c r="AF524" s="6">
        <f t="shared" si="324"/>
        <v>0</v>
      </c>
      <c r="AG524" s="9">
        <f t="shared" si="333"/>
        <v>823575</v>
      </c>
      <c r="AH524" s="11">
        <f t="shared" si="330"/>
        <v>1083808.2285</v>
      </c>
      <c r="AI524" s="9">
        <f t="shared" si="331"/>
        <v>848282.5</v>
      </c>
      <c r="AJ524" s="10">
        <f t="shared" si="332"/>
        <v>695093.30712500005</v>
      </c>
      <c r="AK524" s="9">
        <f t="shared" si="304"/>
        <v>835928.75</v>
      </c>
      <c r="AL524" s="9">
        <f t="shared" si="328"/>
        <v>966045.36424999998</v>
      </c>
      <c r="AM524" s="6">
        <f t="shared" si="334"/>
        <v>913971.11375304183</v>
      </c>
      <c r="AN524" s="8">
        <f t="shared" si="294"/>
        <v>476937.72285608022</v>
      </c>
      <c r="AO524" s="7">
        <f t="shared" si="329"/>
        <v>0.56223925738899505</v>
      </c>
      <c r="AP524" s="6">
        <f t="shared" si="335"/>
        <v>913971.11375304183</v>
      </c>
      <c r="AQ524" s="5" t="s">
        <v>0</v>
      </c>
    </row>
    <row r="525" spans="1:43" x14ac:dyDescent="0.25">
      <c r="A525" s="42">
        <v>484</v>
      </c>
      <c r="B525" s="138">
        <v>25171505</v>
      </c>
      <c r="C525" s="97">
        <v>4691204</v>
      </c>
      <c r="D525" s="66" t="s">
        <v>2629</v>
      </c>
      <c r="E525" s="66" t="s">
        <v>801</v>
      </c>
      <c r="F525" s="82" t="s">
        <v>2916</v>
      </c>
      <c r="G525" s="97" t="s">
        <v>1750</v>
      </c>
      <c r="H525" s="21">
        <v>1</v>
      </c>
      <c r="I525" s="20">
        <v>507010.60043697484</v>
      </c>
      <c r="J525" s="20">
        <f t="shared" si="318"/>
        <v>96332.01408302522</v>
      </c>
      <c r="K525" s="19">
        <f t="shared" si="319"/>
        <v>603342.61452000006</v>
      </c>
      <c r="L525" s="15">
        <f t="shared" si="320"/>
        <v>603342.61452000006</v>
      </c>
      <c r="M525" s="17">
        <v>416094.11764705885</v>
      </c>
      <c r="N525" s="17">
        <v>79057.882352941189</v>
      </c>
      <c r="O525" s="16">
        <v>495152.00000000006</v>
      </c>
      <c r="P525" s="18">
        <f t="shared" si="298"/>
        <v>495152.00000000006</v>
      </c>
      <c r="Q525" s="17">
        <v>385272.26890756306</v>
      </c>
      <c r="R525" s="17">
        <v>73201.731092436981</v>
      </c>
      <c r="S525" s="16">
        <v>458474.00000000006</v>
      </c>
      <c r="T525" s="15">
        <f t="shared" si="299"/>
        <v>458474.00000000006</v>
      </c>
      <c r="U525" s="14"/>
      <c r="V525" s="14"/>
      <c r="W525" s="14"/>
      <c r="X525" s="14"/>
      <c r="Y525" s="14"/>
      <c r="Z525" s="14"/>
      <c r="AA525" s="14"/>
      <c r="AB525" s="137"/>
      <c r="AC525" s="12">
        <f t="shared" si="321"/>
        <v>0</v>
      </c>
      <c r="AD525" s="6">
        <f t="shared" si="322"/>
        <v>0</v>
      </c>
      <c r="AE525" s="6">
        <f t="shared" si="323"/>
        <v>0</v>
      </c>
      <c r="AF525" s="6">
        <f t="shared" si="324"/>
        <v>0</v>
      </c>
      <c r="AG525" s="9">
        <f t="shared" si="333"/>
        <v>458474.00000000006</v>
      </c>
      <c r="AH525" s="11">
        <f t="shared" si="330"/>
        <v>603342.61452000006</v>
      </c>
      <c r="AI525" s="9">
        <f t="shared" si="331"/>
        <v>476813.00000000006</v>
      </c>
      <c r="AJ525" s="10">
        <f t="shared" si="332"/>
        <v>389242.15363000002</v>
      </c>
      <c r="AK525" s="9">
        <f t="shared" si="304"/>
        <v>467643.50000000006</v>
      </c>
      <c r="AL525" s="9">
        <f t="shared" si="328"/>
        <v>540077.80726000003</v>
      </c>
      <c r="AM525" s="6">
        <f t="shared" si="334"/>
        <v>512105.86688216892</v>
      </c>
      <c r="AN525" s="8">
        <f t="shared" si="294"/>
        <v>266682.33638903761</v>
      </c>
      <c r="AO525" s="7">
        <f t="shared" si="329"/>
        <v>0.55930173126369787</v>
      </c>
      <c r="AP525" s="6">
        <f t="shared" si="335"/>
        <v>512105.86688216892</v>
      </c>
      <c r="AQ525" s="5" t="s">
        <v>0</v>
      </c>
    </row>
    <row r="526" spans="1:43" ht="25.5" x14ac:dyDescent="0.25">
      <c r="A526" s="42">
        <v>485</v>
      </c>
      <c r="B526" s="138">
        <v>25171505</v>
      </c>
      <c r="C526" s="108">
        <v>4691204</v>
      </c>
      <c r="D526" s="66" t="s">
        <v>2629</v>
      </c>
      <c r="E526" s="66" t="s">
        <v>801</v>
      </c>
      <c r="F526" s="82" t="s">
        <v>2915</v>
      </c>
      <c r="G526" s="97" t="s">
        <v>1750</v>
      </c>
      <c r="H526" s="21">
        <v>1</v>
      </c>
      <c r="I526" s="20">
        <v>124795.82102521008</v>
      </c>
      <c r="J526" s="20">
        <f t="shared" si="318"/>
        <v>23711.205994789918</v>
      </c>
      <c r="K526" s="19">
        <f t="shared" si="319"/>
        <v>148507.02702000001</v>
      </c>
      <c r="L526" s="15">
        <f t="shared" si="320"/>
        <v>148507.02702000001</v>
      </c>
      <c r="M526" s="17">
        <v>101469.74789915967</v>
      </c>
      <c r="N526" s="17">
        <v>19279.252100840338</v>
      </c>
      <c r="O526" s="16">
        <v>120749.00000000001</v>
      </c>
      <c r="P526" s="18">
        <f t="shared" si="298"/>
        <v>120749.00000000001</v>
      </c>
      <c r="Q526" s="17">
        <v>94831.092436974795</v>
      </c>
      <c r="R526" s="17">
        <v>18017.907563025212</v>
      </c>
      <c r="S526" s="16">
        <v>112849</v>
      </c>
      <c r="T526" s="15">
        <f t="shared" si="299"/>
        <v>112849</v>
      </c>
      <c r="U526" s="14"/>
      <c r="V526" s="14"/>
      <c r="W526" s="14"/>
      <c r="X526" s="14"/>
      <c r="Y526" s="14"/>
      <c r="Z526" s="14"/>
      <c r="AA526" s="14"/>
      <c r="AB526" s="137"/>
      <c r="AC526" s="12">
        <f t="shared" si="321"/>
        <v>0</v>
      </c>
      <c r="AD526" s="6">
        <f t="shared" si="322"/>
        <v>0</v>
      </c>
      <c r="AE526" s="6">
        <f t="shared" si="323"/>
        <v>0</v>
      </c>
      <c r="AF526" s="6">
        <f t="shared" si="324"/>
        <v>0</v>
      </c>
      <c r="AG526" s="9">
        <f t="shared" si="333"/>
        <v>112849</v>
      </c>
      <c r="AH526" s="11">
        <f t="shared" si="330"/>
        <v>148507.02702000001</v>
      </c>
      <c r="AI526" s="9">
        <f t="shared" si="331"/>
        <v>116799</v>
      </c>
      <c r="AJ526" s="10">
        <f t="shared" si="332"/>
        <v>95526.256755000009</v>
      </c>
      <c r="AK526" s="9">
        <f t="shared" si="304"/>
        <v>114824</v>
      </c>
      <c r="AL526" s="9">
        <f t="shared" si="328"/>
        <v>132653.01351000002</v>
      </c>
      <c r="AM526" s="6">
        <f t="shared" si="334"/>
        <v>125645.35095808857</v>
      </c>
      <c r="AN526" s="8">
        <f t="shared" si="294"/>
        <v>65494.254093597847</v>
      </c>
      <c r="AO526" s="7">
        <f t="shared" si="329"/>
        <v>0.56074327771297572</v>
      </c>
      <c r="AP526" s="6">
        <f t="shared" si="335"/>
        <v>125645.35095808857</v>
      </c>
      <c r="AQ526" s="5" t="s">
        <v>0</v>
      </c>
    </row>
    <row r="527" spans="1:43" x14ac:dyDescent="0.25">
      <c r="A527" s="42">
        <v>486</v>
      </c>
      <c r="B527" s="138">
        <v>26111504</v>
      </c>
      <c r="C527" s="97">
        <v>3624003</v>
      </c>
      <c r="D527" s="66" t="s">
        <v>2629</v>
      </c>
      <c r="E527" s="66" t="s">
        <v>801</v>
      </c>
      <c r="F527" s="82" t="s">
        <v>1695</v>
      </c>
      <c r="G527" s="97" t="s">
        <v>1750</v>
      </c>
      <c r="H527" s="21">
        <v>1</v>
      </c>
      <c r="I527" s="20">
        <v>1442084.0599663865</v>
      </c>
      <c r="J527" s="20">
        <f t="shared" si="318"/>
        <v>273995.97139361344</v>
      </c>
      <c r="K527" s="19">
        <f t="shared" si="319"/>
        <v>1716080.0313599999</v>
      </c>
      <c r="L527" s="15">
        <f t="shared" si="320"/>
        <v>1716080.0313599999</v>
      </c>
      <c r="M527" s="17">
        <v>1194448.7394957985</v>
      </c>
      <c r="N527" s="17">
        <v>226945.26050420172</v>
      </c>
      <c r="O527" s="16">
        <v>1421394.0000000002</v>
      </c>
      <c r="P527" s="18">
        <f t="shared" si="298"/>
        <v>1421394.0000000002</v>
      </c>
      <c r="Q527" s="17">
        <v>1095825.2100840337</v>
      </c>
      <c r="R527" s="17">
        <v>208206.78991596639</v>
      </c>
      <c r="S527" s="16">
        <v>1304032</v>
      </c>
      <c r="T527" s="15">
        <f t="shared" si="299"/>
        <v>1304032</v>
      </c>
      <c r="U527" s="14"/>
      <c r="V527" s="14"/>
      <c r="W527" s="14"/>
      <c r="X527" s="14"/>
      <c r="Y527" s="14"/>
      <c r="Z527" s="14"/>
      <c r="AA527" s="14"/>
      <c r="AB527" s="137"/>
      <c r="AC527" s="12">
        <f t="shared" si="321"/>
        <v>0</v>
      </c>
      <c r="AD527" s="6">
        <f t="shared" si="322"/>
        <v>0</v>
      </c>
      <c r="AE527" s="6">
        <f t="shared" si="323"/>
        <v>0</v>
      </c>
      <c r="AF527" s="6">
        <f t="shared" si="324"/>
        <v>0</v>
      </c>
      <c r="AG527" s="9">
        <f t="shared" si="333"/>
        <v>1304032</v>
      </c>
      <c r="AH527" s="11">
        <f t="shared" si="330"/>
        <v>1716080.0313599999</v>
      </c>
      <c r="AI527" s="9">
        <f t="shared" si="331"/>
        <v>1362713</v>
      </c>
      <c r="AJ527" s="10">
        <f t="shared" si="332"/>
        <v>1110376.5078400001</v>
      </c>
      <c r="AK527" s="9">
        <f t="shared" si="304"/>
        <v>1333372.5</v>
      </c>
      <c r="AL527" s="9">
        <f t="shared" si="328"/>
        <v>1539396.51568</v>
      </c>
      <c r="AM527" s="6">
        <f t="shared" si="334"/>
        <v>1461197.5685373866</v>
      </c>
      <c r="AN527" s="8">
        <f t="shared" si="294"/>
        <v>760273.43275094638</v>
      </c>
      <c r="AO527" s="7">
        <f t="shared" si="329"/>
        <v>0.55791163124659882</v>
      </c>
      <c r="AP527" s="6">
        <f t="shared" si="335"/>
        <v>1461197.5685373866</v>
      </c>
      <c r="AQ527" s="5" t="s">
        <v>0</v>
      </c>
    </row>
    <row r="528" spans="1:43" x14ac:dyDescent="0.25">
      <c r="A528" s="42">
        <v>487</v>
      </c>
      <c r="B528" s="138">
        <v>23153130</v>
      </c>
      <c r="C528" s="97">
        <v>3627022</v>
      </c>
      <c r="D528" s="66" t="s">
        <v>2629</v>
      </c>
      <c r="E528" s="66" t="s">
        <v>801</v>
      </c>
      <c r="F528" s="82" t="s">
        <v>2318</v>
      </c>
      <c r="G528" s="97" t="s">
        <v>1750</v>
      </c>
      <c r="H528" s="21">
        <v>1</v>
      </c>
      <c r="I528" s="20">
        <v>1436976.0670084036</v>
      </c>
      <c r="J528" s="20">
        <f t="shared" si="318"/>
        <v>273025.45273159671</v>
      </c>
      <c r="K528" s="19">
        <f t="shared" si="319"/>
        <v>1710001.5197400004</v>
      </c>
      <c r="L528" s="15">
        <f t="shared" si="320"/>
        <v>1710001.5197400004</v>
      </c>
      <c r="M528" s="17">
        <v>1146540.3361344538</v>
      </c>
      <c r="N528" s="17">
        <v>217842.66386554623</v>
      </c>
      <c r="O528" s="16">
        <v>1364383</v>
      </c>
      <c r="P528" s="18">
        <f t="shared" si="298"/>
        <v>1364383</v>
      </c>
      <c r="Q528" s="17">
        <v>1091943.6974789917</v>
      </c>
      <c r="R528" s="17">
        <v>207469.30252100842</v>
      </c>
      <c r="S528" s="16">
        <v>1299413</v>
      </c>
      <c r="T528" s="15">
        <f t="shared" si="299"/>
        <v>1299413</v>
      </c>
      <c r="U528" s="14"/>
      <c r="V528" s="14"/>
      <c r="W528" s="14"/>
      <c r="X528" s="14"/>
      <c r="Y528" s="14"/>
      <c r="Z528" s="14"/>
      <c r="AA528" s="14"/>
      <c r="AB528" s="137"/>
      <c r="AC528" s="12">
        <f t="shared" si="321"/>
        <v>0</v>
      </c>
      <c r="AD528" s="6">
        <f t="shared" si="322"/>
        <v>0</v>
      </c>
      <c r="AE528" s="6">
        <f t="shared" si="323"/>
        <v>0</v>
      </c>
      <c r="AF528" s="6">
        <f t="shared" si="324"/>
        <v>0</v>
      </c>
      <c r="AG528" s="9">
        <f t="shared" si="333"/>
        <v>1299413</v>
      </c>
      <c r="AH528" s="11">
        <f t="shared" si="330"/>
        <v>1710001.5197400004</v>
      </c>
      <c r="AI528" s="9">
        <f t="shared" si="331"/>
        <v>1331898</v>
      </c>
      <c r="AJ528" s="10">
        <f t="shared" si="332"/>
        <v>1093449.3799350001</v>
      </c>
      <c r="AK528" s="9">
        <f t="shared" si="304"/>
        <v>1315655.5</v>
      </c>
      <c r="AL528" s="9">
        <f t="shared" si="328"/>
        <v>1520949.7598700002</v>
      </c>
      <c r="AM528" s="6">
        <f t="shared" si="334"/>
        <v>1437259.9428363701</v>
      </c>
      <c r="AN528" s="8">
        <f t="shared" si="294"/>
        <v>750909.25480383821</v>
      </c>
      <c r="AO528" s="7">
        <f t="shared" si="329"/>
        <v>0.56378885981046467</v>
      </c>
      <c r="AP528" s="6">
        <f t="shared" si="335"/>
        <v>1437259.9428363701</v>
      </c>
      <c r="AQ528" s="5" t="s">
        <v>0</v>
      </c>
    </row>
    <row r="529" spans="1:43" x14ac:dyDescent="0.25">
      <c r="A529" s="42">
        <v>488</v>
      </c>
      <c r="B529" s="138">
        <v>40142007</v>
      </c>
      <c r="C529" s="97">
        <v>3623001</v>
      </c>
      <c r="D529" s="66" t="s">
        <v>2629</v>
      </c>
      <c r="E529" s="66" t="s">
        <v>801</v>
      </c>
      <c r="F529" s="82" t="s">
        <v>2327</v>
      </c>
      <c r="G529" s="97" t="s">
        <v>1750</v>
      </c>
      <c r="H529" s="21">
        <v>1</v>
      </c>
      <c r="I529" s="20">
        <v>890368.84482352948</v>
      </c>
      <c r="J529" s="20">
        <f t="shared" si="318"/>
        <v>169170.0805164706</v>
      </c>
      <c r="K529" s="19">
        <f t="shared" si="319"/>
        <v>1059538.9253400001</v>
      </c>
      <c r="L529" s="15">
        <f t="shared" si="320"/>
        <v>1059538.9253400001</v>
      </c>
      <c r="M529" s="17">
        <v>730709.24369747902</v>
      </c>
      <c r="N529" s="17">
        <v>138834.75630252101</v>
      </c>
      <c r="O529" s="16">
        <v>869544</v>
      </c>
      <c r="P529" s="18">
        <f t="shared" si="298"/>
        <v>869544</v>
      </c>
      <c r="Q529" s="17">
        <v>676582.3529411765</v>
      </c>
      <c r="R529" s="17">
        <v>128550.64705882354</v>
      </c>
      <c r="S529" s="16">
        <v>805133</v>
      </c>
      <c r="T529" s="15">
        <f t="shared" si="299"/>
        <v>805133</v>
      </c>
      <c r="U529" s="14"/>
      <c r="V529" s="14"/>
      <c r="W529" s="14"/>
      <c r="X529" s="14"/>
      <c r="Y529" s="14"/>
      <c r="Z529" s="14"/>
      <c r="AA529" s="14"/>
      <c r="AB529" s="137"/>
      <c r="AC529" s="12">
        <f t="shared" si="321"/>
        <v>0</v>
      </c>
      <c r="AD529" s="6">
        <f t="shared" si="322"/>
        <v>0</v>
      </c>
      <c r="AE529" s="6">
        <f t="shared" si="323"/>
        <v>0</v>
      </c>
      <c r="AF529" s="6">
        <f t="shared" si="324"/>
        <v>0</v>
      </c>
      <c r="AG529" s="9">
        <f t="shared" si="333"/>
        <v>805133</v>
      </c>
      <c r="AH529" s="11">
        <f t="shared" si="330"/>
        <v>1059538.9253400001</v>
      </c>
      <c r="AI529" s="9">
        <f t="shared" si="331"/>
        <v>837338.5</v>
      </c>
      <c r="AJ529" s="10">
        <f t="shared" si="332"/>
        <v>683553.98133500002</v>
      </c>
      <c r="AK529" s="9">
        <f t="shared" si="304"/>
        <v>821235.75</v>
      </c>
      <c r="AL529" s="9">
        <f t="shared" si="328"/>
        <v>948438.71267000004</v>
      </c>
      <c r="AM529" s="6">
        <f t="shared" si="334"/>
        <v>899316.79616224207</v>
      </c>
      <c r="AN529" s="8">
        <f t="shared" si="294"/>
        <v>468324.84037610912</v>
      </c>
      <c r="AO529" s="7">
        <f t="shared" si="329"/>
        <v>0.5593016926560872</v>
      </c>
      <c r="AP529" s="6">
        <f t="shared" si="335"/>
        <v>899316.79616224207</v>
      </c>
      <c r="AQ529" s="5" t="s">
        <v>0</v>
      </c>
    </row>
    <row r="530" spans="1:43" x14ac:dyDescent="0.25">
      <c r="A530" s="42">
        <v>489</v>
      </c>
      <c r="B530" s="138">
        <v>40142007</v>
      </c>
      <c r="C530" s="97">
        <v>3623001</v>
      </c>
      <c r="D530" s="66" t="s">
        <v>2629</v>
      </c>
      <c r="E530" s="66" t="s">
        <v>801</v>
      </c>
      <c r="F530" s="82" t="s">
        <v>2326</v>
      </c>
      <c r="G530" s="97" t="s">
        <v>1750</v>
      </c>
      <c r="H530" s="21">
        <v>1</v>
      </c>
      <c r="I530" s="20">
        <v>814711.05347899161</v>
      </c>
      <c r="J530" s="20">
        <f t="shared" si="318"/>
        <v>154795.10016100842</v>
      </c>
      <c r="K530" s="19">
        <f t="shared" si="319"/>
        <v>969506.15364000003</v>
      </c>
      <c r="L530" s="15">
        <f t="shared" si="320"/>
        <v>969506.15364000003</v>
      </c>
      <c r="M530" s="17">
        <v>674809.24369747902</v>
      </c>
      <c r="N530" s="17">
        <v>128213.75630252101</v>
      </c>
      <c r="O530" s="16">
        <v>803023</v>
      </c>
      <c r="P530" s="18">
        <f t="shared" si="298"/>
        <v>803023</v>
      </c>
      <c r="Q530" s="17">
        <v>619090.75630252098</v>
      </c>
      <c r="R530" s="17">
        <v>117627.24369747899</v>
      </c>
      <c r="S530" s="16">
        <v>736718</v>
      </c>
      <c r="T530" s="15">
        <f t="shared" si="299"/>
        <v>736718</v>
      </c>
      <c r="U530" s="14"/>
      <c r="V530" s="14"/>
      <c r="W530" s="14"/>
      <c r="X530" s="14"/>
      <c r="Y530" s="14"/>
      <c r="Z530" s="14"/>
      <c r="AA530" s="14"/>
      <c r="AB530" s="137"/>
      <c r="AC530" s="12">
        <f t="shared" si="321"/>
        <v>0</v>
      </c>
      <c r="AD530" s="6">
        <f t="shared" si="322"/>
        <v>0</v>
      </c>
      <c r="AE530" s="6">
        <f t="shared" si="323"/>
        <v>0</v>
      </c>
      <c r="AF530" s="6">
        <f t="shared" si="324"/>
        <v>0</v>
      </c>
      <c r="AG530" s="9">
        <f t="shared" si="333"/>
        <v>736718</v>
      </c>
      <c r="AH530" s="11">
        <f t="shared" si="330"/>
        <v>969506.15364000003</v>
      </c>
      <c r="AI530" s="9">
        <f t="shared" si="331"/>
        <v>769870.5</v>
      </c>
      <c r="AJ530" s="10">
        <f t="shared" si="332"/>
        <v>627311.78841000004</v>
      </c>
      <c r="AK530" s="9">
        <f t="shared" si="304"/>
        <v>753294.25</v>
      </c>
      <c r="AL530" s="9">
        <f t="shared" si="328"/>
        <v>869688.32682000007</v>
      </c>
      <c r="AM530" s="6">
        <f t="shared" si="334"/>
        <v>825509.61420574936</v>
      </c>
      <c r="AN530" s="8">
        <f t="shared" si="294"/>
        <v>429519.58142643381</v>
      </c>
      <c r="AO530" s="7">
        <f t="shared" si="329"/>
        <v>0.55791146878135189</v>
      </c>
      <c r="AP530" s="6">
        <f t="shared" si="335"/>
        <v>825509.61420574936</v>
      </c>
      <c r="AQ530" s="5" t="s">
        <v>0</v>
      </c>
    </row>
    <row r="531" spans="1:43" ht="25.5" x14ac:dyDescent="0.25">
      <c r="A531" s="42">
        <v>490</v>
      </c>
      <c r="B531" s="138">
        <v>40142007</v>
      </c>
      <c r="C531" s="97">
        <v>3623001</v>
      </c>
      <c r="D531" s="66" t="s">
        <v>2629</v>
      </c>
      <c r="E531" s="66" t="s">
        <v>801</v>
      </c>
      <c r="F531" s="82" t="s">
        <v>2914</v>
      </c>
      <c r="G531" s="97" t="s">
        <v>1750</v>
      </c>
      <c r="H531" s="21">
        <v>1</v>
      </c>
      <c r="I531" s="20">
        <v>445646.12127731089</v>
      </c>
      <c r="J531" s="20">
        <f t="shared" si="318"/>
        <v>84672.763042689068</v>
      </c>
      <c r="K531" s="19">
        <f t="shared" si="319"/>
        <v>530318.88431999995</v>
      </c>
      <c r="L531" s="15">
        <f t="shared" si="320"/>
        <v>530318.88431999995</v>
      </c>
      <c r="M531" s="17">
        <v>358960.50420168071</v>
      </c>
      <c r="N531" s="17">
        <v>68202.495798319331</v>
      </c>
      <c r="O531" s="16">
        <v>427163.00000000006</v>
      </c>
      <c r="P531" s="18">
        <f t="shared" si="298"/>
        <v>427163.00000000006</v>
      </c>
      <c r="Q531" s="17">
        <v>338642.01680672268</v>
      </c>
      <c r="R531" s="17">
        <v>64341.983193277309</v>
      </c>
      <c r="S531" s="16">
        <v>402984</v>
      </c>
      <c r="T531" s="15">
        <f t="shared" si="299"/>
        <v>402984</v>
      </c>
      <c r="U531" s="14"/>
      <c r="V531" s="14"/>
      <c r="W531" s="14"/>
      <c r="X531" s="14"/>
      <c r="Y531" s="14"/>
      <c r="Z531" s="14"/>
      <c r="AA531" s="14"/>
      <c r="AB531" s="137"/>
      <c r="AC531" s="12">
        <f t="shared" si="321"/>
        <v>0</v>
      </c>
      <c r="AD531" s="6">
        <f t="shared" si="322"/>
        <v>0</v>
      </c>
      <c r="AE531" s="6">
        <f t="shared" si="323"/>
        <v>0</v>
      </c>
      <c r="AF531" s="6">
        <f t="shared" si="324"/>
        <v>0</v>
      </c>
      <c r="AG531" s="9">
        <f t="shared" si="333"/>
        <v>402984</v>
      </c>
      <c r="AH531" s="11">
        <f t="shared" si="330"/>
        <v>530318.88431999995</v>
      </c>
      <c r="AI531" s="9">
        <f t="shared" si="331"/>
        <v>415073.5</v>
      </c>
      <c r="AJ531" s="10">
        <f t="shared" si="332"/>
        <v>340116.47107999999</v>
      </c>
      <c r="AK531" s="9">
        <f t="shared" si="304"/>
        <v>409028.75</v>
      </c>
      <c r="AL531" s="9">
        <f t="shared" si="328"/>
        <v>472696.19215999998</v>
      </c>
      <c r="AM531" s="6">
        <f t="shared" si="334"/>
        <v>447215.67513660429</v>
      </c>
      <c r="AN531" s="8">
        <f t="shared" ref="AN531:AN594" si="336">STDEVA(L531,P531,T531,AF531)</f>
        <v>233370.66103215833</v>
      </c>
      <c r="AO531" s="7">
        <f t="shared" si="329"/>
        <v>0.56223936491286075</v>
      </c>
      <c r="AP531" s="6">
        <f t="shared" si="335"/>
        <v>447215.67513660429</v>
      </c>
      <c r="AQ531" s="5" t="s">
        <v>0</v>
      </c>
    </row>
    <row r="532" spans="1:43" x14ac:dyDescent="0.25">
      <c r="A532" s="42">
        <v>491</v>
      </c>
      <c r="B532" s="138">
        <v>40142007</v>
      </c>
      <c r="C532" s="97">
        <v>3623001</v>
      </c>
      <c r="D532" s="66" t="s">
        <v>2629</v>
      </c>
      <c r="E532" s="66" t="s">
        <v>801</v>
      </c>
      <c r="F532" s="82" t="s">
        <v>1690</v>
      </c>
      <c r="G532" s="97" t="s">
        <v>1750</v>
      </c>
      <c r="H532" s="21">
        <v>1</v>
      </c>
      <c r="I532" s="20">
        <v>156695.61857142858</v>
      </c>
      <c r="J532" s="20">
        <f t="shared" si="318"/>
        <v>29772.16752857143</v>
      </c>
      <c r="K532" s="19">
        <f t="shared" si="319"/>
        <v>186467.78610000003</v>
      </c>
      <c r="L532" s="15">
        <f t="shared" si="320"/>
        <v>186467.78610000003</v>
      </c>
      <c r="M532" s="17">
        <v>128597.47899159664</v>
      </c>
      <c r="N532" s="17">
        <v>24433.521008403361</v>
      </c>
      <c r="O532" s="16">
        <v>153031</v>
      </c>
      <c r="P532" s="18">
        <f t="shared" ref="P532:P595" si="337">+O532</f>
        <v>153031</v>
      </c>
      <c r="Q532" s="17">
        <v>119071.42857142858</v>
      </c>
      <c r="R532" s="17">
        <v>22623.571428571431</v>
      </c>
      <c r="S532" s="16">
        <v>141695</v>
      </c>
      <c r="T532" s="15">
        <f t="shared" ref="T532:T595" si="338">+S532</f>
        <v>141695</v>
      </c>
      <c r="U532" s="14"/>
      <c r="V532" s="14"/>
      <c r="W532" s="14"/>
      <c r="X532" s="14"/>
      <c r="Y532" s="14"/>
      <c r="Z532" s="14"/>
      <c r="AA532" s="14"/>
      <c r="AB532" s="137"/>
      <c r="AC532" s="12">
        <f t="shared" si="321"/>
        <v>0</v>
      </c>
      <c r="AD532" s="6">
        <f t="shared" si="322"/>
        <v>0</v>
      </c>
      <c r="AE532" s="6">
        <f t="shared" si="323"/>
        <v>0</v>
      </c>
      <c r="AF532" s="6">
        <f t="shared" si="324"/>
        <v>0</v>
      </c>
      <c r="AG532" s="9">
        <f t="shared" si="333"/>
        <v>141695</v>
      </c>
      <c r="AH532" s="11">
        <f t="shared" si="330"/>
        <v>186467.78610000003</v>
      </c>
      <c r="AI532" s="9">
        <f t="shared" si="331"/>
        <v>147363</v>
      </c>
      <c r="AJ532" s="10">
        <f t="shared" si="332"/>
        <v>120298.44652500001</v>
      </c>
      <c r="AK532" s="9">
        <f t="shared" ref="AK532:AK595" si="339">AVERAGE(AG532,AI532)</f>
        <v>144529</v>
      </c>
      <c r="AL532" s="9">
        <f t="shared" si="328"/>
        <v>166915.39305000001</v>
      </c>
      <c r="AM532" s="6">
        <f t="shared" si="334"/>
        <v>158270.48459395175</v>
      </c>
      <c r="AN532" s="8">
        <f t="shared" si="336"/>
        <v>82420.325757105617</v>
      </c>
      <c r="AO532" s="7">
        <f t="shared" si="329"/>
        <v>0.55930135622310628</v>
      </c>
      <c r="AP532" s="6">
        <f t="shared" si="335"/>
        <v>158270.48459395175</v>
      </c>
      <c r="AQ532" s="5" t="s">
        <v>0</v>
      </c>
    </row>
    <row r="533" spans="1:43" ht="25.5" x14ac:dyDescent="0.25">
      <c r="A533" s="42">
        <v>492</v>
      </c>
      <c r="B533" s="138">
        <v>40142007</v>
      </c>
      <c r="C533" s="97">
        <v>3623001</v>
      </c>
      <c r="D533" s="66" t="s">
        <v>2629</v>
      </c>
      <c r="E533" s="66" t="s">
        <v>801</v>
      </c>
      <c r="F533" s="82" t="s">
        <v>2322</v>
      </c>
      <c r="G533" s="97" t="s">
        <v>1750</v>
      </c>
      <c r="H533" s="21">
        <v>1</v>
      </c>
      <c r="I533" s="20">
        <v>445348.64344537817</v>
      </c>
      <c r="J533" s="20">
        <f t="shared" si="318"/>
        <v>84616.242254621859</v>
      </c>
      <c r="K533" s="19">
        <f t="shared" si="319"/>
        <v>529964.88569999998</v>
      </c>
      <c r="L533" s="15">
        <f t="shared" si="320"/>
        <v>529964.88569999998</v>
      </c>
      <c r="M533" s="17">
        <v>365489.07563025213</v>
      </c>
      <c r="N533" s="17">
        <v>69442.924369747911</v>
      </c>
      <c r="O533" s="16">
        <v>434932.00000000006</v>
      </c>
      <c r="P533" s="18">
        <f t="shared" si="337"/>
        <v>434932.00000000006</v>
      </c>
      <c r="Q533" s="17">
        <v>338415.96638655465</v>
      </c>
      <c r="R533" s="17">
        <v>64299.033613445383</v>
      </c>
      <c r="S533" s="16">
        <v>402715</v>
      </c>
      <c r="T533" s="15">
        <f t="shared" si="338"/>
        <v>402715</v>
      </c>
      <c r="U533" s="14"/>
      <c r="V533" s="14"/>
      <c r="W533" s="14"/>
      <c r="X533" s="14"/>
      <c r="Y533" s="14"/>
      <c r="Z533" s="14"/>
      <c r="AA533" s="14"/>
      <c r="AB533" s="137"/>
      <c r="AC533" s="12">
        <f t="shared" si="321"/>
        <v>0</v>
      </c>
      <c r="AD533" s="6">
        <f t="shared" si="322"/>
        <v>0</v>
      </c>
      <c r="AE533" s="6">
        <f t="shared" si="323"/>
        <v>0</v>
      </c>
      <c r="AF533" s="6">
        <f t="shared" si="324"/>
        <v>0</v>
      </c>
      <c r="AG533" s="9">
        <f t="shared" si="333"/>
        <v>402715</v>
      </c>
      <c r="AH533" s="11">
        <f t="shared" si="330"/>
        <v>529964.88569999998</v>
      </c>
      <c r="AI533" s="9">
        <f t="shared" si="331"/>
        <v>418823.5</v>
      </c>
      <c r="AJ533" s="10">
        <f t="shared" si="332"/>
        <v>341902.971425</v>
      </c>
      <c r="AK533" s="9">
        <f t="shared" si="339"/>
        <v>410769.25</v>
      </c>
      <c r="AL533" s="9">
        <f t="shared" si="328"/>
        <v>474394.19284999999</v>
      </c>
      <c r="AM533" s="6">
        <f t="shared" si="334"/>
        <v>449824.13397605222</v>
      </c>
      <c r="AN533" s="8">
        <f t="shared" si="336"/>
        <v>234248.74844705622</v>
      </c>
      <c r="AO533" s="7">
        <f t="shared" si="329"/>
        <v>0.55930182629927938</v>
      </c>
      <c r="AP533" s="6">
        <f t="shared" si="335"/>
        <v>449824.13397605222</v>
      </c>
      <c r="AQ533" s="5" t="s">
        <v>0</v>
      </c>
    </row>
    <row r="534" spans="1:43" x14ac:dyDescent="0.25">
      <c r="A534" s="42">
        <v>493</v>
      </c>
      <c r="B534" s="138">
        <v>40142007</v>
      </c>
      <c r="C534" s="72">
        <v>3623001</v>
      </c>
      <c r="D534" s="66" t="s">
        <v>2629</v>
      </c>
      <c r="E534" s="66" t="s">
        <v>801</v>
      </c>
      <c r="F534" s="82" t="s">
        <v>1685</v>
      </c>
      <c r="G534" s="97" t="s">
        <v>1750</v>
      </c>
      <c r="H534" s="21">
        <v>1</v>
      </c>
      <c r="I534" s="20">
        <v>359659.54573109245</v>
      </c>
      <c r="J534" s="20">
        <f t="shared" si="318"/>
        <v>68335.313688907569</v>
      </c>
      <c r="K534" s="19">
        <f t="shared" si="319"/>
        <v>427994.85941999999</v>
      </c>
      <c r="L534" s="15">
        <f t="shared" si="320"/>
        <v>427994.85941999999</v>
      </c>
      <c r="M534" s="17">
        <v>286967.22689075634</v>
      </c>
      <c r="N534" s="17">
        <v>54523.773109243702</v>
      </c>
      <c r="O534" s="16">
        <v>341491.00000000006</v>
      </c>
      <c r="P534" s="18">
        <f t="shared" si="337"/>
        <v>341491.00000000006</v>
      </c>
      <c r="Q534" s="17">
        <v>273301.68067226891</v>
      </c>
      <c r="R534" s="17">
        <v>51927.319327731093</v>
      </c>
      <c r="S534" s="16">
        <v>325229</v>
      </c>
      <c r="T534" s="15">
        <f t="shared" si="338"/>
        <v>325229</v>
      </c>
      <c r="U534" s="14"/>
      <c r="V534" s="14"/>
      <c r="W534" s="14"/>
      <c r="X534" s="14"/>
      <c r="Y534" s="14"/>
      <c r="Z534" s="14"/>
      <c r="AA534" s="14"/>
      <c r="AB534" s="137"/>
      <c r="AC534" s="12">
        <f t="shared" si="321"/>
        <v>0</v>
      </c>
      <c r="AD534" s="6">
        <f t="shared" si="322"/>
        <v>0</v>
      </c>
      <c r="AE534" s="6">
        <f t="shared" si="323"/>
        <v>0</v>
      </c>
      <c r="AF534" s="6">
        <f t="shared" si="324"/>
        <v>0</v>
      </c>
      <c r="AG534" s="9">
        <f t="shared" si="333"/>
        <v>325229</v>
      </c>
      <c r="AH534" s="11">
        <f t="shared" si="330"/>
        <v>427994.85941999999</v>
      </c>
      <c r="AI534" s="9">
        <f t="shared" si="331"/>
        <v>333360</v>
      </c>
      <c r="AJ534" s="10">
        <f t="shared" si="332"/>
        <v>273678.71485500003</v>
      </c>
      <c r="AK534" s="9">
        <f t="shared" si="339"/>
        <v>329294.5</v>
      </c>
      <c r="AL534" s="9">
        <f t="shared" si="328"/>
        <v>380677.42971</v>
      </c>
      <c r="AM534" s="6">
        <f t="shared" si="334"/>
        <v>359730.86039452412</v>
      </c>
      <c r="AN534" s="8">
        <f t="shared" si="336"/>
        <v>187944.53911833311</v>
      </c>
      <c r="AO534" s="7">
        <f t="shared" si="329"/>
        <v>0.56378851427385746</v>
      </c>
      <c r="AP534" s="6">
        <f t="shared" si="335"/>
        <v>359730.86039452412</v>
      </c>
      <c r="AQ534" s="5" t="s">
        <v>0</v>
      </c>
    </row>
    <row r="535" spans="1:43" x14ac:dyDescent="0.25">
      <c r="A535" s="42">
        <v>494</v>
      </c>
      <c r="B535" s="138">
        <v>40142007</v>
      </c>
      <c r="C535" s="72">
        <v>3623001</v>
      </c>
      <c r="D535" s="66" t="s">
        <v>2629</v>
      </c>
      <c r="E535" s="66" t="s">
        <v>801</v>
      </c>
      <c r="F535" s="82" t="s">
        <v>2319</v>
      </c>
      <c r="G535" s="97" t="s">
        <v>1750</v>
      </c>
      <c r="H535" s="21">
        <v>1</v>
      </c>
      <c r="I535" s="20">
        <v>160686.68732773108</v>
      </c>
      <c r="J535" s="20">
        <f t="shared" si="318"/>
        <v>30530.470592268906</v>
      </c>
      <c r="K535" s="19">
        <f t="shared" si="319"/>
        <v>191217.15792</v>
      </c>
      <c r="L535" s="15">
        <f t="shared" si="320"/>
        <v>191217.15792</v>
      </c>
      <c r="M535" s="17">
        <v>130651.26050420168</v>
      </c>
      <c r="N535" s="17">
        <v>24823.73949579832</v>
      </c>
      <c r="O535" s="16">
        <v>155475</v>
      </c>
      <c r="P535" s="18">
        <f t="shared" si="337"/>
        <v>155475</v>
      </c>
      <c r="Q535" s="17">
        <v>122104.20168067227</v>
      </c>
      <c r="R535" s="17">
        <v>23199.798319327732</v>
      </c>
      <c r="S535" s="16">
        <v>145304</v>
      </c>
      <c r="T535" s="15">
        <f t="shared" si="338"/>
        <v>145304</v>
      </c>
      <c r="U535" s="14"/>
      <c r="V535" s="14"/>
      <c r="W535" s="14"/>
      <c r="X535" s="14"/>
      <c r="Y535" s="14"/>
      <c r="Z535" s="14"/>
      <c r="AA535" s="14"/>
      <c r="AB535" s="137"/>
      <c r="AC535" s="12">
        <f t="shared" si="321"/>
        <v>0</v>
      </c>
      <c r="AD535" s="6">
        <f t="shared" si="322"/>
        <v>0</v>
      </c>
      <c r="AE535" s="6">
        <f t="shared" si="323"/>
        <v>0</v>
      </c>
      <c r="AF535" s="6">
        <f t="shared" si="324"/>
        <v>0</v>
      </c>
      <c r="AG535" s="9">
        <f t="shared" si="333"/>
        <v>145304</v>
      </c>
      <c r="AH535" s="11">
        <f t="shared" si="330"/>
        <v>191217.15792</v>
      </c>
      <c r="AI535" s="9">
        <f t="shared" si="331"/>
        <v>150389.5</v>
      </c>
      <c r="AJ535" s="10">
        <f t="shared" si="332"/>
        <v>122999.03948000001</v>
      </c>
      <c r="AK535" s="9">
        <f t="shared" si="339"/>
        <v>147846.75</v>
      </c>
      <c r="AL535" s="9">
        <f t="shared" si="328"/>
        <v>170803.32896000001</v>
      </c>
      <c r="AM535" s="6">
        <f t="shared" si="334"/>
        <v>161780.17332207982</v>
      </c>
      <c r="AN535" s="8">
        <f t="shared" si="336"/>
        <v>84330.055282783229</v>
      </c>
      <c r="AO535" s="7">
        <f t="shared" si="329"/>
        <v>0.56074430251302931</v>
      </c>
      <c r="AP535" s="6">
        <f t="shared" si="335"/>
        <v>161780.17332207982</v>
      </c>
      <c r="AQ535" s="5" t="s">
        <v>0</v>
      </c>
    </row>
    <row r="536" spans="1:43" x14ac:dyDescent="0.25">
      <c r="A536" s="42">
        <v>495</v>
      </c>
      <c r="B536" s="138">
        <v>40142007</v>
      </c>
      <c r="C536" s="97">
        <v>3623001</v>
      </c>
      <c r="D536" s="66" t="s">
        <v>2629</v>
      </c>
      <c r="E536" s="66" t="s">
        <v>801</v>
      </c>
      <c r="F536" s="82" t="s">
        <v>1692</v>
      </c>
      <c r="G536" s="97" t="s">
        <v>1750</v>
      </c>
      <c r="H536" s="21">
        <v>1</v>
      </c>
      <c r="I536" s="20">
        <v>762633.63317647064</v>
      </c>
      <c r="J536" s="20">
        <f t="shared" ref="J536:J567" si="340">+I536*0.19</f>
        <v>144900.39030352942</v>
      </c>
      <c r="K536" s="19">
        <f t="shared" ref="K536:K567" si="341">+I536+J536</f>
        <v>907534.02348000009</v>
      </c>
      <c r="L536" s="15">
        <f t="shared" ref="L536:L567" si="342">+H536*K536</f>
        <v>907534.02348000009</v>
      </c>
      <c r="M536" s="17">
        <v>631673.94957983191</v>
      </c>
      <c r="N536" s="17">
        <v>120018.05042016806</v>
      </c>
      <c r="O536" s="16">
        <v>751692</v>
      </c>
      <c r="P536" s="18">
        <f t="shared" si="337"/>
        <v>751692</v>
      </c>
      <c r="Q536" s="17">
        <v>579517.64705882361</v>
      </c>
      <c r="R536" s="17">
        <v>110108.35294117649</v>
      </c>
      <c r="S536" s="16">
        <v>689626.00000000012</v>
      </c>
      <c r="T536" s="15">
        <f t="shared" si="338"/>
        <v>689626.00000000012</v>
      </c>
      <c r="U536" s="14"/>
      <c r="V536" s="14"/>
      <c r="W536" s="14"/>
      <c r="X536" s="14"/>
      <c r="Y536" s="14"/>
      <c r="Z536" s="14"/>
      <c r="AA536" s="14"/>
      <c r="AB536" s="137"/>
      <c r="AC536" s="12">
        <f t="shared" ref="AC536:AC567" si="343">+AB536*19%</f>
        <v>0</v>
      </c>
      <c r="AD536" s="6">
        <f t="shared" ref="AD536:AD567" si="344">+AB536+AC536</f>
        <v>0</v>
      </c>
      <c r="AE536" s="6">
        <f t="shared" ref="AE536:AE567" si="345">+AD536*5.1%</f>
        <v>0</v>
      </c>
      <c r="AF536" s="6">
        <f t="shared" ref="AF536:AF567" si="346">+AD536+AE536</f>
        <v>0</v>
      </c>
      <c r="AG536" s="9">
        <f t="shared" si="333"/>
        <v>689626.00000000012</v>
      </c>
      <c r="AH536" s="11">
        <f t="shared" si="330"/>
        <v>907534.02348000009</v>
      </c>
      <c r="AI536" s="9">
        <f t="shared" si="331"/>
        <v>720659</v>
      </c>
      <c r="AJ536" s="10">
        <f t="shared" si="332"/>
        <v>587213.00586999999</v>
      </c>
      <c r="AK536" s="9">
        <f t="shared" si="339"/>
        <v>705142.5</v>
      </c>
      <c r="AL536" s="9">
        <f t="shared" si="328"/>
        <v>814096.51173999999</v>
      </c>
      <c r="AM536" s="6">
        <f t="shared" si="334"/>
        <v>772741.69038431835</v>
      </c>
      <c r="AN536" s="8">
        <f t="shared" si="336"/>
        <v>402064.02038409875</v>
      </c>
      <c r="AO536" s="7">
        <f t="shared" si="329"/>
        <v>0.55791160643813331</v>
      </c>
      <c r="AP536" s="6">
        <f t="shared" si="335"/>
        <v>772741.69038431835</v>
      </c>
      <c r="AQ536" s="5" t="s">
        <v>0</v>
      </c>
    </row>
    <row r="537" spans="1:43" x14ac:dyDescent="0.25">
      <c r="A537" s="42">
        <v>496</v>
      </c>
      <c r="B537" s="138">
        <v>25172802</v>
      </c>
      <c r="C537" s="97">
        <v>3627099</v>
      </c>
      <c r="D537" s="66" t="s">
        <v>2629</v>
      </c>
      <c r="E537" s="66" t="s">
        <v>801</v>
      </c>
      <c r="F537" s="82" t="s">
        <v>2913</v>
      </c>
      <c r="G537" s="97" t="s">
        <v>1750</v>
      </c>
      <c r="H537" s="21">
        <v>1</v>
      </c>
      <c r="I537" s="20">
        <v>72202037.817327738</v>
      </c>
      <c r="J537" s="20">
        <f t="shared" si="340"/>
        <v>13718387.18529227</v>
      </c>
      <c r="K537" s="19">
        <f t="shared" si="341"/>
        <v>85920425.002620012</v>
      </c>
      <c r="L537" s="15">
        <f t="shared" si="342"/>
        <v>85920425.002620012</v>
      </c>
      <c r="M537" s="17">
        <v>57608884.033613451</v>
      </c>
      <c r="N537" s="17">
        <v>10945687.966386557</v>
      </c>
      <c r="O537" s="16">
        <v>68554572</v>
      </c>
      <c r="P537" s="18">
        <f t="shared" si="337"/>
        <v>68554572</v>
      </c>
      <c r="Q537" s="17">
        <v>54865604.201680675</v>
      </c>
      <c r="R537" s="17">
        <v>10424464.798319329</v>
      </c>
      <c r="S537" s="16">
        <v>65290069</v>
      </c>
      <c r="T537" s="15">
        <f t="shared" si="338"/>
        <v>65290069</v>
      </c>
      <c r="U537" s="14"/>
      <c r="V537" s="14"/>
      <c r="W537" s="14"/>
      <c r="X537" s="14"/>
      <c r="Y537" s="14"/>
      <c r="Z537" s="14"/>
      <c r="AA537" s="14"/>
      <c r="AB537" s="137"/>
      <c r="AC537" s="12">
        <f t="shared" si="343"/>
        <v>0</v>
      </c>
      <c r="AD537" s="6">
        <f t="shared" si="344"/>
        <v>0</v>
      </c>
      <c r="AE537" s="6">
        <f t="shared" si="345"/>
        <v>0</v>
      </c>
      <c r="AF537" s="6">
        <f t="shared" si="346"/>
        <v>0</v>
      </c>
      <c r="AG537" s="9">
        <f t="shared" si="333"/>
        <v>65290069</v>
      </c>
      <c r="AH537" s="11">
        <f t="shared" si="330"/>
        <v>85920425.002620012</v>
      </c>
      <c r="AI537" s="9">
        <f t="shared" si="331"/>
        <v>66922320.5</v>
      </c>
      <c r="AJ537" s="10">
        <f t="shared" si="332"/>
        <v>54941266.500655003</v>
      </c>
      <c r="AK537" s="9">
        <f t="shared" si="339"/>
        <v>66106194.75</v>
      </c>
      <c r="AL537" s="9">
        <f t="shared" si="328"/>
        <v>76421372.751310006</v>
      </c>
      <c r="AM537" s="6">
        <f t="shared" si="334"/>
        <v>72216313.30467914</v>
      </c>
      <c r="AN537" s="8">
        <f t="shared" si="336"/>
        <v>37730053.56465327</v>
      </c>
      <c r="AO537" s="7">
        <f t="shared" si="329"/>
        <v>0.56378878202009253</v>
      </c>
      <c r="AP537" s="6">
        <f t="shared" si="335"/>
        <v>72216313.30467914</v>
      </c>
      <c r="AQ537" s="5" t="s">
        <v>0</v>
      </c>
    </row>
    <row r="538" spans="1:43" x14ac:dyDescent="0.25">
      <c r="A538" s="42">
        <v>497</v>
      </c>
      <c r="B538" s="138">
        <v>25172802</v>
      </c>
      <c r="C538" s="97">
        <v>3627099</v>
      </c>
      <c r="D538" s="66" t="s">
        <v>2629</v>
      </c>
      <c r="E538" s="66" t="s">
        <v>801</v>
      </c>
      <c r="F538" s="82" t="s">
        <v>2912</v>
      </c>
      <c r="G538" s="97" t="s">
        <v>1750</v>
      </c>
      <c r="H538" s="21">
        <v>1</v>
      </c>
      <c r="I538" s="20">
        <v>72903028.293226898</v>
      </c>
      <c r="J538" s="20">
        <f t="shared" si="340"/>
        <v>13851575.37571311</v>
      </c>
      <c r="K538" s="19">
        <f t="shared" si="341"/>
        <v>86754603.668940008</v>
      </c>
      <c r="L538" s="15">
        <f t="shared" si="342"/>
        <v>86754603.668940008</v>
      </c>
      <c r="M538" s="17">
        <v>58722176.470588237</v>
      </c>
      <c r="N538" s="17">
        <v>11157213.529411765</v>
      </c>
      <c r="O538" s="16">
        <v>69879390</v>
      </c>
      <c r="P538" s="18">
        <f t="shared" si="337"/>
        <v>69879390</v>
      </c>
      <c r="Q538" s="17">
        <v>55398279.831932776</v>
      </c>
      <c r="R538" s="17">
        <v>10525673.168067228</v>
      </c>
      <c r="S538" s="16">
        <v>65923953</v>
      </c>
      <c r="T538" s="15">
        <f t="shared" si="338"/>
        <v>65923953</v>
      </c>
      <c r="U538" s="14"/>
      <c r="V538" s="14"/>
      <c r="W538" s="14"/>
      <c r="X538" s="14"/>
      <c r="Y538" s="14"/>
      <c r="Z538" s="14"/>
      <c r="AA538" s="14"/>
      <c r="AB538" s="137"/>
      <c r="AC538" s="12">
        <f t="shared" si="343"/>
        <v>0</v>
      </c>
      <c r="AD538" s="6">
        <f t="shared" si="344"/>
        <v>0</v>
      </c>
      <c r="AE538" s="6">
        <f t="shared" si="345"/>
        <v>0</v>
      </c>
      <c r="AF538" s="6">
        <f t="shared" si="346"/>
        <v>0</v>
      </c>
      <c r="AG538" s="9">
        <f t="shared" si="333"/>
        <v>65923953</v>
      </c>
      <c r="AH538" s="11">
        <f t="shared" si="330"/>
        <v>86754603.668940008</v>
      </c>
      <c r="AI538" s="9">
        <f t="shared" si="331"/>
        <v>67901671.5</v>
      </c>
      <c r="AJ538" s="10">
        <f t="shared" si="332"/>
        <v>55639486.667235002</v>
      </c>
      <c r="AK538" s="9">
        <f t="shared" si="339"/>
        <v>66912812.25</v>
      </c>
      <c r="AL538" s="9">
        <f t="shared" si="328"/>
        <v>77328137.584470004</v>
      </c>
      <c r="AM538" s="6">
        <f t="shared" si="334"/>
        <v>73159793.156838313</v>
      </c>
      <c r="AN538" s="8">
        <f t="shared" si="336"/>
        <v>38176991.662952714</v>
      </c>
      <c r="AO538" s="7">
        <f t="shared" si="329"/>
        <v>0.56223935021912841</v>
      </c>
      <c r="AP538" s="6">
        <f t="shared" si="335"/>
        <v>73159793.156838313</v>
      </c>
      <c r="AQ538" s="5" t="s">
        <v>0</v>
      </c>
    </row>
    <row r="539" spans="1:43" ht="25.5" x14ac:dyDescent="0.25">
      <c r="A539" s="42">
        <v>498</v>
      </c>
      <c r="B539" s="138">
        <v>40142007</v>
      </c>
      <c r="C539" s="97">
        <v>3623001</v>
      </c>
      <c r="D539" s="66" t="s">
        <v>2629</v>
      </c>
      <c r="E539" s="66" t="s">
        <v>801</v>
      </c>
      <c r="F539" s="82" t="s">
        <v>2911</v>
      </c>
      <c r="G539" s="97" t="s">
        <v>1750</v>
      </c>
      <c r="H539" s="21">
        <v>1</v>
      </c>
      <c r="I539" s="20">
        <v>390322.9855966387</v>
      </c>
      <c r="J539" s="20">
        <f t="shared" si="340"/>
        <v>74161.367263361346</v>
      </c>
      <c r="K539" s="19">
        <f t="shared" si="341"/>
        <v>464484.35286000004</v>
      </c>
      <c r="L539" s="15">
        <f t="shared" si="342"/>
        <v>464484.35286000004</v>
      </c>
      <c r="M539" s="17">
        <v>311431.93277310923</v>
      </c>
      <c r="N539" s="17">
        <v>59172.067226890758</v>
      </c>
      <c r="O539" s="16">
        <v>370604</v>
      </c>
      <c r="P539" s="18">
        <f t="shared" si="337"/>
        <v>370604</v>
      </c>
      <c r="Q539" s="17">
        <v>296602.52100840339</v>
      </c>
      <c r="R539" s="17">
        <v>56354.478991596647</v>
      </c>
      <c r="S539" s="16">
        <v>352957.00000000006</v>
      </c>
      <c r="T539" s="15">
        <f t="shared" si="338"/>
        <v>352957.00000000006</v>
      </c>
      <c r="U539" s="14"/>
      <c r="V539" s="14"/>
      <c r="W539" s="14"/>
      <c r="X539" s="14"/>
      <c r="Y539" s="14"/>
      <c r="Z539" s="14"/>
      <c r="AA539" s="14"/>
      <c r="AB539" s="137"/>
      <c r="AC539" s="12">
        <f t="shared" si="343"/>
        <v>0</v>
      </c>
      <c r="AD539" s="6">
        <f t="shared" si="344"/>
        <v>0</v>
      </c>
      <c r="AE539" s="6">
        <f t="shared" si="345"/>
        <v>0</v>
      </c>
      <c r="AF539" s="6">
        <f t="shared" si="346"/>
        <v>0</v>
      </c>
      <c r="AG539" s="9">
        <f t="shared" si="333"/>
        <v>352957.00000000006</v>
      </c>
      <c r="AH539" s="11">
        <f t="shared" si="330"/>
        <v>464484.35286000004</v>
      </c>
      <c r="AI539" s="9">
        <f t="shared" si="331"/>
        <v>361780.5</v>
      </c>
      <c r="AJ539" s="10">
        <f t="shared" si="332"/>
        <v>297011.338215</v>
      </c>
      <c r="AK539" s="9">
        <f t="shared" si="339"/>
        <v>357368.75</v>
      </c>
      <c r="AL539" s="9">
        <f t="shared" si="328"/>
        <v>413132.42642999999</v>
      </c>
      <c r="AM539" s="6">
        <f t="shared" si="334"/>
        <v>390399.84512792621</v>
      </c>
      <c r="AN539" s="8">
        <f t="shared" si="336"/>
        <v>203967.9244421474</v>
      </c>
      <c r="AO539" s="7">
        <f t="shared" si="329"/>
        <v>0.56378916067103502</v>
      </c>
      <c r="AP539" s="6">
        <f t="shared" si="335"/>
        <v>390399.84512792621</v>
      </c>
      <c r="AQ539" s="5" t="s">
        <v>0</v>
      </c>
    </row>
    <row r="540" spans="1:43" x14ac:dyDescent="0.25">
      <c r="A540" s="42">
        <v>499</v>
      </c>
      <c r="B540" s="138">
        <v>40142007</v>
      </c>
      <c r="C540" s="72">
        <v>3623001</v>
      </c>
      <c r="D540" s="66" t="s">
        <v>2629</v>
      </c>
      <c r="E540" s="66" t="s">
        <v>801</v>
      </c>
      <c r="F540" s="82" t="s">
        <v>2910</v>
      </c>
      <c r="G540" s="97" t="s">
        <v>1750</v>
      </c>
      <c r="H540" s="21">
        <v>1</v>
      </c>
      <c r="I540" s="20">
        <v>298993.97359663865</v>
      </c>
      <c r="J540" s="20">
        <f t="shared" si="340"/>
        <v>56808.854983361343</v>
      </c>
      <c r="K540" s="19">
        <f t="shared" si="341"/>
        <v>355802.82857999997</v>
      </c>
      <c r="L540" s="15">
        <f t="shared" si="342"/>
        <v>355802.82857999997</v>
      </c>
      <c r="M540" s="17">
        <v>243106.72268907563</v>
      </c>
      <c r="N540" s="17">
        <v>46190.277310924372</v>
      </c>
      <c r="O540" s="16">
        <v>289297</v>
      </c>
      <c r="P540" s="18">
        <f t="shared" si="337"/>
        <v>289297</v>
      </c>
      <c r="Q540" s="17">
        <v>227202.52100840336</v>
      </c>
      <c r="R540" s="17">
        <v>43168.478991596639</v>
      </c>
      <c r="S540" s="16">
        <v>270371</v>
      </c>
      <c r="T540" s="15">
        <f t="shared" si="338"/>
        <v>270371</v>
      </c>
      <c r="U540" s="14"/>
      <c r="V540" s="14"/>
      <c r="W540" s="14"/>
      <c r="X540" s="14"/>
      <c r="Y540" s="14"/>
      <c r="Z540" s="14"/>
      <c r="AA540" s="14"/>
      <c r="AB540" s="137"/>
      <c r="AC540" s="12">
        <f t="shared" si="343"/>
        <v>0</v>
      </c>
      <c r="AD540" s="6">
        <f t="shared" si="344"/>
        <v>0</v>
      </c>
      <c r="AE540" s="6">
        <f t="shared" si="345"/>
        <v>0</v>
      </c>
      <c r="AF540" s="6">
        <f t="shared" si="346"/>
        <v>0</v>
      </c>
      <c r="AG540" s="9">
        <f t="shared" si="333"/>
        <v>270371</v>
      </c>
      <c r="AH540" s="11">
        <f t="shared" si="330"/>
        <v>355802.82857999997</v>
      </c>
      <c r="AI540" s="9">
        <f t="shared" si="331"/>
        <v>279834</v>
      </c>
      <c r="AJ540" s="10">
        <f t="shared" si="332"/>
        <v>228867.70714499999</v>
      </c>
      <c r="AK540" s="9">
        <f t="shared" si="339"/>
        <v>275102.5</v>
      </c>
      <c r="AL540" s="9">
        <f t="shared" si="328"/>
        <v>317818.41428999999</v>
      </c>
      <c r="AM540" s="6">
        <f t="shared" si="334"/>
        <v>301028.85080509575</v>
      </c>
      <c r="AN540" s="8">
        <f t="shared" si="336"/>
        <v>156915.2373951097</v>
      </c>
      <c r="AO540" s="7">
        <f t="shared" si="329"/>
        <v>0.56074400321301088</v>
      </c>
      <c r="AP540" s="6">
        <f t="shared" si="335"/>
        <v>301028.85080509575</v>
      </c>
      <c r="AQ540" s="5" t="s">
        <v>0</v>
      </c>
    </row>
    <row r="541" spans="1:43" x14ac:dyDescent="0.25">
      <c r="A541" s="42">
        <v>500</v>
      </c>
      <c r="B541" s="138">
        <v>40172413</v>
      </c>
      <c r="C541" s="97">
        <v>3627010</v>
      </c>
      <c r="D541" s="66" t="s">
        <v>2629</v>
      </c>
      <c r="E541" s="66" t="s">
        <v>801</v>
      </c>
      <c r="F541" s="82" t="s">
        <v>1686</v>
      </c>
      <c r="G541" s="97" t="s">
        <v>1750</v>
      </c>
      <c r="H541" s="21">
        <v>1</v>
      </c>
      <c r="I541" s="20">
        <v>869195.94307563023</v>
      </c>
      <c r="J541" s="20">
        <f t="shared" si="340"/>
        <v>165147.22918436976</v>
      </c>
      <c r="K541" s="19">
        <f t="shared" si="341"/>
        <v>1034343.17226</v>
      </c>
      <c r="L541" s="15">
        <f t="shared" si="342"/>
        <v>1034343.17226</v>
      </c>
      <c r="M541" s="17">
        <v>719937.8151260505</v>
      </c>
      <c r="N541" s="17">
        <v>136788.18487394959</v>
      </c>
      <c r="O541" s="16">
        <v>856726.00000000012</v>
      </c>
      <c r="P541" s="18">
        <f t="shared" si="337"/>
        <v>856726.00000000012</v>
      </c>
      <c r="Q541" s="17">
        <v>660493.27731092437</v>
      </c>
      <c r="R541" s="17">
        <v>125493.72268907563</v>
      </c>
      <c r="S541" s="16">
        <v>785987</v>
      </c>
      <c r="T541" s="15">
        <f t="shared" si="338"/>
        <v>785987</v>
      </c>
      <c r="U541" s="14"/>
      <c r="V541" s="14"/>
      <c r="W541" s="14"/>
      <c r="X541" s="14"/>
      <c r="Y541" s="14"/>
      <c r="Z541" s="14"/>
      <c r="AA541" s="14"/>
      <c r="AB541" s="137"/>
      <c r="AC541" s="12">
        <f t="shared" si="343"/>
        <v>0</v>
      </c>
      <c r="AD541" s="6">
        <f t="shared" si="344"/>
        <v>0</v>
      </c>
      <c r="AE541" s="6">
        <f t="shared" si="345"/>
        <v>0</v>
      </c>
      <c r="AF541" s="6">
        <f t="shared" si="346"/>
        <v>0</v>
      </c>
      <c r="AG541" s="9">
        <f t="shared" si="333"/>
        <v>785987</v>
      </c>
      <c r="AH541" s="11">
        <f t="shared" si="330"/>
        <v>1034343.17226</v>
      </c>
      <c r="AI541" s="9">
        <f t="shared" si="331"/>
        <v>821356.5</v>
      </c>
      <c r="AJ541" s="10">
        <f t="shared" si="332"/>
        <v>669264.04306500009</v>
      </c>
      <c r="AK541" s="9">
        <f t="shared" si="339"/>
        <v>803671.75</v>
      </c>
      <c r="AL541" s="9">
        <f t="shared" si="328"/>
        <v>927849.83612999995</v>
      </c>
      <c r="AM541" s="6">
        <f t="shared" si="334"/>
        <v>880716.58904315066</v>
      </c>
      <c r="AN541" s="8">
        <f t="shared" si="336"/>
        <v>458244.2448764047</v>
      </c>
      <c r="AO541" s="7">
        <f t="shared" si="329"/>
        <v>0.55791150965068725</v>
      </c>
      <c r="AP541" s="6">
        <f t="shared" si="335"/>
        <v>880716.58904315066</v>
      </c>
      <c r="AQ541" s="5" t="s">
        <v>0</v>
      </c>
    </row>
    <row r="542" spans="1:43" x14ac:dyDescent="0.25">
      <c r="A542" s="42">
        <v>501</v>
      </c>
      <c r="B542" s="138">
        <v>31401501</v>
      </c>
      <c r="C542" s="97">
        <v>3627099</v>
      </c>
      <c r="D542" s="66" t="s">
        <v>2629</v>
      </c>
      <c r="E542" s="66" t="s">
        <v>801</v>
      </c>
      <c r="F542" s="82" t="s">
        <v>2909</v>
      </c>
      <c r="G542" s="97" t="s">
        <v>1750</v>
      </c>
      <c r="H542" s="21">
        <v>1</v>
      </c>
      <c r="I542" s="20">
        <v>317455.29302521009</v>
      </c>
      <c r="J542" s="20">
        <f t="shared" si="340"/>
        <v>60316.505674789922</v>
      </c>
      <c r="K542" s="19">
        <f t="shared" si="341"/>
        <v>377771.79870000004</v>
      </c>
      <c r="L542" s="15">
        <f t="shared" si="342"/>
        <v>377771.79870000004</v>
      </c>
      <c r="M542" s="17">
        <v>253292.43697478992</v>
      </c>
      <c r="N542" s="17">
        <v>48125.563025210082</v>
      </c>
      <c r="O542" s="16">
        <v>301418</v>
      </c>
      <c r="P542" s="18">
        <f t="shared" si="337"/>
        <v>301418</v>
      </c>
      <c r="Q542" s="17">
        <v>241231.09243697481</v>
      </c>
      <c r="R542" s="17">
        <v>45833.907563025212</v>
      </c>
      <c r="S542" s="16">
        <v>287065</v>
      </c>
      <c r="T542" s="15">
        <f t="shared" si="338"/>
        <v>287065</v>
      </c>
      <c r="U542" s="14"/>
      <c r="V542" s="14"/>
      <c r="W542" s="14"/>
      <c r="X542" s="14"/>
      <c r="Y542" s="14"/>
      <c r="Z542" s="14"/>
      <c r="AA542" s="14"/>
      <c r="AB542" s="137"/>
      <c r="AC542" s="12">
        <f t="shared" si="343"/>
        <v>0</v>
      </c>
      <c r="AD542" s="6">
        <f t="shared" si="344"/>
        <v>0</v>
      </c>
      <c r="AE542" s="6">
        <f t="shared" si="345"/>
        <v>0</v>
      </c>
      <c r="AF542" s="6">
        <f t="shared" si="346"/>
        <v>0</v>
      </c>
      <c r="AG542" s="9">
        <f t="shared" si="333"/>
        <v>287065</v>
      </c>
      <c r="AH542" s="11">
        <f t="shared" si="330"/>
        <v>377771.79870000004</v>
      </c>
      <c r="AI542" s="9">
        <f t="shared" si="331"/>
        <v>294241.5</v>
      </c>
      <c r="AJ542" s="10">
        <f t="shared" si="332"/>
        <v>241563.69967500001</v>
      </c>
      <c r="AK542" s="9">
        <f t="shared" si="339"/>
        <v>290653.25</v>
      </c>
      <c r="AL542" s="9">
        <f t="shared" si="328"/>
        <v>336006.64935000002</v>
      </c>
      <c r="AM542" s="6">
        <f t="shared" si="334"/>
        <v>317517.96722709027</v>
      </c>
      <c r="AN542" s="8">
        <f t="shared" si="336"/>
        <v>165890.09699129013</v>
      </c>
      <c r="AO542" s="7">
        <f t="shared" si="329"/>
        <v>0.56378891825690847</v>
      </c>
      <c r="AP542" s="6">
        <f t="shared" si="335"/>
        <v>317517.96722709027</v>
      </c>
      <c r="AQ542" s="5" t="s">
        <v>0</v>
      </c>
    </row>
    <row r="543" spans="1:43" x14ac:dyDescent="0.25">
      <c r="A543" s="42">
        <v>502</v>
      </c>
      <c r="B543" s="138">
        <v>31401503</v>
      </c>
      <c r="C543" s="97">
        <v>3627099</v>
      </c>
      <c r="D543" s="66" t="s">
        <v>2629</v>
      </c>
      <c r="E543" s="66" t="s">
        <v>801</v>
      </c>
      <c r="F543" s="82" t="s">
        <v>2908</v>
      </c>
      <c r="G543" s="97" t="s">
        <v>1750</v>
      </c>
      <c r="H543" s="21">
        <v>1</v>
      </c>
      <c r="I543" s="20">
        <v>1005605.5640672268</v>
      </c>
      <c r="J543" s="20">
        <f t="shared" si="340"/>
        <v>191065.05717277311</v>
      </c>
      <c r="K543" s="19">
        <f t="shared" si="341"/>
        <v>1196670.62124</v>
      </c>
      <c r="L543" s="15">
        <f t="shared" si="342"/>
        <v>1196670.62124</v>
      </c>
      <c r="M543" s="17">
        <v>825281.51260504208</v>
      </c>
      <c r="N543" s="17">
        <v>156803.48739495801</v>
      </c>
      <c r="O543" s="16">
        <v>982085.00000000012</v>
      </c>
      <c r="P543" s="18">
        <f t="shared" si="337"/>
        <v>982085.00000000012</v>
      </c>
      <c r="Q543" s="17">
        <v>764149.57983193279</v>
      </c>
      <c r="R543" s="17">
        <v>145188.42016806724</v>
      </c>
      <c r="S543" s="16">
        <v>909338</v>
      </c>
      <c r="T543" s="15">
        <f t="shared" si="338"/>
        <v>909338</v>
      </c>
      <c r="U543" s="14"/>
      <c r="V543" s="14"/>
      <c r="W543" s="14"/>
      <c r="X543" s="14"/>
      <c r="Y543" s="14"/>
      <c r="Z543" s="14"/>
      <c r="AA543" s="14"/>
      <c r="AB543" s="137"/>
      <c r="AC543" s="12">
        <f t="shared" si="343"/>
        <v>0</v>
      </c>
      <c r="AD543" s="6">
        <f t="shared" si="344"/>
        <v>0</v>
      </c>
      <c r="AE543" s="6">
        <f t="shared" si="345"/>
        <v>0</v>
      </c>
      <c r="AF543" s="6">
        <f t="shared" si="346"/>
        <v>0</v>
      </c>
      <c r="AG543" s="9">
        <f t="shared" si="333"/>
        <v>909338</v>
      </c>
      <c r="AH543" s="11">
        <f t="shared" si="330"/>
        <v>1196670.62124</v>
      </c>
      <c r="AI543" s="9">
        <f t="shared" si="331"/>
        <v>945711.5</v>
      </c>
      <c r="AJ543" s="10">
        <f t="shared" si="332"/>
        <v>772023.40531000006</v>
      </c>
      <c r="AK543" s="9">
        <f t="shared" si="339"/>
        <v>927524.75</v>
      </c>
      <c r="AL543" s="9">
        <f t="shared" si="328"/>
        <v>1071191.0606200001</v>
      </c>
      <c r="AM543" s="6">
        <f t="shared" si="334"/>
        <v>1015711.452126239</v>
      </c>
      <c r="AN543" s="8">
        <f t="shared" si="336"/>
        <v>528938.10848470521</v>
      </c>
      <c r="AO543" s="7">
        <f t="shared" si="329"/>
        <v>0.559301762202009</v>
      </c>
      <c r="AP543" s="6">
        <f t="shared" si="335"/>
        <v>1015711.452126239</v>
      </c>
      <c r="AQ543" s="5" t="s">
        <v>0</v>
      </c>
    </row>
    <row r="544" spans="1:43" x14ac:dyDescent="0.25">
      <c r="A544" s="42">
        <v>503</v>
      </c>
      <c r="B544" s="138">
        <v>13101601</v>
      </c>
      <c r="C544" s="97">
        <v>3627099</v>
      </c>
      <c r="D544" s="66" t="s">
        <v>2629</v>
      </c>
      <c r="E544" s="66" t="s">
        <v>801</v>
      </c>
      <c r="F544" s="82" t="s">
        <v>2317</v>
      </c>
      <c r="G544" s="97" t="s">
        <v>1750</v>
      </c>
      <c r="H544" s="21">
        <v>1</v>
      </c>
      <c r="I544" s="20">
        <v>2358761.4461344536</v>
      </c>
      <c r="J544" s="20">
        <f t="shared" si="340"/>
        <v>448164.67476554622</v>
      </c>
      <c r="K544" s="19">
        <f t="shared" si="341"/>
        <v>2806926.1209</v>
      </c>
      <c r="L544" s="15">
        <f t="shared" si="342"/>
        <v>2806926.1209</v>
      </c>
      <c r="M544" s="17">
        <v>1953715.1260504203</v>
      </c>
      <c r="N544" s="17">
        <v>371205.87394957989</v>
      </c>
      <c r="O544" s="16">
        <v>2324921</v>
      </c>
      <c r="P544" s="18">
        <f t="shared" si="337"/>
        <v>2324921</v>
      </c>
      <c r="Q544" s="17">
        <v>1792399.1596638656</v>
      </c>
      <c r="R544" s="17">
        <v>340555.84033613448</v>
      </c>
      <c r="S544" s="16">
        <v>2132955</v>
      </c>
      <c r="T544" s="15">
        <f t="shared" si="338"/>
        <v>2132955</v>
      </c>
      <c r="U544" s="14"/>
      <c r="V544" s="14"/>
      <c r="W544" s="14"/>
      <c r="X544" s="14"/>
      <c r="Y544" s="14"/>
      <c r="Z544" s="14"/>
      <c r="AA544" s="14"/>
      <c r="AB544" s="137"/>
      <c r="AC544" s="12">
        <f t="shared" si="343"/>
        <v>0</v>
      </c>
      <c r="AD544" s="6">
        <f t="shared" si="344"/>
        <v>0</v>
      </c>
      <c r="AE544" s="6">
        <f t="shared" si="345"/>
        <v>0</v>
      </c>
      <c r="AF544" s="6">
        <f t="shared" si="346"/>
        <v>0</v>
      </c>
      <c r="AG544" s="9">
        <f t="shared" si="333"/>
        <v>2132955</v>
      </c>
      <c r="AH544" s="11">
        <f t="shared" si="330"/>
        <v>2806926.1209</v>
      </c>
      <c r="AI544" s="9">
        <f t="shared" si="331"/>
        <v>2228938</v>
      </c>
      <c r="AJ544" s="10">
        <f t="shared" si="332"/>
        <v>1816200.5302249999</v>
      </c>
      <c r="AK544" s="9">
        <f t="shared" si="339"/>
        <v>2180946.5</v>
      </c>
      <c r="AL544" s="9">
        <f t="shared" si="328"/>
        <v>2517932.0604499998</v>
      </c>
      <c r="AM544" s="6">
        <f t="shared" si="334"/>
        <v>2390025.2018096857</v>
      </c>
      <c r="AN544" s="8">
        <f t="shared" si="336"/>
        <v>1243550.2231512323</v>
      </c>
      <c r="AO544" s="7">
        <f t="shared" si="329"/>
        <v>0.55791153596521403</v>
      </c>
      <c r="AP544" s="6">
        <f t="shared" si="335"/>
        <v>2390025.2018096857</v>
      </c>
      <c r="AQ544" s="5" t="s">
        <v>0</v>
      </c>
    </row>
    <row r="545" spans="1:43" x14ac:dyDescent="0.25">
      <c r="A545" s="42">
        <v>504</v>
      </c>
      <c r="B545" s="138" t="s">
        <v>2315</v>
      </c>
      <c r="C545" s="97">
        <v>3649007</v>
      </c>
      <c r="D545" s="66" t="s">
        <v>2629</v>
      </c>
      <c r="E545" s="66" t="s">
        <v>801</v>
      </c>
      <c r="F545" s="82" t="s">
        <v>1681</v>
      </c>
      <c r="G545" s="97" t="s">
        <v>1750</v>
      </c>
      <c r="H545" s="21">
        <v>1</v>
      </c>
      <c r="I545" s="20">
        <v>783499.10430252098</v>
      </c>
      <c r="J545" s="20">
        <f t="shared" si="340"/>
        <v>148864.82981747898</v>
      </c>
      <c r="K545" s="19">
        <f t="shared" si="341"/>
        <v>932363.93411999999</v>
      </c>
      <c r="L545" s="15">
        <f t="shared" si="342"/>
        <v>932363.93411999999</v>
      </c>
      <c r="M545" s="17">
        <v>643003.36134453781</v>
      </c>
      <c r="N545" s="17">
        <v>122170.63865546219</v>
      </c>
      <c r="O545" s="16">
        <v>765174</v>
      </c>
      <c r="P545" s="18">
        <f t="shared" si="337"/>
        <v>765174</v>
      </c>
      <c r="Q545" s="17">
        <v>595373.10924369749</v>
      </c>
      <c r="R545" s="17">
        <v>113120.89075630253</v>
      </c>
      <c r="S545" s="16">
        <v>708494</v>
      </c>
      <c r="T545" s="15">
        <f t="shared" si="338"/>
        <v>708494</v>
      </c>
      <c r="U545" s="14"/>
      <c r="V545" s="14"/>
      <c r="W545" s="14"/>
      <c r="X545" s="14"/>
      <c r="Y545" s="14"/>
      <c r="Z545" s="14"/>
      <c r="AA545" s="14"/>
      <c r="AB545" s="137"/>
      <c r="AC545" s="12">
        <f t="shared" si="343"/>
        <v>0</v>
      </c>
      <c r="AD545" s="6">
        <f t="shared" si="344"/>
        <v>0</v>
      </c>
      <c r="AE545" s="6">
        <f t="shared" si="345"/>
        <v>0</v>
      </c>
      <c r="AF545" s="6">
        <f t="shared" si="346"/>
        <v>0</v>
      </c>
      <c r="AG545" s="9">
        <f t="shared" si="333"/>
        <v>708494</v>
      </c>
      <c r="AH545" s="11">
        <f t="shared" si="330"/>
        <v>932363.93411999999</v>
      </c>
      <c r="AI545" s="9">
        <f t="shared" si="331"/>
        <v>736834</v>
      </c>
      <c r="AJ545" s="10">
        <f t="shared" si="332"/>
        <v>601507.98352999997</v>
      </c>
      <c r="AK545" s="9">
        <f t="shared" si="339"/>
        <v>722664</v>
      </c>
      <c r="AL545" s="9">
        <f t="shared" si="328"/>
        <v>834598.96705999994</v>
      </c>
      <c r="AM545" s="6">
        <f t="shared" si="334"/>
        <v>791373.10361522611</v>
      </c>
      <c r="AN545" s="8">
        <f t="shared" si="336"/>
        <v>412112.47937038448</v>
      </c>
      <c r="AO545" s="7">
        <f t="shared" si="329"/>
        <v>0.55930166003521076</v>
      </c>
      <c r="AP545" s="6">
        <f t="shared" si="335"/>
        <v>791373.10361522611</v>
      </c>
      <c r="AQ545" s="5" t="s">
        <v>0</v>
      </c>
    </row>
    <row r="546" spans="1:43" x14ac:dyDescent="0.25">
      <c r="A546" s="42">
        <v>505</v>
      </c>
      <c r="B546" s="138">
        <v>25172408</v>
      </c>
      <c r="C546" s="97">
        <v>3649007</v>
      </c>
      <c r="D546" s="66" t="s">
        <v>2629</v>
      </c>
      <c r="E546" s="66" t="s">
        <v>801</v>
      </c>
      <c r="F546" s="82" t="s">
        <v>1611</v>
      </c>
      <c r="G546" s="97" t="s">
        <v>1750</v>
      </c>
      <c r="H546" s="21">
        <v>1</v>
      </c>
      <c r="I546" s="20">
        <v>839630.62769747898</v>
      </c>
      <c r="J546" s="20">
        <f t="shared" si="340"/>
        <v>159529.81926252102</v>
      </c>
      <c r="K546" s="19">
        <f t="shared" si="341"/>
        <v>999160.44695999997</v>
      </c>
      <c r="L546" s="15">
        <f t="shared" si="342"/>
        <v>999160.44695999997</v>
      </c>
      <c r="M546" s="17">
        <v>669927.73109243705</v>
      </c>
      <c r="N546" s="17">
        <v>127286.26890756305</v>
      </c>
      <c r="O546" s="16">
        <v>797214.00000000012</v>
      </c>
      <c r="P546" s="18">
        <f t="shared" si="337"/>
        <v>797214.00000000012</v>
      </c>
      <c r="Q546" s="17">
        <v>638026.89075630251</v>
      </c>
      <c r="R546" s="17">
        <v>121225.10924369747</v>
      </c>
      <c r="S546" s="16">
        <v>759252</v>
      </c>
      <c r="T546" s="15">
        <f t="shared" si="338"/>
        <v>759252</v>
      </c>
      <c r="U546" s="14"/>
      <c r="V546" s="14"/>
      <c r="W546" s="14"/>
      <c r="X546" s="14"/>
      <c r="Y546" s="14"/>
      <c r="Z546" s="14"/>
      <c r="AA546" s="14"/>
      <c r="AB546" s="137"/>
      <c r="AC546" s="12">
        <f t="shared" si="343"/>
        <v>0</v>
      </c>
      <c r="AD546" s="6">
        <f t="shared" si="344"/>
        <v>0</v>
      </c>
      <c r="AE546" s="6">
        <f t="shared" si="345"/>
        <v>0</v>
      </c>
      <c r="AF546" s="6">
        <f t="shared" si="346"/>
        <v>0</v>
      </c>
      <c r="AG546" s="9">
        <f t="shared" si="333"/>
        <v>759252</v>
      </c>
      <c r="AH546" s="11">
        <f t="shared" si="330"/>
        <v>999160.44695999997</v>
      </c>
      <c r="AI546" s="9">
        <f t="shared" si="331"/>
        <v>778233</v>
      </c>
      <c r="AJ546" s="10">
        <f t="shared" si="332"/>
        <v>638906.61174000008</v>
      </c>
      <c r="AK546" s="9">
        <f t="shared" si="339"/>
        <v>768742.5</v>
      </c>
      <c r="AL546" s="9">
        <f t="shared" si="328"/>
        <v>888696.72347999993</v>
      </c>
      <c r="AM546" s="6">
        <f t="shared" si="334"/>
        <v>839796.41598110215</v>
      </c>
      <c r="AN546" s="8">
        <f t="shared" si="336"/>
        <v>438759.13132718514</v>
      </c>
      <c r="AO546" s="7">
        <f t="shared" si="329"/>
        <v>0.56378890554266547</v>
      </c>
      <c r="AP546" s="6">
        <f t="shared" si="335"/>
        <v>839796.41598110215</v>
      </c>
      <c r="AQ546" s="5" t="s">
        <v>0</v>
      </c>
    </row>
    <row r="547" spans="1:43" x14ac:dyDescent="0.25">
      <c r="A547" s="42">
        <v>506</v>
      </c>
      <c r="B547" s="138">
        <v>25172408</v>
      </c>
      <c r="C547" s="97">
        <v>3649007</v>
      </c>
      <c r="D547" s="66" t="s">
        <v>2629</v>
      </c>
      <c r="E547" s="66" t="s">
        <v>801</v>
      </c>
      <c r="F547" s="82" t="s">
        <v>1680</v>
      </c>
      <c r="G547" s="97" t="s">
        <v>1750</v>
      </c>
      <c r="H547" s="21">
        <v>1</v>
      </c>
      <c r="I547" s="20">
        <v>796582.59957983205</v>
      </c>
      <c r="J547" s="20">
        <f t="shared" si="340"/>
        <v>151350.69392016809</v>
      </c>
      <c r="K547" s="19">
        <f t="shared" si="341"/>
        <v>947933.29350000015</v>
      </c>
      <c r="L547" s="15">
        <f t="shared" si="342"/>
        <v>947933.29350000015</v>
      </c>
      <c r="M547" s="17">
        <v>647686.55462184874</v>
      </c>
      <c r="N547" s="17">
        <v>123060.44537815126</v>
      </c>
      <c r="O547" s="16">
        <v>770747</v>
      </c>
      <c r="P547" s="18">
        <f t="shared" si="337"/>
        <v>770747</v>
      </c>
      <c r="Q547" s="17">
        <v>605315.12605042022</v>
      </c>
      <c r="R547" s="17">
        <v>115009.87394957984</v>
      </c>
      <c r="S547" s="16">
        <v>720325</v>
      </c>
      <c r="T547" s="15">
        <f t="shared" si="338"/>
        <v>720325</v>
      </c>
      <c r="U547" s="14"/>
      <c r="V547" s="14"/>
      <c r="W547" s="14"/>
      <c r="X547" s="14"/>
      <c r="Y547" s="14"/>
      <c r="Z547" s="14"/>
      <c r="AA547" s="14"/>
      <c r="AB547" s="137"/>
      <c r="AC547" s="12">
        <f t="shared" si="343"/>
        <v>0</v>
      </c>
      <c r="AD547" s="6">
        <f t="shared" si="344"/>
        <v>0</v>
      </c>
      <c r="AE547" s="6">
        <f t="shared" si="345"/>
        <v>0</v>
      </c>
      <c r="AF547" s="6">
        <f t="shared" si="346"/>
        <v>0</v>
      </c>
      <c r="AG547" s="9">
        <f t="shared" si="333"/>
        <v>720325</v>
      </c>
      <c r="AH547" s="11">
        <f t="shared" si="330"/>
        <v>947933.29350000015</v>
      </c>
      <c r="AI547" s="9">
        <f t="shared" si="331"/>
        <v>745536</v>
      </c>
      <c r="AJ547" s="10">
        <f t="shared" si="332"/>
        <v>609751.32337500004</v>
      </c>
      <c r="AK547" s="9">
        <f t="shared" si="339"/>
        <v>732930.5</v>
      </c>
      <c r="AL547" s="9">
        <f t="shared" si="328"/>
        <v>846734.64675000007</v>
      </c>
      <c r="AM547" s="6">
        <f t="shared" si="334"/>
        <v>802003.6393352818</v>
      </c>
      <c r="AN547" s="8">
        <f t="shared" si="336"/>
        <v>418054.96733065374</v>
      </c>
      <c r="AO547" s="7">
        <f t="shared" si="329"/>
        <v>0.56074417242179286</v>
      </c>
      <c r="AP547" s="6">
        <f t="shared" si="335"/>
        <v>802003.6393352818</v>
      </c>
      <c r="AQ547" s="5" t="s">
        <v>0</v>
      </c>
    </row>
    <row r="548" spans="1:43" x14ac:dyDescent="0.25">
      <c r="A548" s="42">
        <v>507</v>
      </c>
      <c r="B548" s="138">
        <v>24131501</v>
      </c>
      <c r="C548" s="108">
        <v>3649007</v>
      </c>
      <c r="D548" s="66" t="s">
        <v>2629</v>
      </c>
      <c r="E548" s="66" t="s">
        <v>801</v>
      </c>
      <c r="F548" s="82" t="s">
        <v>1679</v>
      </c>
      <c r="G548" s="97" t="s">
        <v>1750</v>
      </c>
      <c r="H548" s="21">
        <v>1</v>
      </c>
      <c r="I548" s="20">
        <v>2029850.4919159664</v>
      </c>
      <c r="J548" s="20">
        <f t="shared" si="340"/>
        <v>385671.59346403362</v>
      </c>
      <c r="K548" s="19">
        <f t="shared" si="341"/>
        <v>2415522.0853800001</v>
      </c>
      <c r="L548" s="15">
        <f t="shared" si="342"/>
        <v>2415522.0853800001</v>
      </c>
      <c r="M548" s="17">
        <v>1635010.924369748</v>
      </c>
      <c r="N548" s="17">
        <v>310652.07563025213</v>
      </c>
      <c r="O548" s="16">
        <v>1945663</v>
      </c>
      <c r="P548" s="18">
        <f t="shared" si="337"/>
        <v>1945663</v>
      </c>
      <c r="Q548" s="17">
        <v>1542463.0252100842</v>
      </c>
      <c r="R548" s="17">
        <v>293067.97478991601</v>
      </c>
      <c r="S548" s="16">
        <v>1835531.0000000002</v>
      </c>
      <c r="T548" s="15">
        <f t="shared" si="338"/>
        <v>1835531.0000000002</v>
      </c>
      <c r="U548" s="14"/>
      <c r="V548" s="14"/>
      <c r="W548" s="14"/>
      <c r="X548" s="14"/>
      <c r="Y548" s="14"/>
      <c r="Z548" s="14"/>
      <c r="AA548" s="14"/>
      <c r="AB548" s="137"/>
      <c r="AC548" s="12">
        <f t="shared" si="343"/>
        <v>0</v>
      </c>
      <c r="AD548" s="6">
        <f t="shared" si="344"/>
        <v>0</v>
      </c>
      <c r="AE548" s="6">
        <f t="shared" si="345"/>
        <v>0</v>
      </c>
      <c r="AF548" s="6">
        <f t="shared" si="346"/>
        <v>0</v>
      </c>
      <c r="AG548" s="9">
        <f t="shared" si="333"/>
        <v>1835531.0000000002</v>
      </c>
      <c r="AH548" s="11">
        <f t="shared" si="330"/>
        <v>2415522.0853800001</v>
      </c>
      <c r="AI548" s="9">
        <f t="shared" si="331"/>
        <v>1890597</v>
      </c>
      <c r="AJ548" s="10">
        <f t="shared" si="332"/>
        <v>1549179.021345</v>
      </c>
      <c r="AK548" s="9">
        <f t="shared" si="339"/>
        <v>1863064</v>
      </c>
      <c r="AL548" s="9">
        <f t="shared" si="328"/>
        <v>2153059.54269</v>
      </c>
      <c r="AM548" s="6">
        <f t="shared" si="334"/>
        <v>2036999.6894110751</v>
      </c>
      <c r="AN548" s="8">
        <f t="shared" si="336"/>
        <v>1062968.0060702257</v>
      </c>
      <c r="AO548" s="7">
        <f t="shared" si="329"/>
        <v>0.5622393381932933</v>
      </c>
      <c r="AP548" s="6">
        <f t="shared" si="335"/>
        <v>2036999.6894110751</v>
      </c>
      <c r="AQ548" s="5" t="s">
        <v>0</v>
      </c>
    </row>
    <row r="549" spans="1:43" x14ac:dyDescent="0.25">
      <c r="A549" s="42">
        <v>508</v>
      </c>
      <c r="B549" s="138">
        <v>25172604</v>
      </c>
      <c r="C549" s="97">
        <v>3711603</v>
      </c>
      <c r="D549" s="66" t="s">
        <v>2629</v>
      </c>
      <c r="E549" s="66" t="s">
        <v>801</v>
      </c>
      <c r="F549" s="82" t="s">
        <v>2314</v>
      </c>
      <c r="G549" s="97" t="s">
        <v>1750</v>
      </c>
      <c r="H549" s="21">
        <v>1</v>
      </c>
      <c r="I549" s="20">
        <v>1112884.474840336</v>
      </c>
      <c r="J549" s="20">
        <f t="shared" si="340"/>
        <v>211448.05021966386</v>
      </c>
      <c r="K549" s="19">
        <f t="shared" si="341"/>
        <v>1324332.5250599999</v>
      </c>
      <c r="L549" s="15">
        <f t="shared" si="342"/>
        <v>1324332.5250599999</v>
      </c>
      <c r="M549" s="17">
        <v>887952.9411764706</v>
      </c>
      <c r="N549" s="17">
        <v>168711.05882352943</v>
      </c>
      <c r="O549" s="16">
        <v>1056664</v>
      </c>
      <c r="P549" s="18">
        <f t="shared" si="337"/>
        <v>1056664</v>
      </c>
      <c r="Q549" s="17">
        <v>845669.74789915967</v>
      </c>
      <c r="R549" s="17">
        <v>160677.25210084033</v>
      </c>
      <c r="S549" s="16">
        <v>1006347</v>
      </c>
      <c r="T549" s="15">
        <f t="shared" si="338"/>
        <v>1006347</v>
      </c>
      <c r="U549" s="14"/>
      <c r="V549" s="14"/>
      <c r="W549" s="14"/>
      <c r="X549" s="14"/>
      <c r="Y549" s="14"/>
      <c r="Z549" s="14"/>
      <c r="AA549" s="14"/>
      <c r="AB549" s="137"/>
      <c r="AC549" s="12">
        <f t="shared" si="343"/>
        <v>0</v>
      </c>
      <c r="AD549" s="6">
        <f t="shared" si="344"/>
        <v>0</v>
      </c>
      <c r="AE549" s="6">
        <f t="shared" si="345"/>
        <v>0</v>
      </c>
      <c r="AF549" s="6">
        <f t="shared" si="346"/>
        <v>0</v>
      </c>
      <c r="AG549" s="9">
        <f t="shared" si="333"/>
        <v>1006347</v>
      </c>
      <c r="AH549" s="11">
        <f t="shared" si="330"/>
        <v>1324332.5250599999</v>
      </c>
      <c r="AI549" s="9">
        <f t="shared" si="331"/>
        <v>1031505.5</v>
      </c>
      <c r="AJ549" s="10">
        <f t="shared" si="332"/>
        <v>846835.88126499997</v>
      </c>
      <c r="AK549" s="9">
        <f t="shared" si="339"/>
        <v>1018926.25</v>
      </c>
      <c r="AL549" s="9">
        <f t="shared" si="328"/>
        <v>1177919.0125299999</v>
      </c>
      <c r="AM549" s="6">
        <f t="shared" si="334"/>
        <v>1113104.3828442551</v>
      </c>
      <c r="AN549" s="8">
        <f t="shared" si="336"/>
        <v>581551.28493977734</v>
      </c>
      <c r="AO549" s="7">
        <f t="shared" si="329"/>
        <v>0.5637888357742904</v>
      </c>
      <c r="AP549" s="6">
        <f t="shared" si="335"/>
        <v>1113104.3828442551</v>
      </c>
      <c r="AQ549" s="5" t="s">
        <v>0</v>
      </c>
    </row>
    <row r="550" spans="1:43" x14ac:dyDescent="0.25">
      <c r="A550" s="42">
        <v>509</v>
      </c>
      <c r="B550" s="138">
        <v>25172303</v>
      </c>
      <c r="C550" s="97">
        <v>3711503</v>
      </c>
      <c r="D550" s="66" t="s">
        <v>2629</v>
      </c>
      <c r="E550" s="66" t="s">
        <v>801</v>
      </c>
      <c r="F550" s="82" t="s">
        <v>2313</v>
      </c>
      <c r="G550" s="97" t="s">
        <v>1750</v>
      </c>
      <c r="H550" s="21">
        <v>1</v>
      </c>
      <c r="I550" s="20">
        <v>4476419.8741512606</v>
      </c>
      <c r="J550" s="20">
        <f t="shared" si="340"/>
        <v>850519.77608873951</v>
      </c>
      <c r="K550" s="19">
        <f t="shared" si="341"/>
        <v>5326939.6502400003</v>
      </c>
      <c r="L550" s="15">
        <f t="shared" si="342"/>
        <v>5326939.6502400003</v>
      </c>
      <c r="M550" s="17">
        <v>3707729.411764706</v>
      </c>
      <c r="N550" s="17">
        <v>704468.5882352941</v>
      </c>
      <c r="O550" s="16">
        <v>4412198</v>
      </c>
      <c r="P550" s="18">
        <f t="shared" si="337"/>
        <v>4412198</v>
      </c>
      <c r="Q550" s="17">
        <v>3401586.5546218487</v>
      </c>
      <c r="R550" s="17">
        <v>646301.44537815126</v>
      </c>
      <c r="S550" s="16">
        <v>4047888</v>
      </c>
      <c r="T550" s="15">
        <f t="shared" si="338"/>
        <v>4047888</v>
      </c>
      <c r="U550" s="14"/>
      <c r="V550" s="14"/>
      <c r="W550" s="14"/>
      <c r="X550" s="14"/>
      <c r="Y550" s="14"/>
      <c r="Z550" s="14"/>
      <c r="AA550" s="14"/>
      <c r="AB550" s="137"/>
      <c r="AC550" s="12">
        <f t="shared" si="343"/>
        <v>0</v>
      </c>
      <c r="AD550" s="6">
        <f t="shared" si="344"/>
        <v>0</v>
      </c>
      <c r="AE550" s="6">
        <f t="shared" si="345"/>
        <v>0</v>
      </c>
      <c r="AF550" s="6">
        <f t="shared" si="346"/>
        <v>0</v>
      </c>
      <c r="AG550" s="9">
        <f t="shared" si="333"/>
        <v>4047888</v>
      </c>
      <c r="AH550" s="11">
        <f t="shared" si="330"/>
        <v>5326939.6502400003</v>
      </c>
      <c r="AI550" s="9">
        <f t="shared" si="331"/>
        <v>4230043</v>
      </c>
      <c r="AJ550" s="10">
        <f t="shared" si="332"/>
        <v>3446756.4125600001</v>
      </c>
      <c r="AK550" s="9">
        <f t="shared" si="339"/>
        <v>4138965.5</v>
      </c>
      <c r="AL550" s="9">
        <f t="shared" si="328"/>
        <v>4778491.3251200002</v>
      </c>
      <c r="AM550" s="6">
        <f t="shared" si="334"/>
        <v>4535751.7260869686</v>
      </c>
      <c r="AN550" s="8">
        <f t="shared" si="336"/>
        <v>2359989.7894520033</v>
      </c>
      <c r="AO550" s="7">
        <f t="shared" si="329"/>
        <v>0.55791153646712421</v>
      </c>
      <c r="AP550" s="6">
        <f t="shared" si="335"/>
        <v>4535751.7260869686</v>
      </c>
      <c r="AQ550" s="5" t="s">
        <v>0</v>
      </c>
    </row>
    <row r="551" spans="1:43" x14ac:dyDescent="0.25">
      <c r="A551" s="42">
        <v>510</v>
      </c>
      <c r="B551" s="138">
        <v>22101703</v>
      </c>
      <c r="C551" s="97">
        <v>4112199</v>
      </c>
      <c r="D551" s="66" t="s">
        <v>2629</v>
      </c>
      <c r="E551" s="66" t="s">
        <v>801</v>
      </c>
      <c r="F551" s="82" t="s">
        <v>2246</v>
      </c>
      <c r="G551" s="97" t="s">
        <v>1750</v>
      </c>
      <c r="H551" s="21">
        <v>1</v>
      </c>
      <c r="I551" s="20">
        <v>612827.55695798318</v>
      </c>
      <c r="J551" s="20">
        <f t="shared" si="340"/>
        <v>116437.23582201681</v>
      </c>
      <c r="K551" s="19">
        <f t="shared" si="341"/>
        <v>729264.79278000002</v>
      </c>
      <c r="L551" s="15">
        <f t="shared" si="342"/>
        <v>729264.79278000002</v>
      </c>
      <c r="M551" s="17">
        <v>502936.13445378153</v>
      </c>
      <c r="N551" s="17">
        <v>95557.865546218498</v>
      </c>
      <c r="O551" s="16">
        <v>598494</v>
      </c>
      <c r="P551" s="18">
        <f t="shared" si="337"/>
        <v>598494</v>
      </c>
      <c r="Q551" s="17">
        <v>465681.51260504202</v>
      </c>
      <c r="R551" s="17">
        <v>88479.487394957992</v>
      </c>
      <c r="S551" s="16">
        <v>554161</v>
      </c>
      <c r="T551" s="15">
        <f t="shared" si="338"/>
        <v>554161</v>
      </c>
      <c r="U551" s="14"/>
      <c r="V551" s="14"/>
      <c r="W551" s="14"/>
      <c r="X551" s="14"/>
      <c r="Y551" s="14"/>
      <c r="Z551" s="14"/>
      <c r="AA551" s="14"/>
      <c r="AB551" s="137"/>
      <c r="AC551" s="12">
        <f t="shared" si="343"/>
        <v>0</v>
      </c>
      <c r="AD551" s="6">
        <f t="shared" si="344"/>
        <v>0</v>
      </c>
      <c r="AE551" s="6">
        <f t="shared" si="345"/>
        <v>0</v>
      </c>
      <c r="AF551" s="6">
        <f t="shared" si="346"/>
        <v>0</v>
      </c>
      <c r="AG551" s="9">
        <f t="shared" si="333"/>
        <v>554161</v>
      </c>
      <c r="AH551" s="11">
        <f t="shared" si="330"/>
        <v>729264.79278000002</v>
      </c>
      <c r="AI551" s="9">
        <f t="shared" si="331"/>
        <v>576327.5</v>
      </c>
      <c r="AJ551" s="10">
        <f t="shared" si="332"/>
        <v>470479.948195</v>
      </c>
      <c r="AK551" s="9">
        <f t="shared" si="339"/>
        <v>565244.25</v>
      </c>
      <c r="AL551" s="9">
        <f t="shared" si="328"/>
        <v>652796.14639000001</v>
      </c>
      <c r="AM551" s="6">
        <f t="shared" si="334"/>
        <v>618986.25245199527</v>
      </c>
      <c r="AN551" s="8">
        <f t="shared" si="336"/>
        <v>322340.96509295696</v>
      </c>
      <c r="AO551" s="7">
        <f t="shared" si="329"/>
        <v>0.55930172530888589</v>
      </c>
      <c r="AP551" s="6">
        <f t="shared" si="335"/>
        <v>618986.25245199527</v>
      </c>
      <c r="AQ551" s="5" t="s">
        <v>0</v>
      </c>
    </row>
    <row r="552" spans="1:43" x14ac:dyDescent="0.25">
      <c r="A552" s="42">
        <v>511</v>
      </c>
      <c r="B552" s="138">
        <v>31162312</v>
      </c>
      <c r="C552" s="97">
        <v>4112199</v>
      </c>
      <c r="D552" s="66" t="s">
        <v>2629</v>
      </c>
      <c r="E552" s="66" t="s">
        <v>801</v>
      </c>
      <c r="F552" s="82" t="s">
        <v>2381</v>
      </c>
      <c r="G552" s="97" t="s">
        <v>1750</v>
      </c>
      <c r="H552" s="21">
        <v>1</v>
      </c>
      <c r="I552" s="20">
        <v>1124963.8442016807</v>
      </c>
      <c r="J552" s="20">
        <f t="shared" si="340"/>
        <v>213743.13039831934</v>
      </c>
      <c r="K552" s="19">
        <f t="shared" si="341"/>
        <v>1338706.9746000001</v>
      </c>
      <c r="L552" s="15">
        <f t="shared" si="342"/>
        <v>1338706.9746000001</v>
      </c>
      <c r="M552" s="17">
        <v>931784.87394957989</v>
      </c>
      <c r="N552" s="17">
        <v>177039.12605042019</v>
      </c>
      <c r="O552" s="16">
        <v>1108824</v>
      </c>
      <c r="P552" s="18">
        <f t="shared" si="337"/>
        <v>1108824</v>
      </c>
      <c r="Q552" s="17">
        <v>854848.73949579836</v>
      </c>
      <c r="R552" s="17">
        <v>162421.26050420169</v>
      </c>
      <c r="S552" s="16">
        <v>1017270</v>
      </c>
      <c r="T552" s="15">
        <f t="shared" si="338"/>
        <v>1017270</v>
      </c>
      <c r="U552" s="14"/>
      <c r="V552" s="14"/>
      <c r="W552" s="14"/>
      <c r="X552" s="14"/>
      <c r="Y552" s="14"/>
      <c r="Z552" s="14"/>
      <c r="AA552" s="14"/>
      <c r="AB552" s="137"/>
      <c r="AC552" s="12">
        <f t="shared" si="343"/>
        <v>0</v>
      </c>
      <c r="AD552" s="6">
        <f t="shared" si="344"/>
        <v>0</v>
      </c>
      <c r="AE552" s="6">
        <f t="shared" si="345"/>
        <v>0</v>
      </c>
      <c r="AF552" s="6">
        <f t="shared" si="346"/>
        <v>0</v>
      </c>
      <c r="AG552" s="9">
        <f t="shared" si="333"/>
        <v>1017270</v>
      </c>
      <c r="AH552" s="11">
        <f t="shared" si="330"/>
        <v>1338706.9746000001</v>
      </c>
      <c r="AI552" s="9">
        <f t="shared" si="331"/>
        <v>1063047</v>
      </c>
      <c r="AJ552" s="10">
        <f t="shared" si="332"/>
        <v>866200.24365000008</v>
      </c>
      <c r="AK552" s="9">
        <f t="shared" si="339"/>
        <v>1040158.5</v>
      </c>
      <c r="AL552" s="9">
        <f t="shared" si="328"/>
        <v>1200876.9873000002</v>
      </c>
      <c r="AM552" s="6">
        <f t="shared" si="334"/>
        <v>1139874.3497725318</v>
      </c>
      <c r="AN552" s="8">
        <f t="shared" si="336"/>
        <v>593086.23075159651</v>
      </c>
      <c r="AO552" s="7">
        <f t="shared" si="329"/>
        <v>0.55791157940485836</v>
      </c>
      <c r="AP552" s="6">
        <f t="shared" si="335"/>
        <v>1139874.3497725318</v>
      </c>
      <c r="AQ552" s="5" t="s">
        <v>0</v>
      </c>
    </row>
    <row r="553" spans="1:43" x14ac:dyDescent="0.25">
      <c r="A553" s="42">
        <v>512</v>
      </c>
      <c r="B553" s="138">
        <v>31171607</v>
      </c>
      <c r="C553" s="97">
        <v>4112199</v>
      </c>
      <c r="D553" s="66" t="s">
        <v>2629</v>
      </c>
      <c r="E553" s="66" t="s">
        <v>801</v>
      </c>
      <c r="F553" s="82" t="s">
        <v>2907</v>
      </c>
      <c r="G553" s="97" t="s">
        <v>1750</v>
      </c>
      <c r="H553" s="21">
        <v>1</v>
      </c>
      <c r="I553" s="20">
        <v>290663.48843697482</v>
      </c>
      <c r="J553" s="20">
        <f t="shared" si="340"/>
        <v>55226.062803025219</v>
      </c>
      <c r="K553" s="19">
        <f t="shared" si="341"/>
        <v>345889.55124000006</v>
      </c>
      <c r="L553" s="15">
        <f t="shared" si="342"/>
        <v>345889.55124000006</v>
      </c>
      <c r="M553" s="17">
        <v>231915.96638655465</v>
      </c>
      <c r="N553" s="17">
        <v>44064.033613445383</v>
      </c>
      <c r="O553" s="16">
        <v>275980</v>
      </c>
      <c r="P553" s="18">
        <f t="shared" si="337"/>
        <v>275980</v>
      </c>
      <c r="Q553" s="17">
        <v>220872.26890756303</v>
      </c>
      <c r="R553" s="17">
        <v>41965.731092436974</v>
      </c>
      <c r="S553" s="16">
        <v>262838</v>
      </c>
      <c r="T553" s="15">
        <f t="shared" si="338"/>
        <v>262838</v>
      </c>
      <c r="U553" s="14"/>
      <c r="V553" s="14"/>
      <c r="W553" s="14"/>
      <c r="X553" s="14"/>
      <c r="Y553" s="14"/>
      <c r="Z553" s="14"/>
      <c r="AA553" s="14"/>
      <c r="AB553" s="137"/>
      <c r="AC553" s="12">
        <f t="shared" si="343"/>
        <v>0</v>
      </c>
      <c r="AD553" s="6">
        <f t="shared" si="344"/>
        <v>0</v>
      </c>
      <c r="AE553" s="6">
        <f t="shared" si="345"/>
        <v>0</v>
      </c>
      <c r="AF553" s="6">
        <f t="shared" si="346"/>
        <v>0</v>
      </c>
      <c r="AG553" s="9">
        <f t="shared" si="333"/>
        <v>262838</v>
      </c>
      <c r="AH553" s="11">
        <f t="shared" si="330"/>
        <v>345889.55124000006</v>
      </c>
      <c r="AI553" s="9">
        <f t="shared" si="331"/>
        <v>269409</v>
      </c>
      <c r="AJ553" s="10">
        <f t="shared" si="332"/>
        <v>221176.88781000001</v>
      </c>
      <c r="AK553" s="9">
        <f t="shared" si="339"/>
        <v>266123.5</v>
      </c>
      <c r="AL553" s="9">
        <f t="shared" si="328"/>
        <v>307649.27562000003</v>
      </c>
      <c r="AM553" s="6">
        <f t="shared" si="334"/>
        <v>290720.99487535883</v>
      </c>
      <c r="AN553" s="8">
        <f t="shared" si="336"/>
        <v>151889.75551995961</v>
      </c>
      <c r="AO553" s="7">
        <f t="shared" si="329"/>
        <v>0.56378872094087285</v>
      </c>
      <c r="AP553" s="6">
        <f t="shared" si="335"/>
        <v>290720.99487535883</v>
      </c>
      <c r="AQ553" s="5" t="s">
        <v>0</v>
      </c>
    </row>
    <row r="554" spans="1:43" x14ac:dyDescent="0.25">
      <c r="A554" s="42">
        <v>513</v>
      </c>
      <c r="B554" s="138">
        <v>27121602</v>
      </c>
      <c r="C554" s="108">
        <v>4112199</v>
      </c>
      <c r="D554" s="66" t="s">
        <v>2629</v>
      </c>
      <c r="E554" s="66" t="s">
        <v>801</v>
      </c>
      <c r="F554" s="82" t="s">
        <v>2387</v>
      </c>
      <c r="G554" s="97" t="s">
        <v>1750</v>
      </c>
      <c r="H554" s="21">
        <v>1</v>
      </c>
      <c r="I554" s="20">
        <v>793537.04586554621</v>
      </c>
      <c r="J554" s="20">
        <f t="shared" si="340"/>
        <v>150772.03871445378</v>
      </c>
      <c r="K554" s="19">
        <f t="shared" si="341"/>
        <v>944309.08458000002</v>
      </c>
      <c r="L554" s="15">
        <f t="shared" si="342"/>
        <v>944309.08458000002</v>
      </c>
      <c r="M554" s="17">
        <v>657270.5882352941</v>
      </c>
      <c r="N554" s="17">
        <v>124881.41176470587</v>
      </c>
      <c r="O554" s="16">
        <v>782152</v>
      </c>
      <c r="P554" s="18">
        <f t="shared" si="337"/>
        <v>782152</v>
      </c>
      <c r="Q554" s="17">
        <v>603000.84033613442</v>
      </c>
      <c r="R554" s="17">
        <v>114570.15966386555</v>
      </c>
      <c r="S554" s="16">
        <v>717571</v>
      </c>
      <c r="T554" s="15">
        <f t="shared" si="338"/>
        <v>717571</v>
      </c>
      <c r="U554" s="14"/>
      <c r="V554" s="14"/>
      <c r="W554" s="14"/>
      <c r="X554" s="14"/>
      <c r="Y554" s="14"/>
      <c r="Z554" s="14"/>
      <c r="AA554" s="14"/>
      <c r="AB554" s="137"/>
      <c r="AC554" s="12">
        <f t="shared" si="343"/>
        <v>0</v>
      </c>
      <c r="AD554" s="6">
        <f t="shared" si="344"/>
        <v>0</v>
      </c>
      <c r="AE554" s="6">
        <f t="shared" si="345"/>
        <v>0</v>
      </c>
      <c r="AF554" s="6">
        <f t="shared" si="346"/>
        <v>0</v>
      </c>
      <c r="AG554" s="9">
        <f t="shared" ref="AG554:AG585" si="347">MIN(L554,P554,T554)</f>
        <v>717571</v>
      </c>
      <c r="AH554" s="11">
        <f t="shared" si="330"/>
        <v>944309.08458000002</v>
      </c>
      <c r="AI554" s="9">
        <f t="shared" si="331"/>
        <v>749861.5</v>
      </c>
      <c r="AJ554" s="10">
        <f t="shared" si="332"/>
        <v>611008.02114500001</v>
      </c>
      <c r="AK554" s="9">
        <f t="shared" si="339"/>
        <v>733716.25</v>
      </c>
      <c r="AL554" s="9">
        <f t="shared" si="328"/>
        <v>847085.29229000001</v>
      </c>
      <c r="AM554" s="6">
        <f t="shared" ref="AM554:AM585" si="348">HARMEAN(L554,P554,T554)</f>
        <v>804054.68864460511</v>
      </c>
      <c r="AN554" s="8">
        <f t="shared" si="336"/>
        <v>418356.43923621025</v>
      </c>
      <c r="AO554" s="7">
        <f t="shared" si="329"/>
        <v>0.55791161332620787</v>
      </c>
      <c r="AP554" s="6">
        <f t="shared" ref="AP554:AP585" si="349">+AM554</f>
        <v>804054.68864460511</v>
      </c>
      <c r="AQ554" s="5" t="s">
        <v>0</v>
      </c>
    </row>
    <row r="555" spans="1:43" x14ac:dyDescent="0.25">
      <c r="A555" s="42">
        <v>514</v>
      </c>
      <c r="B555" s="138">
        <v>31161807</v>
      </c>
      <c r="C555" s="72">
        <v>4294403</v>
      </c>
      <c r="D555" s="66" t="s">
        <v>2629</v>
      </c>
      <c r="E555" s="66" t="s">
        <v>801</v>
      </c>
      <c r="F555" s="82" t="s">
        <v>2513</v>
      </c>
      <c r="G555" s="97" t="s">
        <v>1750</v>
      </c>
      <c r="H555" s="21">
        <v>1</v>
      </c>
      <c r="I555" s="20">
        <v>1855340.4852605041</v>
      </c>
      <c r="J555" s="20">
        <f t="shared" si="340"/>
        <v>352514.6921994958</v>
      </c>
      <c r="K555" s="19">
        <f t="shared" si="341"/>
        <v>2207855.1774599999</v>
      </c>
      <c r="L555" s="15">
        <f t="shared" si="342"/>
        <v>2207855.1774599999</v>
      </c>
      <c r="M555" s="17">
        <v>1508544.5378151261</v>
      </c>
      <c r="N555" s="17">
        <v>286623.46218487399</v>
      </c>
      <c r="O555" s="16">
        <v>1795168</v>
      </c>
      <c r="P555" s="18">
        <f t="shared" si="337"/>
        <v>1795168</v>
      </c>
      <c r="Q555" s="17">
        <v>1409854.6218487395</v>
      </c>
      <c r="R555" s="17">
        <v>267872.37815126049</v>
      </c>
      <c r="S555" s="16">
        <v>1677727</v>
      </c>
      <c r="T555" s="15">
        <f t="shared" si="338"/>
        <v>1677727</v>
      </c>
      <c r="U555" s="14"/>
      <c r="V555" s="14"/>
      <c r="W555" s="14"/>
      <c r="X555" s="14"/>
      <c r="Y555" s="14"/>
      <c r="Z555" s="14"/>
      <c r="AA555" s="14"/>
      <c r="AB555" s="137"/>
      <c r="AC555" s="12">
        <f t="shared" si="343"/>
        <v>0</v>
      </c>
      <c r="AD555" s="6">
        <f t="shared" si="344"/>
        <v>0</v>
      </c>
      <c r="AE555" s="6">
        <f t="shared" si="345"/>
        <v>0</v>
      </c>
      <c r="AF555" s="6">
        <f t="shared" si="346"/>
        <v>0</v>
      </c>
      <c r="AG555" s="9">
        <f t="shared" si="347"/>
        <v>1677727</v>
      </c>
      <c r="AH555" s="11">
        <f t="shared" si="330"/>
        <v>2207855.1774599999</v>
      </c>
      <c r="AI555" s="9">
        <f t="shared" si="331"/>
        <v>1736447.5</v>
      </c>
      <c r="AJ555" s="10">
        <f t="shared" si="332"/>
        <v>1420187.544365</v>
      </c>
      <c r="AK555" s="9">
        <f t="shared" si="339"/>
        <v>1707087.25</v>
      </c>
      <c r="AL555" s="9">
        <f t="shared" si="328"/>
        <v>1972151.33873</v>
      </c>
      <c r="AM555" s="6">
        <f t="shared" si="348"/>
        <v>1867967.4349062673</v>
      </c>
      <c r="AN555" s="8">
        <f t="shared" si="336"/>
        <v>973702.53409549617</v>
      </c>
      <c r="AO555" s="7">
        <f t="shared" si="329"/>
        <v>0.56074400987965156</v>
      </c>
      <c r="AP555" s="6">
        <f t="shared" si="349"/>
        <v>1867967.4349062673</v>
      </c>
      <c r="AQ555" s="5" t="s">
        <v>0</v>
      </c>
    </row>
    <row r="556" spans="1:43" x14ac:dyDescent="0.25">
      <c r="A556" s="42">
        <v>515</v>
      </c>
      <c r="B556" s="138">
        <v>31161807</v>
      </c>
      <c r="C556" s="72">
        <v>4294403</v>
      </c>
      <c r="D556" s="66" t="s">
        <v>2629</v>
      </c>
      <c r="E556" s="66" t="s">
        <v>801</v>
      </c>
      <c r="F556" s="82" t="s">
        <v>2906</v>
      </c>
      <c r="G556" s="97" t="s">
        <v>1750</v>
      </c>
      <c r="H556" s="21">
        <v>1</v>
      </c>
      <c r="I556" s="20">
        <v>1826208.6691764707</v>
      </c>
      <c r="J556" s="20">
        <f t="shared" si="340"/>
        <v>346979.64714352944</v>
      </c>
      <c r="K556" s="19">
        <f t="shared" si="341"/>
        <v>2173188.3163200002</v>
      </c>
      <c r="L556" s="15">
        <f t="shared" si="342"/>
        <v>2173188.3163200002</v>
      </c>
      <c r="M556" s="17">
        <v>1484857.9831932774</v>
      </c>
      <c r="N556" s="17">
        <v>282123.01680672268</v>
      </c>
      <c r="O556" s="16">
        <v>1766981</v>
      </c>
      <c r="P556" s="18">
        <f t="shared" si="337"/>
        <v>1766981</v>
      </c>
      <c r="Q556" s="17">
        <v>1387717.6470588236</v>
      </c>
      <c r="R556" s="17">
        <v>263666.3529411765</v>
      </c>
      <c r="S556" s="16">
        <v>1651384</v>
      </c>
      <c r="T556" s="15">
        <f t="shared" si="338"/>
        <v>1651384</v>
      </c>
      <c r="U556" s="14"/>
      <c r="V556" s="14"/>
      <c r="W556" s="14"/>
      <c r="X556" s="14"/>
      <c r="Y556" s="14"/>
      <c r="Z556" s="14"/>
      <c r="AA556" s="14"/>
      <c r="AB556" s="137"/>
      <c r="AC556" s="12">
        <f t="shared" si="343"/>
        <v>0</v>
      </c>
      <c r="AD556" s="6">
        <f t="shared" si="344"/>
        <v>0</v>
      </c>
      <c r="AE556" s="6">
        <f t="shared" si="345"/>
        <v>0</v>
      </c>
      <c r="AF556" s="6">
        <f t="shared" si="346"/>
        <v>0</v>
      </c>
      <c r="AG556" s="9">
        <f t="shared" si="347"/>
        <v>1651384</v>
      </c>
      <c r="AH556" s="11">
        <f t="shared" si="330"/>
        <v>2173188.3163200002</v>
      </c>
      <c r="AI556" s="9">
        <f t="shared" si="331"/>
        <v>1709182.5</v>
      </c>
      <c r="AJ556" s="10">
        <f t="shared" si="332"/>
        <v>1397888.3290800001</v>
      </c>
      <c r="AK556" s="9">
        <f t="shared" si="339"/>
        <v>1680283.25</v>
      </c>
      <c r="AL556" s="9">
        <f t="shared" si="328"/>
        <v>1941185.4081600001</v>
      </c>
      <c r="AM556" s="6">
        <f t="shared" si="348"/>
        <v>1838637.3597291396</v>
      </c>
      <c r="AN556" s="8">
        <f t="shared" si="336"/>
        <v>958413.84688356484</v>
      </c>
      <c r="AO556" s="7">
        <f t="shared" si="329"/>
        <v>0.5607440088367186</v>
      </c>
      <c r="AP556" s="6">
        <f t="shared" si="349"/>
        <v>1838637.3597291396</v>
      </c>
      <c r="AQ556" s="5" t="s">
        <v>0</v>
      </c>
    </row>
    <row r="557" spans="1:43" x14ac:dyDescent="0.25">
      <c r="A557" s="42">
        <v>516</v>
      </c>
      <c r="B557" s="138">
        <v>31161807</v>
      </c>
      <c r="C557" s="72">
        <v>4294403</v>
      </c>
      <c r="D557" s="66" t="s">
        <v>2629</v>
      </c>
      <c r="E557" s="66" t="s">
        <v>801</v>
      </c>
      <c r="F557" s="82" t="s">
        <v>2905</v>
      </c>
      <c r="G557" s="97" t="s">
        <v>1750</v>
      </c>
      <c r="H557" s="21">
        <v>1</v>
      </c>
      <c r="I557" s="20">
        <v>1887171.7191428572</v>
      </c>
      <c r="J557" s="20">
        <f t="shared" si="340"/>
        <v>358562.62663714291</v>
      </c>
      <c r="K557" s="19">
        <f t="shared" si="341"/>
        <v>2245734.3457800001</v>
      </c>
      <c r="L557" s="15">
        <f t="shared" si="342"/>
        <v>2245734.3457800001</v>
      </c>
      <c r="M557" s="17">
        <v>1548766.3865546219</v>
      </c>
      <c r="N557" s="17">
        <v>294265.61344537814</v>
      </c>
      <c r="O557" s="16">
        <v>1843032</v>
      </c>
      <c r="P557" s="18">
        <f t="shared" si="337"/>
        <v>1843032</v>
      </c>
      <c r="Q557" s="17">
        <v>1434042.8571428573</v>
      </c>
      <c r="R557" s="17">
        <v>272468.1428571429</v>
      </c>
      <c r="S557" s="16">
        <v>1706511.0000000002</v>
      </c>
      <c r="T557" s="15">
        <f t="shared" si="338"/>
        <v>1706511.0000000002</v>
      </c>
      <c r="U557" s="14"/>
      <c r="V557" s="14"/>
      <c r="W557" s="14"/>
      <c r="X557" s="14"/>
      <c r="Y557" s="14"/>
      <c r="Z557" s="14"/>
      <c r="AA557" s="14"/>
      <c r="AB557" s="137"/>
      <c r="AC557" s="12">
        <f t="shared" si="343"/>
        <v>0</v>
      </c>
      <c r="AD557" s="6">
        <f t="shared" si="344"/>
        <v>0</v>
      </c>
      <c r="AE557" s="6">
        <f t="shared" si="345"/>
        <v>0</v>
      </c>
      <c r="AF557" s="6">
        <f t="shared" si="346"/>
        <v>0</v>
      </c>
      <c r="AG557" s="9">
        <f t="shared" si="347"/>
        <v>1706511.0000000002</v>
      </c>
      <c r="AH557" s="11">
        <f t="shared" si="330"/>
        <v>2245734.3457800001</v>
      </c>
      <c r="AI557" s="9">
        <f t="shared" si="331"/>
        <v>1774771.5</v>
      </c>
      <c r="AJ557" s="10">
        <f t="shared" si="332"/>
        <v>1448819.336445</v>
      </c>
      <c r="AK557" s="9">
        <f t="shared" si="339"/>
        <v>1740641.25</v>
      </c>
      <c r="AL557" s="9">
        <f t="shared" si="328"/>
        <v>2010252.92289</v>
      </c>
      <c r="AM557" s="6">
        <f t="shared" si="348"/>
        <v>1906137.0239940651</v>
      </c>
      <c r="AN557" s="8">
        <f t="shared" si="336"/>
        <v>992632.79872824496</v>
      </c>
      <c r="AO557" s="7">
        <f t="shared" si="329"/>
        <v>0.55930174601532923</v>
      </c>
      <c r="AP557" s="6">
        <f t="shared" si="349"/>
        <v>1906137.0239940651</v>
      </c>
      <c r="AQ557" s="5" t="s">
        <v>0</v>
      </c>
    </row>
    <row r="558" spans="1:43" x14ac:dyDescent="0.25">
      <c r="A558" s="42">
        <v>517</v>
      </c>
      <c r="B558" s="138">
        <v>27112132</v>
      </c>
      <c r="C558" s="97">
        <v>4299920</v>
      </c>
      <c r="D558" s="66" t="s">
        <v>2629</v>
      </c>
      <c r="E558" s="66" t="s">
        <v>801</v>
      </c>
      <c r="F558" s="82" t="s">
        <v>1667</v>
      </c>
      <c r="G558" s="97" t="s">
        <v>1750</v>
      </c>
      <c r="H558" s="21">
        <v>1</v>
      </c>
      <c r="I558" s="20">
        <v>31676.412705882354</v>
      </c>
      <c r="J558" s="20">
        <f t="shared" si="340"/>
        <v>6018.5184141176478</v>
      </c>
      <c r="K558" s="19">
        <f t="shared" si="341"/>
        <v>37694.931120000001</v>
      </c>
      <c r="L558" s="15">
        <f t="shared" si="342"/>
        <v>37694.931120000001</v>
      </c>
      <c r="M558" s="17">
        <v>25996.638655462186</v>
      </c>
      <c r="N558" s="17">
        <v>4939.3613445378151</v>
      </c>
      <c r="O558" s="16">
        <v>30936</v>
      </c>
      <c r="P558" s="18">
        <f t="shared" si="337"/>
        <v>30936</v>
      </c>
      <c r="Q558" s="17">
        <v>24070.588235294119</v>
      </c>
      <c r="R558" s="17">
        <v>4573.4117647058829</v>
      </c>
      <c r="S558" s="16">
        <v>28644</v>
      </c>
      <c r="T558" s="15">
        <f t="shared" si="338"/>
        <v>28644</v>
      </c>
      <c r="U558" s="14"/>
      <c r="V558" s="14"/>
      <c r="W558" s="14"/>
      <c r="X558" s="14"/>
      <c r="Y558" s="14"/>
      <c r="Z558" s="14"/>
      <c r="AA558" s="14"/>
      <c r="AB558" s="137"/>
      <c r="AC558" s="12">
        <f t="shared" si="343"/>
        <v>0</v>
      </c>
      <c r="AD558" s="6">
        <f t="shared" si="344"/>
        <v>0</v>
      </c>
      <c r="AE558" s="6">
        <f t="shared" si="345"/>
        <v>0</v>
      </c>
      <c r="AF558" s="6">
        <f t="shared" si="346"/>
        <v>0</v>
      </c>
      <c r="AG558" s="9">
        <f t="shared" si="347"/>
        <v>28644</v>
      </c>
      <c r="AH558" s="11">
        <f t="shared" si="330"/>
        <v>37694.931120000001</v>
      </c>
      <c r="AI558" s="9">
        <f t="shared" si="331"/>
        <v>29790</v>
      </c>
      <c r="AJ558" s="10">
        <f t="shared" si="332"/>
        <v>24318.732779999998</v>
      </c>
      <c r="AK558" s="9">
        <f t="shared" si="339"/>
        <v>29217</v>
      </c>
      <c r="AL558" s="9">
        <f t="shared" si="328"/>
        <v>33742.465559999997</v>
      </c>
      <c r="AM558" s="6">
        <f t="shared" si="348"/>
        <v>31994.9181378994</v>
      </c>
      <c r="AN558" s="8">
        <f t="shared" si="336"/>
        <v>16661.528621761754</v>
      </c>
      <c r="AO558" s="7">
        <f t="shared" si="329"/>
        <v>0.55929938307357352</v>
      </c>
      <c r="AP558" s="6">
        <f t="shared" si="349"/>
        <v>31994.9181378994</v>
      </c>
      <c r="AQ558" s="5" t="s">
        <v>0</v>
      </c>
    </row>
    <row r="559" spans="1:43" x14ac:dyDescent="0.25">
      <c r="A559" s="42">
        <v>518</v>
      </c>
      <c r="B559" s="138">
        <v>31161501</v>
      </c>
      <c r="C559" s="72">
        <v>4294401</v>
      </c>
      <c r="D559" s="66" t="s">
        <v>2629</v>
      </c>
      <c r="E559" s="66" t="s">
        <v>801</v>
      </c>
      <c r="F559" s="82" t="s">
        <v>1664</v>
      </c>
      <c r="G559" s="97" t="s">
        <v>1750</v>
      </c>
      <c r="H559" s="21">
        <v>1</v>
      </c>
      <c r="I559" s="20">
        <v>2456488.9961848743</v>
      </c>
      <c r="J559" s="20">
        <f t="shared" si="340"/>
        <v>466732.90927512612</v>
      </c>
      <c r="K559" s="19">
        <f t="shared" si="341"/>
        <v>2923221.9054600005</v>
      </c>
      <c r="L559" s="15">
        <f t="shared" si="342"/>
        <v>2923221.9054600005</v>
      </c>
      <c r="M559" s="17">
        <v>1997327.7310924372</v>
      </c>
      <c r="N559" s="17">
        <v>379492.26890756306</v>
      </c>
      <c r="O559" s="16">
        <v>2376820</v>
      </c>
      <c r="P559" s="18">
        <f t="shared" si="337"/>
        <v>2376820</v>
      </c>
      <c r="Q559" s="17">
        <v>1866661.3445378153</v>
      </c>
      <c r="R559" s="17">
        <v>354665.65546218492</v>
      </c>
      <c r="S559" s="16">
        <v>2221327</v>
      </c>
      <c r="T559" s="15">
        <f t="shared" si="338"/>
        <v>2221327</v>
      </c>
      <c r="U559" s="14"/>
      <c r="V559" s="14"/>
      <c r="W559" s="14"/>
      <c r="X559" s="14"/>
      <c r="Y559" s="14"/>
      <c r="Z559" s="14"/>
      <c r="AA559" s="14"/>
      <c r="AB559" s="137"/>
      <c r="AC559" s="12">
        <f t="shared" si="343"/>
        <v>0</v>
      </c>
      <c r="AD559" s="6">
        <f t="shared" si="344"/>
        <v>0</v>
      </c>
      <c r="AE559" s="6">
        <f t="shared" si="345"/>
        <v>0</v>
      </c>
      <c r="AF559" s="6">
        <f t="shared" si="346"/>
        <v>0</v>
      </c>
      <c r="AG559" s="9">
        <f t="shared" si="347"/>
        <v>2221327</v>
      </c>
      <c r="AH559" s="11">
        <f t="shared" si="330"/>
        <v>2923221.9054600005</v>
      </c>
      <c r="AI559" s="9">
        <f t="shared" si="331"/>
        <v>2299073.5</v>
      </c>
      <c r="AJ559" s="10">
        <f t="shared" si="332"/>
        <v>1880342.226365</v>
      </c>
      <c r="AK559" s="9">
        <f t="shared" si="339"/>
        <v>2260200.25</v>
      </c>
      <c r="AL559" s="9">
        <f t="shared" si="328"/>
        <v>2611147.70273</v>
      </c>
      <c r="AM559" s="6">
        <f t="shared" si="348"/>
        <v>2473207.1884738402</v>
      </c>
      <c r="AN559" s="8">
        <f t="shared" si="336"/>
        <v>1289191.6988155867</v>
      </c>
      <c r="AO559" s="7">
        <f t="shared" si="329"/>
        <v>0.56074401223605363</v>
      </c>
      <c r="AP559" s="6">
        <f t="shared" si="349"/>
        <v>2473207.1884738402</v>
      </c>
      <c r="AQ559" s="5" t="s">
        <v>0</v>
      </c>
    </row>
    <row r="560" spans="1:43" ht="38.25" x14ac:dyDescent="0.25">
      <c r="A560" s="42">
        <v>519</v>
      </c>
      <c r="B560" s="138">
        <v>31161512</v>
      </c>
      <c r="C560" s="72">
        <v>4294401</v>
      </c>
      <c r="D560" s="66" t="s">
        <v>2629</v>
      </c>
      <c r="E560" s="66" t="s">
        <v>801</v>
      </c>
      <c r="F560" s="82" t="s">
        <v>2904</v>
      </c>
      <c r="G560" s="97" t="s">
        <v>1750</v>
      </c>
      <c r="H560" s="21">
        <v>1</v>
      </c>
      <c r="I560" s="20">
        <v>133598.51077310924</v>
      </c>
      <c r="J560" s="20">
        <f t="shared" si="340"/>
        <v>25383.717046890757</v>
      </c>
      <c r="K560" s="19">
        <f t="shared" si="341"/>
        <v>158982.22782</v>
      </c>
      <c r="L560" s="15">
        <f t="shared" si="342"/>
        <v>158982.22782</v>
      </c>
      <c r="M560" s="17">
        <v>110657.14285714286</v>
      </c>
      <c r="N560" s="17">
        <v>21024.857142857141</v>
      </c>
      <c r="O560" s="16">
        <v>131682</v>
      </c>
      <c r="P560" s="18">
        <f t="shared" si="337"/>
        <v>131682</v>
      </c>
      <c r="Q560" s="17">
        <v>101520.1680672269</v>
      </c>
      <c r="R560" s="17">
        <v>19288.831932773111</v>
      </c>
      <c r="S560" s="16">
        <v>120809.00000000001</v>
      </c>
      <c r="T560" s="15">
        <f t="shared" si="338"/>
        <v>120809.00000000001</v>
      </c>
      <c r="U560" s="14"/>
      <c r="V560" s="14"/>
      <c r="W560" s="14"/>
      <c r="X560" s="14"/>
      <c r="Y560" s="14"/>
      <c r="Z560" s="14"/>
      <c r="AA560" s="14"/>
      <c r="AB560" s="137"/>
      <c r="AC560" s="12">
        <f t="shared" si="343"/>
        <v>0</v>
      </c>
      <c r="AD560" s="6">
        <f t="shared" si="344"/>
        <v>0</v>
      </c>
      <c r="AE560" s="6">
        <f t="shared" si="345"/>
        <v>0</v>
      </c>
      <c r="AF560" s="6">
        <f t="shared" si="346"/>
        <v>0</v>
      </c>
      <c r="AG560" s="9">
        <f t="shared" si="347"/>
        <v>120809.00000000001</v>
      </c>
      <c r="AH560" s="11">
        <f t="shared" si="330"/>
        <v>158982.22782</v>
      </c>
      <c r="AI560" s="9">
        <f t="shared" si="331"/>
        <v>126245.5</v>
      </c>
      <c r="AJ560" s="10">
        <f t="shared" si="332"/>
        <v>102868.30695500001</v>
      </c>
      <c r="AK560" s="9">
        <f t="shared" si="339"/>
        <v>123527.25</v>
      </c>
      <c r="AL560" s="9">
        <f t="shared" si="328"/>
        <v>142613.86391000001</v>
      </c>
      <c r="AM560" s="6">
        <f t="shared" si="348"/>
        <v>135369.33279706861</v>
      </c>
      <c r="AN560" s="8">
        <f t="shared" si="336"/>
        <v>70433.794124832741</v>
      </c>
      <c r="AO560" s="7">
        <f t="shared" si="329"/>
        <v>0.55791132456073877</v>
      </c>
      <c r="AP560" s="6">
        <f t="shared" si="349"/>
        <v>135369.33279706861</v>
      </c>
      <c r="AQ560" s="5" t="s">
        <v>0</v>
      </c>
    </row>
    <row r="561" spans="1:43" x14ac:dyDescent="0.25">
      <c r="A561" s="42">
        <v>520</v>
      </c>
      <c r="B561" s="138">
        <v>31161500</v>
      </c>
      <c r="C561" s="72">
        <v>4294401</v>
      </c>
      <c r="D561" s="66" t="s">
        <v>2629</v>
      </c>
      <c r="E561" s="66" t="s">
        <v>801</v>
      </c>
      <c r="F561" s="82" t="s">
        <v>2903</v>
      </c>
      <c r="G561" s="97" t="s">
        <v>1750</v>
      </c>
      <c r="H561" s="21">
        <v>1</v>
      </c>
      <c r="I561" s="20">
        <v>113846.64625210084</v>
      </c>
      <c r="J561" s="20">
        <f t="shared" si="340"/>
        <v>21630.862787899157</v>
      </c>
      <c r="K561" s="19">
        <f t="shared" si="341"/>
        <v>135477.50904</v>
      </c>
      <c r="L561" s="15">
        <f t="shared" si="342"/>
        <v>135477.50904</v>
      </c>
      <c r="M561" s="17">
        <v>91701.680672268907</v>
      </c>
      <c r="N561" s="17">
        <v>17423.319327731093</v>
      </c>
      <c r="O561" s="16">
        <v>109125</v>
      </c>
      <c r="P561" s="18">
        <f t="shared" si="337"/>
        <v>109125</v>
      </c>
      <c r="Q561" s="17">
        <v>86510.924369747896</v>
      </c>
      <c r="R561" s="17">
        <v>16437.0756302521</v>
      </c>
      <c r="S561" s="16">
        <v>102948</v>
      </c>
      <c r="T561" s="15">
        <f t="shared" si="338"/>
        <v>102948</v>
      </c>
      <c r="U561" s="14"/>
      <c r="V561" s="14"/>
      <c r="W561" s="14"/>
      <c r="X561" s="14"/>
      <c r="Y561" s="14"/>
      <c r="Z561" s="14"/>
      <c r="AA561" s="14"/>
      <c r="AB561" s="137"/>
      <c r="AC561" s="12">
        <f t="shared" si="343"/>
        <v>0</v>
      </c>
      <c r="AD561" s="6">
        <f t="shared" si="344"/>
        <v>0</v>
      </c>
      <c r="AE561" s="6">
        <f t="shared" si="345"/>
        <v>0</v>
      </c>
      <c r="AF561" s="6">
        <f t="shared" si="346"/>
        <v>0</v>
      </c>
      <c r="AG561" s="9">
        <f t="shared" si="347"/>
        <v>102948</v>
      </c>
      <c r="AH561" s="11">
        <f t="shared" si="330"/>
        <v>135477.50904</v>
      </c>
      <c r="AI561" s="9">
        <f t="shared" si="331"/>
        <v>106036.5</v>
      </c>
      <c r="AJ561" s="10">
        <f t="shared" si="332"/>
        <v>86887.627260000008</v>
      </c>
      <c r="AK561" s="9">
        <f t="shared" si="339"/>
        <v>104492.25</v>
      </c>
      <c r="AL561" s="9">
        <f t="shared" si="328"/>
        <v>120757.00452</v>
      </c>
      <c r="AM561" s="6">
        <f t="shared" si="348"/>
        <v>114247.65870798689</v>
      </c>
      <c r="AN561" s="8">
        <f t="shared" si="336"/>
        <v>59617.874000986485</v>
      </c>
      <c r="AO561" s="7">
        <f t="shared" si="329"/>
        <v>0.56223917236976406</v>
      </c>
      <c r="AP561" s="6">
        <f t="shared" si="349"/>
        <v>114247.65870798689</v>
      </c>
      <c r="AQ561" s="5" t="s">
        <v>0</v>
      </c>
    </row>
    <row r="562" spans="1:43" x14ac:dyDescent="0.25">
      <c r="A562" s="42">
        <v>521</v>
      </c>
      <c r="B562" s="138">
        <v>31161501</v>
      </c>
      <c r="C562" s="72">
        <v>4294401</v>
      </c>
      <c r="D562" s="66" t="s">
        <v>2629</v>
      </c>
      <c r="E562" s="66" t="s">
        <v>801</v>
      </c>
      <c r="F562" s="82" t="s">
        <v>2902</v>
      </c>
      <c r="G562" s="97" t="s">
        <v>1750</v>
      </c>
      <c r="H562" s="21">
        <v>1</v>
      </c>
      <c r="I562" s="20">
        <v>708321.25860504201</v>
      </c>
      <c r="J562" s="20">
        <f t="shared" si="340"/>
        <v>134581.03913495797</v>
      </c>
      <c r="K562" s="19">
        <f t="shared" si="341"/>
        <v>842902.29773999995</v>
      </c>
      <c r="L562" s="15">
        <f t="shared" si="342"/>
        <v>842902.29773999995</v>
      </c>
      <c r="M562" s="17">
        <v>586689.07563025213</v>
      </c>
      <c r="N562" s="17">
        <v>111470.92436974791</v>
      </c>
      <c r="O562" s="16">
        <v>698160</v>
      </c>
      <c r="P562" s="18">
        <f t="shared" si="337"/>
        <v>698160</v>
      </c>
      <c r="Q562" s="17">
        <v>538246.21848739497</v>
      </c>
      <c r="R562" s="17">
        <v>102266.78151260504</v>
      </c>
      <c r="S562" s="16">
        <v>640513</v>
      </c>
      <c r="T562" s="15">
        <f t="shared" si="338"/>
        <v>640513</v>
      </c>
      <c r="U562" s="14"/>
      <c r="V562" s="14"/>
      <c r="W562" s="14"/>
      <c r="X562" s="14"/>
      <c r="Y562" s="14"/>
      <c r="Z562" s="14"/>
      <c r="AA562" s="14"/>
      <c r="AB562" s="137"/>
      <c r="AC562" s="12">
        <f t="shared" si="343"/>
        <v>0</v>
      </c>
      <c r="AD562" s="6">
        <f t="shared" si="344"/>
        <v>0</v>
      </c>
      <c r="AE562" s="6">
        <f t="shared" si="345"/>
        <v>0</v>
      </c>
      <c r="AF562" s="6">
        <f t="shared" si="346"/>
        <v>0</v>
      </c>
      <c r="AG562" s="9">
        <f t="shared" si="347"/>
        <v>640513</v>
      </c>
      <c r="AH562" s="11">
        <f t="shared" si="330"/>
        <v>842902.29773999995</v>
      </c>
      <c r="AI562" s="9">
        <f t="shared" si="331"/>
        <v>669336.5</v>
      </c>
      <c r="AJ562" s="10">
        <f t="shared" si="332"/>
        <v>545393.82443499996</v>
      </c>
      <c r="AK562" s="9">
        <f t="shared" si="339"/>
        <v>654924.75</v>
      </c>
      <c r="AL562" s="9">
        <f t="shared" si="328"/>
        <v>756119.39886999992</v>
      </c>
      <c r="AM562" s="6">
        <f t="shared" si="348"/>
        <v>717709.85531102656</v>
      </c>
      <c r="AN562" s="8">
        <f t="shared" si="336"/>
        <v>373430.4385812835</v>
      </c>
      <c r="AO562" s="7">
        <f t="shared" si="329"/>
        <v>0.55791136234357974</v>
      </c>
      <c r="AP562" s="6">
        <f t="shared" si="349"/>
        <v>717709.85531102656</v>
      </c>
      <c r="AQ562" s="5" t="s">
        <v>0</v>
      </c>
    </row>
    <row r="563" spans="1:43" ht="25.5" x14ac:dyDescent="0.25">
      <c r="A563" s="42">
        <v>522</v>
      </c>
      <c r="B563" s="138">
        <v>31161501</v>
      </c>
      <c r="C563" s="72">
        <v>4294401</v>
      </c>
      <c r="D563" s="66" t="s">
        <v>2629</v>
      </c>
      <c r="E563" s="66" t="s">
        <v>801</v>
      </c>
      <c r="F563" s="82" t="s">
        <v>2512</v>
      </c>
      <c r="G563" s="97" t="s">
        <v>1750</v>
      </c>
      <c r="H563" s="21">
        <v>1</v>
      </c>
      <c r="I563" s="20">
        <v>861557.72974789923</v>
      </c>
      <c r="J563" s="20">
        <f t="shared" si="340"/>
        <v>163695.96865210086</v>
      </c>
      <c r="K563" s="19">
        <f t="shared" si="341"/>
        <v>1025253.6984000001</v>
      </c>
      <c r="L563" s="15">
        <f t="shared" si="342"/>
        <v>1025253.6984000001</v>
      </c>
      <c r="M563" s="17">
        <v>707063.86554621847</v>
      </c>
      <c r="N563" s="17">
        <v>134342.1344537815</v>
      </c>
      <c r="O563" s="16">
        <v>841406</v>
      </c>
      <c r="P563" s="18">
        <f t="shared" si="337"/>
        <v>841406</v>
      </c>
      <c r="Q563" s="17">
        <v>654689.07563025213</v>
      </c>
      <c r="R563" s="17">
        <v>124390.92436974791</v>
      </c>
      <c r="S563" s="16">
        <v>779080</v>
      </c>
      <c r="T563" s="15">
        <f t="shared" si="338"/>
        <v>779080</v>
      </c>
      <c r="U563" s="14"/>
      <c r="V563" s="14"/>
      <c r="W563" s="14"/>
      <c r="X563" s="14"/>
      <c r="Y563" s="14"/>
      <c r="Z563" s="14"/>
      <c r="AA563" s="14"/>
      <c r="AB563" s="137"/>
      <c r="AC563" s="12">
        <f t="shared" si="343"/>
        <v>0</v>
      </c>
      <c r="AD563" s="6">
        <f t="shared" si="344"/>
        <v>0</v>
      </c>
      <c r="AE563" s="6">
        <f t="shared" si="345"/>
        <v>0</v>
      </c>
      <c r="AF563" s="6">
        <f t="shared" si="346"/>
        <v>0</v>
      </c>
      <c r="AG563" s="9">
        <f t="shared" si="347"/>
        <v>779080</v>
      </c>
      <c r="AH563" s="11">
        <f t="shared" si="330"/>
        <v>1025253.6984000001</v>
      </c>
      <c r="AI563" s="9">
        <f t="shared" si="331"/>
        <v>810243</v>
      </c>
      <c r="AJ563" s="10">
        <f t="shared" si="332"/>
        <v>661434.92460000003</v>
      </c>
      <c r="AK563" s="9">
        <f t="shared" si="339"/>
        <v>794661.5</v>
      </c>
      <c r="AL563" s="9">
        <f t="shared" si="328"/>
        <v>917748.34920000006</v>
      </c>
      <c r="AM563" s="6">
        <f t="shared" si="348"/>
        <v>870215.87082437845</v>
      </c>
      <c r="AN563" s="8">
        <f t="shared" si="336"/>
        <v>453170.39157342992</v>
      </c>
      <c r="AO563" s="7">
        <f t="shared" si="329"/>
        <v>0.55930182867785339</v>
      </c>
      <c r="AP563" s="6">
        <f t="shared" si="349"/>
        <v>870215.87082437845</v>
      </c>
      <c r="AQ563" s="5" t="s">
        <v>0</v>
      </c>
    </row>
    <row r="564" spans="1:43" x14ac:dyDescent="0.25">
      <c r="A564" s="42">
        <v>523</v>
      </c>
      <c r="B564" s="138">
        <v>31162801</v>
      </c>
      <c r="C564" s="72">
        <v>4299204</v>
      </c>
      <c r="D564" s="66" t="s">
        <v>2629</v>
      </c>
      <c r="E564" s="66" t="s">
        <v>801</v>
      </c>
      <c r="F564" s="82" t="s">
        <v>2509</v>
      </c>
      <c r="G564" s="97" t="s">
        <v>1750</v>
      </c>
      <c r="H564" s="21">
        <v>1</v>
      </c>
      <c r="I564" s="20">
        <v>1415761.1423697481</v>
      </c>
      <c r="J564" s="20">
        <f t="shared" si="340"/>
        <v>268994.61705025216</v>
      </c>
      <c r="K564" s="19">
        <f t="shared" si="341"/>
        <v>1684755.7594200002</v>
      </c>
      <c r="L564" s="15">
        <f t="shared" si="342"/>
        <v>1684755.7594200002</v>
      </c>
      <c r="M564" s="17">
        <v>1161889.0756302522</v>
      </c>
      <c r="N564" s="17">
        <v>220758.92436974793</v>
      </c>
      <c r="O564" s="16">
        <v>1382648.0000000002</v>
      </c>
      <c r="P564" s="18">
        <f t="shared" si="337"/>
        <v>1382648.0000000002</v>
      </c>
      <c r="Q564" s="17">
        <v>1075822.6890756304</v>
      </c>
      <c r="R564" s="17">
        <v>204406.31092436978</v>
      </c>
      <c r="S564" s="16">
        <v>1280229.0000000002</v>
      </c>
      <c r="T564" s="15">
        <f t="shared" si="338"/>
        <v>1280229.0000000002</v>
      </c>
      <c r="U564" s="14"/>
      <c r="V564" s="14"/>
      <c r="W564" s="14"/>
      <c r="X564" s="14"/>
      <c r="Y564" s="14"/>
      <c r="Z564" s="14"/>
      <c r="AA564" s="14"/>
      <c r="AB564" s="137"/>
      <c r="AC564" s="12">
        <f t="shared" si="343"/>
        <v>0</v>
      </c>
      <c r="AD564" s="6">
        <f t="shared" si="344"/>
        <v>0</v>
      </c>
      <c r="AE564" s="6">
        <f t="shared" si="345"/>
        <v>0</v>
      </c>
      <c r="AF564" s="6">
        <f t="shared" si="346"/>
        <v>0</v>
      </c>
      <c r="AG564" s="9">
        <f t="shared" si="347"/>
        <v>1280229.0000000002</v>
      </c>
      <c r="AH564" s="11">
        <f t="shared" si="330"/>
        <v>1684755.7594200002</v>
      </c>
      <c r="AI564" s="9">
        <f t="shared" si="331"/>
        <v>1331438.5000000002</v>
      </c>
      <c r="AJ564" s="10">
        <f t="shared" si="332"/>
        <v>1086908.1898550002</v>
      </c>
      <c r="AK564" s="9">
        <f t="shared" si="339"/>
        <v>1305833.7500000002</v>
      </c>
      <c r="AL564" s="9">
        <f t="shared" si="328"/>
        <v>1508097.1297100002</v>
      </c>
      <c r="AM564" s="6">
        <f t="shared" si="348"/>
        <v>1429989.1738558896</v>
      </c>
      <c r="AN564" s="8">
        <f t="shared" si="336"/>
        <v>744675.79087554838</v>
      </c>
      <c r="AO564" s="7">
        <f t="shared" si="329"/>
        <v>0.55930168075772801</v>
      </c>
      <c r="AP564" s="6">
        <f t="shared" si="349"/>
        <v>1429989.1738558896</v>
      </c>
      <c r="AQ564" s="5" t="s">
        <v>0</v>
      </c>
    </row>
    <row r="565" spans="1:43" x14ac:dyDescent="0.25">
      <c r="A565" s="42">
        <v>524</v>
      </c>
      <c r="B565" s="138">
        <v>24111803</v>
      </c>
      <c r="C565" s="72">
        <v>4221002</v>
      </c>
      <c r="D565" s="66" t="s">
        <v>2629</v>
      </c>
      <c r="E565" s="66" t="s">
        <v>801</v>
      </c>
      <c r="F565" s="82" t="s">
        <v>1651</v>
      </c>
      <c r="G565" s="97" t="s">
        <v>1750</v>
      </c>
      <c r="H565" s="21">
        <v>1</v>
      </c>
      <c r="I565" s="20">
        <v>4344067.6738487398</v>
      </c>
      <c r="J565" s="20">
        <f t="shared" si="340"/>
        <v>825372.85803126055</v>
      </c>
      <c r="K565" s="19">
        <f t="shared" si="341"/>
        <v>5169440.5318800006</v>
      </c>
      <c r="L565" s="15">
        <f t="shared" si="342"/>
        <v>5169440.5318800006</v>
      </c>
      <c r="M565" s="17">
        <v>3565094.1176470588</v>
      </c>
      <c r="N565" s="17">
        <v>677367.8823529412</v>
      </c>
      <c r="O565" s="16">
        <v>4242462</v>
      </c>
      <c r="P565" s="18">
        <f t="shared" si="337"/>
        <v>4242462</v>
      </c>
      <c r="Q565" s="17">
        <v>3301013.4453781513</v>
      </c>
      <c r="R565" s="17">
        <v>627192.55462184874</v>
      </c>
      <c r="S565" s="16">
        <v>3928206</v>
      </c>
      <c r="T565" s="15">
        <f t="shared" si="338"/>
        <v>3928206</v>
      </c>
      <c r="U565" s="14"/>
      <c r="V565" s="14"/>
      <c r="W565" s="14"/>
      <c r="X565" s="14"/>
      <c r="Y565" s="14"/>
      <c r="Z565" s="14"/>
      <c r="AA565" s="14"/>
      <c r="AB565" s="137"/>
      <c r="AC565" s="12">
        <f t="shared" si="343"/>
        <v>0</v>
      </c>
      <c r="AD565" s="6">
        <f t="shared" si="344"/>
        <v>0</v>
      </c>
      <c r="AE565" s="6">
        <f t="shared" si="345"/>
        <v>0</v>
      </c>
      <c r="AF565" s="6">
        <f t="shared" si="346"/>
        <v>0</v>
      </c>
      <c r="AG565" s="9">
        <f t="shared" si="347"/>
        <v>3928206</v>
      </c>
      <c r="AH565" s="11">
        <f t="shared" si="330"/>
        <v>5169440.5318800006</v>
      </c>
      <c r="AI565" s="9">
        <f t="shared" si="331"/>
        <v>4085334</v>
      </c>
      <c r="AJ565" s="10">
        <f t="shared" si="332"/>
        <v>3335027.1329700002</v>
      </c>
      <c r="AK565" s="9">
        <f t="shared" si="339"/>
        <v>4006770</v>
      </c>
      <c r="AL565" s="9">
        <f t="shared" si="328"/>
        <v>4627387.2659400003</v>
      </c>
      <c r="AM565" s="6">
        <f t="shared" si="348"/>
        <v>4387723.509747901</v>
      </c>
      <c r="AN565" s="8">
        <f t="shared" si="336"/>
        <v>2284934.5506264423</v>
      </c>
      <c r="AO565" s="7">
        <f t="shared" si="329"/>
        <v>0.55930177327641806</v>
      </c>
      <c r="AP565" s="6">
        <f t="shared" si="349"/>
        <v>4387723.509747901</v>
      </c>
      <c r="AQ565" s="5" t="s">
        <v>0</v>
      </c>
    </row>
    <row r="566" spans="1:43" x14ac:dyDescent="0.25">
      <c r="A566" s="42">
        <v>525</v>
      </c>
      <c r="B566" s="138">
        <v>26101720</v>
      </c>
      <c r="C566" s="72">
        <v>4315199</v>
      </c>
      <c r="D566" s="66" t="s">
        <v>2629</v>
      </c>
      <c r="E566" s="66" t="s">
        <v>801</v>
      </c>
      <c r="F566" s="82" t="s">
        <v>1640</v>
      </c>
      <c r="G566" s="97" t="s">
        <v>1750</v>
      </c>
      <c r="H566" s="21">
        <v>1</v>
      </c>
      <c r="I566" s="20">
        <v>16677253.083630253</v>
      </c>
      <c r="J566" s="20">
        <f t="shared" si="340"/>
        <v>3168678.0858897478</v>
      </c>
      <c r="K566" s="19">
        <f t="shared" si="341"/>
        <v>19845931.169520002</v>
      </c>
      <c r="L566" s="15">
        <f t="shared" si="342"/>
        <v>19845931.169520002</v>
      </c>
      <c r="M566" s="17">
        <v>13559978.991596639</v>
      </c>
      <c r="N566" s="17">
        <v>2576396.0084033613</v>
      </c>
      <c r="O566" s="16">
        <v>16136375</v>
      </c>
      <c r="P566" s="18">
        <f t="shared" si="337"/>
        <v>16136375</v>
      </c>
      <c r="Q566" s="17">
        <v>12672877.31092437</v>
      </c>
      <c r="R566" s="17">
        <v>2407846.6890756302</v>
      </c>
      <c r="S566" s="16">
        <v>15080724</v>
      </c>
      <c r="T566" s="15">
        <f t="shared" si="338"/>
        <v>15080724</v>
      </c>
      <c r="U566" s="14"/>
      <c r="V566" s="14"/>
      <c r="W566" s="14"/>
      <c r="X566" s="14"/>
      <c r="Y566" s="14"/>
      <c r="Z566" s="14"/>
      <c r="AA566" s="14"/>
      <c r="AB566" s="137"/>
      <c r="AC566" s="12">
        <f t="shared" si="343"/>
        <v>0</v>
      </c>
      <c r="AD566" s="6">
        <f t="shared" si="344"/>
        <v>0</v>
      </c>
      <c r="AE566" s="6">
        <f t="shared" si="345"/>
        <v>0</v>
      </c>
      <c r="AF566" s="6">
        <f t="shared" si="346"/>
        <v>0</v>
      </c>
      <c r="AG566" s="9">
        <f t="shared" si="347"/>
        <v>15080724</v>
      </c>
      <c r="AH566" s="11">
        <f t="shared" si="330"/>
        <v>19845931.169520002</v>
      </c>
      <c r="AI566" s="9">
        <f t="shared" si="331"/>
        <v>15608549.5</v>
      </c>
      <c r="AJ566" s="10">
        <f t="shared" si="332"/>
        <v>12765757.542380001</v>
      </c>
      <c r="AK566" s="9">
        <f t="shared" si="339"/>
        <v>15344636.75</v>
      </c>
      <c r="AL566" s="9">
        <f t="shared" si="328"/>
        <v>17727240.334760003</v>
      </c>
      <c r="AM566" s="6">
        <f t="shared" si="348"/>
        <v>16790753.75305884</v>
      </c>
      <c r="AN566" s="8">
        <f t="shared" si="336"/>
        <v>8752400.7366893124</v>
      </c>
      <c r="AO566" s="7">
        <f t="shared" si="329"/>
        <v>0.56074401639238247</v>
      </c>
      <c r="AP566" s="6">
        <f t="shared" si="349"/>
        <v>16790753.75305884</v>
      </c>
      <c r="AQ566" s="5" t="s">
        <v>0</v>
      </c>
    </row>
    <row r="567" spans="1:43" x14ac:dyDescent="0.25">
      <c r="A567" s="42">
        <v>526</v>
      </c>
      <c r="B567" s="138">
        <v>25174001</v>
      </c>
      <c r="C567" s="72">
        <v>4315199</v>
      </c>
      <c r="D567" s="66" t="s">
        <v>2629</v>
      </c>
      <c r="E567" s="66" t="s">
        <v>801</v>
      </c>
      <c r="F567" s="82" t="s">
        <v>2312</v>
      </c>
      <c r="G567" s="97" t="s">
        <v>1750</v>
      </c>
      <c r="H567" s="21">
        <v>1</v>
      </c>
      <c r="I567" s="20">
        <v>1869160.4869915969</v>
      </c>
      <c r="J567" s="20">
        <f t="shared" si="340"/>
        <v>355140.49252840341</v>
      </c>
      <c r="K567" s="19">
        <f t="shared" si="341"/>
        <v>2224300.9795200005</v>
      </c>
      <c r="L567" s="15">
        <f t="shared" si="342"/>
        <v>2224300.9795200005</v>
      </c>
      <c r="M567" s="17">
        <v>1505578.1512605043</v>
      </c>
      <c r="N567" s="17">
        <v>286059.84873949579</v>
      </c>
      <c r="O567" s="16">
        <v>1791638</v>
      </c>
      <c r="P567" s="18">
        <f t="shared" si="337"/>
        <v>1791638</v>
      </c>
      <c r="Q567" s="17">
        <v>1420356.3025210085</v>
      </c>
      <c r="R567" s="17">
        <v>269867.69747899164</v>
      </c>
      <c r="S567" s="16">
        <v>1690224.0000000002</v>
      </c>
      <c r="T567" s="15">
        <f t="shared" si="338"/>
        <v>1690224.0000000002</v>
      </c>
      <c r="U567" s="14"/>
      <c r="V567" s="14"/>
      <c r="W567" s="14"/>
      <c r="X567" s="14"/>
      <c r="Y567" s="14"/>
      <c r="Z567" s="14"/>
      <c r="AA567" s="14"/>
      <c r="AB567" s="137"/>
      <c r="AC567" s="12">
        <f t="shared" si="343"/>
        <v>0</v>
      </c>
      <c r="AD567" s="6">
        <f t="shared" si="344"/>
        <v>0</v>
      </c>
      <c r="AE567" s="6">
        <f t="shared" si="345"/>
        <v>0</v>
      </c>
      <c r="AF567" s="6">
        <f t="shared" si="346"/>
        <v>0</v>
      </c>
      <c r="AG567" s="9">
        <f t="shared" si="347"/>
        <v>1690224.0000000002</v>
      </c>
      <c r="AH567" s="11">
        <f t="shared" si="330"/>
        <v>2224300.9795200005</v>
      </c>
      <c r="AI567" s="9">
        <f t="shared" si="331"/>
        <v>1740931</v>
      </c>
      <c r="AJ567" s="10">
        <f t="shared" si="332"/>
        <v>1426540.7448800001</v>
      </c>
      <c r="AK567" s="9">
        <f t="shared" si="339"/>
        <v>1715577.5</v>
      </c>
      <c r="AL567" s="9">
        <f t="shared" si="328"/>
        <v>1982615.9897600003</v>
      </c>
      <c r="AM567" s="6">
        <f t="shared" si="348"/>
        <v>1875743.8867199712</v>
      </c>
      <c r="AN567" s="8">
        <f t="shared" si="336"/>
        <v>978819.82569188776</v>
      </c>
      <c r="AO567" s="7">
        <f t="shared" si="329"/>
        <v>0.562239299370215</v>
      </c>
      <c r="AP567" s="6">
        <f t="shared" si="349"/>
        <v>1875743.8867199712</v>
      </c>
      <c r="AQ567" s="5" t="s">
        <v>0</v>
      </c>
    </row>
    <row r="568" spans="1:43" x14ac:dyDescent="0.25">
      <c r="A568" s="42">
        <v>527</v>
      </c>
      <c r="B568" s="138">
        <v>26101700</v>
      </c>
      <c r="C568" s="72">
        <v>4315199</v>
      </c>
      <c r="D568" s="66" t="s">
        <v>2629</v>
      </c>
      <c r="E568" s="66" t="s">
        <v>801</v>
      </c>
      <c r="F568" s="82" t="s">
        <v>2901</v>
      </c>
      <c r="G568" s="97" t="s">
        <v>1750</v>
      </c>
      <c r="H568" s="21">
        <v>1</v>
      </c>
      <c r="I568" s="20">
        <v>3360018.7468739497</v>
      </c>
      <c r="J568" s="20">
        <f t="shared" ref="J568:J599" si="350">+I568*0.19</f>
        <v>638403.56190605043</v>
      </c>
      <c r="K568" s="19">
        <f t="shared" ref="K568:K599" si="351">+I568+J568</f>
        <v>3998422.3087800001</v>
      </c>
      <c r="L568" s="15">
        <f t="shared" ref="L568:L599" si="352">+H568*K568</f>
        <v>3998422.3087800001</v>
      </c>
      <c r="M568" s="17">
        <v>2706439.4957983196</v>
      </c>
      <c r="N568" s="17">
        <v>514223.50420168071</v>
      </c>
      <c r="O568" s="16">
        <v>3220663.0000000005</v>
      </c>
      <c r="P568" s="18">
        <f t="shared" si="337"/>
        <v>3220663.0000000005</v>
      </c>
      <c r="Q568" s="17">
        <v>2553244.5378151261</v>
      </c>
      <c r="R568" s="17">
        <v>485116.46218487399</v>
      </c>
      <c r="S568" s="16">
        <v>3038361</v>
      </c>
      <c r="T568" s="15">
        <f t="shared" si="338"/>
        <v>3038361</v>
      </c>
      <c r="U568" s="14"/>
      <c r="V568" s="14"/>
      <c r="W568" s="14"/>
      <c r="X568" s="14"/>
      <c r="Y568" s="14"/>
      <c r="Z568" s="14"/>
      <c r="AA568" s="14"/>
      <c r="AB568" s="137"/>
      <c r="AC568" s="12">
        <f t="shared" ref="AC568:AC599" si="353">+AB568*19%</f>
        <v>0</v>
      </c>
      <c r="AD568" s="6">
        <f t="shared" ref="AD568:AD599" si="354">+AB568+AC568</f>
        <v>0</v>
      </c>
      <c r="AE568" s="6">
        <f t="shared" ref="AE568:AE599" si="355">+AD568*5.1%</f>
        <v>0</v>
      </c>
      <c r="AF568" s="6">
        <f t="shared" ref="AF568:AF599" si="356">+AD568+AE568</f>
        <v>0</v>
      </c>
      <c r="AG568" s="9">
        <f t="shared" si="347"/>
        <v>3038361</v>
      </c>
      <c r="AH568" s="11">
        <f t="shared" si="330"/>
        <v>3998422.3087800001</v>
      </c>
      <c r="AI568" s="9">
        <f t="shared" si="331"/>
        <v>3129512</v>
      </c>
      <c r="AJ568" s="10">
        <f t="shared" si="332"/>
        <v>2564361.5771949999</v>
      </c>
      <c r="AK568" s="9">
        <f t="shared" si="339"/>
        <v>3083936.5</v>
      </c>
      <c r="AL568" s="9">
        <f t="shared" si="328"/>
        <v>3563967.1543899998</v>
      </c>
      <c r="AM568" s="6">
        <f t="shared" si="348"/>
        <v>3371852.8784968206</v>
      </c>
      <c r="AN568" s="8">
        <f t="shared" si="336"/>
        <v>1759534.7387745702</v>
      </c>
      <c r="AO568" s="7">
        <f t="shared" si="329"/>
        <v>0.56223933276963634</v>
      </c>
      <c r="AP568" s="6">
        <f t="shared" si="349"/>
        <v>3371852.8784968206</v>
      </c>
      <c r="AQ568" s="5" t="s">
        <v>0</v>
      </c>
    </row>
    <row r="569" spans="1:43" x14ac:dyDescent="0.25">
      <c r="A569" s="42">
        <v>528</v>
      </c>
      <c r="B569" s="138">
        <v>26101721</v>
      </c>
      <c r="C569" s="72">
        <v>4315199</v>
      </c>
      <c r="D569" s="66" t="s">
        <v>2629</v>
      </c>
      <c r="E569" s="66" t="s">
        <v>801</v>
      </c>
      <c r="F569" s="82" t="s">
        <v>1636</v>
      </c>
      <c r="G569" s="97" t="s">
        <v>1750</v>
      </c>
      <c r="H569" s="21">
        <v>1</v>
      </c>
      <c r="I569" s="20">
        <v>1986866.6040000001</v>
      </c>
      <c r="J569" s="20">
        <f t="shared" si="350"/>
        <v>377504.65476</v>
      </c>
      <c r="K569" s="19">
        <f t="shared" si="351"/>
        <v>2364371.2587600001</v>
      </c>
      <c r="L569" s="15">
        <f t="shared" si="352"/>
        <v>2364371.2587600001</v>
      </c>
      <c r="M569" s="17">
        <v>1645682.3529411766</v>
      </c>
      <c r="N569" s="17">
        <v>312679.64705882355</v>
      </c>
      <c r="O569" s="16">
        <v>1958362.0000000002</v>
      </c>
      <c r="P569" s="18">
        <f t="shared" si="337"/>
        <v>1958362.0000000002</v>
      </c>
      <c r="Q569" s="17">
        <v>1509800</v>
      </c>
      <c r="R569" s="17">
        <v>286862</v>
      </c>
      <c r="S569" s="16">
        <v>1796662</v>
      </c>
      <c r="T569" s="15">
        <f t="shared" si="338"/>
        <v>1796662</v>
      </c>
      <c r="U569" s="14"/>
      <c r="V569" s="14"/>
      <c r="W569" s="14"/>
      <c r="X569" s="14"/>
      <c r="Y569" s="14"/>
      <c r="Z569" s="14"/>
      <c r="AA569" s="14"/>
      <c r="AB569" s="137"/>
      <c r="AC569" s="12">
        <f t="shared" si="353"/>
        <v>0</v>
      </c>
      <c r="AD569" s="6">
        <f t="shared" si="354"/>
        <v>0</v>
      </c>
      <c r="AE569" s="6">
        <f t="shared" si="355"/>
        <v>0</v>
      </c>
      <c r="AF569" s="6">
        <f t="shared" si="356"/>
        <v>0</v>
      </c>
      <c r="AG569" s="9">
        <f t="shared" si="347"/>
        <v>1796662</v>
      </c>
      <c r="AH569" s="11">
        <f t="shared" si="330"/>
        <v>2364371.2587600001</v>
      </c>
      <c r="AI569" s="9">
        <f t="shared" si="331"/>
        <v>1877512</v>
      </c>
      <c r="AJ569" s="10">
        <f t="shared" si="332"/>
        <v>1529848.8146900001</v>
      </c>
      <c r="AK569" s="9">
        <f t="shared" si="339"/>
        <v>1837087</v>
      </c>
      <c r="AL569" s="9">
        <f t="shared" si="328"/>
        <v>2120941.6293799998</v>
      </c>
      <c r="AM569" s="6">
        <f t="shared" si="348"/>
        <v>2013201.2832247911</v>
      </c>
      <c r="AN569" s="8">
        <f t="shared" si="336"/>
        <v>1047485.5498294879</v>
      </c>
      <c r="AO569" s="7">
        <f t="shared" si="329"/>
        <v>0.55791150726572614</v>
      </c>
      <c r="AP569" s="6">
        <f t="shared" si="349"/>
        <v>2013201.2832247911</v>
      </c>
      <c r="AQ569" s="5" t="s">
        <v>0</v>
      </c>
    </row>
    <row r="570" spans="1:43" x14ac:dyDescent="0.25">
      <c r="A570" s="42">
        <v>529</v>
      </c>
      <c r="B570" s="138">
        <v>26101700</v>
      </c>
      <c r="C570" s="72">
        <v>4315199</v>
      </c>
      <c r="D570" s="66" t="s">
        <v>2629</v>
      </c>
      <c r="E570" s="66" t="s">
        <v>801</v>
      </c>
      <c r="F570" s="82" t="s">
        <v>1635</v>
      </c>
      <c r="G570" s="97" t="s">
        <v>1750</v>
      </c>
      <c r="H570" s="21">
        <v>1</v>
      </c>
      <c r="I570" s="20">
        <v>2012339.1109915967</v>
      </c>
      <c r="J570" s="20">
        <f t="shared" si="350"/>
        <v>382344.43108840339</v>
      </c>
      <c r="K570" s="19">
        <f t="shared" si="351"/>
        <v>2394683.54208</v>
      </c>
      <c r="L570" s="15">
        <f t="shared" si="352"/>
        <v>2394683.54208</v>
      </c>
      <c r="M570" s="17">
        <v>1620905.8823529412</v>
      </c>
      <c r="N570" s="17">
        <v>307972.11764705885</v>
      </c>
      <c r="O570" s="16">
        <v>1928878</v>
      </c>
      <c r="P570" s="18">
        <f t="shared" si="337"/>
        <v>1928878</v>
      </c>
      <c r="Q570" s="17">
        <v>1529156.3025210085</v>
      </c>
      <c r="R570" s="17">
        <v>290539.69747899164</v>
      </c>
      <c r="S570" s="16">
        <v>1819696.0000000002</v>
      </c>
      <c r="T570" s="15">
        <f t="shared" si="338"/>
        <v>1819696.0000000002</v>
      </c>
      <c r="U570" s="14"/>
      <c r="V570" s="14"/>
      <c r="W570" s="14"/>
      <c r="X570" s="14"/>
      <c r="Y570" s="14"/>
      <c r="Z570" s="14"/>
      <c r="AA570" s="14"/>
      <c r="AB570" s="137"/>
      <c r="AC570" s="12">
        <f t="shared" si="353"/>
        <v>0</v>
      </c>
      <c r="AD570" s="6">
        <f t="shared" si="354"/>
        <v>0</v>
      </c>
      <c r="AE570" s="6">
        <f t="shared" si="355"/>
        <v>0</v>
      </c>
      <c r="AF570" s="6">
        <f t="shared" si="356"/>
        <v>0</v>
      </c>
      <c r="AG570" s="9">
        <f t="shared" si="347"/>
        <v>1819696.0000000002</v>
      </c>
      <c r="AH570" s="11">
        <f t="shared" si="330"/>
        <v>2394683.54208</v>
      </c>
      <c r="AI570" s="9">
        <f t="shared" si="331"/>
        <v>1874287</v>
      </c>
      <c r="AJ570" s="10">
        <f t="shared" si="332"/>
        <v>1535814.38552</v>
      </c>
      <c r="AK570" s="9">
        <f t="shared" si="339"/>
        <v>1846991.5</v>
      </c>
      <c r="AL570" s="9">
        <f t="shared" si="328"/>
        <v>2134485.27104</v>
      </c>
      <c r="AM570" s="6">
        <f t="shared" si="348"/>
        <v>2019426.6698280729</v>
      </c>
      <c r="AN570" s="8">
        <f t="shared" si="336"/>
        <v>1053797.8665962012</v>
      </c>
      <c r="AO570" s="7">
        <f t="shared" si="329"/>
        <v>0.56223932972709156</v>
      </c>
      <c r="AP570" s="6">
        <f t="shared" si="349"/>
        <v>2019426.6698280729</v>
      </c>
      <c r="AQ570" s="5" t="s">
        <v>0</v>
      </c>
    </row>
    <row r="571" spans="1:43" x14ac:dyDescent="0.25">
      <c r="A571" s="42">
        <v>530</v>
      </c>
      <c r="B571" s="138">
        <v>26111805</v>
      </c>
      <c r="C571" s="72">
        <v>4315199</v>
      </c>
      <c r="D571" s="66" t="s">
        <v>2629</v>
      </c>
      <c r="E571" s="66" t="s">
        <v>801</v>
      </c>
      <c r="F571" s="82" t="s">
        <v>1634</v>
      </c>
      <c r="G571" s="97" t="s">
        <v>1750</v>
      </c>
      <c r="H571" s="21">
        <v>1</v>
      </c>
      <c r="I571" s="20">
        <v>1773148.1344033615</v>
      </c>
      <c r="J571" s="20">
        <f t="shared" si="350"/>
        <v>336898.14553663868</v>
      </c>
      <c r="K571" s="19">
        <f t="shared" si="351"/>
        <v>2110046.2799400003</v>
      </c>
      <c r="L571" s="15">
        <f t="shared" si="352"/>
        <v>2110046.2799400003</v>
      </c>
      <c r="M571" s="17">
        <v>1441715.9663865548</v>
      </c>
      <c r="N571" s="17">
        <v>273926.03361344541</v>
      </c>
      <c r="O571" s="16">
        <v>1715642.0000000002</v>
      </c>
      <c r="P571" s="18">
        <f t="shared" si="337"/>
        <v>1715642.0000000002</v>
      </c>
      <c r="Q571" s="17">
        <v>1347397.4789915967</v>
      </c>
      <c r="R571" s="17">
        <v>256005.52100840339</v>
      </c>
      <c r="S571" s="16">
        <v>1603403</v>
      </c>
      <c r="T571" s="15">
        <f t="shared" si="338"/>
        <v>1603403</v>
      </c>
      <c r="U571" s="14"/>
      <c r="V571" s="14"/>
      <c r="W571" s="14"/>
      <c r="X571" s="14"/>
      <c r="Y571" s="14"/>
      <c r="Z571" s="14"/>
      <c r="AA571" s="14"/>
      <c r="AB571" s="137"/>
      <c r="AC571" s="12">
        <f t="shared" si="353"/>
        <v>0</v>
      </c>
      <c r="AD571" s="6">
        <f t="shared" si="354"/>
        <v>0</v>
      </c>
      <c r="AE571" s="6">
        <f t="shared" si="355"/>
        <v>0</v>
      </c>
      <c r="AF571" s="6">
        <f t="shared" si="356"/>
        <v>0</v>
      </c>
      <c r="AG571" s="9">
        <f t="shared" si="347"/>
        <v>1603403</v>
      </c>
      <c r="AH571" s="11">
        <f t="shared" si="330"/>
        <v>2110046.2799400003</v>
      </c>
      <c r="AI571" s="9">
        <f t="shared" si="331"/>
        <v>1659522.5</v>
      </c>
      <c r="AJ571" s="10">
        <f t="shared" si="332"/>
        <v>1357272.8199850002</v>
      </c>
      <c r="AK571" s="9">
        <f t="shared" si="339"/>
        <v>1631462.75</v>
      </c>
      <c r="AL571" s="9">
        <f t="shared" si="328"/>
        <v>1884784.3899700001</v>
      </c>
      <c r="AM571" s="6">
        <f t="shared" si="348"/>
        <v>1785215.9521395238</v>
      </c>
      <c r="AN571" s="8">
        <f t="shared" si="336"/>
        <v>930567.19703298807</v>
      </c>
      <c r="AO571" s="7">
        <f t="shared" si="329"/>
        <v>0.56074394714924813</v>
      </c>
      <c r="AP571" s="6">
        <f t="shared" si="349"/>
        <v>1785215.9521395238</v>
      </c>
      <c r="AQ571" s="5" t="s">
        <v>0</v>
      </c>
    </row>
    <row r="572" spans="1:43" x14ac:dyDescent="0.25">
      <c r="A572" s="42">
        <v>531</v>
      </c>
      <c r="B572" s="138">
        <v>26111805</v>
      </c>
      <c r="C572" s="72">
        <v>4315199</v>
      </c>
      <c r="D572" s="66" t="s">
        <v>2629</v>
      </c>
      <c r="E572" s="66" t="s">
        <v>801</v>
      </c>
      <c r="F572" s="82" t="s">
        <v>1633</v>
      </c>
      <c r="G572" s="97" t="s">
        <v>1750</v>
      </c>
      <c r="H572" s="21">
        <v>1</v>
      </c>
      <c r="I572" s="20">
        <v>1253010.9099327731</v>
      </c>
      <c r="J572" s="20">
        <f t="shared" si="350"/>
        <v>238072.07288722688</v>
      </c>
      <c r="K572" s="19">
        <f t="shared" si="351"/>
        <v>1491082.98282</v>
      </c>
      <c r="L572" s="15">
        <f t="shared" si="352"/>
        <v>1491082.98282</v>
      </c>
      <c r="M572" s="17">
        <v>1009279.8319327731</v>
      </c>
      <c r="N572" s="17">
        <v>191763.16806722688</v>
      </c>
      <c r="O572" s="16">
        <v>1201043</v>
      </c>
      <c r="P572" s="18">
        <f t="shared" si="337"/>
        <v>1201043</v>
      </c>
      <c r="Q572" s="17">
        <v>952150.42016806721</v>
      </c>
      <c r="R572" s="17">
        <v>180908.57983193276</v>
      </c>
      <c r="S572" s="16">
        <v>1133059</v>
      </c>
      <c r="T572" s="15">
        <f t="shared" si="338"/>
        <v>1133059</v>
      </c>
      <c r="U572" s="14"/>
      <c r="V572" s="14"/>
      <c r="W572" s="14"/>
      <c r="X572" s="14"/>
      <c r="Y572" s="14"/>
      <c r="Z572" s="14"/>
      <c r="AA572" s="14"/>
      <c r="AB572" s="137"/>
      <c r="AC572" s="12">
        <f t="shared" si="353"/>
        <v>0</v>
      </c>
      <c r="AD572" s="6">
        <f t="shared" si="354"/>
        <v>0</v>
      </c>
      <c r="AE572" s="6">
        <f t="shared" si="355"/>
        <v>0</v>
      </c>
      <c r="AF572" s="6">
        <f t="shared" si="356"/>
        <v>0</v>
      </c>
      <c r="AG572" s="9">
        <f t="shared" si="347"/>
        <v>1133059</v>
      </c>
      <c r="AH572" s="11">
        <f t="shared" si="330"/>
        <v>1491082.98282</v>
      </c>
      <c r="AI572" s="9">
        <f t="shared" si="331"/>
        <v>1167051</v>
      </c>
      <c r="AJ572" s="10">
        <f t="shared" si="332"/>
        <v>956296.24570500001</v>
      </c>
      <c r="AK572" s="9">
        <f t="shared" si="339"/>
        <v>1150055</v>
      </c>
      <c r="AL572" s="9">
        <f t="shared" si="328"/>
        <v>1329066.99141</v>
      </c>
      <c r="AM572" s="6">
        <f t="shared" si="348"/>
        <v>1257424.1903951101</v>
      </c>
      <c r="AN572" s="8">
        <f t="shared" si="336"/>
        <v>656161.92330538796</v>
      </c>
      <c r="AO572" s="7">
        <f t="shared" si="329"/>
        <v>0.5622392880048841</v>
      </c>
      <c r="AP572" s="6">
        <f t="shared" si="349"/>
        <v>1257424.1903951101</v>
      </c>
      <c r="AQ572" s="5" t="s">
        <v>0</v>
      </c>
    </row>
    <row r="573" spans="1:43" x14ac:dyDescent="0.25">
      <c r="A573" s="42">
        <v>532</v>
      </c>
      <c r="B573" s="138">
        <v>26101758</v>
      </c>
      <c r="C573" s="72">
        <v>4315199</v>
      </c>
      <c r="D573" s="66" t="s">
        <v>2629</v>
      </c>
      <c r="E573" s="66" t="s">
        <v>801</v>
      </c>
      <c r="F573" s="82" t="s">
        <v>2309</v>
      </c>
      <c r="G573" s="97" t="s">
        <v>1750</v>
      </c>
      <c r="H573" s="21">
        <v>1</v>
      </c>
      <c r="I573" s="20">
        <v>11707814.019932775</v>
      </c>
      <c r="J573" s="20">
        <f t="shared" si="350"/>
        <v>2224484.6637872271</v>
      </c>
      <c r="K573" s="19">
        <f t="shared" si="351"/>
        <v>13932298.683720002</v>
      </c>
      <c r="L573" s="15">
        <f t="shared" si="352"/>
        <v>13932298.683720002</v>
      </c>
      <c r="M573" s="17">
        <v>9430449.5798319336</v>
      </c>
      <c r="N573" s="17">
        <v>1791785.4201680673</v>
      </c>
      <c r="O573" s="16">
        <v>11222235</v>
      </c>
      <c r="P573" s="18">
        <f t="shared" si="337"/>
        <v>11222235</v>
      </c>
      <c r="Q573" s="17">
        <v>8896650.4201680683</v>
      </c>
      <c r="R573" s="17">
        <v>1690363.5798319329</v>
      </c>
      <c r="S573" s="16">
        <v>10587014.000000002</v>
      </c>
      <c r="T573" s="15">
        <f t="shared" si="338"/>
        <v>10587014.000000002</v>
      </c>
      <c r="U573" s="14"/>
      <c r="V573" s="14"/>
      <c r="W573" s="14"/>
      <c r="X573" s="14"/>
      <c r="Y573" s="14"/>
      <c r="Z573" s="14"/>
      <c r="AA573" s="14"/>
      <c r="AB573" s="137"/>
      <c r="AC573" s="12">
        <f t="shared" si="353"/>
        <v>0</v>
      </c>
      <c r="AD573" s="6">
        <f t="shared" si="354"/>
        <v>0</v>
      </c>
      <c r="AE573" s="6">
        <f t="shared" si="355"/>
        <v>0</v>
      </c>
      <c r="AF573" s="6">
        <f t="shared" si="356"/>
        <v>0</v>
      </c>
      <c r="AG573" s="9">
        <f t="shared" si="347"/>
        <v>10587014.000000002</v>
      </c>
      <c r="AH573" s="11">
        <f t="shared" si="330"/>
        <v>13932298.683720002</v>
      </c>
      <c r="AI573" s="9">
        <f t="shared" si="331"/>
        <v>10904624.5</v>
      </c>
      <c r="AJ573" s="10">
        <f t="shared" si="332"/>
        <v>8935386.92093</v>
      </c>
      <c r="AK573" s="9">
        <f t="shared" si="339"/>
        <v>10745819.25</v>
      </c>
      <c r="AL573" s="9">
        <f t="shared" si="328"/>
        <v>12418461.59186</v>
      </c>
      <c r="AM573" s="6">
        <f t="shared" si="348"/>
        <v>11749049.073841298</v>
      </c>
      <c r="AN573" s="8">
        <f t="shared" si="336"/>
        <v>6131008.9636453679</v>
      </c>
      <c r="AO573" s="7">
        <f t="shared" si="329"/>
        <v>0.56223934750301285</v>
      </c>
      <c r="AP573" s="6">
        <f t="shared" si="349"/>
        <v>11749049.073841298</v>
      </c>
      <c r="AQ573" s="5" t="s">
        <v>0</v>
      </c>
    </row>
    <row r="574" spans="1:43" x14ac:dyDescent="0.25">
      <c r="A574" s="42">
        <v>533</v>
      </c>
      <c r="B574" s="138">
        <v>26101700</v>
      </c>
      <c r="C574" s="72">
        <v>4315199</v>
      </c>
      <c r="D574" s="66" t="s">
        <v>2629</v>
      </c>
      <c r="E574" s="66" t="s">
        <v>801</v>
      </c>
      <c r="F574" s="82" t="s">
        <v>2308</v>
      </c>
      <c r="G574" s="97" t="s">
        <v>1750</v>
      </c>
      <c r="H574" s="21">
        <v>1</v>
      </c>
      <c r="I574" s="20">
        <v>1252747.7139327731</v>
      </c>
      <c r="J574" s="20">
        <f t="shared" si="350"/>
        <v>238022.0656472269</v>
      </c>
      <c r="K574" s="19">
        <f t="shared" si="351"/>
        <v>1490769.7795800001</v>
      </c>
      <c r="L574" s="15">
        <f t="shared" si="352"/>
        <v>1490769.7795800001</v>
      </c>
      <c r="M574" s="17">
        <v>1037626.0504201681</v>
      </c>
      <c r="N574" s="17">
        <v>197148.94957983194</v>
      </c>
      <c r="O574" s="16">
        <v>1234775</v>
      </c>
      <c r="P574" s="18">
        <f t="shared" si="337"/>
        <v>1234775</v>
      </c>
      <c r="Q574" s="17">
        <v>951950.42016806721</v>
      </c>
      <c r="R574" s="17">
        <v>180870.57983193276</v>
      </c>
      <c r="S574" s="16">
        <v>1132821</v>
      </c>
      <c r="T574" s="15">
        <f t="shared" si="338"/>
        <v>1132821</v>
      </c>
      <c r="U574" s="14"/>
      <c r="V574" s="14"/>
      <c r="W574" s="14"/>
      <c r="X574" s="14"/>
      <c r="Y574" s="14"/>
      <c r="Z574" s="14"/>
      <c r="AA574" s="14"/>
      <c r="AB574" s="137"/>
      <c r="AC574" s="12">
        <f t="shared" si="353"/>
        <v>0</v>
      </c>
      <c r="AD574" s="6">
        <f t="shared" si="354"/>
        <v>0</v>
      </c>
      <c r="AE574" s="6">
        <f t="shared" si="355"/>
        <v>0</v>
      </c>
      <c r="AF574" s="6">
        <f t="shared" si="356"/>
        <v>0</v>
      </c>
      <c r="AG574" s="9">
        <f t="shared" si="347"/>
        <v>1132821</v>
      </c>
      <c r="AH574" s="11">
        <f t="shared" si="330"/>
        <v>1490769.7795800001</v>
      </c>
      <c r="AI574" s="9">
        <f t="shared" si="331"/>
        <v>1183798</v>
      </c>
      <c r="AJ574" s="10">
        <f t="shared" si="332"/>
        <v>964591.44489499996</v>
      </c>
      <c r="AK574" s="9">
        <f t="shared" si="339"/>
        <v>1158309.5</v>
      </c>
      <c r="AL574" s="9">
        <f t="shared" si="328"/>
        <v>1337283.8897899999</v>
      </c>
      <c r="AM574" s="6">
        <f t="shared" si="348"/>
        <v>1269352.0500134625</v>
      </c>
      <c r="AN574" s="8">
        <f t="shared" si="336"/>
        <v>660454.5485538746</v>
      </c>
      <c r="AO574" s="7">
        <f t="shared" si="329"/>
        <v>0.55791152591394355</v>
      </c>
      <c r="AP574" s="6">
        <f t="shared" si="349"/>
        <v>1269352.0500134625</v>
      </c>
      <c r="AQ574" s="5" t="s">
        <v>0</v>
      </c>
    </row>
    <row r="575" spans="1:43" x14ac:dyDescent="0.25">
      <c r="A575" s="42">
        <v>534</v>
      </c>
      <c r="B575" s="138">
        <v>26101700</v>
      </c>
      <c r="C575" s="72">
        <v>4315199</v>
      </c>
      <c r="D575" s="66" t="s">
        <v>2629</v>
      </c>
      <c r="E575" s="66" t="s">
        <v>801</v>
      </c>
      <c r="F575" s="82" t="s">
        <v>1627</v>
      </c>
      <c r="G575" s="97" t="s">
        <v>1750</v>
      </c>
      <c r="H575" s="21">
        <v>1</v>
      </c>
      <c r="I575" s="20">
        <v>1230462.3114453782</v>
      </c>
      <c r="J575" s="20">
        <f t="shared" si="350"/>
        <v>233787.83917462185</v>
      </c>
      <c r="K575" s="19">
        <f t="shared" si="351"/>
        <v>1464250.15062</v>
      </c>
      <c r="L575" s="15">
        <f t="shared" si="352"/>
        <v>1464250.15062</v>
      </c>
      <c r="M575" s="17">
        <v>991116.80672268907</v>
      </c>
      <c r="N575" s="17">
        <v>188312.19327731093</v>
      </c>
      <c r="O575" s="16">
        <v>1179429</v>
      </c>
      <c r="P575" s="18">
        <f t="shared" si="337"/>
        <v>1179429</v>
      </c>
      <c r="Q575" s="17">
        <v>935015.96638655465</v>
      </c>
      <c r="R575" s="17">
        <v>177653.03361344538</v>
      </c>
      <c r="S575" s="16">
        <v>1112669</v>
      </c>
      <c r="T575" s="15">
        <f t="shared" si="338"/>
        <v>1112669</v>
      </c>
      <c r="U575" s="14"/>
      <c r="V575" s="14"/>
      <c r="W575" s="14"/>
      <c r="X575" s="14"/>
      <c r="Y575" s="14"/>
      <c r="Z575" s="14"/>
      <c r="AA575" s="14"/>
      <c r="AB575" s="137"/>
      <c r="AC575" s="12">
        <f t="shared" si="353"/>
        <v>0</v>
      </c>
      <c r="AD575" s="6">
        <f t="shared" si="354"/>
        <v>0</v>
      </c>
      <c r="AE575" s="6">
        <f t="shared" si="355"/>
        <v>0</v>
      </c>
      <c r="AF575" s="6">
        <f t="shared" si="356"/>
        <v>0</v>
      </c>
      <c r="AG575" s="9">
        <f t="shared" si="347"/>
        <v>1112669</v>
      </c>
      <c r="AH575" s="11">
        <f t="shared" si="330"/>
        <v>1464250.15062</v>
      </c>
      <c r="AI575" s="9">
        <f t="shared" si="331"/>
        <v>1146049</v>
      </c>
      <c r="AJ575" s="10">
        <f t="shared" si="332"/>
        <v>939087.03765499999</v>
      </c>
      <c r="AK575" s="9">
        <f t="shared" si="339"/>
        <v>1129359</v>
      </c>
      <c r="AL575" s="9">
        <f t="shared" si="328"/>
        <v>1305149.57531</v>
      </c>
      <c r="AM575" s="6">
        <f t="shared" si="348"/>
        <v>1234795.9563821936</v>
      </c>
      <c r="AN575" s="8">
        <f t="shared" si="336"/>
        <v>644353.86655318481</v>
      </c>
      <c r="AO575" s="7">
        <f t="shared" si="329"/>
        <v>0.56223936895646243</v>
      </c>
      <c r="AP575" s="6">
        <f t="shared" si="349"/>
        <v>1234795.9563821936</v>
      </c>
      <c r="AQ575" s="5" t="s">
        <v>0</v>
      </c>
    </row>
    <row r="576" spans="1:43" x14ac:dyDescent="0.25">
      <c r="A576" s="42">
        <v>535</v>
      </c>
      <c r="B576" s="138">
        <v>40151552</v>
      </c>
      <c r="C576" s="72">
        <v>4315199</v>
      </c>
      <c r="D576" s="66" t="s">
        <v>2629</v>
      </c>
      <c r="E576" s="66" t="s">
        <v>801</v>
      </c>
      <c r="F576" s="82" t="s">
        <v>2900</v>
      </c>
      <c r="G576" s="97" t="s">
        <v>1750</v>
      </c>
      <c r="H576" s="21">
        <v>1</v>
      </c>
      <c r="I576" s="20">
        <v>31388320.354840335</v>
      </c>
      <c r="J576" s="20">
        <f t="shared" si="350"/>
        <v>5963780.8674196638</v>
      </c>
      <c r="K576" s="19">
        <f t="shared" si="351"/>
        <v>37352101.222259998</v>
      </c>
      <c r="L576" s="15">
        <f t="shared" si="352"/>
        <v>37352101.222259998</v>
      </c>
      <c r="M576" s="17">
        <v>25998320.168067228</v>
      </c>
      <c r="N576" s="17">
        <v>4939680.8319327738</v>
      </c>
      <c r="O576" s="16">
        <v>30938001</v>
      </c>
      <c r="P576" s="18">
        <f t="shared" si="337"/>
        <v>30938001</v>
      </c>
      <c r="Q576" s="17">
        <v>23851669.74789916</v>
      </c>
      <c r="R576" s="17">
        <v>4531817.2521008402</v>
      </c>
      <c r="S576" s="16">
        <v>28383487</v>
      </c>
      <c r="T576" s="15">
        <f t="shared" si="338"/>
        <v>28383487</v>
      </c>
      <c r="U576" s="14"/>
      <c r="V576" s="14"/>
      <c r="W576" s="14"/>
      <c r="X576" s="14"/>
      <c r="Y576" s="14"/>
      <c r="Z576" s="14"/>
      <c r="AA576" s="14"/>
      <c r="AB576" s="137"/>
      <c r="AC576" s="12">
        <f t="shared" si="353"/>
        <v>0</v>
      </c>
      <c r="AD576" s="6">
        <f t="shared" si="354"/>
        <v>0</v>
      </c>
      <c r="AE576" s="6">
        <f t="shared" si="355"/>
        <v>0</v>
      </c>
      <c r="AF576" s="6">
        <f t="shared" si="356"/>
        <v>0</v>
      </c>
      <c r="AG576" s="9">
        <f t="shared" si="347"/>
        <v>28383487</v>
      </c>
      <c r="AH576" s="11">
        <f t="shared" si="330"/>
        <v>37352101.222259998</v>
      </c>
      <c r="AI576" s="9">
        <f t="shared" si="331"/>
        <v>29660744</v>
      </c>
      <c r="AJ576" s="10">
        <f t="shared" si="332"/>
        <v>24168397.305565</v>
      </c>
      <c r="AK576" s="9">
        <f t="shared" si="339"/>
        <v>29022115.5</v>
      </c>
      <c r="AL576" s="9">
        <f t="shared" si="328"/>
        <v>33506422.611129999</v>
      </c>
      <c r="AM576" s="6">
        <f t="shared" si="348"/>
        <v>31804350.712061964</v>
      </c>
      <c r="AN576" s="8">
        <f t="shared" si="336"/>
        <v>16548071.313545486</v>
      </c>
      <c r="AO576" s="7">
        <f t="shared" si="329"/>
        <v>0.55791153834662699</v>
      </c>
      <c r="AP576" s="6">
        <f t="shared" si="349"/>
        <v>31804350.712061964</v>
      </c>
      <c r="AQ576" s="5" t="s">
        <v>0</v>
      </c>
    </row>
    <row r="577" spans="1:43" x14ac:dyDescent="0.25">
      <c r="A577" s="42">
        <v>536</v>
      </c>
      <c r="B577" s="138">
        <v>26101700</v>
      </c>
      <c r="C577" s="72">
        <v>4315199</v>
      </c>
      <c r="D577" s="66" t="s">
        <v>2629</v>
      </c>
      <c r="E577" s="66" t="s">
        <v>801</v>
      </c>
      <c r="F577" s="82" t="s">
        <v>2899</v>
      </c>
      <c r="G577" s="97" t="s">
        <v>1750</v>
      </c>
      <c r="H577" s="21">
        <v>1</v>
      </c>
      <c r="I577" s="20">
        <v>3417470.6737310924</v>
      </c>
      <c r="J577" s="20">
        <f t="shared" si="350"/>
        <v>649319.42800890759</v>
      </c>
      <c r="K577" s="19">
        <f t="shared" si="351"/>
        <v>4066790.1017399998</v>
      </c>
      <c r="L577" s="15">
        <f t="shared" si="352"/>
        <v>4066790.1017399998</v>
      </c>
      <c r="M577" s="17">
        <v>2752715.9663865548</v>
      </c>
      <c r="N577" s="17">
        <v>523016.03361344541</v>
      </c>
      <c r="O577" s="16">
        <v>3275732</v>
      </c>
      <c r="P577" s="18">
        <f t="shared" si="337"/>
        <v>3275732</v>
      </c>
      <c r="Q577" s="17">
        <v>2596901.6806722688</v>
      </c>
      <c r="R577" s="17">
        <v>493411.31932773109</v>
      </c>
      <c r="S577" s="16">
        <v>3090313</v>
      </c>
      <c r="T577" s="15">
        <f t="shared" si="338"/>
        <v>3090313</v>
      </c>
      <c r="U577" s="14"/>
      <c r="V577" s="14"/>
      <c r="W577" s="14"/>
      <c r="X577" s="14"/>
      <c r="Y577" s="14"/>
      <c r="Z577" s="14"/>
      <c r="AA577" s="14"/>
      <c r="AB577" s="137"/>
      <c r="AC577" s="12">
        <f t="shared" si="353"/>
        <v>0</v>
      </c>
      <c r="AD577" s="6">
        <f t="shared" si="354"/>
        <v>0</v>
      </c>
      <c r="AE577" s="6">
        <f t="shared" si="355"/>
        <v>0</v>
      </c>
      <c r="AF577" s="6">
        <f t="shared" si="356"/>
        <v>0</v>
      </c>
      <c r="AG577" s="9">
        <f t="shared" si="347"/>
        <v>3090313</v>
      </c>
      <c r="AH577" s="11">
        <f t="shared" si="330"/>
        <v>4066790.1017399998</v>
      </c>
      <c r="AI577" s="9">
        <f t="shared" si="331"/>
        <v>3183022.5</v>
      </c>
      <c r="AJ577" s="10">
        <f t="shared" si="332"/>
        <v>2608208.7754349997</v>
      </c>
      <c r="AK577" s="9">
        <f t="shared" si="339"/>
        <v>3136667.75</v>
      </c>
      <c r="AL577" s="9">
        <f t="shared" si="328"/>
        <v>3624906.3008699999</v>
      </c>
      <c r="AM577" s="6">
        <f t="shared" si="348"/>
        <v>3429507.1075621531</v>
      </c>
      <c r="AN577" s="8">
        <f t="shared" si="336"/>
        <v>1789620.4663167063</v>
      </c>
      <c r="AO577" s="7">
        <f t="shared" si="329"/>
        <v>0.56223933896688016</v>
      </c>
      <c r="AP577" s="6">
        <f t="shared" si="349"/>
        <v>3429507.1075621531</v>
      </c>
      <c r="AQ577" s="5" t="s">
        <v>0</v>
      </c>
    </row>
    <row r="578" spans="1:43" x14ac:dyDescent="0.25">
      <c r="A578" s="42">
        <v>537</v>
      </c>
      <c r="B578" s="138">
        <v>25173821</v>
      </c>
      <c r="C578" s="72">
        <v>4315199</v>
      </c>
      <c r="D578" s="66" t="s">
        <v>2629</v>
      </c>
      <c r="E578" s="66" t="s">
        <v>801</v>
      </c>
      <c r="F578" s="82" t="s">
        <v>2898</v>
      </c>
      <c r="G578" s="97" t="s">
        <v>1750</v>
      </c>
      <c r="H578" s="21">
        <v>1</v>
      </c>
      <c r="I578" s="20">
        <v>9321733.2713445388</v>
      </c>
      <c r="J578" s="20">
        <f t="shared" si="350"/>
        <v>1771129.3215554624</v>
      </c>
      <c r="K578" s="19">
        <f t="shared" si="351"/>
        <v>11092862.592900001</v>
      </c>
      <c r="L578" s="15">
        <f t="shared" si="352"/>
        <v>11092862.592900001</v>
      </c>
      <c r="M578" s="17">
        <v>7508500.8403361347</v>
      </c>
      <c r="N578" s="17">
        <v>1426615.1596638656</v>
      </c>
      <c r="O578" s="16">
        <v>8935116</v>
      </c>
      <c r="P578" s="18">
        <f t="shared" si="337"/>
        <v>8935116</v>
      </c>
      <c r="Q578" s="17">
        <v>7083491.5966386562</v>
      </c>
      <c r="R578" s="17">
        <v>1345863.4033613447</v>
      </c>
      <c r="S578" s="16">
        <v>8429355</v>
      </c>
      <c r="T578" s="15">
        <f t="shared" si="338"/>
        <v>8429355</v>
      </c>
      <c r="U578" s="14"/>
      <c r="V578" s="14"/>
      <c r="W578" s="14"/>
      <c r="X578" s="14"/>
      <c r="Y578" s="14"/>
      <c r="Z578" s="14"/>
      <c r="AA578" s="14"/>
      <c r="AB578" s="137"/>
      <c r="AC578" s="12">
        <f t="shared" si="353"/>
        <v>0</v>
      </c>
      <c r="AD578" s="6">
        <f t="shared" si="354"/>
        <v>0</v>
      </c>
      <c r="AE578" s="6">
        <f t="shared" si="355"/>
        <v>0</v>
      </c>
      <c r="AF578" s="6">
        <f t="shared" si="356"/>
        <v>0</v>
      </c>
      <c r="AG578" s="9">
        <f t="shared" si="347"/>
        <v>8429355</v>
      </c>
      <c r="AH578" s="11">
        <f t="shared" si="330"/>
        <v>11092862.592900001</v>
      </c>
      <c r="AI578" s="9">
        <f t="shared" si="331"/>
        <v>8682235.5</v>
      </c>
      <c r="AJ578" s="10">
        <f t="shared" si="332"/>
        <v>7114333.3982250001</v>
      </c>
      <c r="AK578" s="9">
        <f t="shared" si="339"/>
        <v>8555795.25</v>
      </c>
      <c r="AL578" s="9">
        <f t="shared" si="328"/>
        <v>9887549.0464500003</v>
      </c>
      <c r="AM578" s="6">
        <f t="shared" si="348"/>
        <v>9354564.3656116035</v>
      </c>
      <c r="AN578" s="8">
        <f t="shared" si="336"/>
        <v>4881494.4893970881</v>
      </c>
      <c r="AO578" s="7">
        <f t="shared" si="329"/>
        <v>0.56223935522102442</v>
      </c>
      <c r="AP578" s="6">
        <f t="shared" si="349"/>
        <v>9354564.3656116035</v>
      </c>
      <c r="AQ578" s="5" t="s">
        <v>0</v>
      </c>
    </row>
    <row r="579" spans="1:43" x14ac:dyDescent="0.25">
      <c r="A579" s="42">
        <v>538</v>
      </c>
      <c r="B579" s="138">
        <v>26101740</v>
      </c>
      <c r="C579" s="72">
        <v>4315199</v>
      </c>
      <c r="D579" s="66" t="s">
        <v>2629</v>
      </c>
      <c r="E579" s="66" t="s">
        <v>801</v>
      </c>
      <c r="F579" s="82" t="s">
        <v>1624</v>
      </c>
      <c r="G579" s="97" t="s">
        <v>1750</v>
      </c>
      <c r="H579" s="21">
        <v>1</v>
      </c>
      <c r="I579" s="20">
        <v>20825369.1237479</v>
      </c>
      <c r="J579" s="20">
        <f t="shared" si="350"/>
        <v>3956820.1335121011</v>
      </c>
      <c r="K579" s="19">
        <f t="shared" si="351"/>
        <v>24782189.257260002</v>
      </c>
      <c r="L579" s="15">
        <f t="shared" si="352"/>
        <v>24782189.257260002</v>
      </c>
      <c r="M579" s="17">
        <v>17249237.81512605</v>
      </c>
      <c r="N579" s="17">
        <v>3277355.1848739497</v>
      </c>
      <c r="O579" s="16">
        <v>20526593</v>
      </c>
      <c r="P579" s="18">
        <f t="shared" si="337"/>
        <v>20526593</v>
      </c>
      <c r="Q579" s="17">
        <v>15824989.075630253</v>
      </c>
      <c r="R579" s="17">
        <v>3006747.9243697482</v>
      </c>
      <c r="S579" s="16">
        <v>18831737</v>
      </c>
      <c r="T579" s="15">
        <f t="shared" si="338"/>
        <v>18831737</v>
      </c>
      <c r="U579" s="14"/>
      <c r="V579" s="14"/>
      <c r="W579" s="14"/>
      <c r="X579" s="14"/>
      <c r="Y579" s="14"/>
      <c r="Z579" s="14"/>
      <c r="AA579" s="14"/>
      <c r="AB579" s="137"/>
      <c r="AC579" s="12">
        <f t="shared" si="353"/>
        <v>0</v>
      </c>
      <c r="AD579" s="6">
        <f t="shared" si="354"/>
        <v>0</v>
      </c>
      <c r="AE579" s="6">
        <f t="shared" si="355"/>
        <v>0</v>
      </c>
      <c r="AF579" s="6">
        <f t="shared" si="356"/>
        <v>0</v>
      </c>
      <c r="AG579" s="9">
        <f t="shared" si="347"/>
        <v>18831737</v>
      </c>
      <c r="AH579" s="11">
        <f t="shared" si="330"/>
        <v>24782189.257260002</v>
      </c>
      <c r="AI579" s="9">
        <f t="shared" si="331"/>
        <v>19679165</v>
      </c>
      <c r="AJ579" s="10">
        <f t="shared" si="332"/>
        <v>16035129.814315001</v>
      </c>
      <c r="AK579" s="9">
        <f t="shared" si="339"/>
        <v>19255451</v>
      </c>
      <c r="AL579" s="9">
        <f t="shared" si="328"/>
        <v>22230677.128630001</v>
      </c>
      <c r="AM579" s="6">
        <f t="shared" si="348"/>
        <v>21101394.752451956</v>
      </c>
      <c r="AN579" s="8">
        <f t="shared" si="336"/>
        <v>10979233.281666132</v>
      </c>
      <c r="AO579" s="7">
        <f t="shared" si="329"/>
        <v>0.5579115415550473</v>
      </c>
      <c r="AP579" s="6">
        <f t="shared" si="349"/>
        <v>21101394.752451956</v>
      </c>
      <c r="AQ579" s="5" t="s">
        <v>0</v>
      </c>
    </row>
    <row r="580" spans="1:43" x14ac:dyDescent="0.25">
      <c r="A580" s="42">
        <v>539</v>
      </c>
      <c r="B580" s="138">
        <v>26101700</v>
      </c>
      <c r="C580" s="72">
        <v>4315199</v>
      </c>
      <c r="D580" s="66" t="s">
        <v>2629</v>
      </c>
      <c r="E580" s="66" t="s">
        <v>801</v>
      </c>
      <c r="F580" s="82" t="s">
        <v>2774</v>
      </c>
      <c r="G580" s="97" t="s">
        <v>1750</v>
      </c>
      <c r="H580" s="21">
        <v>1</v>
      </c>
      <c r="I580" s="20">
        <v>1775907.2689411764</v>
      </c>
      <c r="J580" s="20">
        <f t="shared" si="350"/>
        <v>337422.38109882351</v>
      </c>
      <c r="K580" s="19">
        <f t="shared" si="351"/>
        <v>2113329.6500399997</v>
      </c>
      <c r="L580" s="15">
        <f t="shared" si="352"/>
        <v>2113329.6500399997</v>
      </c>
      <c r="M580" s="17">
        <v>1443958.8235294118</v>
      </c>
      <c r="N580" s="17">
        <v>274352.17647058825</v>
      </c>
      <c r="O580" s="16">
        <v>1718311</v>
      </c>
      <c r="P580" s="18">
        <f t="shared" si="337"/>
        <v>1718311</v>
      </c>
      <c r="Q580" s="17">
        <v>1349494.1176470588</v>
      </c>
      <c r="R580" s="17">
        <v>256403.88235294117</v>
      </c>
      <c r="S580" s="16">
        <v>1605898</v>
      </c>
      <c r="T580" s="15">
        <f t="shared" si="338"/>
        <v>1605898</v>
      </c>
      <c r="U580" s="14"/>
      <c r="V580" s="14"/>
      <c r="W580" s="14"/>
      <c r="X580" s="14"/>
      <c r="Y580" s="14"/>
      <c r="Z580" s="14"/>
      <c r="AA580" s="14"/>
      <c r="AB580" s="137"/>
      <c r="AC580" s="12">
        <f t="shared" si="353"/>
        <v>0</v>
      </c>
      <c r="AD580" s="6">
        <f t="shared" si="354"/>
        <v>0</v>
      </c>
      <c r="AE580" s="6">
        <f t="shared" si="355"/>
        <v>0</v>
      </c>
      <c r="AF580" s="6">
        <f t="shared" si="356"/>
        <v>0</v>
      </c>
      <c r="AG580" s="9">
        <f t="shared" si="347"/>
        <v>1605898</v>
      </c>
      <c r="AH580" s="11">
        <f t="shared" si="330"/>
        <v>2113329.6500399997</v>
      </c>
      <c r="AI580" s="9">
        <f t="shared" si="331"/>
        <v>1662104.5</v>
      </c>
      <c r="AJ580" s="10">
        <f t="shared" si="332"/>
        <v>1359384.6625099999</v>
      </c>
      <c r="AK580" s="9">
        <f t="shared" si="339"/>
        <v>1634001.25</v>
      </c>
      <c r="AL580" s="9">
        <f t="shared" ref="AL580:AL643" si="357">AVERAGE(AH580,AI580)</f>
        <v>1887717.0750199999</v>
      </c>
      <c r="AM580" s="6">
        <f t="shared" si="348"/>
        <v>1787993.6299519383</v>
      </c>
      <c r="AN580" s="8">
        <f t="shared" si="336"/>
        <v>932015.13689308031</v>
      </c>
      <c r="AO580" s="7">
        <f t="shared" ref="AO580:AO643" si="358">+AN580/AI580</f>
        <v>0.56074400670540292</v>
      </c>
      <c r="AP580" s="6">
        <f t="shared" si="349"/>
        <v>1787993.6299519383</v>
      </c>
      <c r="AQ580" s="5" t="s">
        <v>0</v>
      </c>
    </row>
    <row r="581" spans="1:43" x14ac:dyDescent="0.25">
      <c r="A581" s="42">
        <v>540</v>
      </c>
      <c r="B581" s="138">
        <v>40141600</v>
      </c>
      <c r="C581" s="72">
        <v>4315199</v>
      </c>
      <c r="D581" s="66" t="s">
        <v>2629</v>
      </c>
      <c r="E581" s="66" t="s">
        <v>801</v>
      </c>
      <c r="F581" s="82" t="s">
        <v>2897</v>
      </c>
      <c r="G581" s="97" t="s">
        <v>1750</v>
      </c>
      <c r="H581" s="21">
        <v>1</v>
      </c>
      <c r="I581" s="20">
        <v>2299006.0013445378</v>
      </c>
      <c r="J581" s="20">
        <f t="shared" si="350"/>
        <v>436811.1402554622</v>
      </c>
      <c r="K581" s="19">
        <f t="shared" si="351"/>
        <v>2735817.1416000002</v>
      </c>
      <c r="L581" s="15">
        <f t="shared" si="352"/>
        <v>2735817.1416000002</v>
      </c>
      <c r="M581" s="17">
        <v>1851810.924369748</v>
      </c>
      <c r="N581" s="17">
        <v>351844.07563025213</v>
      </c>
      <c r="O581" s="16">
        <v>2203655</v>
      </c>
      <c r="P581" s="18">
        <f t="shared" si="337"/>
        <v>2203655</v>
      </c>
      <c r="Q581" s="17">
        <v>1746991.5966386555</v>
      </c>
      <c r="R581" s="17">
        <v>331928.40336134454</v>
      </c>
      <c r="S581" s="16">
        <v>2078920</v>
      </c>
      <c r="T581" s="15">
        <f t="shared" si="338"/>
        <v>2078920</v>
      </c>
      <c r="U581" s="14"/>
      <c r="V581" s="14"/>
      <c r="W581" s="14"/>
      <c r="X581" s="14"/>
      <c r="Y581" s="14"/>
      <c r="Z581" s="14"/>
      <c r="AA581" s="14"/>
      <c r="AB581" s="137"/>
      <c r="AC581" s="12">
        <f t="shared" si="353"/>
        <v>0</v>
      </c>
      <c r="AD581" s="6">
        <f t="shared" si="354"/>
        <v>0</v>
      </c>
      <c r="AE581" s="6">
        <f t="shared" si="355"/>
        <v>0</v>
      </c>
      <c r="AF581" s="6">
        <f t="shared" si="356"/>
        <v>0</v>
      </c>
      <c r="AG581" s="9">
        <f t="shared" si="347"/>
        <v>2078920</v>
      </c>
      <c r="AH581" s="11">
        <f t="shared" ref="AH581:AH644" si="359">MAX(L581,P581,T581,AF581)</f>
        <v>2735817.1416000002</v>
      </c>
      <c r="AI581" s="9">
        <f t="shared" ref="AI581:AI644" si="360">MEDIAN(L581,P581,T581,AF581)</f>
        <v>2141287.5</v>
      </c>
      <c r="AJ581" s="10">
        <f t="shared" ref="AJ581:AJ644" si="361">AVERAGE(L581,P581,T581,AF581)</f>
        <v>1754598.0353999999</v>
      </c>
      <c r="AK581" s="9">
        <f t="shared" si="339"/>
        <v>2110103.75</v>
      </c>
      <c r="AL581" s="9">
        <f t="shared" si="357"/>
        <v>2438552.3207999999</v>
      </c>
      <c r="AM581" s="6">
        <f t="shared" si="348"/>
        <v>2307103.0420322414</v>
      </c>
      <c r="AN581" s="8">
        <f t="shared" si="336"/>
        <v>1203916.1230998384</v>
      </c>
      <c r="AO581" s="7">
        <f t="shared" si="358"/>
        <v>0.56223936444771583</v>
      </c>
      <c r="AP581" s="6">
        <f t="shared" si="349"/>
        <v>2307103.0420322414</v>
      </c>
      <c r="AQ581" s="5" t="s">
        <v>0</v>
      </c>
    </row>
    <row r="582" spans="1:43" x14ac:dyDescent="0.25">
      <c r="A582" s="42">
        <v>541</v>
      </c>
      <c r="B582" s="138">
        <v>26101725</v>
      </c>
      <c r="C582" s="72">
        <v>4315199</v>
      </c>
      <c r="D582" s="66" t="s">
        <v>2629</v>
      </c>
      <c r="E582" s="66" t="s">
        <v>801</v>
      </c>
      <c r="F582" s="82" t="s">
        <v>2896</v>
      </c>
      <c r="G582" s="97" t="s">
        <v>1750</v>
      </c>
      <c r="H582" s="21">
        <v>1</v>
      </c>
      <c r="I582" s="20">
        <v>1125070.0072941177</v>
      </c>
      <c r="J582" s="20">
        <f t="shared" si="350"/>
        <v>213763.30138588237</v>
      </c>
      <c r="K582" s="19">
        <f t="shared" si="351"/>
        <v>1338833.30868</v>
      </c>
      <c r="L582" s="15">
        <f t="shared" si="352"/>
        <v>1338833.30868</v>
      </c>
      <c r="M582" s="17">
        <v>914774.78991596645</v>
      </c>
      <c r="N582" s="17">
        <v>173807.21008403364</v>
      </c>
      <c r="O582" s="16">
        <v>1088582</v>
      </c>
      <c r="P582" s="18">
        <f t="shared" si="337"/>
        <v>1088582</v>
      </c>
      <c r="Q582" s="17">
        <v>854929.4117647059</v>
      </c>
      <c r="R582" s="17">
        <v>162436.58823529413</v>
      </c>
      <c r="S582" s="16">
        <v>1017366</v>
      </c>
      <c r="T582" s="15">
        <f t="shared" si="338"/>
        <v>1017366</v>
      </c>
      <c r="U582" s="14"/>
      <c r="V582" s="14"/>
      <c r="W582" s="14"/>
      <c r="X582" s="14"/>
      <c r="Y582" s="14"/>
      <c r="Z582" s="14"/>
      <c r="AA582" s="14"/>
      <c r="AB582" s="137"/>
      <c r="AC582" s="12">
        <f t="shared" si="353"/>
        <v>0</v>
      </c>
      <c r="AD582" s="6">
        <f t="shared" si="354"/>
        <v>0</v>
      </c>
      <c r="AE582" s="6">
        <f t="shared" si="355"/>
        <v>0</v>
      </c>
      <c r="AF582" s="6">
        <f t="shared" si="356"/>
        <v>0</v>
      </c>
      <c r="AG582" s="9">
        <f t="shared" si="347"/>
        <v>1017366</v>
      </c>
      <c r="AH582" s="11">
        <f t="shared" si="359"/>
        <v>1338833.30868</v>
      </c>
      <c r="AI582" s="9">
        <f t="shared" si="360"/>
        <v>1052974</v>
      </c>
      <c r="AJ582" s="10">
        <f t="shared" si="361"/>
        <v>861195.32716999995</v>
      </c>
      <c r="AK582" s="9">
        <f t="shared" si="339"/>
        <v>1035170</v>
      </c>
      <c r="AL582" s="9">
        <f t="shared" si="357"/>
        <v>1195903.6543399999</v>
      </c>
      <c r="AM582" s="6">
        <f t="shared" si="348"/>
        <v>1132727.0450365827</v>
      </c>
      <c r="AN582" s="8">
        <f t="shared" si="336"/>
        <v>590448.81543711107</v>
      </c>
      <c r="AO582" s="7">
        <f t="shared" si="358"/>
        <v>0.56074396465355369</v>
      </c>
      <c r="AP582" s="6">
        <f t="shared" si="349"/>
        <v>1132727.0450365827</v>
      </c>
      <c r="AQ582" s="5" t="s">
        <v>0</v>
      </c>
    </row>
    <row r="583" spans="1:43" x14ac:dyDescent="0.25">
      <c r="A583" s="42">
        <v>542</v>
      </c>
      <c r="B583" s="138">
        <v>25172405</v>
      </c>
      <c r="C583" s="72">
        <v>4315199</v>
      </c>
      <c r="D583" s="66" t="s">
        <v>2629</v>
      </c>
      <c r="E583" s="66" t="s">
        <v>801</v>
      </c>
      <c r="F583" s="82" t="s">
        <v>2895</v>
      </c>
      <c r="G583" s="97" t="s">
        <v>1750</v>
      </c>
      <c r="H583" s="21">
        <v>1</v>
      </c>
      <c r="I583" s="20">
        <v>1859805.9703361343</v>
      </c>
      <c r="J583" s="20">
        <f t="shared" si="350"/>
        <v>353363.13436386554</v>
      </c>
      <c r="K583" s="19">
        <f t="shared" si="351"/>
        <v>2213169.1047</v>
      </c>
      <c r="L583" s="15">
        <f t="shared" si="352"/>
        <v>2213169.1047</v>
      </c>
      <c r="M583" s="17">
        <v>1540440.3361344538</v>
      </c>
      <c r="N583" s="17">
        <v>292683.66386554623</v>
      </c>
      <c r="O583" s="16">
        <v>1833124</v>
      </c>
      <c r="P583" s="18">
        <f t="shared" si="337"/>
        <v>1833124</v>
      </c>
      <c r="Q583" s="17">
        <v>1413247.8991596638</v>
      </c>
      <c r="R583" s="17">
        <v>268517.10084033612</v>
      </c>
      <c r="S583" s="16">
        <v>1681765</v>
      </c>
      <c r="T583" s="15">
        <f t="shared" si="338"/>
        <v>1681765</v>
      </c>
      <c r="U583" s="14"/>
      <c r="V583" s="14"/>
      <c r="W583" s="14"/>
      <c r="X583" s="14"/>
      <c r="Y583" s="14"/>
      <c r="Z583" s="14"/>
      <c r="AA583" s="14"/>
      <c r="AB583" s="137"/>
      <c r="AC583" s="12">
        <f t="shared" si="353"/>
        <v>0</v>
      </c>
      <c r="AD583" s="6">
        <f t="shared" si="354"/>
        <v>0</v>
      </c>
      <c r="AE583" s="6">
        <f t="shared" si="355"/>
        <v>0</v>
      </c>
      <c r="AF583" s="6">
        <f t="shared" si="356"/>
        <v>0</v>
      </c>
      <c r="AG583" s="9">
        <f t="shared" si="347"/>
        <v>1681765</v>
      </c>
      <c r="AH583" s="11">
        <f t="shared" si="359"/>
        <v>2213169.1047</v>
      </c>
      <c r="AI583" s="9">
        <f t="shared" si="360"/>
        <v>1757444.5</v>
      </c>
      <c r="AJ583" s="10">
        <f t="shared" si="361"/>
        <v>1432014.526175</v>
      </c>
      <c r="AK583" s="9">
        <f t="shared" si="339"/>
        <v>1719604.75</v>
      </c>
      <c r="AL583" s="9">
        <f t="shared" si="357"/>
        <v>1985306.80235</v>
      </c>
      <c r="AM583" s="6">
        <f t="shared" si="348"/>
        <v>1884456.454357689</v>
      </c>
      <c r="AN583" s="8">
        <f t="shared" si="336"/>
        <v>980498.54460112297</v>
      </c>
      <c r="AO583" s="7">
        <f t="shared" si="358"/>
        <v>0.55791152699338331</v>
      </c>
      <c r="AP583" s="6">
        <f t="shared" si="349"/>
        <v>1884456.454357689</v>
      </c>
      <c r="AQ583" s="5" t="s">
        <v>0</v>
      </c>
    </row>
    <row r="584" spans="1:43" x14ac:dyDescent="0.25">
      <c r="A584" s="42">
        <v>543</v>
      </c>
      <c r="B584" s="138">
        <v>26101700</v>
      </c>
      <c r="C584" s="72">
        <v>4315199</v>
      </c>
      <c r="D584" s="66" t="s">
        <v>2629</v>
      </c>
      <c r="E584" s="66" t="s">
        <v>801</v>
      </c>
      <c r="F584" s="82" t="s">
        <v>2894</v>
      </c>
      <c r="G584" s="97" t="s">
        <v>1750</v>
      </c>
      <c r="H584" s="21">
        <v>1</v>
      </c>
      <c r="I584" s="20">
        <v>299212.93497478991</v>
      </c>
      <c r="J584" s="20">
        <f t="shared" si="350"/>
        <v>56850.457645210081</v>
      </c>
      <c r="K584" s="19">
        <f t="shared" si="351"/>
        <v>356063.39262</v>
      </c>
      <c r="L584" s="15">
        <f t="shared" si="352"/>
        <v>356063.39262</v>
      </c>
      <c r="M584" s="17">
        <v>238736.97478991598</v>
      </c>
      <c r="N584" s="17">
        <v>45360.025210084037</v>
      </c>
      <c r="O584" s="16">
        <v>284097</v>
      </c>
      <c r="P584" s="18">
        <f t="shared" si="337"/>
        <v>284097</v>
      </c>
      <c r="Q584" s="17">
        <v>227368.90756302522</v>
      </c>
      <c r="R584" s="17">
        <v>43200.092436974795</v>
      </c>
      <c r="S584" s="16">
        <v>270569</v>
      </c>
      <c r="T584" s="15">
        <f t="shared" si="338"/>
        <v>270569</v>
      </c>
      <c r="U584" s="14"/>
      <c r="V584" s="14"/>
      <c r="W584" s="14"/>
      <c r="X584" s="14"/>
      <c r="Y584" s="14"/>
      <c r="Z584" s="14"/>
      <c r="AA584" s="14"/>
      <c r="AB584" s="137"/>
      <c r="AC584" s="12">
        <f t="shared" si="353"/>
        <v>0</v>
      </c>
      <c r="AD584" s="6">
        <f t="shared" si="354"/>
        <v>0</v>
      </c>
      <c r="AE584" s="6">
        <f t="shared" si="355"/>
        <v>0</v>
      </c>
      <c r="AF584" s="6">
        <f t="shared" si="356"/>
        <v>0</v>
      </c>
      <c r="AG584" s="9">
        <f t="shared" si="347"/>
        <v>270569</v>
      </c>
      <c r="AH584" s="11">
        <f t="shared" si="359"/>
        <v>356063.39262</v>
      </c>
      <c r="AI584" s="9">
        <f t="shared" si="360"/>
        <v>277333</v>
      </c>
      <c r="AJ584" s="10">
        <f t="shared" si="361"/>
        <v>227682.34815500001</v>
      </c>
      <c r="AK584" s="9">
        <f t="shared" si="339"/>
        <v>273951</v>
      </c>
      <c r="AL584" s="9">
        <f t="shared" si="357"/>
        <v>316698.19631000003</v>
      </c>
      <c r="AM584" s="6">
        <f t="shared" si="348"/>
        <v>299271.92835247761</v>
      </c>
      <c r="AN584" s="8">
        <f t="shared" si="336"/>
        <v>156357.30671399797</v>
      </c>
      <c r="AO584" s="7">
        <f t="shared" si="358"/>
        <v>0.56378904318634271</v>
      </c>
      <c r="AP584" s="6">
        <f t="shared" si="349"/>
        <v>299271.92835247761</v>
      </c>
      <c r="AQ584" s="5" t="s">
        <v>0</v>
      </c>
    </row>
    <row r="585" spans="1:43" x14ac:dyDescent="0.25">
      <c r="A585" s="42">
        <v>544</v>
      </c>
      <c r="B585" s="138">
        <v>25172405</v>
      </c>
      <c r="C585" s="72">
        <v>4315199</v>
      </c>
      <c r="D585" s="66" t="s">
        <v>2629</v>
      </c>
      <c r="E585" s="66" t="s">
        <v>801</v>
      </c>
      <c r="F585" s="82" t="s">
        <v>2893</v>
      </c>
      <c r="G585" s="97" t="s">
        <v>1750</v>
      </c>
      <c r="H585" s="21">
        <v>1</v>
      </c>
      <c r="I585" s="20">
        <v>2908170.9316134453</v>
      </c>
      <c r="J585" s="20">
        <f t="shared" si="350"/>
        <v>552552.4770065546</v>
      </c>
      <c r="K585" s="19">
        <f t="shared" si="351"/>
        <v>3460723.4086199999</v>
      </c>
      <c r="L585" s="15">
        <f t="shared" si="352"/>
        <v>3460723.4086199999</v>
      </c>
      <c r="M585" s="17">
        <v>2408779.8319327733</v>
      </c>
      <c r="N585" s="17">
        <v>457668.16806722694</v>
      </c>
      <c r="O585" s="16">
        <v>2866448.0000000005</v>
      </c>
      <c r="P585" s="18">
        <f t="shared" si="337"/>
        <v>2866448.0000000005</v>
      </c>
      <c r="Q585" s="17">
        <v>2209889.9159663864</v>
      </c>
      <c r="R585" s="17">
        <v>419879.08403361344</v>
      </c>
      <c r="S585" s="16">
        <v>2629769</v>
      </c>
      <c r="T585" s="15">
        <f t="shared" si="338"/>
        <v>2629769</v>
      </c>
      <c r="U585" s="14"/>
      <c r="V585" s="14"/>
      <c r="W585" s="14"/>
      <c r="X585" s="14"/>
      <c r="Y585" s="14"/>
      <c r="Z585" s="14"/>
      <c r="AA585" s="14"/>
      <c r="AB585" s="137"/>
      <c r="AC585" s="12">
        <f t="shared" si="353"/>
        <v>0</v>
      </c>
      <c r="AD585" s="6">
        <f t="shared" si="354"/>
        <v>0</v>
      </c>
      <c r="AE585" s="6">
        <f t="shared" si="355"/>
        <v>0</v>
      </c>
      <c r="AF585" s="6">
        <f t="shared" si="356"/>
        <v>0</v>
      </c>
      <c r="AG585" s="9">
        <f t="shared" si="347"/>
        <v>2629769</v>
      </c>
      <c r="AH585" s="11">
        <f t="shared" si="359"/>
        <v>3460723.4086199999</v>
      </c>
      <c r="AI585" s="9">
        <f t="shared" si="360"/>
        <v>2748108.5</v>
      </c>
      <c r="AJ585" s="10">
        <f t="shared" si="361"/>
        <v>2239235.102155</v>
      </c>
      <c r="AK585" s="9">
        <f t="shared" si="339"/>
        <v>2688938.75</v>
      </c>
      <c r="AL585" s="9">
        <f t="shared" si="357"/>
        <v>3104415.9543099999</v>
      </c>
      <c r="AM585" s="6">
        <f t="shared" si="348"/>
        <v>2946716.6352939284</v>
      </c>
      <c r="AN585" s="8">
        <f t="shared" si="336"/>
        <v>1533201.4729690051</v>
      </c>
      <c r="AO585" s="7">
        <f t="shared" si="358"/>
        <v>0.55791155006034332</v>
      </c>
      <c r="AP585" s="6">
        <f t="shared" si="349"/>
        <v>2946716.6352939284</v>
      </c>
      <c r="AQ585" s="5" t="s">
        <v>0</v>
      </c>
    </row>
    <row r="586" spans="1:43" x14ac:dyDescent="0.25">
      <c r="A586" s="42">
        <v>545</v>
      </c>
      <c r="B586" s="138">
        <v>26101413</v>
      </c>
      <c r="C586" s="97">
        <v>4315199</v>
      </c>
      <c r="D586" s="66" t="s">
        <v>2629</v>
      </c>
      <c r="E586" s="66" t="s">
        <v>801</v>
      </c>
      <c r="F586" s="82" t="s">
        <v>2507</v>
      </c>
      <c r="G586" s="97" t="s">
        <v>1750</v>
      </c>
      <c r="H586" s="21">
        <v>1</v>
      </c>
      <c r="I586" s="20">
        <v>11150435.667327732</v>
      </c>
      <c r="J586" s="20">
        <f t="shared" si="350"/>
        <v>2118582.7767922692</v>
      </c>
      <c r="K586" s="19">
        <f t="shared" si="351"/>
        <v>13269018.444120001</v>
      </c>
      <c r="L586" s="15">
        <f t="shared" si="352"/>
        <v>13269018.444120001</v>
      </c>
      <c r="M586" s="17">
        <v>9066221.8487394955</v>
      </c>
      <c r="N586" s="17">
        <v>1722582.1512605043</v>
      </c>
      <c r="O586" s="16">
        <v>10788804</v>
      </c>
      <c r="P586" s="18">
        <f t="shared" si="337"/>
        <v>10788804</v>
      </c>
      <c r="Q586" s="17">
        <v>8473104.2016806733</v>
      </c>
      <c r="R586" s="17">
        <v>1609889.7983193279</v>
      </c>
      <c r="S586" s="16">
        <v>10082994.000000002</v>
      </c>
      <c r="T586" s="15">
        <f t="shared" si="338"/>
        <v>10082994.000000002</v>
      </c>
      <c r="U586" s="14"/>
      <c r="V586" s="14"/>
      <c r="W586" s="14"/>
      <c r="X586" s="14"/>
      <c r="Y586" s="14"/>
      <c r="Z586" s="14"/>
      <c r="AA586" s="14"/>
      <c r="AB586" s="137"/>
      <c r="AC586" s="12">
        <f t="shared" si="353"/>
        <v>0</v>
      </c>
      <c r="AD586" s="6">
        <f t="shared" si="354"/>
        <v>0</v>
      </c>
      <c r="AE586" s="6">
        <f t="shared" si="355"/>
        <v>0</v>
      </c>
      <c r="AF586" s="6">
        <f t="shared" si="356"/>
        <v>0</v>
      </c>
      <c r="AG586" s="9">
        <f t="shared" ref="AG586:AG617" si="362">MIN(L586,P586,T586)</f>
        <v>10082994.000000002</v>
      </c>
      <c r="AH586" s="11">
        <f t="shared" si="359"/>
        <v>13269018.444120001</v>
      </c>
      <c r="AI586" s="9">
        <f t="shared" si="360"/>
        <v>10435899</v>
      </c>
      <c r="AJ586" s="10">
        <f t="shared" si="361"/>
        <v>8535204.1110300012</v>
      </c>
      <c r="AK586" s="9">
        <f t="shared" si="339"/>
        <v>10259446.5</v>
      </c>
      <c r="AL586" s="9">
        <f t="shared" si="357"/>
        <v>11852458.722060001</v>
      </c>
      <c r="AM586" s="6">
        <f t="shared" ref="AM586:AM617" si="363">HARMEAN(L586,P586,T586)</f>
        <v>11226322.454350557</v>
      </c>
      <c r="AN586" s="8">
        <f t="shared" si="336"/>
        <v>5851867.8886054549</v>
      </c>
      <c r="AO586" s="7">
        <f t="shared" si="358"/>
        <v>0.56074401339122337</v>
      </c>
      <c r="AP586" s="6">
        <f t="shared" ref="AP586:AP613" si="364">+AM586</f>
        <v>11226322.454350557</v>
      </c>
      <c r="AQ586" s="5" t="s">
        <v>0</v>
      </c>
    </row>
    <row r="587" spans="1:43" x14ac:dyDescent="0.25">
      <c r="A587" s="42">
        <v>546</v>
      </c>
      <c r="B587" s="138">
        <v>26101413</v>
      </c>
      <c r="C587" s="97">
        <v>4315199</v>
      </c>
      <c r="D587" s="66" t="s">
        <v>2629</v>
      </c>
      <c r="E587" s="66" t="s">
        <v>801</v>
      </c>
      <c r="F587" s="82" t="s">
        <v>2571</v>
      </c>
      <c r="G587" s="97" t="s">
        <v>1750</v>
      </c>
      <c r="H587" s="21">
        <v>1</v>
      </c>
      <c r="I587" s="20">
        <v>6506850.9454789925</v>
      </c>
      <c r="J587" s="20">
        <f t="shared" si="350"/>
        <v>1236301.6796410086</v>
      </c>
      <c r="K587" s="19">
        <f t="shared" si="351"/>
        <v>7743152.6251200009</v>
      </c>
      <c r="L587" s="15">
        <f t="shared" si="352"/>
        <v>7743152.6251200009</v>
      </c>
      <c r="M587" s="17">
        <v>5389494.9579831939</v>
      </c>
      <c r="N587" s="17">
        <v>1024004.0420168069</v>
      </c>
      <c r="O587" s="16">
        <v>6413499.0000000009</v>
      </c>
      <c r="P587" s="18">
        <f t="shared" si="337"/>
        <v>6413499.0000000009</v>
      </c>
      <c r="Q587" s="17">
        <v>4944490.7563025216</v>
      </c>
      <c r="R587" s="17">
        <v>939453.24369747913</v>
      </c>
      <c r="S587" s="16">
        <v>5883944.0000000009</v>
      </c>
      <c r="T587" s="15">
        <f t="shared" si="338"/>
        <v>5883944.0000000009</v>
      </c>
      <c r="U587" s="14"/>
      <c r="V587" s="14"/>
      <c r="W587" s="14"/>
      <c r="X587" s="14"/>
      <c r="Y587" s="14"/>
      <c r="Z587" s="14"/>
      <c r="AA587" s="14"/>
      <c r="AB587" s="137"/>
      <c r="AC587" s="12">
        <f t="shared" si="353"/>
        <v>0</v>
      </c>
      <c r="AD587" s="6">
        <f t="shared" si="354"/>
        <v>0</v>
      </c>
      <c r="AE587" s="6">
        <f t="shared" si="355"/>
        <v>0</v>
      </c>
      <c r="AF587" s="6">
        <f t="shared" si="356"/>
        <v>0</v>
      </c>
      <c r="AG587" s="9">
        <f t="shared" si="362"/>
        <v>5883944.0000000009</v>
      </c>
      <c r="AH587" s="11">
        <f t="shared" si="359"/>
        <v>7743152.6251200009</v>
      </c>
      <c r="AI587" s="9">
        <f t="shared" si="360"/>
        <v>6148721.5000000009</v>
      </c>
      <c r="AJ587" s="10">
        <f t="shared" si="361"/>
        <v>5010148.9062800007</v>
      </c>
      <c r="AK587" s="9">
        <f t="shared" si="339"/>
        <v>6016332.7500000009</v>
      </c>
      <c r="AL587" s="9">
        <f t="shared" si="357"/>
        <v>6945937.0625600014</v>
      </c>
      <c r="AM587" s="6">
        <f t="shared" si="363"/>
        <v>6593094.7312327269</v>
      </c>
      <c r="AN587" s="8">
        <f t="shared" si="336"/>
        <v>3430442.6702514184</v>
      </c>
      <c r="AO587" s="7">
        <f t="shared" si="358"/>
        <v>0.55791153823626882</v>
      </c>
      <c r="AP587" s="6">
        <f t="shared" si="364"/>
        <v>6593094.7312327269</v>
      </c>
      <c r="AQ587" s="5" t="s">
        <v>0</v>
      </c>
    </row>
    <row r="588" spans="1:43" x14ac:dyDescent="0.25">
      <c r="A588" s="42">
        <v>547</v>
      </c>
      <c r="B588" s="138">
        <v>40151510</v>
      </c>
      <c r="C588" s="97">
        <v>4322005</v>
      </c>
      <c r="D588" s="66" t="s">
        <v>2629</v>
      </c>
      <c r="E588" s="66" t="s">
        <v>801</v>
      </c>
      <c r="F588" s="82" t="s">
        <v>2297</v>
      </c>
      <c r="G588" s="97" t="s">
        <v>1750</v>
      </c>
      <c r="H588" s="21">
        <v>1</v>
      </c>
      <c r="I588" s="20">
        <v>2023874.3945042018</v>
      </c>
      <c r="J588" s="20">
        <f t="shared" si="350"/>
        <v>384536.13495579833</v>
      </c>
      <c r="K588" s="19">
        <f t="shared" si="351"/>
        <v>2408410.5294600003</v>
      </c>
      <c r="L588" s="15">
        <f t="shared" si="352"/>
        <v>2408410.5294600003</v>
      </c>
      <c r="M588" s="17">
        <v>1660955.4621848741</v>
      </c>
      <c r="N588" s="17">
        <v>315581.53781512607</v>
      </c>
      <c r="O588" s="16">
        <v>1976537.0000000002</v>
      </c>
      <c r="P588" s="18">
        <f t="shared" si="337"/>
        <v>1976537.0000000002</v>
      </c>
      <c r="Q588" s="17">
        <v>1537921.848739496</v>
      </c>
      <c r="R588" s="17">
        <v>292205.15126050421</v>
      </c>
      <c r="S588" s="16">
        <v>1830127.0000000002</v>
      </c>
      <c r="T588" s="15">
        <f t="shared" si="338"/>
        <v>1830127.0000000002</v>
      </c>
      <c r="U588" s="14"/>
      <c r="V588" s="14"/>
      <c r="W588" s="14"/>
      <c r="X588" s="14"/>
      <c r="Y588" s="14"/>
      <c r="Z588" s="14"/>
      <c r="AA588" s="14"/>
      <c r="AB588" s="137"/>
      <c r="AC588" s="12">
        <f t="shared" si="353"/>
        <v>0</v>
      </c>
      <c r="AD588" s="6">
        <f t="shared" si="354"/>
        <v>0</v>
      </c>
      <c r="AE588" s="6">
        <f t="shared" si="355"/>
        <v>0</v>
      </c>
      <c r="AF588" s="6">
        <f t="shared" si="356"/>
        <v>0</v>
      </c>
      <c r="AG588" s="9">
        <f t="shared" si="362"/>
        <v>1830127.0000000002</v>
      </c>
      <c r="AH588" s="11">
        <f t="shared" si="359"/>
        <v>2408410.5294600003</v>
      </c>
      <c r="AI588" s="9">
        <f t="shared" si="360"/>
        <v>1903332.0000000002</v>
      </c>
      <c r="AJ588" s="10">
        <f t="shared" si="361"/>
        <v>1553768.6323650002</v>
      </c>
      <c r="AK588" s="9">
        <f t="shared" si="339"/>
        <v>1866729.5000000002</v>
      </c>
      <c r="AL588" s="9">
        <f t="shared" si="357"/>
        <v>2155871.2647300004</v>
      </c>
      <c r="AM588" s="6">
        <f t="shared" si="363"/>
        <v>2044213.4024650285</v>
      </c>
      <c r="AN588" s="8">
        <f t="shared" si="336"/>
        <v>1064536.9533630083</v>
      </c>
      <c r="AO588" s="7">
        <f t="shared" si="358"/>
        <v>0.55930176835308199</v>
      </c>
      <c r="AP588" s="6">
        <f t="shared" si="364"/>
        <v>2044213.4024650285</v>
      </c>
      <c r="AQ588" s="5" t="s">
        <v>0</v>
      </c>
    </row>
    <row r="589" spans="1:43" x14ac:dyDescent="0.25">
      <c r="A589" s="42">
        <v>548</v>
      </c>
      <c r="B589" s="138">
        <v>40151580</v>
      </c>
      <c r="C589" s="97">
        <v>4322099</v>
      </c>
      <c r="D589" s="66" t="s">
        <v>2629</v>
      </c>
      <c r="E589" s="66" t="s">
        <v>801</v>
      </c>
      <c r="F589" s="82" t="s">
        <v>2296</v>
      </c>
      <c r="G589" s="97" t="s">
        <v>1750</v>
      </c>
      <c r="H589" s="21">
        <v>1</v>
      </c>
      <c r="I589" s="20">
        <v>3491783.7325714286</v>
      </c>
      <c r="J589" s="20">
        <f t="shared" si="350"/>
        <v>663438.9091885715</v>
      </c>
      <c r="K589" s="19">
        <f t="shared" si="351"/>
        <v>4155222.64176</v>
      </c>
      <c r="L589" s="15">
        <f t="shared" si="352"/>
        <v>4155222.64176</v>
      </c>
      <c r="M589" s="17">
        <v>2812573.9495798321</v>
      </c>
      <c r="N589" s="17">
        <v>534389.05042016809</v>
      </c>
      <c r="O589" s="16">
        <v>3346963</v>
      </c>
      <c r="P589" s="18">
        <f t="shared" si="337"/>
        <v>3346963</v>
      </c>
      <c r="Q589" s="17">
        <v>2653371.4285714286</v>
      </c>
      <c r="R589" s="17">
        <v>504140.57142857142</v>
      </c>
      <c r="S589" s="16">
        <v>3157512</v>
      </c>
      <c r="T589" s="15">
        <f t="shared" si="338"/>
        <v>3157512</v>
      </c>
      <c r="U589" s="14"/>
      <c r="V589" s="14"/>
      <c r="W589" s="14"/>
      <c r="X589" s="14"/>
      <c r="Y589" s="14"/>
      <c r="Z589" s="14"/>
      <c r="AA589" s="14"/>
      <c r="AB589" s="137"/>
      <c r="AC589" s="12">
        <f t="shared" si="353"/>
        <v>0</v>
      </c>
      <c r="AD589" s="6">
        <f t="shared" si="354"/>
        <v>0</v>
      </c>
      <c r="AE589" s="6">
        <f t="shared" si="355"/>
        <v>0</v>
      </c>
      <c r="AF589" s="6">
        <f t="shared" si="356"/>
        <v>0</v>
      </c>
      <c r="AG589" s="9">
        <f t="shared" si="362"/>
        <v>3157512</v>
      </c>
      <c r="AH589" s="11">
        <f t="shared" si="359"/>
        <v>4155222.64176</v>
      </c>
      <c r="AI589" s="9">
        <f t="shared" si="360"/>
        <v>3252237.5</v>
      </c>
      <c r="AJ589" s="10">
        <f t="shared" si="361"/>
        <v>2664924.4104399998</v>
      </c>
      <c r="AK589" s="9">
        <f t="shared" si="339"/>
        <v>3204874.75</v>
      </c>
      <c r="AL589" s="9">
        <f t="shared" si="357"/>
        <v>3703730.07088</v>
      </c>
      <c r="AM589" s="6">
        <f t="shared" si="363"/>
        <v>3504081.9193902458</v>
      </c>
      <c r="AN589" s="8">
        <f t="shared" si="336"/>
        <v>1828535.8535061169</v>
      </c>
      <c r="AO589" s="7">
        <f t="shared" si="358"/>
        <v>0.56223933630496448</v>
      </c>
      <c r="AP589" s="6">
        <f t="shared" si="364"/>
        <v>3504081.9193902458</v>
      </c>
      <c r="AQ589" s="5" t="s">
        <v>0</v>
      </c>
    </row>
    <row r="590" spans="1:43" x14ac:dyDescent="0.25">
      <c r="A590" s="42">
        <v>549</v>
      </c>
      <c r="B590" s="138">
        <v>40151601</v>
      </c>
      <c r="C590" s="97">
        <v>4323001</v>
      </c>
      <c r="D590" s="66" t="s">
        <v>2629</v>
      </c>
      <c r="E590" s="66" t="s">
        <v>801</v>
      </c>
      <c r="F590" s="82" t="s">
        <v>1604</v>
      </c>
      <c r="G590" s="97" t="s">
        <v>1750</v>
      </c>
      <c r="H590" s="21">
        <v>1</v>
      </c>
      <c r="I590" s="20">
        <v>3971252.7515798318</v>
      </c>
      <c r="J590" s="20">
        <f t="shared" si="350"/>
        <v>754538.02280016802</v>
      </c>
      <c r="K590" s="19">
        <f t="shared" si="351"/>
        <v>4725790.7743800003</v>
      </c>
      <c r="L590" s="15">
        <f t="shared" si="352"/>
        <v>4725790.7743800003</v>
      </c>
      <c r="M590" s="17">
        <v>3198777.3109243698</v>
      </c>
      <c r="N590" s="17">
        <v>607767.68907563027</v>
      </c>
      <c r="O590" s="16">
        <v>3806545</v>
      </c>
      <c r="P590" s="18">
        <f t="shared" si="337"/>
        <v>3806545</v>
      </c>
      <c r="Q590" s="17">
        <v>3017715.1260504201</v>
      </c>
      <c r="R590" s="17">
        <v>573365.87394957978</v>
      </c>
      <c r="S590" s="16">
        <v>3591081</v>
      </c>
      <c r="T590" s="15">
        <f t="shared" si="338"/>
        <v>3591081</v>
      </c>
      <c r="U590" s="14"/>
      <c r="V590" s="14"/>
      <c r="W590" s="14"/>
      <c r="X590" s="14"/>
      <c r="Y590" s="14"/>
      <c r="Z590" s="14"/>
      <c r="AA590" s="14"/>
      <c r="AB590" s="137"/>
      <c r="AC590" s="12">
        <f t="shared" si="353"/>
        <v>0</v>
      </c>
      <c r="AD590" s="6">
        <f t="shared" si="354"/>
        <v>0</v>
      </c>
      <c r="AE590" s="6">
        <f t="shared" si="355"/>
        <v>0</v>
      </c>
      <c r="AF590" s="6">
        <f t="shared" si="356"/>
        <v>0</v>
      </c>
      <c r="AG590" s="9">
        <f t="shared" si="362"/>
        <v>3591081</v>
      </c>
      <c r="AH590" s="11">
        <f t="shared" si="359"/>
        <v>4725790.7743800003</v>
      </c>
      <c r="AI590" s="9">
        <f t="shared" si="360"/>
        <v>3698813</v>
      </c>
      <c r="AJ590" s="10">
        <f t="shared" si="361"/>
        <v>3030854.1935950001</v>
      </c>
      <c r="AK590" s="9">
        <f t="shared" si="339"/>
        <v>3644947</v>
      </c>
      <c r="AL590" s="9">
        <f t="shared" si="357"/>
        <v>4212301.8871900002</v>
      </c>
      <c r="AM590" s="6">
        <f t="shared" si="363"/>
        <v>3985239.214818716</v>
      </c>
      <c r="AN590" s="8">
        <f t="shared" si="336"/>
        <v>2079618.3510018957</v>
      </c>
      <c r="AO590" s="7">
        <f t="shared" si="358"/>
        <v>0.56223938625767123</v>
      </c>
      <c r="AP590" s="6">
        <f t="shared" si="364"/>
        <v>3985239.214818716</v>
      </c>
      <c r="AQ590" s="5" t="s">
        <v>0</v>
      </c>
    </row>
    <row r="591" spans="1:43" x14ac:dyDescent="0.25">
      <c r="A591" s="42">
        <v>550</v>
      </c>
      <c r="B591" s="138">
        <v>40151533</v>
      </c>
      <c r="C591" s="97">
        <v>4322099</v>
      </c>
      <c r="D591" s="66" t="s">
        <v>2629</v>
      </c>
      <c r="E591" s="66" t="s">
        <v>801</v>
      </c>
      <c r="F591" s="82" t="s">
        <v>2892</v>
      </c>
      <c r="G591" s="97" t="s">
        <v>1750</v>
      </c>
      <c r="H591" s="21">
        <v>1</v>
      </c>
      <c r="I591" s="20">
        <v>70374322.959277302</v>
      </c>
      <c r="J591" s="20">
        <f t="shared" si="350"/>
        <v>13371121.362262687</v>
      </c>
      <c r="K591" s="19">
        <f t="shared" si="351"/>
        <v>83745444.321539983</v>
      </c>
      <c r="L591" s="15">
        <f t="shared" si="352"/>
        <v>83745444.321539983</v>
      </c>
      <c r="M591" s="17">
        <v>56150579.831932776</v>
      </c>
      <c r="N591" s="17">
        <v>10668610.168067228</v>
      </c>
      <c r="O591" s="16">
        <v>66819190</v>
      </c>
      <c r="P591" s="18">
        <f t="shared" si="337"/>
        <v>66819190</v>
      </c>
      <c r="Q591" s="17">
        <v>53476742.016806722</v>
      </c>
      <c r="R591" s="17">
        <v>10160580.983193276</v>
      </c>
      <c r="S591" s="16">
        <v>63637323</v>
      </c>
      <c r="T591" s="15">
        <f t="shared" si="338"/>
        <v>63637323</v>
      </c>
      <c r="U591" s="14"/>
      <c r="V591" s="14"/>
      <c r="W591" s="14"/>
      <c r="X591" s="14"/>
      <c r="Y591" s="14"/>
      <c r="Z591" s="14"/>
      <c r="AA591" s="14"/>
      <c r="AB591" s="137"/>
      <c r="AC591" s="12">
        <f t="shared" si="353"/>
        <v>0</v>
      </c>
      <c r="AD591" s="6">
        <f t="shared" si="354"/>
        <v>0</v>
      </c>
      <c r="AE591" s="6">
        <f t="shared" si="355"/>
        <v>0</v>
      </c>
      <c r="AF591" s="6">
        <f t="shared" si="356"/>
        <v>0</v>
      </c>
      <c r="AG591" s="9">
        <f t="shared" si="362"/>
        <v>63637323</v>
      </c>
      <c r="AH591" s="11">
        <f t="shared" si="359"/>
        <v>83745444.321539983</v>
      </c>
      <c r="AI591" s="9">
        <f t="shared" si="360"/>
        <v>65228256.5</v>
      </c>
      <c r="AJ591" s="10">
        <f t="shared" si="361"/>
        <v>53550489.330385</v>
      </c>
      <c r="AK591" s="9">
        <f t="shared" si="339"/>
        <v>64432789.75</v>
      </c>
      <c r="AL591" s="9">
        <f t="shared" si="357"/>
        <v>74486850.410769999</v>
      </c>
      <c r="AM591" s="6">
        <f t="shared" si="363"/>
        <v>70388237.55507797</v>
      </c>
      <c r="AN591" s="8">
        <f t="shared" si="336"/>
        <v>36774959.077157699</v>
      </c>
      <c r="AO591" s="7">
        <f t="shared" si="358"/>
        <v>0.56378877882712841</v>
      </c>
      <c r="AP591" s="6">
        <f t="shared" si="364"/>
        <v>70388237.55507797</v>
      </c>
      <c r="AQ591" s="5" t="s">
        <v>0</v>
      </c>
    </row>
    <row r="592" spans="1:43" ht="25.5" x14ac:dyDescent="0.25">
      <c r="A592" s="42">
        <v>551</v>
      </c>
      <c r="B592" s="138">
        <v>27121604</v>
      </c>
      <c r="C592" s="24">
        <v>4333203</v>
      </c>
      <c r="D592" s="66" t="s">
        <v>2629</v>
      </c>
      <c r="E592" s="66" t="s">
        <v>801</v>
      </c>
      <c r="F592" s="82" t="s">
        <v>2891</v>
      </c>
      <c r="G592" s="97" t="s">
        <v>1750</v>
      </c>
      <c r="H592" s="21">
        <v>1</v>
      </c>
      <c r="I592" s="20">
        <v>2404694.6774621848</v>
      </c>
      <c r="J592" s="20">
        <f t="shared" si="350"/>
        <v>456891.98871781514</v>
      </c>
      <c r="K592" s="19">
        <f t="shared" si="351"/>
        <v>2861586.6661799997</v>
      </c>
      <c r="L592" s="15">
        <f t="shared" si="352"/>
        <v>2861586.6661799997</v>
      </c>
      <c r="M592" s="17">
        <v>1973487.3949579832</v>
      </c>
      <c r="N592" s="17">
        <v>374962.60504201683</v>
      </c>
      <c r="O592" s="16">
        <v>2348450</v>
      </c>
      <c r="P592" s="18">
        <f t="shared" si="337"/>
        <v>2348450</v>
      </c>
      <c r="Q592" s="17">
        <v>1827303.3613445379</v>
      </c>
      <c r="R592" s="17">
        <v>347187.63865546219</v>
      </c>
      <c r="S592" s="16">
        <v>2174491</v>
      </c>
      <c r="T592" s="15">
        <f t="shared" si="338"/>
        <v>2174491</v>
      </c>
      <c r="U592" s="14"/>
      <c r="V592" s="14"/>
      <c r="W592" s="14"/>
      <c r="X592" s="14"/>
      <c r="Y592" s="14"/>
      <c r="Z592" s="14"/>
      <c r="AA592" s="14"/>
      <c r="AB592" s="137"/>
      <c r="AC592" s="12">
        <f t="shared" si="353"/>
        <v>0</v>
      </c>
      <c r="AD592" s="6">
        <f t="shared" si="354"/>
        <v>0</v>
      </c>
      <c r="AE592" s="6">
        <f t="shared" si="355"/>
        <v>0</v>
      </c>
      <c r="AF592" s="6">
        <f t="shared" si="356"/>
        <v>0</v>
      </c>
      <c r="AG592" s="9">
        <f t="shared" si="362"/>
        <v>2174491</v>
      </c>
      <c r="AH592" s="11">
        <f t="shared" si="359"/>
        <v>2861586.6661799997</v>
      </c>
      <c r="AI592" s="9">
        <f t="shared" si="360"/>
        <v>2261470.5</v>
      </c>
      <c r="AJ592" s="10">
        <f t="shared" si="361"/>
        <v>1846131.9165449999</v>
      </c>
      <c r="AK592" s="9">
        <f t="shared" si="339"/>
        <v>2217980.75</v>
      </c>
      <c r="AL592" s="9">
        <f t="shared" si="357"/>
        <v>2561528.5830899999</v>
      </c>
      <c r="AM592" s="6">
        <f t="shared" si="363"/>
        <v>2428860.7222782495</v>
      </c>
      <c r="AN592" s="8">
        <f t="shared" si="336"/>
        <v>1264844.4629671145</v>
      </c>
      <c r="AO592" s="7">
        <f t="shared" si="358"/>
        <v>0.55930177420714289</v>
      </c>
      <c r="AP592" s="6">
        <f t="shared" si="364"/>
        <v>2428860.7222782495</v>
      </c>
      <c r="AQ592" s="5" t="s">
        <v>0</v>
      </c>
    </row>
    <row r="593" spans="1:43" ht="25.5" x14ac:dyDescent="0.25">
      <c r="A593" s="42">
        <v>552</v>
      </c>
      <c r="B593" s="138">
        <v>31162312</v>
      </c>
      <c r="C593" s="24">
        <v>4332098</v>
      </c>
      <c r="D593" s="66" t="s">
        <v>2629</v>
      </c>
      <c r="E593" s="66" t="s">
        <v>801</v>
      </c>
      <c r="F593" s="82" t="s">
        <v>2890</v>
      </c>
      <c r="G593" s="97" t="s">
        <v>1750</v>
      </c>
      <c r="H593" s="21">
        <v>1</v>
      </c>
      <c r="I593" s="20">
        <v>5421306.7845378155</v>
      </c>
      <c r="J593" s="20">
        <f t="shared" si="350"/>
        <v>1030048.289062185</v>
      </c>
      <c r="K593" s="19">
        <f t="shared" si="351"/>
        <v>6451355.0736000007</v>
      </c>
      <c r="L593" s="15">
        <f t="shared" si="352"/>
        <v>6451355.0736000007</v>
      </c>
      <c r="M593" s="17">
        <v>4449164.7058823528</v>
      </c>
      <c r="N593" s="17">
        <v>845341.29411764699</v>
      </c>
      <c r="O593" s="16">
        <v>5294506</v>
      </c>
      <c r="P593" s="18">
        <f t="shared" si="337"/>
        <v>5294506</v>
      </c>
      <c r="Q593" s="17">
        <v>4119596.6386554623</v>
      </c>
      <c r="R593" s="17">
        <v>782723.36134453781</v>
      </c>
      <c r="S593" s="16">
        <v>4902320</v>
      </c>
      <c r="T593" s="15">
        <f t="shared" si="338"/>
        <v>4902320</v>
      </c>
      <c r="U593" s="14"/>
      <c r="V593" s="14"/>
      <c r="W593" s="14"/>
      <c r="X593" s="14"/>
      <c r="Y593" s="14"/>
      <c r="Z593" s="14"/>
      <c r="AA593" s="14"/>
      <c r="AB593" s="137"/>
      <c r="AC593" s="12">
        <f t="shared" si="353"/>
        <v>0</v>
      </c>
      <c r="AD593" s="6">
        <f t="shared" si="354"/>
        <v>0</v>
      </c>
      <c r="AE593" s="6">
        <f t="shared" si="355"/>
        <v>0</v>
      </c>
      <c r="AF593" s="6">
        <f t="shared" si="356"/>
        <v>0</v>
      </c>
      <c r="AG593" s="9">
        <f t="shared" si="362"/>
        <v>4902320</v>
      </c>
      <c r="AH593" s="11">
        <f t="shared" si="359"/>
        <v>6451355.0736000007</v>
      </c>
      <c r="AI593" s="9">
        <f t="shared" si="360"/>
        <v>5098413</v>
      </c>
      <c r="AJ593" s="10">
        <f t="shared" si="361"/>
        <v>4162045.2684000004</v>
      </c>
      <c r="AK593" s="9">
        <f t="shared" si="339"/>
        <v>5000366.5</v>
      </c>
      <c r="AL593" s="9">
        <f t="shared" si="357"/>
        <v>5774884.0368000008</v>
      </c>
      <c r="AM593" s="6">
        <f t="shared" si="363"/>
        <v>5475788.7227791557</v>
      </c>
      <c r="AN593" s="8">
        <f t="shared" si="336"/>
        <v>2851551.2846669466</v>
      </c>
      <c r="AO593" s="7">
        <f t="shared" si="358"/>
        <v>0.55930174441869396</v>
      </c>
      <c r="AP593" s="6">
        <f t="shared" si="364"/>
        <v>5475788.7227791557</v>
      </c>
      <c r="AQ593" s="5" t="s">
        <v>0</v>
      </c>
    </row>
    <row r="594" spans="1:43" ht="25.5" x14ac:dyDescent="0.25">
      <c r="A594" s="42">
        <v>553</v>
      </c>
      <c r="B594" s="138">
        <v>27121604</v>
      </c>
      <c r="C594" s="24">
        <v>4333203</v>
      </c>
      <c r="D594" s="66" t="s">
        <v>2629</v>
      </c>
      <c r="E594" s="66" t="s">
        <v>801</v>
      </c>
      <c r="F594" s="82" t="s">
        <v>2889</v>
      </c>
      <c r="G594" s="97" t="s">
        <v>1750</v>
      </c>
      <c r="H594" s="21">
        <v>1</v>
      </c>
      <c r="I594" s="20">
        <v>2336637.5000168066</v>
      </c>
      <c r="J594" s="20">
        <f t="shared" si="350"/>
        <v>443961.12500319327</v>
      </c>
      <c r="K594" s="19">
        <f t="shared" si="351"/>
        <v>2780598.6250200002</v>
      </c>
      <c r="L594" s="15">
        <f t="shared" si="352"/>
        <v>2780598.6250200002</v>
      </c>
      <c r="M594" s="17">
        <v>1917634.4537815128</v>
      </c>
      <c r="N594" s="17">
        <v>364350.54621848743</v>
      </c>
      <c r="O594" s="16">
        <v>2281985</v>
      </c>
      <c r="P594" s="18">
        <f t="shared" si="337"/>
        <v>2281985</v>
      </c>
      <c r="Q594" s="17">
        <v>1775587.3949579832</v>
      </c>
      <c r="R594" s="17">
        <v>337361.60504201683</v>
      </c>
      <c r="S594" s="16">
        <v>2112949</v>
      </c>
      <c r="T594" s="15">
        <f t="shared" si="338"/>
        <v>2112949</v>
      </c>
      <c r="U594" s="14"/>
      <c r="V594" s="14"/>
      <c r="W594" s="14"/>
      <c r="X594" s="14"/>
      <c r="Y594" s="14"/>
      <c r="Z594" s="14"/>
      <c r="AA594" s="14"/>
      <c r="AB594" s="137"/>
      <c r="AC594" s="12">
        <f t="shared" si="353"/>
        <v>0</v>
      </c>
      <c r="AD594" s="6">
        <f t="shared" si="354"/>
        <v>0</v>
      </c>
      <c r="AE594" s="6">
        <f t="shared" si="355"/>
        <v>0</v>
      </c>
      <c r="AF594" s="6">
        <f t="shared" si="356"/>
        <v>0</v>
      </c>
      <c r="AG594" s="9">
        <f t="shared" si="362"/>
        <v>2112949</v>
      </c>
      <c r="AH594" s="11">
        <f t="shared" si="359"/>
        <v>2780598.6250200002</v>
      </c>
      <c r="AI594" s="9">
        <f t="shared" si="360"/>
        <v>2197467</v>
      </c>
      <c r="AJ594" s="10">
        <f t="shared" si="361"/>
        <v>1793883.156255</v>
      </c>
      <c r="AK594" s="9">
        <f t="shared" si="339"/>
        <v>2155208</v>
      </c>
      <c r="AL594" s="9">
        <f t="shared" si="357"/>
        <v>2489032.8125100001</v>
      </c>
      <c r="AM594" s="6">
        <f t="shared" si="363"/>
        <v>2360119.7279027458</v>
      </c>
      <c r="AN594" s="8">
        <f t="shared" si="336"/>
        <v>1229047.1400109804</v>
      </c>
      <c r="AO594" s="7">
        <f t="shared" si="358"/>
        <v>0.55930175061149057</v>
      </c>
      <c r="AP594" s="6">
        <f t="shared" si="364"/>
        <v>2360119.7279027458</v>
      </c>
      <c r="AQ594" s="5" t="s">
        <v>0</v>
      </c>
    </row>
    <row r="595" spans="1:43" x14ac:dyDescent="0.25">
      <c r="A595" s="42">
        <v>554</v>
      </c>
      <c r="B595" s="138">
        <v>31171607</v>
      </c>
      <c r="C595" s="24">
        <v>4332098</v>
      </c>
      <c r="D595" s="66" t="s">
        <v>2629</v>
      </c>
      <c r="E595" s="66" t="s">
        <v>801</v>
      </c>
      <c r="F595" s="82" t="s">
        <v>2271</v>
      </c>
      <c r="G595" s="97" t="s">
        <v>1750</v>
      </c>
      <c r="H595" s="21">
        <v>1</v>
      </c>
      <c r="I595" s="20">
        <v>2063035.3052268908</v>
      </c>
      <c r="J595" s="20">
        <f t="shared" si="350"/>
        <v>391976.70799310924</v>
      </c>
      <c r="K595" s="19">
        <f t="shared" si="351"/>
        <v>2455012.0132200001</v>
      </c>
      <c r="L595" s="15">
        <f t="shared" si="352"/>
        <v>2455012.0132200001</v>
      </c>
      <c r="M595" s="17">
        <v>1677416.8067226892</v>
      </c>
      <c r="N595" s="17">
        <v>318709.19327731093</v>
      </c>
      <c r="O595" s="16">
        <v>1996126</v>
      </c>
      <c r="P595" s="18">
        <f t="shared" si="337"/>
        <v>1996126</v>
      </c>
      <c r="Q595" s="17">
        <v>1567679.8319327731</v>
      </c>
      <c r="R595" s="17">
        <v>297859.16806722688</v>
      </c>
      <c r="S595" s="16">
        <v>1865539</v>
      </c>
      <c r="T595" s="15">
        <f t="shared" si="338"/>
        <v>1865539</v>
      </c>
      <c r="U595" s="14"/>
      <c r="V595" s="14"/>
      <c r="W595" s="14"/>
      <c r="X595" s="14"/>
      <c r="Y595" s="14"/>
      <c r="Z595" s="14"/>
      <c r="AA595" s="14"/>
      <c r="AB595" s="137"/>
      <c r="AC595" s="12">
        <f t="shared" si="353"/>
        <v>0</v>
      </c>
      <c r="AD595" s="6">
        <f t="shared" si="354"/>
        <v>0</v>
      </c>
      <c r="AE595" s="6">
        <f t="shared" si="355"/>
        <v>0</v>
      </c>
      <c r="AF595" s="6">
        <f t="shared" si="356"/>
        <v>0</v>
      </c>
      <c r="AG595" s="9">
        <f t="shared" si="362"/>
        <v>1865539</v>
      </c>
      <c r="AH595" s="11">
        <f t="shared" si="359"/>
        <v>2455012.0132200001</v>
      </c>
      <c r="AI595" s="9">
        <f t="shared" si="360"/>
        <v>1930832.5</v>
      </c>
      <c r="AJ595" s="10">
        <f t="shared" si="361"/>
        <v>1579169.253305</v>
      </c>
      <c r="AK595" s="9">
        <f t="shared" si="339"/>
        <v>1898185.75</v>
      </c>
      <c r="AL595" s="9">
        <f t="shared" si="357"/>
        <v>2192922.25661</v>
      </c>
      <c r="AM595" s="6">
        <f t="shared" si="363"/>
        <v>2077075.4624884853</v>
      </c>
      <c r="AN595" s="8">
        <f t="shared" ref="AN595:AN650" si="365">STDEVA(L595,P595,T595,AF595)</f>
        <v>1082702.8880100693</v>
      </c>
      <c r="AO595" s="7">
        <f t="shared" si="358"/>
        <v>0.56074407697719464</v>
      </c>
      <c r="AP595" s="6">
        <f t="shared" si="364"/>
        <v>2077075.4624884853</v>
      </c>
      <c r="AQ595" s="5" t="s">
        <v>0</v>
      </c>
    </row>
    <row r="596" spans="1:43" ht="25.5" x14ac:dyDescent="0.25">
      <c r="A596" s="42">
        <v>555</v>
      </c>
      <c r="B596" s="138">
        <v>27121604</v>
      </c>
      <c r="C596" s="24">
        <v>4333203</v>
      </c>
      <c r="D596" s="66" t="s">
        <v>2629</v>
      </c>
      <c r="E596" s="66" t="s">
        <v>801</v>
      </c>
      <c r="F596" s="82" t="s">
        <v>2283</v>
      </c>
      <c r="G596" s="97" t="s">
        <v>1750</v>
      </c>
      <c r="H596" s="21">
        <v>1</v>
      </c>
      <c r="I596" s="20">
        <v>2522249.2908907561</v>
      </c>
      <c r="J596" s="20">
        <f t="shared" si="350"/>
        <v>479227.36526924366</v>
      </c>
      <c r="K596" s="19">
        <f t="shared" si="351"/>
        <v>3001476.6561599998</v>
      </c>
      <c r="L596" s="15">
        <f t="shared" si="352"/>
        <v>3001476.6561599998</v>
      </c>
      <c r="M596" s="17">
        <v>2031630.2521008404</v>
      </c>
      <c r="N596" s="17">
        <v>386009.74789915967</v>
      </c>
      <c r="O596" s="16">
        <v>2417640</v>
      </c>
      <c r="P596" s="18">
        <f t="shared" ref="P596:P659" si="366">+O596</f>
        <v>2417640</v>
      </c>
      <c r="Q596" s="17">
        <v>1916631.9327731093</v>
      </c>
      <c r="R596" s="17">
        <v>364160.06722689077</v>
      </c>
      <c r="S596" s="16">
        <v>2280792</v>
      </c>
      <c r="T596" s="15">
        <f t="shared" ref="T596:T659" si="367">+S596</f>
        <v>2280792</v>
      </c>
      <c r="U596" s="14"/>
      <c r="V596" s="14"/>
      <c r="W596" s="14"/>
      <c r="X596" s="14"/>
      <c r="Y596" s="14"/>
      <c r="Z596" s="14"/>
      <c r="AA596" s="14"/>
      <c r="AB596" s="137"/>
      <c r="AC596" s="12">
        <f t="shared" si="353"/>
        <v>0</v>
      </c>
      <c r="AD596" s="6">
        <f t="shared" si="354"/>
        <v>0</v>
      </c>
      <c r="AE596" s="6">
        <f t="shared" si="355"/>
        <v>0</v>
      </c>
      <c r="AF596" s="6">
        <f t="shared" si="356"/>
        <v>0</v>
      </c>
      <c r="AG596" s="9">
        <f t="shared" si="362"/>
        <v>2280792</v>
      </c>
      <c r="AH596" s="11">
        <f t="shared" si="359"/>
        <v>3001476.6561599998</v>
      </c>
      <c r="AI596" s="9">
        <f t="shared" si="360"/>
        <v>2349216</v>
      </c>
      <c r="AJ596" s="10">
        <f t="shared" si="361"/>
        <v>1924977.1640399999</v>
      </c>
      <c r="AK596" s="9">
        <f t="shared" ref="AK596:AK659" si="368">AVERAGE(AG596,AI596)</f>
        <v>2315004</v>
      </c>
      <c r="AL596" s="9">
        <f t="shared" si="357"/>
        <v>2675346.3280799999</v>
      </c>
      <c r="AM596" s="6">
        <f t="shared" si="363"/>
        <v>2531132.8443116071</v>
      </c>
      <c r="AN596" s="8">
        <f t="shared" si="365"/>
        <v>1320821.6011300806</v>
      </c>
      <c r="AO596" s="7">
        <f t="shared" si="358"/>
        <v>0.56223931776817482</v>
      </c>
      <c r="AP596" s="6">
        <f t="shared" si="364"/>
        <v>2531132.8443116071</v>
      </c>
      <c r="AQ596" s="5" t="s">
        <v>0</v>
      </c>
    </row>
    <row r="597" spans="1:43" ht="25.5" x14ac:dyDescent="0.25">
      <c r="A597" s="42">
        <v>556</v>
      </c>
      <c r="B597" s="138">
        <v>27121604</v>
      </c>
      <c r="C597" s="24">
        <v>4333203</v>
      </c>
      <c r="D597" s="66" t="s">
        <v>2629</v>
      </c>
      <c r="E597" s="66" t="s">
        <v>801</v>
      </c>
      <c r="F597" s="82" t="s">
        <v>2888</v>
      </c>
      <c r="G597" s="97" t="s">
        <v>1750</v>
      </c>
      <c r="H597" s="21">
        <v>1</v>
      </c>
      <c r="I597" s="20">
        <v>4169015.7930756304</v>
      </c>
      <c r="J597" s="20">
        <f t="shared" si="350"/>
        <v>792113.00068436982</v>
      </c>
      <c r="K597" s="19">
        <f t="shared" si="351"/>
        <v>4961128.7937599998</v>
      </c>
      <c r="L597" s="15">
        <f t="shared" si="352"/>
        <v>4961128.7937599998</v>
      </c>
      <c r="M597" s="17">
        <v>3389752.9411764708</v>
      </c>
      <c r="N597" s="17">
        <v>644053.05882352951</v>
      </c>
      <c r="O597" s="16">
        <v>4033806.0000000005</v>
      </c>
      <c r="P597" s="18">
        <f t="shared" si="366"/>
        <v>4033806.0000000005</v>
      </c>
      <c r="Q597" s="17">
        <v>3167993.2773109246</v>
      </c>
      <c r="R597" s="17">
        <v>601918.72268907563</v>
      </c>
      <c r="S597" s="16">
        <v>3769912</v>
      </c>
      <c r="T597" s="15">
        <f t="shared" si="367"/>
        <v>3769912</v>
      </c>
      <c r="U597" s="14"/>
      <c r="V597" s="14"/>
      <c r="W597" s="14"/>
      <c r="X597" s="14"/>
      <c r="Y597" s="14"/>
      <c r="Z597" s="14"/>
      <c r="AA597" s="14"/>
      <c r="AB597" s="137"/>
      <c r="AC597" s="12">
        <f t="shared" si="353"/>
        <v>0</v>
      </c>
      <c r="AD597" s="6">
        <f t="shared" si="354"/>
        <v>0</v>
      </c>
      <c r="AE597" s="6">
        <f t="shared" si="355"/>
        <v>0</v>
      </c>
      <c r="AF597" s="6">
        <f t="shared" si="356"/>
        <v>0</v>
      </c>
      <c r="AG597" s="9">
        <f t="shared" si="362"/>
        <v>3769912</v>
      </c>
      <c r="AH597" s="11">
        <f t="shared" si="359"/>
        <v>4961128.7937599998</v>
      </c>
      <c r="AI597" s="9">
        <f t="shared" si="360"/>
        <v>3901859</v>
      </c>
      <c r="AJ597" s="10">
        <f t="shared" si="361"/>
        <v>3191211.6984399999</v>
      </c>
      <c r="AK597" s="9">
        <f t="shared" si="368"/>
        <v>3835885.5</v>
      </c>
      <c r="AL597" s="9">
        <f t="shared" si="357"/>
        <v>4431493.8968799999</v>
      </c>
      <c r="AM597" s="6">
        <f t="shared" si="363"/>
        <v>4197388.9647581661</v>
      </c>
      <c r="AN597" s="8">
        <f t="shared" si="365"/>
        <v>2187944.0748956786</v>
      </c>
      <c r="AO597" s="7">
        <f t="shared" si="358"/>
        <v>0.56074401327564083</v>
      </c>
      <c r="AP597" s="6">
        <f t="shared" si="364"/>
        <v>4197388.9647581661</v>
      </c>
      <c r="AQ597" s="5" t="s">
        <v>0</v>
      </c>
    </row>
    <row r="598" spans="1:43" ht="25.5" x14ac:dyDescent="0.25">
      <c r="A598" s="42">
        <v>557</v>
      </c>
      <c r="B598" s="138">
        <v>27121604</v>
      </c>
      <c r="C598" s="24">
        <v>4333203</v>
      </c>
      <c r="D598" s="66" t="s">
        <v>2629</v>
      </c>
      <c r="E598" s="66" t="s">
        <v>801</v>
      </c>
      <c r="F598" s="82" t="s">
        <v>2887</v>
      </c>
      <c r="G598" s="97" t="s">
        <v>1750</v>
      </c>
      <c r="H598" s="21">
        <v>1</v>
      </c>
      <c r="I598" s="20">
        <v>2361581.403277311</v>
      </c>
      <c r="J598" s="20">
        <f t="shared" si="350"/>
        <v>448700.4666226891</v>
      </c>
      <c r="K598" s="19">
        <f t="shared" si="351"/>
        <v>2810281.8699000003</v>
      </c>
      <c r="L598" s="15">
        <f t="shared" si="352"/>
        <v>2810281.8699000003</v>
      </c>
      <c r="M598" s="17">
        <v>1938105.0420168068</v>
      </c>
      <c r="N598" s="17">
        <v>368239.95798319328</v>
      </c>
      <c r="O598" s="16">
        <v>2306345</v>
      </c>
      <c r="P598" s="18">
        <f t="shared" si="366"/>
        <v>2306345</v>
      </c>
      <c r="Q598" s="17">
        <v>1794542.0168067229</v>
      </c>
      <c r="R598" s="17">
        <v>340962.98319327732</v>
      </c>
      <c r="S598" s="16">
        <v>2135505</v>
      </c>
      <c r="T598" s="15">
        <f t="shared" si="367"/>
        <v>2135505</v>
      </c>
      <c r="U598" s="14"/>
      <c r="V598" s="14"/>
      <c r="W598" s="14"/>
      <c r="X598" s="14"/>
      <c r="Y598" s="14"/>
      <c r="Z598" s="14"/>
      <c r="AA598" s="14"/>
      <c r="AB598" s="137"/>
      <c r="AC598" s="12">
        <f t="shared" si="353"/>
        <v>0</v>
      </c>
      <c r="AD598" s="6">
        <f t="shared" si="354"/>
        <v>0</v>
      </c>
      <c r="AE598" s="6">
        <f t="shared" si="355"/>
        <v>0</v>
      </c>
      <c r="AF598" s="6">
        <f t="shared" si="356"/>
        <v>0</v>
      </c>
      <c r="AG598" s="9">
        <f t="shared" si="362"/>
        <v>2135505</v>
      </c>
      <c r="AH598" s="11">
        <f t="shared" si="359"/>
        <v>2810281.8699000003</v>
      </c>
      <c r="AI598" s="9">
        <f t="shared" si="360"/>
        <v>2220925</v>
      </c>
      <c r="AJ598" s="10">
        <f t="shared" si="361"/>
        <v>1813032.9674750001</v>
      </c>
      <c r="AK598" s="9">
        <f t="shared" si="368"/>
        <v>2178215</v>
      </c>
      <c r="AL598" s="9">
        <f t="shared" si="357"/>
        <v>2515603.4349500001</v>
      </c>
      <c r="AM598" s="6">
        <f t="shared" si="363"/>
        <v>2385314.1354913451</v>
      </c>
      <c r="AN598" s="8">
        <f t="shared" si="365"/>
        <v>1242167.31129289</v>
      </c>
      <c r="AO598" s="7">
        <f t="shared" si="358"/>
        <v>0.55930178249733331</v>
      </c>
      <c r="AP598" s="6">
        <f t="shared" si="364"/>
        <v>2385314.1354913451</v>
      </c>
      <c r="AQ598" s="5" t="s">
        <v>0</v>
      </c>
    </row>
    <row r="599" spans="1:43" ht="25.5" x14ac:dyDescent="0.25">
      <c r="A599" s="42">
        <v>558</v>
      </c>
      <c r="B599" s="138">
        <v>27121604</v>
      </c>
      <c r="C599" s="24">
        <v>4333203</v>
      </c>
      <c r="D599" s="66" t="s">
        <v>2629</v>
      </c>
      <c r="E599" s="66" t="s">
        <v>801</v>
      </c>
      <c r="F599" s="82" t="s">
        <v>2886</v>
      </c>
      <c r="G599" s="97" t="s">
        <v>1750</v>
      </c>
      <c r="H599" s="21">
        <v>1</v>
      </c>
      <c r="I599" s="20">
        <v>2382143.8672436974</v>
      </c>
      <c r="J599" s="20">
        <f t="shared" si="350"/>
        <v>452607.33477630251</v>
      </c>
      <c r="K599" s="19">
        <f t="shared" si="351"/>
        <v>2834751.2020199997</v>
      </c>
      <c r="L599" s="15">
        <f t="shared" si="352"/>
        <v>2834751.2020199997</v>
      </c>
      <c r="M599" s="17">
        <v>1936878.9915966387</v>
      </c>
      <c r="N599" s="17">
        <v>368007.00840336137</v>
      </c>
      <c r="O599" s="16">
        <v>2304886</v>
      </c>
      <c r="P599" s="18">
        <f t="shared" si="366"/>
        <v>2304886</v>
      </c>
      <c r="Q599" s="17">
        <v>1810167.2268907563</v>
      </c>
      <c r="R599" s="17">
        <v>343931.77310924372</v>
      </c>
      <c r="S599" s="16">
        <v>2154099</v>
      </c>
      <c r="T599" s="15">
        <f t="shared" si="367"/>
        <v>2154099</v>
      </c>
      <c r="U599" s="14"/>
      <c r="V599" s="14"/>
      <c r="W599" s="14"/>
      <c r="X599" s="14"/>
      <c r="Y599" s="14"/>
      <c r="Z599" s="14"/>
      <c r="AA599" s="14"/>
      <c r="AB599" s="137"/>
      <c r="AC599" s="12">
        <f t="shared" si="353"/>
        <v>0</v>
      </c>
      <c r="AD599" s="6">
        <f t="shared" si="354"/>
        <v>0</v>
      </c>
      <c r="AE599" s="6">
        <f t="shared" si="355"/>
        <v>0</v>
      </c>
      <c r="AF599" s="6">
        <f t="shared" si="356"/>
        <v>0</v>
      </c>
      <c r="AG599" s="9">
        <f t="shared" si="362"/>
        <v>2154099</v>
      </c>
      <c r="AH599" s="11">
        <f t="shared" si="359"/>
        <v>2834751.2020199997</v>
      </c>
      <c r="AI599" s="9">
        <f t="shared" si="360"/>
        <v>2229492.5</v>
      </c>
      <c r="AJ599" s="10">
        <f t="shared" si="361"/>
        <v>1823434.0505049999</v>
      </c>
      <c r="AK599" s="9">
        <f t="shared" si="368"/>
        <v>2191795.75</v>
      </c>
      <c r="AL599" s="9">
        <f t="shared" si="357"/>
        <v>2532121.8510099999</v>
      </c>
      <c r="AM599" s="6">
        <f t="shared" si="363"/>
        <v>2398356.0736824181</v>
      </c>
      <c r="AN599" s="8">
        <f t="shared" si="365"/>
        <v>1250174.5752742626</v>
      </c>
      <c r="AO599" s="7">
        <f t="shared" si="358"/>
        <v>0.56074401473620683</v>
      </c>
      <c r="AP599" s="6">
        <f t="shared" si="364"/>
        <v>2398356.0736824181</v>
      </c>
      <c r="AQ599" s="5" t="s">
        <v>0</v>
      </c>
    </row>
    <row r="600" spans="1:43" x14ac:dyDescent="0.25">
      <c r="A600" s="42">
        <v>559</v>
      </c>
      <c r="B600" s="138">
        <v>27121604</v>
      </c>
      <c r="C600" s="24">
        <v>4333203</v>
      </c>
      <c r="D600" s="66" t="s">
        <v>2629</v>
      </c>
      <c r="E600" s="66" t="s">
        <v>801</v>
      </c>
      <c r="F600" s="82" t="s">
        <v>2885</v>
      </c>
      <c r="G600" s="97" t="s">
        <v>1750</v>
      </c>
      <c r="H600" s="21">
        <v>1</v>
      </c>
      <c r="I600" s="20">
        <v>2485752.4102689074</v>
      </c>
      <c r="J600" s="20">
        <f t="shared" ref="J600:J613" si="369">+I600*0.19</f>
        <v>472292.95795109239</v>
      </c>
      <c r="K600" s="19">
        <f t="shared" ref="K600:K613" si="370">+I600+J600</f>
        <v>2958045.3682199996</v>
      </c>
      <c r="L600" s="15">
        <f t="shared" ref="L600:L613" si="371">+H600*K600</f>
        <v>2958045.3682199996</v>
      </c>
      <c r="M600" s="17">
        <v>2058899.1596638656</v>
      </c>
      <c r="N600" s="17">
        <v>391190.84033613448</v>
      </c>
      <c r="O600" s="16">
        <v>2450090</v>
      </c>
      <c r="P600" s="18">
        <f t="shared" si="366"/>
        <v>2450090</v>
      </c>
      <c r="Q600" s="17">
        <v>1888898.3193277312</v>
      </c>
      <c r="R600" s="17">
        <v>358890.68067226891</v>
      </c>
      <c r="S600" s="16">
        <v>2247789</v>
      </c>
      <c r="T600" s="15">
        <f t="shared" si="367"/>
        <v>2247789</v>
      </c>
      <c r="U600" s="14"/>
      <c r="V600" s="14"/>
      <c r="W600" s="14"/>
      <c r="X600" s="14"/>
      <c r="Y600" s="14"/>
      <c r="Z600" s="14"/>
      <c r="AA600" s="14"/>
      <c r="AB600" s="137"/>
      <c r="AC600" s="12">
        <f t="shared" ref="AC600:AC613" si="372">+AB600*19%</f>
        <v>0</v>
      </c>
      <c r="AD600" s="6">
        <f t="shared" ref="AD600:AD613" si="373">+AB600+AC600</f>
        <v>0</v>
      </c>
      <c r="AE600" s="6">
        <f t="shared" ref="AE600:AE613" si="374">+AD600*5.1%</f>
        <v>0</v>
      </c>
      <c r="AF600" s="6">
        <f t="shared" ref="AF600:AF613" si="375">+AD600+AE600</f>
        <v>0</v>
      </c>
      <c r="AG600" s="9">
        <f t="shared" si="362"/>
        <v>2247789</v>
      </c>
      <c r="AH600" s="11">
        <f t="shared" si="359"/>
        <v>2958045.3682199996</v>
      </c>
      <c r="AI600" s="9">
        <f t="shared" si="360"/>
        <v>2348939.5</v>
      </c>
      <c r="AJ600" s="10">
        <f t="shared" si="361"/>
        <v>1913981.0920549999</v>
      </c>
      <c r="AK600" s="9">
        <f t="shared" si="368"/>
        <v>2298364.25</v>
      </c>
      <c r="AL600" s="9">
        <f t="shared" si="357"/>
        <v>2653492.4341099998</v>
      </c>
      <c r="AM600" s="6">
        <f t="shared" si="363"/>
        <v>2518699.3214794989</v>
      </c>
      <c r="AN600" s="8">
        <f t="shared" si="365"/>
        <v>1310500.4532738111</v>
      </c>
      <c r="AO600" s="7">
        <f t="shared" si="358"/>
        <v>0.55791153977095242</v>
      </c>
      <c r="AP600" s="6">
        <f t="shared" si="364"/>
        <v>2518699.3214794989</v>
      </c>
      <c r="AQ600" s="5" t="s">
        <v>0</v>
      </c>
    </row>
    <row r="601" spans="1:43" x14ac:dyDescent="0.25">
      <c r="A601" s="42">
        <v>560</v>
      </c>
      <c r="B601" s="138">
        <v>27121604</v>
      </c>
      <c r="C601" s="24">
        <v>4333203</v>
      </c>
      <c r="D601" s="66" t="s">
        <v>2629</v>
      </c>
      <c r="E601" s="66" t="s">
        <v>801</v>
      </c>
      <c r="F601" s="82" t="s">
        <v>2884</v>
      </c>
      <c r="G601" s="97" t="s">
        <v>1750</v>
      </c>
      <c r="H601" s="21">
        <v>1</v>
      </c>
      <c r="I601" s="20">
        <v>2619984.5819999999</v>
      </c>
      <c r="J601" s="20">
        <f t="shared" si="369"/>
        <v>497797.07058</v>
      </c>
      <c r="K601" s="19">
        <f t="shared" si="370"/>
        <v>3117781.65258</v>
      </c>
      <c r="L601" s="15">
        <f t="shared" si="371"/>
        <v>3117781.65258</v>
      </c>
      <c r="M601" s="17">
        <v>2110353.781512605</v>
      </c>
      <c r="N601" s="17">
        <v>400967.21848739497</v>
      </c>
      <c r="O601" s="16">
        <v>2511321</v>
      </c>
      <c r="P601" s="18">
        <f t="shared" si="366"/>
        <v>2511321</v>
      </c>
      <c r="Q601" s="17">
        <v>1990900</v>
      </c>
      <c r="R601" s="17">
        <v>378271</v>
      </c>
      <c r="S601" s="16">
        <v>2369171</v>
      </c>
      <c r="T601" s="15">
        <f t="shared" si="367"/>
        <v>2369171</v>
      </c>
      <c r="U601" s="14"/>
      <c r="V601" s="14"/>
      <c r="W601" s="14"/>
      <c r="X601" s="14"/>
      <c r="Y601" s="14"/>
      <c r="Z601" s="14"/>
      <c r="AA601" s="14"/>
      <c r="AB601" s="137"/>
      <c r="AC601" s="12">
        <f t="shared" si="372"/>
        <v>0</v>
      </c>
      <c r="AD601" s="6">
        <f t="shared" si="373"/>
        <v>0</v>
      </c>
      <c r="AE601" s="6">
        <f t="shared" si="374"/>
        <v>0</v>
      </c>
      <c r="AF601" s="6">
        <f t="shared" si="375"/>
        <v>0</v>
      </c>
      <c r="AG601" s="9">
        <f t="shared" si="362"/>
        <v>2369171</v>
      </c>
      <c r="AH601" s="11">
        <f t="shared" si="359"/>
        <v>3117781.65258</v>
      </c>
      <c r="AI601" s="9">
        <f t="shared" si="360"/>
        <v>2440246</v>
      </c>
      <c r="AJ601" s="10">
        <f t="shared" si="361"/>
        <v>1999568.4131450001</v>
      </c>
      <c r="AK601" s="9">
        <f t="shared" si="368"/>
        <v>2404708.5</v>
      </c>
      <c r="AL601" s="9">
        <f t="shared" si="357"/>
        <v>2779013.8262900002</v>
      </c>
      <c r="AM601" s="6">
        <f t="shared" si="363"/>
        <v>2629212.0893686535</v>
      </c>
      <c r="AN601" s="8">
        <f t="shared" si="365"/>
        <v>1372002.3651653109</v>
      </c>
      <c r="AO601" s="7">
        <f t="shared" si="358"/>
        <v>0.5622393665086679</v>
      </c>
      <c r="AP601" s="6">
        <f t="shared" si="364"/>
        <v>2629212.0893686535</v>
      </c>
      <c r="AQ601" s="5" t="s">
        <v>0</v>
      </c>
    </row>
    <row r="602" spans="1:43" x14ac:dyDescent="0.25">
      <c r="A602" s="42">
        <v>561</v>
      </c>
      <c r="B602" s="138">
        <v>27121604</v>
      </c>
      <c r="C602" s="24">
        <v>4333203</v>
      </c>
      <c r="D602" s="66" t="s">
        <v>2629</v>
      </c>
      <c r="E602" s="66" t="s">
        <v>801</v>
      </c>
      <c r="F602" s="82" t="s">
        <v>2260</v>
      </c>
      <c r="G602" s="97" t="s">
        <v>1750</v>
      </c>
      <c r="H602" s="21">
        <v>1</v>
      </c>
      <c r="I602" s="20">
        <v>2311355.2018991597</v>
      </c>
      <c r="J602" s="20">
        <f t="shared" si="369"/>
        <v>439157.48836084036</v>
      </c>
      <c r="K602" s="19">
        <f t="shared" si="370"/>
        <v>2750512.6902600001</v>
      </c>
      <c r="L602" s="15">
        <f t="shared" si="371"/>
        <v>2750512.6902600001</v>
      </c>
      <c r="M602" s="17">
        <v>1879321.848739496</v>
      </c>
      <c r="N602" s="17">
        <v>357071.15126050427</v>
      </c>
      <c r="O602" s="16">
        <v>2236393</v>
      </c>
      <c r="P602" s="18">
        <f t="shared" si="366"/>
        <v>2236393</v>
      </c>
      <c r="Q602" s="17">
        <v>1756375.630252101</v>
      </c>
      <c r="R602" s="17">
        <v>333711.36974789918</v>
      </c>
      <c r="S602" s="16">
        <v>2090087.0000000002</v>
      </c>
      <c r="T602" s="15">
        <f t="shared" si="367"/>
        <v>2090087.0000000002</v>
      </c>
      <c r="U602" s="14"/>
      <c r="V602" s="14"/>
      <c r="W602" s="14"/>
      <c r="X602" s="14"/>
      <c r="Y602" s="14"/>
      <c r="Z602" s="14"/>
      <c r="AA602" s="14"/>
      <c r="AB602" s="137"/>
      <c r="AC602" s="12">
        <f t="shared" si="372"/>
        <v>0</v>
      </c>
      <c r="AD602" s="6">
        <f t="shared" si="373"/>
        <v>0</v>
      </c>
      <c r="AE602" s="6">
        <f t="shared" si="374"/>
        <v>0</v>
      </c>
      <c r="AF602" s="6">
        <f t="shared" si="375"/>
        <v>0</v>
      </c>
      <c r="AG602" s="9">
        <f t="shared" si="362"/>
        <v>2090087.0000000002</v>
      </c>
      <c r="AH602" s="11">
        <f t="shared" si="359"/>
        <v>2750512.6902600001</v>
      </c>
      <c r="AI602" s="9">
        <f t="shared" si="360"/>
        <v>2163240</v>
      </c>
      <c r="AJ602" s="10">
        <f t="shared" si="361"/>
        <v>1769248.1725650001</v>
      </c>
      <c r="AK602" s="9">
        <f t="shared" si="368"/>
        <v>2126663.5</v>
      </c>
      <c r="AL602" s="9">
        <f t="shared" si="357"/>
        <v>2456876.3451300003</v>
      </c>
      <c r="AM602" s="6">
        <f t="shared" si="363"/>
        <v>2327085.583438722</v>
      </c>
      <c r="AN602" s="8">
        <f t="shared" si="365"/>
        <v>1213023.9064422068</v>
      </c>
      <c r="AO602" s="7">
        <f t="shared" si="358"/>
        <v>0.56074402583264304</v>
      </c>
      <c r="AP602" s="6">
        <f t="shared" si="364"/>
        <v>2327085.583438722</v>
      </c>
      <c r="AQ602" s="5" t="s">
        <v>0</v>
      </c>
    </row>
    <row r="603" spans="1:43" x14ac:dyDescent="0.25">
      <c r="A603" s="42">
        <v>562</v>
      </c>
      <c r="B603" s="138">
        <v>27121604</v>
      </c>
      <c r="C603" s="24">
        <v>4333203</v>
      </c>
      <c r="D603" s="66" t="s">
        <v>2629</v>
      </c>
      <c r="E603" s="66" t="s">
        <v>801</v>
      </c>
      <c r="F603" s="82" t="s">
        <v>2259</v>
      </c>
      <c r="G603" s="97" t="s">
        <v>1750</v>
      </c>
      <c r="H603" s="21">
        <v>1</v>
      </c>
      <c r="I603" s="20">
        <v>2475825.0552605046</v>
      </c>
      <c r="J603" s="20">
        <f t="shared" si="369"/>
        <v>470406.7604994959</v>
      </c>
      <c r="K603" s="19">
        <f t="shared" si="370"/>
        <v>2946231.8157600006</v>
      </c>
      <c r="L603" s="15">
        <f t="shared" si="371"/>
        <v>2946231.8157600006</v>
      </c>
      <c r="M603" s="17">
        <v>2031863.0252100842</v>
      </c>
      <c r="N603" s="17">
        <v>386053.97478991601</v>
      </c>
      <c r="O603" s="16">
        <v>2417917</v>
      </c>
      <c r="P603" s="18">
        <f t="shared" si="366"/>
        <v>2417917</v>
      </c>
      <c r="Q603" s="17">
        <v>1881354.6218487397</v>
      </c>
      <c r="R603" s="17">
        <v>357457.37815126055</v>
      </c>
      <c r="S603" s="16">
        <v>2238812</v>
      </c>
      <c r="T603" s="15">
        <f t="shared" si="367"/>
        <v>2238812</v>
      </c>
      <c r="U603" s="14"/>
      <c r="V603" s="14"/>
      <c r="W603" s="14"/>
      <c r="X603" s="14"/>
      <c r="Y603" s="14"/>
      <c r="Z603" s="14"/>
      <c r="AA603" s="14"/>
      <c r="AB603" s="137"/>
      <c r="AC603" s="12">
        <f t="shared" si="372"/>
        <v>0</v>
      </c>
      <c r="AD603" s="6">
        <f t="shared" si="373"/>
        <v>0</v>
      </c>
      <c r="AE603" s="6">
        <f t="shared" si="374"/>
        <v>0</v>
      </c>
      <c r="AF603" s="6">
        <f t="shared" si="375"/>
        <v>0</v>
      </c>
      <c r="AG603" s="9">
        <f t="shared" si="362"/>
        <v>2238812</v>
      </c>
      <c r="AH603" s="11">
        <f t="shared" si="359"/>
        <v>2946231.8157600006</v>
      </c>
      <c r="AI603" s="9">
        <f t="shared" si="360"/>
        <v>2328364.5</v>
      </c>
      <c r="AJ603" s="10">
        <f t="shared" si="361"/>
        <v>1900740.2039400002</v>
      </c>
      <c r="AK603" s="9">
        <f t="shared" si="368"/>
        <v>2283588.25</v>
      </c>
      <c r="AL603" s="9">
        <f t="shared" si="357"/>
        <v>2637298.1578800003</v>
      </c>
      <c r="AM603" s="6">
        <f t="shared" si="363"/>
        <v>2500706.0437996113</v>
      </c>
      <c r="AN603" s="8">
        <f t="shared" si="365"/>
        <v>1302258.3475043108</v>
      </c>
      <c r="AO603" s="7">
        <f t="shared" si="358"/>
        <v>0.55930175344294708</v>
      </c>
      <c r="AP603" s="6">
        <f t="shared" si="364"/>
        <v>2500706.0437996113</v>
      </c>
      <c r="AQ603" s="5" t="s">
        <v>0</v>
      </c>
    </row>
    <row r="604" spans="1:43" ht="38.25" x14ac:dyDescent="0.25">
      <c r="A604" s="42">
        <v>563</v>
      </c>
      <c r="B604" s="138">
        <v>27121604</v>
      </c>
      <c r="C604" s="24">
        <v>4333203</v>
      </c>
      <c r="D604" s="66" t="s">
        <v>2629</v>
      </c>
      <c r="E604" s="66" t="s">
        <v>801</v>
      </c>
      <c r="F604" s="82" t="s">
        <v>2883</v>
      </c>
      <c r="G604" s="97" t="s">
        <v>1750</v>
      </c>
      <c r="H604" s="21">
        <v>1</v>
      </c>
      <c r="I604" s="20">
        <v>2301490.8812268907</v>
      </c>
      <c r="J604" s="20">
        <f t="shared" si="369"/>
        <v>437283.26743310923</v>
      </c>
      <c r="K604" s="19">
        <f t="shared" si="370"/>
        <v>2738774.1486599999</v>
      </c>
      <c r="L604" s="15">
        <f t="shared" si="371"/>
        <v>2738774.1486599999</v>
      </c>
      <c r="M604" s="17">
        <v>1871300.8403361344</v>
      </c>
      <c r="N604" s="17">
        <v>355547.15966386552</v>
      </c>
      <c r="O604" s="16">
        <v>2226848</v>
      </c>
      <c r="P604" s="18">
        <f t="shared" si="366"/>
        <v>2226848</v>
      </c>
      <c r="Q604" s="17">
        <v>1748879.8319327731</v>
      </c>
      <c r="R604" s="17">
        <v>332287.16806722688</v>
      </c>
      <c r="S604" s="16">
        <v>2081167</v>
      </c>
      <c r="T604" s="15">
        <f t="shared" si="367"/>
        <v>2081167</v>
      </c>
      <c r="U604" s="14"/>
      <c r="V604" s="14"/>
      <c r="W604" s="14"/>
      <c r="X604" s="14"/>
      <c r="Y604" s="14"/>
      <c r="Z604" s="14"/>
      <c r="AA604" s="14"/>
      <c r="AB604" s="137"/>
      <c r="AC604" s="12">
        <f t="shared" si="372"/>
        <v>0</v>
      </c>
      <c r="AD604" s="6">
        <f t="shared" si="373"/>
        <v>0</v>
      </c>
      <c r="AE604" s="6">
        <f t="shared" si="374"/>
        <v>0</v>
      </c>
      <c r="AF604" s="6">
        <f t="shared" si="375"/>
        <v>0</v>
      </c>
      <c r="AG604" s="9">
        <f t="shared" si="362"/>
        <v>2081167</v>
      </c>
      <c r="AH604" s="11">
        <f t="shared" si="359"/>
        <v>2738774.1486599999</v>
      </c>
      <c r="AI604" s="9">
        <f t="shared" si="360"/>
        <v>2154007.5</v>
      </c>
      <c r="AJ604" s="10">
        <f t="shared" si="361"/>
        <v>1761697.2871650001</v>
      </c>
      <c r="AK604" s="9">
        <f t="shared" si="368"/>
        <v>2117587.25</v>
      </c>
      <c r="AL604" s="9">
        <f t="shared" si="357"/>
        <v>2446390.8243300002</v>
      </c>
      <c r="AM604" s="6">
        <f t="shared" si="363"/>
        <v>2317153.9125069762</v>
      </c>
      <c r="AN604" s="8">
        <f t="shared" si="365"/>
        <v>1207846.9284837965</v>
      </c>
      <c r="AO604" s="7">
        <f t="shared" si="358"/>
        <v>0.56074406820022515</v>
      </c>
      <c r="AP604" s="6">
        <f t="shared" si="364"/>
        <v>2317153.9125069762</v>
      </c>
      <c r="AQ604" s="5" t="s">
        <v>0</v>
      </c>
    </row>
    <row r="605" spans="1:43" x14ac:dyDescent="0.25">
      <c r="A605" s="42">
        <v>564</v>
      </c>
      <c r="B605" s="138">
        <v>27121604</v>
      </c>
      <c r="C605" s="24">
        <v>4333203</v>
      </c>
      <c r="D605" s="66" t="s">
        <v>2629</v>
      </c>
      <c r="E605" s="66" t="s">
        <v>801</v>
      </c>
      <c r="F605" s="82" t="s">
        <v>2882</v>
      </c>
      <c r="G605" s="97" t="s">
        <v>1750</v>
      </c>
      <c r="H605" s="21">
        <v>1</v>
      </c>
      <c r="I605" s="20">
        <v>2456630.5469747903</v>
      </c>
      <c r="J605" s="20">
        <f t="shared" si="369"/>
        <v>466759.80392521014</v>
      </c>
      <c r="K605" s="19">
        <f t="shared" si="370"/>
        <v>2923390.3509000004</v>
      </c>
      <c r="L605" s="15">
        <f t="shared" si="371"/>
        <v>2923390.3509000004</v>
      </c>
      <c r="M605" s="17">
        <v>2016110.0840336136</v>
      </c>
      <c r="N605" s="17">
        <v>383060.91596638656</v>
      </c>
      <c r="O605" s="16">
        <v>2399171</v>
      </c>
      <c r="P605" s="18">
        <f t="shared" si="366"/>
        <v>2399171</v>
      </c>
      <c r="Q605" s="17">
        <v>1866768.9075630254</v>
      </c>
      <c r="R605" s="17">
        <v>354686.09243697481</v>
      </c>
      <c r="S605" s="16">
        <v>2221455</v>
      </c>
      <c r="T605" s="15">
        <f t="shared" si="367"/>
        <v>2221455</v>
      </c>
      <c r="U605" s="14"/>
      <c r="V605" s="14"/>
      <c r="W605" s="14"/>
      <c r="X605" s="14"/>
      <c r="Y605" s="14"/>
      <c r="Z605" s="14"/>
      <c r="AA605" s="14"/>
      <c r="AB605" s="137"/>
      <c r="AC605" s="12">
        <f t="shared" si="372"/>
        <v>0</v>
      </c>
      <c r="AD605" s="6">
        <f t="shared" si="373"/>
        <v>0</v>
      </c>
      <c r="AE605" s="6">
        <f t="shared" si="374"/>
        <v>0</v>
      </c>
      <c r="AF605" s="6">
        <f t="shared" si="375"/>
        <v>0</v>
      </c>
      <c r="AG605" s="9">
        <f t="shared" si="362"/>
        <v>2221455</v>
      </c>
      <c r="AH605" s="11">
        <f t="shared" si="359"/>
        <v>2923390.3509000004</v>
      </c>
      <c r="AI605" s="9">
        <f t="shared" si="360"/>
        <v>2310313</v>
      </c>
      <c r="AJ605" s="10">
        <f t="shared" si="361"/>
        <v>1886004.087725</v>
      </c>
      <c r="AK605" s="9">
        <f t="shared" si="368"/>
        <v>2265884</v>
      </c>
      <c r="AL605" s="9">
        <f t="shared" si="357"/>
        <v>2616851.67545</v>
      </c>
      <c r="AM605" s="6">
        <f t="shared" si="363"/>
        <v>2481318.482099616</v>
      </c>
      <c r="AN605" s="8">
        <f t="shared" si="365"/>
        <v>1292162.1766558029</v>
      </c>
      <c r="AO605" s="7">
        <f t="shared" si="358"/>
        <v>0.55930178147108334</v>
      </c>
      <c r="AP605" s="6">
        <f t="shared" si="364"/>
        <v>2481318.482099616</v>
      </c>
      <c r="AQ605" s="5" t="s">
        <v>0</v>
      </c>
    </row>
    <row r="606" spans="1:43" ht="25.5" x14ac:dyDescent="0.25">
      <c r="A606" s="42">
        <v>565</v>
      </c>
      <c r="B606" s="138">
        <v>39122109</v>
      </c>
      <c r="C606" s="110">
        <v>4333201</v>
      </c>
      <c r="D606" s="66" t="s">
        <v>2629</v>
      </c>
      <c r="E606" s="66" t="s">
        <v>801</v>
      </c>
      <c r="F606" s="82" t="s">
        <v>2881</v>
      </c>
      <c r="G606" s="97" t="s">
        <v>1750</v>
      </c>
      <c r="H606" s="21">
        <v>1</v>
      </c>
      <c r="I606" s="20">
        <v>1985425.6611932772</v>
      </c>
      <c r="J606" s="20">
        <f t="shared" si="369"/>
        <v>377230.8756267227</v>
      </c>
      <c r="K606" s="19">
        <f t="shared" si="370"/>
        <v>2362656.53682</v>
      </c>
      <c r="L606" s="15">
        <f t="shared" si="371"/>
        <v>2362656.53682</v>
      </c>
      <c r="M606" s="17">
        <v>1584140.3361344538</v>
      </c>
      <c r="N606" s="17">
        <v>300986.66386554623</v>
      </c>
      <c r="O606" s="16">
        <v>1885127</v>
      </c>
      <c r="P606" s="18">
        <f t="shared" si="366"/>
        <v>1885127</v>
      </c>
      <c r="Q606" s="17">
        <v>1508705.0420168068</v>
      </c>
      <c r="R606" s="17">
        <v>286653.95798319328</v>
      </c>
      <c r="S606" s="16">
        <v>1795359</v>
      </c>
      <c r="T606" s="15">
        <f t="shared" si="367"/>
        <v>1795359</v>
      </c>
      <c r="U606" s="14"/>
      <c r="V606" s="14"/>
      <c r="W606" s="14"/>
      <c r="X606" s="14"/>
      <c r="Y606" s="14"/>
      <c r="Z606" s="14"/>
      <c r="AA606" s="14"/>
      <c r="AB606" s="137"/>
      <c r="AC606" s="12">
        <f t="shared" si="372"/>
        <v>0</v>
      </c>
      <c r="AD606" s="6">
        <f t="shared" si="373"/>
        <v>0</v>
      </c>
      <c r="AE606" s="6">
        <f t="shared" si="374"/>
        <v>0</v>
      </c>
      <c r="AF606" s="6">
        <f t="shared" si="375"/>
        <v>0</v>
      </c>
      <c r="AG606" s="9">
        <f t="shared" si="362"/>
        <v>1795359</v>
      </c>
      <c r="AH606" s="11">
        <f t="shared" si="359"/>
        <v>2362656.53682</v>
      </c>
      <c r="AI606" s="9">
        <f t="shared" si="360"/>
        <v>1840243</v>
      </c>
      <c r="AJ606" s="10">
        <f t="shared" si="361"/>
        <v>1510785.634205</v>
      </c>
      <c r="AK606" s="9">
        <f t="shared" si="368"/>
        <v>1817801</v>
      </c>
      <c r="AL606" s="9">
        <f t="shared" si="357"/>
        <v>2101449.76841</v>
      </c>
      <c r="AM606" s="6">
        <f t="shared" si="363"/>
        <v>1985818.2343892858</v>
      </c>
      <c r="AN606" s="8">
        <f t="shared" si="365"/>
        <v>1037508.3495097699</v>
      </c>
      <c r="AO606" s="7">
        <f t="shared" si="358"/>
        <v>0.56378877654188597</v>
      </c>
      <c r="AP606" s="6">
        <f t="shared" si="364"/>
        <v>1985818.2343892858</v>
      </c>
      <c r="AQ606" s="5" t="s">
        <v>0</v>
      </c>
    </row>
    <row r="607" spans="1:43" x14ac:dyDescent="0.25">
      <c r="A607" s="42">
        <v>566</v>
      </c>
      <c r="B607" s="138">
        <v>39122109</v>
      </c>
      <c r="C607" s="110">
        <v>4333201</v>
      </c>
      <c r="D607" s="66" t="s">
        <v>2629</v>
      </c>
      <c r="E607" s="66" t="s">
        <v>801</v>
      </c>
      <c r="F607" s="82" t="s">
        <v>2880</v>
      </c>
      <c r="G607" s="97" t="s">
        <v>1750</v>
      </c>
      <c r="H607" s="21">
        <v>1</v>
      </c>
      <c r="I607" s="20">
        <v>2024356.5518823531</v>
      </c>
      <c r="J607" s="20">
        <f t="shared" si="369"/>
        <v>384627.74485764711</v>
      </c>
      <c r="K607" s="19">
        <f t="shared" si="370"/>
        <v>2408984.2967400001</v>
      </c>
      <c r="L607" s="15">
        <f t="shared" si="371"/>
        <v>2408984.2967400001</v>
      </c>
      <c r="M607" s="17">
        <v>1661351.2605042018</v>
      </c>
      <c r="N607" s="17">
        <v>315656.73949579836</v>
      </c>
      <c r="O607" s="16">
        <v>1977008</v>
      </c>
      <c r="P607" s="18">
        <f t="shared" si="366"/>
        <v>1977008</v>
      </c>
      <c r="Q607" s="17">
        <v>1538288.2352941178</v>
      </c>
      <c r="R607" s="17">
        <v>292274.76470588241</v>
      </c>
      <c r="S607" s="16">
        <v>1830563.0000000002</v>
      </c>
      <c r="T607" s="15">
        <f t="shared" si="367"/>
        <v>1830563.0000000002</v>
      </c>
      <c r="U607" s="14"/>
      <c r="V607" s="14"/>
      <c r="W607" s="14"/>
      <c r="X607" s="14"/>
      <c r="Y607" s="14"/>
      <c r="Z607" s="14"/>
      <c r="AA607" s="14"/>
      <c r="AB607" s="137"/>
      <c r="AC607" s="12">
        <f t="shared" si="372"/>
        <v>0</v>
      </c>
      <c r="AD607" s="6">
        <f t="shared" si="373"/>
        <v>0</v>
      </c>
      <c r="AE607" s="6">
        <f t="shared" si="374"/>
        <v>0</v>
      </c>
      <c r="AF607" s="6">
        <f t="shared" si="375"/>
        <v>0</v>
      </c>
      <c r="AG607" s="9">
        <f t="shared" si="362"/>
        <v>1830563.0000000002</v>
      </c>
      <c r="AH607" s="11">
        <f t="shared" si="359"/>
        <v>2408984.2967400001</v>
      </c>
      <c r="AI607" s="9">
        <f t="shared" si="360"/>
        <v>1903785.5</v>
      </c>
      <c r="AJ607" s="10">
        <f t="shared" si="361"/>
        <v>1554138.824185</v>
      </c>
      <c r="AK607" s="9">
        <f t="shared" si="368"/>
        <v>1867174.25</v>
      </c>
      <c r="AL607" s="9">
        <f t="shared" si="357"/>
        <v>2156384.8983700001</v>
      </c>
      <c r="AM607" s="6">
        <f t="shared" si="363"/>
        <v>2044700.4481030165</v>
      </c>
      <c r="AN607" s="8">
        <f t="shared" si="365"/>
        <v>1064790.5790367695</v>
      </c>
      <c r="AO607" s="7">
        <f t="shared" si="358"/>
        <v>0.55930175906727386</v>
      </c>
      <c r="AP607" s="6">
        <f t="shared" si="364"/>
        <v>2044700.4481030165</v>
      </c>
      <c r="AQ607" s="5" t="s">
        <v>0</v>
      </c>
    </row>
    <row r="608" spans="1:43" x14ac:dyDescent="0.25">
      <c r="A608" s="42">
        <v>567</v>
      </c>
      <c r="B608" s="138">
        <v>39122109</v>
      </c>
      <c r="C608" s="110">
        <v>4333201</v>
      </c>
      <c r="D608" s="66" t="s">
        <v>2629</v>
      </c>
      <c r="E608" s="66" t="s">
        <v>801</v>
      </c>
      <c r="F608" s="82" t="s">
        <v>2879</v>
      </c>
      <c r="G608" s="97" t="s">
        <v>1750</v>
      </c>
      <c r="H608" s="21">
        <v>1</v>
      </c>
      <c r="I608" s="20">
        <v>2005258.2538991598</v>
      </c>
      <c r="J608" s="20">
        <f t="shared" si="369"/>
        <v>380999.0682408404</v>
      </c>
      <c r="K608" s="19">
        <f t="shared" si="370"/>
        <v>2386257.3221400003</v>
      </c>
      <c r="L608" s="15">
        <f t="shared" si="371"/>
        <v>2386257.3221400003</v>
      </c>
      <c r="M608" s="17">
        <v>1615202.5210084035</v>
      </c>
      <c r="N608" s="17">
        <v>306888.47899159667</v>
      </c>
      <c r="O608" s="16">
        <v>1922091.0000000002</v>
      </c>
      <c r="P608" s="18">
        <f t="shared" si="366"/>
        <v>1922091.0000000002</v>
      </c>
      <c r="Q608" s="17">
        <v>1523775.630252101</v>
      </c>
      <c r="R608" s="17">
        <v>289517.36974789918</v>
      </c>
      <c r="S608" s="16">
        <v>1813293.0000000002</v>
      </c>
      <c r="T608" s="15">
        <f t="shared" si="367"/>
        <v>1813293.0000000002</v>
      </c>
      <c r="U608" s="14"/>
      <c r="V608" s="14"/>
      <c r="W608" s="14"/>
      <c r="X608" s="14"/>
      <c r="Y608" s="14"/>
      <c r="Z608" s="14"/>
      <c r="AA608" s="14"/>
      <c r="AB608" s="137"/>
      <c r="AC608" s="12">
        <f t="shared" si="372"/>
        <v>0</v>
      </c>
      <c r="AD608" s="6">
        <f t="shared" si="373"/>
        <v>0</v>
      </c>
      <c r="AE608" s="6">
        <f t="shared" si="374"/>
        <v>0</v>
      </c>
      <c r="AF608" s="6">
        <f t="shared" si="375"/>
        <v>0</v>
      </c>
      <c r="AG608" s="9">
        <f t="shared" si="362"/>
        <v>1813293.0000000002</v>
      </c>
      <c r="AH608" s="11">
        <f t="shared" si="359"/>
        <v>2386257.3221400003</v>
      </c>
      <c r="AI608" s="9">
        <f t="shared" si="360"/>
        <v>1867692.0000000002</v>
      </c>
      <c r="AJ608" s="10">
        <f t="shared" si="361"/>
        <v>1530410.3305350002</v>
      </c>
      <c r="AK608" s="9">
        <f t="shared" si="368"/>
        <v>1840492.5000000002</v>
      </c>
      <c r="AL608" s="9">
        <f t="shared" si="357"/>
        <v>2126974.6610700004</v>
      </c>
      <c r="AM608" s="6">
        <f t="shared" si="363"/>
        <v>2012320.9396773791</v>
      </c>
      <c r="AN608" s="8">
        <f t="shared" si="365"/>
        <v>1050089.8698625388</v>
      </c>
      <c r="AO608" s="7">
        <f t="shared" si="358"/>
        <v>0.5622393145457274</v>
      </c>
      <c r="AP608" s="6">
        <f t="shared" si="364"/>
        <v>2012320.9396773791</v>
      </c>
      <c r="AQ608" s="5" t="s">
        <v>0</v>
      </c>
    </row>
    <row r="609" spans="1:43" x14ac:dyDescent="0.25">
      <c r="A609" s="42">
        <v>568</v>
      </c>
      <c r="B609" s="138">
        <v>31171516</v>
      </c>
      <c r="C609" s="110">
        <v>4331002</v>
      </c>
      <c r="D609" s="66" t="s">
        <v>2629</v>
      </c>
      <c r="E609" s="66" t="s">
        <v>801</v>
      </c>
      <c r="F609" s="82" t="s">
        <v>2878</v>
      </c>
      <c r="G609" s="97" t="s">
        <v>1750</v>
      </c>
      <c r="H609" s="21">
        <v>1</v>
      </c>
      <c r="I609" s="20">
        <v>8550437.3933445383</v>
      </c>
      <c r="J609" s="20">
        <f t="shared" si="369"/>
        <v>1624583.1047354622</v>
      </c>
      <c r="K609" s="19">
        <f t="shared" si="370"/>
        <v>10175020.49808</v>
      </c>
      <c r="L609" s="15">
        <f t="shared" si="371"/>
        <v>10175020.49808</v>
      </c>
      <c r="M609" s="17">
        <v>7017182.3529411769</v>
      </c>
      <c r="N609" s="17">
        <v>1333264.6470588236</v>
      </c>
      <c r="O609" s="16">
        <v>8350447</v>
      </c>
      <c r="P609" s="18">
        <f t="shared" si="366"/>
        <v>8350447</v>
      </c>
      <c r="Q609" s="17">
        <v>6497391.5966386553</v>
      </c>
      <c r="R609" s="17">
        <v>1234504.4033613445</v>
      </c>
      <c r="S609" s="16">
        <v>7731896</v>
      </c>
      <c r="T609" s="15">
        <f t="shared" si="367"/>
        <v>7731896</v>
      </c>
      <c r="U609" s="14"/>
      <c r="V609" s="14"/>
      <c r="W609" s="14"/>
      <c r="X609" s="14"/>
      <c r="Y609" s="14"/>
      <c r="Z609" s="14"/>
      <c r="AA609" s="14"/>
      <c r="AB609" s="137"/>
      <c r="AC609" s="12">
        <f t="shared" si="372"/>
        <v>0</v>
      </c>
      <c r="AD609" s="6">
        <f t="shared" si="373"/>
        <v>0</v>
      </c>
      <c r="AE609" s="6">
        <f t="shared" si="374"/>
        <v>0</v>
      </c>
      <c r="AF609" s="6">
        <f t="shared" si="375"/>
        <v>0</v>
      </c>
      <c r="AG609" s="9">
        <f t="shared" si="362"/>
        <v>7731896</v>
      </c>
      <c r="AH609" s="11">
        <f t="shared" si="359"/>
        <v>10175020.49808</v>
      </c>
      <c r="AI609" s="9">
        <f t="shared" si="360"/>
        <v>8041171.5</v>
      </c>
      <c r="AJ609" s="10">
        <f t="shared" si="361"/>
        <v>6564340.8745200001</v>
      </c>
      <c r="AK609" s="9">
        <f t="shared" si="368"/>
        <v>7886533.75</v>
      </c>
      <c r="AL609" s="9">
        <f t="shared" si="357"/>
        <v>9108095.9990400001</v>
      </c>
      <c r="AM609" s="6">
        <f t="shared" si="363"/>
        <v>8636365.3599085342</v>
      </c>
      <c r="AN609" s="8">
        <f t="shared" si="365"/>
        <v>4497441.44017452</v>
      </c>
      <c r="AO609" s="7">
        <f t="shared" si="358"/>
        <v>0.55930176842696611</v>
      </c>
      <c r="AP609" s="6">
        <f t="shared" si="364"/>
        <v>8636365.3599085342</v>
      </c>
      <c r="AQ609" s="5" t="s">
        <v>0</v>
      </c>
    </row>
    <row r="610" spans="1:43" x14ac:dyDescent="0.25">
      <c r="A610" s="42">
        <v>569</v>
      </c>
      <c r="B610" s="138">
        <v>31171516</v>
      </c>
      <c r="C610" s="110">
        <v>4331002</v>
      </c>
      <c r="D610" s="66" t="s">
        <v>2629</v>
      </c>
      <c r="E610" s="66" t="s">
        <v>801</v>
      </c>
      <c r="F610" s="82" t="s">
        <v>2877</v>
      </c>
      <c r="G610" s="97" t="s">
        <v>1750</v>
      </c>
      <c r="H610" s="21">
        <v>1</v>
      </c>
      <c r="I610" s="20">
        <v>4049879.7919159667</v>
      </c>
      <c r="J610" s="20">
        <f t="shared" si="369"/>
        <v>769477.16046403372</v>
      </c>
      <c r="K610" s="19">
        <f t="shared" si="370"/>
        <v>4819356.9523800006</v>
      </c>
      <c r="L610" s="15">
        <f t="shared" si="371"/>
        <v>4819356.9523800006</v>
      </c>
      <c r="M610" s="17">
        <v>3323660.5042016809</v>
      </c>
      <c r="N610" s="17">
        <v>631495.49579831935</v>
      </c>
      <c r="O610" s="16">
        <v>3955156</v>
      </c>
      <c r="P610" s="18">
        <f t="shared" si="366"/>
        <v>3955156</v>
      </c>
      <c r="Q610" s="17">
        <v>3077463.0252100844</v>
      </c>
      <c r="R610" s="17">
        <v>584717.97478991607</v>
      </c>
      <c r="S610" s="16">
        <v>3662181.0000000005</v>
      </c>
      <c r="T610" s="15">
        <f t="shared" si="367"/>
        <v>3662181.0000000005</v>
      </c>
      <c r="U610" s="14"/>
      <c r="V610" s="14"/>
      <c r="W610" s="14"/>
      <c r="X610" s="14"/>
      <c r="Y610" s="14"/>
      <c r="Z610" s="14"/>
      <c r="AA610" s="14"/>
      <c r="AB610" s="137"/>
      <c r="AC610" s="12">
        <f t="shared" si="372"/>
        <v>0</v>
      </c>
      <c r="AD610" s="6">
        <f t="shared" si="373"/>
        <v>0</v>
      </c>
      <c r="AE610" s="6">
        <f t="shared" si="374"/>
        <v>0</v>
      </c>
      <c r="AF610" s="6">
        <f t="shared" si="375"/>
        <v>0</v>
      </c>
      <c r="AG610" s="9">
        <f t="shared" si="362"/>
        <v>3662181.0000000005</v>
      </c>
      <c r="AH610" s="11">
        <f t="shared" si="359"/>
        <v>4819356.9523800006</v>
      </c>
      <c r="AI610" s="9">
        <f t="shared" si="360"/>
        <v>3808668.5</v>
      </c>
      <c r="AJ610" s="10">
        <f t="shared" si="361"/>
        <v>3109173.4880950004</v>
      </c>
      <c r="AK610" s="9">
        <f t="shared" si="368"/>
        <v>3735424.75</v>
      </c>
      <c r="AL610" s="9">
        <f t="shared" si="357"/>
        <v>4314012.7261900008</v>
      </c>
      <c r="AM610" s="6">
        <f t="shared" si="363"/>
        <v>4090579.5230005514</v>
      </c>
      <c r="AN610" s="8">
        <f t="shared" si="365"/>
        <v>2130194.9033878818</v>
      </c>
      <c r="AO610" s="7">
        <f t="shared" si="358"/>
        <v>0.55930173586592846</v>
      </c>
      <c r="AP610" s="6">
        <f t="shared" si="364"/>
        <v>4090579.5230005514</v>
      </c>
      <c r="AQ610" s="5" t="s">
        <v>0</v>
      </c>
    </row>
    <row r="611" spans="1:43" ht="25.5" x14ac:dyDescent="0.25">
      <c r="A611" s="42">
        <v>570</v>
      </c>
      <c r="B611" s="138">
        <v>31171516</v>
      </c>
      <c r="C611" s="110">
        <v>4331002</v>
      </c>
      <c r="D611" s="66" t="s">
        <v>2629</v>
      </c>
      <c r="E611" s="66" t="s">
        <v>801</v>
      </c>
      <c r="F611" s="82" t="s">
        <v>2876</v>
      </c>
      <c r="G611" s="97" t="s">
        <v>1750</v>
      </c>
      <c r="H611" s="21">
        <v>1</v>
      </c>
      <c r="I611" s="20">
        <v>5435318.101008404</v>
      </c>
      <c r="J611" s="20">
        <f t="shared" si="369"/>
        <v>1032710.4391915968</v>
      </c>
      <c r="K611" s="19">
        <f t="shared" si="370"/>
        <v>6468028.5402000006</v>
      </c>
      <c r="L611" s="15">
        <f t="shared" si="371"/>
        <v>6468028.5402000006</v>
      </c>
      <c r="M611" s="17">
        <v>4460663.0252100844</v>
      </c>
      <c r="N611" s="17">
        <v>847525.97478991607</v>
      </c>
      <c r="O611" s="16">
        <v>5308189</v>
      </c>
      <c r="P611" s="18">
        <f t="shared" si="366"/>
        <v>5308189</v>
      </c>
      <c r="Q611" s="17">
        <v>4130243.6974789919</v>
      </c>
      <c r="R611" s="17">
        <v>784746.30252100853</v>
      </c>
      <c r="S611" s="16">
        <v>4914990</v>
      </c>
      <c r="T611" s="15">
        <f t="shared" si="367"/>
        <v>4914990</v>
      </c>
      <c r="U611" s="14"/>
      <c r="V611" s="14"/>
      <c r="W611" s="14"/>
      <c r="X611" s="14"/>
      <c r="Y611" s="14"/>
      <c r="Z611" s="14"/>
      <c r="AA611" s="14"/>
      <c r="AB611" s="137"/>
      <c r="AC611" s="12">
        <f t="shared" si="372"/>
        <v>0</v>
      </c>
      <c r="AD611" s="6">
        <f t="shared" si="373"/>
        <v>0</v>
      </c>
      <c r="AE611" s="6">
        <f t="shared" si="374"/>
        <v>0</v>
      </c>
      <c r="AF611" s="6">
        <f t="shared" si="375"/>
        <v>0</v>
      </c>
      <c r="AG611" s="9">
        <f t="shared" si="362"/>
        <v>4914990</v>
      </c>
      <c r="AH611" s="11">
        <f t="shared" si="359"/>
        <v>6468028.5402000006</v>
      </c>
      <c r="AI611" s="9">
        <f t="shared" si="360"/>
        <v>5111589.5</v>
      </c>
      <c r="AJ611" s="10">
        <f t="shared" si="361"/>
        <v>4172801.8850500002</v>
      </c>
      <c r="AK611" s="9">
        <f t="shared" si="368"/>
        <v>5013289.75</v>
      </c>
      <c r="AL611" s="9">
        <f t="shared" si="357"/>
        <v>5789809.0201000003</v>
      </c>
      <c r="AM611" s="6">
        <f t="shared" si="363"/>
        <v>5489940.6330084605</v>
      </c>
      <c r="AN611" s="8">
        <f t="shared" si="365"/>
        <v>2858921.0126173715</v>
      </c>
      <c r="AO611" s="7">
        <f t="shared" si="358"/>
        <v>0.55930176173524326</v>
      </c>
      <c r="AP611" s="6">
        <f t="shared" si="364"/>
        <v>5489940.6330084605</v>
      </c>
      <c r="AQ611" s="5" t="s">
        <v>0</v>
      </c>
    </row>
    <row r="612" spans="1:43" x14ac:dyDescent="0.25">
      <c r="A612" s="42">
        <v>571</v>
      </c>
      <c r="B612" s="138">
        <v>31171503</v>
      </c>
      <c r="C612" s="72">
        <v>4331002</v>
      </c>
      <c r="D612" s="66" t="s">
        <v>2629</v>
      </c>
      <c r="E612" s="66" t="s">
        <v>801</v>
      </c>
      <c r="F612" s="82" t="s">
        <v>2269</v>
      </c>
      <c r="G612" s="97" t="s">
        <v>1750</v>
      </c>
      <c r="H612" s="21">
        <v>1</v>
      </c>
      <c r="I612" s="20">
        <v>721152.61653781508</v>
      </c>
      <c r="J612" s="20">
        <f t="shared" si="369"/>
        <v>137018.99714218487</v>
      </c>
      <c r="K612" s="19">
        <f t="shared" si="370"/>
        <v>858171.61367999995</v>
      </c>
      <c r="L612" s="15">
        <f t="shared" si="371"/>
        <v>858171.61367999995</v>
      </c>
      <c r="M612" s="17">
        <v>597316.80672268907</v>
      </c>
      <c r="N612" s="17">
        <v>113490.19327731093</v>
      </c>
      <c r="O612" s="16">
        <v>710807</v>
      </c>
      <c r="P612" s="18">
        <f t="shared" si="366"/>
        <v>710807</v>
      </c>
      <c r="Q612" s="17">
        <v>547996.63865546219</v>
      </c>
      <c r="R612" s="17">
        <v>104119.36134453781</v>
      </c>
      <c r="S612" s="16">
        <v>652116</v>
      </c>
      <c r="T612" s="15">
        <f t="shared" si="367"/>
        <v>652116</v>
      </c>
      <c r="U612" s="14"/>
      <c r="V612" s="14"/>
      <c r="W612" s="14"/>
      <c r="X612" s="14"/>
      <c r="Y612" s="14"/>
      <c r="Z612" s="14"/>
      <c r="AA612" s="14"/>
      <c r="AB612" s="137"/>
      <c r="AC612" s="12">
        <f t="shared" si="372"/>
        <v>0</v>
      </c>
      <c r="AD612" s="6">
        <f t="shared" si="373"/>
        <v>0</v>
      </c>
      <c r="AE612" s="6">
        <f t="shared" si="374"/>
        <v>0</v>
      </c>
      <c r="AF612" s="6">
        <f t="shared" si="375"/>
        <v>0</v>
      </c>
      <c r="AG612" s="9">
        <f t="shared" si="362"/>
        <v>652116</v>
      </c>
      <c r="AH612" s="11">
        <f t="shared" si="359"/>
        <v>858171.61367999995</v>
      </c>
      <c r="AI612" s="9">
        <f t="shared" si="360"/>
        <v>681461.5</v>
      </c>
      <c r="AJ612" s="10">
        <f t="shared" si="361"/>
        <v>555273.65341999999</v>
      </c>
      <c r="AK612" s="9">
        <f t="shared" si="368"/>
        <v>666788.75</v>
      </c>
      <c r="AL612" s="9">
        <f t="shared" si="357"/>
        <v>769816.55683999998</v>
      </c>
      <c r="AM612" s="6">
        <f t="shared" si="363"/>
        <v>730711.18883417291</v>
      </c>
      <c r="AN612" s="8">
        <f t="shared" si="365"/>
        <v>380195.1544937407</v>
      </c>
      <c r="AO612" s="7">
        <f t="shared" si="358"/>
        <v>0.55791142198604138</v>
      </c>
      <c r="AP612" s="6">
        <f t="shared" si="364"/>
        <v>730711.18883417291</v>
      </c>
      <c r="AQ612" s="5" t="s">
        <v>0</v>
      </c>
    </row>
    <row r="613" spans="1:43" x14ac:dyDescent="0.25">
      <c r="A613" s="42">
        <v>572</v>
      </c>
      <c r="B613" s="138">
        <v>40151527</v>
      </c>
      <c r="C613" s="72">
        <v>4332099</v>
      </c>
      <c r="D613" s="66" t="s">
        <v>2629</v>
      </c>
      <c r="E613" s="66" t="s">
        <v>801</v>
      </c>
      <c r="F613" s="82" t="s">
        <v>2875</v>
      </c>
      <c r="G613" s="97" t="s">
        <v>1750</v>
      </c>
      <c r="H613" s="21">
        <v>1</v>
      </c>
      <c r="I613" s="20">
        <v>46170056.857915968</v>
      </c>
      <c r="J613" s="20">
        <f t="shared" si="369"/>
        <v>8772310.8030040339</v>
      </c>
      <c r="K613" s="19">
        <f t="shared" si="370"/>
        <v>54942367.660920002</v>
      </c>
      <c r="L613" s="15">
        <f t="shared" si="371"/>
        <v>54942367.660920002</v>
      </c>
      <c r="M613" s="17">
        <v>36838371.428571433</v>
      </c>
      <c r="N613" s="17">
        <v>6999290.5714285728</v>
      </c>
      <c r="O613" s="16">
        <v>43837662.000000007</v>
      </c>
      <c r="P613" s="18">
        <f t="shared" si="366"/>
        <v>43837662.000000007</v>
      </c>
      <c r="Q613" s="17">
        <v>35084163.025210083</v>
      </c>
      <c r="R613" s="17">
        <v>6665990.9747899156</v>
      </c>
      <c r="S613" s="16">
        <v>41750154</v>
      </c>
      <c r="T613" s="15">
        <f t="shared" si="367"/>
        <v>41750154</v>
      </c>
      <c r="U613" s="14"/>
      <c r="V613" s="14"/>
      <c r="W613" s="14"/>
      <c r="X613" s="14"/>
      <c r="Y613" s="14"/>
      <c r="Z613" s="14"/>
      <c r="AA613" s="14"/>
      <c r="AB613" s="137"/>
      <c r="AC613" s="12">
        <f t="shared" si="372"/>
        <v>0</v>
      </c>
      <c r="AD613" s="6">
        <f t="shared" si="373"/>
        <v>0</v>
      </c>
      <c r="AE613" s="6">
        <f t="shared" si="374"/>
        <v>0</v>
      </c>
      <c r="AF613" s="6">
        <f t="shared" si="375"/>
        <v>0</v>
      </c>
      <c r="AG613" s="9">
        <f t="shared" si="362"/>
        <v>41750154</v>
      </c>
      <c r="AH613" s="11">
        <f t="shared" si="359"/>
        <v>54942367.660920002</v>
      </c>
      <c r="AI613" s="9">
        <f t="shared" si="360"/>
        <v>42793908</v>
      </c>
      <c r="AJ613" s="10">
        <f t="shared" si="361"/>
        <v>35132545.915230006</v>
      </c>
      <c r="AK613" s="9">
        <f t="shared" si="368"/>
        <v>42272031</v>
      </c>
      <c r="AL613" s="9">
        <f t="shared" si="357"/>
        <v>48868137.830459997</v>
      </c>
      <c r="AM613" s="6">
        <f t="shared" si="363"/>
        <v>46179185.627405435</v>
      </c>
      <c r="AN613" s="8">
        <f t="shared" si="365"/>
        <v>24126725.174203888</v>
      </c>
      <c r="AO613" s="7">
        <f t="shared" si="358"/>
        <v>0.56378877980024367</v>
      </c>
      <c r="AP613" s="6">
        <f t="shared" si="364"/>
        <v>46179185.627405435</v>
      </c>
      <c r="AQ613" s="5" t="s">
        <v>0</v>
      </c>
    </row>
    <row r="614" spans="1:43" s="2" customFormat="1" x14ac:dyDescent="0.25">
      <c r="A614" s="78"/>
      <c r="B614" s="144"/>
      <c r="C614" s="142"/>
      <c r="D614" s="78"/>
      <c r="E614" s="78"/>
      <c r="F614" s="143"/>
      <c r="G614" s="142"/>
      <c r="H614" s="141"/>
      <c r="I614" s="17"/>
      <c r="J614" s="17"/>
      <c r="K614" s="16"/>
      <c r="L614" s="15"/>
      <c r="M614" s="17"/>
      <c r="N614" s="17"/>
      <c r="O614" s="16"/>
      <c r="P614" s="18">
        <f t="shared" si="366"/>
        <v>0</v>
      </c>
      <c r="Q614" s="17"/>
      <c r="R614" s="17"/>
      <c r="S614" s="16"/>
      <c r="T614" s="15">
        <f t="shared" si="367"/>
        <v>0</v>
      </c>
      <c r="U614" s="140"/>
      <c r="V614" s="140"/>
      <c r="W614" s="140"/>
      <c r="X614" s="140"/>
      <c r="Y614" s="140"/>
      <c r="Z614" s="140"/>
      <c r="AA614" s="140"/>
      <c r="AB614" s="137"/>
      <c r="AC614" s="139"/>
      <c r="AD614" s="30"/>
      <c r="AE614" s="30"/>
      <c r="AF614" s="30"/>
      <c r="AG614" s="45"/>
      <c r="AH614" s="47"/>
      <c r="AI614" s="45"/>
      <c r="AJ614" s="46"/>
      <c r="AK614" s="45"/>
      <c r="AL614" s="45"/>
      <c r="AM614" s="30"/>
      <c r="AN614" s="44"/>
      <c r="AO614" s="7"/>
      <c r="AP614" s="6"/>
      <c r="AQ614" s="5"/>
    </row>
    <row r="615" spans="1:43" x14ac:dyDescent="0.25">
      <c r="A615" s="42">
        <v>574</v>
      </c>
      <c r="B615" s="138">
        <v>40151527</v>
      </c>
      <c r="C615" s="72">
        <v>4332099</v>
      </c>
      <c r="D615" s="66" t="s">
        <v>2629</v>
      </c>
      <c r="E615" s="66" t="s">
        <v>801</v>
      </c>
      <c r="F615" s="82" t="s">
        <v>2498</v>
      </c>
      <c r="G615" s="97" t="s">
        <v>1750</v>
      </c>
      <c r="H615" s="21">
        <v>1</v>
      </c>
      <c r="I615" s="20">
        <v>17537553.444252104</v>
      </c>
      <c r="J615" s="20">
        <f t="shared" ref="J615:J646" si="376">+I615*0.19</f>
        <v>3332135.1544078998</v>
      </c>
      <c r="K615" s="19">
        <f t="shared" ref="K615:K646" si="377">+I615+J615</f>
        <v>20869688.598660003</v>
      </c>
      <c r="L615" s="15">
        <f t="shared" ref="L615:L646" si="378">+H615*K615</f>
        <v>20869688.598660003</v>
      </c>
      <c r="M615" s="17">
        <v>14392740.336134454</v>
      </c>
      <c r="N615" s="17">
        <v>2734620.6638655462</v>
      </c>
      <c r="O615" s="16">
        <v>17127361</v>
      </c>
      <c r="P615" s="18">
        <f t="shared" si="366"/>
        <v>17127361</v>
      </c>
      <c r="Q615" s="17">
        <v>13326610.924369749</v>
      </c>
      <c r="R615" s="17">
        <v>2532056.0756302522</v>
      </c>
      <c r="S615" s="16">
        <v>15858667</v>
      </c>
      <c r="T615" s="15">
        <f t="shared" si="367"/>
        <v>15858667</v>
      </c>
      <c r="U615" s="14"/>
      <c r="V615" s="14"/>
      <c r="W615" s="14"/>
      <c r="X615" s="14"/>
      <c r="Y615" s="14"/>
      <c r="Z615" s="14"/>
      <c r="AA615" s="14"/>
      <c r="AB615" s="137"/>
      <c r="AC615" s="12">
        <f t="shared" ref="AC615:AC646" si="379">+AB615*19%</f>
        <v>0</v>
      </c>
      <c r="AD615" s="6">
        <f t="shared" ref="AD615:AD646" si="380">+AB615+AC615</f>
        <v>0</v>
      </c>
      <c r="AE615" s="6">
        <f t="shared" ref="AE615:AE646" si="381">+AD615*5.1%</f>
        <v>0</v>
      </c>
      <c r="AF615" s="6">
        <f t="shared" ref="AF615:AF646" si="382">+AD615+AE615</f>
        <v>0</v>
      </c>
      <c r="AG615" s="9">
        <f t="shared" si="362"/>
        <v>15858667</v>
      </c>
      <c r="AH615" s="11">
        <f t="shared" si="359"/>
        <v>20869688.598660003</v>
      </c>
      <c r="AI615" s="9">
        <f t="shared" si="360"/>
        <v>16493014</v>
      </c>
      <c r="AJ615" s="10">
        <f t="shared" si="361"/>
        <v>13463929.149665002</v>
      </c>
      <c r="AK615" s="9">
        <f t="shared" si="368"/>
        <v>16175840.5</v>
      </c>
      <c r="AL615" s="9">
        <f t="shared" si="357"/>
        <v>18681351.299330004</v>
      </c>
      <c r="AM615" s="6">
        <f t="shared" si="363"/>
        <v>17713798.522702511</v>
      </c>
      <c r="AN615" s="8">
        <f t="shared" si="365"/>
        <v>9224571.5972333644</v>
      </c>
      <c r="AO615" s="7">
        <f t="shared" si="358"/>
        <v>0.55930175025822237</v>
      </c>
      <c r="AP615" s="6">
        <f t="shared" ref="AP615:AP625" si="383">+AM615</f>
        <v>17713798.522702511</v>
      </c>
      <c r="AQ615" s="5" t="s">
        <v>0</v>
      </c>
    </row>
    <row r="616" spans="1:43" x14ac:dyDescent="0.25">
      <c r="A616" s="42">
        <v>575</v>
      </c>
      <c r="B616" s="138">
        <v>27121602</v>
      </c>
      <c r="C616" s="72">
        <v>4332099</v>
      </c>
      <c r="D616" s="66" t="s">
        <v>2629</v>
      </c>
      <c r="E616" s="66" t="s">
        <v>801</v>
      </c>
      <c r="F616" s="82" t="s">
        <v>2389</v>
      </c>
      <c r="G616" s="97" t="s">
        <v>1750</v>
      </c>
      <c r="H616" s="21">
        <v>1</v>
      </c>
      <c r="I616" s="20">
        <v>27577567.399310924</v>
      </c>
      <c r="J616" s="20">
        <f t="shared" si="376"/>
        <v>5239737.8058690755</v>
      </c>
      <c r="K616" s="19">
        <f t="shared" si="377"/>
        <v>32817305.205180001</v>
      </c>
      <c r="L616" s="15">
        <f t="shared" si="378"/>
        <v>32817305.205180001</v>
      </c>
      <c r="M616" s="17">
        <v>22632389.915966388</v>
      </c>
      <c r="N616" s="17">
        <v>4300154.084033614</v>
      </c>
      <c r="O616" s="16">
        <v>26932544</v>
      </c>
      <c r="P616" s="18">
        <f t="shared" si="366"/>
        <v>26932544</v>
      </c>
      <c r="Q616" s="17">
        <v>20955916.806722689</v>
      </c>
      <c r="R616" s="17">
        <v>3981624.193277311</v>
      </c>
      <c r="S616" s="16">
        <v>24937541</v>
      </c>
      <c r="T616" s="15">
        <f t="shared" si="367"/>
        <v>24937541</v>
      </c>
      <c r="U616" s="14"/>
      <c r="V616" s="14"/>
      <c r="W616" s="14"/>
      <c r="X616" s="14"/>
      <c r="Y616" s="14"/>
      <c r="Z616" s="14"/>
      <c r="AA616" s="14"/>
      <c r="AB616" s="137"/>
      <c r="AC616" s="12">
        <f t="shared" si="379"/>
        <v>0</v>
      </c>
      <c r="AD616" s="6">
        <f t="shared" si="380"/>
        <v>0</v>
      </c>
      <c r="AE616" s="6">
        <f t="shared" si="381"/>
        <v>0</v>
      </c>
      <c r="AF616" s="6">
        <f t="shared" si="382"/>
        <v>0</v>
      </c>
      <c r="AG616" s="9">
        <f t="shared" si="362"/>
        <v>24937541</v>
      </c>
      <c r="AH616" s="11">
        <f t="shared" si="359"/>
        <v>32817305.205180001</v>
      </c>
      <c r="AI616" s="9">
        <f t="shared" si="360"/>
        <v>25935042.5</v>
      </c>
      <c r="AJ616" s="10">
        <f t="shared" si="361"/>
        <v>21171847.551295001</v>
      </c>
      <c r="AK616" s="9">
        <f t="shared" si="368"/>
        <v>25436291.75</v>
      </c>
      <c r="AL616" s="9">
        <f t="shared" si="357"/>
        <v>29376173.852590002</v>
      </c>
      <c r="AM616" s="6">
        <f t="shared" si="363"/>
        <v>27854709.960921567</v>
      </c>
      <c r="AN616" s="8">
        <f t="shared" si="365"/>
        <v>14505514.852720063</v>
      </c>
      <c r="AO616" s="7">
        <f t="shared" si="358"/>
        <v>0.55930175756295997</v>
      </c>
      <c r="AP616" s="6">
        <f t="shared" si="383"/>
        <v>27854709.960921567</v>
      </c>
      <c r="AQ616" s="5" t="s">
        <v>0</v>
      </c>
    </row>
    <row r="617" spans="1:43" x14ac:dyDescent="0.25">
      <c r="A617" s="42">
        <v>576</v>
      </c>
      <c r="B617" s="138">
        <v>31171501</v>
      </c>
      <c r="C617" s="72">
        <v>4331002</v>
      </c>
      <c r="D617" s="66" t="s">
        <v>2629</v>
      </c>
      <c r="E617" s="66" t="s">
        <v>801</v>
      </c>
      <c r="F617" s="82" t="s">
        <v>2278</v>
      </c>
      <c r="G617" s="97" t="s">
        <v>1750</v>
      </c>
      <c r="H617" s="21">
        <v>1</v>
      </c>
      <c r="I617" s="20">
        <v>4153469.5352268908</v>
      </c>
      <c r="J617" s="20">
        <f t="shared" si="376"/>
        <v>789159.21169310925</v>
      </c>
      <c r="K617" s="19">
        <f t="shared" si="377"/>
        <v>4942628.7469199998</v>
      </c>
      <c r="L617" s="15">
        <f t="shared" si="378"/>
        <v>4942628.7469199998</v>
      </c>
      <c r="M617" s="17">
        <v>3408673.9495798321</v>
      </c>
      <c r="N617" s="17">
        <v>647648.05042016809</v>
      </c>
      <c r="O617" s="16">
        <v>4056322</v>
      </c>
      <c r="P617" s="18">
        <f t="shared" si="366"/>
        <v>4056322</v>
      </c>
      <c r="Q617" s="17">
        <v>3156179.8319327733</v>
      </c>
      <c r="R617" s="17">
        <v>599674.16806722688</v>
      </c>
      <c r="S617" s="16">
        <v>3755854</v>
      </c>
      <c r="T617" s="15">
        <f t="shared" si="367"/>
        <v>3755854</v>
      </c>
      <c r="U617" s="14"/>
      <c r="V617" s="14"/>
      <c r="W617" s="14"/>
      <c r="X617" s="14"/>
      <c r="Y617" s="14"/>
      <c r="Z617" s="14"/>
      <c r="AA617" s="14"/>
      <c r="AB617" s="137"/>
      <c r="AC617" s="12">
        <f t="shared" si="379"/>
        <v>0</v>
      </c>
      <c r="AD617" s="6">
        <f t="shared" si="380"/>
        <v>0</v>
      </c>
      <c r="AE617" s="6">
        <f t="shared" si="381"/>
        <v>0</v>
      </c>
      <c r="AF617" s="6">
        <f t="shared" si="382"/>
        <v>0</v>
      </c>
      <c r="AG617" s="9">
        <f t="shared" si="362"/>
        <v>3755854</v>
      </c>
      <c r="AH617" s="11">
        <f t="shared" si="359"/>
        <v>4942628.7469199998</v>
      </c>
      <c r="AI617" s="9">
        <f t="shared" si="360"/>
        <v>3906088</v>
      </c>
      <c r="AJ617" s="10">
        <f t="shared" si="361"/>
        <v>3188701.1867300002</v>
      </c>
      <c r="AK617" s="9">
        <f t="shared" si="368"/>
        <v>3830971</v>
      </c>
      <c r="AL617" s="9">
        <f t="shared" si="357"/>
        <v>4424358.3734600004</v>
      </c>
      <c r="AM617" s="6">
        <f t="shared" si="363"/>
        <v>4195209.9990632804</v>
      </c>
      <c r="AN617" s="8">
        <f t="shared" si="365"/>
        <v>2184681.9245118741</v>
      </c>
      <c r="AO617" s="7">
        <f t="shared" si="358"/>
        <v>0.55930176803796383</v>
      </c>
      <c r="AP617" s="6">
        <f t="shared" si="383"/>
        <v>4195209.9990632804</v>
      </c>
      <c r="AQ617" s="5" t="s">
        <v>0</v>
      </c>
    </row>
    <row r="618" spans="1:43" x14ac:dyDescent="0.25">
      <c r="A618" s="42">
        <v>577</v>
      </c>
      <c r="B618" s="138">
        <v>31171501</v>
      </c>
      <c r="C618" s="72">
        <v>4331002</v>
      </c>
      <c r="D618" s="66" t="s">
        <v>2629</v>
      </c>
      <c r="E618" s="66" t="s">
        <v>801</v>
      </c>
      <c r="F618" s="82" t="s">
        <v>2277</v>
      </c>
      <c r="G618" s="97" t="s">
        <v>1750</v>
      </c>
      <c r="H618" s="21">
        <v>1</v>
      </c>
      <c r="I618" s="20">
        <v>3921989.7590924371</v>
      </c>
      <c r="J618" s="20">
        <f t="shared" si="376"/>
        <v>745178.05422756309</v>
      </c>
      <c r="K618" s="19">
        <f t="shared" si="377"/>
        <v>4667167.8133199997</v>
      </c>
      <c r="L618" s="15">
        <f t="shared" si="378"/>
        <v>4667167.8133199997</v>
      </c>
      <c r="M618" s="17">
        <v>3218703.3613445382</v>
      </c>
      <c r="N618" s="17">
        <v>611553.6386554623</v>
      </c>
      <c r="O618" s="16">
        <v>3830257.0000000005</v>
      </c>
      <c r="P618" s="18">
        <f t="shared" si="366"/>
        <v>3830257.0000000005</v>
      </c>
      <c r="Q618" s="17">
        <v>2980280.6722689075</v>
      </c>
      <c r="R618" s="17">
        <v>566253.32773109246</v>
      </c>
      <c r="S618" s="16">
        <v>3546534</v>
      </c>
      <c r="T618" s="15">
        <f t="shared" si="367"/>
        <v>3546534</v>
      </c>
      <c r="U618" s="14"/>
      <c r="V618" s="14"/>
      <c r="W618" s="14"/>
      <c r="X618" s="14"/>
      <c r="Y618" s="14"/>
      <c r="Z618" s="14"/>
      <c r="AA618" s="14"/>
      <c r="AB618" s="137"/>
      <c r="AC618" s="12">
        <f t="shared" si="379"/>
        <v>0</v>
      </c>
      <c r="AD618" s="6">
        <f t="shared" si="380"/>
        <v>0</v>
      </c>
      <c r="AE618" s="6">
        <f t="shared" si="381"/>
        <v>0</v>
      </c>
      <c r="AF618" s="6">
        <f t="shared" si="382"/>
        <v>0</v>
      </c>
      <c r="AG618" s="9">
        <f t="shared" ref="AG618:AG625" si="384">MIN(L618,P618,T618)</f>
        <v>3546534</v>
      </c>
      <c r="AH618" s="11">
        <f t="shared" si="359"/>
        <v>4667167.8133199997</v>
      </c>
      <c r="AI618" s="9">
        <f t="shared" si="360"/>
        <v>3688395.5</v>
      </c>
      <c r="AJ618" s="10">
        <f t="shared" si="361"/>
        <v>3010989.7033299999</v>
      </c>
      <c r="AK618" s="9">
        <f t="shared" si="368"/>
        <v>3617464.75</v>
      </c>
      <c r="AL618" s="9">
        <f t="shared" si="357"/>
        <v>4177781.6566599999</v>
      </c>
      <c r="AM618" s="6">
        <f t="shared" ref="AM618:AM625" si="385">HARMEAN(L618,P618,T618)</f>
        <v>3961404.1649187226</v>
      </c>
      <c r="AN618" s="8">
        <f t="shared" si="365"/>
        <v>2062926.038636873</v>
      </c>
      <c r="AO618" s="7">
        <f t="shared" si="358"/>
        <v>0.55930174479306061</v>
      </c>
      <c r="AP618" s="6">
        <f t="shared" si="383"/>
        <v>3961404.1649187226</v>
      </c>
      <c r="AQ618" s="5" t="s">
        <v>0</v>
      </c>
    </row>
    <row r="619" spans="1:43" x14ac:dyDescent="0.25">
      <c r="A619" s="42">
        <v>578</v>
      </c>
      <c r="B619" s="138">
        <v>31171501</v>
      </c>
      <c r="C619" s="72">
        <v>4331002</v>
      </c>
      <c r="D619" s="66" t="s">
        <v>2629</v>
      </c>
      <c r="E619" s="66" t="s">
        <v>801</v>
      </c>
      <c r="F619" s="82" t="s">
        <v>2276</v>
      </c>
      <c r="G619" s="97" t="s">
        <v>1750</v>
      </c>
      <c r="H619" s="21">
        <v>1</v>
      </c>
      <c r="I619" s="20">
        <v>3971246.1163865547</v>
      </c>
      <c r="J619" s="20">
        <f t="shared" si="376"/>
        <v>754536.76211344544</v>
      </c>
      <c r="K619" s="19">
        <f t="shared" si="377"/>
        <v>4725782.8784999996</v>
      </c>
      <c r="L619" s="15">
        <f t="shared" si="378"/>
        <v>4725782.8784999996</v>
      </c>
      <c r="M619" s="17">
        <v>3289304.2016806724</v>
      </c>
      <c r="N619" s="17">
        <v>624967.79831932776</v>
      </c>
      <c r="O619" s="16">
        <v>3914272</v>
      </c>
      <c r="P619" s="18">
        <f t="shared" si="366"/>
        <v>3914272</v>
      </c>
      <c r="Q619" s="17">
        <v>3017710.0840336136</v>
      </c>
      <c r="R619" s="17">
        <v>573364.91596638656</v>
      </c>
      <c r="S619" s="16">
        <v>3591075</v>
      </c>
      <c r="T619" s="15">
        <f t="shared" si="367"/>
        <v>3591075</v>
      </c>
      <c r="U619" s="14"/>
      <c r="V619" s="14"/>
      <c r="W619" s="14"/>
      <c r="X619" s="14"/>
      <c r="Y619" s="14"/>
      <c r="Z619" s="14"/>
      <c r="AA619" s="14"/>
      <c r="AB619" s="137"/>
      <c r="AC619" s="12">
        <f t="shared" si="379"/>
        <v>0</v>
      </c>
      <c r="AD619" s="6">
        <f t="shared" si="380"/>
        <v>0</v>
      </c>
      <c r="AE619" s="6">
        <f t="shared" si="381"/>
        <v>0</v>
      </c>
      <c r="AF619" s="6">
        <f t="shared" si="382"/>
        <v>0</v>
      </c>
      <c r="AG619" s="9">
        <f t="shared" si="384"/>
        <v>3591075</v>
      </c>
      <c r="AH619" s="11">
        <f t="shared" si="359"/>
        <v>4725782.8784999996</v>
      </c>
      <c r="AI619" s="9">
        <f t="shared" si="360"/>
        <v>3752673.5</v>
      </c>
      <c r="AJ619" s="10">
        <f t="shared" si="361"/>
        <v>3057782.4696249999</v>
      </c>
      <c r="AK619" s="9">
        <f t="shared" si="368"/>
        <v>3671874.25</v>
      </c>
      <c r="AL619" s="9">
        <f t="shared" si="357"/>
        <v>4239228.1892499998</v>
      </c>
      <c r="AM619" s="6">
        <f t="shared" si="385"/>
        <v>4023882.3023359291</v>
      </c>
      <c r="AN619" s="8">
        <f t="shared" si="365"/>
        <v>2093659.812716231</v>
      </c>
      <c r="AO619" s="7">
        <f t="shared" si="358"/>
        <v>0.55791152966444613</v>
      </c>
      <c r="AP619" s="6">
        <f t="shared" si="383"/>
        <v>4023882.3023359291</v>
      </c>
      <c r="AQ619" s="5" t="s">
        <v>0</v>
      </c>
    </row>
    <row r="620" spans="1:43" x14ac:dyDescent="0.25">
      <c r="A620" s="42">
        <v>579</v>
      </c>
      <c r="B620" s="138">
        <v>31171501</v>
      </c>
      <c r="C620" s="72">
        <v>4331002</v>
      </c>
      <c r="D620" s="66" t="s">
        <v>2629</v>
      </c>
      <c r="E620" s="66" t="s">
        <v>801</v>
      </c>
      <c r="F620" s="82" t="s">
        <v>2275</v>
      </c>
      <c r="G620" s="97" t="s">
        <v>1750</v>
      </c>
      <c r="H620" s="21">
        <v>1</v>
      </c>
      <c r="I620" s="20">
        <v>4173804.1908907564</v>
      </c>
      <c r="J620" s="20">
        <f t="shared" si="376"/>
        <v>793022.7962692437</v>
      </c>
      <c r="K620" s="19">
        <f t="shared" si="377"/>
        <v>4966826.98716</v>
      </c>
      <c r="L620" s="15">
        <f t="shared" si="378"/>
        <v>4966826.98716</v>
      </c>
      <c r="M620" s="17">
        <v>3425363.0252100844</v>
      </c>
      <c r="N620" s="17">
        <v>650818.97478991607</v>
      </c>
      <c r="O620" s="16">
        <v>4076182.0000000005</v>
      </c>
      <c r="P620" s="18">
        <f t="shared" si="366"/>
        <v>4076182.0000000005</v>
      </c>
      <c r="Q620" s="17">
        <v>3171631.9327731095</v>
      </c>
      <c r="R620" s="17">
        <v>602610.06722689082</v>
      </c>
      <c r="S620" s="16">
        <v>3774242.0000000005</v>
      </c>
      <c r="T620" s="15">
        <f t="shared" si="367"/>
        <v>3774242.0000000005</v>
      </c>
      <c r="U620" s="14"/>
      <c r="V620" s="14"/>
      <c r="W620" s="14"/>
      <c r="X620" s="14"/>
      <c r="Y620" s="14"/>
      <c r="Z620" s="14"/>
      <c r="AA620" s="14"/>
      <c r="AB620" s="137"/>
      <c r="AC620" s="12">
        <f t="shared" si="379"/>
        <v>0</v>
      </c>
      <c r="AD620" s="6">
        <f t="shared" si="380"/>
        <v>0</v>
      </c>
      <c r="AE620" s="6">
        <f t="shared" si="381"/>
        <v>0</v>
      </c>
      <c r="AF620" s="6">
        <f t="shared" si="382"/>
        <v>0</v>
      </c>
      <c r="AG620" s="9">
        <f t="shared" si="384"/>
        <v>3774242.0000000005</v>
      </c>
      <c r="AH620" s="11">
        <f t="shared" si="359"/>
        <v>4966826.98716</v>
      </c>
      <c r="AI620" s="9">
        <f t="shared" si="360"/>
        <v>3925212.0000000005</v>
      </c>
      <c r="AJ620" s="10">
        <f t="shared" si="361"/>
        <v>3204312.7467900002</v>
      </c>
      <c r="AK620" s="9">
        <f t="shared" si="368"/>
        <v>3849727.0000000005</v>
      </c>
      <c r="AL620" s="9">
        <f t="shared" si="357"/>
        <v>4446019.4935800005</v>
      </c>
      <c r="AM620" s="6">
        <f t="shared" si="385"/>
        <v>4215749.3515372872</v>
      </c>
      <c r="AN620" s="8">
        <f t="shared" si="365"/>
        <v>2195377.8699125564</v>
      </c>
      <c r="AO620" s="7">
        <f t="shared" si="358"/>
        <v>0.55930173196060651</v>
      </c>
      <c r="AP620" s="6">
        <f t="shared" si="383"/>
        <v>4215749.3515372872</v>
      </c>
      <c r="AQ620" s="5" t="s">
        <v>0</v>
      </c>
    </row>
    <row r="621" spans="1:43" x14ac:dyDescent="0.25">
      <c r="A621" s="42">
        <v>580</v>
      </c>
      <c r="B621" s="138">
        <v>27121601</v>
      </c>
      <c r="C621" s="72">
        <v>4332099</v>
      </c>
      <c r="D621" s="66" t="s">
        <v>2629</v>
      </c>
      <c r="E621" s="66" t="s">
        <v>801</v>
      </c>
      <c r="F621" s="82" t="s">
        <v>2388</v>
      </c>
      <c r="G621" s="97" t="s">
        <v>1750</v>
      </c>
      <c r="H621" s="21">
        <v>1</v>
      </c>
      <c r="I621" s="20">
        <v>5372166.5431260504</v>
      </c>
      <c r="J621" s="20">
        <f t="shared" si="376"/>
        <v>1020711.6431939496</v>
      </c>
      <c r="K621" s="19">
        <f t="shared" si="377"/>
        <v>6392878.1863200003</v>
      </c>
      <c r="L621" s="15">
        <f t="shared" si="378"/>
        <v>6392878.1863200003</v>
      </c>
      <c r="M621" s="17">
        <v>4327190.7563025216</v>
      </c>
      <c r="N621" s="17">
        <v>822166.24369747913</v>
      </c>
      <c r="O621" s="16">
        <v>5149357.0000000009</v>
      </c>
      <c r="P621" s="18">
        <f t="shared" si="366"/>
        <v>5149357.0000000009</v>
      </c>
      <c r="Q621" s="17">
        <v>4082255.4621848743</v>
      </c>
      <c r="R621" s="17">
        <v>775628.53781512612</v>
      </c>
      <c r="S621" s="16">
        <v>4857884</v>
      </c>
      <c r="T621" s="15">
        <f t="shared" si="367"/>
        <v>4857884</v>
      </c>
      <c r="U621" s="14"/>
      <c r="V621" s="14"/>
      <c r="W621" s="14"/>
      <c r="X621" s="14"/>
      <c r="Y621" s="14"/>
      <c r="Z621" s="14"/>
      <c r="AA621" s="14"/>
      <c r="AB621" s="137"/>
      <c r="AC621" s="12">
        <f t="shared" si="379"/>
        <v>0</v>
      </c>
      <c r="AD621" s="6">
        <f t="shared" si="380"/>
        <v>0</v>
      </c>
      <c r="AE621" s="6">
        <f t="shared" si="381"/>
        <v>0</v>
      </c>
      <c r="AF621" s="6">
        <f t="shared" si="382"/>
        <v>0</v>
      </c>
      <c r="AG621" s="9">
        <f t="shared" si="384"/>
        <v>4857884</v>
      </c>
      <c r="AH621" s="11">
        <f t="shared" si="359"/>
        <v>6392878.1863200003</v>
      </c>
      <c r="AI621" s="9">
        <f t="shared" si="360"/>
        <v>5003620.5</v>
      </c>
      <c r="AJ621" s="10">
        <f t="shared" si="361"/>
        <v>4100029.7965800003</v>
      </c>
      <c r="AK621" s="9">
        <f t="shared" si="368"/>
        <v>4930752.25</v>
      </c>
      <c r="AL621" s="9">
        <f t="shared" si="357"/>
        <v>5698249.3431599997</v>
      </c>
      <c r="AM621" s="6">
        <f t="shared" si="385"/>
        <v>5391087.3332481515</v>
      </c>
      <c r="AN621" s="8">
        <f t="shared" si="365"/>
        <v>2813232.3428549669</v>
      </c>
      <c r="AO621" s="7">
        <f t="shared" si="358"/>
        <v>0.56223935105689304</v>
      </c>
      <c r="AP621" s="6">
        <f t="shared" si="383"/>
        <v>5391087.3332481515</v>
      </c>
      <c r="AQ621" s="5" t="s">
        <v>0</v>
      </c>
    </row>
    <row r="622" spans="1:43" x14ac:dyDescent="0.25">
      <c r="A622" s="42">
        <v>581</v>
      </c>
      <c r="B622" s="138">
        <v>39121312</v>
      </c>
      <c r="C622" s="97">
        <v>4332098</v>
      </c>
      <c r="D622" s="66" t="s">
        <v>2629</v>
      </c>
      <c r="E622" s="66" t="s">
        <v>801</v>
      </c>
      <c r="F622" s="82" t="s">
        <v>2272</v>
      </c>
      <c r="G622" s="97" t="s">
        <v>1750</v>
      </c>
      <c r="H622" s="21">
        <v>1</v>
      </c>
      <c r="I622" s="20">
        <v>1139664.114907563</v>
      </c>
      <c r="J622" s="20">
        <f t="shared" si="376"/>
        <v>216536.18183243697</v>
      </c>
      <c r="K622" s="19">
        <f t="shared" si="377"/>
        <v>1356200.2967399999</v>
      </c>
      <c r="L622" s="15">
        <f t="shared" si="378"/>
        <v>1356200.2967399999</v>
      </c>
      <c r="M622" s="17">
        <v>943961.3445378152</v>
      </c>
      <c r="N622" s="17">
        <v>179352.65546218489</v>
      </c>
      <c r="O622" s="16">
        <v>1123314</v>
      </c>
      <c r="P622" s="18">
        <f t="shared" si="366"/>
        <v>1123314</v>
      </c>
      <c r="Q622" s="17">
        <v>866019.32773109246</v>
      </c>
      <c r="R622" s="17">
        <v>164543.67226890757</v>
      </c>
      <c r="S622" s="16">
        <v>1030563</v>
      </c>
      <c r="T622" s="15">
        <f t="shared" si="367"/>
        <v>1030563</v>
      </c>
      <c r="U622" s="14"/>
      <c r="V622" s="14"/>
      <c r="W622" s="14"/>
      <c r="X622" s="14"/>
      <c r="Y622" s="14"/>
      <c r="Z622" s="14"/>
      <c r="AA622" s="14"/>
      <c r="AB622" s="137"/>
      <c r="AC622" s="12">
        <f t="shared" si="379"/>
        <v>0</v>
      </c>
      <c r="AD622" s="6">
        <f t="shared" si="380"/>
        <v>0</v>
      </c>
      <c r="AE622" s="6">
        <f t="shared" si="381"/>
        <v>0</v>
      </c>
      <c r="AF622" s="6">
        <f t="shared" si="382"/>
        <v>0</v>
      </c>
      <c r="AG622" s="9">
        <f t="shared" si="384"/>
        <v>1030563</v>
      </c>
      <c r="AH622" s="11">
        <f t="shared" si="359"/>
        <v>1356200.2967399999</v>
      </c>
      <c r="AI622" s="9">
        <f t="shared" si="360"/>
        <v>1076938.5</v>
      </c>
      <c r="AJ622" s="10">
        <f t="shared" si="361"/>
        <v>877519.32418500003</v>
      </c>
      <c r="AK622" s="9">
        <f t="shared" si="368"/>
        <v>1053750.75</v>
      </c>
      <c r="AL622" s="9">
        <f t="shared" si="357"/>
        <v>1216569.3983700001</v>
      </c>
      <c r="AM622" s="6">
        <f t="shared" si="385"/>
        <v>1154769.6842410699</v>
      </c>
      <c r="AN622" s="8">
        <f t="shared" si="365"/>
        <v>600836.36906406481</v>
      </c>
      <c r="AO622" s="7">
        <f t="shared" si="358"/>
        <v>0.55791149546985719</v>
      </c>
      <c r="AP622" s="6">
        <f t="shared" si="383"/>
        <v>1154769.6842410699</v>
      </c>
      <c r="AQ622" s="5" t="s">
        <v>0</v>
      </c>
    </row>
    <row r="623" spans="1:43" x14ac:dyDescent="0.25">
      <c r="A623" s="42">
        <v>582</v>
      </c>
      <c r="B623" s="138">
        <v>31171501</v>
      </c>
      <c r="C623" s="72">
        <v>4331002</v>
      </c>
      <c r="D623" s="66" t="s">
        <v>2629</v>
      </c>
      <c r="E623" s="66" t="s">
        <v>801</v>
      </c>
      <c r="F623" s="82" t="s">
        <v>2274</v>
      </c>
      <c r="G623" s="97" t="s">
        <v>1750</v>
      </c>
      <c r="H623" s="21">
        <v>1</v>
      </c>
      <c r="I623" s="20">
        <v>4256738.5775294118</v>
      </c>
      <c r="J623" s="20">
        <f t="shared" si="376"/>
        <v>808780.32973058824</v>
      </c>
      <c r="K623" s="19">
        <f t="shared" si="377"/>
        <v>5065518.9072599998</v>
      </c>
      <c r="L623" s="15">
        <f t="shared" si="378"/>
        <v>5065518.9072599998</v>
      </c>
      <c r="M623" s="17">
        <v>3396385.7142857146</v>
      </c>
      <c r="N623" s="17">
        <v>645313.2857142858</v>
      </c>
      <c r="O623" s="16">
        <v>4041699.0000000005</v>
      </c>
      <c r="P623" s="18">
        <f t="shared" si="366"/>
        <v>4041699.0000000005</v>
      </c>
      <c r="Q623" s="17">
        <v>3234652.9411764708</v>
      </c>
      <c r="R623" s="17">
        <v>614584.05882352951</v>
      </c>
      <c r="S623" s="16">
        <v>3849237.0000000005</v>
      </c>
      <c r="T623" s="15">
        <f t="shared" si="367"/>
        <v>3849237.0000000005</v>
      </c>
      <c r="U623" s="14"/>
      <c r="V623" s="14"/>
      <c r="W623" s="14"/>
      <c r="X623" s="14"/>
      <c r="Y623" s="14"/>
      <c r="Z623" s="14"/>
      <c r="AA623" s="14"/>
      <c r="AB623" s="137"/>
      <c r="AC623" s="12">
        <f t="shared" si="379"/>
        <v>0</v>
      </c>
      <c r="AD623" s="6">
        <f t="shared" si="380"/>
        <v>0</v>
      </c>
      <c r="AE623" s="6">
        <f t="shared" si="381"/>
        <v>0</v>
      </c>
      <c r="AF623" s="6">
        <f t="shared" si="382"/>
        <v>0</v>
      </c>
      <c r="AG623" s="9">
        <f t="shared" si="384"/>
        <v>3849237.0000000005</v>
      </c>
      <c r="AH623" s="11">
        <f t="shared" si="359"/>
        <v>5065518.9072599998</v>
      </c>
      <c r="AI623" s="9">
        <f t="shared" si="360"/>
        <v>3945468.0000000005</v>
      </c>
      <c r="AJ623" s="10">
        <f t="shared" si="361"/>
        <v>3239113.7268150002</v>
      </c>
      <c r="AK623" s="9">
        <f t="shared" si="368"/>
        <v>3897352.5000000005</v>
      </c>
      <c r="AL623" s="9">
        <f t="shared" si="357"/>
        <v>4505493.4536300004</v>
      </c>
      <c r="AM623" s="6">
        <f t="shared" si="385"/>
        <v>4257580.2675171122</v>
      </c>
      <c r="AN623" s="8">
        <f t="shared" si="365"/>
        <v>2224410.5696875528</v>
      </c>
      <c r="AO623" s="7">
        <f t="shared" si="358"/>
        <v>0.5637887747885808</v>
      </c>
      <c r="AP623" s="6">
        <f t="shared" si="383"/>
        <v>4257580.2675171122</v>
      </c>
      <c r="AQ623" s="5" t="s">
        <v>0</v>
      </c>
    </row>
    <row r="624" spans="1:43" x14ac:dyDescent="0.25">
      <c r="A624" s="42">
        <v>583</v>
      </c>
      <c r="B624" s="138">
        <v>31171501</v>
      </c>
      <c r="C624" s="72">
        <v>4331002</v>
      </c>
      <c r="D624" s="66" t="s">
        <v>2629</v>
      </c>
      <c r="E624" s="66" t="s">
        <v>801</v>
      </c>
      <c r="F624" s="82" t="s">
        <v>2273</v>
      </c>
      <c r="G624" s="97" t="s">
        <v>1750</v>
      </c>
      <c r="H624" s="21">
        <v>1</v>
      </c>
      <c r="I624" s="20">
        <v>4468646.7452268908</v>
      </c>
      <c r="J624" s="20">
        <f t="shared" si="376"/>
        <v>849042.88159310922</v>
      </c>
      <c r="K624" s="19">
        <f t="shared" si="377"/>
        <v>5317689.6268199999</v>
      </c>
      <c r="L624" s="15">
        <f t="shared" si="378"/>
        <v>5317689.6268199999</v>
      </c>
      <c r="M624" s="17">
        <v>3633378.1512605045</v>
      </c>
      <c r="N624" s="17">
        <v>690341.84873949585</v>
      </c>
      <c r="O624" s="16">
        <v>4323720</v>
      </c>
      <c r="P624" s="18">
        <f t="shared" si="366"/>
        <v>4323720</v>
      </c>
      <c r="Q624" s="17">
        <v>3395679.8319327733</v>
      </c>
      <c r="R624" s="17">
        <v>645179.168067227</v>
      </c>
      <c r="S624" s="16">
        <v>4040859.0000000005</v>
      </c>
      <c r="T624" s="15">
        <f t="shared" si="367"/>
        <v>4040859.0000000005</v>
      </c>
      <c r="U624" s="14"/>
      <c r="V624" s="14"/>
      <c r="W624" s="14"/>
      <c r="X624" s="14"/>
      <c r="Y624" s="14"/>
      <c r="Z624" s="14"/>
      <c r="AA624" s="14"/>
      <c r="AB624" s="137"/>
      <c r="AC624" s="12">
        <f t="shared" si="379"/>
        <v>0</v>
      </c>
      <c r="AD624" s="6">
        <f t="shared" si="380"/>
        <v>0</v>
      </c>
      <c r="AE624" s="6">
        <f t="shared" si="381"/>
        <v>0</v>
      </c>
      <c r="AF624" s="6">
        <f t="shared" si="382"/>
        <v>0</v>
      </c>
      <c r="AG624" s="9">
        <f t="shared" si="384"/>
        <v>4040859.0000000005</v>
      </c>
      <c r="AH624" s="11">
        <f t="shared" si="359"/>
        <v>5317689.6268199999</v>
      </c>
      <c r="AI624" s="9">
        <f t="shared" si="360"/>
        <v>4182289.5</v>
      </c>
      <c r="AJ624" s="10">
        <f t="shared" si="361"/>
        <v>3420567.156705</v>
      </c>
      <c r="AK624" s="9">
        <f t="shared" si="368"/>
        <v>4111574.25</v>
      </c>
      <c r="AL624" s="9">
        <f t="shared" si="357"/>
        <v>4749989.5634099999</v>
      </c>
      <c r="AM624" s="6">
        <f t="shared" si="385"/>
        <v>4499059.3746328596</v>
      </c>
      <c r="AN624" s="8">
        <f t="shared" si="365"/>
        <v>2345193.692736581</v>
      </c>
      <c r="AO624" s="7">
        <f t="shared" si="358"/>
        <v>0.5607439878890691</v>
      </c>
      <c r="AP624" s="6">
        <f t="shared" si="383"/>
        <v>4499059.3746328596</v>
      </c>
      <c r="AQ624" s="5" t="s">
        <v>0</v>
      </c>
    </row>
    <row r="625" spans="1:43" ht="25.5" x14ac:dyDescent="0.25">
      <c r="A625" s="42">
        <v>584</v>
      </c>
      <c r="B625" s="138">
        <v>26101700</v>
      </c>
      <c r="C625" s="72">
        <v>4333201</v>
      </c>
      <c r="D625" s="66" t="s">
        <v>2629</v>
      </c>
      <c r="E625" s="66" t="s">
        <v>801</v>
      </c>
      <c r="F625" s="82" t="s">
        <v>2874</v>
      </c>
      <c r="G625" s="97" t="s">
        <v>1750</v>
      </c>
      <c r="H625" s="21">
        <v>1</v>
      </c>
      <c r="I625" s="20">
        <v>5905208.1126554627</v>
      </c>
      <c r="J625" s="20">
        <f t="shared" si="376"/>
        <v>1121989.5414045379</v>
      </c>
      <c r="K625" s="19">
        <f t="shared" si="377"/>
        <v>7027197.6540600006</v>
      </c>
      <c r="L625" s="15">
        <f t="shared" si="378"/>
        <v>7027197.6540600006</v>
      </c>
      <c r="M625" s="17">
        <v>4711673.9495798321</v>
      </c>
      <c r="N625" s="17">
        <v>895218.05042016809</v>
      </c>
      <c r="O625" s="16">
        <v>5606892</v>
      </c>
      <c r="P625" s="18">
        <f t="shared" si="366"/>
        <v>5606892</v>
      </c>
      <c r="Q625" s="17">
        <v>4487308.4033613447</v>
      </c>
      <c r="R625" s="17">
        <v>852588.59663865552</v>
      </c>
      <c r="S625" s="16">
        <v>5339897</v>
      </c>
      <c r="T625" s="15">
        <f t="shared" si="367"/>
        <v>5339897</v>
      </c>
      <c r="U625" s="14"/>
      <c r="V625" s="14"/>
      <c r="W625" s="14"/>
      <c r="X625" s="14"/>
      <c r="Y625" s="14"/>
      <c r="Z625" s="14"/>
      <c r="AA625" s="14"/>
      <c r="AB625" s="137"/>
      <c r="AC625" s="12">
        <f t="shared" si="379"/>
        <v>0</v>
      </c>
      <c r="AD625" s="6">
        <f t="shared" si="380"/>
        <v>0</v>
      </c>
      <c r="AE625" s="6">
        <f t="shared" si="381"/>
        <v>0</v>
      </c>
      <c r="AF625" s="6">
        <f t="shared" si="382"/>
        <v>0</v>
      </c>
      <c r="AG625" s="9">
        <f t="shared" si="384"/>
        <v>5339897</v>
      </c>
      <c r="AH625" s="11">
        <f t="shared" si="359"/>
        <v>7027197.6540600006</v>
      </c>
      <c r="AI625" s="9">
        <f t="shared" si="360"/>
        <v>5473394.5</v>
      </c>
      <c r="AJ625" s="10">
        <f t="shared" si="361"/>
        <v>4493496.6635149997</v>
      </c>
      <c r="AK625" s="9">
        <f t="shared" si="368"/>
        <v>5406645.75</v>
      </c>
      <c r="AL625" s="9">
        <f t="shared" si="357"/>
        <v>6250296.0770300003</v>
      </c>
      <c r="AM625" s="6">
        <f t="shared" si="385"/>
        <v>5906375.7350004809</v>
      </c>
      <c r="AN625" s="8">
        <f t="shared" si="365"/>
        <v>3085838.3884782237</v>
      </c>
      <c r="AO625" s="7">
        <f t="shared" si="358"/>
        <v>0.5637887765039088</v>
      </c>
      <c r="AP625" s="6">
        <f t="shared" si="383"/>
        <v>5906375.7350004809</v>
      </c>
      <c r="AQ625" s="5" t="s">
        <v>0</v>
      </c>
    </row>
    <row r="626" spans="1:43" x14ac:dyDescent="0.25">
      <c r="A626" s="42">
        <v>585</v>
      </c>
      <c r="B626" s="138">
        <v>40161505</v>
      </c>
      <c r="C626" s="97">
        <v>4391504</v>
      </c>
      <c r="D626" s="66" t="s">
        <v>2629</v>
      </c>
      <c r="E626" s="66" t="s">
        <v>801</v>
      </c>
      <c r="F626" s="82" t="s">
        <v>1560</v>
      </c>
      <c r="G626" s="97" t="s">
        <v>1750</v>
      </c>
      <c r="H626" s="21">
        <v>1</v>
      </c>
      <c r="I626" s="20">
        <v>650661.42902521009</v>
      </c>
      <c r="J626" s="20">
        <f t="shared" si="376"/>
        <v>123625.67151478992</v>
      </c>
      <c r="K626" s="19">
        <f t="shared" si="377"/>
        <v>774287.10054000001</v>
      </c>
      <c r="L626" s="15">
        <f t="shared" si="378"/>
        <v>774287.10054000001</v>
      </c>
      <c r="M626" s="17">
        <v>538930.25210084033</v>
      </c>
      <c r="N626" s="17">
        <v>102396.74789915966</v>
      </c>
      <c r="O626" s="16">
        <v>641327</v>
      </c>
      <c r="P626" s="18">
        <f t="shared" si="366"/>
        <v>641327</v>
      </c>
      <c r="Q626" s="17">
        <v>494431.09243697481</v>
      </c>
      <c r="R626" s="17">
        <v>93941.907563025219</v>
      </c>
      <c r="S626" s="16">
        <v>588373</v>
      </c>
      <c r="T626" s="15">
        <f t="shared" si="367"/>
        <v>588373</v>
      </c>
      <c r="U626" s="14"/>
      <c r="V626" s="14"/>
      <c r="W626" s="14"/>
      <c r="X626" s="14"/>
      <c r="Y626" s="14"/>
      <c r="Z626" s="14"/>
      <c r="AA626" s="14"/>
      <c r="AB626" s="137">
        <v>443000</v>
      </c>
      <c r="AC626" s="12">
        <f t="shared" si="379"/>
        <v>84170</v>
      </c>
      <c r="AD626" s="6">
        <f t="shared" si="380"/>
        <v>527170</v>
      </c>
      <c r="AE626" s="6">
        <f t="shared" si="381"/>
        <v>26885.67</v>
      </c>
      <c r="AF626" s="6">
        <f t="shared" si="382"/>
        <v>554055.67000000004</v>
      </c>
      <c r="AG626" s="9">
        <f>MIN(L626,P626,T626,AF626)</f>
        <v>554055.67000000004</v>
      </c>
      <c r="AH626" s="11">
        <f t="shared" si="359"/>
        <v>774287.10054000001</v>
      </c>
      <c r="AI626" s="9">
        <f t="shared" si="360"/>
        <v>614850</v>
      </c>
      <c r="AJ626" s="10">
        <f t="shared" si="361"/>
        <v>639510.69263499998</v>
      </c>
      <c r="AK626" s="9">
        <f t="shared" si="368"/>
        <v>584452.83499999996</v>
      </c>
      <c r="AL626" s="9">
        <f t="shared" si="357"/>
        <v>694568.55027000001</v>
      </c>
      <c r="AM626" s="6">
        <f>HARMEAN(L626,P626,T626,AF626)</f>
        <v>629400.64459428936</v>
      </c>
      <c r="AN626" s="8">
        <f t="shared" si="365"/>
        <v>96756.745848888691</v>
      </c>
      <c r="AO626" s="7">
        <f t="shared" si="358"/>
        <v>0.1573664240853683</v>
      </c>
      <c r="AP626" s="6">
        <f>+AG626</f>
        <v>554055.67000000004</v>
      </c>
      <c r="AQ626" s="5" t="s">
        <v>4</v>
      </c>
    </row>
    <row r="627" spans="1:43" x14ac:dyDescent="0.25">
      <c r="A627" s="42">
        <v>586</v>
      </c>
      <c r="B627" s="138">
        <v>40161513</v>
      </c>
      <c r="C627" s="97">
        <v>4391506</v>
      </c>
      <c r="D627" s="66" t="s">
        <v>2629</v>
      </c>
      <c r="E627" s="66" t="s">
        <v>801</v>
      </c>
      <c r="F627" s="82" t="s">
        <v>1559</v>
      </c>
      <c r="G627" s="97" t="s">
        <v>1750</v>
      </c>
      <c r="H627" s="21">
        <v>1</v>
      </c>
      <c r="I627" s="20">
        <v>640684.31006722688</v>
      </c>
      <c r="J627" s="20">
        <f t="shared" si="376"/>
        <v>121730.01891277311</v>
      </c>
      <c r="K627" s="19">
        <f t="shared" si="377"/>
        <v>762414.32897999999</v>
      </c>
      <c r="L627" s="15">
        <f t="shared" si="378"/>
        <v>762414.32897999999</v>
      </c>
      <c r="M627" s="17">
        <v>530666.38655462186</v>
      </c>
      <c r="N627" s="17">
        <v>100826.61344537816</v>
      </c>
      <c r="O627" s="16">
        <v>631493</v>
      </c>
      <c r="P627" s="18">
        <f t="shared" si="366"/>
        <v>631493</v>
      </c>
      <c r="Q627" s="17">
        <v>486849.57983193279</v>
      </c>
      <c r="R627" s="17">
        <v>92501.420168067227</v>
      </c>
      <c r="S627" s="16">
        <v>579351</v>
      </c>
      <c r="T627" s="15">
        <f t="shared" si="367"/>
        <v>579351</v>
      </c>
      <c r="U627" s="14"/>
      <c r="V627" s="14"/>
      <c r="W627" s="14"/>
      <c r="X627" s="14"/>
      <c r="Y627" s="14"/>
      <c r="Z627" s="14"/>
      <c r="AA627" s="14"/>
      <c r="AB627" s="137">
        <v>444000</v>
      </c>
      <c r="AC627" s="12">
        <f t="shared" si="379"/>
        <v>84360</v>
      </c>
      <c r="AD627" s="6">
        <f t="shared" si="380"/>
        <v>528360</v>
      </c>
      <c r="AE627" s="6">
        <f t="shared" si="381"/>
        <v>26946.359999999997</v>
      </c>
      <c r="AF627" s="6">
        <f t="shared" si="382"/>
        <v>555306.36</v>
      </c>
      <c r="AG627" s="9">
        <f>MIN(L627,P627,T627,AF627)</f>
        <v>555306.36</v>
      </c>
      <c r="AH627" s="11">
        <f t="shared" si="359"/>
        <v>762414.32897999999</v>
      </c>
      <c r="AI627" s="9">
        <f t="shared" si="360"/>
        <v>605422</v>
      </c>
      <c r="AJ627" s="10">
        <f t="shared" si="361"/>
        <v>632141.17224500002</v>
      </c>
      <c r="AK627" s="9">
        <f t="shared" si="368"/>
        <v>580364.17999999993</v>
      </c>
      <c r="AL627" s="9">
        <f t="shared" si="357"/>
        <v>683918.16449</v>
      </c>
      <c r="AM627" s="6">
        <f>HARMEAN(L627,P627,T627,AF627)</f>
        <v>622854.19869834906</v>
      </c>
      <c r="AN627" s="8">
        <f t="shared" si="365"/>
        <v>92487.667919101586</v>
      </c>
      <c r="AO627" s="7">
        <f t="shared" si="358"/>
        <v>0.15276562120157772</v>
      </c>
      <c r="AP627" s="6">
        <f>+AG627</f>
        <v>555306.36</v>
      </c>
      <c r="AQ627" s="5" t="s">
        <v>4</v>
      </c>
    </row>
    <row r="628" spans="1:43" x14ac:dyDescent="0.25">
      <c r="A628" s="42">
        <v>587</v>
      </c>
      <c r="B628" s="138">
        <v>40161504</v>
      </c>
      <c r="C628" s="97">
        <v>4391502</v>
      </c>
      <c r="D628" s="66" t="s">
        <v>2629</v>
      </c>
      <c r="E628" s="66" t="s">
        <v>801</v>
      </c>
      <c r="F628" s="82" t="s">
        <v>1558</v>
      </c>
      <c r="G628" s="97" t="s">
        <v>1750</v>
      </c>
      <c r="H628" s="21">
        <v>1</v>
      </c>
      <c r="I628" s="20">
        <v>659284.96855462191</v>
      </c>
      <c r="J628" s="20">
        <f t="shared" si="376"/>
        <v>125264.14402537816</v>
      </c>
      <c r="K628" s="19">
        <f t="shared" si="377"/>
        <v>784549.11258000007</v>
      </c>
      <c r="L628" s="15">
        <f t="shared" si="378"/>
        <v>784549.11258000007</v>
      </c>
      <c r="M628" s="17">
        <v>546072.26890756306</v>
      </c>
      <c r="N628" s="17">
        <v>103753.73109243698</v>
      </c>
      <c r="O628" s="16">
        <v>649826</v>
      </c>
      <c r="P628" s="18">
        <f t="shared" si="366"/>
        <v>649826</v>
      </c>
      <c r="Q628" s="17">
        <v>500984.03361344541</v>
      </c>
      <c r="R628" s="17">
        <v>95186.966386554632</v>
      </c>
      <c r="S628" s="16">
        <v>596171</v>
      </c>
      <c r="T628" s="15">
        <f t="shared" si="367"/>
        <v>596171</v>
      </c>
      <c r="U628" s="14"/>
      <c r="V628" s="14"/>
      <c r="W628" s="14"/>
      <c r="X628" s="14"/>
      <c r="Y628" s="14"/>
      <c r="Z628" s="14"/>
      <c r="AA628" s="14"/>
      <c r="AB628" s="137">
        <v>428000</v>
      </c>
      <c r="AC628" s="12">
        <f t="shared" si="379"/>
        <v>81320</v>
      </c>
      <c r="AD628" s="6">
        <f t="shared" si="380"/>
        <v>509320</v>
      </c>
      <c r="AE628" s="6">
        <f t="shared" si="381"/>
        <v>25975.32</v>
      </c>
      <c r="AF628" s="6">
        <f t="shared" si="382"/>
        <v>535295.31999999995</v>
      </c>
      <c r="AG628" s="9">
        <f>MIN(L628,P628,T628,AF628)</f>
        <v>535295.31999999995</v>
      </c>
      <c r="AH628" s="11">
        <f t="shared" si="359"/>
        <v>784549.11258000007</v>
      </c>
      <c r="AI628" s="9">
        <f t="shared" si="360"/>
        <v>622998.5</v>
      </c>
      <c r="AJ628" s="10">
        <f t="shared" si="361"/>
        <v>641460.35814499995</v>
      </c>
      <c r="AK628" s="9">
        <f t="shared" si="368"/>
        <v>579146.90999999992</v>
      </c>
      <c r="AL628" s="9">
        <f t="shared" si="357"/>
        <v>703773.80628999998</v>
      </c>
      <c r="AM628" s="6">
        <f>HARMEAN(L628,P628,T628,AF628)</f>
        <v>629030.7396779469</v>
      </c>
      <c r="AN628" s="8">
        <f t="shared" si="365"/>
        <v>106248.94806525794</v>
      </c>
      <c r="AO628" s="7">
        <f t="shared" si="358"/>
        <v>0.17054446851037031</v>
      </c>
      <c r="AP628" s="6">
        <f>+AG628</f>
        <v>535295.31999999995</v>
      </c>
      <c r="AQ628" s="5" t="s">
        <v>4</v>
      </c>
    </row>
    <row r="629" spans="1:43" x14ac:dyDescent="0.25">
      <c r="A629" s="42">
        <v>588</v>
      </c>
      <c r="B629" s="138">
        <v>31401501</v>
      </c>
      <c r="C629" s="72">
        <v>4392404</v>
      </c>
      <c r="D629" s="66" t="s">
        <v>2629</v>
      </c>
      <c r="E629" s="66" t="s">
        <v>801</v>
      </c>
      <c r="F629" s="82" t="s">
        <v>1728</v>
      </c>
      <c r="G629" s="97" t="s">
        <v>1750</v>
      </c>
      <c r="H629" s="21">
        <v>1</v>
      </c>
      <c r="I629" s="20">
        <v>1862813.9246218486</v>
      </c>
      <c r="J629" s="20">
        <f t="shared" si="376"/>
        <v>353934.64567815122</v>
      </c>
      <c r="K629" s="19">
        <f t="shared" si="377"/>
        <v>2216748.5702999998</v>
      </c>
      <c r="L629" s="15">
        <f t="shared" si="378"/>
        <v>2216748.5702999998</v>
      </c>
      <c r="M629" s="17">
        <v>1542931.0924369749</v>
      </c>
      <c r="N629" s="17">
        <v>293156.90756302525</v>
      </c>
      <c r="O629" s="16">
        <v>1836088</v>
      </c>
      <c r="P629" s="18">
        <f t="shared" si="366"/>
        <v>1836088</v>
      </c>
      <c r="Q629" s="17">
        <v>1415533.6134453781</v>
      </c>
      <c r="R629" s="17">
        <v>268951.38655462186</v>
      </c>
      <c r="S629" s="16">
        <v>1684485</v>
      </c>
      <c r="T629" s="15">
        <f t="shared" si="367"/>
        <v>1684485</v>
      </c>
      <c r="U629" s="14"/>
      <c r="V629" s="14"/>
      <c r="W629" s="14"/>
      <c r="X629" s="14"/>
      <c r="Y629" s="14"/>
      <c r="Z629" s="14"/>
      <c r="AA629" s="14"/>
      <c r="AB629" s="137"/>
      <c r="AC629" s="12">
        <f t="shared" si="379"/>
        <v>0</v>
      </c>
      <c r="AD629" s="6">
        <f t="shared" si="380"/>
        <v>0</v>
      </c>
      <c r="AE629" s="6">
        <f t="shared" si="381"/>
        <v>0</v>
      </c>
      <c r="AF629" s="6">
        <f t="shared" si="382"/>
        <v>0</v>
      </c>
      <c r="AG629" s="9">
        <f>MIN(L629,P629,T629)</f>
        <v>1684485</v>
      </c>
      <c r="AH629" s="11">
        <f t="shared" si="359"/>
        <v>2216748.5702999998</v>
      </c>
      <c r="AI629" s="9">
        <f t="shared" si="360"/>
        <v>1760286.5</v>
      </c>
      <c r="AJ629" s="10">
        <f t="shared" si="361"/>
        <v>1434330.3925749999</v>
      </c>
      <c r="AK629" s="9">
        <f t="shared" si="368"/>
        <v>1722385.75</v>
      </c>
      <c r="AL629" s="9">
        <f t="shared" si="357"/>
        <v>1988517.5351499999</v>
      </c>
      <c r="AM629" s="6">
        <f>HARMEAN(L629,P629,T629)</f>
        <v>1887503.9951691956</v>
      </c>
      <c r="AN629" s="8">
        <f t="shared" si="365"/>
        <v>982084.24327017891</v>
      </c>
      <c r="AO629" s="7">
        <f t="shared" si="358"/>
        <v>0.55791159181768357</v>
      </c>
      <c r="AP629" s="6">
        <f>+AM629</f>
        <v>1887503.9951691956</v>
      </c>
      <c r="AQ629" s="5" t="s">
        <v>0</v>
      </c>
    </row>
    <row r="630" spans="1:43" ht="25.5" x14ac:dyDescent="0.25">
      <c r="A630" s="42">
        <v>589</v>
      </c>
      <c r="B630" s="138">
        <v>31401501</v>
      </c>
      <c r="C630" s="72">
        <v>4392404</v>
      </c>
      <c r="D630" s="66" t="s">
        <v>2629</v>
      </c>
      <c r="E630" s="66" t="s">
        <v>801</v>
      </c>
      <c r="F630" s="82" t="s">
        <v>2873</v>
      </c>
      <c r="G630" s="97" t="s">
        <v>1750</v>
      </c>
      <c r="H630" s="21">
        <v>1</v>
      </c>
      <c r="I630" s="20">
        <v>1091686.1381848741</v>
      </c>
      <c r="J630" s="20">
        <f t="shared" si="376"/>
        <v>207420.36625512608</v>
      </c>
      <c r="K630" s="19">
        <f t="shared" si="377"/>
        <v>1299106.5044400003</v>
      </c>
      <c r="L630" s="15">
        <f t="shared" si="378"/>
        <v>1299106.5044400003</v>
      </c>
      <c r="M630" s="17">
        <v>879335.29411764711</v>
      </c>
      <c r="N630" s="17">
        <v>167073.70588235295</v>
      </c>
      <c r="O630" s="16">
        <v>1046409</v>
      </c>
      <c r="P630" s="18">
        <f t="shared" si="366"/>
        <v>1046409</v>
      </c>
      <c r="Q630" s="17">
        <v>829561.3445378152</v>
      </c>
      <c r="R630" s="17">
        <v>157616.65546218489</v>
      </c>
      <c r="S630" s="16">
        <v>987178.00000000012</v>
      </c>
      <c r="T630" s="15">
        <f t="shared" si="367"/>
        <v>987178.00000000012</v>
      </c>
      <c r="U630" s="14"/>
      <c r="V630" s="14"/>
      <c r="W630" s="14"/>
      <c r="X630" s="14"/>
      <c r="Y630" s="14"/>
      <c r="Z630" s="14"/>
      <c r="AA630" s="14"/>
      <c r="AB630" s="137"/>
      <c r="AC630" s="12">
        <f t="shared" si="379"/>
        <v>0</v>
      </c>
      <c r="AD630" s="6">
        <f t="shared" si="380"/>
        <v>0</v>
      </c>
      <c r="AE630" s="6">
        <f t="shared" si="381"/>
        <v>0</v>
      </c>
      <c r="AF630" s="6">
        <f t="shared" si="382"/>
        <v>0</v>
      </c>
      <c r="AG630" s="9">
        <f>MIN(L630,P630,T630)</f>
        <v>987178.00000000012</v>
      </c>
      <c r="AH630" s="11">
        <f t="shared" si="359"/>
        <v>1299106.5044400003</v>
      </c>
      <c r="AI630" s="9">
        <f t="shared" si="360"/>
        <v>1016793.5</v>
      </c>
      <c r="AJ630" s="10">
        <f t="shared" si="361"/>
        <v>833173.37611000007</v>
      </c>
      <c r="AK630" s="9">
        <f t="shared" si="368"/>
        <v>1001985.75</v>
      </c>
      <c r="AL630" s="9">
        <f t="shared" si="357"/>
        <v>1157950.0022200001</v>
      </c>
      <c r="AM630" s="6">
        <f>HARMEAN(L630,P630,T630)</f>
        <v>1095531.1806240375</v>
      </c>
      <c r="AN630" s="8">
        <f t="shared" si="365"/>
        <v>571681.26615249913</v>
      </c>
      <c r="AO630" s="7">
        <f t="shared" si="358"/>
        <v>0.56223930046022041</v>
      </c>
      <c r="AP630" s="6">
        <f>+AM630</f>
        <v>1095531.1806240375</v>
      </c>
      <c r="AQ630" s="5" t="s">
        <v>0</v>
      </c>
    </row>
    <row r="631" spans="1:43" ht="25.5" x14ac:dyDescent="0.25">
      <c r="A631" s="42">
        <v>590</v>
      </c>
      <c r="B631" s="138">
        <v>31401501</v>
      </c>
      <c r="C631" s="72">
        <v>4392404</v>
      </c>
      <c r="D631" s="66" t="s">
        <v>2629</v>
      </c>
      <c r="E631" s="66" t="s">
        <v>801</v>
      </c>
      <c r="F631" s="82" t="s">
        <v>2872</v>
      </c>
      <c r="G631" s="97" t="s">
        <v>1750</v>
      </c>
      <c r="H631" s="21">
        <v>1</v>
      </c>
      <c r="I631" s="20">
        <v>1099735.7334957984</v>
      </c>
      <c r="J631" s="20">
        <f t="shared" si="376"/>
        <v>208949.78936420172</v>
      </c>
      <c r="K631" s="19">
        <f t="shared" si="377"/>
        <v>1308685.5228600001</v>
      </c>
      <c r="L631" s="15">
        <f t="shared" si="378"/>
        <v>1308685.5228600001</v>
      </c>
      <c r="M631" s="17">
        <v>894175.63025210088</v>
      </c>
      <c r="N631" s="17">
        <v>169893.36974789918</v>
      </c>
      <c r="O631" s="16">
        <v>1064069</v>
      </c>
      <c r="P631" s="18">
        <f t="shared" si="366"/>
        <v>1064069</v>
      </c>
      <c r="Q631" s="17">
        <v>835678.15126050427</v>
      </c>
      <c r="R631" s="17">
        <v>158778.84873949582</v>
      </c>
      <c r="S631" s="16">
        <v>994457.00000000012</v>
      </c>
      <c r="T631" s="15">
        <f t="shared" si="367"/>
        <v>994457.00000000012</v>
      </c>
      <c r="U631" s="14"/>
      <c r="V631" s="14"/>
      <c r="W631" s="14"/>
      <c r="X631" s="14"/>
      <c r="Y631" s="14"/>
      <c r="Z631" s="14"/>
      <c r="AA631" s="14"/>
      <c r="AB631" s="137"/>
      <c r="AC631" s="12">
        <f t="shared" si="379"/>
        <v>0</v>
      </c>
      <c r="AD631" s="6">
        <f t="shared" si="380"/>
        <v>0</v>
      </c>
      <c r="AE631" s="6">
        <f t="shared" si="381"/>
        <v>0</v>
      </c>
      <c r="AF631" s="6">
        <f t="shared" si="382"/>
        <v>0</v>
      </c>
      <c r="AG631" s="9">
        <f>MIN(L631,P631,T631)</f>
        <v>994457.00000000012</v>
      </c>
      <c r="AH631" s="11">
        <f t="shared" si="359"/>
        <v>1308685.5228600001</v>
      </c>
      <c r="AI631" s="9">
        <f t="shared" si="360"/>
        <v>1029263</v>
      </c>
      <c r="AJ631" s="10">
        <f t="shared" si="361"/>
        <v>841802.88071499998</v>
      </c>
      <c r="AK631" s="9">
        <f t="shared" si="368"/>
        <v>1011860</v>
      </c>
      <c r="AL631" s="9">
        <f t="shared" si="357"/>
        <v>1168974.26143</v>
      </c>
      <c r="AM631" s="6">
        <f>HARMEAN(L631,P631,T631)</f>
        <v>1107220.2199696312</v>
      </c>
      <c r="AN631" s="8">
        <f t="shared" si="365"/>
        <v>577153.07023153524</v>
      </c>
      <c r="AO631" s="7">
        <f t="shared" si="358"/>
        <v>0.56074401803186869</v>
      </c>
      <c r="AP631" s="6">
        <f>+AM631</f>
        <v>1107220.2199696312</v>
      </c>
      <c r="AQ631" s="5" t="s">
        <v>0</v>
      </c>
    </row>
    <row r="632" spans="1:43" x14ac:dyDescent="0.25">
      <c r="A632" s="42">
        <v>591</v>
      </c>
      <c r="B632" s="138">
        <v>31401501</v>
      </c>
      <c r="C632" s="72">
        <v>4392404</v>
      </c>
      <c r="D632" s="66" t="s">
        <v>2629</v>
      </c>
      <c r="E632" s="66" t="s">
        <v>801</v>
      </c>
      <c r="F632" s="82" t="s">
        <v>1744</v>
      </c>
      <c r="G632" s="97" t="s">
        <v>1750</v>
      </c>
      <c r="H632" s="21">
        <v>1</v>
      </c>
      <c r="I632" s="20">
        <v>1880632.7361680672</v>
      </c>
      <c r="J632" s="20">
        <f t="shared" si="376"/>
        <v>357320.21987193276</v>
      </c>
      <c r="K632" s="19">
        <f t="shared" si="377"/>
        <v>2237952.9560400001</v>
      </c>
      <c r="L632" s="15">
        <f t="shared" si="378"/>
        <v>2237952.9560400001</v>
      </c>
      <c r="M632" s="17">
        <v>1500527.7310924369</v>
      </c>
      <c r="N632" s="17">
        <v>285100.268907563</v>
      </c>
      <c r="O632" s="16">
        <v>1785628</v>
      </c>
      <c r="P632" s="18">
        <f t="shared" si="366"/>
        <v>1785628</v>
      </c>
      <c r="Q632" s="17">
        <v>1429073.9495798319</v>
      </c>
      <c r="R632" s="17">
        <v>271524.05042016809</v>
      </c>
      <c r="S632" s="16">
        <v>1700598</v>
      </c>
      <c r="T632" s="15">
        <f t="shared" si="367"/>
        <v>1700598</v>
      </c>
      <c r="U632" s="14"/>
      <c r="V632" s="14"/>
      <c r="W632" s="14"/>
      <c r="X632" s="14"/>
      <c r="Y632" s="14"/>
      <c r="Z632" s="14"/>
      <c r="AA632" s="14"/>
      <c r="AB632" s="137"/>
      <c r="AC632" s="12">
        <f t="shared" si="379"/>
        <v>0</v>
      </c>
      <c r="AD632" s="6">
        <f t="shared" si="380"/>
        <v>0</v>
      </c>
      <c r="AE632" s="6">
        <f t="shared" si="381"/>
        <v>0</v>
      </c>
      <c r="AF632" s="6">
        <f t="shared" si="382"/>
        <v>0</v>
      </c>
      <c r="AG632" s="9">
        <f>MIN(L632,P632,T632)</f>
        <v>1700598</v>
      </c>
      <c r="AH632" s="11">
        <f t="shared" si="359"/>
        <v>2237952.9560400001</v>
      </c>
      <c r="AI632" s="9">
        <f t="shared" si="360"/>
        <v>1743113</v>
      </c>
      <c r="AJ632" s="10">
        <f t="shared" si="361"/>
        <v>1431044.7390100001</v>
      </c>
      <c r="AK632" s="9">
        <f t="shared" si="368"/>
        <v>1721855.5</v>
      </c>
      <c r="AL632" s="9">
        <f t="shared" si="357"/>
        <v>1990532.97802</v>
      </c>
      <c r="AM632" s="6">
        <f>HARMEAN(L632,P632,T632)</f>
        <v>1881004.6083948051</v>
      </c>
      <c r="AN632" s="8">
        <f t="shared" si="365"/>
        <v>982747.53713646752</v>
      </c>
      <c r="AO632" s="7">
        <f t="shared" si="358"/>
        <v>0.56378877166108421</v>
      </c>
      <c r="AP632" s="6">
        <f>+AM632</f>
        <v>1881004.6083948051</v>
      </c>
      <c r="AQ632" s="5" t="s">
        <v>0</v>
      </c>
    </row>
    <row r="633" spans="1:43" x14ac:dyDescent="0.25">
      <c r="A633" s="42">
        <v>592</v>
      </c>
      <c r="B633" s="138">
        <v>40161505</v>
      </c>
      <c r="C633" s="97">
        <v>4391504</v>
      </c>
      <c r="D633" s="66" t="s">
        <v>2629</v>
      </c>
      <c r="E633" s="66" t="s">
        <v>801</v>
      </c>
      <c r="F633" s="82" t="s">
        <v>1553</v>
      </c>
      <c r="G633" s="97" t="s">
        <v>1750</v>
      </c>
      <c r="H633" s="21">
        <v>1</v>
      </c>
      <c r="I633" s="20">
        <v>661994.33914285712</v>
      </c>
      <c r="J633" s="20">
        <f t="shared" si="376"/>
        <v>125778.92443714285</v>
      </c>
      <c r="K633" s="19">
        <f t="shared" si="377"/>
        <v>787773.26358000003</v>
      </c>
      <c r="L633" s="15">
        <f t="shared" si="378"/>
        <v>787773.26358000003</v>
      </c>
      <c r="M633" s="17">
        <v>543286.55462184874</v>
      </c>
      <c r="N633" s="17">
        <v>103224.44537815126</v>
      </c>
      <c r="O633" s="16">
        <v>646511</v>
      </c>
      <c r="P633" s="18">
        <f t="shared" si="366"/>
        <v>646511</v>
      </c>
      <c r="Q633" s="17">
        <v>503042.85714285716</v>
      </c>
      <c r="R633" s="17">
        <v>95578.142857142855</v>
      </c>
      <c r="S633" s="16">
        <v>598621</v>
      </c>
      <c r="T633" s="15">
        <f t="shared" si="367"/>
        <v>598621</v>
      </c>
      <c r="U633" s="14"/>
      <c r="V633" s="14"/>
      <c r="W633" s="14"/>
      <c r="X633" s="14"/>
      <c r="Y633" s="14"/>
      <c r="Z633" s="14"/>
      <c r="AA633" s="14"/>
      <c r="AB633" s="137">
        <v>560000</v>
      </c>
      <c r="AC633" s="12">
        <f t="shared" si="379"/>
        <v>106400</v>
      </c>
      <c r="AD633" s="6">
        <f t="shared" si="380"/>
        <v>666400</v>
      </c>
      <c r="AE633" s="6">
        <f t="shared" si="381"/>
        <v>33986.399999999994</v>
      </c>
      <c r="AF633" s="6">
        <f t="shared" si="382"/>
        <v>700386.4</v>
      </c>
      <c r="AG633" s="9">
        <f>MIN(L633,P633,T633,AF633)</f>
        <v>598621</v>
      </c>
      <c r="AH633" s="11">
        <f t="shared" si="359"/>
        <v>787773.26358000003</v>
      </c>
      <c r="AI633" s="9">
        <f t="shared" si="360"/>
        <v>673448.7</v>
      </c>
      <c r="AJ633" s="10">
        <f t="shared" si="361"/>
        <v>683322.91589499998</v>
      </c>
      <c r="AK633" s="9">
        <f t="shared" si="368"/>
        <v>636034.85</v>
      </c>
      <c r="AL633" s="9">
        <f t="shared" si="357"/>
        <v>730610.98178999999</v>
      </c>
      <c r="AM633" s="6">
        <f>HARMEAN(L633,P633,T633,AF633)</f>
        <v>676309.23384924408</v>
      </c>
      <c r="AN633" s="8">
        <f t="shared" si="365"/>
        <v>81097.820212102248</v>
      </c>
      <c r="AO633" s="7">
        <f t="shared" si="358"/>
        <v>0.12042167460135011</v>
      </c>
      <c r="AP633" s="6">
        <f>+AG633</f>
        <v>598621</v>
      </c>
      <c r="AQ633" s="5" t="s">
        <v>4</v>
      </c>
    </row>
    <row r="634" spans="1:43" x14ac:dyDescent="0.25">
      <c r="A634" s="42">
        <v>593</v>
      </c>
      <c r="B634" s="138">
        <v>40161515</v>
      </c>
      <c r="C634" s="108">
        <v>4391502</v>
      </c>
      <c r="D634" s="66" t="s">
        <v>2629</v>
      </c>
      <c r="E634" s="66" t="s">
        <v>801</v>
      </c>
      <c r="F634" s="82" t="s">
        <v>1858</v>
      </c>
      <c r="G634" s="97" t="s">
        <v>1750</v>
      </c>
      <c r="H634" s="21">
        <v>1</v>
      </c>
      <c r="I634" s="20">
        <v>1216184.4813781513</v>
      </c>
      <c r="J634" s="20">
        <f t="shared" si="376"/>
        <v>231075.05146184875</v>
      </c>
      <c r="K634" s="19">
        <f t="shared" si="377"/>
        <v>1447259.53284</v>
      </c>
      <c r="L634" s="15">
        <f t="shared" si="378"/>
        <v>1447259.53284</v>
      </c>
      <c r="M634" s="17">
        <v>979616.80672268907</v>
      </c>
      <c r="N634" s="17">
        <v>186127.19327731093</v>
      </c>
      <c r="O634" s="16">
        <v>1165744</v>
      </c>
      <c r="P634" s="18">
        <f t="shared" si="366"/>
        <v>1165744</v>
      </c>
      <c r="Q634" s="17">
        <v>924166.38655462186</v>
      </c>
      <c r="R634" s="17">
        <v>175591.61344537814</v>
      </c>
      <c r="S634" s="16">
        <v>1099758</v>
      </c>
      <c r="T634" s="15">
        <f t="shared" si="367"/>
        <v>1099758</v>
      </c>
      <c r="U634" s="14"/>
      <c r="V634" s="14"/>
      <c r="W634" s="14"/>
      <c r="X634" s="14"/>
      <c r="Y634" s="14"/>
      <c r="Z634" s="14"/>
      <c r="AA634" s="14"/>
      <c r="AB634" s="137">
        <v>556000</v>
      </c>
      <c r="AC634" s="12">
        <f t="shared" si="379"/>
        <v>105640</v>
      </c>
      <c r="AD634" s="6">
        <f t="shared" si="380"/>
        <v>661640</v>
      </c>
      <c r="AE634" s="6">
        <f t="shared" si="381"/>
        <v>33743.64</v>
      </c>
      <c r="AF634" s="6">
        <f t="shared" si="382"/>
        <v>695383.64</v>
      </c>
      <c r="AG634" s="9">
        <f>MIN(L634,P634,T634,AF634)</f>
        <v>695383.64</v>
      </c>
      <c r="AH634" s="11">
        <f t="shared" si="359"/>
        <v>1447259.53284</v>
      </c>
      <c r="AI634" s="9">
        <f t="shared" si="360"/>
        <v>1132751</v>
      </c>
      <c r="AJ634" s="10">
        <f t="shared" si="361"/>
        <v>1102036.29321</v>
      </c>
      <c r="AK634" s="9">
        <f t="shared" si="368"/>
        <v>914067.32000000007</v>
      </c>
      <c r="AL634" s="9">
        <f t="shared" si="357"/>
        <v>1290005.26642</v>
      </c>
      <c r="AM634" s="6">
        <f>HARMEAN(L634,P634,T634,AF634)</f>
        <v>1026660.2065078154</v>
      </c>
      <c r="AN634" s="8">
        <f t="shared" si="365"/>
        <v>310166.26082783187</v>
      </c>
      <c r="AO634" s="7">
        <f t="shared" si="358"/>
        <v>0.27381680601282354</v>
      </c>
      <c r="AP634" s="6">
        <f>+AG634</f>
        <v>695383.64</v>
      </c>
      <c r="AQ634" s="5" t="s">
        <v>4</v>
      </c>
    </row>
    <row r="635" spans="1:43" x14ac:dyDescent="0.25">
      <c r="A635" s="42">
        <v>594</v>
      </c>
      <c r="B635" s="138">
        <v>22101703</v>
      </c>
      <c r="C635" s="97">
        <v>4425105</v>
      </c>
      <c r="D635" s="66" t="s">
        <v>2629</v>
      </c>
      <c r="E635" s="66" t="s">
        <v>801</v>
      </c>
      <c r="F635" s="82" t="s">
        <v>2460</v>
      </c>
      <c r="G635" s="97" t="s">
        <v>1750</v>
      </c>
      <c r="H635" s="21">
        <v>1</v>
      </c>
      <c r="I635" s="20">
        <v>2535832.6373949582</v>
      </c>
      <c r="J635" s="20">
        <f t="shared" si="376"/>
        <v>481808.20110504207</v>
      </c>
      <c r="K635" s="19">
        <f t="shared" si="377"/>
        <v>3017640.8385000001</v>
      </c>
      <c r="L635" s="15">
        <f t="shared" si="378"/>
        <v>3017640.8385000001</v>
      </c>
      <c r="M635" s="17">
        <v>2023300.8403361347</v>
      </c>
      <c r="N635" s="17">
        <v>384427.15966386558</v>
      </c>
      <c r="O635" s="16">
        <v>2407728</v>
      </c>
      <c r="P635" s="18">
        <f t="shared" si="366"/>
        <v>2407728</v>
      </c>
      <c r="Q635" s="17">
        <v>1926953.781512605</v>
      </c>
      <c r="R635" s="17">
        <v>366121.21848739497</v>
      </c>
      <c r="S635" s="16">
        <v>2293075</v>
      </c>
      <c r="T635" s="15">
        <f t="shared" si="367"/>
        <v>2293075</v>
      </c>
      <c r="U635" s="14"/>
      <c r="V635" s="14"/>
      <c r="W635" s="14"/>
      <c r="X635" s="14"/>
      <c r="Y635" s="14"/>
      <c r="Z635" s="14"/>
      <c r="AA635" s="14"/>
      <c r="AB635" s="137"/>
      <c r="AC635" s="12">
        <f t="shared" si="379"/>
        <v>0</v>
      </c>
      <c r="AD635" s="6">
        <f t="shared" si="380"/>
        <v>0</v>
      </c>
      <c r="AE635" s="6">
        <f t="shared" si="381"/>
        <v>0</v>
      </c>
      <c r="AF635" s="6">
        <f t="shared" si="382"/>
        <v>0</v>
      </c>
      <c r="AG635" s="9">
        <f>MIN(L635,P635,T635)</f>
        <v>2293075</v>
      </c>
      <c r="AH635" s="11">
        <f t="shared" si="359"/>
        <v>3017640.8385000001</v>
      </c>
      <c r="AI635" s="9">
        <f t="shared" si="360"/>
        <v>2350401.5</v>
      </c>
      <c r="AJ635" s="10">
        <f t="shared" si="361"/>
        <v>1929610.9596250001</v>
      </c>
      <c r="AK635" s="9">
        <f t="shared" si="368"/>
        <v>2321738.25</v>
      </c>
      <c r="AL635" s="9">
        <f t="shared" si="357"/>
        <v>2684021.1692500003</v>
      </c>
      <c r="AM635" s="6">
        <f>HARMEAN(L635,P635,T635)</f>
        <v>2536333.7401288203</v>
      </c>
      <c r="AN635" s="8">
        <f t="shared" si="365"/>
        <v>1325130.1176076168</v>
      </c>
      <c r="AO635" s="7">
        <f t="shared" si="358"/>
        <v>0.56378883250696399</v>
      </c>
      <c r="AP635" s="6">
        <f t="shared" ref="AP635:AP650" si="386">+AM635</f>
        <v>2536333.7401288203</v>
      </c>
      <c r="AQ635" s="5" t="s">
        <v>0</v>
      </c>
    </row>
    <row r="636" spans="1:43" x14ac:dyDescent="0.25">
      <c r="A636" s="42">
        <v>595</v>
      </c>
      <c r="B636" s="138">
        <v>26101302</v>
      </c>
      <c r="C636" s="97">
        <v>4611201</v>
      </c>
      <c r="D636" s="66" t="s">
        <v>2629</v>
      </c>
      <c r="E636" s="66" t="s">
        <v>801</v>
      </c>
      <c r="F636" s="82" t="s">
        <v>2871</v>
      </c>
      <c r="G636" s="97" t="s">
        <v>1750</v>
      </c>
      <c r="H636" s="21">
        <v>1</v>
      </c>
      <c r="I636" s="20">
        <v>6600000.2121680677</v>
      </c>
      <c r="J636" s="20">
        <f t="shared" si="376"/>
        <v>1254000.0403119328</v>
      </c>
      <c r="K636" s="19">
        <f t="shared" si="377"/>
        <v>7854000.2524800003</v>
      </c>
      <c r="L636" s="15">
        <f t="shared" si="378"/>
        <v>7854000.2524800003</v>
      </c>
      <c r="M636" s="17">
        <v>5416495.7983193276</v>
      </c>
      <c r="N636" s="17">
        <v>1029134.2016806722</v>
      </c>
      <c r="O636" s="16">
        <v>6445630</v>
      </c>
      <c r="P636" s="18">
        <f t="shared" si="366"/>
        <v>6445630</v>
      </c>
      <c r="Q636" s="17">
        <v>5015273.9495798321</v>
      </c>
      <c r="R636" s="17">
        <v>952902.05042016809</v>
      </c>
      <c r="S636" s="16">
        <v>5968176</v>
      </c>
      <c r="T636" s="15">
        <f t="shared" si="367"/>
        <v>5968176</v>
      </c>
      <c r="U636" s="14"/>
      <c r="V636" s="14"/>
      <c r="W636" s="14"/>
      <c r="X636" s="14"/>
      <c r="Y636" s="14"/>
      <c r="Z636" s="14"/>
      <c r="AA636" s="14"/>
      <c r="AB636" s="137"/>
      <c r="AC636" s="12">
        <f t="shared" si="379"/>
        <v>0</v>
      </c>
      <c r="AD636" s="6">
        <f t="shared" si="380"/>
        <v>0</v>
      </c>
      <c r="AE636" s="6">
        <f t="shared" si="381"/>
        <v>0</v>
      </c>
      <c r="AF636" s="6">
        <f t="shared" si="382"/>
        <v>0</v>
      </c>
      <c r="AG636" s="9">
        <f>MIN(L636,P636,T636)</f>
        <v>5968176</v>
      </c>
      <c r="AH636" s="11">
        <f t="shared" si="359"/>
        <v>7854000.2524800003</v>
      </c>
      <c r="AI636" s="9">
        <f t="shared" si="360"/>
        <v>6206903</v>
      </c>
      <c r="AJ636" s="10">
        <f t="shared" si="361"/>
        <v>5066951.5631200001</v>
      </c>
      <c r="AK636" s="9">
        <f t="shared" si="368"/>
        <v>6087539.5</v>
      </c>
      <c r="AL636" s="9">
        <f t="shared" si="357"/>
        <v>7030451.6262400001</v>
      </c>
      <c r="AM636" s="6">
        <f>HARMEAN(L636,P636,T636)</f>
        <v>6666327.3399827704</v>
      </c>
      <c r="AN636" s="8">
        <f t="shared" si="365"/>
        <v>3471531.758835719</v>
      </c>
      <c r="AO636" s="7">
        <f t="shared" si="358"/>
        <v>0.55930175787115066</v>
      </c>
      <c r="AP636" s="6">
        <f t="shared" si="386"/>
        <v>6666327.3399827704</v>
      </c>
      <c r="AQ636" s="5" t="s">
        <v>0</v>
      </c>
    </row>
    <row r="637" spans="1:43" x14ac:dyDescent="0.25">
      <c r="A637" s="42">
        <v>596</v>
      </c>
      <c r="B637" s="138">
        <v>26101401</v>
      </c>
      <c r="C637" s="97">
        <v>4613102</v>
      </c>
      <c r="D637" s="66" t="s">
        <v>2629</v>
      </c>
      <c r="E637" s="66" t="s">
        <v>801</v>
      </c>
      <c r="F637" s="82" t="s">
        <v>2367</v>
      </c>
      <c r="G637" s="97" t="s">
        <v>1750</v>
      </c>
      <c r="H637" s="21">
        <v>1</v>
      </c>
      <c r="I637" s="20">
        <v>2949969.3316638656</v>
      </c>
      <c r="J637" s="20">
        <f t="shared" si="376"/>
        <v>560494.17301613442</v>
      </c>
      <c r="K637" s="19">
        <f t="shared" si="377"/>
        <v>3510463.5046800002</v>
      </c>
      <c r="L637" s="15">
        <f t="shared" si="378"/>
        <v>3510463.5046800002</v>
      </c>
      <c r="M637" s="17">
        <v>2353735.2941176472</v>
      </c>
      <c r="N637" s="17">
        <v>447209.70588235295</v>
      </c>
      <c r="O637" s="16">
        <v>2800945</v>
      </c>
      <c r="P637" s="18">
        <f t="shared" si="366"/>
        <v>2800945</v>
      </c>
      <c r="Q637" s="17">
        <v>2241652.1008403362</v>
      </c>
      <c r="R637" s="17">
        <v>425913.89915966388</v>
      </c>
      <c r="S637" s="16">
        <v>2667566</v>
      </c>
      <c r="T637" s="15">
        <f t="shared" si="367"/>
        <v>2667566</v>
      </c>
      <c r="U637" s="14"/>
      <c r="V637" s="14"/>
      <c r="W637" s="14"/>
      <c r="X637" s="14"/>
      <c r="Y637" s="14"/>
      <c r="Z637" s="14"/>
      <c r="AA637" s="14"/>
      <c r="AB637" s="137"/>
      <c r="AC637" s="12">
        <f t="shared" si="379"/>
        <v>0</v>
      </c>
      <c r="AD637" s="6">
        <f t="shared" si="380"/>
        <v>0</v>
      </c>
      <c r="AE637" s="6">
        <f t="shared" si="381"/>
        <v>0</v>
      </c>
      <c r="AF637" s="6">
        <f t="shared" si="382"/>
        <v>0</v>
      </c>
      <c r="AG637" s="9">
        <f>MIN(L637,P637,T637)</f>
        <v>2667566</v>
      </c>
      <c r="AH637" s="11">
        <f t="shared" si="359"/>
        <v>3510463.5046800002</v>
      </c>
      <c r="AI637" s="9">
        <f t="shared" si="360"/>
        <v>2734255.5</v>
      </c>
      <c r="AJ637" s="10">
        <f t="shared" si="361"/>
        <v>2244743.6261700001</v>
      </c>
      <c r="AK637" s="9">
        <f t="shared" si="368"/>
        <v>2700910.75</v>
      </c>
      <c r="AL637" s="9">
        <f t="shared" si="357"/>
        <v>3122359.5023400001</v>
      </c>
      <c r="AM637" s="6">
        <f>HARMEAN(L637,P637,T637)</f>
        <v>2950552.8530867728</v>
      </c>
      <c r="AN637" s="8">
        <f t="shared" si="365"/>
        <v>1541542.4619676471</v>
      </c>
      <c r="AO637" s="7">
        <f t="shared" si="358"/>
        <v>0.56378873955548303</v>
      </c>
      <c r="AP637" s="6">
        <f t="shared" si="386"/>
        <v>2950552.8530867728</v>
      </c>
      <c r="AQ637" s="5" t="s">
        <v>0</v>
      </c>
    </row>
    <row r="638" spans="1:43" x14ac:dyDescent="0.25">
      <c r="A638" s="42">
        <v>597</v>
      </c>
      <c r="B638" s="138">
        <v>26101401</v>
      </c>
      <c r="C638" s="97">
        <v>4613102</v>
      </c>
      <c r="D638" s="66" t="s">
        <v>2629</v>
      </c>
      <c r="E638" s="66" t="s">
        <v>801</v>
      </c>
      <c r="F638" s="82" t="s">
        <v>2241</v>
      </c>
      <c r="G638" s="97" t="s">
        <v>1750</v>
      </c>
      <c r="H638" s="21">
        <v>1</v>
      </c>
      <c r="I638" s="20">
        <v>3496065.6439663866</v>
      </c>
      <c r="J638" s="20">
        <f t="shared" si="376"/>
        <v>664252.47235361347</v>
      </c>
      <c r="K638" s="19">
        <f t="shared" si="377"/>
        <v>4160318.11632</v>
      </c>
      <c r="L638" s="15">
        <f t="shared" si="378"/>
        <v>4160318.11632</v>
      </c>
      <c r="M638" s="17">
        <v>2789457.1428571432</v>
      </c>
      <c r="N638" s="17">
        <v>529996.85714285716</v>
      </c>
      <c r="O638" s="16">
        <v>3319454.0000000005</v>
      </c>
      <c r="P638" s="18">
        <f t="shared" si="366"/>
        <v>3319454.0000000005</v>
      </c>
      <c r="Q638" s="17">
        <v>2656625.2100840337</v>
      </c>
      <c r="R638" s="17">
        <v>504758.78991596639</v>
      </c>
      <c r="S638" s="16">
        <v>3161384</v>
      </c>
      <c r="T638" s="15">
        <f t="shared" si="367"/>
        <v>3161384</v>
      </c>
      <c r="U638" s="14"/>
      <c r="V638" s="14"/>
      <c r="W638" s="14"/>
      <c r="X638" s="14"/>
      <c r="Y638" s="14"/>
      <c r="Z638" s="14"/>
      <c r="AA638" s="14"/>
      <c r="AB638" s="137"/>
      <c r="AC638" s="12">
        <f t="shared" si="379"/>
        <v>0</v>
      </c>
      <c r="AD638" s="6">
        <f t="shared" si="380"/>
        <v>0</v>
      </c>
      <c r="AE638" s="6">
        <f t="shared" si="381"/>
        <v>0</v>
      </c>
      <c r="AF638" s="6">
        <f t="shared" si="382"/>
        <v>0</v>
      </c>
      <c r="AG638" s="9">
        <f>MIN(L638,P638,T638)</f>
        <v>3161384</v>
      </c>
      <c r="AH638" s="11">
        <f t="shared" si="359"/>
        <v>4160318.11632</v>
      </c>
      <c r="AI638" s="9">
        <f t="shared" si="360"/>
        <v>3240419</v>
      </c>
      <c r="AJ638" s="10">
        <f t="shared" si="361"/>
        <v>2660289.0290800002</v>
      </c>
      <c r="AK638" s="9">
        <f t="shared" si="368"/>
        <v>3200901.5</v>
      </c>
      <c r="AL638" s="9">
        <f t="shared" si="357"/>
        <v>3700368.55816</v>
      </c>
      <c r="AM638" s="6">
        <f>HARMEAN(L638,P638,T638)</f>
        <v>3496757.1755346935</v>
      </c>
      <c r="AN638" s="8">
        <f t="shared" si="365"/>
        <v>1826911.7484230737</v>
      </c>
      <c r="AO638" s="7">
        <f t="shared" si="358"/>
        <v>0.56378874103104371</v>
      </c>
      <c r="AP638" s="6">
        <f t="shared" si="386"/>
        <v>3496757.1755346935</v>
      </c>
      <c r="AQ638" s="5" t="s">
        <v>0</v>
      </c>
    </row>
    <row r="639" spans="1:43" x14ac:dyDescent="0.25">
      <c r="A639" s="42">
        <v>598</v>
      </c>
      <c r="B639" s="138">
        <v>39121633</v>
      </c>
      <c r="C639" s="97">
        <v>4621214</v>
      </c>
      <c r="D639" s="66" t="s">
        <v>2629</v>
      </c>
      <c r="E639" s="66" t="s">
        <v>801</v>
      </c>
      <c r="F639" s="82" t="s">
        <v>2870</v>
      </c>
      <c r="G639" s="97" t="s">
        <v>1750</v>
      </c>
      <c r="H639" s="21">
        <v>1</v>
      </c>
      <c r="I639" s="20">
        <v>2509077.326369748</v>
      </c>
      <c r="J639" s="20">
        <f t="shared" si="376"/>
        <v>476724.6920102521</v>
      </c>
      <c r="K639" s="19">
        <f t="shared" si="377"/>
        <v>2985802.0183800003</v>
      </c>
      <c r="L639" s="15">
        <f t="shared" si="378"/>
        <v>2985802.0183800003</v>
      </c>
      <c r="M639" s="17">
        <v>2001953.781512605</v>
      </c>
      <c r="N639" s="17">
        <v>380371.21848739497</v>
      </c>
      <c r="O639" s="16">
        <v>2382325</v>
      </c>
      <c r="P639" s="18">
        <f t="shared" si="366"/>
        <v>2382325</v>
      </c>
      <c r="Q639" s="17">
        <v>1906622.6890756304</v>
      </c>
      <c r="R639" s="17">
        <v>362258.31092436978</v>
      </c>
      <c r="S639" s="16">
        <v>2268881</v>
      </c>
      <c r="T639" s="15">
        <f t="shared" si="367"/>
        <v>2268881</v>
      </c>
      <c r="U639" s="14"/>
      <c r="V639" s="14"/>
      <c r="W639" s="14"/>
      <c r="X639" s="14"/>
      <c r="Y639" s="14"/>
      <c r="Z639" s="14"/>
      <c r="AA639" s="14"/>
      <c r="AB639" s="137">
        <v>325000</v>
      </c>
      <c r="AC639" s="12">
        <f t="shared" si="379"/>
        <v>61750</v>
      </c>
      <c r="AD639" s="6">
        <f t="shared" si="380"/>
        <v>386750</v>
      </c>
      <c r="AE639" s="6">
        <f t="shared" si="381"/>
        <v>19724.25</v>
      </c>
      <c r="AF639" s="6">
        <f t="shared" si="382"/>
        <v>406474.25</v>
      </c>
      <c r="AG639" s="9">
        <f>MIN(L639,P639,T639,AF639)</f>
        <v>406474.25</v>
      </c>
      <c r="AH639" s="11">
        <f t="shared" si="359"/>
        <v>2985802.0183800003</v>
      </c>
      <c r="AI639" s="9">
        <f t="shared" si="360"/>
        <v>2325603</v>
      </c>
      <c r="AJ639" s="10">
        <f t="shared" si="361"/>
        <v>2010870.5670950001</v>
      </c>
      <c r="AK639" s="9">
        <f t="shared" si="368"/>
        <v>1366038.625</v>
      </c>
      <c r="AL639" s="9">
        <f t="shared" si="357"/>
        <v>2655702.5091900001</v>
      </c>
      <c r="AM639" s="6">
        <f>HARMEAN(L639,P639,T639,AF639)</f>
        <v>1094210.8002139197</v>
      </c>
      <c r="AN639" s="8">
        <f t="shared" si="365"/>
        <v>1114918.0322973344</v>
      </c>
      <c r="AO639" s="7">
        <f t="shared" si="358"/>
        <v>0.47941030016616526</v>
      </c>
      <c r="AP639" s="6">
        <f t="shared" si="386"/>
        <v>1094210.8002139197</v>
      </c>
      <c r="AQ639" s="5" t="s">
        <v>0</v>
      </c>
    </row>
    <row r="640" spans="1:43" x14ac:dyDescent="0.25">
      <c r="A640" s="42">
        <v>599</v>
      </c>
      <c r="B640" s="138">
        <v>39121633</v>
      </c>
      <c r="C640" s="97">
        <v>4621214</v>
      </c>
      <c r="D640" s="66" t="s">
        <v>2629</v>
      </c>
      <c r="E640" s="66" t="s">
        <v>801</v>
      </c>
      <c r="F640" s="82" t="s">
        <v>2869</v>
      </c>
      <c r="G640" s="97" t="s">
        <v>1750</v>
      </c>
      <c r="H640" s="21">
        <v>1</v>
      </c>
      <c r="I640" s="20">
        <v>3757634.9157478996</v>
      </c>
      <c r="J640" s="20">
        <f t="shared" si="376"/>
        <v>713950.63399210095</v>
      </c>
      <c r="K640" s="19">
        <f t="shared" si="377"/>
        <v>4471585.5497400006</v>
      </c>
      <c r="L640" s="15">
        <f t="shared" si="378"/>
        <v>4471585.5497400006</v>
      </c>
      <c r="M640" s="17">
        <v>3026712.6050420171</v>
      </c>
      <c r="N640" s="17">
        <v>575075.39495798328</v>
      </c>
      <c r="O640" s="16">
        <v>3601788.0000000005</v>
      </c>
      <c r="P640" s="18">
        <f t="shared" si="366"/>
        <v>3601788.0000000005</v>
      </c>
      <c r="Q640" s="17">
        <v>2855389.0756302522</v>
      </c>
      <c r="R640" s="17">
        <v>542523.92436974798</v>
      </c>
      <c r="S640" s="16">
        <v>3397913</v>
      </c>
      <c r="T640" s="15">
        <f t="shared" si="367"/>
        <v>3397913</v>
      </c>
      <c r="U640" s="14"/>
      <c r="V640" s="14"/>
      <c r="W640" s="14"/>
      <c r="X640" s="14"/>
      <c r="Y640" s="14"/>
      <c r="Z640" s="14"/>
      <c r="AA640" s="14"/>
      <c r="AB640" s="137"/>
      <c r="AC640" s="12">
        <f t="shared" si="379"/>
        <v>0</v>
      </c>
      <c r="AD640" s="6">
        <f t="shared" si="380"/>
        <v>0</v>
      </c>
      <c r="AE640" s="6">
        <f t="shared" si="381"/>
        <v>0</v>
      </c>
      <c r="AF640" s="6">
        <f t="shared" si="382"/>
        <v>0</v>
      </c>
      <c r="AG640" s="9">
        <f t="shared" ref="AG640:AG652" si="387">MIN(L640,P640,T640)</f>
        <v>3397913</v>
      </c>
      <c r="AH640" s="11">
        <f t="shared" si="359"/>
        <v>4471585.5497400006</v>
      </c>
      <c r="AI640" s="9">
        <f t="shared" si="360"/>
        <v>3499850.5</v>
      </c>
      <c r="AJ640" s="10">
        <f t="shared" si="361"/>
        <v>2867821.6374350004</v>
      </c>
      <c r="AK640" s="9">
        <f t="shared" si="368"/>
        <v>3448881.75</v>
      </c>
      <c r="AL640" s="9">
        <f t="shared" si="357"/>
        <v>3985718.0248700003</v>
      </c>
      <c r="AM640" s="6">
        <f t="shared" ref="AM640:AM652" si="388">HARMEAN(L640,P640,T640)</f>
        <v>3770869.4102030899</v>
      </c>
      <c r="AN640" s="8">
        <f t="shared" si="365"/>
        <v>1967753.6350362492</v>
      </c>
      <c r="AO640" s="7">
        <f t="shared" si="358"/>
        <v>0.56223933994787756</v>
      </c>
      <c r="AP640" s="6">
        <f t="shared" si="386"/>
        <v>3770869.4102030899</v>
      </c>
      <c r="AQ640" s="5" t="s">
        <v>0</v>
      </c>
    </row>
    <row r="641" spans="1:44" x14ac:dyDescent="0.25">
      <c r="A641" s="42">
        <v>600</v>
      </c>
      <c r="B641" s="138">
        <v>39121633</v>
      </c>
      <c r="C641" s="97">
        <v>4621214</v>
      </c>
      <c r="D641" s="66" t="s">
        <v>2629</v>
      </c>
      <c r="E641" s="66" t="s">
        <v>801</v>
      </c>
      <c r="F641" s="82" t="s">
        <v>2868</v>
      </c>
      <c r="G641" s="97" t="s">
        <v>1750</v>
      </c>
      <c r="H641" s="21">
        <v>1</v>
      </c>
      <c r="I641" s="20">
        <v>1025847.3270252101</v>
      </c>
      <c r="J641" s="20">
        <f t="shared" si="376"/>
        <v>194910.99213478994</v>
      </c>
      <c r="K641" s="19">
        <f t="shared" si="377"/>
        <v>1220758.31916</v>
      </c>
      <c r="L641" s="15">
        <f t="shared" si="378"/>
        <v>1220758.31916</v>
      </c>
      <c r="M641" s="17">
        <v>834098.31932773115</v>
      </c>
      <c r="N641" s="17">
        <v>158478.68067226891</v>
      </c>
      <c r="O641" s="16">
        <v>992577</v>
      </c>
      <c r="P641" s="18">
        <f t="shared" si="366"/>
        <v>992577</v>
      </c>
      <c r="Q641" s="17">
        <v>779531.09243697487</v>
      </c>
      <c r="R641" s="17">
        <v>148110.90756302522</v>
      </c>
      <c r="S641" s="16">
        <v>927642.00000000012</v>
      </c>
      <c r="T641" s="15">
        <f t="shared" si="367"/>
        <v>927642.00000000012</v>
      </c>
      <c r="U641" s="14"/>
      <c r="V641" s="14"/>
      <c r="W641" s="14"/>
      <c r="X641" s="14"/>
      <c r="Y641" s="14"/>
      <c r="Z641" s="14"/>
      <c r="AA641" s="14"/>
      <c r="AB641" s="137"/>
      <c r="AC641" s="12">
        <f t="shared" si="379"/>
        <v>0</v>
      </c>
      <c r="AD641" s="6">
        <f t="shared" si="380"/>
        <v>0</v>
      </c>
      <c r="AE641" s="6">
        <f t="shared" si="381"/>
        <v>0</v>
      </c>
      <c r="AF641" s="6">
        <f t="shared" si="382"/>
        <v>0</v>
      </c>
      <c r="AG641" s="9">
        <f t="shared" si="387"/>
        <v>927642.00000000012</v>
      </c>
      <c r="AH641" s="11">
        <f t="shared" si="359"/>
        <v>1220758.31916</v>
      </c>
      <c r="AI641" s="9">
        <f t="shared" si="360"/>
        <v>960109.5</v>
      </c>
      <c r="AJ641" s="10">
        <f t="shared" si="361"/>
        <v>785244.32978999999</v>
      </c>
      <c r="AK641" s="9">
        <f t="shared" si="368"/>
        <v>943875.75</v>
      </c>
      <c r="AL641" s="9">
        <f t="shared" si="357"/>
        <v>1090433.90958</v>
      </c>
      <c r="AM641" s="6">
        <f t="shared" si="388"/>
        <v>1032828.9684521601</v>
      </c>
      <c r="AN641" s="8">
        <f t="shared" si="365"/>
        <v>538375.65107830404</v>
      </c>
      <c r="AO641" s="7">
        <f t="shared" si="358"/>
        <v>0.56074401000959162</v>
      </c>
      <c r="AP641" s="6">
        <f t="shared" si="386"/>
        <v>1032828.9684521601</v>
      </c>
      <c r="AQ641" s="5" t="s">
        <v>0</v>
      </c>
    </row>
    <row r="642" spans="1:44" x14ac:dyDescent="0.25">
      <c r="A642" s="42">
        <v>601</v>
      </c>
      <c r="B642" s="138">
        <v>39121633</v>
      </c>
      <c r="C642" s="97">
        <v>4621214</v>
      </c>
      <c r="D642" s="66" t="s">
        <v>2629</v>
      </c>
      <c r="E642" s="66" t="s">
        <v>801</v>
      </c>
      <c r="F642" s="82" t="s">
        <v>2867</v>
      </c>
      <c r="G642" s="97" t="s">
        <v>1750</v>
      </c>
      <c r="H642" s="21">
        <v>1</v>
      </c>
      <c r="I642" s="20">
        <v>996723.25199999998</v>
      </c>
      <c r="J642" s="20">
        <f t="shared" si="376"/>
        <v>189377.41787999999</v>
      </c>
      <c r="K642" s="19">
        <f t="shared" si="377"/>
        <v>1186100.6698799999</v>
      </c>
      <c r="L642" s="15">
        <f t="shared" si="378"/>
        <v>1186100.6698799999</v>
      </c>
      <c r="M642" s="17">
        <v>817992.43697478995</v>
      </c>
      <c r="N642" s="17">
        <v>155418.56302521008</v>
      </c>
      <c r="O642" s="16">
        <v>973411</v>
      </c>
      <c r="P642" s="18">
        <f t="shared" si="366"/>
        <v>973411</v>
      </c>
      <c r="Q642" s="17">
        <v>757400</v>
      </c>
      <c r="R642" s="17">
        <v>143906</v>
      </c>
      <c r="S642" s="16">
        <v>901306</v>
      </c>
      <c r="T642" s="15">
        <f t="shared" si="367"/>
        <v>901306</v>
      </c>
      <c r="U642" s="14"/>
      <c r="V642" s="14"/>
      <c r="W642" s="14"/>
      <c r="X642" s="14"/>
      <c r="Y642" s="14"/>
      <c r="Z642" s="14"/>
      <c r="AA642" s="14"/>
      <c r="AB642" s="137"/>
      <c r="AC642" s="12">
        <f t="shared" si="379"/>
        <v>0</v>
      </c>
      <c r="AD642" s="6">
        <f t="shared" si="380"/>
        <v>0</v>
      </c>
      <c r="AE642" s="6">
        <f t="shared" si="381"/>
        <v>0</v>
      </c>
      <c r="AF642" s="6">
        <f t="shared" si="382"/>
        <v>0</v>
      </c>
      <c r="AG642" s="9">
        <f t="shared" si="387"/>
        <v>901306</v>
      </c>
      <c r="AH642" s="11">
        <f t="shared" si="359"/>
        <v>1186100.6698799999</v>
      </c>
      <c r="AI642" s="9">
        <f t="shared" si="360"/>
        <v>937358.5</v>
      </c>
      <c r="AJ642" s="10">
        <f t="shared" si="361"/>
        <v>765204.41746999999</v>
      </c>
      <c r="AK642" s="9">
        <f t="shared" si="368"/>
        <v>919332.25</v>
      </c>
      <c r="AL642" s="9">
        <f t="shared" si="357"/>
        <v>1061729.58494</v>
      </c>
      <c r="AM642" s="6">
        <f t="shared" si="388"/>
        <v>1006740.0763209335</v>
      </c>
      <c r="AN642" s="8">
        <f t="shared" si="365"/>
        <v>524266.17844512803</v>
      </c>
      <c r="AO642" s="7">
        <f t="shared" si="358"/>
        <v>0.55930167427417365</v>
      </c>
      <c r="AP642" s="6">
        <f t="shared" si="386"/>
        <v>1006740.0763209335</v>
      </c>
      <c r="AQ642" s="5" t="s">
        <v>0</v>
      </c>
    </row>
    <row r="643" spans="1:44" ht="25.5" x14ac:dyDescent="0.25">
      <c r="A643" s="42">
        <v>602</v>
      </c>
      <c r="B643" s="138">
        <v>39121633</v>
      </c>
      <c r="C643" s="97">
        <v>4621214</v>
      </c>
      <c r="D643" s="66" t="s">
        <v>2629</v>
      </c>
      <c r="E643" s="66" t="s">
        <v>801</v>
      </c>
      <c r="F643" s="82" t="s">
        <v>2866</v>
      </c>
      <c r="G643" s="97" t="s">
        <v>1750</v>
      </c>
      <c r="H643" s="21">
        <v>1</v>
      </c>
      <c r="I643" s="20">
        <v>1102285.8594453782</v>
      </c>
      <c r="J643" s="20">
        <f t="shared" si="376"/>
        <v>209434.31329462185</v>
      </c>
      <c r="K643" s="19">
        <f t="shared" si="377"/>
        <v>1311720.1727400001</v>
      </c>
      <c r="L643" s="15">
        <f t="shared" si="378"/>
        <v>1311720.1727400001</v>
      </c>
      <c r="M643" s="17">
        <v>879496.63865546219</v>
      </c>
      <c r="N643" s="17">
        <v>167104.36134453781</v>
      </c>
      <c r="O643" s="16">
        <v>1046601</v>
      </c>
      <c r="P643" s="18">
        <f t="shared" si="366"/>
        <v>1046601</v>
      </c>
      <c r="Q643" s="17">
        <v>837615.96638655465</v>
      </c>
      <c r="R643" s="17">
        <v>159147.03361344538</v>
      </c>
      <c r="S643" s="16">
        <v>996763</v>
      </c>
      <c r="T643" s="15">
        <f t="shared" si="367"/>
        <v>996763</v>
      </c>
      <c r="U643" s="14"/>
      <c r="V643" s="14"/>
      <c r="W643" s="14"/>
      <c r="X643" s="14"/>
      <c r="Y643" s="14"/>
      <c r="Z643" s="14"/>
      <c r="AA643" s="14"/>
      <c r="AB643" s="137"/>
      <c r="AC643" s="12">
        <f t="shared" si="379"/>
        <v>0</v>
      </c>
      <c r="AD643" s="6">
        <f t="shared" si="380"/>
        <v>0</v>
      </c>
      <c r="AE643" s="6">
        <f t="shared" si="381"/>
        <v>0</v>
      </c>
      <c r="AF643" s="6">
        <f t="shared" si="382"/>
        <v>0</v>
      </c>
      <c r="AG643" s="9">
        <f t="shared" si="387"/>
        <v>996763</v>
      </c>
      <c r="AH643" s="11">
        <f t="shared" si="359"/>
        <v>1311720.1727400001</v>
      </c>
      <c r="AI643" s="9">
        <f t="shared" si="360"/>
        <v>1021682</v>
      </c>
      <c r="AJ643" s="10">
        <f t="shared" si="361"/>
        <v>838771.04318500008</v>
      </c>
      <c r="AK643" s="9">
        <f t="shared" si="368"/>
        <v>1009222.5</v>
      </c>
      <c r="AL643" s="9">
        <f t="shared" si="357"/>
        <v>1166701.0863700002</v>
      </c>
      <c r="AM643" s="6">
        <f t="shared" si="388"/>
        <v>1102503.7458892933</v>
      </c>
      <c r="AN643" s="8">
        <f t="shared" si="365"/>
        <v>576012.87352524872</v>
      </c>
      <c r="AO643" s="7">
        <f t="shared" si="358"/>
        <v>0.56378880466255521</v>
      </c>
      <c r="AP643" s="6">
        <f t="shared" si="386"/>
        <v>1102503.7458892933</v>
      </c>
      <c r="AQ643" s="5" t="s">
        <v>0</v>
      </c>
    </row>
    <row r="644" spans="1:44" x14ac:dyDescent="0.25">
      <c r="A644" s="42">
        <v>603</v>
      </c>
      <c r="B644" s="138">
        <v>39121633</v>
      </c>
      <c r="C644" s="97">
        <v>4621214</v>
      </c>
      <c r="D644" s="66" t="s">
        <v>2629</v>
      </c>
      <c r="E644" s="66" t="s">
        <v>801</v>
      </c>
      <c r="F644" s="82" t="s">
        <v>2865</v>
      </c>
      <c r="G644" s="97" t="s">
        <v>1750</v>
      </c>
      <c r="H644" s="21">
        <v>1</v>
      </c>
      <c r="I644" s="20">
        <v>1215148.2853613445</v>
      </c>
      <c r="J644" s="20">
        <f t="shared" si="376"/>
        <v>230878.17421865545</v>
      </c>
      <c r="K644" s="19">
        <f t="shared" si="377"/>
        <v>1446026.45958</v>
      </c>
      <c r="L644" s="15">
        <f t="shared" si="378"/>
        <v>1446026.45958</v>
      </c>
      <c r="M644" s="17">
        <v>997249.57983193279</v>
      </c>
      <c r="N644" s="17">
        <v>189477.42016806724</v>
      </c>
      <c r="O644" s="16">
        <v>1186727</v>
      </c>
      <c r="P644" s="18">
        <f t="shared" si="366"/>
        <v>1186727</v>
      </c>
      <c r="Q644" s="17">
        <v>923378.99159663869</v>
      </c>
      <c r="R644" s="17">
        <v>175442.00840336137</v>
      </c>
      <c r="S644" s="16">
        <v>1098821</v>
      </c>
      <c r="T644" s="15">
        <f t="shared" si="367"/>
        <v>1098821</v>
      </c>
      <c r="U644" s="14"/>
      <c r="V644" s="14"/>
      <c r="W644" s="14"/>
      <c r="X644" s="14"/>
      <c r="Y644" s="14"/>
      <c r="Z644" s="14"/>
      <c r="AA644" s="14"/>
      <c r="AB644" s="137"/>
      <c r="AC644" s="12">
        <f t="shared" si="379"/>
        <v>0</v>
      </c>
      <c r="AD644" s="6">
        <f t="shared" si="380"/>
        <v>0</v>
      </c>
      <c r="AE644" s="6">
        <f t="shared" si="381"/>
        <v>0</v>
      </c>
      <c r="AF644" s="6">
        <f t="shared" si="382"/>
        <v>0</v>
      </c>
      <c r="AG644" s="9">
        <f t="shared" si="387"/>
        <v>1098821</v>
      </c>
      <c r="AH644" s="11">
        <f t="shared" si="359"/>
        <v>1446026.45958</v>
      </c>
      <c r="AI644" s="9">
        <f t="shared" si="360"/>
        <v>1142774</v>
      </c>
      <c r="AJ644" s="10">
        <f t="shared" si="361"/>
        <v>932893.61489500001</v>
      </c>
      <c r="AK644" s="9">
        <f t="shared" si="368"/>
        <v>1120797.5</v>
      </c>
      <c r="AL644" s="9">
        <f t="shared" ref="AL644:AL707" si="389">AVERAGE(AH644,AI644)</f>
        <v>1294400.22979</v>
      </c>
      <c r="AM644" s="6">
        <f t="shared" si="388"/>
        <v>1227360.1157767829</v>
      </c>
      <c r="AN644" s="8">
        <f t="shared" si="365"/>
        <v>639155.45775343978</v>
      </c>
      <c r="AO644" s="7">
        <f t="shared" ref="AO644:AO707" si="390">+AN644/AI644</f>
        <v>0.55930171473400669</v>
      </c>
      <c r="AP644" s="6">
        <f t="shared" si="386"/>
        <v>1227360.1157767829</v>
      </c>
      <c r="AQ644" s="5" t="s">
        <v>0</v>
      </c>
    </row>
    <row r="645" spans="1:44" x14ac:dyDescent="0.25">
      <c r="A645" s="42">
        <v>604</v>
      </c>
      <c r="B645" s="138">
        <v>39121633</v>
      </c>
      <c r="C645" s="97">
        <v>4621214</v>
      </c>
      <c r="D645" s="66" t="s">
        <v>2629</v>
      </c>
      <c r="E645" s="66" t="s">
        <v>801</v>
      </c>
      <c r="F645" s="82" t="s">
        <v>2864</v>
      </c>
      <c r="G645" s="97" t="s">
        <v>1750</v>
      </c>
      <c r="H645" s="21">
        <v>1</v>
      </c>
      <c r="I645" s="20">
        <v>1250654.3104537814</v>
      </c>
      <c r="J645" s="20">
        <f t="shared" si="376"/>
        <v>237624.31898621848</v>
      </c>
      <c r="K645" s="19">
        <f t="shared" si="377"/>
        <v>1488278.6294399998</v>
      </c>
      <c r="L645" s="15">
        <f t="shared" si="378"/>
        <v>1488278.6294399998</v>
      </c>
      <c r="M645" s="17">
        <v>1007381.5126050421</v>
      </c>
      <c r="N645" s="17">
        <v>191402.48739495801</v>
      </c>
      <c r="O645" s="16">
        <v>1198784</v>
      </c>
      <c r="P645" s="18">
        <f t="shared" si="366"/>
        <v>1198784</v>
      </c>
      <c r="Q645" s="17">
        <v>950359.66386554623</v>
      </c>
      <c r="R645" s="17">
        <v>180568.3361344538</v>
      </c>
      <c r="S645" s="16">
        <v>1130928</v>
      </c>
      <c r="T645" s="15">
        <f t="shared" si="367"/>
        <v>1130928</v>
      </c>
      <c r="U645" s="14"/>
      <c r="V645" s="14"/>
      <c r="W645" s="14"/>
      <c r="X645" s="14"/>
      <c r="Y645" s="14"/>
      <c r="Z645" s="14"/>
      <c r="AA645" s="14"/>
      <c r="AB645" s="137"/>
      <c r="AC645" s="12">
        <f t="shared" si="379"/>
        <v>0</v>
      </c>
      <c r="AD645" s="6">
        <f t="shared" si="380"/>
        <v>0</v>
      </c>
      <c r="AE645" s="6">
        <f t="shared" si="381"/>
        <v>0</v>
      </c>
      <c r="AF645" s="6">
        <f t="shared" si="382"/>
        <v>0</v>
      </c>
      <c r="AG645" s="9">
        <f t="shared" si="387"/>
        <v>1130928</v>
      </c>
      <c r="AH645" s="11">
        <f t="shared" ref="AH645:AH650" si="391">MAX(L645,P645,T645,AF645)</f>
        <v>1488278.6294399998</v>
      </c>
      <c r="AI645" s="9">
        <f t="shared" ref="AI645:AI650" si="392">MEDIAN(L645,P645,T645,AF645)</f>
        <v>1164856</v>
      </c>
      <c r="AJ645" s="10">
        <f t="shared" ref="AJ645:AJ650" si="393">AVERAGE(L645,P645,T645,AF645)</f>
        <v>954497.65735999995</v>
      </c>
      <c r="AK645" s="9">
        <f t="shared" si="368"/>
        <v>1147892</v>
      </c>
      <c r="AL645" s="9">
        <f t="shared" si="389"/>
        <v>1326567.3147199999</v>
      </c>
      <c r="AM645" s="6">
        <f t="shared" si="388"/>
        <v>1255059.2398068579</v>
      </c>
      <c r="AN645" s="8">
        <f t="shared" si="365"/>
        <v>654927.82988277753</v>
      </c>
      <c r="AO645" s="7">
        <f t="shared" si="390"/>
        <v>0.56223930673214328</v>
      </c>
      <c r="AP645" s="6">
        <f t="shared" si="386"/>
        <v>1255059.2398068579</v>
      </c>
      <c r="AQ645" s="5" t="s">
        <v>0</v>
      </c>
    </row>
    <row r="646" spans="1:44" x14ac:dyDescent="0.25">
      <c r="A646" s="42">
        <v>605</v>
      </c>
      <c r="B646" s="138">
        <v>39121633</v>
      </c>
      <c r="C646" s="97">
        <v>4621214</v>
      </c>
      <c r="D646" s="66" t="s">
        <v>2629</v>
      </c>
      <c r="E646" s="66" t="s">
        <v>801</v>
      </c>
      <c r="F646" s="82" t="s">
        <v>2863</v>
      </c>
      <c r="G646" s="97" t="s">
        <v>1750</v>
      </c>
      <c r="H646" s="21">
        <v>1</v>
      </c>
      <c r="I646" s="20">
        <v>3394865.6761008408</v>
      </c>
      <c r="J646" s="20">
        <f t="shared" si="376"/>
        <v>645024.47845915973</v>
      </c>
      <c r="K646" s="19">
        <f t="shared" si="377"/>
        <v>4039890.1545600006</v>
      </c>
      <c r="L646" s="15">
        <f t="shared" si="378"/>
        <v>4039890.1545600006</v>
      </c>
      <c r="M646" s="17">
        <v>2734507.5630252101</v>
      </c>
      <c r="N646" s="17">
        <v>519556.43697478989</v>
      </c>
      <c r="O646" s="16">
        <v>3254064</v>
      </c>
      <c r="P646" s="18">
        <f t="shared" si="366"/>
        <v>3254064</v>
      </c>
      <c r="Q646" s="17">
        <v>2579724.3697478995</v>
      </c>
      <c r="R646" s="17">
        <v>490147.63025210088</v>
      </c>
      <c r="S646" s="16">
        <v>3069872.0000000005</v>
      </c>
      <c r="T646" s="15">
        <f t="shared" si="367"/>
        <v>3069872.0000000005</v>
      </c>
      <c r="U646" s="14"/>
      <c r="V646" s="14"/>
      <c r="W646" s="14"/>
      <c r="X646" s="14"/>
      <c r="Y646" s="14"/>
      <c r="Z646" s="14"/>
      <c r="AA646" s="14"/>
      <c r="AB646" s="137"/>
      <c r="AC646" s="12">
        <f t="shared" si="379"/>
        <v>0</v>
      </c>
      <c r="AD646" s="6">
        <f t="shared" si="380"/>
        <v>0</v>
      </c>
      <c r="AE646" s="6">
        <f t="shared" si="381"/>
        <v>0</v>
      </c>
      <c r="AF646" s="6">
        <f t="shared" si="382"/>
        <v>0</v>
      </c>
      <c r="AG646" s="9">
        <f t="shared" si="387"/>
        <v>3069872.0000000005</v>
      </c>
      <c r="AH646" s="11">
        <f t="shared" si="391"/>
        <v>4039890.1545600006</v>
      </c>
      <c r="AI646" s="9">
        <f t="shared" si="392"/>
        <v>3161968</v>
      </c>
      <c r="AJ646" s="10">
        <f t="shared" si="393"/>
        <v>2590956.5386400004</v>
      </c>
      <c r="AK646" s="9">
        <f t="shared" si="368"/>
        <v>3115920</v>
      </c>
      <c r="AL646" s="9">
        <f t="shared" si="389"/>
        <v>3600929.0772800003</v>
      </c>
      <c r="AM646" s="6">
        <f t="shared" si="388"/>
        <v>3406822.2976900237</v>
      </c>
      <c r="AN646" s="8">
        <f t="shared" si="365"/>
        <v>1777782.8825914355</v>
      </c>
      <c r="AO646" s="7">
        <f t="shared" si="390"/>
        <v>0.56223936567082133</v>
      </c>
      <c r="AP646" s="6">
        <f t="shared" si="386"/>
        <v>3406822.2976900237</v>
      </c>
      <c r="AQ646" s="5" t="s">
        <v>0</v>
      </c>
    </row>
    <row r="647" spans="1:44" x14ac:dyDescent="0.25">
      <c r="A647" s="42">
        <v>606</v>
      </c>
      <c r="B647" s="138">
        <v>39121633</v>
      </c>
      <c r="C647" s="97">
        <v>4621214</v>
      </c>
      <c r="D647" s="66" t="s">
        <v>2629</v>
      </c>
      <c r="E647" s="66" t="s">
        <v>801</v>
      </c>
      <c r="F647" s="82" t="s">
        <v>2862</v>
      </c>
      <c r="G647" s="97" t="s">
        <v>1750</v>
      </c>
      <c r="H647" s="21">
        <v>1</v>
      </c>
      <c r="I647" s="20">
        <v>2610358.0224201679</v>
      </c>
      <c r="J647" s="20">
        <f t="shared" ref="J647:J678" si="394">+I647*0.19</f>
        <v>495968.02425983193</v>
      </c>
      <c r="K647" s="19">
        <f t="shared" ref="K647:K678" si="395">+I647+J647</f>
        <v>3106326.0466799997</v>
      </c>
      <c r="L647" s="15">
        <f t="shared" ref="L647:L678" si="396">+H647*K647</f>
        <v>3106326.0466799997</v>
      </c>
      <c r="M647" s="17">
        <v>2142272.2689075633</v>
      </c>
      <c r="N647" s="17">
        <v>407031.73109243705</v>
      </c>
      <c r="O647" s="16">
        <v>2549304.0000000005</v>
      </c>
      <c r="P647" s="18">
        <f t="shared" si="366"/>
        <v>2549304.0000000005</v>
      </c>
      <c r="Q647" s="17">
        <v>1983584.8739495799</v>
      </c>
      <c r="R647" s="17">
        <v>376881.12605042016</v>
      </c>
      <c r="S647" s="16">
        <v>2360466</v>
      </c>
      <c r="T647" s="15">
        <f t="shared" si="367"/>
        <v>2360466</v>
      </c>
      <c r="U647" s="14"/>
      <c r="V647" s="14"/>
      <c r="W647" s="14"/>
      <c r="X647" s="14"/>
      <c r="Y647" s="14"/>
      <c r="Z647" s="14"/>
      <c r="AA647" s="14"/>
      <c r="AB647" s="137"/>
      <c r="AC647" s="12">
        <f t="shared" ref="AC647:AC678" si="397">+AB647*19%</f>
        <v>0</v>
      </c>
      <c r="AD647" s="6">
        <f t="shared" ref="AD647:AD678" si="398">+AB647+AC647</f>
        <v>0</v>
      </c>
      <c r="AE647" s="6">
        <f t="shared" ref="AE647:AE678" si="399">+AD647*5.1%</f>
        <v>0</v>
      </c>
      <c r="AF647" s="6">
        <f t="shared" ref="AF647:AF678" si="400">+AD647+AE647</f>
        <v>0</v>
      </c>
      <c r="AG647" s="9">
        <f t="shared" si="387"/>
        <v>2360466</v>
      </c>
      <c r="AH647" s="11">
        <f t="shared" si="391"/>
        <v>3106326.0466799997</v>
      </c>
      <c r="AI647" s="9">
        <f t="shared" si="392"/>
        <v>2454885</v>
      </c>
      <c r="AJ647" s="10">
        <f t="shared" si="393"/>
        <v>2004024.0116699999</v>
      </c>
      <c r="AK647" s="9">
        <f t="shared" si="368"/>
        <v>2407675.5</v>
      </c>
      <c r="AL647" s="9">
        <f t="shared" si="389"/>
        <v>2780605.5233399998</v>
      </c>
      <c r="AM647" s="6">
        <f t="shared" si="388"/>
        <v>2636591.2517256066</v>
      </c>
      <c r="AN647" s="8">
        <f t="shared" si="365"/>
        <v>1373021.3851763706</v>
      </c>
      <c r="AO647" s="7">
        <f t="shared" si="390"/>
        <v>0.55930171277936469</v>
      </c>
      <c r="AP647" s="6">
        <f t="shared" si="386"/>
        <v>2636591.2517256066</v>
      </c>
      <c r="AQ647" s="5" t="s">
        <v>0</v>
      </c>
    </row>
    <row r="648" spans="1:44" x14ac:dyDescent="0.25">
      <c r="A648" s="42">
        <v>607</v>
      </c>
      <c r="B648" s="138">
        <v>39121633</v>
      </c>
      <c r="C648" s="97">
        <v>4621214</v>
      </c>
      <c r="D648" s="66" t="s">
        <v>2629</v>
      </c>
      <c r="E648" s="66" t="s">
        <v>801</v>
      </c>
      <c r="F648" s="82" t="s">
        <v>2861</v>
      </c>
      <c r="G648" s="97" t="s">
        <v>1750</v>
      </c>
      <c r="H648" s="21">
        <v>1</v>
      </c>
      <c r="I648" s="20">
        <v>2546005.4945546221</v>
      </c>
      <c r="J648" s="20">
        <f t="shared" si="394"/>
        <v>483741.04396537819</v>
      </c>
      <c r="K648" s="19">
        <f t="shared" si="395"/>
        <v>3029746.5385200004</v>
      </c>
      <c r="L648" s="15">
        <f t="shared" si="396"/>
        <v>3029746.5385200004</v>
      </c>
      <c r="M648" s="17">
        <v>2070111.7647058824</v>
      </c>
      <c r="N648" s="17">
        <v>393321.23529411765</v>
      </c>
      <c r="O648" s="16">
        <v>2463433</v>
      </c>
      <c r="P648" s="18">
        <f t="shared" si="366"/>
        <v>2463433</v>
      </c>
      <c r="Q648" s="17">
        <v>1934684.0336134455</v>
      </c>
      <c r="R648" s="17">
        <v>367589.96638655465</v>
      </c>
      <c r="S648" s="16">
        <v>2302274</v>
      </c>
      <c r="T648" s="15">
        <f t="shared" si="367"/>
        <v>2302274</v>
      </c>
      <c r="U648" s="14"/>
      <c r="V648" s="14"/>
      <c r="W648" s="14"/>
      <c r="X648" s="14"/>
      <c r="Y648" s="14"/>
      <c r="Z648" s="14"/>
      <c r="AA648" s="14"/>
      <c r="AB648" s="137"/>
      <c r="AC648" s="12">
        <f t="shared" si="397"/>
        <v>0</v>
      </c>
      <c r="AD648" s="6">
        <f t="shared" si="398"/>
        <v>0</v>
      </c>
      <c r="AE648" s="6">
        <f t="shared" si="399"/>
        <v>0</v>
      </c>
      <c r="AF648" s="6">
        <f t="shared" si="400"/>
        <v>0</v>
      </c>
      <c r="AG648" s="9">
        <f t="shared" si="387"/>
        <v>2302274</v>
      </c>
      <c r="AH648" s="11">
        <f t="shared" si="391"/>
        <v>3029746.5385200004</v>
      </c>
      <c r="AI648" s="9">
        <f t="shared" si="392"/>
        <v>2382853.5</v>
      </c>
      <c r="AJ648" s="10">
        <f t="shared" si="393"/>
        <v>1948863.3846300002</v>
      </c>
      <c r="AK648" s="9">
        <f t="shared" si="368"/>
        <v>2342563.75</v>
      </c>
      <c r="AL648" s="9">
        <f t="shared" si="389"/>
        <v>2706300.0192600004</v>
      </c>
      <c r="AM648" s="6">
        <f t="shared" si="388"/>
        <v>2563332.805537221</v>
      </c>
      <c r="AN648" s="8">
        <f t="shared" si="365"/>
        <v>1336170.8768508269</v>
      </c>
      <c r="AO648" s="7">
        <f t="shared" si="390"/>
        <v>0.56074403099092196</v>
      </c>
      <c r="AP648" s="6">
        <f t="shared" si="386"/>
        <v>2563332.805537221</v>
      </c>
      <c r="AQ648" s="5" t="s">
        <v>0</v>
      </c>
    </row>
    <row r="649" spans="1:44" ht="25.5" x14ac:dyDescent="0.25">
      <c r="A649" s="42">
        <v>608</v>
      </c>
      <c r="B649" s="138">
        <v>39121633</v>
      </c>
      <c r="C649" s="97">
        <v>4621214</v>
      </c>
      <c r="D649" s="66" t="s">
        <v>2629</v>
      </c>
      <c r="E649" s="66" t="s">
        <v>801</v>
      </c>
      <c r="F649" s="82" t="s">
        <v>2860</v>
      </c>
      <c r="G649" s="97" t="s">
        <v>1750</v>
      </c>
      <c r="H649" s="21">
        <v>1</v>
      </c>
      <c r="I649" s="20">
        <v>2755045.0470252102</v>
      </c>
      <c r="J649" s="20">
        <f t="shared" si="394"/>
        <v>523458.55893478997</v>
      </c>
      <c r="K649" s="19">
        <f t="shared" si="395"/>
        <v>3278503.6059600003</v>
      </c>
      <c r="L649" s="15">
        <f t="shared" si="396"/>
        <v>3278503.6059600003</v>
      </c>
      <c r="M649" s="17">
        <v>2240078.1512605045</v>
      </c>
      <c r="N649" s="17">
        <v>425614.84873949585</v>
      </c>
      <c r="O649" s="16">
        <v>2665693.0000000005</v>
      </c>
      <c r="P649" s="18">
        <f t="shared" si="366"/>
        <v>2665693.0000000005</v>
      </c>
      <c r="Q649" s="17">
        <v>2093531.0924369749</v>
      </c>
      <c r="R649" s="17">
        <v>397770.90756302525</v>
      </c>
      <c r="S649" s="16">
        <v>2491302</v>
      </c>
      <c r="T649" s="15">
        <f t="shared" si="367"/>
        <v>2491302</v>
      </c>
      <c r="U649" s="14"/>
      <c r="V649" s="14"/>
      <c r="W649" s="14"/>
      <c r="X649" s="14"/>
      <c r="Y649" s="14"/>
      <c r="Z649" s="14"/>
      <c r="AA649" s="14"/>
      <c r="AB649" s="137"/>
      <c r="AC649" s="12">
        <f t="shared" si="397"/>
        <v>0</v>
      </c>
      <c r="AD649" s="6">
        <f t="shared" si="398"/>
        <v>0</v>
      </c>
      <c r="AE649" s="6">
        <f t="shared" si="399"/>
        <v>0</v>
      </c>
      <c r="AF649" s="6">
        <f t="shared" si="400"/>
        <v>0</v>
      </c>
      <c r="AG649" s="9">
        <f t="shared" si="387"/>
        <v>2491302</v>
      </c>
      <c r="AH649" s="11">
        <f t="shared" si="391"/>
        <v>3278503.6059600003</v>
      </c>
      <c r="AI649" s="9">
        <f t="shared" si="392"/>
        <v>2578497.5</v>
      </c>
      <c r="AJ649" s="10">
        <f t="shared" si="393"/>
        <v>2108874.6514900001</v>
      </c>
      <c r="AK649" s="9">
        <f t="shared" si="368"/>
        <v>2534899.75</v>
      </c>
      <c r="AL649" s="9">
        <f t="shared" si="389"/>
        <v>2928500.5529800002</v>
      </c>
      <c r="AM649" s="6">
        <f t="shared" si="388"/>
        <v>2773795.0350904739</v>
      </c>
      <c r="AN649" s="8">
        <f t="shared" si="365"/>
        <v>1445877.0737234717</v>
      </c>
      <c r="AO649" s="7">
        <f t="shared" si="390"/>
        <v>0.56074402776169907</v>
      </c>
      <c r="AP649" s="6">
        <f t="shared" si="386"/>
        <v>2773795.0350904739</v>
      </c>
      <c r="AQ649" s="5" t="s">
        <v>0</v>
      </c>
    </row>
    <row r="650" spans="1:44" ht="25.5" x14ac:dyDescent="0.25">
      <c r="A650" s="42">
        <v>609</v>
      </c>
      <c r="B650" s="138">
        <v>39121633</v>
      </c>
      <c r="C650" s="97">
        <v>4621214</v>
      </c>
      <c r="D650" s="66" t="s">
        <v>2629</v>
      </c>
      <c r="E650" s="66" t="s">
        <v>801</v>
      </c>
      <c r="F650" s="82" t="s">
        <v>2859</v>
      </c>
      <c r="G650" s="97" t="s">
        <v>1750</v>
      </c>
      <c r="H650" s="21">
        <v>1</v>
      </c>
      <c r="I650" s="20">
        <v>2687778.5634453781</v>
      </c>
      <c r="J650" s="20">
        <f t="shared" si="394"/>
        <v>510677.92705462186</v>
      </c>
      <c r="K650" s="19">
        <f t="shared" si="395"/>
        <v>3198456.4904999998</v>
      </c>
      <c r="L650" s="15">
        <f t="shared" si="396"/>
        <v>3198456.4904999998</v>
      </c>
      <c r="M650" s="17">
        <v>2185384.8739495799</v>
      </c>
      <c r="N650" s="17">
        <v>415223.12605042016</v>
      </c>
      <c r="O650" s="16">
        <v>2600608</v>
      </c>
      <c r="P650" s="18">
        <f t="shared" si="366"/>
        <v>2600608</v>
      </c>
      <c r="Q650" s="17">
        <v>2042415.9663865548</v>
      </c>
      <c r="R650" s="17">
        <v>388059.03361344541</v>
      </c>
      <c r="S650" s="16">
        <v>2430475</v>
      </c>
      <c r="T650" s="15">
        <f t="shared" si="367"/>
        <v>2430475</v>
      </c>
      <c r="U650" s="14"/>
      <c r="V650" s="14"/>
      <c r="W650" s="14"/>
      <c r="X650" s="14"/>
      <c r="Y650" s="14"/>
      <c r="Z650" s="14"/>
      <c r="AA650" s="14"/>
      <c r="AB650" s="137"/>
      <c r="AC650" s="12">
        <f t="shared" si="397"/>
        <v>0</v>
      </c>
      <c r="AD650" s="6">
        <f t="shared" si="398"/>
        <v>0</v>
      </c>
      <c r="AE650" s="6">
        <f t="shared" si="399"/>
        <v>0</v>
      </c>
      <c r="AF650" s="6">
        <f t="shared" si="400"/>
        <v>0</v>
      </c>
      <c r="AG650" s="9">
        <f t="shared" si="387"/>
        <v>2430475</v>
      </c>
      <c r="AH650" s="11">
        <f t="shared" si="391"/>
        <v>3198456.4904999998</v>
      </c>
      <c r="AI650" s="9">
        <f t="shared" si="392"/>
        <v>2515541.5</v>
      </c>
      <c r="AJ650" s="10">
        <f t="shared" si="393"/>
        <v>2057384.8726249998</v>
      </c>
      <c r="AK650" s="9">
        <f t="shared" si="368"/>
        <v>2473008.25</v>
      </c>
      <c r="AL650" s="9">
        <f t="shared" si="389"/>
        <v>2856998.9952499997</v>
      </c>
      <c r="AM650" s="6">
        <f t="shared" si="388"/>
        <v>2706070.7156062168</v>
      </c>
      <c r="AN650" s="8">
        <f t="shared" si="365"/>
        <v>1410574.8899515911</v>
      </c>
      <c r="AO650" s="7">
        <f t="shared" si="390"/>
        <v>0.56074403461504851</v>
      </c>
      <c r="AP650" s="6">
        <f t="shared" si="386"/>
        <v>2706070.7156062168</v>
      </c>
      <c r="AQ650" s="5" t="s">
        <v>0</v>
      </c>
    </row>
    <row r="651" spans="1:44" x14ac:dyDescent="0.25">
      <c r="A651" s="42">
        <v>610</v>
      </c>
      <c r="B651" s="138">
        <v>39121609</v>
      </c>
      <c r="C651" s="72">
        <v>4621201</v>
      </c>
      <c r="D651" s="66" t="s">
        <v>2629</v>
      </c>
      <c r="E651" s="66" t="s">
        <v>801</v>
      </c>
      <c r="F651" s="82" t="s">
        <v>2858</v>
      </c>
      <c r="G651" s="97" t="s">
        <v>1750</v>
      </c>
      <c r="H651" s="21">
        <v>1</v>
      </c>
      <c r="I651" s="20">
        <v>12726.300705882355</v>
      </c>
      <c r="J651" s="20">
        <f t="shared" si="394"/>
        <v>2417.9971341176474</v>
      </c>
      <c r="K651" s="19">
        <f t="shared" si="395"/>
        <v>15144.297840000003</v>
      </c>
      <c r="L651" s="15">
        <f t="shared" si="396"/>
        <v>15144.297840000003</v>
      </c>
      <c r="M651" s="17">
        <v>10347.899159663866</v>
      </c>
      <c r="N651" s="17">
        <v>1966.1008403361345</v>
      </c>
      <c r="O651" s="16">
        <v>12314</v>
      </c>
      <c r="P651" s="18">
        <f t="shared" si="366"/>
        <v>12314</v>
      </c>
      <c r="Q651" s="17">
        <v>9670.5882352941189</v>
      </c>
      <c r="R651" s="17">
        <v>1837.4117647058827</v>
      </c>
      <c r="S651" s="16">
        <v>11508.000000000002</v>
      </c>
      <c r="T651" s="15">
        <f t="shared" si="367"/>
        <v>11508.000000000002</v>
      </c>
      <c r="U651" s="14"/>
      <c r="V651" s="14"/>
      <c r="W651" s="14"/>
      <c r="X651" s="14"/>
      <c r="Y651" s="14"/>
      <c r="Z651" s="14"/>
      <c r="AA651" s="14"/>
      <c r="AB651" s="137">
        <v>55000</v>
      </c>
      <c r="AC651" s="12">
        <f t="shared" si="397"/>
        <v>10450</v>
      </c>
      <c r="AD651" s="6">
        <f t="shared" si="398"/>
        <v>65450</v>
      </c>
      <c r="AE651" s="6">
        <f t="shared" si="399"/>
        <v>3337.95</v>
      </c>
      <c r="AF651" s="6">
        <f t="shared" si="400"/>
        <v>68787.95</v>
      </c>
      <c r="AG651" s="9">
        <f t="shared" si="387"/>
        <v>11508.000000000002</v>
      </c>
      <c r="AH651" s="11">
        <f>MAX(L651,P651,T651)</f>
        <v>15144.297840000003</v>
      </c>
      <c r="AI651" s="9">
        <f>MEDIAN(L651,P651,T651)</f>
        <v>12314</v>
      </c>
      <c r="AJ651" s="10">
        <f>AVERAGE(L651,P651,T651)</f>
        <v>12988.765946666668</v>
      </c>
      <c r="AK651" s="9">
        <f t="shared" si="368"/>
        <v>11911</v>
      </c>
      <c r="AL651" s="9">
        <f t="shared" si="389"/>
        <v>13729.148920000001</v>
      </c>
      <c r="AM651" s="6">
        <f t="shared" si="388"/>
        <v>12813.071022042213</v>
      </c>
      <c r="AN651" s="8">
        <f>STDEVA(L651,P651,T651)</f>
        <v>1909.7505877425151</v>
      </c>
      <c r="AO651" s="7">
        <f t="shared" si="390"/>
        <v>0.15508775278077921</v>
      </c>
      <c r="AP651" s="6">
        <f>+AG651</f>
        <v>11508.000000000002</v>
      </c>
      <c r="AQ651" s="5" t="s">
        <v>4</v>
      </c>
      <c r="AR651" t="s">
        <v>1583</v>
      </c>
    </row>
    <row r="652" spans="1:44" x14ac:dyDescent="0.25">
      <c r="A652" s="42">
        <v>611</v>
      </c>
      <c r="B652" s="138">
        <v>39121609</v>
      </c>
      <c r="C652" s="72">
        <v>4621201</v>
      </c>
      <c r="D652" s="66" t="s">
        <v>2629</v>
      </c>
      <c r="E652" s="66" t="s">
        <v>801</v>
      </c>
      <c r="F652" s="82" t="s">
        <v>2857</v>
      </c>
      <c r="G652" s="97" t="s">
        <v>1750</v>
      </c>
      <c r="H652" s="21">
        <v>1</v>
      </c>
      <c r="I652" s="20">
        <v>19583.772957983194</v>
      </c>
      <c r="J652" s="20">
        <f t="shared" si="394"/>
        <v>3720.916862016807</v>
      </c>
      <c r="K652" s="19">
        <f t="shared" si="395"/>
        <v>23304.68982</v>
      </c>
      <c r="L652" s="15">
        <f t="shared" si="396"/>
        <v>23304.68982</v>
      </c>
      <c r="M652" s="17">
        <v>15922.689075630253</v>
      </c>
      <c r="N652" s="17">
        <v>3025.3109243697481</v>
      </c>
      <c r="O652" s="16">
        <v>18948</v>
      </c>
      <c r="P652" s="18">
        <f t="shared" si="366"/>
        <v>18948</v>
      </c>
      <c r="Q652" s="17">
        <v>14881.512605042017</v>
      </c>
      <c r="R652" s="17">
        <v>2827.4873949579833</v>
      </c>
      <c r="S652" s="16">
        <v>17709</v>
      </c>
      <c r="T652" s="15">
        <f t="shared" si="367"/>
        <v>17709</v>
      </c>
      <c r="U652" s="14"/>
      <c r="V652" s="14"/>
      <c r="W652" s="14"/>
      <c r="X652" s="14"/>
      <c r="Y652" s="14"/>
      <c r="Z652" s="14"/>
      <c r="AA652" s="14"/>
      <c r="AB652" s="137">
        <v>51000</v>
      </c>
      <c r="AC652" s="12">
        <f t="shared" si="397"/>
        <v>9690</v>
      </c>
      <c r="AD652" s="6">
        <f t="shared" si="398"/>
        <v>60690</v>
      </c>
      <c r="AE652" s="6">
        <f t="shared" si="399"/>
        <v>3095.1899999999996</v>
      </c>
      <c r="AF652" s="6">
        <f t="shared" si="400"/>
        <v>63785.19</v>
      </c>
      <c r="AG652" s="9">
        <f t="shared" si="387"/>
        <v>17709</v>
      </c>
      <c r="AH652" s="11">
        <f>MAX(L652,P652,T652)</f>
        <v>23304.68982</v>
      </c>
      <c r="AI652" s="9">
        <f>MEDIAN(L652,P652,T652)</f>
        <v>18948</v>
      </c>
      <c r="AJ652" s="10">
        <f>AVERAGE(L652,P652,T652)</f>
        <v>19987.229940000001</v>
      </c>
      <c r="AK652" s="9">
        <f t="shared" si="368"/>
        <v>18328.5</v>
      </c>
      <c r="AL652" s="9">
        <f t="shared" si="389"/>
        <v>21126.34491</v>
      </c>
      <c r="AM652" s="6">
        <f t="shared" si="388"/>
        <v>19716.827061744811</v>
      </c>
      <c r="AN652" s="8">
        <f>STDEVA(L652,P652,T652)</f>
        <v>2939.0364563164562</v>
      </c>
      <c r="AO652" s="7">
        <f t="shared" si="390"/>
        <v>0.15511064261750349</v>
      </c>
      <c r="AP652" s="6">
        <f>+AG652</f>
        <v>17709</v>
      </c>
      <c r="AQ652" s="5" t="s">
        <v>4</v>
      </c>
      <c r="AR652" t="s">
        <v>1583</v>
      </c>
    </row>
    <row r="653" spans="1:44" x14ac:dyDescent="0.25">
      <c r="A653" s="42">
        <v>612</v>
      </c>
      <c r="B653" s="138">
        <v>39121609</v>
      </c>
      <c r="C653" s="72">
        <v>4621201</v>
      </c>
      <c r="D653" s="66" t="s">
        <v>2629</v>
      </c>
      <c r="E653" s="66" t="s">
        <v>801</v>
      </c>
      <c r="F653" s="82" t="s">
        <v>2856</v>
      </c>
      <c r="G653" s="97" t="s">
        <v>1750</v>
      </c>
      <c r="H653" s="21">
        <v>1</v>
      </c>
      <c r="I653" s="20">
        <v>24243.8903697479</v>
      </c>
      <c r="J653" s="20">
        <f t="shared" si="394"/>
        <v>4606.3391702521012</v>
      </c>
      <c r="K653" s="19">
        <f t="shared" si="395"/>
        <v>28850.22954</v>
      </c>
      <c r="L653" s="15">
        <f t="shared" si="396"/>
        <v>28850.22954</v>
      </c>
      <c r="M653" s="17">
        <v>19896.638655462186</v>
      </c>
      <c r="N653" s="17">
        <v>3780.3613445378155</v>
      </c>
      <c r="O653" s="16">
        <v>23677</v>
      </c>
      <c r="P653" s="18">
        <f t="shared" si="366"/>
        <v>23677</v>
      </c>
      <c r="Q653" s="17">
        <v>18422.689075630253</v>
      </c>
      <c r="R653" s="17">
        <v>3500.3109243697481</v>
      </c>
      <c r="S653" s="16">
        <v>21923</v>
      </c>
      <c r="T653" s="15">
        <f t="shared" si="367"/>
        <v>21923</v>
      </c>
      <c r="U653" s="14"/>
      <c r="V653" s="14"/>
      <c r="W653" s="14"/>
      <c r="X653" s="14"/>
      <c r="Y653" s="14"/>
      <c r="Z653" s="14"/>
      <c r="AA653" s="14"/>
      <c r="AB653" s="137">
        <v>51000</v>
      </c>
      <c r="AC653" s="12">
        <f t="shared" si="397"/>
        <v>9690</v>
      </c>
      <c r="AD653" s="6">
        <f t="shared" si="398"/>
        <v>60690</v>
      </c>
      <c r="AE653" s="6">
        <f t="shared" si="399"/>
        <v>3095.1899999999996</v>
      </c>
      <c r="AF653" s="6">
        <f t="shared" si="400"/>
        <v>63785.19</v>
      </c>
      <c r="AG653" s="9">
        <f>MIN(L653,P653,T653,AF653)</f>
        <v>21923</v>
      </c>
      <c r="AH653" s="11">
        <f t="shared" ref="AH653:AH684" si="401">MAX(L653,P653,T653,AF653)</f>
        <v>63785.19</v>
      </c>
      <c r="AI653" s="9">
        <f t="shared" ref="AI653:AI684" si="402">MEDIAN(L653,P653,T653,AF653)</f>
        <v>26263.61477</v>
      </c>
      <c r="AJ653" s="10">
        <f t="shared" ref="AJ653:AJ684" si="403">AVERAGE(L653,P653,T653,AF653)</f>
        <v>34558.854885000001</v>
      </c>
      <c r="AK653" s="9">
        <f t="shared" si="368"/>
        <v>24093.307385</v>
      </c>
      <c r="AL653" s="9">
        <f t="shared" si="389"/>
        <v>45024.402385000001</v>
      </c>
      <c r="AM653" s="6">
        <f>HARMEAN(L653,P653,T653,AF653)</f>
        <v>28945.934098050413</v>
      </c>
      <c r="AN653" s="8">
        <f t="shared" ref="AN653:AN716" si="404">STDEVA(L653,P653,T653,AF653)</f>
        <v>19704.878093142612</v>
      </c>
      <c r="AO653" s="7">
        <f t="shared" si="390"/>
        <v>0.75027288763201017</v>
      </c>
      <c r="AP653" s="6">
        <f>+AM653</f>
        <v>28945.934098050413</v>
      </c>
      <c r="AQ653" s="5" t="s">
        <v>0</v>
      </c>
    </row>
    <row r="654" spans="1:44" x14ac:dyDescent="0.25">
      <c r="A654" s="42">
        <v>613</v>
      </c>
      <c r="B654" s="138">
        <v>39121609</v>
      </c>
      <c r="C654" s="72">
        <v>4621201</v>
      </c>
      <c r="D654" s="66" t="s">
        <v>2629</v>
      </c>
      <c r="E654" s="66" t="s">
        <v>801</v>
      </c>
      <c r="F654" s="82" t="s">
        <v>2855</v>
      </c>
      <c r="G654" s="97" t="s">
        <v>1750</v>
      </c>
      <c r="H654" s="21">
        <v>1</v>
      </c>
      <c r="I654" s="20">
        <v>27512.828924369751</v>
      </c>
      <c r="J654" s="20">
        <f t="shared" si="394"/>
        <v>5227.4374956302527</v>
      </c>
      <c r="K654" s="19">
        <f t="shared" si="395"/>
        <v>32740.266420000004</v>
      </c>
      <c r="L654" s="15">
        <f t="shared" si="396"/>
        <v>32740.266420000004</v>
      </c>
      <c r="M654" s="17">
        <v>22578.991596638658</v>
      </c>
      <c r="N654" s="17">
        <v>4290.0084033613448</v>
      </c>
      <c r="O654" s="16">
        <v>26869.000000000004</v>
      </c>
      <c r="P654" s="18">
        <f t="shared" si="366"/>
        <v>26869.000000000004</v>
      </c>
      <c r="Q654" s="17">
        <v>20906.722689075632</v>
      </c>
      <c r="R654" s="17">
        <v>3972.2773109243703</v>
      </c>
      <c r="S654" s="16">
        <v>24879.000000000004</v>
      </c>
      <c r="T654" s="15">
        <f t="shared" si="367"/>
        <v>24879.000000000004</v>
      </c>
      <c r="U654" s="14"/>
      <c r="V654" s="14"/>
      <c r="W654" s="14"/>
      <c r="X654" s="14"/>
      <c r="Y654" s="14"/>
      <c r="Z654" s="14"/>
      <c r="AA654" s="14"/>
      <c r="AB654" s="137">
        <v>51000</v>
      </c>
      <c r="AC654" s="12">
        <f t="shared" si="397"/>
        <v>9690</v>
      </c>
      <c r="AD654" s="6">
        <f t="shared" si="398"/>
        <v>60690</v>
      </c>
      <c r="AE654" s="6">
        <f t="shared" si="399"/>
        <v>3095.1899999999996</v>
      </c>
      <c r="AF654" s="6">
        <f t="shared" si="400"/>
        <v>63785.19</v>
      </c>
      <c r="AG654" s="9">
        <f>MIN(L654,P654,T654,AF654)</f>
        <v>24879.000000000004</v>
      </c>
      <c r="AH654" s="11">
        <f t="shared" si="401"/>
        <v>63785.19</v>
      </c>
      <c r="AI654" s="9">
        <f t="shared" si="402"/>
        <v>29804.633210000004</v>
      </c>
      <c r="AJ654" s="10">
        <f t="shared" si="403"/>
        <v>37068.364105000001</v>
      </c>
      <c r="AK654" s="9">
        <f t="shared" si="368"/>
        <v>27341.816605000004</v>
      </c>
      <c r="AL654" s="9">
        <f t="shared" si="389"/>
        <v>46794.911605000001</v>
      </c>
      <c r="AM654" s="6">
        <f>HARMEAN(L654,P654,T654,AF654)</f>
        <v>32353.768442189379</v>
      </c>
      <c r="AN654" s="8">
        <f t="shared" si="404"/>
        <v>18121.155600616559</v>
      </c>
      <c r="AO654" s="7">
        <f t="shared" si="390"/>
        <v>0.60799794021744835</v>
      </c>
      <c r="AP654" s="6">
        <f>+AM654</f>
        <v>32353.768442189379</v>
      </c>
      <c r="AQ654" s="5" t="s">
        <v>0</v>
      </c>
    </row>
    <row r="655" spans="1:44" x14ac:dyDescent="0.25">
      <c r="A655" s="42">
        <v>614</v>
      </c>
      <c r="B655" s="138">
        <v>39121609</v>
      </c>
      <c r="C655" s="72">
        <v>4621201</v>
      </c>
      <c r="D655" s="66" t="s">
        <v>2629</v>
      </c>
      <c r="E655" s="66" t="s">
        <v>801</v>
      </c>
      <c r="F655" s="82" t="s">
        <v>2854</v>
      </c>
      <c r="G655" s="97" t="s">
        <v>1750</v>
      </c>
      <c r="H655" s="21">
        <v>1</v>
      </c>
      <c r="I655" s="20">
        <v>33515.467109243698</v>
      </c>
      <c r="J655" s="20">
        <f t="shared" si="394"/>
        <v>6367.9387507563024</v>
      </c>
      <c r="K655" s="19">
        <f t="shared" si="395"/>
        <v>39883.405859999999</v>
      </c>
      <c r="L655" s="15">
        <f t="shared" si="396"/>
        <v>39883.405859999999</v>
      </c>
      <c r="M655" s="17">
        <v>27760.504201680673</v>
      </c>
      <c r="N655" s="17">
        <v>5274.4957983193281</v>
      </c>
      <c r="O655" s="16">
        <v>33035</v>
      </c>
      <c r="P655" s="18">
        <f t="shared" si="366"/>
        <v>33035</v>
      </c>
      <c r="Q655" s="17">
        <v>25468.067226890758</v>
      </c>
      <c r="R655" s="17">
        <v>4838.9327731092444</v>
      </c>
      <c r="S655" s="16">
        <v>30307.000000000004</v>
      </c>
      <c r="T655" s="15">
        <f t="shared" si="367"/>
        <v>30307.000000000004</v>
      </c>
      <c r="U655" s="14"/>
      <c r="V655" s="14"/>
      <c r="W655" s="14"/>
      <c r="X655" s="14"/>
      <c r="Y655" s="14"/>
      <c r="Z655" s="14"/>
      <c r="AA655" s="14"/>
      <c r="AB655" s="137">
        <v>51000</v>
      </c>
      <c r="AC655" s="12">
        <f t="shared" si="397"/>
        <v>9690</v>
      </c>
      <c r="AD655" s="6">
        <f t="shared" si="398"/>
        <v>60690</v>
      </c>
      <c r="AE655" s="6">
        <f t="shared" si="399"/>
        <v>3095.1899999999996</v>
      </c>
      <c r="AF655" s="6">
        <f t="shared" si="400"/>
        <v>63785.19</v>
      </c>
      <c r="AG655" s="9">
        <f>MIN(L655,P655,T655,AF655)</f>
        <v>30307.000000000004</v>
      </c>
      <c r="AH655" s="11">
        <f t="shared" si="401"/>
        <v>63785.19</v>
      </c>
      <c r="AI655" s="9">
        <f t="shared" si="402"/>
        <v>36459.202929999999</v>
      </c>
      <c r="AJ655" s="10">
        <f t="shared" si="403"/>
        <v>41752.648965</v>
      </c>
      <c r="AK655" s="9">
        <f t="shared" si="368"/>
        <v>33383.101465</v>
      </c>
      <c r="AL655" s="9">
        <f t="shared" si="389"/>
        <v>50122.196465000001</v>
      </c>
      <c r="AM655" s="6">
        <f>HARMEAN(L655,P655,T655,AF655)</f>
        <v>38455.138944405502</v>
      </c>
      <c r="AN655" s="8">
        <f t="shared" si="404"/>
        <v>15230.749794976389</v>
      </c>
      <c r="AO655" s="7">
        <f t="shared" si="390"/>
        <v>0.41774774462894132</v>
      </c>
      <c r="AP655" s="6">
        <f>+AM655</f>
        <v>38455.138944405502</v>
      </c>
      <c r="AQ655" s="5" t="s">
        <v>0</v>
      </c>
    </row>
    <row r="656" spans="1:44" x14ac:dyDescent="0.25">
      <c r="A656" s="42">
        <v>615</v>
      </c>
      <c r="B656" s="138">
        <v>39121609</v>
      </c>
      <c r="C656" s="72">
        <v>4621201</v>
      </c>
      <c r="D656" s="66" t="s">
        <v>2629</v>
      </c>
      <c r="E656" s="66" t="s">
        <v>801</v>
      </c>
      <c r="F656" s="82" t="s">
        <v>2853</v>
      </c>
      <c r="G656" s="97" t="s">
        <v>1750</v>
      </c>
      <c r="H656" s="21">
        <v>1</v>
      </c>
      <c r="I656" s="20">
        <v>38121.397109243699</v>
      </c>
      <c r="J656" s="20">
        <f t="shared" si="394"/>
        <v>7243.0654507563031</v>
      </c>
      <c r="K656" s="19">
        <f t="shared" si="395"/>
        <v>45364.46256</v>
      </c>
      <c r="L656" s="15">
        <f t="shared" si="396"/>
        <v>45364.46256</v>
      </c>
      <c r="M656" s="17">
        <v>30415.966386554624</v>
      </c>
      <c r="N656" s="17">
        <v>5779.0336134453792</v>
      </c>
      <c r="O656" s="16">
        <v>36195</v>
      </c>
      <c r="P656" s="18">
        <f t="shared" si="366"/>
        <v>36195</v>
      </c>
      <c r="Q656" s="17">
        <v>28968.067226890758</v>
      </c>
      <c r="R656" s="17">
        <v>5503.9327731092444</v>
      </c>
      <c r="S656" s="16">
        <v>34472</v>
      </c>
      <c r="T656" s="15">
        <f t="shared" si="367"/>
        <v>34472</v>
      </c>
      <c r="U656" s="14"/>
      <c r="V656" s="14"/>
      <c r="W656" s="14"/>
      <c r="X656" s="14"/>
      <c r="Y656" s="14"/>
      <c r="Z656" s="14"/>
      <c r="AA656" s="14"/>
      <c r="AB656" s="137">
        <v>51000</v>
      </c>
      <c r="AC656" s="12">
        <f t="shared" si="397"/>
        <v>9690</v>
      </c>
      <c r="AD656" s="6">
        <f t="shared" si="398"/>
        <v>60690</v>
      </c>
      <c r="AE656" s="6">
        <f t="shared" si="399"/>
        <v>3095.1899999999996</v>
      </c>
      <c r="AF656" s="6">
        <f t="shared" si="400"/>
        <v>63785.19</v>
      </c>
      <c r="AG656" s="9">
        <f>MIN(L656,P656,T656,AF656)</f>
        <v>34472</v>
      </c>
      <c r="AH656" s="11">
        <f t="shared" si="401"/>
        <v>63785.19</v>
      </c>
      <c r="AI656" s="9">
        <f t="shared" si="402"/>
        <v>40779.73128</v>
      </c>
      <c r="AJ656" s="10">
        <f t="shared" si="403"/>
        <v>44954.163140000004</v>
      </c>
      <c r="AK656" s="9">
        <f t="shared" si="368"/>
        <v>37625.865640000004</v>
      </c>
      <c r="AL656" s="9">
        <f t="shared" si="389"/>
        <v>52282.460640000005</v>
      </c>
      <c r="AM656" s="6">
        <f>HARMEAN(L656,P656,T656,AF656)</f>
        <v>42391.524906473052</v>
      </c>
      <c r="AN656" s="8">
        <f t="shared" si="404"/>
        <v>13433.473132723349</v>
      </c>
      <c r="AO656" s="7">
        <f t="shared" si="390"/>
        <v>0.32941544024621022</v>
      </c>
      <c r="AP656" s="6">
        <f>+AG656</f>
        <v>34472</v>
      </c>
      <c r="AQ656" s="5" t="s">
        <v>4</v>
      </c>
    </row>
    <row r="657" spans="1:43" x14ac:dyDescent="0.25">
      <c r="A657" s="42">
        <v>616</v>
      </c>
      <c r="B657" s="138">
        <v>39122202</v>
      </c>
      <c r="C657" s="97">
        <v>4621214</v>
      </c>
      <c r="D657" s="66" t="s">
        <v>2629</v>
      </c>
      <c r="E657" s="66" t="s">
        <v>801</v>
      </c>
      <c r="F657" s="82" t="s">
        <v>2852</v>
      </c>
      <c r="G657" s="97" t="s">
        <v>1750</v>
      </c>
      <c r="H657" s="21">
        <v>1</v>
      </c>
      <c r="I657" s="20">
        <v>2431876.8525882354</v>
      </c>
      <c r="J657" s="20">
        <f t="shared" si="394"/>
        <v>462056.60199176474</v>
      </c>
      <c r="K657" s="19">
        <f t="shared" si="395"/>
        <v>2893933.4545800001</v>
      </c>
      <c r="L657" s="15">
        <f t="shared" si="396"/>
        <v>2893933.4545800001</v>
      </c>
      <c r="M657" s="17">
        <v>1995794.9579831935</v>
      </c>
      <c r="N657" s="17">
        <v>379201.04201680678</v>
      </c>
      <c r="O657" s="16">
        <v>2374996</v>
      </c>
      <c r="P657" s="18">
        <f t="shared" si="366"/>
        <v>2374996</v>
      </c>
      <c r="Q657" s="17">
        <v>1847958.8235294118</v>
      </c>
      <c r="R657" s="17">
        <v>351112.17647058825</v>
      </c>
      <c r="S657" s="16">
        <v>2199071</v>
      </c>
      <c r="T657" s="15">
        <f t="shared" si="367"/>
        <v>2199071</v>
      </c>
      <c r="U657" s="14"/>
      <c r="V657" s="14"/>
      <c r="W657" s="14"/>
      <c r="X657" s="14"/>
      <c r="Y657" s="14"/>
      <c r="Z657" s="14"/>
      <c r="AA657" s="14"/>
      <c r="AB657" s="137"/>
      <c r="AC657" s="12">
        <f t="shared" si="397"/>
        <v>0</v>
      </c>
      <c r="AD657" s="6">
        <f t="shared" si="398"/>
        <v>0</v>
      </c>
      <c r="AE657" s="6">
        <f t="shared" si="399"/>
        <v>0</v>
      </c>
      <c r="AF657" s="6">
        <f t="shared" si="400"/>
        <v>0</v>
      </c>
      <c r="AG657" s="9">
        <f t="shared" ref="AG657:AG688" si="405">MIN(L657,P657,T657)</f>
        <v>2199071</v>
      </c>
      <c r="AH657" s="11">
        <f t="shared" si="401"/>
        <v>2893933.4545800001</v>
      </c>
      <c r="AI657" s="9">
        <f t="shared" si="402"/>
        <v>2287033.5</v>
      </c>
      <c r="AJ657" s="10">
        <f t="shared" si="403"/>
        <v>1867000.1136449999</v>
      </c>
      <c r="AK657" s="9">
        <f t="shared" si="368"/>
        <v>2243052.25</v>
      </c>
      <c r="AL657" s="9">
        <f t="shared" si="389"/>
        <v>2590483.4772899998</v>
      </c>
      <c r="AM657" s="6">
        <f t="shared" ref="AM657:AM688" si="406">HARMEAN(L657,P657,T657)</f>
        <v>2456315.9239235758</v>
      </c>
      <c r="AN657" s="8">
        <f t="shared" si="404"/>
        <v>1279141.9526636552</v>
      </c>
      <c r="AO657" s="7">
        <f t="shared" si="390"/>
        <v>0.55930179976098082</v>
      </c>
      <c r="AP657" s="6">
        <f t="shared" ref="AP657:AP688" si="407">+AM657</f>
        <v>2456315.9239235758</v>
      </c>
      <c r="AQ657" s="5" t="s">
        <v>0</v>
      </c>
    </row>
    <row r="658" spans="1:43" x14ac:dyDescent="0.25">
      <c r="A658" s="42">
        <v>617</v>
      </c>
      <c r="B658" s="138">
        <v>39121402</v>
      </c>
      <c r="C658" s="97">
        <v>4621212</v>
      </c>
      <c r="D658" s="66" t="s">
        <v>2629</v>
      </c>
      <c r="E658" s="66" t="s">
        <v>801</v>
      </c>
      <c r="F658" s="82" t="s">
        <v>1536</v>
      </c>
      <c r="G658" s="97" t="s">
        <v>1750</v>
      </c>
      <c r="H658" s="21">
        <v>1</v>
      </c>
      <c r="I658" s="20">
        <v>103346.45289075631</v>
      </c>
      <c r="J658" s="20">
        <f t="shared" si="394"/>
        <v>19635.8260492437</v>
      </c>
      <c r="K658" s="19">
        <f t="shared" si="395"/>
        <v>122982.27894</v>
      </c>
      <c r="L658" s="15">
        <f t="shared" si="396"/>
        <v>122982.27894</v>
      </c>
      <c r="M658" s="17">
        <v>82458.823529411762</v>
      </c>
      <c r="N658" s="17">
        <v>15667.176470588234</v>
      </c>
      <c r="O658" s="16">
        <v>98126</v>
      </c>
      <c r="P658" s="18">
        <f t="shared" si="366"/>
        <v>98126</v>
      </c>
      <c r="Q658" s="17">
        <v>78531.932773109249</v>
      </c>
      <c r="R658" s="17">
        <v>14921.067226890758</v>
      </c>
      <c r="S658" s="16">
        <v>93453</v>
      </c>
      <c r="T658" s="15">
        <f t="shared" si="367"/>
        <v>93453</v>
      </c>
      <c r="U658" s="14"/>
      <c r="V658" s="14"/>
      <c r="W658" s="14"/>
      <c r="X658" s="14"/>
      <c r="Y658" s="14"/>
      <c r="Z658" s="14"/>
      <c r="AA658" s="14"/>
      <c r="AB658" s="137"/>
      <c r="AC658" s="12">
        <f t="shared" si="397"/>
        <v>0</v>
      </c>
      <c r="AD658" s="6">
        <f t="shared" si="398"/>
        <v>0</v>
      </c>
      <c r="AE658" s="6">
        <f t="shared" si="399"/>
        <v>0</v>
      </c>
      <c r="AF658" s="6">
        <f t="shared" si="400"/>
        <v>0</v>
      </c>
      <c r="AG658" s="9">
        <f t="shared" si="405"/>
        <v>93453</v>
      </c>
      <c r="AH658" s="11">
        <f t="shared" si="401"/>
        <v>122982.27894</v>
      </c>
      <c r="AI658" s="9">
        <f t="shared" si="402"/>
        <v>95789.5</v>
      </c>
      <c r="AJ658" s="10">
        <f t="shared" si="403"/>
        <v>78640.319734999997</v>
      </c>
      <c r="AK658" s="9">
        <f t="shared" si="368"/>
        <v>94621.25</v>
      </c>
      <c r="AL658" s="9">
        <f t="shared" si="389"/>
        <v>109385.88946999999</v>
      </c>
      <c r="AM658" s="6">
        <f t="shared" si="406"/>
        <v>103367.01582326145</v>
      </c>
      <c r="AN658" s="8">
        <f t="shared" si="404"/>
        <v>54004.988862708633</v>
      </c>
      <c r="AO658" s="7">
        <f t="shared" si="390"/>
        <v>0.56378819038316974</v>
      </c>
      <c r="AP658" s="6">
        <f t="shared" si="407"/>
        <v>103367.01582326145</v>
      </c>
      <c r="AQ658" s="5" t="s">
        <v>0</v>
      </c>
    </row>
    <row r="659" spans="1:43" x14ac:dyDescent="0.25">
      <c r="A659" s="42">
        <v>618</v>
      </c>
      <c r="B659" s="138">
        <v>39121308</v>
      </c>
      <c r="C659" s="97">
        <v>4621213</v>
      </c>
      <c r="D659" s="66" t="s">
        <v>2629</v>
      </c>
      <c r="E659" s="66" t="s">
        <v>801</v>
      </c>
      <c r="F659" s="82" t="s">
        <v>2232</v>
      </c>
      <c r="G659" s="97" t="s">
        <v>1750</v>
      </c>
      <c r="H659" s="21">
        <v>1</v>
      </c>
      <c r="I659" s="20">
        <v>115246.67203361346</v>
      </c>
      <c r="J659" s="20">
        <f t="shared" si="394"/>
        <v>21896.867686386558</v>
      </c>
      <c r="K659" s="19">
        <f t="shared" si="395"/>
        <v>137143.53972000003</v>
      </c>
      <c r="L659" s="15">
        <f t="shared" si="396"/>
        <v>137143.53972000003</v>
      </c>
      <c r="M659" s="17">
        <v>95456.302521008402</v>
      </c>
      <c r="N659" s="17">
        <v>18136.697478991595</v>
      </c>
      <c r="O659" s="16">
        <v>113593</v>
      </c>
      <c r="P659" s="18">
        <f t="shared" si="366"/>
        <v>113593</v>
      </c>
      <c r="Q659" s="17">
        <v>87574.789915966394</v>
      </c>
      <c r="R659" s="17">
        <v>16639.210084033613</v>
      </c>
      <c r="S659" s="16">
        <v>104214</v>
      </c>
      <c r="T659" s="15">
        <f t="shared" si="367"/>
        <v>104214</v>
      </c>
      <c r="U659" s="14"/>
      <c r="V659" s="14"/>
      <c r="W659" s="14"/>
      <c r="X659" s="14"/>
      <c r="Y659" s="14"/>
      <c r="Z659" s="14"/>
      <c r="AA659" s="14"/>
      <c r="AB659" s="137"/>
      <c r="AC659" s="12">
        <f t="shared" si="397"/>
        <v>0</v>
      </c>
      <c r="AD659" s="6">
        <f t="shared" si="398"/>
        <v>0</v>
      </c>
      <c r="AE659" s="6">
        <f t="shared" si="399"/>
        <v>0</v>
      </c>
      <c r="AF659" s="6">
        <f t="shared" si="400"/>
        <v>0</v>
      </c>
      <c r="AG659" s="9">
        <f t="shared" si="405"/>
        <v>104214</v>
      </c>
      <c r="AH659" s="11">
        <f t="shared" si="401"/>
        <v>137143.53972000003</v>
      </c>
      <c r="AI659" s="9">
        <f t="shared" si="402"/>
        <v>108903.5</v>
      </c>
      <c r="AJ659" s="10">
        <f t="shared" si="403"/>
        <v>88737.63493</v>
      </c>
      <c r="AK659" s="9">
        <f t="shared" si="368"/>
        <v>106558.75</v>
      </c>
      <c r="AL659" s="9">
        <f t="shared" si="389"/>
        <v>123023.51986000001</v>
      </c>
      <c r="AM659" s="6">
        <f t="shared" si="406"/>
        <v>116774.09471439384</v>
      </c>
      <c r="AN659" s="8">
        <f t="shared" si="404"/>
        <v>60758.556379743488</v>
      </c>
      <c r="AO659" s="7">
        <f t="shared" si="390"/>
        <v>0.55791187959747379</v>
      </c>
      <c r="AP659" s="6">
        <f t="shared" si="407"/>
        <v>116774.09471439384</v>
      </c>
      <c r="AQ659" s="5" t="s">
        <v>0</v>
      </c>
    </row>
    <row r="660" spans="1:43" x14ac:dyDescent="0.25">
      <c r="A660" s="42">
        <v>619</v>
      </c>
      <c r="B660" s="138">
        <v>39122216</v>
      </c>
      <c r="C660" s="97">
        <v>4621214</v>
      </c>
      <c r="D660" s="66" t="s">
        <v>2629</v>
      </c>
      <c r="E660" s="66" t="s">
        <v>801</v>
      </c>
      <c r="F660" s="82" t="s">
        <v>2851</v>
      </c>
      <c r="G660" s="97" t="s">
        <v>1750</v>
      </c>
      <c r="H660" s="21">
        <v>1</v>
      </c>
      <c r="I660" s="20">
        <v>393788.76821848738</v>
      </c>
      <c r="J660" s="20">
        <f t="shared" si="394"/>
        <v>74819.865961512609</v>
      </c>
      <c r="K660" s="19">
        <f t="shared" si="395"/>
        <v>468608.63417999999</v>
      </c>
      <c r="L660" s="15">
        <f t="shared" si="396"/>
        <v>468608.63417999999</v>
      </c>
      <c r="M660" s="17">
        <v>320182.3529411765</v>
      </c>
      <c r="N660" s="17">
        <v>60834.647058823539</v>
      </c>
      <c r="O660" s="16">
        <v>381017.00000000006</v>
      </c>
      <c r="P660" s="18">
        <f t="shared" ref="P660:P723" si="408">+O660</f>
        <v>381017.00000000006</v>
      </c>
      <c r="Q660" s="17">
        <v>299236.13445378153</v>
      </c>
      <c r="R660" s="17">
        <v>56854.865546218491</v>
      </c>
      <c r="S660" s="16">
        <v>356091</v>
      </c>
      <c r="T660" s="15">
        <f t="shared" ref="T660:T723" si="409">+S660</f>
        <v>356091</v>
      </c>
      <c r="U660" s="14"/>
      <c r="V660" s="14"/>
      <c r="W660" s="14"/>
      <c r="X660" s="14"/>
      <c r="Y660" s="14"/>
      <c r="Z660" s="14"/>
      <c r="AA660" s="14"/>
      <c r="AB660" s="137"/>
      <c r="AC660" s="12">
        <f t="shared" si="397"/>
        <v>0</v>
      </c>
      <c r="AD660" s="6">
        <f t="shared" si="398"/>
        <v>0</v>
      </c>
      <c r="AE660" s="6">
        <f t="shared" si="399"/>
        <v>0</v>
      </c>
      <c r="AF660" s="6">
        <f t="shared" si="400"/>
        <v>0</v>
      </c>
      <c r="AG660" s="9">
        <f t="shared" si="405"/>
        <v>356091</v>
      </c>
      <c r="AH660" s="11">
        <f t="shared" si="401"/>
        <v>468608.63417999999</v>
      </c>
      <c r="AI660" s="9">
        <f t="shared" si="402"/>
        <v>368554</v>
      </c>
      <c r="AJ660" s="10">
        <f t="shared" si="403"/>
        <v>301429.15854500001</v>
      </c>
      <c r="AK660" s="9">
        <f t="shared" ref="AK660:AK723" si="410">AVERAGE(AG660,AI660)</f>
        <v>362322.5</v>
      </c>
      <c r="AL660" s="9">
        <f t="shared" si="389"/>
        <v>418581.31709000003</v>
      </c>
      <c r="AM660" s="6">
        <f t="shared" si="406"/>
        <v>396468.64697507728</v>
      </c>
      <c r="AN660" s="8">
        <f t="shared" si="404"/>
        <v>206664.50760710219</v>
      </c>
      <c r="AO660" s="7">
        <f t="shared" si="390"/>
        <v>0.56074417210802807</v>
      </c>
      <c r="AP660" s="6">
        <f t="shared" si="407"/>
        <v>396468.64697507728</v>
      </c>
      <c r="AQ660" s="5" t="s">
        <v>0</v>
      </c>
    </row>
    <row r="661" spans="1:43" x14ac:dyDescent="0.25">
      <c r="A661" s="42">
        <v>620</v>
      </c>
      <c r="B661" s="138">
        <v>39121544</v>
      </c>
      <c r="C661" s="97">
        <v>4621214</v>
      </c>
      <c r="D661" s="66" t="s">
        <v>2629</v>
      </c>
      <c r="E661" s="66" t="s">
        <v>801</v>
      </c>
      <c r="F661" s="82" t="s">
        <v>2850</v>
      </c>
      <c r="G661" s="97" t="s">
        <v>1750</v>
      </c>
      <c r="H661" s="21">
        <v>1</v>
      </c>
      <c r="I661" s="20">
        <v>5318166.0226386553</v>
      </c>
      <c r="J661" s="20">
        <f t="shared" si="394"/>
        <v>1010451.5443013445</v>
      </c>
      <c r="K661" s="19">
        <f t="shared" si="395"/>
        <v>6328617.5669400003</v>
      </c>
      <c r="L661" s="15">
        <f t="shared" si="396"/>
        <v>6328617.5669400003</v>
      </c>
      <c r="M661" s="17">
        <v>4243281.5126050422</v>
      </c>
      <c r="N661" s="17">
        <v>806223.48739495804</v>
      </c>
      <c r="O661" s="16">
        <v>5049505</v>
      </c>
      <c r="P661" s="18">
        <f t="shared" si="408"/>
        <v>5049505</v>
      </c>
      <c r="Q661" s="17">
        <v>4041221.0084033613</v>
      </c>
      <c r="R661" s="17">
        <v>767831.99159663869</v>
      </c>
      <c r="S661" s="16">
        <v>4809053</v>
      </c>
      <c r="T661" s="15">
        <f t="shared" si="409"/>
        <v>4809053</v>
      </c>
      <c r="U661" s="14"/>
      <c r="V661" s="14"/>
      <c r="W661" s="14"/>
      <c r="X661" s="14"/>
      <c r="Y661" s="14"/>
      <c r="Z661" s="14"/>
      <c r="AA661" s="14"/>
      <c r="AB661" s="137"/>
      <c r="AC661" s="12">
        <f t="shared" si="397"/>
        <v>0</v>
      </c>
      <c r="AD661" s="6">
        <f t="shared" si="398"/>
        <v>0</v>
      </c>
      <c r="AE661" s="6">
        <f t="shared" si="399"/>
        <v>0</v>
      </c>
      <c r="AF661" s="6">
        <f t="shared" si="400"/>
        <v>0</v>
      </c>
      <c r="AG661" s="9">
        <f t="shared" si="405"/>
        <v>4809053</v>
      </c>
      <c r="AH661" s="11">
        <f t="shared" si="401"/>
        <v>6328617.5669400003</v>
      </c>
      <c r="AI661" s="9">
        <f t="shared" si="402"/>
        <v>4929279</v>
      </c>
      <c r="AJ661" s="10">
        <f t="shared" si="403"/>
        <v>4046793.8917350001</v>
      </c>
      <c r="AK661" s="9">
        <f t="shared" si="410"/>
        <v>4869166</v>
      </c>
      <c r="AL661" s="9">
        <f t="shared" si="389"/>
        <v>5628948.2834700001</v>
      </c>
      <c r="AM661" s="6">
        <f t="shared" si="406"/>
        <v>5319217.2801892264</v>
      </c>
      <c r="AN661" s="8">
        <f t="shared" si="404"/>
        <v>2779072.3033463722</v>
      </c>
      <c r="AO661" s="7">
        <f t="shared" si="390"/>
        <v>0.56378880224600236</v>
      </c>
      <c r="AP661" s="6">
        <f t="shared" si="407"/>
        <v>5319217.2801892264</v>
      </c>
      <c r="AQ661" s="5" t="s">
        <v>0</v>
      </c>
    </row>
    <row r="662" spans="1:43" x14ac:dyDescent="0.25">
      <c r="A662" s="42">
        <v>621</v>
      </c>
      <c r="B662" s="138">
        <v>26121542</v>
      </c>
      <c r="C662" s="97">
        <v>4631004</v>
      </c>
      <c r="D662" s="66" t="s">
        <v>2629</v>
      </c>
      <c r="E662" s="66" t="s">
        <v>801</v>
      </c>
      <c r="F662" s="82" t="s">
        <v>1517</v>
      </c>
      <c r="G662" s="97" t="s">
        <v>1750</v>
      </c>
      <c r="H662" s="21">
        <v>1</v>
      </c>
      <c r="I662" s="20">
        <v>176402.14260504203</v>
      </c>
      <c r="J662" s="20">
        <f t="shared" si="394"/>
        <v>33516.407094957984</v>
      </c>
      <c r="K662" s="19">
        <f t="shared" si="395"/>
        <v>209918.5497</v>
      </c>
      <c r="L662" s="15">
        <f t="shared" si="396"/>
        <v>209918.5497</v>
      </c>
      <c r="M662" s="17">
        <v>142089.0756302521</v>
      </c>
      <c r="N662" s="17">
        <v>26996.9243697479</v>
      </c>
      <c r="O662" s="16">
        <v>169086</v>
      </c>
      <c r="P662" s="18">
        <f t="shared" si="408"/>
        <v>169086</v>
      </c>
      <c r="Q662" s="17">
        <v>134046.21848739497</v>
      </c>
      <c r="R662" s="17">
        <v>25468.781512605045</v>
      </c>
      <c r="S662" s="16">
        <v>159515.00000000003</v>
      </c>
      <c r="T662" s="15">
        <f t="shared" si="409"/>
        <v>159515.00000000003</v>
      </c>
      <c r="U662" s="14"/>
      <c r="V662" s="14"/>
      <c r="W662" s="14"/>
      <c r="X662" s="14"/>
      <c r="Y662" s="14"/>
      <c r="Z662" s="14"/>
      <c r="AA662" s="14"/>
      <c r="AB662" s="137"/>
      <c r="AC662" s="12">
        <f t="shared" si="397"/>
        <v>0</v>
      </c>
      <c r="AD662" s="6">
        <f t="shared" si="398"/>
        <v>0</v>
      </c>
      <c r="AE662" s="6">
        <f t="shared" si="399"/>
        <v>0</v>
      </c>
      <c r="AF662" s="6">
        <f t="shared" si="400"/>
        <v>0</v>
      </c>
      <c r="AG662" s="9">
        <f t="shared" si="405"/>
        <v>159515.00000000003</v>
      </c>
      <c r="AH662" s="11">
        <f t="shared" si="401"/>
        <v>209918.5497</v>
      </c>
      <c r="AI662" s="9">
        <f t="shared" si="402"/>
        <v>164300.5</v>
      </c>
      <c r="AJ662" s="10">
        <f t="shared" si="403"/>
        <v>134629.88742499999</v>
      </c>
      <c r="AK662" s="9">
        <f t="shared" si="410"/>
        <v>161907.75</v>
      </c>
      <c r="AL662" s="9">
        <f t="shared" si="389"/>
        <v>187109.52484999999</v>
      </c>
      <c r="AM662" s="6">
        <f t="shared" si="406"/>
        <v>177023.46860973386</v>
      </c>
      <c r="AN662" s="8">
        <f t="shared" si="404"/>
        <v>92376.190613668907</v>
      </c>
      <c r="AO662" s="7">
        <f t="shared" si="390"/>
        <v>0.5622392543763951</v>
      </c>
      <c r="AP662" s="6">
        <f t="shared" si="407"/>
        <v>177023.46860973386</v>
      </c>
      <c r="AQ662" s="5" t="s">
        <v>0</v>
      </c>
    </row>
    <row r="663" spans="1:43" x14ac:dyDescent="0.25">
      <c r="A663" s="42">
        <v>622</v>
      </c>
      <c r="B663" s="138">
        <v>26121542</v>
      </c>
      <c r="C663" s="97">
        <v>4631004</v>
      </c>
      <c r="D663" s="66" t="s">
        <v>2629</v>
      </c>
      <c r="E663" s="66" t="s">
        <v>801</v>
      </c>
      <c r="F663" s="82" t="s">
        <v>1516</v>
      </c>
      <c r="G663" s="97" t="s">
        <v>1750</v>
      </c>
      <c r="H663" s="21">
        <v>1</v>
      </c>
      <c r="I663" s="20">
        <v>146286.10618487396</v>
      </c>
      <c r="J663" s="20">
        <f t="shared" si="394"/>
        <v>27794.360175126054</v>
      </c>
      <c r="K663" s="19">
        <f t="shared" si="395"/>
        <v>174080.46636000002</v>
      </c>
      <c r="L663" s="15">
        <f t="shared" si="396"/>
        <v>174080.46636000002</v>
      </c>
      <c r="M663" s="17">
        <v>121165.5462184874</v>
      </c>
      <c r="N663" s="17">
        <v>23021.453781512606</v>
      </c>
      <c r="O663" s="16">
        <v>144187</v>
      </c>
      <c r="P663" s="18">
        <f t="shared" si="408"/>
        <v>144187</v>
      </c>
      <c r="Q663" s="17">
        <v>111161.34453781514</v>
      </c>
      <c r="R663" s="17">
        <v>21120.655462184877</v>
      </c>
      <c r="S663" s="16">
        <v>132282</v>
      </c>
      <c r="T663" s="15">
        <f t="shared" si="409"/>
        <v>132282</v>
      </c>
      <c r="U663" s="14"/>
      <c r="V663" s="14"/>
      <c r="W663" s="14"/>
      <c r="X663" s="14"/>
      <c r="Y663" s="14"/>
      <c r="Z663" s="14"/>
      <c r="AA663" s="14"/>
      <c r="AB663" s="137"/>
      <c r="AC663" s="12">
        <f t="shared" si="397"/>
        <v>0</v>
      </c>
      <c r="AD663" s="6">
        <f t="shared" si="398"/>
        <v>0</v>
      </c>
      <c r="AE663" s="6">
        <f t="shared" si="399"/>
        <v>0</v>
      </c>
      <c r="AF663" s="6">
        <f t="shared" si="400"/>
        <v>0</v>
      </c>
      <c r="AG663" s="9">
        <f t="shared" si="405"/>
        <v>132282</v>
      </c>
      <c r="AH663" s="11">
        <f t="shared" si="401"/>
        <v>174080.46636000002</v>
      </c>
      <c r="AI663" s="9">
        <f t="shared" si="402"/>
        <v>138234.5</v>
      </c>
      <c r="AJ663" s="10">
        <f t="shared" si="403"/>
        <v>112637.36659000001</v>
      </c>
      <c r="AK663" s="9">
        <f t="shared" si="410"/>
        <v>135258.25</v>
      </c>
      <c r="AL663" s="9">
        <f t="shared" si="389"/>
        <v>156157.48318000001</v>
      </c>
      <c r="AM663" s="6">
        <f t="shared" si="406"/>
        <v>148224.89264797996</v>
      </c>
      <c r="AN663" s="8">
        <f t="shared" si="404"/>
        <v>77122.676846253424</v>
      </c>
      <c r="AO663" s="7">
        <f t="shared" si="390"/>
        <v>0.55791193114782067</v>
      </c>
      <c r="AP663" s="6">
        <f t="shared" si="407"/>
        <v>148224.89264797996</v>
      </c>
      <c r="AQ663" s="5" t="s">
        <v>0</v>
      </c>
    </row>
    <row r="664" spans="1:43" x14ac:dyDescent="0.25">
      <c r="A664" s="42">
        <v>623</v>
      </c>
      <c r="B664" s="138">
        <v>26121542</v>
      </c>
      <c r="C664" s="97">
        <v>4631004</v>
      </c>
      <c r="D664" s="66" t="s">
        <v>2629</v>
      </c>
      <c r="E664" s="66" t="s">
        <v>801</v>
      </c>
      <c r="F664" s="82" t="s">
        <v>1515</v>
      </c>
      <c r="G664" s="97" t="s">
        <v>1750</v>
      </c>
      <c r="H664" s="21">
        <v>1</v>
      </c>
      <c r="I664" s="20">
        <v>75483.064588235298</v>
      </c>
      <c r="J664" s="20">
        <f t="shared" si="394"/>
        <v>14341.782271764707</v>
      </c>
      <c r="K664" s="19">
        <f t="shared" si="395"/>
        <v>89824.846860000005</v>
      </c>
      <c r="L664" s="15">
        <f t="shared" si="396"/>
        <v>89824.846860000005</v>
      </c>
      <c r="M664" s="17">
        <v>60226.89075630252</v>
      </c>
      <c r="N664" s="17">
        <v>11443.10924369748</v>
      </c>
      <c r="O664" s="16">
        <v>71670</v>
      </c>
      <c r="P664" s="18">
        <f t="shared" si="408"/>
        <v>71670</v>
      </c>
      <c r="Q664" s="17">
        <v>57358.823529411769</v>
      </c>
      <c r="R664" s="17">
        <v>10898.176470588236</v>
      </c>
      <c r="S664" s="16">
        <v>68257</v>
      </c>
      <c r="T664" s="15">
        <f t="shared" si="409"/>
        <v>68257</v>
      </c>
      <c r="U664" s="14"/>
      <c r="V664" s="14"/>
      <c r="W664" s="14"/>
      <c r="X664" s="14"/>
      <c r="Y664" s="14"/>
      <c r="Z664" s="14"/>
      <c r="AA664" s="14"/>
      <c r="AB664" s="137"/>
      <c r="AC664" s="12">
        <f t="shared" si="397"/>
        <v>0</v>
      </c>
      <c r="AD664" s="6">
        <f t="shared" si="398"/>
        <v>0</v>
      </c>
      <c r="AE664" s="6">
        <f t="shared" si="399"/>
        <v>0</v>
      </c>
      <c r="AF664" s="6">
        <f t="shared" si="400"/>
        <v>0</v>
      </c>
      <c r="AG664" s="9">
        <f t="shared" si="405"/>
        <v>68257</v>
      </c>
      <c r="AH664" s="11">
        <f t="shared" si="401"/>
        <v>89824.846860000005</v>
      </c>
      <c r="AI664" s="9">
        <f t="shared" si="402"/>
        <v>69963.5</v>
      </c>
      <c r="AJ664" s="10">
        <f t="shared" si="403"/>
        <v>57437.961714999998</v>
      </c>
      <c r="AK664" s="9">
        <f t="shared" si="410"/>
        <v>69110.25</v>
      </c>
      <c r="AL664" s="9">
        <f t="shared" si="389"/>
        <v>79894.173429999995</v>
      </c>
      <c r="AM664" s="6">
        <f t="shared" si="406"/>
        <v>75498.044444529718</v>
      </c>
      <c r="AN664" s="8">
        <f t="shared" si="404"/>
        <v>39444.612131135786</v>
      </c>
      <c r="AO664" s="7">
        <f t="shared" si="390"/>
        <v>0.56378843441417004</v>
      </c>
      <c r="AP664" s="6">
        <f t="shared" si="407"/>
        <v>75498.044444529718</v>
      </c>
      <c r="AQ664" s="5" t="s">
        <v>0</v>
      </c>
    </row>
    <row r="665" spans="1:43" x14ac:dyDescent="0.25">
      <c r="A665" s="42">
        <v>624</v>
      </c>
      <c r="B665" s="138">
        <v>26121542</v>
      </c>
      <c r="C665" s="97">
        <v>4631004</v>
      </c>
      <c r="D665" s="66" t="s">
        <v>2629</v>
      </c>
      <c r="E665" s="66" t="s">
        <v>801</v>
      </c>
      <c r="F665" s="82" t="s">
        <v>1514</v>
      </c>
      <c r="G665" s="97" t="s">
        <v>1750</v>
      </c>
      <c r="H665" s="21">
        <v>1</v>
      </c>
      <c r="I665" s="20">
        <v>61942.846840336133</v>
      </c>
      <c r="J665" s="20">
        <f t="shared" si="394"/>
        <v>11769.140899663866</v>
      </c>
      <c r="K665" s="19">
        <f t="shared" si="395"/>
        <v>73711.987739999997</v>
      </c>
      <c r="L665" s="15">
        <f t="shared" si="396"/>
        <v>73711.987739999997</v>
      </c>
      <c r="M665" s="17">
        <v>49893.277310924372</v>
      </c>
      <c r="N665" s="17">
        <v>9479.7226890756301</v>
      </c>
      <c r="O665" s="16">
        <v>59373</v>
      </c>
      <c r="P665" s="18">
        <f t="shared" si="408"/>
        <v>59373</v>
      </c>
      <c r="Q665" s="17">
        <v>47069.747899159665</v>
      </c>
      <c r="R665" s="17">
        <v>8943.2521008403364</v>
      </c>
      <c r="S665" s="16">
        <v>56013</v>
      </c>
      <c r="T665" s="15">
        <f t="shared" si="409"/>
        <v>56013</v>
      </c>
      <c r="U665" s="14"/>
      <c r="V665" s="14"/>
      <c r="W665" s="14"/>
      <c r="X665" s="14"/>
      <c r="Y665" s="14"/>
      <c r="Z665" s="14"/>
      <c r="AA665" s="14"/>
      <c r="AB665" s="137"/>
      <c r="AC665" s="12">
        <f t="shared" si="397"/>
        <v>0</v>
      </c>
      <c r="AD665" s="6">
        <f t="shared" si="398"/>
        <v>0</v>
      </c>
      <c r="AE665" s="6">
        <f t="shared" si="399"/>
        <v>0</v>
      </c>
      <c r="AF665" s="6">
        <f t="shared" si="400"/>
        <v>0</v>
      </c>
      <c r="AG665" s="9">
        <f t="shared" si="405"/>
        <v>56013</v>
      </c>
      <c r="AH665" s="11">
        <f t="shared" si="401"/>
        <v>73711.987739999997</v>
      </c>
      <c r="AI665" s="9">
        <f t="shared" si="402"/>
        <v>57693</v>
      </c>
      <c r="AJ665" s="10">
        <f t="shared" si="403"/>
        <v>47274.496935000003</v>
      </c>
      <c r="AK665" s="9">
        <f t="shared" si="410"/>
        <v>56853</v>
      </c>
      <c r="AL665" s="9">
        <f t="shared" si="389"/>
        <v>65702.493870000006</v>
      </c>
      <c r="AM665" s="6">
        <f t="shared" si="406"/>
        <v>62160.724954747158</v>
      </c>
      <c r="AN665" s="8">
        <f t="shared" si="404"/>
        <v>32437.397104538722</v>
      </c>
      <c r="AO665" s="7">
        <f t="shared" si="390"/>
        <v>0.56224146958103627</v>
      </c>
      <c r="AP665" s="6">
        <f t="shared" si="407"/>
        <v>62160.724954747158</v>
      </c>
      <c r="AQ665" s="5" t="s">
        <v>0</v>
      </c>
    </row>
    <row r="666" spans="1:43" x14ac:dyDescent="0.25">
      <c r="A666" s="42">
        <v>625</v>
      </c>
      <c r="B666" s="138">
        <v>26121542</v>
      </c>
      <c r="C666" s="97">
        <v>4631004</v>
      </c>
      <c r="D666" s="66" t="s">
        <v>2629</v>
      </c>
      <c r="E666" s="66" t="s">
        <v>801</v>
      </c>
      <c r="F666" s="82" t="s">
        <v>1513</v>
      </c>
      <c r="G666" s="97" t="s">
        <v>1750</v>
      </c>
      <c r="H666" s="21">
        <v>1</v>
      </c>
      <c r="I666" s="20">
        <v>49520.659159663861</v>
      </c>
      <c r="J666" s="20">
        <f t="shared" si="394"/>
        <v>9408.9252403361334</v>
      </c>
      <c r="K666" s="19">
        <f t="shared" si="395"/>
        <v>58929.584399999992</v>
      </c>
      <c r="L666" s="15">
        <f t="shared" si="396"/>
        <v>58929.584399999992</v>
      </c>
      <c r="M666" s="17">
        <v>40264.705882352944</v>
      </c>
      <c r="N666" s="17">
        <v>7650.2941176470595</v>
      </c>
      <c r="O666" s="16">
        <v>47915</v>
      </c>
      <c r="P666" s="18">
        <f t="shared" si="408"/>
        <v>47915</v>
      </c>
      <c r="Q666" s="17">
        <v>37630.252100840335</v>
      </c>
      <c r="R666" s="17">
        <v>7149.7478991596636</v>
      </c>
      <c r="S666" s="16">
        <v>44780</v>
      </c>
      <c r="T666" s="15">
        <f t="shared" si="409"/>
        <v>44780</v>
      </c>
      <c r="U666" s="14"/>
      <c r="V666" s="14"/>
      <c r="W666" s="14"/>
      <c r="X666" s="14"/>
      <c r="Y666" s="14"/>
      <c r="Z666" s="14"/>
      <c r="AA666" s="14"/>
      <c r="AB666" s="137"/>
      <c r="AC666" s="12">
        <f t="shared" si="397"/>
        <v>0</v>
      </c>
      <c r="AD666" s="6">
        <f t="shared" si="398"/>
        <v>0</v>
      </c>
      <c r="AE666" s="6">
        <f t="shared" si="399"/>
        <v>0</v>
      </c>
      <c r="AF666" s="6">
        <f t="shared" si="400"/>
        <v>0</v>
      </c>
      <c r="AG666" s="9">
        <f t="shared" si="405"/>
        <v>44780</v>
      </c>
      <c r="AH666" s="11">
        <f t="shared" si="401"/>
        <v>58929.584399999992</v>
      </c>
      <c r="AI666" s="9">
        <f t="shared" si="402"/>
        <v>46347.5</v>
      </c>
      <c r="AJ666" s="10">
        <f t="shared" si="403"/>
        <v>37906.146099999998</v>
      </c>
      <c r="AK666" s="9">
        <f t="shared" si="410"/>
        <v>45563.75</v>
      </c>
      <c r="AL666" s="9">
        <f t="shared" si="389"/>
        <v>52638.542199999996</v>
      </c>
      <c r="AM666" s="6">
        <f t="shared" si="406"/>
        <v>49857.826788250059</v>
      </c>
      <c r="AN666" s="8">
        <f t="shared" si="404"/>
        <v>25989.022643791632</v>
      </c>
      <c r="AO666" s="7">
        <f t="shared" si="390"/>
        <v>0.56074270767121492</v>
      </c>
      <c r="AP666" s="6">
        <f t="shared" si="407"/>
        <v>49857.826788250059</v>
      </c>
      <c r="AQ666" s="5" t="s">
        <v>0</v>
      </c>
    </row>
    <row r="667" spans="1:43" x14ac:dyDescent="0.25">
      <c r="A667" s="42">
        <v>626</v>
      </c>
      <c r="B667" s="138">
        <v>26121542</v>
      </c>
      <c r="C667" s="97">
        <v>4631004</v>
      </c>
      <c r="D667" s="66" t="s">
        <v>2629</v>
      </c>
      <c r="E667" s="66" t="s">
        <v>801</v>
      </c>
      <c r="F667" s="82" t="s">
        <v>1512</v>
      </c>
      <c r="G667" s="97" t="s">
        <v>1750</v>
      </c>
      <c r="H667" s="21">
        <v>1</v>
      </c>
      <c r="I667" s="20">
        <v>42879.936554621847</v>
      </c>
      <c r="J667" s="20">
        <f t="shared" si="394"/>
        <v>8147.1879453781512</v>
      </c>
      <c r="K667" s="19">
        <f t="shared" si="395"/>
        <v>51027.124499999998</v>
      </c>
      <c r="L667" s="15">
        <f t="shared" si="396"/>
        <v>51027.124499999998</v>
      </c>
      <c r="M667" s="17">
        <v>35516.806722689078</v>
      </c>
      <c r="N667" s="17">
        <v>6748.1932773109247</v>
      </c>
      <c r="O667" s="16">
        <v>42265</v>
      </c>
      <c r="P667" s="18">
        <f t="shared" si="408"/>
        <v>42265</v>
      </c>
      <c r="Q667" s="17">
        <v>32584.033613445379</v>
      </c>
      <c r="R667" s="17">
        <v>6190.9663865546217</v>
      </c>
      <c r="S667" s="16">
        <v>38775</v>
      </c>
      <c r="T667" s="15">
        <f t="shared" si="409"/>
        <v>38775</v>
      </c>
      <c r="U667" s="14"/>
      <c r="V667" s="14"/>
      <c r="W667" s="14"/>
      <c r="X667" s="14"/>
      <c r="Y667" s="14"/>
      <c r="Z667" s="14"/>
      <c r="AA667" s="14"/>
      <c r="AB667" s="137"/>
      <c r="AC667" s="12">
        <f t="shared" si="397"/>
        <v>0</v>
      </c>
      <c r="AD667" s="6">
        <f t="shared" si="398"/>
        <v>0</v>
      </c>
      <c r="AE667" s="6">
        <f t="shared" si="399"/>
        <v>0</v>
      </c>
      <c r="AF667" s="6">
        <f t="shared" si="400"/>
        <v>0</v>
      </c>
      <c r="AG667" s="9">
        <f t="shared" si="405"/>
        <v>38775</v>
      </c>
      <c r="AH667" s="11">
        <f t="shared" si="401"/>
        <v>51027.124499999998</v>
      </c>
      <c r="AI667" s="9">
        <f t="shared" si="402"/>
        <v>40520</v>
      </c>
      <c r="AJ667" s="10">
        <f t="shared" si="403"/>
        <v>33016.781125000001</v>
      </c>
      <c r="AK667" s="9">
        <f t="shared" si="410"/>
        <v>39647.5</v>
      </c>
      <c r="AL667" s="9">
        <f t="shared" si="389"/>
        <v>45773.562250000003</v>
      </c>
      <c r="AM667" s="6">
        <f t="shared" si="406"/>
        <v>43448.368276356705</v>
      </c>
      <c r="AN667" s="8">
        <f t="shared" si="404"/>
        <v>22606.539918895705</v>
      </c>
      <c r="AO667" s="7">
        <f t="shared" si="390"/>
        <v>0.55791065940019013</v>
      </c>
      <c r="AP667" s="6">
        <f t="shared" si="407"/>
        <v>43448.368276356705</v>
      </c>
      <c r="AQ667" s="5" t="s">
        <v>0</v>
      </c>
    </row>
    <row r="668" spans="1:43" x14ac:dyDescent="0.25">
      <c r="A668" s="42">
        <v>627</v>
      </c>
      <c r="B668" s="138">
        <v>26121542</v>
      </c>
      <c r="C668" s="97">
        <v>4631004</v>
      </c>
      <c r="D668" s="66" t="s">
        <v>2629</v>
      </c>
      <c r="E668" s="66" t="s">
        <v>801</v>
      </c>
      <c r="F668" s="82" t="s">
        <v>1511</v>
      </c>
      <c r="G668" s="97" t="s">
        <v>1750</v>
      </c>
      <c r="H668" s="21">
        <v>1</v>
      </c>
      <c r="I668" s="20">
        <v>36408.411378151264</v>
      </c>
      <c r="J668" s="20">
        <f t="shared" si="394"/>
        <v>6917.5981618487403</v>
      </c>
      <c r="K668" s="19">
        <f t="shared" si="395"/>
        <v>43326.009540000006</v>
      </c>
      <c r="L668" s="15">
        <f t="shared" si="396"/>
        <v>43326.009540000006</v>
      </c>
      <c r="M668" s="17">
        <v>29326.890756302524</v>
      </c>
      <c r="N668" s="17">
        <v>5572.1092436974795</v>
      </c>
      <c r="O668" s="16">
        <v>34899</v>
      </c>
      <c r="P668" s="18">
        <f t="shared" si="408"/>
        <v>34899</v>
      </c>
      <c r="Q668" s="17">
        <v>27666.386554621851</v>
      </c>
      <c r="R668" s="17">
        <v>5256.6134453781515</v>
      </c>
      <c r="S668" s="16">
        <v>32923</v>
      </c>
      <c r="T668" s="15">
        <f t="shared" si="409"/>
        <v>32923</v>
      </c>
      <c r="U668" s="14"/>
      <c r="V668" s="14"/>
      <c r="W668" s="14"/>
      <c r="X668" s="14"/>
      <c r="Y668" s="14"/>
      <c r="Z668" s="14"/>
      <c r="AA668" s="14"/>
      <c r="AB668" s="137"/>
      <c r="AC668" s="12">
        <f t="shared" si="397"/>
        <v>0</v>
      </c>
      <c r="AD668" s="6">
        <f t="shared" si="398"/>
        <v>0</v>
      </c>
      <c r="AE668" s="6">
        <f t="shared" si="399"/>
        <v>0</v>
      </c>
      <c r="AF668" s="6">
        <f t="shared" si="400"/>
        <v>0</v>
      </c>
      <c r="AG668" s="9">
        <f t="shared" si="405"/>
        <v>32923</v>
      </c>
      <c r="AH668" s="11">
        <f t="shared" si="401"/>
        <v>43326.009540000006</v>
      </c>
      <c r="AI668" s="9">
        <f t="shared" si="402"/>
        <v>33911</v>
      </c>
      <c r="AJ668" s="10">
        <f t="shared" si="403"/>
        <v>27787.002385</v>
      </c>
      <c r="AK668" s="9">
        <f t="shared" si="410"/>
        <v>33417</v>
      </c>
      <c r="AL668" s="9">
        <f t="shared" si="389"/>
        <v>38618.50477</v>
      </c>
      <c r="AM668" s="6">
        <f t="shared" si="406"/>
        <v>36536.86855752796</v>
      </c>
      <c r="AN668" s="8">
        <f t="shared" si="404"/>
        <v>19066.001385399693</v>
      </c>
      <c r="AO668" s="7">
        <f t="shared" si="390"/>
        <v>0.56223648330629272</v>
      </c>
      <c r="AP668" s="6">
        <f t="shared" si="407"/>
        <v>36536.86855752796</v>
      </c>
      <c r="AQ668" s="5" t="s">
        <v>0</v>
      </c>
    </row>
    <row r="669" spans="1:43" x14ac:dyDescent="0.25">
      <c r="A669" s="42">
        <v>628</v>
      </c>
      <c r="B669" s="138">
        <v>39121432</v>
      </c>
      <c r="C669" s="97">
        <v>4633002</v>
      </c>
      <c r="D669" s="66" t="s">
        <v>2629</v>
      </c>
      <c r="E669" s="66" t="s">
        <v>801</v>
      </c>
      <c r="F669" s="82" t="s">
        <v>1510</v>
      </c>
      <c r="G669" s="97" t="s">
        <v>1750</v>
      </c>
      <c r="H669" s="21">
        <v>1</v>
      </c>
      <c r="I669" s="20">
        <v>18790.867361344539</v>
      </c>
      <c r="J669" s="20">
        <f t="shared" si="394"/>
        <v>3570.2647986554625</v>
      </c>
      <c r="K669" s="19">
        <f t="shared" si="395"/>
        <v>22361.132160000001</v>
      </c>
      <c r="L669" s="15">
        <f t="shared" si="396"/>
        <v>22361.132160000001</v>
      </c>
      <c r="M669" s="17">
        <v>14992.436974789916</v>
      </c>
      <c r="N669" s="17">
        <v>2848.5630252100841</v>
      </c>
      <c r="O669" s="16">
        <v>17841</v>
      </c>
      <c r="P669" s="18">
        <f t="shared" si="408"/>
        <v>17841</v>
      </c>
      <c r="Q669" s="17">
        <v>14278.991596638656</v>
      </c>
      <c r="R669" s="17">
        <v>2713.0084033613448</v>
      </c>
      <c r="S669" s="16">
        <v>16992</v>
      </c>
      <c r="T669" s="15">
        <f t="shared" si="409"/>
        <v>16992</v>
      </c>
      <c r="U669" s="14"/>
      <c r="V669" s="14"/>
      <c r="W669" s="14"/>
      <c r="X669" s="14"/>
      <c r="Y669" s="14"/>
      <c r="Z669" s="14"/>
      <c r="AA669" s="14"/>
      <c r="AB669" s="137"/>
      <c r="AC669" s="12">
        <f t="shared" si="397"/>
        <v>0</v>
      </c>
      <c r="AD669" s="6">
        <f t="shared" si="398"/>
        <v>0</v>
      </c>
      <c r="AE669" s="6">
        <f t="shared" si="399"/>
        <v>0</v>
      </c>
      <c r="AF669" s="6">
        <f t="shared" si="400"/>
        <v>0</v>
      </c>
      <c r="AG669" s="9">
        <f t="shared" si="405"/>
        <v>16992</v>
      </c>
      <c r="AH669" s="11">
        <f t="shared" si="401"/>
        <v>22361.132160000001</v>
      </c>
      <c r="AI669" s="9">
        <f t="shared" si="402"/>
        <v>17416.5</v>
      </c>
      <c r="AJ669" s="10">
        <f t="shared" si="403"/>
        <v>14298.53304</v>
      </c>
      <c r="AK669" s="9">
        <f t="shared" si="410"/>
        <v>17204.25</v>
      </c>
      <c r="AL669" s="9">
        <f t="shared" si="389"/>
        <v>19888.816080000001</v>
      </c>
      <c r="AM669" s="6">
        <f t="shared" si="406"/>
        <v>18794.360716144114</v>
      </c>
      <c r="AN669" s="8">
        <f t="shared" si="404"/>
        <v>9819.3242824731387</v>
      </c>
      <c r="AO669" s="7">
        <f t="shared" si="390"/>
        <v>0.56379434917883264</v>
      </c>
      <c r="AP669" s="6">
        <f t="shared" si="407"/>
        <v>18794.360716144114</v>
      </c>
      <c r="AQ669" s="5" t="s">
        <v>0</v>
      </c>
    </row>
    <row r="670" spans="1:43" x14ac:dyDescent="0.25">
      <c r="A670" s="42">
        <v>629</v>
      </c>
      <c r="B670" s="138">
        <v>39121432</v>
      </c>
      <c r="C670" s="97">
        <v>4633002</v>
      </c>
      <c r="D670" s="66" t="s">
        <v>2629</v>
      </c>
      <c r="E670" s="66" t="s">
        <v>801</v>
      </c>
      <c r="F670" s="82" t="s">
        <v>1509</v>
      </c>
      <c r="G670" s="97" t="s">
        <v>1750</v>
      </c>
      <c r="H670" s="21">
        <v>1</v>
      </c>
      <c r="I670" s="20">
        <v>18790.867361344539</v>
      </c>
      <c r="J670" s="20">
        <f t="shared" si="394"/>
        <v>3570.2647986554625</v>
      </c>
      <c r="K670" s="19">
        <f t="shared" si="395"/>
        <v>22361.132160000001</v>
      </c>
      <c r="L670" s="15">
        <f t="shared" si="396"/>
        <v>22361.132160000001</v>
      </c>
      <c r="M670" s="17">
        <v>15278.151260504203</v>
      </c>
      <c r="N670" s="17">
        <v>2902.8487394957983</v>
      </c>
      <c r="O670" s="16">
        <v>18181</v>
      </c>
      <c r="P670" s="18">
        <f t="shared" si="408"/>
        <v>18181</v>
      </c>
      <c r="Q670" s="17">
        <v>14278.991596638656</v>
      </c>
      <c r="R670" s="17">
        <v>2713.0084033613448</v>
      </c>
      <c r="S670" s="16">
        <v>16992</v>
      </c>
      <c r="T670" s="15">
        <f t="shared" si="409"/>
        <v>16992</v>
      </c>
      <c r="U670" s="14"/>
      <c r="V670" s="14"/>
      <c r="W670" s="14"/>
      <c r="X670" s="14"/>
      <c r="Y670" s="14"/>
      <c r="Z670" s="14"/>
      <c r="AA670" s="14"/>
      <c r="AB670" s="137"/>
      <c r="AC670" s="12">
        <f t="shared" si="397"/>
        <v>0</v>
      </c>
      <c r="AD670" s="6">
        <f t="shared" si="398"/>
        <v>0</v>
      </c>
      <c r="AE670" s="6">
        <f t="shared" si="399"/>
        <v>0</v>
      </c>
      <c r="AF670" s="6">
        <f t="shared" si="400"/>
        <v>0</v>
      </c>
      <c r="AG670" s="9">
        <f t="shared" si="405"/>
        <v>16992</v>
      </c>
      <c r="AH670" s="11">
        <f t="shared" si="401"/>
        <v>22361.132160000001</v>
      </c>
      <c r="AI670" s="9">
        <f t="shared" si="402"/>
        <v>17586.5</v>
      </c>
      <c r="AJ670" s="10">
        <f t="shared" si="403"/>
        <v>14383.53304</v>
      </c>
      <c r="AK670" s="9">
        <f t="shared" si="410"/>
        <v>17289.25</v>
      </c>
      <c r="AL670" s="9">
        <f t="shared" si="389"/>
        <v>19973.816080000001</v>
      </c>
      <c r="AM670" s="6">
        <f t="shared" si="406"/>
        <v>18918.59375591324</v>
      </c>
      <c r="AN670" s="8">
        <f t="shared" si="404"/>
        <v>9861.5915825979428</v>
      </c>
      <c r="AO670" s="7">
        <f t="shared" si="390"/>
        <v>0.56074782262519218</v>
      </c>
      <c r="AP670" s="6">
        <f t="shared" si="407"/>
        <v>18918.59375591324</v>
      </c>
      <c r="AQ670" s="5" t="s">
        <v>0</v>
      </c>
    </row>
    <row r="671" spans="1:43" x14ac:dyDescent="0.25">
      <c r="A671" s="42">
        <v>630</v>
      </c>
      <c r="B671" s="138">
        <v>39121432</v>
      </c>
      <c r="C671" s="97">
        <v>4633002</v>
      </c>
      <c r="D671" s="66" t="s">
        <v>2629</v>
      </c>
      <c r="E671" s="66" t="s">
        <v>801</v>
      </c>
      <c r="F671" s="82" t="s">
        <v>1508</v>
      </c>
      <c r="G671" s="97" t="s">
        <v>1750</v>
      </c>
      <c r="H671" s="21">
        <v>1</v>
      </c>
      <c r="I671" s="20">
        <v>35059.255411764709</v>
      </c>
      <c r="J671" s="20">
        <f t="shared" si="394"/>
        <v>6661.2585282352948</v>
      </c>
      <c r="K671" s="19">
        <f t="shared" si="395"/>
        <v>41720.513940000004</v>
      </c>
      <c r="L671" s="15">
        <f t="shared" si="396"/>
        <v>41720.513940000004</v>
      </c>
      <c r="M671" s="17">
        <v>28772.268907563026</v>
      </c>
      <c r="N671" s="17">
        <v>5466.7310924369749</v>
      </c>
      <c r="O671" s="16">
        <v>34239</v>
      </c>
      <c r="P671" s="18">
        <f t="shared" si="408"/>
        <v>34239</v>
      </c>
      <c r="Q671" s="17">
        <v>26641.176470588238</v>
      </c>
      <c r="R671" s="17">
        <v>5061.8235294117649</v>
      </c>
      <c r="S671" s="16">
        <v>31703.000000000004</v>
      </c>
      <c r="T671" s="15">
        <f t="shared" si="409"/>
        <v>31703.000000000004</v>
      </c>
      <c r="U671" s="14"/>
      <c r="V671" s="14"/>
      <c r="W671" s="14"/>
      <c r="X671" s="14"/>
      <c r="Y671" s="14"/>
      <c r="Z671" s="14"/>
      <c r="AA671" s="14"/>
      <c r="AB671" s="137"/>
      <c r="AC671" s="12">
        <f t="shared" si="397"/>
        <v>0</v>
      </c>
      <c r="AD671" s="6">
        <f t="shared" si="398"/>
        <v>0</v>
      </c>
      <c r="AE671" s="6">
        <f t="shared" si="399"/>
        <v>0</v>
      </c>
      <c r="AF671" s="6">
        <f t="shared" si="400"/>
        <v>0</v>
      </c>
      <c r="AG671" s="9">
        <f t="shared" si="405"/>
        <v>31703.000000000004</v>
      </c>
      <c r="AH671" s="11">
        <f t="shared" si="401"/>
        <v>41720.513940000004</v>
      </c>
      <c r="AI671" s="9">
        <f t="shared" si="402"/>
        <v>32971</v>
      </c>
      <c r="AJ671" s="10">
        <f t="shared" si="403"/>
        <v>26915.628485000001</v>
      </c>
      <c r="AK671" s="9">
        <f t="shared" si="410"/>
        <v>32337</v>
      </c>
      <c r="AL671" s="9">
        <f t="shared" si="389"/>
        <v>37345.756970000002</v>
      </c>
      <c r="AM671" s="6">
        <f t="shared" si="406"/>
        <v>35411.500239218913</v>
      </c>
      <c r="AN671" s="8">
        <f t="shared" si="404"/>
        <v>18440.773541688912</v>
      </c>
      <c r="AO671" s="7">
        <f t="shared" si="390"/>
        <v>0.55930282799092879</v>
      </c>
      <c r="AP671" s="6">
        <f t="shared" si="407"/>
        <v>35411.500239218913</v>
      </c>
      <c r="AQ671" s="5" t="s">
        <v>0</v>
      </c>
    </row>
    <row r="672" spans="1:43" x14ac:dyDescent="0.25">
      <c r="A672" s="42">
        <v>631</v>
      </c>
      <c r="B672" s="138">
        <v>39121432</v>
      </c>
      <c r="C672" s="97">
        <v>4633002</v>
      </c>
      <c r="D672" s="66" t="s">
        <v>2629</v>
      </c>
      <c r="E672" s="66" t="s">
        <v>801</v>
      </c>
      <c r="F672" s="82" t="s">
        <v>1507</v>
      </c>
      <c r="G672" s="97" t="s">
        <v>1750</v>
      </c>
      <c r="H672" s="21">
        <v>1</v>
      </c>
      <c r="I672" s="20">
        <v>9282.6353949579843</v>
      </c>
      <c r="J672" s="20">
        <f t="shared" si="394"/>
        <v>1763.700725042017</v>
      </c>
      <c r="K672" s="19">
        <f t="shared" si="395"/>
        <v>11046.336120000002</v>
      </c>
      <c r="L672" s="15">
        <f t="shared" si="396"/>
        <v>11046.336120000002</v>
      </c>
      <c r="M672" s="17">
        <v>7688.2352941176478</v>
      </c>
      <c r="N672" s="17">
        <v>1460.7647058823532</v>
      </c>
      <c r="O672" s="16">
        <v>9149</v>
      </c>
      <c r="P672" s="18">
        <f t="shared" si="408"/>
        <v>9149</v>
      </c>
      <c r="Q672" s="17">
        <v>7053.7815126050427</v>
      </c>
      <c r="R672" s="17">
        <v>1340.2184873949582</v>
      </c>
      <c r="S672" s="16">
        <v>8394</v>
      </c>
      <c r="T672" s="15">
        <f t="shared" si="409"/>
        <v>8394</v>
      </c>
      <c r="U672" s="14"/>
      <c r="V672" s="14"/>
      <c r="W672" s="14"/>
      <c r="X672" s="14"/>
      <c r="Y672" s="14"/>
      <c r="Z672" s="14"/>
      <c r="AA672" s="14"/>
      <c r="AB672" s="137"/>
      <c r="AC672" s="12">
        <f t="shared" si="397"/>
        <v>0</v>
      </c>
      <c r="AD672" s="6">
        <f t="shared" si="398"/>
        <v>0</v>
      </c>
      <c r="AE672" s="6">
        <f t="shared" si="399"/>
        <v>0</v>
      </c>
      <c r="AF672" s="6">
        <f t="shared" si="400"/>
        <v>0</v>
      </c>
      <c r="AG672" s="9">
        <f t="shared" si="405"/>
        <v>8394</v>
      </c>
      <c r="AH672" s="11">
        <f t="shared" si="401"/>
        <v>11046.336120000002</v>
      </c>
      <c r="AI672" s="9">
        <f t="shared" si="402"/>
        <v>8771.5</v>
      </c>
      <c r="AJ672" s="10">
        <f t="shared" si="403"/>
        <v>7147.33403</v>
      </c>
      <c r="AK672" s="9">
        <f t="shared" si="410"/>
        <v>8582.75</v>
      </c>
      <c r="AL672" s="9">
        <f t="shared" si="389"/>
        <v>9908.91806</v>
      </c>
      <c r="AM672" s="6">
        <f t="shared" si="406"/>
        <v>9405.5082073343801</v>
      </c>
      <c r="AN672" s="8">
        <f t="shared" si="404"/>
        <v>4893.7866637343504</v>
      </c>
      <c r="AO672" s="7">
        <f t="shared" si="390"/>
        <v>0.55791901769758312</v>
      </c>
      <c r="AP672" s="6">
        <f t="shared" si="407"/>
        <v>9405.5082073343801</v>
      </c>
      <c r="AQ672" s="5" t="s">
        <v>0</v>
      </c>
    </row>
    <row r="673" spans="1:43" x14ac:dyDescent="0.25">
      <c r="A673" s="42">
        <v>632</v>
      </c>
      <c r="B673" s="138">
        <v>39121432</v>
      </c>
      <c r="C673" s="97">
        <v>4633002</v>
      </c>
      <c r="D673" s="66" t="s">
        <v>2629</v>
      </c>
      <c r="E673" s="66" t="s">
        <v>801</v>
      </c>
      <c r="F673" s="82" t="s">
        <v>1506</v>
      </c>
      <c r="G673" s="97" t="s">
        <v>1750</v>
      </c>
      <c r="H673" s="21">
        <v>1</v>
      </c>
      <c r="I673" s="20">
        <v>9105.6969075630259</v>
      </c>
      <c r="J673" s="20">
        <f t="shared" si="394"/>
        <v>1730.0824124369749</v>
      </c>
      <c r="K673" s="19">
        <f t="shared" si="395"/>
        <v>10835.779320000001</v>
      </c>
      <c r="L673" s="15">
        <f t="shared" si="396"/>
        <v>10835.779320000001</v>
      </c>
      <c r="M673" s="17">
        <v>7334.453781512605</v>
      </c>
      <c r="N673" s="17">
        <v>1393.546218487395</v>
      </c>
      <c r="O673" s="16">
        <v>8728</v>
      </c>
      <c r="P673" s="18">
        <f t="shared" si="408"/>
        <v>8728</v>
      </c>
      <c r="Q673" s="17">
        <v>6919.3277310924377</v>
      </c>
      <c r="R673" s="17">
        <v>1314.6722689075632</v>
      </c>
      <c r="S673" s="16">
        <v>8234</v>
      </c>
      <c r="T673" s="15">
        <f t="shared" si="409"/>
        <v>8234</v>
      </c>
      <c r="U673" s="14"/>
      <c r="V673" s="14"/>
      <c r="W673" s="14"/>
      <c r="X673" s="14"/>
      <c r="Y673" s="14"/>
      <c r="Z673" s="14"/>
      <c r="AA673" s="14"/>
      <c r="AB673" s="137"/>
      <c r="AC673" s="12">
        <f t="shared" si="397"/>
        <v>0</v>
      </c>
      <c r="AD673" s="6">
        <f t="shared" si="398"/>
        <v>0</v>
      </c>
      <c r="AE673" s="6">
        <f t="shared" si="399"/>
        <v>0</v>
      </c>
      <c r="AF673" s="6">
        <f t="shared" si="400"/>
        <v>0</v>
      </c>
      <c r="AG673" s="9">
        <f t="shared" si="405"/>
        <v>8234</v>
      </c>
      <c r="AH673" s="11">
        <f t="shared" si="401"/>
        <v>10835.779320000001</v>
      </c>
      <c r="AI673" s="9">
        <f t="shared" si="402"/>
        <v>8481</v>
      </c>
      <c r="AJ673" s="10">
        <f t="shared" si="403"/>
        <v>6949.4448300000004</v>
      </c>
      <c r="AK673" s="9">
        <f t="shared" si="410"/>
        <v>8357.5</v>
      </c>
      <c r="AL673" s="9">
        <f t="shared" si="389"/>
        <v>9658.3896600000007</v>
      </c>
      <c r="AM673" s="6">
        <f t="shared" si="406"/>
        <v>9137.7526153976869</v>
      </c>
      <c r="AN673" s="8">
        <f t="shared" si="404"/>
        <v>4768.3581972164793</v>
      </c>
      <c r="AO673" s="7">
        <f t="shared" si="390"/>
        <v>0.56224008928386737</v>
      </c>
      <c r="AP673" s="6">
        <f t="shared" si="407"/>
        <v>9137.7526153976869</v>
      </c>
      <c r="AQ673" s="5" t="s">
        <v>0</v>
      </c>
    </row>
    <row r="674" spans="1:43" x14ac:dyDescent="0.25">
      <c r="A674" s="42">
        <v>633</v>
      </c>
      <c r="B674" s="138">
        <v>39121432</v>
      </c>
      <c r="C674" s="97">
        <v>4633002</v>
      </c>
      <c r="D674" s="66" t="s">
        <v>2629</v>
      </c>
      <c r="E674" s="66" t="s">
        <v>801</v>
      </c>
      <c r="F674" s="82" t="s">
        <v>1488</v>
      </c>
      <c r="G674" s="97" t="s">
        <v>1750</v>
      </c>
      <c r="H674" s="21">
        <v>1</v>
      </c>
      <c r="I674" s="20">
        <v>9105.6969075630259</v>
      </c>
      <c r="J674" s="20">
        <f t="shared" si="394"/>
        <v>1730.0824124369749</v>
      </c>
      <c r="K674" s="19">
        <f t="shared" si="395"/>
        <v>10835.779320000001</v>
      </c>
      <c r="L674" s="15">
        <f t="shared" si="396"/>
        <v>10835.779320000001</v>
      </c>
      <c r="M674" s="17">
        <v>7334.453781512605</v>
      </c>
      <c r="N674" s="17">
        <v>1393.546218487395</v>
      </c>
      <c r="O674" s="16">
        <v>8728</v>
      </c>
      <c r="P674" s="18">
        <f t="shared" si="408"/>
        <v>8728</v>
      </c>
      <c r="Q674" s="17">
        <v>6919.3277310924377</v>
      </c>
      <c r="R674" s="17">
        <v>1314.6722689075632</v>
      </c>
      <c r="S674" s="16">
        <v>8234</v>
      </c>
      <c r="T674" s="15">
        <f t="shared" si="409"/>
        <v>8234</v>
      </c>
      <c r="U674" s="14"/>
      <c r="V674" s="14"/>
      <c r="W674" s="14"/>
      <c r="X674" s="14"/>
      <c r="Y674" s="14"/>
      <c r="Z674" s="14"/>
      <c r="AA674" s="14"/>
      <c r="AB674" s="137"/>
      <c r="AC674" s="12">
        <f t="shared" si="397"/>
        <v>0</v>
      </c>
      <c r="AD674" s="6">
        <f t="shared" si="398"/>
        <v>0</v>
      </c>
      <c r="AE674" s="6">
        <f t="shared" si="399"/>
        <v>0</v>
      </c>
      <c r="AF674" s="6">
        <f t="shared" si="400"/>
        <v>0</v>
      </c>
      <c r="AG674" s="9">
        <f t="shared" si="405"/>
        <v>8234</v>
      </c>
      <c r="AH674" s="11">
        <f t="shared" si="401"/>
        <v>10835.779320000001</v>
      </c>
      <c r="AI674" s="9">
        <f t="shared" si="402"/>
        <v>8481</v>
      </c>
      <c r="AJ674" s="10">
        <f t="shared" si="403"/>
        <v>6949.4448300000004</v>
      </c>
      <c r="AK674" s="9">
        <f t="shared" si="410"/>
        <v>8357.5</v>
      </c>
      <c r="AL674" s="9">
        <f t="shared" si="389"/>
        <v>9658.3896600000007</v>
      </c>
      <c r="AM674" s="6">
        <f t="shared" si="406"/>
        <v>9137.7526153976869</v>
      </c>
      <c r="AN674" s="8">
        <f t="shared" si="404"/>
        <v>4768.3581972164793</v>
      </c>
      <c r="AO674" s="7">
        <f t="shared" si="390"/>
        <v>0.56224008928386737</v>
      </c>
      <c r="AP674" s="6">
        <f t="shared" si="407"/>
        <v>9137.7526153976869</v>
      </c>
      <c r="AQ674" s="5" t="s">
        <v>0</v>
      </c>
    </row>
    <row r="675" spans="1:43" x14ac:dyDescent="0.25">
      <c r="A675" s="42">
        <v>634</v>
      </c>
      <c r="B675" s="138">
        <v>39121432</v>
      </c>
      <c r="C675" s="97">
        <v>4633002</v>
      </c>
      <c r="D675" s="66" t="s">
        <v>2629</v>
      </c>
      <c r="E675" s="66" t="s">
        <v>801</v>
      </c>
      <c r="F675" s="82" t="s">
        <v>1487</v>
      </c>
      <c r="G675" s="97" t="s">
        <v>1750</v>
      </c>
      <c r="H675" s="21">
        <v>1</v>
      </c>
      <c r="I675" s="20">
        <v>9282.6353949579843</v>
      </c>
      <c r="J675" s="20">
        <f t="shared" si="394"/>
        <v>1763.700725042017</v>
      </c>
      <c r="K675" s="19">
        <f t="shared" si="395"/>
        <v>11046.336120000002</v>
      </c>
      <c r="L675" s="15">
        <f t="shared" si="396"/>
        <v>11046.336120000002</v>
      </c>
      <c r="M675" s="17">
        <v>7405.8823529411766</v>
      </c>
      <c r="N675" s="17">
        <v>1407.1176470588236</v>
      </c>
      <c r="O675" s="16">
        <v>8813</v>
      </c>
      <c r="P675" s="18">
        <f t="shared" si="408"/>
        <v>8813</v>
      </c>
      <c r="Q675" s="17">
        <v>7053.7815126050427</v>
      </c>
      <c r="R675" s="17">
        <v>1340.2184873949582</v>
      </c>
      <c r="S675" s="16">
        <v>8394</v>
      </c>
      <c r="T675" s="15">
        <f t="shared" si="409"/>
        <v>8394</v>
      </c>
      <c r="U675" s="14"/>
      <c r="V675" s="14"/>
      <c r="W675" s="14"/>
      <c r="X675" s="14"/>
      <c r="Y675" s="14"/>
      <c r="Z675" s="14"/>
      <c r="AA675" s="14"/>
      <c r="AB675" s="137"/>
      <c r="AC675" s="12">
        <f t="shared" si="397"/>
        <v>0</v>
      </c>
      <c r="AD675" s="6">
        <f t="shared" si="398"/>
        <v>0</v>
      </c>
      <c r="AE675" s="6">
        <f t="shared" si="399"/>
        <v>0</v>
      </c>
      <c r="AF675" s="6">
        <f t="shared" si="400"/>
        <v>0</v>
      </c>
      <c r="AG675" s="9">
        <f t="shared" si="405"/>
        <v>8394</v>
      </c>
      <c r="AH675" s="11">
        <f t="shared" si="401"/>
        <v>11046.336120000002</v>
      </c>
      <c r="AI675" s="9">
        <f t="shared" si="402"/>
        <v>8603.5</v>
      </c>
      <c r="AJ675" s="10">
        <f t="shared" si="403"/>
        <v>7063.33403</v>
      </c>
      <c r="AK675" s="9">
        <f t="shared" si="410"/>
        <v>8498.75</v>
      </c>
      <c r="AL675" s="9">
        <f t="shared" si="389"/>
        <v>9824.91806</v>
      </c>
      <c r="AM675" s="6">
        <f t="shared" si="406"/>
        <v>9284.2118018268466</v>
      </c>
      <c r="AN675" s="8">
        <f t="shared" si="404"/>
        <v>4850.6699261920685</v>
      </c>
      <c r="AO675" s="7">
        <f t="shared" si="390"/>
        <v>0.56380193249166832</v>
      </c>
      <c r="AP675" s="6">
        <f t="shared" si="407"/>
        <v>9284.2118018268466</v>
      </c>
      <c r="AQ675" s="5" t="s">
        <v>0</v>
      </c>
    </row>
    <row r="676" spans="1:43" x14ac:dyDescent="0.25">
      <c r="A676" s="42">
        <v>635</v>
      </c>
      <c r="B676" s="138">
        <v>39121409</v>
      </c>
      <c r="C676" s="97">
        <v>4633002</v>
      </c>
      <c r="D676" s="66" t="s">
        <v>2629</v>
      </c>
      <c r="E676" s="66" t="s">
        <v>801</v>
      </c>
      <c r="F676" s="82" t="s">
        <v>1527</v>
      </c>
      <c r="G676" s="97" t="s">
        <v>1750</v>
      </c>
      <c r="H676" s="21">
        <v>1</v>
      </c>
      <c r="I676" s="20">
        <v>22879.252285714287</v>
      </c>
      <c r="J676" s="20">
        <f t="shared" si="394"/>
        <v>4347.0579342857145</v>
      </c>
      <c r="K676" s="19">
        <f t="shared" si="395"/>
        <v>27226.310219999999</v>
      </c>
      <c r="L676" s="15">
        <f t="shared" si="396"/>
        <v>27226.310219999999</v>
      </c>
      <c r="M676" s="17">
        <v>18602.521008403361</v>
      </c>
      <c r="N676" s="17">
        <v>3534.4789915966385</v>
      </c>
      <c r="O676" s="16">
        <v>22137</v>
      </c>
      <c r="P676" s="18">
        <f t="shared" si="408"/>
        <v>22137</v>
      </c>
      <c r="Q676" s="17">
        <v>17385.714285714286</v>
      </c>
      <c r="R676" s="17">
        <v>3303.2857142857142</v>
      </c>
      <c r="S676" s="16">
        <v>20689</v>
      </c>
      <c r="T676" s="15">
        <f t="shared" si="409"/>
        <v>20689</v>
      </c>
      <c r="U676" s="14"/>
      <c r="V676" s="14"/>
      <c r="W676" s="14"/>
      <c r="X676" s="14"/>
      <c r="Y676" s="14"/>
      <c r="Z676" s="14"/>
      <c r="AA676" s="14"/>
      <c r="AB676" s="137"/>
      <c r="AC676" s="12">
        <f t="shared" si="397"/>
        <v>0</v>
      </c>
      <c r="AD676" s="6">
        <f t="shared" si="398"/>
        <v>0</v>
      </c>
      <c r="AE676" s="6">
        <f t="shared" si="399"/>
        <v>0</v>
      </c>
      <c r="AF676" s="6">
        <f t="shared" si="400"/>
        <v>0</v>
      </c>
      <c r="AG676" s="9">
        <f t="shared" si="405"/>
        <v>20689</v>
      </c>
      <c r="AH676" s="11">
        <f t="shared" si="401"/>
        <v>27226.310219999999</v>
      </c>
      <c r="AI676" s="9">
        <f t="shared" si="402"/>
        <v>21413</v>
      </c>
      <c r="AJ676" s="10">
        <f t="shared" si="403"/>
        <v>17513.077555</v>
      </c>
      <c r="AK676" s="9">
        <f t="shared" si="410"/>
        <v>21051</v>
      </c>
      <c r="AL676" s="9">
        <f t="shared" si="389"/>
        <v>24319.65511</v>
      </c>
      <c r="AM676" s="6">
        <f t="shared" si="406"/>
        <v>23034.878838371144</v>
      </c>
      <c r="AN676" s="8">
        <f t="shared" si="404"/>
        <v>12007.246650889581</v>
      </c>
      <c r="AO676" s="7">
        <f t="shared" si="390"/>
        <v>0.56074565221545702</v>
      </c>
      <c r="AP676" s="6">
        <f t="shared" si="407"/>
        <v>23034.878838371144</v>
      </c>
      <c r="AQ676" s="5" t="s">
        <v>0</v>
      </c>
    </row>
    <row r="677" spans="1:43" x14ac:dyDescent="0.25">
      <c r="A677" s="42">
        <v>636</v>
      </c>
      <c r="B677" s="138">
        <v>39121409</v>
      </c>
      <c r="C677" s="97">
        <v>4633002</v>
      </c>
      <c r="D677" s="66" t="s">
        <v>2629</v>
      </c>
      <c r="E677" s="66" t="s">
        <v>801</v>
      </c>
      <c r="F677" s="82" t="s">
        <v>1526</v>
      </c>
      <c r="G677" s="97" t="s">
        <v>1750</v>
      </c>
      <c r="H677" s="21">
        <v>1</v>
      </c>
      <c r="I677" s="20">
        <v>30560.594369747902</v>
      </c>
      <c r="J677" s="20">
        <f t="shared" si="394"/>
        <v>5806.5129302521018</v>
      </c>
      <c r="K677" s="19">
        <f t="shared" si="395"/>
        <v>36367.107300000003</v>
      </c>
      <c r="L677" s="15">
        <f t="shared" si="396"/>
        <v>36367.107300000003</v>
      </c>
      <c r="M677" s="17">
        <v>24383.193277310926</v>
      </c>
      <c r="N677" s="17">
        <v>4632.8067226890762</v>
      </c>
      <c r="O677" s="16">
        <v>29016</v>
      </c>
      <c r="P677" s="18">
        <f t="shared" si="408"/>
        <v>29016</v>
      </c>
      <c r="Q677" s="17">
        <v>23222.689075630253</v>
      </c>
      <c r="R677" s="17">
        <v>4412.3109243697481</v>
      </c>
      <c r="S677" s="16">
        <v>27635</v>
      </c>
      <c r="T677" s="15">
        <f t="shared" si="409"/>
        <v>27635</v>
      </c>
      <c r="U677" s="14"/>
      <c r="V677" s="14"/>
      <c r="W677" s="14"/>
      <c r="X677" s="14"/>
      <c r="Y677" s="14"/>
      <c r="Z677" s="14"/>
      <c r="AA677" s="14"/>
      <c r="AB677" s="137"/>
      <c r="AC677" s="12">
        <f t="shared" si="397"/>
        <v>0</v>
      </c>
      <c r="AD677" s="6">
        <f t="shared" si="398"/>
        <v>0</v>
      </c>
      <c r="AE677" s="6">
        <f t="shared" si="399"/>
        <v>0</v>
      </c>
      <c r="AF677" s="6">
        <f t="shared" si="400"/>
        <v>0</v>
      </c>
      <c r="AG677" s="9">
        <f t="shared" si="405"/>
        <v>27635</v>
      </c>
      <c r="AH677" s="11">
        <f t="shared" si="401"/>
        <v>36367.107300000003</v>
      </c>
      <c r="AI677" s="9">
        <f t="shared" si="402"/>
        <v>28325.5</v>
      </c>
      <c r="AJ677" s="10">
        <f t="shared" si="403"/>
        <v>23254.526825000001</v>
      </c>
      <c r="AK677" s="9">
        <f t="shared" si="410"/>
        <v>27980.25</v>
      </c>
      <c r="AL677" s="9">
        <f t="shared" si="389"/>
        <v>32346.303650000002</v>
      </c>
      <c r="AM677" s="6">
        <f t="shared" si="406"/>
        <v>30566.359329460523</v>
      </c>
      <c r="AN677" s="8">
        <f t="shared" si="404"/>
        <v>15969.72033726259</v>
      </c>
      <c r="AO677" s="7">
        <f t="shared" si="390"/>
        <v>0.56379306057307332</v>
      </c>
      <c r="AP677" s="6">
        <f t="shared" si="407"/>
        <v>30566.359329460523</v>
      </c>
      <c r="AQ677" s="5" t="s">
        <v>0</v>
      </c>
    </row>
    <row r="678" spans="1:43" x14ac:dyDescent="0.25">
      <c r="A678" s="42">
        <v>637</v>
      </c>
      <c r="B678" s="138">
        <v>39121409</v>
      </c>
      <c r="C678" s="97">
        <v>4633002</v>
      </c>
      <c r="D678" s="66" t="s">
        <v>2629</v>
      </c>
      <c r="E678" s="66" t="s">
        <v>801</v>
      </c>
      <c r="F678" s="82" t="s">
        <v>1525</v>
      </c>
      <c r="G678" s="97" t="s">
        <v>1750</v>
      </c>
      <c r="H678" s="21">
        <v>1</v>
      </c>
      <c r="I678" s="20">
        <v>36929.274050420165</v>
      </c>
      <c r="J678" s="20">
        <f t="shared" si="394"/>
        <v>7016.5620695798316</v>
      </c>
      <c r="K678" s="19">
        <f t="shared" si="395"/>
        <v>43945.836119999993</v>
      </c>
      <c r="L678" s="15">
        <f t="shared" si="396"/>
        <v>43945.836119999993</v>
      </c>
      <c r="M678" s="17">
        <v>30588.235294117647</v>
      </c>
      <c r="N678" s="17">
        <v>5811.7647058823532</v>
      </c>
      <c r="O678" s="16">
        <v>36400</v>
      </c>
      <c r="P678" s="18">
        <f t="shared" si="408"/>
        <v>36400</v>
      </c>
      <c r="Q678" s="17">
        <v>28062.18487394958</v>
      </c>
      <c r="R678" s="17">
        <v>5331.8151260504201</v>
      </c>
      <c r="S678" s="16">
        <v>33394</v>
      </c>
      <c r="T678" s="15">
        <f t="shared" si="409"/>
        <v>33394</v>
      </c>
      <c r="U678" s="14"/>
      <c r="V678" s="14"/>
      <c r="W678" s="14"/>
      <c r="X678" s="14"/>
      <c r="Y678" s="14"/>
      <c r="Z678" s="14"/>
      <c r="AA678" s="14"/>
      <c r="AB678" s="137"/>
      <c r="AC678" s="12">
        <f t="shared" si="397"/>
        <v>0</v>
      </c>
      <c r="AD678" s="6">
        <f t="shared" si="398"/>
        <v>0</v>
      </c>
      <c r="AE678" s="6">
        <f t="shared" si="399"/>
        <v>0</v>
      </c>
      <c r="AF678" s="6">
        <f t="shared" si="400"/>
        <v>0</v>
      </c>
      <c r="AG678" s="9">
        <f t="shared" si="405"/>
        <v>33394</v>
      </c>
      <c r="AH678" s="11">
        <f t="shared" si="401"/>
        <v>43945.836119999993</v>
      </c>
      <c r="AI678" s="9">
        <f t="shared" si="402"/>
        <v>34897</v>
      </c>
      <c r="AJ678" s="10">
        <f t="shared" si="403"/>
        <v>28434.959029999998</v>
      </c>
      <c r="AK678" s="9">
        <f t="shared" si="410"/>
        <v>34145.5</v>
      </c>
      <c r="AL678" s="9">
        <f t="shared" si="389"/>
        <v>39421.418059999996</v>
      </c>
      <c r="AM678" s="6">
        <f t="shared" si="406"/>
        <v>37418.93604524251</v>
      </c>
      <c r="AN678" s="8">
        <f t="shared" si="404"/>
        <v>19469.361983509567</v>
      </c>
      <c r="AO678" s="7">
        <f t="shared" si="390"/>
        <v>0.55790933270795673</v>
      </c>
      <c r="AP678" s="6">
        <f t="shared" si="407"/>
        <v>37418.93604524251</v>
      </c>
      <c r="AQ678" s="5" t="s">
        <v>0</v>
      </c>
    </row>
    <row r="679" spans="1:43" x14ac:dyDescent="0.25">
      <c r="A679" s="42">
        <v>638</v>
      </c>
      <c r="B679" s="138">
        <v>39121409</v>
      </c>
      <c r="C679" s="97">
        <v>4633002</v>
      </c>
      <c r="D679" s="66" t="s">
        <v>2629</v>
      </c>
      <c r="E679" s="66" t="s">
        <v>801</v>
      </c>
      <c r="F679" s="82" t="s">
        <v>1524</v>
      </c>
      <c r="G679" s="97" t="s">
        <v>1750</v>
      </c>
      <c r="H679" s="21">
        <v>1</v>
      </c>
      <c r="I679" s="20">
        <v>39594.410016806723</v>
      </c>
      <c r="J679" s="20">
        <f t="shared" ref="J679:J710" si="411">+I679*0.19</f>
        <v>7522.9379031932776</v>
      </c>
      <c r="K679" s="19">
        <f t="shared" ref="K679:K710" si="412">+I679+J679</f>
        <v>47117.34792</v>
      </c>
      <c r="L679" s="15">
        <f t="shared" ref="L679:L710" si="413">+H679*K679</f>
        <v>47117.34792</v>
      </c>
      <c r="M679" s="17">
        <v>31592.436974789918</v>
      </c>
      <c r="N679" s="17">
        <v>6002.5630252100846</v>
      </c>
      <c r="O679" s="16">
        <v>37595</v>
      </c>
      <c r="P679" s="18">
        <f t="shared" si="408"/>
        <v>37595</v>
      </c>
      <c r="Q679" s="17">
        <v>30087.394957983193</v>
      </c>
      <c r="R679" s="17">
        <v>5716.6050420168067</v>
      </c>
      <c r="S679" s="16">
        <v>35804</v>
      </c>
      <c r="T679" s="15">
        <f t="shared" si="409"/>
        <v>35804</v>
      </c>
      <c r="U679" s="14"/>
      <c r="V679" s="14"/>
      <c r="W679" s="14"/>
      <c r="X679" s="14"/>
      <c r="Y679" s="14"/>
      <c r="Z679" s="14"/>
      <c r="AA679" s="14"/>
      <c r="AB679" s="137"/>
      <c r="AC679" s="12">
        <f t="shared" ref="AC679:AC710" si="414">+AB679*19%</f>
        <v>0</v>
      </c>
      <c r="AD679" s="6">
        <f t="shared" ref="AD679:AD710" si="415">+AB679+AC679</f>
        <v>0</v>
      </c>
      <c r="AE679" s="6">
        <f t="shared" ref="AE679:AE710" si="416">+AD679*5.1%</f>
        <v>0</v>
      </c>
      <c r="AF679" s="6">
        <f t="shared" ref="AF679:AF710" si="417">+AD679+AE679</f>
        <v>0</v>
      </c>
      <c r="AG679" s="9">
        <f t="shared" si="405"/>
        <v>35804</v>
      </c>
      <c r="AH679" s="11">
        <f t="shared" si="401"/>
        <v>47117.34792</v>
      </c>
      <c r="AI679" s="9">
        <f t="shared" si="402"/>
        <v>36699.5</v>
      </c>
      <c r="AJ679" s="10">
        <f t="shared" si="403"/>
        <v>30129.08698</v>
      </c>
      <c r="AK679" s="9">
        <f t="shared" si="410"/>
        <v>36251.75</v>
      </c>
      <c r="AL679" s="9">
        <f t="shared" si="389"/>
        <v>41908.42396</v>
      </c>
      <c r="AM679" s="6">
        <f t="shared" si="406"/>
        <v>39602.534461150353</v>
      </c>
      <c r="AN679" s="8">
        <f t="shared" si="404"/>
        <v>20690.63706946297</v>
      </c>
      <c r="AO679" s="7">
        <f t="shared" si="390"/>
        <v>0.56378525782266709</v>
      </c>
      <c r="AP679" s="6">
        <f t="shared" si="407"/>
        <v>39602.534461150353</v>
      </c>
      <c r="AQ679" s="5" t="s">
        <v>0</v>
      </c>
    </row>
    <row r="680" spans="1:43" x14ac:dyDescent="0.25">
      <c r="A680" s="42">
        <v>639</v>
      </c>
      <c r="B680" s="138">
        <v>39121409</v>
      </c>
      <c r="C680" s="97">
        <v>4633002</v>
      </c>
      <c r="D680" s="66" t="s">
        <v>2629</v>
      </c>
      <c r="E680" s="66" t="s">
        <v>801</v>
      </c>
      <c r="F680" s="82" t="s">
        <v>1523</v>
      </c>
      <c r="G680" s="97" t="s">
        <v>1750</v>
      </c>
      <c r="H680" s="21">
        <v>1</v>
      </c>
      <c r="I680" s="20">
        <v>45406.83932773109</v>
      </c>
      <c r="J680" s="20">
        <f t="shared" si="411"/>
        <v>8627.2994722689073</v>
      </c>
      <c r="K680" s="19">
        <f t="shared" si="412"/>
        <v>54034.138800000001</v>
      </c>
      <c r="L680" s="15">
        <f t="shared" si="413"/>
        <v>54034.138800000001</v>
      </c>
      <c r="M680" s="17">
        <v>36573.949579831933</v>
      </c>
      <c r="N680" s="17">
        <v>6949.0504201680669</v>
      </c>
      <c r="O680" s="16">
        <v>43523</v>
      </c>
      <c r="P680" s="18">
        <f t="shared" si="408"/>
        <v>43523</v>
      </c>
      <c r="Q680" s="17">
        <v>34504.201680672268</v>
      </c>
      <c r="R680" s="17">
        <v>6555.7983193277305</v>
      </c>
      <c r="S680" s="16">
        <v>41060</v>
      </c>
      <c r="T680" s="15">
        <f t="shared" si="409"/>
        <v>41060</v>
      </c>
      <c r="U680" s="14"/>
      <c r="V680" s="14"/>
      <c r="W680" s="14"/>
      <c r="X680" s="14"/>
      <c r="Y680" s="14"/>
      <c r="Z680" s="14"/>
      <c r="AA680" s="14"/>
      <c r="AB680" s="137"/>
      <c r="AC680" s="12">
        <f t="shared" si="414"/>
        <v>0</v>
      </c>
      <c r="AD680" s="6">
        <f t="shared" si="415"/>
        <v>0</v>
      </c>
      <c r="AE680" s="6">
        <f t="shared" si="416"/>
        <v>0</v>
      </c>
      <c r="AF680" s="6">
        <f t="shared" si="417"/>
        <v>0</v>
      </c>
      <c r="AG680" s="9">
        <f t="shared" si="405"/>
        <v>41060</v>
      </c>
      <c r="AH680" s="11">
        <f t="shared" si="401"/>
        <v>54034.138800000001</v>
      </c>
      <c r="AI680" s="9">
        <f t="shared" si="402"/>
        <v>42291.5</v>
      </c>
      <c r="AJ680" s="10">
        <f t="shared" si="403"/>
        <v>34654.284700000004</v>
      </c>
      <c r="AK680" s="9">
        <f t="shared" si="410"/>
        <v>41675.75</v>
      </c>
      <c r="AL680" s="9">
        <f t="shared" si="389"/>
        <v>48162.8194</v>
      </c>
      <c r="AM680" s="6">
        <f t="shared" si="406"/>
        <v>45566.543284446198</v>
      </c>
      <c r="AN680" s="8">
        <f t="shared" si="404"/>
        <v>23778.039536394703</v>
      </c>
      <c r="AO680" s="7">
        <f t="shared" si="390"/>
        <v>0.56224157422637411</v>
      </c>
      <c r="AP680" s="6">
        <f t="shared" si="407"/>
        <v>45566.543284446198</v>
      </c>
      <c r="AQ680" s="5" t="s">
        <v>0</v>
      </c>
    </row>
    <row r="681" spans="1:43" x14ac:dyDescent="0.25">
      <c r="A681" s="42">
        <v>640</v>
      </c>
      <c r="B681" s="138">
        <v>39121409</v>
      </c>
      <c r="C681" s="97">
        <v>4633002</v>
      </c>
      <c r="D681" s="66" t="s">
        <v>2629</v>
      </c>
      <c r="E681" s="66" t="s">
        <v>801</v>
      </c>
      <c r="F681" s="82" t="s">
        <v>1522</v>
      </c>
      <c r="G681" s="97" t="s">
        <v>1750</v>
      </c>
      <c r="H681" s="21">
        <v>1</v>
      </c>
      <c r="I681" s="20">
        <v>50646.43028571429</v>
      </c>
      <c r="J681" s="20">
        <f t="shared" si="411"/>
        <v>9622.8217542857146</v>
      </c>
      <c r="K681" s="19">
        <f t="shared" si="412"/>
        <v>60269.252040000007</v>
      </c>
      <c r="L681" s="15">
        <f t="shared" si="413"/>
        <v>60269.252040000007</v>
      </c>
      <c r="M681" s="17">
        <v>41563.865546218491</v>
      </c>
      <c r="N681" s="17">
        <v>7897.134453781513</v>
      </c>
      <c r="O681" s="16">
        <v>49461</v>
      </c>
      <c r="P681" s="18">
        <f t="shared" si="408"/>
        <v>49461</v>
      </c>
      <c r="Q681" s="17">
        <v>38485.71428571429</v>
      </c>
      <c r="R681" s="17">
        <v>7312.2857142857156</v>
      </c>
      <c r="S681" s="16">
        <v>45798.000000000007</v>
      </c>
      <c r="T681" s="15">
        <f t="shared" si="409"/>
        <v>45798.000000000007</v>
      </c>
      <c r="U681" s="14"/>
      <c r="V681" s="14"/>
      <c r="W681" s="14"/>
      <c r="X681" s="14"/>
      <c r="Y681" s="14"/>
      <c r="Z681" s="14"/>
      <c r="AA681" s="14"/>
      <c r="AB681" s="137"/>
      <c r="AC681" s="12">
        <f t="shared" si="414"/>
        <v>0</v>
      </c>
      <c r="AD681" s="6">
        <f t="shared" si="415"/>
        <v>0</v>
      </c>
      <c r="AE681" s="6">
        <f t="shared" si="416"/>
        <v>0</v>
      </c>
      <c r="AF681" s="6">
        <f t="shared" si="417"/>
        <v>0</v>
      </c>
      <c r="AG681" s="9">
        <f t="shared" si="405"/>
        <v>45798.000000000007</v>
      </c>
      <c r="AH681" s="11">
        <f t="shared" si="401"/>
        <v>60269.252040000007</v>
      </c>
      <c r="AI681" s="9">
        <f t="shared" si="402"/>
        <v>47629.5</v>
      </c>
      <c r="AJ681" s="10">
        <f t="shared" si="403"/>
        <v>38882.063010000005</v>
      </c>
      <c r="AK681" s="9">
        <f t="shared" si="410"/>
        <v>46713.75</v>
      </c>
      <c r="AL681" s="9">
        <f t="shared" si="389"/>
        <v>53949.376020000003</v>
      </c>
      <c r="AM681" s="6">
        <f t="shared" si="406"/>
        <v>51155.105566415055</v>
      </c>
      <c r="AN681" s="8">
        <f t="shared" si="404"/>
        <v>26639.386697185822</v>
      </c>
      <c r="AO681" s="7">
        <f t="shared" si="390"/>
        <v>0.55930435333534512</v>
      </c>
      <c r="AP681" s="6">
        <f t="shared" si="407"/>
        <v>51155.105566415055</v>
      </c>
      <c r="AQ681" s="5" t="s">
        <v>0</v>
      </c>
    </row>
    <row r="682" spans="1:43" x14ac:dyDescent="0.25">
      <c r="A682" s="42">
        <v>641</v>
      </c>
      <c r="B682" s="138">
        <v>39121409</v>
      </c>
      <c r="C682" s="97">
        <v>4633002</v>
      </c>
      <c r="D682" s="66" t="s">
        <v>2629</v>
      </c>
      <c r="E682" s="66" t="s">
        <v>801</v>
      </c>
      <c r="F682" s="82" t="s">
        <v>1521</v>
      </c>
      <c r="G682" s="97" t="s">
        <v>1750</v>
      </c>
      <c r="H682" s="21">
        <v>1</v>
      </c>
      <c r="I682" s="20">
        <v>61823.413361344537</v>
      </c>
      <c r="J682" s="20">
        <f t="shared" si="411"/>
        <v>11746.448538655462</v>
      </c>
      <c r="K682" s="19">
        <f t="shared" si="412"/>
        <v>73569.861900000004</v>
      </c>
      <c r="L682" s="15">
        <f t="shared" si="413"/>
        <v>73569.861900000004</v>
      </c>
      <c r="M682" s="17">
        <v>49327.731092436974</v>
      </c>
      <c r="N682" s="17">
        <v>9372.268907563026</v>
      </c>
      <c r="O682" s="16">
        <v>58700</v>
      </c>
      <c r="P682" s="18">
        <f t="shared" si="408"/>
        <v>58700</v>
      </c>
      <c r="Q682" s="17">
        <v>46978.991596638654</v>
      </c>
      <c r="R682" s="17">
        <v>8926.0084033613439</v>
      </c>
      <c r="S682" s="16">
        <v>55905</v>
      </c>
      <c r="T682" s="15">
        <f t="shared" si="409"/>
        <v>55905</v>
      </c>
      <c r="U682" s="14"/>
      <c r="V682" s="14"/>
      <c r="W682" s="14"/>
      <c r="X682" s="14"/>
      <c r="Y682" s="14"/>
      <c r="Z682" s="14"/>
      <c r="AA682" s="14"/>
      <c r="AB682" s="137"/>
      <c r="AC682" s="12">
        <f t="shared" si="414"/>
        <v>0</v>
      </c>
      <c r="AD682" s="6">
        <f t="shared" si="415"/>
        <v>0</v>
      </c>
      <c r="AE682" s="6">
        <f t="shared" si="416"/>
        <v>0</v>
      </c>
      <c r="AF682" s="6">
        <f t="shared" si="417"/>
        <v>0</v>
      </c>
      <c r="AG682" s="9">
        <f t="shared" si="405"/>
        <v>55905</v>
      </c>
      <c r="AH682" s="11">
        <f t="shared" si="401"/>
        <v>73569.861900000004</v>
      </c>
      <c r="AI682" s="9">
        <f t="shared" si="402"/>
        <v>57302.5</v>
      </c>
      <c r="AJ682" s="10">
        <f t="shared" si="403"/>
        <v>47043.715475000005</v>
      </c>
      <c r="AK682" s="9">
        <f t="shared" si="410"/>
        <v>56603.75</v>
      </c>
      <c r="AL682" s="9">
        <f t="shared" si="389"/>
        <v>65436.180950000002</v>
      </c>
      <c r="AM682" s="6">
        <f t="shared" si="406"/>
        <v>61835.544499062322</v>
      </c>
      <c r="AN682" s="8">
        <f t="shared" si="404"/>
        <v>32306.547025920583</v>
      </c>
      <c r="AO682" s="7">
        <f t="shared" si="390"/>
        <v>0.56378948607688295</v>
      </c>
      <c r="AP682" s="6">
        <f t="shared" si="407"/>
        <v>61835.544499062322</v>
      </c>
      <c r="AQ682" s="5" t="s">
        <v>0</v>
      </c>
    </row>
    <row r="683" spans="1:43" x14ac:dyDescent="0.25">
      <c r="A683" s="42">
        <v>642</v>
      </c>
      <c r="B683" s="138">
        <v>39121409</v>
      </c>
      <c r="C683" s="97">
        <v>4633002</v>
      </c>
      <c r="D683" s="66" t="s">
        <v>2629</v>
      </c>
      <c r="E683" s="66" t="s">
        <v>801</v>
      </c>
      <c r="F683" s="82" t="s">
        <v>1520</v>
      </c>
      <c r="G683" s="97" t="s">
        <v>1750</v>
      </c>
      <c r="H683" s="21">
        <v>1</v>
      </c>
      <c r="I683" s="20">
        <v>72149.985831932776</v>
      </c>
      <c r="J683" s="20">
        <f t="shared" si="411"/>
        <v>13708.497308067228</v>
      </c>
      <c r="K683" s="19">
        <f t="shared" si="412"/>
        <v>85858.483139999997</v>
      </c>
      <c r="L683" s="15">
        <f t="shared" si="413"/>
        <v>85858.483139999997</v>
      </c>
      <c r="M683" s="17">
        <v>57568.067226890758</v>
      </c>
      <c r="N683" s="17">
        <v>10937.932773109243</v>
      </c>
      <c r="O683" s="16">
        <v>68506</v>
      </c>
      <c r="P683" s="18">
        <f t="shared" si="408"/>
        <v>68506</v>
      </c>
      <c r="Q683" s="17">
        <v>54826.050420168067</v>
      </c>
      <c r="R683" s="17">
        <v>10416.949579831933</v>
      </c>
      <c r="S683" s="16">
        <v>65243</v>
      </c>
      <c r="T683" s="15">
        <f t="shared" si="409"/>
        <v>65243</v>
      </c>
      <c r="U683" s="14"/>
      <c r="V683" s="14"/>
      <c r="W683" s="14"/>
      <c r="X683" s="14"/>
      <c r="Y683" s="14"/>
      <c r="Z683" s="14"/>
      <c r="AA683" s="14"/>
      <c r="AB683" s="137"/>
      <c r="AC683" s="12">
        <f t="shared" si="414"/>
        <v>0</v>
      </c>
      <c r="AD683" s="6">
        <f t="shared" si="415"/>
        <v>0</v>
      </c>
      <c r="AE683" s="6">
        <f t="shared" si="416"/>
        <v>0</v>
      </c>
      <c r="AF683" s="6">
        <f t="shared" si="417"/>
        <v>0</v>
      </c>
      <c r="AG683" s="9">
        <f t="shared" si="405"/>
        <v>65243</v>
      </c>
      <c r="AH683" s="11">
        <f t="shared" si="401"/>
        <v>85858.483139999997</v>
      </c>
      <c r="AI683" s="9">
        <f t="shared" si="402"/>
        <v>66874.5</v>
      </c>
      <c r="AJ683" s="10">
        <f t="shared" si="403"/>
        <v>54901.870784999999</v>
      </c>
      <c r="AK683" s="9">
        <f t="shared" si="410"/>
        <v>66058.75</v>
      </c>
      <c r="AL683" s="9">
        <f t="shared" si="389"/>
        <v>76366.491569999998</v>
      </c>
      <c r="AM683" s="6">
        <f t="shared" si="406"/>
        <v>72164.565600928108</v>
      </c>
      <c r="AN683" s="8">
        <f t="shared" si="404"/>
        <v>37702.955451486465</v>
      </c>
      <c r="AO683" s="7">
        <f t="shared" si="390"/>
        <v>0.5637867266519595</v>
      </c>
      <c r="AP683" s="6">
        <f t="shared" si="407"/>
        <v>72164.565600928108</v>
      </c>
      <c r="AQ683" s="5" t="s">
        <v>0</v>
      </c>
    </row>
    <row r="684" spans="1:43" x14ac:dyDescent="0.25">
      <c r="A684" s="42">
        <v>643</v>
      </c>
      <c r="B684" s="138">
        <v>39121409</v>
      </c>
      <c r="C684" s="97">
        <v>4633002</v>
      </c>
      <c r="D684" s="66" t="s">
        <v>2629</v>
      </c>
      <c r="E684" s="66" t="s">
        <v>801</v>
      </c>
      <c r="F684" s="82" t="s">
        <v>2216</v>
      </c>
      <c r="G684" s="97" t="s">
        <v>1750</v>
      </c>
      <c r="H684" s="21">
        <v>1</v>
      </c>
      <c r="I684" s="20">
        <v>163515.49139495799</v>
      </c>
      <c r="J684" s="20">
        <f t="shared" si="411"/>
        <v>31067.943365042018</v>
      </c>
      <c r="K684" s="19">
        <f t="shared" si="412"/>
        <v>194583.43476</v>
      </c>
      <c r="L684" s="15">
        <f t="shared" si="413"/>
        <v>194583.43476</v>
      </c>
      <c r="M684" s="17">
        <v>131708.40336134454</v>
      </c>
      <c r="N684" s="17">
        <v>25024.596638655461</v>
      </c>
      <c r="O684" s="16">
        <v>156733</v>
      </c>
      <c r="P684" s="18">
        <f t="shared" si="408"/>
        <v>156733</v>
      </c>
      <c r="Q684" s="17">
        <v>124253.78151260504</v>
      </c>
      <c r="R684" s="17">
        <v>23608.218487394959</v>
      </c>
      <c r="S684" s="16">
        <v>147862</v>
      </c>
      <c r="T684" s="15">
        <f t="shared" si="409"/>
        <v>147862</v>
      </c>
      <c r="U684" s="14"/>
      <c r="V684" s="14"/>
      <c r="W684" s="14"/>
      <c r="X684" s="14"/>
      <c r="Y684" s="14"/>
      <c r="Z684" s="14"/>
      <c r="AA684" s="14"/>
      <c r="AB684" s="137"/>
      <c r="AC684" s="12">
        <f t="shared" si="414"/>
        <v>0</v>
      </c>
      <c r="AD684" s="6">
        <f t="shared" si="415"/>
        <v>0</v>
      </c>
      <c r="AE684" s="6">
        <f t="shared" si="416"/>
        <v>0</v>
      </c>
      <c r="AF684" s="6">
        <f t="shared" si="417"/>
        <v>0</v>
      </c>
      <c r="AG684" s="9">
        <f t="shared" si="405"/>
        <v>147862</v>
      </c>
      <c r="AH684" s="11">
        <f t="shared" si="401"/>
        <v>194583.43476</v>
      </c>
      <c r="AI684" s="9">
        <f t="shared" si="402"/>
        <v>152297.5</v>
      </c>
      <c r="AJ684" s="10">
        <f t="shared" si="403"/>
        <v>124794.60868999999</v>
      </c>
      <c r="AK684" s="9">
        <f t="shared" si="410"/>
        <v>150079.75</v>
      </c>
      <c r="AL684" s="9">
        <f t="shared" si="389"/>
        <v>173440.46737999999</v>
      </c>
      <c r="AM684" s="6">
        <f t="shared" si="406"/>
        <v>164091.13093305918</v>
      </c>
      <c r="AN684" s="8">
        <f t="shared" si="404"/>
        <v>85627.760264294135</v>
      </c>
      <c r="AO684" s="7">
        <f t="shared" si="390"/>
        <v>0.56224009103428574</v>
      </c>
      <c r="AP684" s="6">
        <f t="shared" si="407"/>
        <v>164091.13093305918</v>
      </c>
      <c r="AQ684" s="5" t="s">
        <v>0</v>
      </c>
    </row>
    <row r="685" spans="1:43" x14ac:dyDescent="0.25">
      <c r="A685" s="42">
        <v>644</v>
      </c>
      <c r="B685" s="138">
        <v>39121432</v>
      </c>
      <c r="C685" s="97">
        <v>4633002</v>
      </c>
      <c r="D685" s="66" t="s">
        <v>2629</v>
      </c>
      <c r="E685" s="66" t="s">
        <v>801</v>
      </c>
      <c r="F685" s="82" t="s">
        <v>2218</v>
      </c>
      <c r="G685" s="97" t="s">
        <v>1750</v>
      </c>
      <c r="H685" s="21">
        <v>1</v>
      </c>
      <c r="I685" s="20">
        <v>14071.033210084033</v>
      </c>
      <c r="J685" s="20">
        <f t="shared" si="411"/>
        <v>2673.4963099159663</v>
      </c>
      <c r="K685" s="19">
        <f t="shared" si="412"/>
        <v>16744.52952</v>
      </c>
      <c r="L685" s="15">
        <f t="shared" si="413"/>
        <v>16744.52952</v>
      </c>
      <c r="M685" s="17">
        <v>11334.453781512606</v>
      </c>
      <c r="N685" s="17">
        <v>2153.546218487395</v>
      </c>
      <c r="O685" s="16">
        <v>13488</v>
      </c>
      <c r="P685" s="18">
        <f t="shared" si="408"/>
        <v>13488</v>
      </c>
      <c r="Q685" s="17">
        <v>10692.436974789916</v>
      </c>
      <c r="R685" s="17">
        <v>2031.5630252100841</v>
      </c>
      <c r="S685" s="16">
        <v>12724</v>
      </c>
      <c r="T685" s="15">
        <f t="shared" si="409"/>
        <v>12724</v>
      </c>
      <c r="U685" s="14"/>
      <c r="V685" s="14"/>
      <c r="W685" s="14"/>
      <c r="X685" s="14"/>
      <c r="Y685" s="14"/>
      <c r="Z685" s="14"/>
      <c r="AA685" s="14"/>
      <c r="AB685" s="137"/>
      <c r="AC685" s="12">
        <f t="shared" si="414"/>
        <v>0</v>
      </c>
      <c r="AD685" s="6">
        <f t="shared" si="415"/>
        <v>0</v>
      </c>
      <c r="AE685" s="6">
        <f t="shared" si="416"/>
        <v>0</v>
      </c>
      <c r="AF685" s="6">
        <f t="shared" si="417"/>
        <v>0</v>
      </c>
      <c r="AG685" s="9">
        <f t="shared" si="405"/>
        <v>12724</v>
      </c>
      <c r="AH685" s="11">
        <f t="shared" ref="AH685:AH716" si="418">MAX(L685,P685,T685,AF685)</f>
        <v>16744.52952</v>
      </c>
      <c r="AI685" s="9">
        <f t="shared" ref="AI685:AI716" si="419">MEDIAN(L685,P685,T685,AF685)</f>
        <v>13106</v>
      </c>
      <c r="AJ685" s="10">
        <f t="shared" ref="AJ685:AJ716" si="420">AVERAGE(L685,P685,T685,AF685)</f>
        <v>10739.132379999999</v>
      </c>
      <c r="AK685" s="9">
        <f t="shared" si="410"/>
        <v>12915</v>
      </c>
      <c r="AL685" s="9">
        <f t="shared" si="389"/>
        <v>14925.26476</v>
      </c>
      <c r="AM685" s="6">
        <f t="shared" si="406"/>
        <v>14120.796076731005</v>
      </c>
      <c r="AN685" s="8">
        <f t="shared" si="404"/>
        <v>7368.6211226048163</v>
      </c>
      <c r="AO685" s="7">
        <f t="shared" si="390"/>
        <v>0.56223265089308838</v>
      </c>
      <c r="AP685" s="6">
        <f t="shared" si="407"/>
        <v>14120.796076731005</v>
      </c>
      <c r="AQ685" s="5" t="s">
        <v>0</v>
      </c>
    </row>
    <row r="686" spans="1:43" x14ac:dyDescent="0.25">
      <c r="A686" s="42">
        <v>645</v>
      </c>
      <c r="B686" s="138">
        <v>39121432</v>
      </c>
      <c r="C686" s="97">
        <v>4633002</v>
      </c>
      <c r="D686" s="66" t="s">
        <v>2629</v>
      </c>
      <c r="E686" s="66" t="s">
        <v>801</v>
      </c>
      <c r="F686" s="82" t="s">
        <v>2217</v>
      </c>
      <c r="G686" s="97" t="s">
        <v>1750</v>
      </c>
      <c r="H686" s="21">
        <v>1</v>
      </c>
      <c r="I686" s="20">
        <v>23648.934705882355</v>
      </c>
      <c r="J686" s="20">
        <f t="shared" si="411"/>
        <v>4493.2975941176473</v>
      </c>
      <c r="K686" s="19">
        <f t="shared" si="412"/>
        <v>28142.232300000003</v>
      </c>
      <c r="L686" s="15">
        <f t="shared" si="413"/>
        <v>28142.232300000003</v>
      </c>
      <c r="M686" s="17">
        <v>18869.747899159665</v>
      </c>
      <c r="N686" s="17">
        <v>3585.2521008403364</v>
      </c>
      <c r="O686" s="16">
        <v>22455</v>
      </c>
      <c r="P686" s="18">
        <f t="shared" si="408"/>
        <v>22455</v>
      </c>
      <c r="Q686" s="17">
        <v>17970.588235294119</v>
      </c>
      <c r="R686" s="17">
        <v>3414.4117647058824</v>
      </c>
      <c r="S686" s="16">
        <v>21385</v>
      </c>
      <c r="T686" s="15">
        <f t="shared" si="409"/>
        <v>21385</v>
      </c>
      <c r="U686" s="14"/>
      <c r="V686" s="14"/>
      <c r="W686" s="14"/>
      <c r="X686" s="14"/>
      <c r="Y686" s="14"/>
      <c r="Z686" s="14"/>
      <c r="AA686" s="14"/>
      <c r="AB686" s="137"/>
      <c r="AC686" s="12">
        <f t="shared" si="414"/>
        <v>0</v>
      </c>
      <c r="AD686" s="6">
        <f t="shared" si="415"/>
        <v>0</v>
      </c>
      <c r="AE686" s="6">
        <f t="shared" si="416"/>
        <v>0</v>
      </c>
      <c r="AF686" s="6">
        <f t="shared" si="417"/>
        <v>0</v>
      </c>
      <c r="AG686" s="9">
        <f t="shared" si="405"/>
        <v>21385</v>
      </c>
      <c r="AH686" s="11">
        <f t="shared" si="418"/>
        <v>28142.232300000003</v>
      </c>
      <c r="AI686" s="9">
        <f t="shared" si="419"/>
        <v>21920</v>
      </c>
      <c r="AJ686" s="10">
        <f t="shared" si="420"/>
        <v>17995.558075000001</v>
      </c>
      <c r="AK686" s="9">
        <f t="shared" si="410"/>
        <v>21652.5</v>
      </c>
      <c r="AL686" s="9">
        <f t="shared" si="389"/>
        <v>25031.116150000002</v>
      </c>
      <c r="AM686" s="6">
        <f t="shared" si="406"/>
        <v>23653.887943651171</v>
      </c>
      <c r="AN686" s="8">
        <f t="shared" si="404"/>
        <v>12358.128864629582</v>
      </c>
      <c r="AO686" s="7">
        <f t="shared" si="390"/>
        <v>0.56378325112361227</v>
      </c>
      <c r="AP686" s="6">
        <f t="shared" si="407"/>
        <v>23653.887943651171</v>
      </c>
      <c r="AQ686" s="5" t="s">
        <v>0</v>
      </c>
    </row>
    <row r="687" spans="1:43" x14ac:dyDescent="0.25">
      <c r="A687" s="42">
        <v>646</v>
      </c>
      <c r="B687" s="138">
        <v>39131709</v>
      </c>
      <c r="C687" s="97">
        <v>4631007</v>
      </c>
      <c r="D687" s="66" t="s">
        <v>2629</v>
      </c>
      <c r="E687" s="66" t="s">
        <v>801</v>
      </c>
      <c r="F687" s="82" t="s">
        <v>1486</v>
      </c>
      <c r="G687" s="97" t="s">
        <v>1750</v>
      </c>
      <c r="H687" s="21">
        <v>1</v>
      </c>
      <c r="I687" s="20">
        <v>25897.15936134454</v>
      </c>
      <c r="J687" s="20">
        <f t="shared" si="411"/>
        <v>4920.4602786554624</v>
      </c>
      <c r="K687" s="19">
        <f t="shared" si="412"/>
        <v>30817.619640000004</v>
      </c>
      <c r="L687" s="15">
        <f t="shared" si="413"/>
        <v>30817.619640000004</v>
      </c>
      <c r="M687" s="17">
        <v>21056.302521008405</v>
      </c>
      <c r="N687" s="17">
        <v>4000.6974789915971</v>
      </c>
      <c r="O687" s="16">
        <v>25057.000000000004</v>
      </c>
      <c r="P687" s="18">
        <f t="shared" si="408"/>
        <v>25057.000000000004</v>
      </c>
      <c r="Q687" s="17">
        <v>19678.991596638658</v>
      </c>
      <c r="R687" s="17">
        <v>3739.0084033613452</v>
      </c>
      <c r="S687" s="16">
        <v>23418.000000000004</v>
      </c>
      <c r="T687" s="15">
        <f t="shared" si="409"/>
        <v>23418.000000000004</v>
      </c>
      <c r="U687" s="14"/>
      <c r="V687" s="14"/>
      <c r="W687" s="14"/>
      <c r="X687" s="14"/>
      <c r="Y687" s="14"/>
      <c r="Z687" s="14"/>
      <c r="AA687" s="14"/>
      <c r="AB687" s="137"/>
      <c r="AC687" s="12">
        <f t="shared" si="414"/>
        <v>0</v>
      </c>
      <c r="AD687" s="6">
        <f t="shared" si="415"/>
        <v>0</v>
      </c>
      <c r="AE687" s="6">
        <f t="shared" si="416"/>
        <v>0</v>
      </c>
      <c r="AF687" s="6">
        <f t="shared" si="417"/>
        <v>0</v>
      </c>
      <c r="AG687" s="9">
        <f t="shared" si="405"/>
        <v>23418.000000000004</v>
      </c>
      <c r="AH687" s="11">
        <f t="shared" si="418"/>
        <v>30817.619640000004</v>
      </c>
      <c r="AI687" s="9">
        <f t="shared" si="419"/>
        <v>24237.500000000004</v>
      </c>
      <c r="AJ687" s="10">
        <f t="shared" si="420"/>
        <v>19823.154910000001</v>
      </c>
      <c r="AK687" s="9">
        <f t="shared" si="410"/>
        <v>23827.750000000004</v>
      </c>
      <c r="AL687" s="9">
        <f t="shared" si="389"/>
        <v>27527.559820000002</v>
      </c>
      <c r="AM687" s="6">
        <f t="shared" si="406"/>
        <v>26073.314087845127</v>
      </c>
      <c r="AN687" s="8">
        <f t="shared" si="404"/>
        <v>13591.072694141129</v>
      </c>
      <c r="AO687" s="7">
        <f t="shared" si="390"/>
        <v>0.56074565009349675</v>
      </c>
      <c r="AP687" s="6">
        <f t="shared" si="407"/>
        <v>26073.314087845127</v>
      </c>
      <c r="AQ687" s="5" t="s">
        <v>0</v>
      </c>
    </row>
    <row r="688" spans="1:43" x14ac:dyDescent="0.25">
      <c r="A688" s="42">
        <v>647</v>
      </c>
      <c r="B688" s="138">
        <v>39131709</v>
      </c>
      <c r="C688" s="108">
        <v>4631007</v>
      </c>
      <c r="D688" s="66" t="s">
        <v>2629</v>
      </c>
      <c r="E688" s="66" t="s">
        <v>801</v>
      </c>
      <c r="F688" s="82" t="s">
        <v>1485</v>
      </c>
      <c r="G688" s="97" t="s">
        <v>1750</v>
      </c>
      <c r="H688" s="21">
        <v>1</v>
      </c>
      <c r="I688" s="20">
        <v>35059.255411764709</v>
      </c>
      <c r="J688" s="20">
        <f t="shared" si="411"/>
        <v>6661.2585282352948</v>
      </c>
      <c r="K688" s="19">
        <f t="shared" si="412"/>
        <v>41720.513940000004</v>
      </c>
      <c r="L688" s="15">
        <f t="shared" si="413"/>
        <v>41720.513940000004</v>
      </c>
      <c r="M688" s="17">
        <v>28505.882352941178</v>
      </c>
      <c r="N688" s="17">
        <v>5416.1176470588243</v>
      </c>
      <c r="O688" s="16">
        <v>33922</v>
      </c>
      <c r="P688" s="18">
        <f t="shared" si="408"/>
        <v>33922</v>
      </c>
      <c r="Q688" s="17">
        <v>26641.176470588238</v>
      </c>
      <c r="R688" s="17">
        <v>5061.8235294117649</v>
      </c>
      <c r="S688" s="16">
        <v>31703.000000000004</v>
      </c>
      <c r="T688" s="15">
        <f t="shared" si="409"/>
        <v>31703.000000000004</v>
      </c>
      <c r="U688" s="14"/>
      <c r="V688" s="14"/>
      <c r="W688" s="14"/>
      <c r="X688" s="14"/>
      <c r="Y688" s="14"/>
      <c r="Z688" s="14"/>
      <c r="AA688" s="14"/>
      <c r="AB688" s="137"/>
      <c r="AC688" s="12">
        <f t="shared" si="414"/>
        <v>0</v>
      </c>
      <c r="AD688" s="6">
        <f t="shared" si="415"/>
        <v>0</v>
      </c>
      <c r="AE688" s="6">
        <f t="shared" si="416"/>
        <v>0</v>
      </c>
      <c r="AF688" s="6">
        <f t="shared" si="417"/>
        <v>0</v>
      </c>
      <c r="AG688" s="9">
        <f t="shared" si="405"/>
        <v>31703.000000000004</v>
      </c>
      <c r="AH688" s="11">
        <f t="shared" si="418"/>
        <v>41720.513940000004</v>
      </c>
      <c r="AI688" s="9">
        <f t="shared" si="419"/>
        <v>32812.5</v>
      </c>
      <c r="AJ688" s="10">
        <f t="shared" si="420"/>
        <v>26836.378485000001</v>
      </c>
      <c r="AK688" s="9">
        <f t="shared" si="410"/>
        <v>32257.75</v>
      </c>
      <c r="AL688" s="9">
        <f t="shared" si="389"/>
        <v>37266.506970000002</v>
      </c>
      <c r="AM688" s="6">
        <f t="shared" si="406"/>
        <v>35297.782756364359</v>
      </c>
      <c r="AN688" s="8">
        <f t="shared" si="404"/>
        <v>18399.445060988943</v>
      </c>
      <c r="AO688" s="7">
        <f t="shared" si="390"/>
        <v>0.56074499233490116</v>
      </c>
      <c r="AP688" s="6">
        <f t="shared" si="407"/>
        <v>35297.782756364359</v>
      </c>
      <c r="AQ688" s="5" t="s">
        <v>0</v>
      </c>
    </row>
    <row r="689" spans="1:43" ht="25.5" x14ac:dyDescent="0.25">
      <c r="A689" s="42">
        <v>648</v>
      </c>
      <c r="B689" s="138">
        <v>25172907</v>
      </c>
      <c r="C689" s="97">
        <v>4651001</v>
      </c>
      <c r="D689" s="66" t="s">
        <v>2629</v>
      </c>
      <c r="E689" s="66" t="s">
        <v>801</v>
      </c>
      <c r="F689" s="82" t="s">
        <v>2849</v>
      </c>
      <c r="G689" s="97" t="s">
        <v>1750</v>
      </c>
      <c r="H689" s="21">
        <v>1</v>
      </c>
      <c r="I689" s="20">
        <v>1302469.6406218486</v>
      </c>
      <c r="J689" s="20">
        <f t="shared" si="411"/>
        <v>247469.23171815125</v>
      </c>
      <c r="K689" s="19">
        <f t="shared" si="412"/>
        <v>1549938.8723399998</v>
      </c>
      <c r="L689" s="15">
        <f t="shared" si="413"/>
        <v>1549938.8723399998</v>
      </c>
      <c r="M689" s="17">
        <v>1049117.6470588236</v>
      </c>
      <c r="N689" s="17">
        <v>199332.35294117648</v>
      </c>
      <c r="O689" s="16">
        <v>1248450</v>
      </c>
      <c r="P689" s="18">
        <f t="shared" si="408"/>
        <v>1248450</v>
      </c>
      <c r="Q689" s="17">
        <v>989733.61344537814</v>
      </c>
      <c r="R689" s="17">
        <v>188049.38655462186</v>
      </c>
      <c r="S689" s="16">
        <v>1177783</v>
      </c>
      <c r="T689" s="15">
        <f t="shared" si="409"/>
        <v>1177783</v>
      </c>
      <c r="U689" s="14"/>
      <c r="V689" s="14"/>
      <c r="W689" s="14"/>
      <c r="X689" s="14"/>
      <c r="Y689" s="14"/>
      <c r="Z689" s="14"/>
      <c r="AA689" s="14"/>
      <c r="AB689" s="137"/>
      <c r="AC689" s="12">
        <f t="shared" si="414"/>
        <v>0</v>
      </c>
      <c r="AD689" s="6">
        <f t="shared" si="415"/>
        <v>0</v>
      </c>
      <c r="AE689" s="6">
        <f t="shared" si="416"/>
        <v>0</v>
      </c>
      <c r="AF689" s="6">
        <f t="shared" si="417"/>
        <v>0</v>
      </c>
      <c r="AG689" s="9">
        <f t="shared" ref="AG689:AG706" si="421">MIN(L689,P689,T689)</f>
        <v>1177783</v>
      </c>
      <c r="AH689" s="11">
        <f t="shared" si="418"/>
        <v>1549938.8723399998</v>
      </c>
      <c r="AI689" s="9">
        <f t="shared" si="419"/>
        <v>1213116.5</v>
      </c>
      <c r="AJ689" s="10">
        <f t="shared" si="420"/>
        <v>994042.96808499994</v>
      </c>
      <c r="AK689" s="9">
        <f t="shared" si="410"/>
        <v>1195449.75</v>
      </c>
      <c r="AL689" s="9">
        <f t="shared" si="389"/>
        <v>1381527.6861699999</v>
      </c>
      <c r="AM689" s="6">
        <f t="shared" ref="AM689:AM706" si="422">HARMEAN(L689,P689,T689)</f>
        <v>1307056.9542882603</v>
      </c>
      <c r="AN689" s="8">
        <f t="shared" si="404"/>
        <v>682061.82906015322</v>
      </c>
      <c r="AO689" s="7">
        <f t="shared" si="390"/>
        <v>0.56223934721863333</v>
      </c>
      <c r="AP689" s="6">
        <f t="shared" ref="AP689:AP706" si="423">+AM689</f>
        <v>1307056.9542882603</v>
      </c>
      <c r="AQ689" s="5" t="s">
        <v>0</v>
      </c>
    </row>
    <row r="690" spans="1:43" x14ac:dyDescent="0.25">
      <c r="A690" s="42">
        <v>649</v>
      </c>
      <c r="B690" s="138">
        <v>39101605</v>
      </c>
      <c r="C690" s="97">
        <v>4651001</v>
      </c>
      <c r="D690" s="66" t="s">
        <v>2629</v>
      </c>
      <c r="E690" s="66" t="s">
        <v>801</v>
      </c>
      <c r="F690" s="82" t="s">
        <v>2848</v>
      </c>
      <c r="G690" s="97" t="s">
        <v>1750</v>
      </c>
      <c r="H690" s="21">
        <v>1</v>
      </c>
      <c r="I690" s="20">
        <v>1277660.6529579833</v>
      </c>
      <c r="J690" s="20">
        <f t="shared" si="411"/>
        <v>242755.52406201683</v>
      </c>
      <c r="K690" s="19">
        <f t="shared" si="412"/>
        <v>1520416.1770200001</v>
      </c>
      <c r="L690" s="15">
        <f t="shared" si="413"/>
        <v>1520416.1770200001</v>
      </c>
      <c r="M690" s="17">
        <v>1048552.1008403362</v>
      </c>
      <c r="N690" s="17">
        <v>199224.89915966388</v>
      </c>
      <c r="O690" s="16">
        <v>1247777</v>
      </c>
      <c r="P690" s="18">
        <f t="shared" si="408"/>
        <v>1247777</v>
      </c>
      <c r="Q690" s="17">
        <v>970881.51260504208</v>
      </c>
      <c r="R690" s="17">
        <v>184467.48739495801</v>
      </c>
      <c r="S690" s="16">
        <v>1155349</v>
      </c>
      <c r="T690" s="15">
        <f t="shared" si="409"/>
        <v>1155349</v>
      </c>
      <c r="U690" s="14"/>
      <c r="V690" s="14"/>
      <c r="W690" s="14"/>
      <c r="X690" s="14"/>
      <c r="Y690" s="14"/>
      <c r="Z690" s="14"/>
      <c r="AA690" s="14"/>
      <c r="AB690" s="137"/>
      <c r="AC690" s="12">
        <f t="shared" si="414"/>
        <v>0</v>
      </c>
      <c r="AD690" s="6">
        <f t="shared" si="415"/>
        <v>0</v>
      </c>
      <c r="AE690" s="6">
        <f t="shared" si="416"/>
        <v>0</v>
      </c>
      <c r="AF690" s="6">
        <f t="shared" si="417"/>
        <v>0</v>
      </c>
      <c r="AG690" s="9">
        <f t="shared" si="421"/>
        <v>1155349</v>
      </c>
      <c r="AH690" s="11">
        <f t="shared" si="418"/>
        <v>1520416.1770200001</v>
      </c>
      <c r="AI690" s="9">
        <f t="shared" si="419"/>
        <v>1201563</v>
      </c>
      <c r="AJ690" s="10">
        <f t="shared" si="420"/>
        <v>980885.54425500007</v>
      </c>
      <c r="AK690" s="9">
        <f t="shared" si="410"/>
        <v>1178456</v>
      </c>
      <c r="AL690" s="9">
        <f t="shared" si="389"/>
        <v>1360989.5885100001</v>
      </c>
      <c r="AM690" s="6">
        <f t="shared" si="422"/>
        <v>1290500.6201414904</v>
      </c>
      <c r="AN690" s="8">
        <f t="shared" si="404"/>
        <v>672036.28403045854</v>
      </c>
      <c r="AO690" s="7">
        <f t="shared" si="390"/>
        <v>0.55930174616766537</v>
      </c>
      <c r="AP690" s="6">
        <f t="shared" si="423"/>
        <v>1290500.6201414904</v>
      </c>
      <c r="AQ690" s="5" t="s">
        <v>0</v>
      </c>
    </row>
    <row r="691" spans="1:43" x14ac:dyDescent="0.25">
      <c r="A691" s="42">
        <v>650</v>
      </c>
      <c r="B691" s="138">
        <v>25174204</v>
      </c>
      <c r="C691" s="97">
        <v>4691203</v>
      </c>
      <c r="D691" s="66" t="s">
        <v>2629</v>
      </c>
      <c r="E691" s="66" t="s">
        <v>801</v>
      </c>
      <c r="F691" s="82" t="s">
        <v>2847</v>
      </c>
      <c r="G691" s="97" t="s">
        <v>1750</v>
      </c>
      <c r="H691" s="21">
        <v>1</v>
      </c>
      <c r="I691" s="20">
        <v>2051652.6311596639</v>
      </c>
      <c r="J691" s="20">
        <f t="shared" si="411"/>
        <v>389813.99992033612</v>
      </c>
      <c r="K691" s="19">
        <f t="shared" si="412"/>
        <v>2441466.6310800002</v>
      </c>
      <c r="L691" s="15">
        <f t="shared" si="413"/>
        <v>2441466.6310800002</v>
      </c>
      <c r="M691" s="17">
        <v>1652572.2689075631</v>
      </c>
      <c r="N691" s="17">
        <v>313988.731092437</v>
      </c>
      <c r="O691" s="16">
        <v>1966561</v>
      </c>
      <c r="P691" s="18">
        <f t="shared" si="408"/>
        <v>1966561</v>
      </c>
      <c r="Q691" s="17">
        <v>1559030.2521008404</v>
      </c>
      <c r="R691" s="17">
        <v>296215.74789915967</v>
      </c>
      <c r="S691" s="16">
        <v>1855246</v>
      </c>
      <c r="T691" s="15">
        <f t="shared" si="409"/>
        <v>1855246</v>
      </c>
      <c r="U691" s="14"/>
      <c r="V691" s="14"/>
      <c r="W691" s="14"/>
      <c r="X691" s="14"/>
      <c r="Y691" s="14"/>
      <c r="Z691" s="14"/>
      <c r="AA691" s="14"/>
      <c r="AB691" s="137"/>
      <c r="AC691" s="12">
        <f t="shared" si="414"/>
        <v>0</v>
      </c>
      <c r="AD691" s="6">
        <f t="shared" si="415"/>
        <v>0</v>
      </c>
      <c r="AE691" s="6">
        <f t="shared" si="416"/>
        <v>0</v>
      </c>
      <c r="AF691" s="6">
        <f t="shared" si="417"/>
        <v>0</v>
      </c>
      <c r="AG691" s="9">
        <f t="shared" si="421"/>
        <v>1855246</v>
      </c>
      <c r="AH691" s="11">
        <f t="shared" si="418"/>
        <v>2441466.6310800002</v>
      </c>
      <c r="AI691" s="9">
        <f t="shared" si="419"/>
        <v>1910903.5</v>
      </c>
      <c r="AJ691" s="10">
        <f t="shared" si="420"/>
        <v>1565818.4077699999</v>
      </c>
      <c r="AK691" s="9">
        <f t="shared" si="410"/>
        <v>1883074.75</v>
      </c>
      <c r="AL691" s="9">
        <f t="shared" si="389"/>
        <v>2176185.0655399999</v>
      </c>
      <c r="AM691" s="6">
        <f t="shared" si="422"/>
        <v>2058878.6524642413</v>
      </c>
      <c r="AN691" s="8">
        <f t="shared" si="404"/>
        <v>1074385.103748281</v>
      </c>
      <c r="AO691" s="7">
        <f t="shared" si="390"/>
        <v>0.56223933011179317</v>
      </c>
      <c r="AP691" s="6">
        <f t="shared" si="423"/>
        <v>2058878.6524642413</v>
      </c>
      <c r="AQ691" s="5" t="s">
        <v>0</v>
      </c>
    </row>
    <row r="692" spans="1:43" x14ac:dyDescent="0.25">
      <c r="A692" s="42">
        <v>651</v>
      </c>
      <c r="B692" s="138">
        <v>25174204</v>
      </c>
      <c r="C692" s="97">
        <v>4691203</v>
      </c>
      <c r="D692" s="66" t="s">
        <v>2629</v>
      </c>
      <c r="E692" s="66" t="s">
        <v>801</v>
      </c>
      <c r="F692" s="82" t="s">
        <v>1490</v>
      </c>
      <c r="G692" s="97" t="s">
        <v>1750</v>
      </c>
      <c r="H692" s="21">
        <v>1</v>
      </c>
      <c r="I692" s="20">
        <v>1891720.1441344537</v>
      </c>
      <c r="J692" s="20">
        <f t="shared" si="411"/>
        <v>359426.82738554623</v>
      </c>
      <c r="K692" s="19">
        <f t="shared" si="412"/>
        <v>2251146.9715200001</v>
      </c>
      <c r="L692" s="15">
        <f t="shared" si="413"/>
        <v>2251146.9715200001</v>
      </c>
      <c r="M692" s="17">
        <v>1538124.3697478992</v>
      </c>
      <c r="N692" s="17">
        <v>292243.63025210088</v>
      </c>
      <c r="O692" s="16">
        <v>1830368</v>
      </c>
      <c r="P692" s="18">
        <f t="shared" si="408"/>
        <v>1830368</v>
      </c>
      <c r="Q692" s="17">
        <v>1437499.1596638656</v>
      </c>
      <c r="R692" s="17">
        <v>273124.84033613448</v>
      </c>
      <c r="S692" s="16">
        <v>1710624</v>
      </c>
      <c r="T692" s="15">
        <f t="shared" si="409"/>
        <v>1710624</v>
      </c>
      <c r="U692" s="14"/>
      <c r="V692" s="14"/>
      <c r="W692" s="14"/>
      <c r="X692" s="14"/>
      <c r="Y692" s="14"/>
      <c r="Z692" s="14"/>
      <c r="AA692" s="14"/>
      <c r="AB692" s="137"/>
      <c r="AC692" s="12">
        <f t="shared" si="414"/>
        <v>0</v>
      </c>
      <c r="AD692" s="6">
        <f t="shared" si="415"/>
        <v>0</v>
      </c>
      <c r="AE692" s="6">
        <f t="shared" si="416"/>
        <v>0</v>
      </c>
      <c r="AF692" s="6">
        <f t="shared" si="417"/>
        <v>0</v>
      </c>
      <c r="AG692" s="9">
        <f t="shared" si="421"/>
        <v>1710624</v>
      </c>
      <c r="AH692" s="11">
        <f t="shared" si="418"/>
        <v>2251146.9715200001</v>
      </c>
      <c r="AI692" s="9">
        <f t="shared" si="419"/>
        <v>1770496</v>
      </c>
      <c r="AJ692" s="10">
        <f t="shared" si="420"/>
        <v>1448034.74288</v>
      </c>
      <c r="AK692" s="9">
        <f t="shared" si="410"/>
        <v>1740560</v>
      </c>
      <c r="AL692" s="9">
        <f t="shared" si="389"/>
        <v>2010821.4857600001</v>
      </c>
      <c r="AM692" s="6">
        <f t="shared" si="422"/>
        <v>1904594.7589937078</v>
      </c>
      <c r="AN692" s="8">
        <f t="shared" si="404"/>
        <v>992794.99492316751</v>
      </c>
      <c r="AO692" s="7">
        <f t="shared" si="390"/>
        <v>0.56074399203565983</v>
      </c>
      <c r="AP692" s="6">
        <f t="shared" si="423"/>
        <v>1904594.7589937078</v>
      </c>
      <c r="AQ692" s="5" t="s">
        <v>0</v>
      </c>
    </row>
    <row r="693" spans="1:43" x14ac:dyDescent="0.25">
      <c r="A693" s="42">
        <v>652</v>
      </c>
      <c r="B693" s="138">
        <v>25172908</v>
      </c>
      <c r="C693" s="97">
        <v>4691203</v>
      </c>
      <c r="D693" s="66" t="s">
        <v>2629</v>
      </c>
      <c r="E693" s="66" t="s">
        <v>801</v>
      </c>
      <c r="F693" s="82" t="s">
        <v>2362</v>
      </c>
      <c r="G693" s="97" t="s">
        <v>1750</v>
      </c>
      <c r="H693" s="21">
        <v>1</v>
      </c>
      <c r="I693" s="20">
        <v>1277660.6529579833</v>
      </c>
      <c r="J693" s="20">
        <f t="shared" si="411"/>
        <v>242755.52406201683</v>
      </c>
      <c r="K693" s="19">
        <f t="shared" si="412"/>
        <v>1520416.1770200001</v>
      </c>
      <c r="L693" s="15">
        <f t="shared" si="413"/>
        <v>1520416.1770200001</v>
      </c>
      <c r="M693" s="17">
        <v>1019426.0504201681</v>
      </c>
      <c r="N693" s="17">
        <v>193690.94957983194</v>
      </c>
      <c r="O693" s="16">
        <v>1213117</v>
      </c>
      <c r="P693" s="18">
        <f t="shared" si="408"/>
        <v>1213117</v>
      </c>
      <c r="Q693" s="17">
        <v>970881.51260504208</v>
      </c>
      <c r="R693" s="17">
        <v>184467.48739495801</v>
      </c>
      <c r="S693" s="16">
        <v>1155349</v>
      </c>
      <c r="T693" s="15">
        <f t="shared" si="409"/>
        <v>1155349</v>
      </c>
      <c r="U693" s="14"/>
      <c r="V693" s="14"/>
      <c r="W693" s="14"/>
      <c r="X693" s="14"/>
      <c r="Y693" s="14"/>
      <c r="Z693" s="14"/>
      <c r="AA693" s="14"/>
      <c r="AB693" s="137"/>
      <c r="AC693" s="12">
        <f t="shared" si="414"/>
        <v>0</v>
      </c>
      <c r="AD693" s="6">
        <f t="shared" si="415"/>
        <v>0</v>
      </c>
      <c r="AE693" s="6">
        <f t="shared" si="416"/>
        <v>0</v>
      </c>
      <c r="AF693" s="6">
        <f t="shared" si="417"/>
        <v>0</v>
      </c>
      <c r="AG693" s="9">
        <f t="shared" si="421"/>
        <v>1155349</v>
      </c>
      <c r="AH693" s="11">
        <f t="shared" si="418"/>
        <v>1520416.1770200001</v>
      </c>
      <c r="AI693" s="9">
        <f t="shared" si="419"/>
        <v>1184233</v>
      </c>
      <c r="AJ693" s="10">
        <f t="shared" si="420"/>
        <v>972220.54425500007</v>
      </c>
      <c r="AK693" s="9">
        <f t="shared" si="410"/>
        <v>1169791</v>
      </c>
      <c r="AL693" s="9">
        <f t="shared" si="389"/>
        <v>1352324.5885100001</v>
      </c>
      <c r="AM693" s="6">
        <f t="shared" si="422"/>
        <v>1277913.4731080343</v>
      </c>
      <c r="AN693" s="8">
        <f t="shared" si="404"/>
        <v>667657.19051724894</v>
      </c>
      <c r="AO693" s="7">
        <f t="shared" si="390"/>
        <v>0.56378870586890328</v>
      </c>
      <c r="AP693" s="6">
        <f t="shared" si="423"/>
        <v>1277913.4731080343</v>
      </c>
      <c r="AQ693" s="5" t="s">
        <v>0</v>
      </c>
    </row>
    <row r="694" spans="1:43" x14ac:dyDescent="0.25">
      <c r="A694" s="42">
        <v>653</v>
      </c>
      <c r="B694" s="138">
        <v>25172900</v>
      </c>
      <c r="C694" s="97">
        <v>4691203</v>
      </c>
      <c r="D694" s="66" t="s">
        <v>2629</v>
      </c>
      <c r="E694" s="66" t="s">
        <v>801</v>
      </c>
      <c r="F694" s="82" t="s">
        <v>2359</v>
      </c>
      <c r="G694" s="97" t="s">
        <v>1750</v>
      </c>
      <c r="H694" s="21">
        <v>1</v>
      </c>
      <c r="I694" s="20">
        <v>1115529.7052268907</v>
      </c>
      <c r="J694" s="20">
        <f t="shared" si="411"/>
        <v>211950.64399310923</v>
      </c>
      <c r="K694" s="19">
        <f t="shared" si="412"/>
        <v>1327480.34922</v>
      </c>
      <c r="L694" s="15">
        <f t="shared" si="413"/>
        <v>1327480.34922</v>
      </c>
      <c r="M694" s="17">
        <v>915494.11764705891</v>
      </c>
      <c r="N694" s="17">
        <v>173943.8823529412</v>
      </c>
      <c r="O694" s="16">
        <v>1089438</v>
      </c>
      <c r="P694" s="18">
        <f t="shared" si="408"/>
        <v>1089438</v>
      </c>
      <c r="Q694" s="17">
        <v>847679.83193277312</v>
      </c>
      <c r="R694" s="17">
        <v>161059.16806722688</v>
      </c>
      <c r="S694" s="16">
        <v>1008739</v>
      </c>
      <c r="T694" s="15">
        <f t="shared" si="409"/>
        <v>1008739</v>
      </c>
      <c r="U694" s="14"/>
      <c r="V694" s="14"/>
      <c r="W694" s="14"/>
      <c r="X694" s="14"/>
      <c r="Y694" s="14"/>
      <c r="Z694" s="14"/>
      <c r="AA694" s="14"/>
      <c r="AB694" s="137"/>
      <c r="AC694" s="12">
        <f t="shared" si="414"/>
        <v>0</v>
      </c>
      <c r="AD694" s="6">
        <f t="shared" si="415"/>
        <v>0</v>
      </c>
      <c r="AE694" s="6">
        <f t="shared" si="416"/>
        <v>0</v>
      </c>
      <c r="AF694" s="6">
        <f t="shared" si="417"/>
        <v>0</v>
      </c>
      <c r="AG694" s="9">
        <f t="shared" si="421"/>
        <v>1008739</v>
      </c>
      <c r="AH694" s="11">
        <f t="shared" si="418"/>
        <v>1327480.34922</v>
      </c>
      <c r="AI694" s="9">
        <f t="shared" si="419"/>
        <v>1049088.5</v>
      </c>
      <c r="AJ694" s="10">
        <f t="shared" si="420"/>
        <v>856414.33730500005</v>
      </c>
      <c r="AK694" s="9">
        <f t="shared" si="410"/>
        <v>1028913.75</v>
      </c>
      <c r="AL694" s="9">
        <f t="shared" si="389"/>
        <v>1188284.4246100001</v>
      </c>
      <c r="AM694" s="6">
        <f t="shared" si="422"/>
        <v>1126740.254983319</v>
      </c>
      <c r="AN694" s="8">
        <f t="shared" si="404"/>
        <v>586757.05789364059</v>
      </c>
      <c r="AO694" s="7">
        <f t="shared" si="390"/>
        <v>0.55930177281863314</v>
      </c>
      <c r="AP694" s="6">
        <f t="shared" si="423"/>
        <v>1126740.254983319</v>
      </c>
      <c r="AQ694" s="5" t="s">
        <v>0</v>
      </c>
    </row>
    <row r="695" spans="1:43" x14ac:dyDescent="0.25">
      <c r="A695" s="42">
        <v>654</v>
      </c>
      <c r="B695" s="138">
        <v>23153023</v>
      </c>
      <c r="C695" s="97">
        <v>4693999</v>
      </c>
      <c r="D695" s="66" t="s">
        <v>2629</v>
      </c>
      <c r="E695" s="66" t="s">
        <v>801</v>
      </c>
      <c r="F695" s="82" t="s">
        <v>2436</v>
      </c>
      <c r="G695" s="97" t="s">
        <v>1750</v>
      </c>
      <c r="H695" s="21">
        <v>1</v>
      </c>
      <c r="I695" s="20">
        <v>6276442.7530588238</v>
      </c>
      <c r="J695" s="20">
        <f t="shared" si="411"/>
        <v>1192524.1230811765</v>
      </c>
      <c r="K695" s="19">
        <f t="shared" si="412"/>
        <v>7468966.8761400003</v>
      </c>
      <c r="L695" s="15">
        <f t="shared" si="413"/>
        <v>7468966.8761400003</v>
      </c>
      <c r="M695" s="17">
        <v>5198652.1008403366</v>
      </c>
      <c r="N695" s="17">
        <v>987743.89915966394</v>
      </c>
      <c r="O695" s="16">
        <v>6186396.0000000009</v>
      </c>
      <c r="P695" s="18">
        <f t="shared" si="408"/>
        <v>6186396.0000000009</v>
      </c>
      <c r="Q695" s="17">
        <v>4769405.8823529417</v>
      </c>
      <c r="R695" s="17">
        <v>906187.11764705891</v>
      </c>
      <c r="S695" s="16">
        <v>5675593.0000000009</v>
      </c>
      <c r="T695" s="15">
        <f t="shared" si="409"/>
        <v>5675593.0000000009</v>
      </c>
      <c r="U695" s="14"/>
      <c r="V695" s="14"/>
      <c r="W695" s="14"/>
      <c r="X695" s="14"/>
      <c r="Y695" s="14"/>
      <c r="Z695" s="14"/>
      <c r="AA695" s="14"/>
      <c r="AB695" s="137"/>
      <c r="AC695" s="12">
        <f t="shared" si="414"/>
        <v>0</v>
      </c>
      <c r="AD695" s="6">
        <f t="shared" si="415"/>
        <v>0</v>
      </c>
      <c r="AE695" s="6">
        <f t="shared" si="416"/>
        <v>0</v>
      </c>
      <c r="AF695" s="6">
        <f t="shared" si="417"/>
        <v>0</v>
      </c>
      <c r="AG695" s="9">
        <f t="shared" si="421"/>
        <v>5675593.0000000009</v>
      </c>
      <c r="AH695" s="11">
        <f t="shared" si="418"/>
        <v>7468966.8761400003</v>
      </c>
      <c r="AI695" s="9">
        <f t="shared" si="419"/>
        <v>5930994.5000000009</v>
      </c>
      <c r="AJ695" s="10">
        <f t="shared" si="420"/>
        <v>4832738.9690350005</v>
      </c>
      <c r="AK695" s="9">
        <f t="shared" si="410"/>
        <v>5803293.7500000009</v>
      </c>
      <c r="AL695" s="9">
        <f t="shared" si="389"/>
        <v>6699980.6880700011</v>
      </c>
      <c r="AM695" s="6">
        <f t="shared" si="422"/>
        <v>6359632.4944716087</v>
      </c>
      <c r="AN695" s="8">
        <f t="shared" si="404"/>
        <v>3308970.3230271712</v>
      </c>
      <c r="AO695" s="7">
        <f t="shared" si="390"/>
        <v>0.55791154805946463</v>
      </c>
      <c r="AP695" s="6">
        <f t="shared" si="423"/>
        <v>6359632.4944716087</v>
      </c>
      <c r="AQ695" s="5" t="s">
        <v>0</v>
      </c>
    </row>
    <row r="696" spans="1:43" x14ac:dyDescent="0.25">
      <c r="A696" s="42">
        <v>655</v>
      </c>
      <c r="B696" s="138">
        <v>26121704</v>
      </c>
      <c r="C696" s="97">
        <v>4693999</v>
      </c>
      <c r="D696" s="66" t="s">
        <v>2629</v>
      </c>
      <c r="E696" s="66" t="s">
        <v>801</v>
      </c>
      <c r="F696" s="82" t="s">
        <v>2846</v>
      </c>
      <c r="G696" s="97" t="s">
        <v>1750</v>
      </c>
      <c r="H696" s="21">
        <v>1</v>
      </c>
      <c r="I696" s="20">
        <v>6134872.0575630255</v>
      </c>
      <c r="J696" s="20">
        <f t="shared" si="411"/>
        <v>1165625.6909369749</v>
      </c>
      <c r="K696" s="19">
        <f t="shared" si="412"/>
        <v>7300497.7485000007</v>
      </c>
      <c r="L696" s="15">
        <f t="shared" si="413"/>
        <v>7300497.7485000007</v>
      </c>
      <c r="M696" s="17">
        <v>4988155.4621848743</v>
      </c>
      <c r="N696" s="17">
        <v>947749.53781512612</v>
      </c>
      <c r="O696" s="16">
        <v>5935905</v>
      </c>
      <c r="P696" s="18">
        <f t="shared" si="408"/>
        <v>5935905</v>
      </c>
      <c r="Q696" s="17">
        <v>4661827.7310924372</v>
      </c>
      <c r="R696" s="17">
        <v>885747.26890756306</v>
      </c>
      <c r="S696" s="16">
        <v>5547575</v>
      </c>
      <c r="T696" s="15">
        <f t="shared" si="409"/>
        <v>5547575</v>
      </c>
      <c r="U696" s="14"/>
      <c r="V696" s="14"/>
      <c r="W696" s="14"/>
      <c r="X696" s="14"/>
      <c r="Y696" s="14"/>
      <c r="Z696" s="14"/>
      <c r="AA696" s="14"/>
      <c r="AB696" s="137"/>
      <c r="AC696" s="12">
        <f t="shared" si="414"/>
        <v>0</v>
      </c>
      <c r="AD696" s="6">
        <f t="shared" si="415"/>
        <v>0</v>
      </c>
      <c r="AE696" s="6">
        <f t="shared" si="416"/>
        <v>0</v>
      </c>
      <c r="AF696" s="6">
        <f t="shared" si="417"/>
        <v>0</v>
      </c>
      <c r="AG696" s="9">
        <f t="shared" si="421"/>
        <v>5547575</v>
      </c>
      <c r="AH696" s="11">
        <f t="shared" si="418"/>
        <v>7300497.7485000007</v>
      </c>
      <c r="AI696" s="9">
        <f t="shared" si="419"/>
        <v>5741740</v>
      </c>
      <c r="AJ696" s="10">
        <f t="shared" si="420"/>
        <v>4695994.4371250002</v>
      </c>
      <c r="AK696" s="9">
        <f t="shared" si="410"/>
        <v>5644657.5</v>
      </c>
      <c r="AL696" s="9">
        <f t="shared" si="389"/>
        <v>6521118.8742500003</v>
      </c>
      <c r="AM696" s="6">
        <f t="shared" si="422"/>
        <v>6176624.1295971693</v>
      </c>
      <c r="AN696" s="8">
        <f t="shared" si="404"/>
        <v>3219646.4045744627</v>
      </c>
      <c r="AO696" s="7">
        <f t="shared" si="390"/>
        <v>0.5607440261270038</v>
      </c>
      <c r="AP696" s="6">
        <f t="shared" si="423"/>
        <v>6176624.1295971693</v>
      </c>
      <c r="AQ696" s="5" t="s">
        <v>0</v>
      </c>
    </row>
    <row r="697" spans="1:43" x14ac:dyDescent="0.25">
      <c r="A697" s="42">
        <v>656</v>
      </c>
      <c r="B697" s="138">
        <v>39121552</v>
      </c>
      <c r="C697" s="97">
        <v>4693999</v>
      </c>
      <c r="D697" s="66" t="s">
        <v>2629</v>
      </c>
      <c r="E697" s="66" t="s">
        <v>801</v>
      </c>
      <c r="F697" s="82" t="s">
        <v>2845</v>
      </c>
      <c r="G697" s="97" t="s">
        <v>1750</v>
      </c>
      <c r="H697" s="21">
        <v>1</v>
      </c>
      <c r="I697" s="20">
        <v>23658733.780487392</v>
      </c>
      <c r="J697" s="20">
        <f t="shared" si="411"/>
        <v>4495159.4182926044</v>
      </c>
      <c r="K697" s="19">
        <f t="shared" si="412"/>
        <v>28153893.198779996</v>
      </c>
      <c r="L697" s="15">
        <f t="shared" si="413"/>
        <v>28153893.198779996</v>
      </c>
      <c r="M697" s="17">
        <v>18876936.134453781</v>
      </c>
      <c r="N697" s="17">
        <v>3586617.8655462186</v>
      </c>
      <c r="O697" s="16">
        <v>22463554</v>
      </c>
      <c r="P697" s="18">
        <f t="shared" si="408"/>
        <v>22463554</v>
      </c>
      <c r="Q697" s="17">
        <v>17978034.453781512</v>
      </c>
      <c r="R697" s="17">
        <v>3415826.5462184874</v>
      </c>
      <c r="S697" s="16">
        <v>21393861</v>
      </c>
      <c r="T697" s="15">
        <f t="shared" si="409"/>
        <v>21393861</v>
      </c>
      <c r="U697" s="14"/>
      <c r="V697" s="14"/>
      <c r="W697" s="14"/>
      <c r="X697" s="14"/>
      <c r="Y697" s="14"/>
      <c r="Z697" s="14"/>
      <c r="AA697" s="14"/>
      <c r="AB697" s="137"/>
      <c r="AC697" s="12">
        <f t="shared" si="414"/>
        <v>0</v>
      </c>
      <c r="AD697" s="6">
        <f t="shared" si="415"/>
        <v>0</v>
      </c>
      <c r="AE697" s="6">
        <f t="shared" si="416"/>
        <v>0</v>
      </c>
      <c r="AF697" s="6">
        <f t="shared" si="417"/>
        <v>0</v>
      </c>
      <c r="AG697" s="9">
        <f t="shared" si="421"/>
        <v>21393861</v>
      </c>
      <c r="AH697" s="11">
        <f t="shared" si="418"/>
        <v>28153893.198779996</v>
      </c>
      <c r="AI697" s="9">
        <f t="shared" si="419"/>
        <v>21928707.5</v>
      </c>
      <c r="AJ697" s="10">
        <f t="shared" si="420"/>
        <v>18002827.049695</v>
      </c>
      <c r="AK697" s="9">
        <f t="shared" si="410"/>
        <v>21661284.25</v>
      </c>
      <c r="AL697" s="9">
        <f t="shared" si="389"/>
        <v>25041300.34939</v>
      </c>
      <c r="AM697" s="6">
        <f t="shared" si="422"/>
        <v>23663411.523217857</v>
      </c>
      <c r="AN697" s="8">
        <f t="shared" si="404"/>
        <v>12363159.27694896</v>
      </c>
      <c r="AO697" s="7">
        <f t="shared" si="390"/>
        <v>0.56378878130181453</v>
      </c>
      <c r="AP697" s="6">
        <f t="shared" si="423"/>
        <v>23663411.523217857</v>
      </c>
      <c r="AQ697" s="5" t="s">
        <v>0</v>
      </c>
    </row>
    <row r="698" spans="1:43" x14ac:dyDescent="0.25">
      <c r="A698" s="42">
        <v>657</v>
      </c>
      <c r="B698" s="138">
        <v>25174402</v>
      </c>
      <c r="C698" s="97">
        <v>4693999</v>
      </c>
      <c r="D698" s="66" t="s">
        <v>2629</v>
      </c>
      <c r="E698" s="66" t="s">
        <v>801</v>
      </c>
      <c r="F698" s="82" t="s">
        <v>2844</v>
      </c>
      <c r="G698" s="97" t="s">
        <v>1750</v>
      </c>
      <c r="H698" s="21">
        <v>1</v>
      </c>
      <c r="I698" s="20">
        <v>23387919.472739495</v>
      </c>
      <c r="J698" s="20">
        <f t="shared" si="411"/>
        <v>4443704.6998205045</v>
      </c>
      <c r="K698" s="19">
        <f t="shared" si="412"/>
        <v>27831624.172559999</v>
      </c>
      <c r="L698" s="15">
        <f t="shared" si="413"/>
        <v>27831624.172559999</v>
      </c>
      <c r="M698" s="17">
        <v>18838579.831932776</v>
      </c>
      <c r="N698" s="17">
        <v>3579330.1680672276</v>
      </c>
      <c r="O698" s="16">
        <v>22417910.000000004</v>
      </c>
      <c r="P698" s="18">
        <f t="shared" si="408"/>
        <v>22417910.000000004</v>
      </c>
      <c r="Q698" s="17">
        <v>17772245.37815126</v>
      </c>
      <c r="R698" s="17">
        <v>3376726.6218487397</v>
      </c>
      <c r="S698" s="16">
        <v>21148972</v>
      </c>
      <c r="T698" s="15">
        <f t="shared" si="409"/>
        <v>21148972</v>
      </c>
      <c r="U698" s="14"/>
      <c r="V698" s="14"/>
      <c r="W698" s="14"/>
      <c r="X698" s="14"/>
      <c r="Y698" s="14"/>
      <c r="Z698" s="14"/>
      <c r="AA698" s="14"/>
      <c r="AB698" s="137"/>
      <c r="AC698" s="12">
        <f t="shared" si="414"/>
        <v>0</v>
      </c>
      <c r="AD698" s="6">
        <f t="shared" si="415"/>
        <v>0</v>
      </c>
      <c r="AE698" s="6">
        <f t="shared" si="416"/>
        <v>0</v>
      </c>
      <c r="AF698" s="6">
        <f t="shared" si="417"/>
        <v>0</v>
      </c>
      <c r="AG698" s="9">
        <f t="shared" si="421"/>
        <v>21148972</v>
      </c>
      <c r="AH698" s="11">
        <f t="shared" si="418"/>
        <v>27831624.172559999</v>
      </c>
      <c r="AI698" s="9">
        <f t="shared" si="419"/>
        <v>21783441</v>
      </c>
      <c r="AJ698" s="10">
        <f t="shared" si="420"/>
        <v>17849626.543140002</v>
      </c>
      <c r="AK698" s="9">
        <f t="shared" si="410"/>
        <v>21466206.5</v>
      </c>
      <c r="AL698" s="9">
        <f t="shared" si="389"/>
        <v>24807532.586279999</v>
      </c>
      <c r="AM698" s="6">
        <f t="shared" si="422"/>
        <v>23470291.756974064</v>
      </c>
      <c r="AN698" s="8">
        <f t="shared" si="404"/>
        <v>12247507.754494898</v>
      </c>
      <c r="AO698" s="7">
        <f t="shared" si="390"/>
        <v>0.56223935210671716</v>
      </c>
      <c r="AP698" s="6">
        <f t="shared" si="423"/>
        <v>23470291.756974064</v>
      </c>
      <c r="AQ698" s="5" t="s">
        <v>0</v>
      </c>
    </row>
    <row r="699" spans="1:43" x14ac:dyDescent="0.25">
      <c r="A699" s="42">
        <v>658</v>
      </c>
      <c r="B699" s="138">
        <v>25174402</v>
      </c>
      <c r="C699" s="97">
        <v>4693999</v>
      </c>
      <c r="D699" s="66" t="s">
        <v>2629</v>
      </c>
      <c r="E699" s="66" t="s">
        <v>801</v>
      </c>
      <c r="F699" s="82" t="s">
        <v>2843</v>
      </c>
      <c r="G699" s="97" t="s">
        <v>1750</v>
      </c>
      <c r="H699" s="21">
        <v>1</v>
      </c>
      <c r="I699" s="20">
        <v>18483526.314605042</v>
      </c>
      <c r="J699" s="20">
        <f t="shared" si="411"/>
        <v>3511869.999774958</v>
      </c>
      <c r="K699" s="19">
        <f t="shared" si="412"/>
        <v>21995396.314380001</v>
      </c>
      <c r="L699" s="15">
        <f t="shared" si="413"/>
        <v>21995396.314380001</v>
      </c>
      <c r="M699" s="17">
        <v>15309536.974789917</v>
      </c>
      <c r="N699" s="17">
        <v>2908812.0252100844</v>
      </c>
      <c r="O699" s="16">
        <v>18218349</v>
      </c>
      <c r="P699" s="18">
        <f t="shared" si="408"/>
        <v>18218349</v>
      </c>
      <c r="Q699" s="17">
        <v>14045446.218487395</v>
      </c>
      <c r="R699" s="17">
        <v>2668634.781512605</v>
      </c>
      <c r="S699" s="16">
        <v>16714081</v>
      </c>
      <c r="T699" s="15">
        <f t="shared" si="409"/>
        <v>16714081</v>
      </c>
      <c r="U699" s="14"/>
      <c r="V699" s="14"/>
      <c r="W699" s="14"/>
      <c r="X699" s="14"/>
      <c r="Y699" s="14"/>
      <c r="Z699" s="14"/>
      <c r="AA699" s="14"/>
      <c r="AB699" s="137"/>
      <c r="AC699" s="12">
        <f t="shared" si="414"/>
        <v>0</v>
      </c>
      <c r="AD699" s="6">
        <f t="shared" si="415"/>
        <v>0</v>
      </c>
      <c r="AE699" s="6">
        <f t="shared" si="416"/>
        <v>0</v>
      </c>
      <c r="AF699" s="6">
        <f t="shared" si="417"/>
        <v>0</v>
      </c>
      <c r="AG699" s="9">
        <f t="shared" si="421"/>
        <v>16714081</v>
      </c>
      <c r="AH699" s="11">
        <f t="shared" si="418"/>
        <v>21995396.314380001</v>
      </c>
      <c r="AI699" s="9">
        <f t="shared" si="419"/>
        <v>17466215</v>
      </c>
      <c r="AJ699" s="10">
        <f t="shared" si="420"/>
        <v>14231956.578595001</v>
      </c>
      <c r="AK699" s="9">
        <f t="shared" si="410"/>
        <v>17090148</v>
      </c>
      <c r="AL699" s="9">
        <f t="shared" si="389"/>
        <v>19730805.657190003</v>
      </c>
      <c r="AM699" s="6">
        <f t="shared" si="422"/>
        <v>18728512.816335727</v>
      </c>
      <c r="AN699" s="8">
        <f t="shared" si="404"/>
        <v>9744602.7927762698</v>
      </c>
      <c r="AO699" s="7">
        <f t="shared" si="390"/>
        <v>0.55791153336749089</v>
      </c>
      <c r="AP699" s="6">
        <f t="shared" si="423"/>
        <v>18728512.816335727</v>
      </c>
      <c r="AQ699" s="5" t="s">
        <v>0</v>
      </c>
    </row>
    <row r="700" spans="1:43" x14ac:dyDescent="0.25">
      <c r="A700" s="42">
        <v>659</v>
      </c>
      <c r="B700" s="138">
        <v>25174406</v>
      </c>
      <c r="C700" s="97">
        <v>4693999</v>
      </c>
      <c r="D700" s="66" t="s">
        <v>2629</v>
      </c>
      <c r="E700" s="66" t="s">
        <v>801</v>
      </c>
      <c r="F700" s="82" t="s">
        <v>2353</v>
      </c>
      <c r="G700" s="97" t="s">
        <v>1750</v>
      </c>
      <c r="H700" s="21">
        <v>1</v>
      </c>
      <c r="I700" s="20">
        <v>10893592.864890756</v>
      </c>
      <c r="J700" s="20">
        <f t="shared" si="411"/>
        <v>2069782.6443292436</v>
      </c>
      <c r="K700" s="19">
        <f t="shared" si="412"/>
        <v>12963375.50922</v>
      </c>
      <c r="L700" s="15">
        <f t="shared" si="413"/>
        <v>12963375.50922</v>
      </c>
      <c r="M700" s="17">
        <v>8774607.5630252101</v>
      </c>
      <c r="N700" s="17">
        <v>1667175.4369747899</v>
      </c>
      <c r="O700" s="16">
        <v>10441783</v>
      </c>
      <c r="P700" s="18">
        <f t="shared" si="408"/>
        <v>10441783</v>
      </c>
      <c r="Q700" s="17">
        <v>8277931.9327731095</v>
      </c>
      <c r="R700" s="17">
        <v>1572807.0672268909</v>
      </c>
      <c r="S700" s="16">
        <v>9850739</v>
      </c>
      <c r="T700" s="15">
        <f t="shared" si="409"/>
        <v>9850739</v>
      </c>
      <c r="U700" s="14"/>
      <c r="V700" s="14"/>
      <c r="W700" s="14"/>
      <c r="X700" s="14"/>
      <c r="Y700" s="14"/>
      <c r="Z700" s="14"/>
      <c r="AA700" s="14"/>
      <c r="AB700" s="137"/>
      <c r="AC700" s="12">
        <f t="shared" si="414"/>
        <v>0</v>
      </c>
      <c r="AD700" s="6">
        <f t="shared" si="415"/>
        <v>0</v>
      </c>
      <c r="AE700" s="6">
        <f t="shared" si="416"/>
        <v>0</v>
      </c>
      <c r="AF700" s="6">
        <f t="shared" si="417"/>
        <v>0</v>
      </c>
      <c r="AG700" s="9">
        <f t="shared" si="421"/>
        <v>9850739</v>
      </c>
      <c r="AH700" s="11">
        <f t="shared" si="418"/>
        <v>12963375.50922</v>
      </c>
      <c r="AI700" s="9">
        <f t="shared" si="419"/>
        <v>10146261</v>
      </c>
      <c r="AJ700" s="10">
        <f t="shared" si="420"/>
        <v>8313974.3773050001</v>
      </c>
      <c r="AK700" s="9">
        <f t="shared" si="410"/>
        <v>9998500</v>
      </c>
      <c r="AL700" s="9">
        <f t="shared" si="389"/>
        <v>11554818.25461</v>
      </c>
      <c r="AM700" s="6">
        <f t="shared" si="422"/>
        <v>10931960.044030169</v>
      </c>
      <c r="AN700" s="8">
        <f t="shared" si="404"/>
        <v>5704627.2408843283</v>
      </c>
      <c r="AO700" s="7">
        <f t="shared" si="390"/>
        <v>0.56223935505742739</v>
      </c>
      <c r="AP700" s="6">
        <f t="shared" si="423"/>
        <v>10931960.044030169</v>
      </c>
      <c r="AQ700" s="5" t="s">
        <v>0</v>
      </c>
    </row>
    <row r="701" spans="1:43" x14ac:dyDescent="0.25">
      <c r="A701" s="42">
        <v>660</v>
      </c>
      <c r="B701" s="138">
        <v>39122227</v>
      </c>
      <c r="C701" s="97">
        <v>4693999</v>
      </c>
      <c r="D701" s="66" t="s">
        <v>2629</v>
      </c>
      <c r="E701" s="66" t="s">
        <v>801</v>
      </c>
      <c r="F701" s="82" t="s">
        <v>2842</v>
      </c>
      <c r="G701" s="97" t="s">
        <v>1750</v>
      </c>
      <c r="H701" s="21">
        <v>1</v>
      </c>
      <c r="I701" s="20">
        <v>8162090.5894789919</v>
      </c>
      <c r="J701" s="20">
        <f t="shared" si="411"/>
        <v>1550797.2120010084</v>
      </c>
      <c r="K701" s="19">
        <f t="shared" si="412"/>
        <v>9712887.8014800008</v>
      </c>
      <c r="L701" s="15">
        <f t="shared" si="413"/>
        <v>9712887.8014800008</v>
      </c>
      <c r="M701" s="17">
        <v>6636451.260504202</v>
      </c>
      <c r="N701" s="17">
        <v>1260925.7394957985</v>
      </c>
      <c r="O701" s="16">
        <v>7897377</v>
      </c>
      <c r="P701" s="18">
        <f t="shared" si="408"/>
        <v>7897377</v>
      </c>
      <c r="Q701" s="17">
        <v>6202290.7563025216</v>
      </c>
      <c r="R701" s="17">
        <v>1178435.2436974791</v>
      </c>
      <c r="S701" s="16">
        <v>7380726.0000000009</v>
      </c>
      <c r="T701" s="15">
        <f t="shared" si="409"/>
        <v>7380726.0000000009</v>
      </c>
      <c r="U701" s="14"/>
      <c r="V701" s="14"/>
      <c r="W701" s="14"/>
      <c r="X701" s="14"/>
      <c r="Y701" s="14"/>
      <c r="Z701" s="14"/>
      <c r="AA701" s="14"/>
      <c r="AB701" s="137"/>
      <c r="AC701" s="12">
        <f t="shared" si="414"/>
        <v>0</v>
      </c>
      <c r="AD701" s="6">
        <f t="shared" si="415"/>
        <v>0</v>
      </c>
      <c r="AE701" s="6">
        <f t="shared" si="416"/>
        <v>0</v>
      </c>
      <c r="AF701" s="6">
        <f t="shared" si="417"/>
        <v>0</v>
      </c>
      <c r="AG701" s="9">
        <f t="shared" si="421"/>
        <v>7380726.0000000009</v>
      </c>
      <c r="AH701" s="11">
        <f t="shared" si="418"/>
        <v>9712887.8014800008</v>
      </c>
      <c r="AI701" s="9">
        <f t="shared" si="419"/>
        <v>7639051.5</v>
      </c>
      <c r="AJ701" s="10">
        <f t="shared" si="420"/>
        <v>6247747.7003700007</v>
      </c>
      <c r="AK701" s="9">
        <f t="shared" si="410"/>
        <v>7509888.75</v>
      </c>
      <c r="AL701" s="9">
        <f t="shared" si="389"/>
        <v>8675969.6507400014</v>
      </c>
      <c r="AM701" s="6">
        <f t="shared" si="422"/>
        <v>8217639.4788535116</v>
      </c>
      <c r="AN701" s="8">
        <f t="shared" si="404"/>
        <v>4283552.4159833146</v>
      </c>
      <c r="AO701" s="7">
        <f t="shared" si="390"/>
        <v>0.5607440159270185</v>
      </c>
      <c r="AP701" s="6">
        <f t="shared" si="423"/>
        <v>8217639.4788535116</v>
      </c>
      <c r="AQ701" s="5" t="s">
        <v>0</v>
      </c>
    </row>
    <row r="702" spans="1:43" ht="25.5" x14ac:dyDescent="0.25">
      <c r="A702" s="42">
        <v>661</v>
      </c>
      <c r="B702" s="138">
        <v>25174406</v>
      </c>
      <c r="C702" s="97">
        <v>4693999</v>
      </c>
      <c r="D702" s="66" t="s">
        <v>2629</v>
      </c>
      <c r="E702" s="66" t="s">
        <v>801</v>
      </c>
      <c r="F702" s="82" t="s">
        <v>2841</v>
      </c>
      <c r="G702" s="97" t="s">
        <v>1750</v>
      </c>
      <c r="H702" s="21">
        <v>1</v>
      </c>
      <c r="I702" s="20">
        <v>8736363.2500336133</v>
      </c>
      <c r="J702" s="20">
        <f t="shared" si="411"/>
        <v>1659909.0175063866</v>
      </c>
      <c r="K702" s="19">
        <f t="shared" si="412"/>
        <v>10396272.26754</v>
      </c>
      <c r="L702" s="15">
        <f t="shared" si="413"/>
        <v>10396272.26754</v>
      </c>
      <c r="M702" s="17">
        <v>7236155.4621848743</v>
      </c>
      <c r="N702" s="17">
        <v>1374869.5378151261</v>
      </c>
      <c r="O702" s="16">
        <v>8611025</v>
      </c>
      <c r="P702" s="18">
        <f t="shared" si="408"/>
        <v>8611025</v>
      </c>
      <c r="Q702" s="17">
        <v>6638674.7899159668</v>
      </c>
      <c r="R702" s="17">
        <v>1261348.2100840337</v>
      </c>
      <c r="S702" s="16">
        <v>7900023</v>
      </c>
      <c r="T702" s="15">
        <f t="shared" si="409"/>
        <v>7900023</v>
      </c>
      <c r="U702" s="14"/>
      <c r="V702" s="14"/>
      <c r="W702" s="14"/>
      <c r="X702" s="14"/>
      <c r="Y702" s="14"/>
      <c r="Z702" s="14"/>
      <c r="AA702" s="14"/>
      <c r="AB702" s="137"/>
      <c r="AC702" s="12">
        <f t="shared" si="414"/>
        <v>0</v>
      </c>
      <c r="AD702" s="6">
        <f t="shared" si="415"/>
        <v>0</v>
      </c>
      <c r="AE702" s="6">
        <f t="shared" si="416"/>
        <v>0</v>
      </c>
      <c r="AF702" s="6">
        <f t="shared" si="417"/>
        <v>0</v>
      </c>
      <c r="AG702" s="9">
        <f t="shared" si="421"/>
        <v>7900023</v>
      </c>
      <c r="AH702" s="11">
        <f t="shared" si="418"/>
        <v>10396272.26754</v>
      </c>
      <c r="AI702" s="9">
        <f t="shared" si="419"/>
        <v>8255524</v>
      </c>
      <c r="AJ702" s="10">
        <f t="shared" si="420"/>
        <v>6726830.0668850001</v>
      </c>
      <c r="AK702" s="9">
        <f t="shared" si="410"/>
        <v>8077773.5</v>
      </c>
      <c r="AL702" s="9">
        <f t="shared" si="389"/>
        <v>9325898.1337700002</v>
      </c>
      <c r="AM702" s="6">
        <f t="shared" si="422"/>
        <v>8852157.6278620325</v>
      </c>
      <c r="AN702" s="8">
        <f t="shared" si="404"/>
        <v>4605852.1114260387</v>
      </c>
      <c r="AO702" s="7">
        <f t="shared" si="390"/>
        <v>0.55791154037297197</v>
      </c>
      <c r="AP702" s="6">
        <f t="shared" si="423"/>
        <v>8852157.6278620325</v>
      </c>
      <c r="AQ702" s="5" t="s">
        <v>0</v>
      </c>
    </row>
    <row r="703" spans="1:43" ht="25.5" x14ac:dyDescent="0.25">
      <c r="A703" s="42">
        <v>662</v>
      </c>
      <c r="B703" s="138">
        <v>39122247</v>
      </c>
      <c r="C703" s="97">
        <v>4693999</v>
      </c>
      <c r="D703" s="66" t="s">
        <v>2629</v>
      </c>
      <c r="E703" s="66" t="s">
        <v>801</v>
      </c>
      <c r="F703" s="82" t="s">
        <v>2840</v>
      </c>
      <c r="G703" s="97" t="s">
        <v>1750</v>
      </c>
      <c r="H703" s="21">
        <v>1</v>
      </c>
      <c r="I703" s="20">
        <v>2404559.761865546</v>
      </c>
      <c r="J703" s="20">
        <f t="shared" si="411"/>
        <v>456866.35475445376</v>
      </c>
      <c r="K703" s="19">
        <f t="shared" si="412"/>
        <v>2861426.1166199995</v>
      </c>
      <c r="L703" s="15">
        <f t="shared" si="413"/>
        <v>2861426.1166199995</v>
      </c>
      <c r="M703" s="17">
        <v>1918560.5042016807</v>
      </c>
      <c r="N703" s="17">
        <v>364526.49579831935</v>
      </c>
      <c r="O703" s="16">
        <v>2283087</v>
      </c>
      <c r="P703" s="18">
        <f t="shared" si="408"/>
        <v>2283087</v>
      </c>
      <c r="Q703" s="17">
        <v>1827200.8403361344</v>
      </c>
      <c r="R703" s="17">
        <v>347168.15966386552</v>
      </c>
      <c r="S703" s="16">
        <v>2174369</v>
      </c>
      <c r="T703" s="15">
        <f t="shared" si="409"/>
        <v>2174369</v>
      </c>
      <c r="U703" s="14"/>
      <c r="V703" s="14"/>
      <c r="W703" s="14"/>
      <c r="X703" s="14"/>
      <c r="Y703" s="14"/>
      <c r="Z703" s="14"/>
      <c r="AA703" s="14"/>
      <c r="AB703" s="137"/>
      <c r="AC703" s="12">
        <f t="shared" si="414"/>
        <v>0</v>
      </c>
      <c r="AD703" s="6">
        <f t="shared" si="415"/>
        <v>0</v>
      </c>
      <c r="AE703" s="6">
        <f t="shared" si="416"/>
        <v>0</v>
      </c>
      <c r="AF703" s="6">
        <f t="shared" si="417"/>
        <v>0</v>
      </c>
      <c r="AG703" s="9">
        <f t="shared" si="421"/>
        <v>2174369</v>
      </c>
      <c r="AH703" s="11">
        <f t="shared" si="418"/>
        <v>2861426.1166199995</v>
      </c>
      <c r="AI703" s="9">
        <f t="shared" si="419"/>
        <v>2228728</v>
      </c>
      <c r="AJ703" s="10">
        <f t="shared" si="420"/>
        <v>1829720.5291549999</v>
      </c>
      <c r="AK703" s="9">
        <f t="shared" si="410"/>
        <v>2201548.5</v>
      </c>
      <c r="AL703" s="9">
        <f t="shared" si="389"/>
        <v>2545077.0583099998</v>
      </c>
      <c r="AM703" s="6">
        <f t="shared" si="422"/>
        <v>2405035.0205365163</v>
      </c>
      <c r="AN703" s="8">
        <f t="shared" si="404"/>
        <v>1256531.9148831835</v>
      </c>
      <c r="AO703" s="7">
        <f t="shared" si="390"/>
        <v>0.5637888135668343</v>
      </c>
      <c r="AP703" s="6">
        <f t="shared" si="423"/>
        <v>2405035.0205365163</v>
      </c>
      <c r="AQ703" s="5" t="s">
        <v>0</v>
      </c>
    </row>
    <row r="704" spans="1:43" ht="25.5" x14ac:dyDescent="0.25">
      <c r="A704" s="42">
        <v>663</v>
      </c>
      <c r="B704" s="138">
        <v>39122247</v>
      </c>
      <c r="C704" s="97">
        <v>4693999</v>
      </c>
      <c r="D704" s="66" t="s">
        <v>2629</v>
      </c>
      <c r="E704" s="66" t="s">
        <v>801</v>
      </c>
      <c r="F704" s="82" t="s">
        <v>2839</v>
      </c>
      <c r="G704" s="97" t="s">
        <v>1750</v>
      </c>
      <c r="H704" s="21">
        <v>1</v>
      </c>
      <c r="I704" s="20">
        <v>2427142.642184874</v>
      </c>
      <c r="J704" s="20">
        <f t="shared" si="411"/>
        <v>461157.10201512609</v>
      </c>
      <c r="K704" s="19">
        <f t="shared" si="412"/>
        <v>2888299.7442000001</v>
      </c>
      <c r="L704" s="15">
        <f t="shared" si="413"/>
        <v>2888299.7442000001</v>
      </c>
      <c r="M704" s="17">
        <v>1936579.8319327731</v>
      </c>
      <c r="N704" s="17">
        <v>367950.16806722688</v>
      </c>
      <c r="O704" s="16">
        <v>2304530</v>
      </c>
      <c r="P704" s="18">
        <f t="shared" si="408"/>
        <v>2304530</v>
      </c>
      <c r="Q704" s="17">
        <v>1844361.3445378153</v>
      </c>
      <c r="R704" s="17">
        <v>350428.65546218492</v>
      </c>
      <c r="S704" s="16">
        <v>2194790</v>
      </c>
      <c r="T704" s="15">
        <f t="shared" si="409"/>
        <v>2194790</v>
      </c>
      <c r="U704" s="14"/>
      <c r="V704" s="14"/>
      <c r="W704" s="14"/>
      <c r="X704" s="14"/>
      <c r="Y704" s="14"/>
      <c r="Z704" s="14"/>
      <c r="AA704" s="14"/>
      <c r="AB704" s="137"/>
      <c r="AC704" s="12">
        <f t="shared" si="414"/>
        <v>0</v>
      </c>
      <c r="AD704" s="6">
        <f t="shared" si="415"/>
        <v>0</v>
      </c>
      <c r="AE704" s="6">
        <f t="shared" si="416"/>
        <v>0</v>
      </c>
      <c r="AF704" s="6">
        <f t="shared" si="417"/>
        <v>0</v>
      </c>
      <c r="AG704" s="9">
        <f t="shared" si="421"/>
        <v>2194790</v>
      </c>
      <c r="AH704" s="11">
        <f t="shared" si="418"/>
        <v>2888299.7442000001</v>
      </c>
      <c r="AI704" s="9">
        <f t="shared" si="419"/>
        <v>2249660</v>
      </c>
      <c r="AJ704" s="10">
        <f t="shared" si="420"/>
        <v>1846904.9360500001</v>
      </c>
      <c r="AK704" s="9">
        <f t="shared" si="410"/>
        <v>2222225</v>
      </c>
      <c r="AL704" s="9">
        <f t="shared" si="389"/>
        <v>2568979.8721000003</v>
      </c>
      <c r="AM704" s="6">
        <f t="shared" si="422"/>
        <v>2427622.7172999824</v>
      </c>
      <c r="AN704" s="8">
        <f t="shared" si="404"/>
        <v>1268332.9881018845</v>
      </c>
      <c r="AO704" s="7">
        <f t="shared" si="390"/>
        <v>0.5637887450111948</v>
      </c>
      <c r="AP704" s="6">
        <f t="shared" si="423"/>
        <v>2427622.7172999824</v>
      </c>
      <c r="AQ704" s="5" t="s">
        <v>0</v>
      </c>
    </row>
    <row r="705" spans="1:43" x14ac:dyDescent="0.25">
      <c r="A705" s="42">
        <v>664</v>
      </c>
      <c r="B705" s="138">
        <v>39121522</v>
      </c>
      <c r="C705" s="97">
        <v>4693999</v>
      </c>
      <c r="D705" s="66" t="s">
        <v>2629</v>
      </c>
      <c r="E705" s="66" t="s">
        <v>801</v>
      </c>
      <c r="F705" s="82" t="s">
        <v>2838</v>
      </c>
      <c r="G705" s="97" t="s">
        <v>1750</v>
      </c>
      <c r="H705" s="21">
        <v>1</v>
      </c>
      <c r="I705" s="20">
        <v>5456575.048537815</v>
      </c>
      <c r="J705" s="20">
        <f t="shared" si="411"/>
        <v>1036749.2592221849</v>
      </c>
      <c r="K705" s="19">
        <f t="shared" si="412"/>
        <v>6493324.3077600002</v>
      </c>
      <c r="L705" s="15">
        <f t="shared" si="413"/>
        <v>6493324.3077600002</v>
      </c>
      <c r="M705" s="17">
        <v>4436644.5378151266</v>
      </c>
      <c r="N705" s="17">
        <v>842962.46218487411</v>
      </c>
      <c r="O705" s="16">
        <v>5279607.0000000009</v>
      </c>
      <c r="P705" s="18">
        <f t="shared" si="408"/>
        <v>5279607.0000000009</v>
      </c>
      <c r="Q705" s="17">
        <v>4146396.6386554623</v>
      </c>
      <c r="R705" s="17">
        <v>787815.36134453781</v>
      </c>
      <c r="S705" s="16">
        <v>4934212</v>
      </c>
      <c r="T705" s="15">
        <f t="shared" si="409"/>
        <v>4934212</v>
      </c>
      <c r="U705" s="14"/>
      <c r="V705" s="14"/>
      <c r="W705" s="14"/>
      <c r="X705" s="14"/>
      <c r="Y705" s="14"/>
      <c r="Z705" s="14"/>
      <c r="AA705" s="14"/>
      <c r="AB705" s="137"/>
      <c r="AC705" s="12">
        <f t="shared" si="414"/>
        <v>0</v>
      </c>
      <c r="AD705" s="6">
        <f t="shared" si="415"/>
        <v>0</v>
      </c>
      <c r="AE705" s="6">
        <f t="shared" si="416"/>
        <v>0</v>
      </c>
      <c r="AF705" s="6">
        <f t="shared" si="417"/>
        <v>0</v>
      </c>
      <c r="AG705" s="9">
        <f t="shared" si="421"/>
        <v>4934212</v>
      </c>
      <c r="AH705" s="11">
        <f t="shared" si="418"/>
        <v>6493324.3077600002</v>
      </c>
      <c r="AI705" s="9">
        <f t="shared" si="419"/>
        <v>5106909.5</v>
      </c>
      <c r="AJ705" s="10">
        <f t="shared" si="420"/>
        <v>4176785.8269400001</v>
      </c>
      <c r="AK705" s="9">
        <f t="shared" si="410"/>
        <v>5020560.75</v>
      </c>
      <c r="AL705" s="9">
        <f t="shared" si="389"/>
        <v>5800116.9038800001</v>
      </c>
      <c r="AM705" s="6">
        <f t="shared" si="422"/>
        <v>5493710.9755725972</v>
      </c>
      <c r="AN705" s="8">
        <f t="shared" si="404"/>
        <v>2863668.9359766231</v>
      </c>
      <c r="AO705" s="7">
        <f t="shared" si="390"/>
        <v>0.56074401474641822</v>
      </c>
      <c r="AP705" s="6">
        <f t="shared" si="423"/>
        <v>5493710.9755725972</v>
      </c>
      <c r="AQ705" s="5" t="s">
        <v>0</v>
      </c>
    </row>
    <row r="706" spans="1:43" x14ac:dyDescent="0.25">
      <c r="A706" s="42">
        <v>665</v>
      </c>
      <c r="B706" s="138">
        <v>25172908</v>
      </c>
      <c r="C706" s="72">
        <v>4691203</v>
      </c>
      <c r="D706" s="66" t="s">
        <v>2629</v>
      </c>
      <c r="E706" s="66" t="s">
        <v>801</v>
      </c>
      <c r="F706" s="82" t="s">
        <v>2211</v>
      </c>
      <c r="G706" s="97" t="s">
        <v>1750</v>
      </c>
      <c r="H706" s="21">
        <v>1</v>
      </c>
      <c r="I706" s="20">
        <v>2582873.946</v>
      </c>
      <c r="J706" s="20">
        <f t="shared" si="411"/>
        <v>490746.04973999999</v>
      </c>
      <c r="K706" s="19">
        <f t="shared" si="412"/>
        <v>3073619.9957400002</v>
      </c>
      <c r="L706" s="15">
        <f t="shared" si="413"/>
        <v>3073619.9957400002</v>
      </c>
      <c r="M706" s="17">
        <v>2060835.2941176472</v>
      </c>
      <c r="N706" s="17">
        <v>391558.70588235295</v>
      </c>
      <c r="O706" s="16">
        <v>2452394</v>
      </c>
      <c r="P706" s="18">
        <f t="shared" si="408"/>
        <v>2452394</v>
      </c>
      <c r="Q706" s="17">
        <v>1962700</v>
      </c>
      <c r="R706" s="17">
        <v>372913</v>
      </c>
      <c r="S706" s="16">
        <v>2335613</v>
      </c>
      <c r="T706" s="15">
        <f t="shared" si="409"/>
        <v>2335613</v>
      </c>
      <c r="U706" s="14"/>
      <c r="V706" s="14"/>
      <c r="W706" s="14"/>
      <c r="X706" s="14"/>
      <c r="Y706" s="14"/>
      <c r="Z706" s="14"/>
      <c r="AA706" s="14"/>
      <c r="AB706" s="137"/>
      <c r="AC706" s="12">
        <f t="shared" si="414"/>
        <v>0</v>
      </c>
      <c r="AD706" s="6">
        <f t="shared" si="415"/>
        <v>0</v>
      </c>
      <c r="AE706" s="6">
        <f t="shared" si="416"/>
        <v>0</v>
      </c>
      <c r="AF706" s="6">
        <f t="shared" si="417"/>
        <v>0</v>
      </c>
      <c r="AG706" s="9">
        <f t="shared" si="421"/>
        <v>2335613</v>
      </c>
      <c r="AH706" s="11">
        <f t="shared" si="418"/>
        <v>3073619.9957400002</v>
      </c>
      <c r="AI706" s="9">
        <f t="shared" si="419"/>
        <v>2394003.5</v>
      </c>
      <c r="AJ706" s="10">
        <f t="shared" si="420"/>
        <v>1965406.748935</v>
      </c>
      <c r="AK706" s="9">
        <f t="shared" si="410"/>
        <v>2364808.25</v>
      </c>
      <c r="AL706" s="9">
        <f t="shared" si="389"/>
        <v>2733811.7478700001</v>
      </c>
      <c r="AM706" s="6">
        <f t="shared" si="422"/>
        <v>2583384.7565373997</v>
      </c>
      <c r="AN706" s="8">
        <f t="shared" si="404"/>
        <v>1349712.2582462744</v>
      </c>
      <c r="AO706" s="7">
        <f t="shared" si="390"/>
        <v>0.56378875730393641</v>
      </c>
      <c r="AP706" s="6">
        <f t="shared" si="423"/>
        <v>2583384.7565373997</v>
      </c>
      <c r="AQ706" s="5" t="s">
        <v>0</v>
      </c>
    </row>
    <row r="707" spans="1:43" x14ac:dyDescent="0.25">
      <c r="A707" s="42">
        <v>666</v>
      </c>
      <c r="B707" s="138">
        <v>25172110</v>
      </c>
      <c r="C707" s="97">
        <v>4691202</v>
      </c>
      <c r="D707" s="66" t="s">
        <v>2629</v>
      </c>
      <c r="E707" s="66" t="s">
        <v>801</v>
      </c>
      <c r="F707" s="82" t="s">
        <v>1779</v>
      </c>
      <c r="G707" s="97" t="s">
        <v>1750</v>
      </c>
      <c r="H707" s="21">
        <v>1</v>
      </c>
      <c r="I707" s="20">
        <v>1159487.8606890757</v>
      </c>
      <c r="J707" s="20">
        <f t="shared" si="411"/>
        <v>220302.69353092439</v>
      </c>
      <c r="K707" s="19">
        <f t="shared" si="412"/>
        <v>1379790.55422</v>
      </c>
      <c r="L707" s="15">
        <f t="shared" si="413"/>
        <v>1379790.55422</v>
      </c>
      <c r="M707" s="17">
        <v>960380.67226890766</v>
      </c>
      <c r="N707" s="17">
        <v>182472.32773109246</v>
      </c>
      <c r="O707" s="16">
        <v>1142853</v>
      </c>
      <c r="P707" s="18">
        <f t="shared" si="408"/>
        <v>1142853</v>
      </c>
      <c r="Q707" s="17">
        <v>881083.19327731093</v>
      </c>
      <c r="R707" s="17">
        <v>167405.80672268907</v>
      </c>
      <c r="S707" s="16">
        <v>1048489</v>
      </c>
      <c r="T707" s="15">
        <f t="shared" si="409"/>
        <v>1048489</v>
      </c>
      <c r="U707" s="14"/>
      <c r="V707" s="14"/>
      <c r="W707" s="14"/>
      <c r="X707" s="14"/>
      <c r="Y707" s="14"/>
      <c r="Z707" s="14"/>
      <c r="AA707" s="14"/>
      <c r="AB707" s="137">
        <v>415000</v>
      </c>
      <c r="AC707" s="12">
        <f t="shared" si="414"/>
        <v>78850</v>
      </c>
      <c r="AD707" s="6">
        <f t="shared" si="415"/>
        <v>493850</v>
      </c>
      <c r="AE707" s="6">
        <f t="shared" si="416"/>
        <v>25186.35</v>
      </c>
      <c r="AF707" s="6">
        <f t="shared" si="417"/>
        <v>519036.35</v>
      </c>
      <c r="AG707" s="9">
        <f>MIN(L707,P707,T707,AF707)</f>
        <v>519036.35</v>
      </c>
      <c r="AH707" s="11">
        <f t="shared" si="418"/>
        <v>1379790.55422</v>
      </c>
      <c r="AI707" s="9">
        <f t="shared" si="419"/>
        <v>1095671</v>
      </c>
      <c r="AJ707" s="10">
        <f t="shared" si="420"/>
        <v>1022542.2260550001</v>
      </c>
      <c r="AK707" s="9">
        <f t="shared" si="410"/>
        <v>807353.67500000005</v>
      </c>
      <c r="AL707" s="9">
        <f t="shared" si="389"/>
        <v>1237730.7771100001</v>
      </c>
      <c r="AM707" s="6">
        <f>HARMEAN(L707,P707,T707,AF707)</f>
        <v>892826.92370954633</v>
      </c>
      <c r="AN707" s="8">
        <f t="shared" si="404"/>
        <v>363452.17594799551</v>
      </c>
      <c r="AO707" s="7">
        <f t="shared" si="390"/>
        <v>0.33171652434717674</v>
      </c>
      <c r="AP707" s="6">
        <f>+AG707</f>
        <v>519036.35</v>
      </c>
      <c r="AQ707" s="5" t="s">
        <v>4</v>
      </c>
    </row>
    <row r="708" spans="1:43" ht="25.5" x14ac:dyDescent="0.25">
      <c r="A708" s="42">
        <v>667</v>
      </c>
      <c r="B708" s="138">
        <v>40141600</v>
      </c>
      <c r="C708" s="97">
        <v>4693998</v>
      </c>
      <c r="D708" s="66" t="s">
        <v>2629</v>
      </c>
      <c r="E708" s="66" t="s">
        <v>801</v>
      </c>
      <c r="F708" s="82" t="s">
        <v>2837</v>
      </c>
      <c r="G708" s="97" t="s">
        <v>1750</v>
      </c>
      <c r="H708" s="21">
        <v>1</v>
      </c>
      <c r="I708" s="20">
        <v>3966140.335159664</v>
      </c>
      <c r="J708" s="20">
        <f t="shared" si="411"/>
        <v>753566.66368033621</v>
      </c>
      <c r="K708" s="19">
        <f t="shared" si="412"/>
        <v>4719706.9988400005</v>
      </c>
      <c r="L708" s="15">
        <f t="shared" si="413"/>
        <v>4719706.9988400005</v>
      </c>
      <c r="M708" s="17">
        <v>3224798.3193277312</v>
      </c>
      <c r="N708" s="17">
        <v>612711.68067226897</v>
      </c>
      <c r="O708" s="16">
        <v>3837510</v>
      </c>
      <c r="P708" s="18">
        <f t="shared" si="408"/>
        <v>3837510</v>
      </c>
      <c r="Q708" s="17">
        <v>3013830.2521008407</v>
      </c>
      <c r="R708" s="17">
        <v>572627.74789915979</v>
      </c>
      <c r="S708" s="16">
        <v>3586458.0000000005</v>
      </c>
      <c r="T708" s="15">
        <f t="shared" si="409"/>
        <v>3586458.0000000005</v>
      </c>
      <c r="U708" s="14"/>
      <c r="V708" s="14"/>
      <c r="W708" s="14"/>
      <c r="X708" s="14"/>
      <c r="Y708" s="14"/>
      <c r="Z708" s="14"/>
      <c r="AA708" s="14"/>
      <c r="AB708" s="137"/>
      <c r="AC708" s="12">
        <f t="shared" si="414"/>
        <v>0</v>
      </c>
      <c r="AD708" s="6">
        <f t="shared" si="415"/>
        <v>0</v>
      </c>
      <c r="AE708" s="6">
        <f t="shared" si="416"/>
        <v>0</v>
      </c>
      <c r="AF708" s="6">
        <f t="shared" si="417"/>
        <v>0</v>
      </c>
      <c r="AG708" s="9">
        <f t="shared" ref="AG708:AG715" si="424">MIN(L708,P708,T708)</f>
        <v>3586458.0000000005</v>
      </c>
      <c r="AH708" s="11">
        <f t="shared" si="418"/>
        <v>4719706.9988400005</v>
      </c>
      <c r="AI708" s="9">
        <f t="shared" si="419"/>
        <v>3711984</v>
      </c>
      <c r="AJ708" s="10">
        <f t="shared" si="420"/>
        <v>3035918.7497100001</v>
      </c>
      <c r="AK708" s="9">
        <f t="shared" si="410"/>
        <v>3649221</v>
      </c>
      <c r="AL708" s="9">
        <f t="shared" ref="AL708:AL771" si="425">AVERAGE(AH708,AI708)</f>
        <v>4215845.4994200002</v>
      </c>
      <c r="AM708" s="6">
        <f t="shared" ref="AM708:AM715" si="426">HARMEAN(L708,P708,T708)</f>
        <v>3993132.7158366148</v>
      </c>
      <c r="AN708" s="8">
        <f t="shared" si="404"/>
        <v>2081472.8376320743</v>
      </c>
      <c r="AO708" s="7">
        <f t="shared" ref="AO708:AO771" si="427">+AN708/AI708</f>
        <v>0.56074402196563189</v>
      </c>
      <c r="AP708" s="6">
        <f t="shared" ref="AP708:AP717" si="428">+AM708</f>
        <v>3993132.7158366148</v>
      </c>
      <c r="AQ708" s="5" t="s">
        <v>0</v>
      </c>
    </row>
    <row r="709" spans="1:43" ht="25.5" x14ac:dyDescent="0.25">
      <c r="A709" s="42">
        <v>668</v>
      </c>
      <c r="B709" s="138">
        <v>40141600</v>
      </c>
      <c r="C709" s="97">
        <v>4693998</v>
      </c>
      <c r="D709" s="66" t="s">
        <v>2629</v>
      </c>
      <c r="E709" s="66" t="s">
        <v>801</v>
      </c>
      <c r="F709" s="82" t="s">
        <v>2836</v>
      </c>
      <c r="G709" s="97" t="s">
        <v>1750</v>
      </c>
      <c r="H709" s="21">
        <v>1</v>
      </c>
      <c r="I709" s="20">
        <v>4251312.0952941179</v>
      </c>
      <c r="J709" s="20">
        <f t="shared" si="411"/>
        <v>807749.29810588236</v>
      </c>
      <c r="K709" s="19">
        <f t="shared" si="412"/>
        <v>5059061.3934000004</v>
      </c>
      <c r="L709" s="15">
        <f t="shared" si="413"/>
        <v>5059061.3934000004</v>
      </c>
      <c r="M709" s="17">
        <v>3456666.3865546221</v>
      </c>
      <c r="N709" s="17">
        <v>656766.61344537826</v>
      </c>
      <c r="O709" s="16">
        <v>4113433.0000000005</v>
      </c>
      <c r="P709" s="18">
        <f t="shared" si="408"/>
        <v>4113433.0000000005</v>
      </c>
      <c r="Q709" s="17">
        <v>3230529.411764706</v>
      </c>
      <c r="R709" s="17">
        <v>613800.5882352941</v>
      </c>
      <c r="S709" s="16">
        <v>3844330</v>
      </c>
      <c r="T709" s="15">
        <f t="shared" si="409"/>
        <v>3844330</v>
      </c>
      <c r="U709" s="14"/>
      <c r="V709" s="14"/>
      <c r="W709" s="14"/>
      <c r="X709" s="14"/>
      <c r="Y709" s="14"/>
      <c r="Z709" s="14"/>
      <c r="AA709" s="14"/>
      <c r="AB709" s="137"/>
      <c r="AC709" s="12">
        <f t="shared" si="414"/>
        <v>0</v>
      </c>
      <c r="AD709" s="6">
        <f t="shared" si="415"/>
        <v>0</v>
      </c>
      <c r="AE709" s="6">
        <f t="shared" si="416"/>
        <v>0</v>
      </c>
      <c r="AF709" s="6">
        <f t="shared" si="417"/>
        <v>0</v>
      </c>
      <c r="AG709" s="9">
        <f t="shared" si="424"/>
        <v>3844330</v>
      </c>
      <c r="AH709" s="11">
        <f t="shared" si="418"/>
        <v>5059061.3934000004</v>
      </c>
      <c r="AI709" s="9">
        <f t="shared" si="419"/>
        <v>3978881.5</v>
      </c>
      <c r="AJ709" s="10">
        <f t="shared" si="420"/>
        <v>3254206.0983500001</v>
      </c>
      <c r="AK709" s="9">
        <f t="shared" si="410"/>
        <v>3911605.75</v>
      </c>
      <c r="AL709" s="9">
        <f t="shared" si="425"/>
        <v>4518971.4467000002</v>
      </c>
      <c r="AM709" s="6">
        <f t="shared" si="426"/>
        <v>4280245.257934114</v>
      </c>
      <c r="AN709" s="8">
        <f t="shared" si="404"/>
        <v>2231134.0206590039</v>
      </c>
      <c r="AO709" s="7">
        <f t="shared" si="427"/>
        <v>0.56074402332891893</v>
      </c>
      <c r="AP709" s="6">
        <f t="shared" si="428"/>
        <v>4280245.257934114</v>
      </c>
      <c r="AQ709" s="5" t="s">
        <v>0</v>
      </c>
    </row>
    <row r="710" spans="1:43" ht="25.5" x14ac:dyDescent="0.25">
      <c r="A710" s="42">
        <v>669</v>
      </c>
      <c r="B710" s="138">
        <v>40141600</v>
      </c>
      <c r="C710" s="97">
        <v>4693998</v>
      </c>
      <c r="D710" s="66" t="s">
        <v>2629</v>
      </c>
      <c r="E710" s="66" t="s">
        <v>801</v>
      </c>
      <c r="F710" s="82" t="s">
        <v>2835</v>
      </c>
      <c r="G710" s="97" t="s">
        <v>1750</v>
      </c>
      <c r="H710" s="21">
        <v>1</v>
      </c>
      <c r="I710" s="20">
        <v>4351176.1775798313</v>
      </c>
      <c r="J710" s="20">
        <f t="shared" si="411"/>
        <v>826723.47374016792</v>
      </c>
      <c r="K710" s="19">
        <f t="shared" si="412"/>
        <v>5177899.6513199992</v>
      </c>
      <c r="L710" s="15">
        <f t="shared" si="413"/>
        <v>5177899.6513199992</v>
      </c>
      <c r="M710" s="17">
        <v>3603993.2773109246</v>
      </c>
      <c r="N710" s="17">
        <v>684758.72268907563</v>
      </c>
      <c r="O710" s="16">
        <v>4288752</v>
      </c>
      <c r="P710" s="18">
        <f t="shared" si="408"/>
        <v>4288752</v>
      </c>
      <c r="Q710" s="17">
        <v>3306415.1260504201</v>
      </c>
      <c r="R710" s="17">
        <v>628218.87394957978</v>
      </c>
      <c r="S710" s="16">
        <v>3934634</v>
      </c>
      <c r="T710" s="15">
        <f t="shared" si="409"/>
        <v>3934634</v>
      </c>
      <c r="U710" s="14"/>
      <c r="V710" s="14"/>
      <c r="W710" s="14"/>
      <c r="X710" s="14"/>
      <c r="Y710" s="14"/>
      <c r="Z710" s="14"/>
      <c r="AA710" s="14"/>
      <c r="AB710" s="137"/>
      <c r="AC710" s="12">
        <f t="shared" si="414"/>
        <v>0</v>
      </c>
      <c r="AD710" s="6">
        <f t="shared" si="415"/>
        <v>0</v>
      </c>
      <c r="AE710" s="6">
        <f t="shared" si="416"/>
        <v>0</v>
      </c>
      <c r="AF710" s="6">
        <f t="shared" si="417"/>
        <v>0</v>
      </c>
      <c r="AG710" s="9">
        <f t="shared" si="424"/>
        <v>3934634</v>
      </c>
      <c r="AH710" s="11">
        <f t="shared" si="418"/>
        <v>5177899.6513199992</v>
      </c>
      <c r="AI710" s="9">
        <f t="shared" si="419"/>
        <v>4111693</v>
      </c>
      <c r="AJ710" s="10">
        <f t="shared" si="420"/>
        <v>3350321.4128299998</v>
      </c>
      <c r="AK710" s="9">
        <f t="shared" si="410"/>
        <v>4023163.5</v>
      </c>
      <c r="AL710" s="9">
        <f t="shared" si="425"/>
        <v>4644796.3256599996</v>
      </c>
      <c r="AM710" s="6">
        <f t="shared" si="426"/>
        <v>4408848.3146037925</v>
      </c>
      <c r="AN710" s="8">
        <f t="shared" si="404"/>
        <v>2293960.8361616917</v>
      </c>
      <c r="AO710" s="7">
        <f t="shared" si="427"/>
        <v>0.55791150656473909</v>
      </c>
      <c r="AP710" s="6">
        <f t="shared" si="428"/>
        <v>4408848.3146037925</v>
      </c>
      <c r="AQ710" s="5" t="s">
        <v>0</v>
      </c>
    </row>
    <row r="711" spans="1:43" ht="25.5" x14ac:dyDescent="0.25">
      <c r="A711" s="42">
        <v>670</v>
      </c>
      <c r="B711" s="138">
        <v>40141600</v>
      </c>
      <c r="C711" s="97">
        <v>4693998</v>
      </c>
      <c r="D711" s="66" t="s">
        <v>2629</v>
      </c>
      <c r="E711" s="66" t="s">
        <v>801</v>
      </c>
      <c r="F711" s="82" t="s">
        <v>2834</v>
      </c>
      <c r="G711" s="97" t="s">
        <v>1750</v>
      </c>
      <c r="H711" s="21">
        <v>1</v>
      </c>
      <c r="I711" s="20">
        <v>4502351.3153445385</v>
      </c>
      <c r="J711" s="20">
        <f t="shared" ref="J711:J742" si="429">+I711*0.19</f>
        <v>855446.74991546234</v>
      </c>
      <c r="K711" s="19">
        <f t="shared" ref="K711:K742" si="430">+I711+J711</f>
        <v>5357798.0652600005</v>
      </c>
      <c r="L711" s="15">
        <f t="shared" ref="L711:L742" si="431">+H711*K711</f>
        <v>5357798.0652600005</v>
      </c>
      <c r="M711" s="17">
        <v>3592355.4621848743</v>
      </c>
      <c r="N711" s="17">
        <v>682547.53781512612</v>
      </c>
      <c r="O711" s="16">
        <v>4274903</v>
      </c>
      <c r="P711" s="18">
        <f t="shared" si="408"/>
        <v>4274903</v>
      </c>
      <c r="Q711" s="17">
        <v>3421291.5966386558</v>
      </c>
      <c r="R711" s="17">
        <v>650045.40336134459</v>
      </c>
      <c r="S711" s="16">
        <v>4071337.0000000005</v>
      </c>
      <c r="T711" s="15">
        <f t="shared" si="409"/>
        <v>4071337.0000000005</v>
      </c>
      <c r="U711" s="14"/>
      <c r="V711" s="14"/>
      <c r="W711" s="14"/>
      <c r="X711" s="14"/>
      <c r="Y711" s="14"/>
      <c r="Z711" s="14"/>
      <c r="AA711" s="14"/>
      <c r="AB711" s="137"/>
      <c r="AC711" s="12">
        <f t="shared" ref="AC711:AC742" si="432">+AB711*19%</f>
        <v>0</v>
      </c>
      <c r="AD711" s="6">
        <f t="shared" ref="AD711:AD742" si="433">+AB711+AC711</f>
        <v>0</v>
      </c>
      <c r="AE711" s="6">
        <f t="shared" ref="AE711:AE742" si="434">+AD711*5.1%</f>
        <v>0</v>
      </c>
      <c r="AF711" s="6">
        <f t="shared" ref="AF711:AF742" si="435">+AD711+AE711</f>
        <v>0</v>
      </c>
      <c r="AG711" s="9">
        <f t="shared" si="424"/>
        <v>4071337.0000000005</v>
      </c>
      <c r="AH711" s="11">
        <f t="shared" si="418"/>
        <v>5357798.0652600005</v>
      </c>
      <c r="AI711" s="9">
        <f t="shared" si="419"/>
        <v>4173120</v>
      </c>
      <c r="AJ711" s="10">
        <f t="shared" si="420"/>
        <v>3426009.5163150001</v>
      </c>
      <c r="AK711" s="9">
        <f t="shared" si="410"/>
        <v>4122228.5</v>
      </c>
      <c r="AL711" s="9">
        <f t="shared" si="425"/>
        <v>4765459.0326300003</v>
      </c>
      <c r="AM711" s="6">
        <f t="shared" si="426"/>
        <v>4503241.1975365523</v>
      </c>
      <c r="AN711" s="8">
        <f t="shared" si="404"/>
        <v>2352758.3748696651</v>
      </c>
      <c r="AO711" s="7">
        <f t="shared" si="427"/>
        <v>0.56378881385382285</v>
      </c>
      <c r="AP711" s="6">
        <f t="shared" si="428"/>
        <v>4503241.1975365523</v>
      </c>
      <c r="AQ711" s="5" t="s">
        <v>0</v>
      </c>
    </row>
    <row r="712" spans="1:43" ht="25.5" x14ac:dyDescent="0.25">
      <c r="A712" s="42">
        <v>671</v>
      </c>
      <c r="B712" s="138">
        <v>40141600</v>
      </c>
      <c r="C712" s="97">
        <v>4693998</v>
      </c>
      <c r="D712" s="66" t="s">
        <v>2629</v>
      </c>
      <c r="E712" s="66" t="s">
        <v>801</v>
      </c>
      <c r="F712" s="82" t="s">
        <v>2833</v>
      </c>
      <c r="G712" s="97" t="s">
        <v>1750</v>
      </c>
      <c r="H712" s="21">
        <v>1</v>
      </c>
      <c r="I712" s="20">
        <v>4594989.6721512601</v>
      </c>
      <c r="J712" s="20">
        <f t="shared" si="429"/>
        <v>873048.0377087394</v>
      </c>
      <c r="K712" s="19">
        <f t="shared" si="430"/>
        <v>5468037.7098599998</v>
      </c>
      <c r="L712" s="15">
        <f t="shared" si="431"/>
        <v>5468037.7098599998</v>
      </c>
      <c r="M712" s="17">
        <v>3736105.042016807</v>
      </c>
      <c r="N712" s="17">
        <v>709859.95798319334</v>
      </c>
      <c r="O712" s="16">
        <v>4445965</v>
      </c>
      <c r="P712" s="18">
        <f t="shared" si="408"/>
        <v>4445965</v>
      </c>
      <c r="Q712" s="17">
        <v>3491686.5546218487</v>
      </c>
      <c r="R712" s="17">
        <v>663420.44537815126</v>
      </c>
      <c r="S712" s="16">
        <v>4155107</v>
      </c>
      <c r="T712" s="15">
        <f t="shared" si="409"/>
        <v>4155107</v>
      </c>
      <c r="U712" s="14"/>
      <c r="V712" s="14"/>
      <c r="W712" s="14"/>
      <c r="X712" s="14"/>
      <c r="Y712" s="14"/>
      <c r="Z712" s="14"/>
      <c r="AA712" s="14"/>
      <c r="AB712" s="137"/>
      <c r="AC712" s="12">
        <f t="shared" si="432"/>
        <v>0</v>
      </c>
      <c r="AD712" s="6">
        <f t="shared" si="433"/>
        <v>0</v>
      </c>
      <c r="AE712" s="6">
        <f t="shared" si="434"/>
        <v>0</v>
      </c>
      <c r="AF712" s="6">
        <f t="shared" si="435"/>
        <v>0</v>
      </c>
      <c r="AG712" s="9">
        <f t="shared" si="424"/>
        <v>4155107</v>
      </c>
      <c r="AH712" s="11">
        <f t="shared" si="418"/>
        <v>5468037.7098599998</v>
      </c>
      <c r="AI712" s="9">
        <f t="shared" si="419"/>
        <v>4300536</v>
      </c>
      <c r="AJ712" s="10">
        <f t="shared" si="420"/>
        <v>3517277.4274650002</v>
      </c>
      <c r="AK712" s="9">
        <f t="shared" si="410"/>
        <v>4227821.5</v>
      </c>
      <c r="AL712" s="9">
        <f t="shared" si="425"/>
        <v>4884286.8549300004</v>
      </c>
      <c r="AM712" s="6">
        <f t="shared" si="426"/>
        <v>4626262.02499271</v>
      </c>
      <c r="AN712" s="8">
        <f t="shared" si="404"/>
        <v>2411499.7651603832</v>
      </c>
      <c r="AO712" s="7">
        <f t="shared" si="427"/>
        <v>0.56074400148269499</v>
      </c>
      <c r="AP712" s="6">
        <f t="shared" si="428"/>
        <v>4626262.02499271</v>
      </c>
      <c r="AQ712" s="5" t="s">
        <v>0</v>
      </c>
    </row>
    <row r="713" spans="1:43" ht="25.5" x14ac:dyDescent="0.25">
      <c r="A713" s="42">
        <v>672</v>
      </c>
      <c r="B713" s="138">
        <v>40141600</v>
      </c>
      <c r="C713" s="97">
        <v>4693998</v>
      </c>
      <c r="D713" s="66" t="s">
        <v>2629</v>
      </c>
      <c r="E713" s="66" t="s">
        <v>801</v>
      </c>
      <c r="F713" s="82" t="s">
        <v>2832</v>
      </c>
      <c r="G713" s="97" t="s">
        <v>1750</v>
      </c>
      <c r="H713" s="21">
        <v>1</v>
      </c>
      <c r="I713" s="20">
        <v>4573133.3454957986</v>
      </c>
      <c r="J713" s="20">
        <f t="shared" si="429"/>
        <v>868895.33564420172</v>
      </c>
      <c r="K713" s="19">
        <f t="shared" si="430"/>
        <v>5442028.68114</v>
      </c>
      <c r="L713" s="15">
        <f t="shared" si="431"/>
        <v>5442028.68114</v>
      </c>
      <c r="M713" s="17">
        <v>3718333.6134453784</v>
      </c>
      <c r="N713" s="17">
        <v>706483.38655462186</v>
      </c>
      <c r="O713" s="16">
        <v>4424817</v>
      </c>
      <c r="P713" s="18">
        <f t="shared" si="408"/>
        <v>4424817</v>
      </c>
      <c r="Q713" s="17">
        <v>3475078.1512605045</v>
      </c>
      <c r="R713" s="17">
        <v>660264.84873949585</v>
      </c>
      <c r="S713" s="16">
        <v>4135343.0000000005</v>
      </c>
      <c r="T713" s="15">
        <f t="shared" si="409"/>
        <v>4135343.0000000005</v>
      </c>
      <c r="U713" s="14"/>
      <c r="V713" s="14"/>
      <c r="W713" s="14"/>
      <c r="X713" s="14"/>
      <c r="Y713" s="14"/>
      <c r="Z713" s="14"/>
      <c r="AA713" s="14"/>
      <c r="AB713" s="137"/>
      <c r="AC713" s="12">
        <f t="shared" si="432"/>
        <v>0</v>
      </c>
      <c r="AD713" s="6">
        <f t="shared" si="433"/>
        <v>0</v>
      </c>
      <c r="AE713" s="6">
        <f t="shared" si="434"/>
        <v>0</v>
      </c>
      <c r="AF713" s="6">
        <f t="shared" si="435"/>
        <v>0</v>
      </c>
      <c r="AG713" s="9">
        <f t="shared" si="424"/>
        <v>4135343.0000000005</v>
      </c>
      <c r="AH713" s="11">
        <f t="shared" si="418"/>
        <v>5442028.68114</v>
      </c>
      <c r="AI713" s="9">
        <f t="shared" si="419"/>
        <v>4280080</v>
      </c>
      <c r="AJ713" s="10">
        <f t="shared" si="420"/>
        <v>3500547.170285</v>
      </c>
      <c r="AK713" s="9">
        <f t="shared" si="410"/>
        <v>4207711.5</v>
      </c>
      <c r="AL713" s="9">
        <f t="shared" si="425"/>
        <v>4861054.34057</v>
      </c>
      <c r="AM713" s="6">
        <f t="shared" si="426"/>
        <v>4604256.7628319385</v>
      </c>
      <c r="AN713" s="8">
        <f t="shared" si="404"/>
        <v>2400029.2645387398</v>
      </c>
      <c r="AO713" s="7">
        <f t="shared" si="427"/>
        <v>0.56074401986382028</v>
      </c>
      <c r="AP713" s="6">
        <f t="shared" si="428"/>
        <v>4604256.7628319385</v>
      </c>
      <c r="AQ713" s="5" t="s">
        <v>0</v>
      </c>
    </row>
    <row r="714" spans="1:43" x14ac:dyDescent="0.25">
      <c r="A714" s="42">
        <v>673</v>
      </c>
      <c r="B714" s="138">
        <v>39121522</v>
      </c>
      <c r="C714" s="97">
        <v>4693999</v>
      </c>
      <c r="D714" s="66" t="s">
        <v>2629</v>
      </c>
      <c r="E714" s="66" t="s">
        <v>801</v>
      </c>
      <c r="F714" s="82" t="s">
        <v>2831</v>
      </c>
      <c r="G714" s="97" t="s">
        <v>1750</v>
      </c>
      <c r="H714" s="21">
        <v>1</v>
      </c>
      <c r="I714" s="20">
        <v>5456575.048537815</v>
      </c>
      <c r="J714" s="20">
        <f t="shared" si="429"/>
        <v>1036749.2592221849</v>
      </c>
      <c r="K714" s="19">
        <f t="shared" si="430"/>
        <v>6493324.3077600002</v>
      </c>
      <c r="L714" s="15">
        <f t="shared" si="431"/>
        <v>6493324.3077600002</v>
      </c>
      <c r="M714" s="17">
        <v>4519572.2689075628</v>
      </c>
      <c r="N714" s="17">
        <v>858718.73109243694</v>
      </c>
      <c r="O714" s="16">
        <v>5378291</v>
      </c>
      <c r="P714" s="18">
        <f t="shared" si="408"/>
        <v>5378291</v>
      </c>
      <c r="Q714" s="17">
        <v>4146396.6386554623</v>
      </c>
      <c r="R714" s="17">
        <v>787815.36134453781</v>
      </c>
      <c r="S714" s="16">
        <v>4934212</v>
      </c>
      <c r="T714" s="15">
        <f t="shared" si="409"/>
        <v>4934212</v>
      </c>
      <c r="U714" s="14"/>
      <c r="V714" s="14"/>
      <c r="W714" s="14"/>
      <c r="X714" s="14"/>
      <c r="Y714" s="14"/>
      <c r="Z714" s="14"/>
      <c r="AA714" s="14"/>
      <c r="AB714" s="137"/>
      <c r="AC714" s="12">
        <f t="shared" si="432"/>
        <v>0</v>
      </c>
      <c r="AD714" s="6">
        <f t="shared" si="433"/>
        <v>0</v>
      </c>
      <c r="AE714" s="6">
        <f t="shared" si="434"/>
        <v>0</v>
      </c>
      <c r="AF714" s="6">
        <f t="shared" si="435"/>
        <v>0</v>
      </c>
      <c r="AG714" s="9">
        <f t="shared" si="424"/>
        <v>4934212</v>
      </c>
      <c r="AH714" s="11">
        <f t="shared" si="418"/>
        <v>6493324.3077600002</v>
      </c>
      <c r="AI714" s="9">
        <f t="shared" si="419"/>
        <v>5156251.5</v>
      </c>
      <c r="AJ714" s="10">
        <f t="shared" si="420"/>
        <v>4201456.8269400001</v>
      </c>
      <c r="AK714" s="9">
        <f t="shared" si="410"/>
        <v>5045231.75</v>
      </c>
      <c r="AL714" s="9">
        <f t="shared" si="425"/>
        <v>5824787.9038800001</v>
      </c>
      <c r="AM714" s="6">
        <f t="shared" si="426"/>
        <v>5528898.1174266543</v>
      </c>
      <c r="AN714" s="8">
        <f t="shared" si="404"/>
        <v>2876732.2220886289</v>
      </c>
      <c r="AO714" s="7">
        <f t="shared" si="427"/>
        <v>0.55791154137625543</v>
      </c>
      <c r="AP714" s="6">
        <f t="shared" si="428"/>
        <v>5528898.1174266543</v>
      </c>
      <c r="AQ714" s="5" t="s">
        <v>0</v>
      </c>
    </row>
    <row r="715" spans="1:43" x14ac:dyDescent="0.25">
      <c r="A715" s="42">
        <v>674</v>
      </c>
      <c r="B715" s="138">
        <v>32121602</v>
      </c>
      <c r="C715" s="97">
        <v>4693999</v>
      </c>
      <c r="D715" s="66" t="s">
        <v>2629</v>
      </c>
      <c r="E715" s="66" t="s">
        <v>801</v>
      </c>
      <c r="F715" s="82" t="s">
        <v>2352</v>
      </c>
      <c r="G715" s="97" t="s">
        <v>1750</v>
      </c>
      <c r="H715" s="21">
        <v>1</v>
      </c>
      <c r="I715" s="20">
        <v>399375.60095798317</v>
      </c>
      <c r="J715" s="20">
        <f t="shared" si="429"/>
        <v>75881.364182016798</v>
      </c>
      <c r="K715" s="19">
        <f t="shared" si="430"/>
        <v>475256.96513999999</v>
      </c>
      <c r="L715" s="15">
        <f t="shared" si="431"/>
        <v>475256.96513999999</v>
      </c>
      <c r="M715" s="17">
        <v>321690.75630252104</v>
      </c>
      <c r="N715" s="17">
        <v>61121.243697478996</v>
      </c>
      <c r="O715" s="16">
        <v>382812.00000000006</v>
      </c>
      <c r="P715" s="18">
        <f t="shared" si="408"/>
        <v>382812.00000000006</v>
      </c>
      <c r="Q715" s="17">
        <v>303481.51260504202</v>
      </c>
      <c r="R715" s="17">
        <v>57661.487394957985</v>
      </c>
      <c r="S715" s="16">
        <v>361143</v>
      </c>
      <c r="T715" s="15">
        <f t="shared" si="409"/>
        <v>361143</v>
      </c>
      <c r="U715" s="14"/>
      <c r="V715" s="14"/>
      <c r="W715" s="14"/>
      <c r="X715" s="14"/>
      <c r="Y715" s="14"/>
      <c r="Z715" s="14"/>
      <c r="AA715" s="14"/>
      <c r="AB715" s="137"/>
      <c r="AC715" s="12">
        <f t="shared" si="432"/>
        <v>0</v>
      </c>
      <c r="AD715" s="6">
        <f t="shared" si="433"/>
        <v>0</v>
      </c>
      <c r="AE715" s="6">
        <f t="shared" si="434"/>
        <v>0</v>
      </c>
      <c r="AF715" s="6">
        <f t="shared" si="435"/>
        <v>0</v>
      </c>
      <c r="AG715" s="9">
        <f t="shared" si="424"/>
        <v>361143</v>
      </c>
      <c r="AH715" s="11">
        <f t="shared" si="418"/>
        <v>475256.96513999999</v>
      </c>
      <c r="AI715" s="9">
        <f t="shared" si="419"/>
        <v>371977.5</v>
      </c>
      <c r="AJ715" s="10">
        <f t="shared" si="420"/>
        <v>304802.991285</v>
      </c>
      <c r="AK715" s="9">
        <f t="shared" si="410"/>
        <v>366560.25</v>
      </c>
      <c r="AL715" s="9">
        <f t="shared" si="425"/>
        <v>423617.23256999999</v>
      </c>
      <c r="AM715" s="6">
        <f t="shared" si="426"/>
        <v>400782.35781761224</v>
      </c>
      <c r="AN715" s="8">
        <f t="shared" si="404"/>
        <v>209140.32189094802</v>
      </c>
      <c r="AO715" s="7">
        <f t="shared" si="427"/>
        <v>0.56223917277509528</v>
      </c>
      <c r="AP715" s="6">
        <f t="shared" si="428"/>
        <v>400782.35781761224</v>
      </c>
      <c r="AQ715" s="5" t="s">
        <v>0</v>
      </c>
    </row>
    <row r="716" spans="1:43" x14ac:dyDescent="0.25">
      <c r="A716" s="42">
        <v>675</v>
      </c>
      <c r="B716" s="138">
        <v>25173902</v>
      </c>
      <c r="C716" s="97">
        <v>4696104</v>
      </c>
      <c r="D716" s="66" t="s">
        <v>2629</v>
      </c>
      <c r="E716" s="66" t="s">
        <v>801</v>
      </c>
      <c r="F716" s="82" t="s">
        <v>2377</v>
      </c>
      <c r="G716" s="97" t="s">
        <v>1750</v>
      </c>
      <c r="H716" s="21">
        <v>1</v>
      </c>
      <c r="I716" s="20">
        <v>10550602.030537816</v>
      </c>
      <c r="J716" s="20">
        <f t="shared" si="429"/>
        <v>2004614.3858021849</v>
      </c>
      <c r="K716" s="19">
        <f t="shared" si="430"/>
        <v>12555216.416340001</v>
      </c>
      <c r="L716" s="15">
        <f t="shared" si="431"/>
        <v>12555216.416340001</v>
      </c>
      <c r="M716" s="17">
        <v>8578507.5630252101</v>
      </c>
      <c r="N716" s="17">
        <v>1629916.4369747899</v>
      </c>
      <c r="O716" s="16">
        <v>10208424</v>
      </c>
      <c r="P716" s="18">
        <f t="shared" si="408"/>
        <v>10208424</v>
      </c>
      <c r="Q716" s="17">
        <v>8017296.6386554623</v>
      </c>
      <c r="R716" s="17">
        <v>1523286.3613445379</v>
      </c>
      <c r="S716" s="16">
        <v>9540583</v>
      </c>
      <c r="T716" s="15">
        <f t="shared" si="409"/>
        <v>9540583</v>
      </c>
      <c r="U716" s="14"/>
      <c r="V716" s="14"/>
      <c r="W716" s="14"/>
      <c r="X716" s="14"/>
      <c r="Y716" s="14"/>
      <c r="Z716" s="14"/>
      <c r="AA716" s="14"/>
      <c r="AB716" s="137">
        <v>1383000</v>
      </c>
      <c r="AC716" s="12">
        <f t="shared" si="432"/>
        <v>262770</v>
      </c>
      <c r="AD716" s="6">
        <f t="shared" si="433"/>
        <v>1645770</v>
      </c>
      <c r="AE716" s="6">
        <f t="shared" si="434"/>
        <v>83934.26999999999</v>
      </c>
      <c r="AF716" s="6">
        <f t="shared" si="435"/>
        <v>1729704.27</v>
      </c>
      <c r="AG716" s="9">
        <f>MIN(L716,P716,T716,AF716)</f>
        <v>1729704.27</v>
      </c>
      <c r="AH716" s="11">
        <f t="shared" si="418"/>
        <v>12555216.416340001</v>
      </c>
      <c r="AI716" s="9">
        <f t="shared" si="419"/>
        <v>9874503.5</v>
      </c>
      <c r="AJ716" s="10">
        <f t="shared" si="420"/>
        <v>8508481.9215850011</v>
      </c>
      <c r="AK716" s="9">
        <f t="shared" si="410"/>
        <v>5802103.8849999998</v>
      </c>
      <c r="AL716" s="9">
        <f t="shared" si="425"/>
        <v>11214859.95817</v>
      </c>
      <c r="AM716" s="6">
        <f>HARMEAN(L716,P716,T716,AF716)</f>
        <v>4648160.9987631924</v>
      </c>
      <c r="AN716" s="8">
        <f t="shared" si="404"/>
        <v>4700458.2126532998</v>
      </c>
      <c r="AO716" s="7">
        <f t="shared" si="427"/>
        <v>0.47601970191749893</v>
      </c>
      <c r="AP716" s="6">
        <f t="shared" si="428"/>
        <v>4648160.9987631924</v>
      </c>
      <c r="AQ716" s="5" t="s">
        <v>0</v>
      </c>
    </row>
    <row r="717" spans="1:43" x14ac:dyDescent="0.25">
      <c r="A717" s="42">
        <v>676</v>
      </c>
      <c r="B717" s="138">
        <v>26101700</v>
      </c>
      <c r="C717" s="97">
        <v>4696101</v>
      </c>
      <c r="D717" s="66" t="s">
        <v>2629</v>
      </c>
      <c r="E717" s="66" t="s">
        <v>801</v>
      </c>
      <c r="F717" s="82" t="s">
        <v>2205</v>
      </c>
      <c r="G717" s="97" t="s">
        <v>1750</v>
      </c>
      <c r="H717" s="21">
        <v>1</v>
      </c>
      <c r="I717" s="20">
        <v>3080037.9196134452</v>
      </c>
      <c r="J717" s="20">
        <f t="shared" si="429"/>
        <v>585207.20472655457</v>
      </c>
      <c r="K717" s="19">
        <f t="shared" si="430"/>
        <v>3665245.1243399996</v>
      </c>
      <c r="L717" s="15">
        <f t="shared" si="431"/>
        <v>3665245.1243399996</v>
      </c>
      <c r="M717" s="17">
        <v>2527729.411764706</v>
      </c>
      <c r="N717" s="17">
        <v>480268.58823529416</v>
      </c>
      <c r="O717" s="16">
        <v>3007998</v>
      </c>
      <c r="P717" s="18">
        <f t="shared" si="408"/>
        <v>3007998</v>
      </c>
      <c r="Q717" s="17">
        <v>2340489.9159663864</v>
      </c>
      <c r="R717" s="17">
        <v>444693.08403361344</v>
      </c>
      <c r="S717" s="16">
        <v>2785183</v>
      </c>
      <c r="T717" s="15">
        <f t="shared" si="409"/>
        <v>2785183</v>
      </c>
      <c r="U717" s="14"/>
      <c r="V717" s="14"/>
      <c r="W717" s="14"/>
      <c r="X717" s="14"/>
      <c r="Y717" s="14"/>
      <c r="Z717" s="14"/>
      <c r="AA717" s="14"/>
      <c r="AB717" s="137"/>
      <c r="AC717" s="12">
        <f t="shared" si="432"/>
        <v>0</v>
      </c>
      <c r="AD717" s="6">
        <f t="shared" si="433"/>
        <v>0</v>
      </c>
      <c r="AE717" s="6">
        <f t="shared" si="434"/>
        <v>0</v>
      </c>
      <c r="AF717" s="6">
        <f t="shared" si="435"/>
        <v>0</v>
      </c>
      <c r="AG717" s="9">
        <f>MIN(L717,P717,T717)</f>
        <v>2785183</v>
      </c>
      <c r="AH717" s="11">
        <f t="shared" ref="AH717:AH751" si="436">MAX(L717,P717,T717,AF717)</f>
        <v>3665245.1243399996</v>
      </c>
      <c r="AI717" s="9">
        <f t="shared" ref="AI717:AI751" si="437">MEDIAN(L717,P717,T717,AF717)</f>
        <v>2896590.5</v>
      </c>
      <c r="AJ717" s="10">
        <f t="shared" ref="AJ717:AJ751" si="438">AVERAGE(L717,P717,T717,AF717)</f>
        <v>2364606.5310849999</v>
      </c>
      <c r="AK717" s="9">
        <f t="shared" si="410"/>
        <v>2840886.75</v>
      </c>
      <c r="AL717" s="9">
        <f t="shared" si="425"/>
        <v>3280917.8121699998</v>
      </c>
      <c r="AM717" s="6">
        <f>HARMEAN(L717,P717,T717)</f>
        <v>3110991.1010105042</v>
      </c>
      <c r="AN717" s="8">
        <f t="shared" ref="AN717:AN780" si="439">STDEVA(L717,P717,T717,AF717)</f>
        <v>1620068.0999669728</v>
      </c>
      <c r="AO717" s="7">
        <f t="shared" si="427"/>
        <v>0.55930173766950242</v>
      </c>
      <c r="AP717" s="6">
        <f t="shared" si="428"/>
        <v>3110991.1010105042</v>
      </c>
      <c r="AQ717" s="5" t="s">
        <v>0</v>
      </c>
    </row>
    <row r="718" spans="1:43" x14ac:dyDescent="0.25">
      <c r="A718" s="42">
        <v>677</v>
      </c>
      <c r="B718" s="138">
        <v>26101411</v>
      </c>
      <c r="C718" s="97">
        <v>4696104</v>
      </c>
      <c r="D718" s="66" t="s">
        <v>2629</v>
      </c>
      <c r="E718" s="66" t="s">
        <v>801</v>
      </c>
      <c r="F718" s="82" t="s">
        <v>2830</v>
      </c>
      <c r="G718" s="97" t="s">
        <v>1750</v>
      </c>
      <c r="H718" s="21">
        <v>1</v>
      </c>
      <c r="I718" s="20">
        <v>2187445.1791764707</v>
      </c>
      <c r="J718" s="20">
        <f t="shared" si="429"/>
        <v>415614.58404352947</v>
      </c>
      <c r="K718" s="19">
        <f t="shared" si="430"/>
        <v>2603059.7632200001</v>
      </c>
      <c r="L718" s="15">
        <f t="shared" si="431"/>
        <v>2603059.7632200001</v>
      </c>
      <c r="M718" s="17">
        <v>1745328.5714285716</v>
      </c>
      <c r="N718" s="17">
        <v>331612.42857142858</v>
      </c>
      <c r="O718" s="16">
        <v>2076941.0000000002</v>
      </c>
      <c r="P718" s="18">
        <f t="shared" si="408"/>
        <v>2076941.0000000002</v>
      </c>
      <c r="Q718" s="17">
        <v>1662217.6470588236</v>
      </c>
      <c r="R718" s="17">
        <v>315821.3529411765</v>
      </c>
      <c r="S718" s="16">
        <v>1978039</v>
      </c>
      <c r="T718" s="15">
        <f t="shared" si="409"/>
        <v>1978039</v>
      </c>
      <c r="U718" s="14"/>
      <c r="V718" s="14"/>
      <c r="W718" s="14"/>
      <c r="X718" s="14"/>
      <c r="Y718" s="14"/>
      <c r="Z718" s="14"/>
      <c r="AA718" s="14"/>
      <c r="AB718" s="137">
        <v>999000</v>
      </c>
      <c r="AC718" s="12">
        <f t="shared" si="432"/>
        <v>189810</v>
      </c>
      <c r="AD718" s="6">
        <f t="shared" si="433"/>
        <v>1188810</v>
      </c>
      <c r="AE718" s="6">
        <f t="shared" si="434"/>
        <v>60629.31</v>
      </c>
      <c r="AF718" s="6">
        <f t="shared" si="435"/>
        <v>1249439.31</v>
      </c>
      <c r="AG718" s="9">
        <f>MIN(L718,P718,T718,AF718)</f>
        <v>1249439.31</v>
      </c>
      <c r="AH718" s="11">
        <f t="shared" si="436"/>
        <v>2603059.7632200001</v>
      </c>
      <c r="AI718" s="9">
        <f t="shared" si="437"/>
        <v>2027490</v>
      </c>
      <c r="AJ718" s="10">
        <f t="shared" si="438"/>
        <v>1976869.7683049999</v>
      </c>
      <c r="AK718" s="9">
        <f t="shared" si="410"/>
        <v>1638464.655</v>
      </c>
      <c r="AL718" s="9">
        <f t="shared" si="425"/>
        <v>2315274.88161</v>
      </c>
      <c r="AM718" s="6">
        <f>HARMEAN(L718,P718,T718,AF718)</f>
        <v>1842001.558256384</v>
      </c>
      <c r="AN718" s="8">
        <f t="shared" si="439"/>
        <v>557160.83851289703</v>
      </c>
      <c r="AO718" s="7">
        <f t="shared" si="427"/>
        <v>0.27480324860438127</v>
      </c>
      <c r="AP718" s="6">
        <f>+AG718</f>
        <v>1249439.31</v>
      </c>
      <c r="AQ718" s="5" t="s">
        <v>4</v>
      </c>
    </row>
    <row r="719" spans="1:43" ht="25.5" x14ac:dyDescent="0.25">
      <c r="A719" s="42">
        <v>678</v>
      </c>
      <c r="B719" s="138">
        <v>25174209</v>
      </c>
      <c r="C719" s="97">
        <v>4696104</v>
      </c>
      <c r="D719" s="66" t="s">
        <v>2629</v>
      </c>
      <c r="E719" s="66" t="s">
        <v>801</v>
      </c>
      <c r="F719" s="82" t="s">
        <v>2375</v>
      </c>
      <c r="G719" s="97" t="s">
        <v>1750</v>
      </c>
      <c r="H719" s="21">
        <v>1</v>
      </c>
      <c r="I719" s="20">
        <v>12268244.561445378</v>
      </c>
      <c r="J719" s="20">
        <f t="shared" si="429"/>
        <v>2330966.4666746217</v>
      </c>
      <c r="K719" s="19">
        <f t="shared" si="430"/>
        <v>14599211.02812</v>
      </c>
      <c r="L719" s="15">
        <f t="shared" si="431"/>
        <v>14599211.02812</v>
      </c>
      <c r="M719" s="17">
        <v>9975092.4369747899</v>
      </c>
      <c r="N719" s="17">
        <v>1895267.5630252101</v>
      </c>
      <c r="O719" s="16">
        <v>11870360</v>
      </c>
      <c r="P719" s="18">
        <f t="shared" si="408"/>
        <v>11870360</v>
      </c>
      <c r="Q719" s="17">
        <v>9322515.9663865548</v>
      </c>
      <c r="R719" s="17">
        <v>1771278.0336134455</v>
      </c>
      <c r="S719" s="16">
        <v>11093794</v>
      </c>
      <c r="T719" s="15">
        <f t="shared" si="409"/>
        <v>11093794</v>
      </c>
      <c r="U719" s="14"/>
      <c r="V719" s="14"/>
      <c r="W719" s="14"/>
      <c r="X719" s="14"/>
      <c r="Y719" s="14"/>
      <c r="Z719" s="14"/>
      <c r="AA719" s="14"/>
      <c r="AB719" s="137"/>
      <c r="AC719" s="12">
        <f t="shared" si="432"/>
        <v>0</v>
      </c>
      <c r="AD719" s="6">
        <f t="shared" si="433"/>
        <v>0</v>
      </c>
      <c r="AE719" s="6">
        <f t="shared" si="434"/>
        <v>0</v>
      </c>
      <c r="AF719" s="6">
        <f t="shared" si="435"/>
        <v>0</v>
      </c>
      <c r="AG719" s="9">
        <f t="shared" ref="AG719:AG729" si="440">MIN(L719,P719,T719)</f>
        <v>11093794</v>
      </c>
      <c r="AH719" s="11">
        <f t="shared" si="436"/>
        <v>14599211.02812</v>
      </c>
      <c r="AI719" s="9">
        <f t="shared" si="437"/>
        <v>11482077</v>
      </c>
      <c r="AJ719" s="10">
        <f t="shared" si="438"/>
        <v>9390841.257029999</v>
      </c>
      <c r="AK719" s="9">
        <f t="shared" si="410"/>
        <v>11287935.5</v>
      </c>
      <c r="AL719" s="9">
        <f t="shared" si="425"/>
        <v>13040644.01406</v>
      </c>
      <c r="AM719" s="6">
        <f t="shared" ref="AM719:AM729" si="441">HARMEAN(L719,P719,T719)</f>
        <v>12351738.832029182</v>
      </c>
      <c r="AN719" s="8">
        <f t="shared" si="439"/>
        <v>6438505.9454470119</v>
      </c>
      <c r="AO719" s="7">
        <f t="shared" si="427"/>
        <v>0.56074401394860984</v>
      </c>
      <c r="AP719" s="6">
        <f t="shared" ref="AP719:AP729" si="442">+AM719</f>
        <v>12351738.832029182</v>
      </c>
      <c r="AQ719" s="5" t="s">
        <v>0</v>
      </c>
    </row>
    <row r="720" spans="1:43" x14ac:dyDescent="0.25">
      <c r="A720" s="42">
        <v>679</v>
      </c>
      <c r="B720" s="138">
        <v>25174209</v>
      </c>
      <c r="C720" s="97">
        <v>4696104</v>
      </c>
      <c r="D720" s="66" t="s">
        <v>2629</v>
      </c>
      <c r="E720" s="66" t="s">
        <v>801</v>
      </c>
      <c r="F720" s="82" t="s">
        <v>2374</v>
      </c>
      <c r="G720" s="97" t="s">
        <v>1750</v>
      </c>
      <c r="H720" s="21">
        <v>1</v>
      </c>
      <c r="I720" s="20">
        <v>5256177.8353109248</v>
      </c>
      <c r="J720" s="20">
        <f t="shared" si="429"/>
        <v>998673.78870907577</v>
      </c>
      <c r="K720" s="19">
        <f t="shared" si="430"/>
        <v>6254851.6240200009</v>
      </c>
      <c r="L720" s="15">
        <f t="shared" si="431"/>
        <v>6254851.6240200009</v>
      </c>
      <c r="M720" s="17">
        <v>4273705.042016807</v>
      </c>
      <c r="N720" s="17">
        <v>812003.95798319334</v>
      </c>
      <c r="O720" s="16">
        <v>5085709</v>
      </c>
      <c r="P720" s="18">
        <f t="shared" si="408"/>
        <v>5085709</v>
      </c>
      <c r="Q720" s="17">
        <v>3994116.8067226894</v>
      </c>
      <c r="R720" s="17">
        <v>758882.19327731105</v>
      </c>
      <c r="S720" s="16">
        <v>4752999</v>
      </c>
      <c r="T720" s="15">
        <f t="shared" si="409"/>
        <v>4752999</v>
      </c>
      <c r="U720" s="14"/>
      <c r="V720" s="14"/>
      <c r="W720" s="14"/>
      <c r="X720" s="14"/>
      <c r="Y720" s="14"/>
      <c r="Z720" s="14"/>
      <c r="AA720" s="14"/>
      <c r="AB720" s="137"/>
      <c r="AC720" s="12">
        <f t="shared" si="432"/>
        <v>0</v>
      </c>
      <c r="AD720" s="6">
        <f t="shared" si="433"/>
        <v>0</v>
      </c>
      <c r="AE720" s="6">
        <f t="shared" si="434"/>
        <v>0</v>
      </c>
      <c r="AF720" s="6">
        <f t="shared" si="435"/>
        <v>0</v>
      </c>
      <c r="AG720" s="9">
        <f t="shared" si="440"/>
        <v>4752999</v>
      </c>
      <c r="AH720" s="11">
        <f t="shared" si="436"/>
        <v>6254851.6240200009</v>
      </c>
      <c r="AI720" s="9">
        <f t="shared" si="437"/>
        <v>4919354</v>
      </c>
      <c r="AJ720" s="10">
        <f t="shared" si="438"/>
        <v>4023389.9060050002</v>
      </c>
      <c r="AK720" s="9">
        <f t="shared" si="410"/>
        <v>4836176.5</v>
      </c>
      <c r="AL720" s="9">
        <f t="shared" si="425"/>
        <v>5587102.8120100005</v>
      </c>
      <c r="AM720" s="6">
        <f t="shared" si="441"/>
        <v>5291949.8844748456</v>
      </c>
      <c r="AN720" s="8">
        <f t="shared" si="439"/>
        <v>2758498.3247059104</v>
      </c>
      <c r="AO720" s="7">
        <f t="shared" si="427"/>
        <v>0.56074401734575519</v>
      </c>
      <c r="AP720" s="6">
        <f t="shared" si="442"/>
        <v>5291949.8844748456</v>
      </c>
      <c r="AQ720" s="5" t="s">
        <v>0</v>
      </c>
    </row>
    <row r="721" spans="1:43" ht="25.5" x14ac:dyDescent="0.25">
      <c r="A721" s="42">
        <v>680</v>
      </c>
      <c r="B721" s="138">
        <v>25174209</v>
      </c>
      <c r="C721" s="97">
        <v>4696104</v>
      </c>
      <c r="D721" s="66" t="s">
        <v>2629</v>
      </c>
      <c r="E721" s="66" t="s">
        <v>801</v>
      </c>
      <c r="F721" s="82" t="s">
        <v>2373</v>
      </c>
      <c r="G721" s="97" t="s">
        <v>1750</v>
      </c>
      <c r="H721" s="21">
        <v>1</v>
      </c>
      <c r="I721" s="20">
        <v>5357209.7116134455</v>
      </c>
      <c r="J721" s="20">
        <f t="shared" si="429"/>
        <v>1017869.8452065546</v>
      </c>
      <c r="K721" s="19">
        <f t="shared" si="430"/>
        <v>6375079.5568200005</v>
      </c>
      <c r="L721" s="15">
        <f t="shared" si="431"/>
        <v>6375079.5568200005</v>
      </c>
      <c r="M721" s="17">
        <v>4274434.4537815126</v>
      </c>
      <c r="N721" s="17">
        <v>812142.54621848743</v>
      </c>
      <c r="O721" s="16">
        <v>5086577</v>
      </c>
      <c r="P721" s="18">
        <f t="shared" si="408"/>
        <v>5086577</v>
      </c>
      <c r="Q721" s="17">
        <v>4070889.9159663869</v>
      </c>
      <c r="R721" s="17">
        <v>773469.08403361356</v>
      </c>
      <c r="S721" s="16">
        <v>4844359</v>
      </c>
      <c r="T721" s="15">
        <f t="shared" si="409"/>
        <v>4844359</v>
      </c>
      <c r="U721" s="14"/>
      <c r="V721" s="14"/>
      <c r="W721" s="14"/>
      <c r="X721" s="14"/>
      <c r="Y721" s="14"/>
      <c r="Z721" s="14"/>
      <c r="AA721" s="14"/>
      <c r="AB721" s="137"/>
      <c r="AC721" s="12">
        <f t="shared" si="432"/>
        <v>0</v>
      </c>
      <c r="AD721" s="6">
        <f t="shared" si="433"/>
        <v>0</v>
      </c>
      <c r="AE721" s="6">
        <f t="shared" si="434"/>
        <v>0</v>
      </c>
      <c r="AF721" s="6">
        <f t="shared" si="435"/>
        <v>0</v>
      </c>
      <c r="AG721" s="9">
        <f t="shared" si="440"/>
        <v>4844359</v>
      </c>
      <c r="AH721" s="11">
        <f t="shared" si="436"/>
        <v>6375079.5568200005</v>
      </c>
      <c r="AI721" s="9">
        <f t="shared" si="437"/>
        <v>4965468</v>
      </c>
      <c r="AJ721" s="10">
        <f t="shared" si="438"/>
        <v>4076503.8892050004</v>
      </c>
      <c r="AK721" s="9">
        <f t="shared" si="410"/>
        <v>4904913.5</v>
      </c>
      <c r="AL721" s="9">
        <f t="shared" si="425"/>
        <v>5670273.7784100007</v>
      </c>
      <c r="AM721" s="6">
        <f t="shared" si="441"/>
        <v>5358268.9477355815</v>
      </c>
      <c r="AN721" s="8">
        <f t="shared" si="439"/>
        <v>2799475.1424020133</v>
      </c>
      <c r="AO721" s="7">
        <f t="shared" si="427"/>
        <v>0.56378877930580029</v>
      </c>
      <c r="AP721" s="6">
        <f t="shared" si="442"/>
        <v>5358268.9477355815</v>
      </c>
      <c r="AQ721" s="5" t="s">
        <v>0</v>
      </c>
    </row>
    <row r="722" spans="1:43" ht="25.5" x14ac:dyDescent="0.25">
      <c r="A722" s="42">
        <v>681</v>
      </c>
      <c r="B722" s="138">
        <v>31161837</v>
      </c>
      <c r="C722" s="97">
        <v>4696104</v>
      </c>
      <c r="D722" s="66" t="s">
        <v>2629</v>
      </c>
      <c r="E722" s="66" t="s">
        <v>801</v>
      </c>
      <c r="F722" s="82" t="s">
        <v>2829</v>
      </c>
      <c r="G722" s="97" t="s">
        <v>1750</v>
      </c>
      <c r="H722" s="21">
        <v>1</v>
      </c>
      <c r="I722" s="20">
        <v>932716.86005042028</v>
      </c>
      <c r="J722" s="20">
        <f t="shared" si="429"/>
        <v>177216.20340957984</v>
      </c>
      <c r="K722" s="19">
        <f t="shared" si="430"/>
        <v>1109933.0634600001</v>
      </c>
      <c r="L722" s="15">
        <f t="shared" si="431"/>
        <v>1109933.0634600001</v>
      </c>
      <c r="M722" s="17">
        <v>772550.42016806721</v>
      </c>
      <c r="N722" s="17">
        <v>146784.57983193276</v>
      </c>
      <c r="O722" s="16">
        <v>919335</v>
      </c>
      <c r="P722" s="18">
        <f t="shared" si="408"/>
        <v>919335</v>
      </c>
      <c r="Q722" s="17">
        <v>708762.18487394962</v>
      </c>
      <c r="R722" s="17">
        <v>134664.81512605044</v>
      </c>
      <c r="S722" s="16">
        <v>843427</v>
      </c>
      <c r="T722" s="15">
        <f t="shared" si="409"/>
        <v>843427</v>
      </c>
      <c r="U722" s="14"/>
      <c r="V722" s="14"/>
      <c r="W722" s="14"/>
      <c r="X722" s="14"/>
      <c r="Y722" s="14"/>
      <c r="Z722" s="14"/>
      <c r="AA722" s="14"/>
      <c r="AB722" s="137"/>
      <c r="AC722" s="12">
        <f t="shared" si="432"/>
        <v>0</v>
      </c>
      <c r="AD722" s="6">
        <f t="shared" si="433"/>
        <v>0</v>
      </c>
      <c r="AE722" s="6">
        <f t="shared" si="434"/>
        <v>0</v>
      </c>
      <c r="AF722" s="6">
        <f t="shared" si="435"/>
        <v>0</v>
      </c>
      <c r="AG722" s="9">
        <f t="shared" si="440"/>
        <v>843427</v>
      </c>
      <c r="AH722" s="11">
        <f t="shared" si="436"/>
        <v>1109933.0634600001</v>
      </c>
      <c r="AI722" s="9">
        <f t="shared" si="437"/>
        <v>881381</v>
      </c>
      <c r="AJ722" s="10">
        <f t="shared" si="438"/>
        <v>718173.76586499996</v>
      </c>
      <c r="AK722" s="9">
        <f t="shared" si="410"/>
        <v>862404</v>
      </c>
      <c r="AL722" s="9">
        <f t="shared" si="425"/>
        <v>995657.03173000005</v>
      </c>
      <c r="AM722" s="6">
        <f t="shared" si="441"/>
        <v>945079.2201175004</v>
      </c>
      <c r="AN722" s="8">
        <f t="shared" si="439"/>
        <v>491732.69161501341</v>
      </c>
      <c r="AO722" s="7">
        <f t="shared" si="427"/>
        <v>0.55791160873108614</v>
      </c>
      <c r="AP722" s="6">
        <f t="shared" si="442"/>
        <v>945079.2201175004</v>
      </c>
      <c r="AQ722" s="5" t="s">
        <v>0</v>
      </c>
    </row>
    <row r="723" spans="1:43" x14ac:dyDescent="0.25">
      <c r="A723" s="42">
        <v>682</v>
      </c>
      <c r="B723" s="138">
        <v>26101404</v>
      </c>
      <c r="C723" s="97">
        <v>4695003</v>
      </c>
      <c r="D723" s="66" t="s">
        <v>2629</v>
      </c>
      <c r="E723" s="66" t="s">
        <v>801</v>
      </c>
      <c r="F723" s="82" t="s">
        <v>2212</v>
      </c>
      <c r="G723" s="97" t="s">
        <v>1750</v>
      </c>
      <c r="H723" s="21">
        <v>1</v>
      </c>
      <c r="I723" s="20">
        <v>646988.84954621852</v>
      </c>
      <c r="J723" s="20">
        <f t="shared" si="429"/>
        <v>122927.88141378152</v>
      </c>
      <c r="K723" s="19">
        <f t="shared" si="430"/>
        <v>769916.73096000007</v>
      </c>
      <c r="L723" s="15">
        <f t="shared" si="431"/>
        <v>769916.73096000007</v>
      </c>
      <c r="M723" s="17">
        <v>530971.42857142864</v>
      </c>
      <c r="N723" s="17">
        <v>100884.57142857145</v>
      </c>
      <c r="O723" s="16">
        <v>631856.00000000012</v>
      </c>
      <c r="P723" s="18">
        <f t="shared" si="408"/>
        <v>631856.00000000012</v>
      </c>
      <c r="Q723" s="17">
        <v>491640.33613445383</v>
      </c>
      <c r="R723" s="17">
        <v>93411.66386554623</v>
      </c>
      <c r="S723" s="16">
        <v>585052</v>
      </c>
      <c r="T723" s="15">
        <f t="shared" si="409"/>
        <v>585052</v>
      </c>
      <c r="U723" s="14"/>
      <c r="V723" s="14"/>
      <c r="W723" s="14"/>
      <c r="X723" s="14"/>
      <c r="Y723" s="14"/>
      <c r="Z723" s="14"/>
      <c r="AA723" s="14"/>
      <c r="AB723" s="137"/>
      <c r="AC723" s="12">
        <f t="shared" si="432"/>
        <v>0</v>
      </c>
      <c r="AD723" s="6">
        <f t="shared" si="433"/>
        <v>0</v>
      </c>
      <c r="AE723" s="6">
        <f t="shared" si="434"/>
        <v>0</v>
      </c>
      <c r="AF723" s="6">
        <f t="shared" si="435"/>
        <v>0</v>
      </c>
      <c r="AG723" s="9">
        <f t="shared" si="440"/>
        <v>585052</v>
      </c>
      <c r="AH723" s="11">
        <f t="shared" si="436"/>
        <v>769916.73096000007</v>
      </c>
      <c r="AI723" s="9">
        <f t="shared" si="437"/>
        <v>608454</v>
      </c>
      <c r="AJ723" s="10">
        <f t="shared" si="438"/>
        <v>496706.18274000008</v>
      </c>
      <c r="AK723" s="9">
        <f t="shared" si="410"/>
        <v>596753</v>
      </c>
      <c r="AL723" s="9">
        <f t="shared" si="425"/>
        <v>689185.36548000004</v>
      </c>
      <c r="AM723" s="6">
        <f t="shared" si="441"/>
        <v>653490.75146685494</v>
      </c>
      <c r="AN723" s="8">
        <f t="shared" si="439"/>
        <v>340309.41419222392</v>
      </c>
      <c r="AO723" s="7">
        <f t="shared" si="427"/>
        <v>0.55930179469972086</v>
      </c>
      <c r="AP723" s="6">
        <f t="shared" si="442"/>
        <v>653490.75146685494</v>
      </c>
      <c r="AQ723" s="5" t="s">
        <v>0</v>
      </c>
    </row>
    <row r="724" spans="1:43" x14ac:dyDescent="0.25">
      <c r="A724" s="42">
        <v>683</v>
      </c>
      <c r="B724" s="138">
        <v>40141645</v>
      </c>
      <c r="C724" s="97">
        <v>4696104</v>
      </c>
      <c r="D724" s="66" t="s">
        <v>2629</v>
      </c>
      <c r="E724" s="66" t="s">
        <v>801</v>
      </c>
      <c r="F724" s="82" t="s">
        <v>2370</v>
      </c>
      <c r="G724" s="97" t="s">
        <v>1750</v>
      </c>
      <c r="H724" s="21">
        <v>1</v>
      </c>
      <c r="I724" s="20">
        <v>634907.26845378149</v>
      </c>
      <c r="J724" s="20">
        <f t="shared" si="429"/>
        <v>120632.38100621848</v>
      </c>
      <c r="K724" s="19">
        <f t="shared" si="430"/>
        <v>755539.64945999999</v>
      </c>
      <c r="L724" s="15">
        <f t="shared" si="431"/>
        <v>755539.64945999999</v>
      </c>
      <c r="M724" s="17">
        <v>506582.3529411765</v>
      </c>
      <c r="N724" s="17">
        <v>96250.647058823539</v>
      </c>
      <c r="O724" s="16">
        <v>602833</v>
      </c>
      <c r="P724" s="18">
        <f t="shared" ref="P724:P751" si="443">+O724</f>
        <v>602833</v>
      </c>
      <c r="Q724" s="17">
        <v>482459.66386554623</v>
      </c>
      <c r="R724" s="17">
        <v>91667.336134453784</v>
      </c>
      <c r="S724" s="16">
        <v>574127</v>
      </c>
      <c r="T724" s="15">
        <f t="shared" ref="T724:T751" si="444">+S724</f>
        <v>574127</v>
      </c>
      <c r="U724" s="14"/>
      <c r="V724" s="14"/>
      <c r="W724" s="14"/>
      <c r="X724" s="14"/>
      <c r="Y724" s="14"/>
      <c r="Z724" s="14"/>
      <c r="AA724" s="14"/>
      <c r="AB724" s="137"/>
      <c r="AC724" s="12">
        <f t="shared" si="432"/>
        <v>0</v>
      </c>
      <c r="AD724" s="6">
        <f t="shared" si="433"/>
        <v>0</v>
      </c>
      <c r="AE724" s="6">
        <f t="shared" si="434"/>
        <v>0</v>
      </c>
      <c r="AF724" s="6">
        <f t="shared" si="435"/>
        <v>0</v>
      </c>
      <c r="AG724" s="9">
        <f t="shared" si="440"/>
        <v>574127</v>
      </c>
      <c r="AH724" s="11">
        <f t="shared" si="436"/>
        <v>755539.64945999999</v>
      </c>
      <c r="AI724" s="9">
        <f t="shared" si="437"/>
        <v>588480</v>
      </c>
      <c r="AJ724" s="10">
        <f t="shared" si="438"/>
        <v>483124.912365</v>
      </c>
      <c r="AK724" s="9">
        <f t="shared" ref="AK724:AK751" si="445">AVERAGE(AG724,AI724)</f>
        <v>581303.5</v>
      </c>
      <c r="AL724" s="9">
        <f t="shared" si="425"/>
        <v>672009.82472999999</v>
      </c>
      <c r="AM724" s="6">
        <f t="shared" si="441"/>
        <v>635032.67168564559</v>
      </c>
      <c r="AN724" s="8">
        <f t="shared" si="439"/>
        <v>331778.4783724345</v>
      </c>
      <c r="AO724" s="7">
        <f t="shared" si="427"/>
        <v>0.56378887706028158</v>
      </c>
      <c r="AP724" s="6">
        <f t="shared" si="442"/>
        <v>635032.67168564559</v>
      </c>
      <c r="AQ724" s="5" t="s">
        <v>0</v>
      </c>
    </row>
    <row r="725" spans="1:43" x14ac:dyDescent="0.25">
      <c r="A725" s="42">
        <v>684</v>
      </c>
      <c r="B725" s="138">
        <v>31161611</v>
      </c>
      <c r="C725" s="97">
        <v>4696104</v>
      </c>
      <c r="D725" s="66" t="s">
        <v>2629</v>
      </c>
      <c r="E725" s="66" t="s">
        <v>801</v>
      </c>
      <c r="F725" s="82" t="s">
        <v>2369</v>
      </c>
      <c r="G725" s="97" t="s">
        <v>1750</v>
      </c>
      <c r="H725" s="21">
        <v>1</v>
      </c>
      <c r="I725" s="20">
        <v>578337.82230252097</v>
      </c>
      <c r="J725" s="20">
        <f t="shared" si="429"/>
        <v>109884.18623747899</v>
      </c>
      <c r="K725" s="19">
        <f t="shared" si="430"/>
        <v>688222.00853999995</v>
      </c>
      <c r="L725" s="15">
        <f t="shared" si="431"/>
        <v>688222.00853999995</v>
      </c>
      <c r="M725" s="17">
        <v>465842.01680672274</v>
      </c>
      <c r="N725" s="17">
        <v>88509.983193277323</v>
      </c>
      <c r="O725" s="16">
        <v>554352</v>
      </c>
      <c r="P725" s="18">
        <f t="shared" si="443"/>
        <v>554352</v>
      </c>
      <c r="Q725" s="17">
        <v>439473.10924369749</v>
      </c>
      <c r="R725" s="17">
        <v>83499.890756302528</v>
      </c>
      <c r="S725" s="16">
        <v>522973</v>
      </c>
      <c r="T725" s="15">
        <f t="shared" si="444"/>
        <v>522973</v>
      </c>
      <c r="U725" s="14"/>
      <c r="V725" s="14"/>
      <c r="W725" s="14"/>
      <c r="X725" s="14"/>
      <c r="Y725" s="14"/>
      <c r="Z725" s="14"/>
      <c r="AA725" s="14"/>
      <c r="AB725" s="137"/>
      <c r="AC725" s="12">
        <f t="shared" si="432"/>
        <v>0</v>
      </c>
      <c r="AD725" s="6">
        <f t="shared" si="433"/>
        <v>0</v>
      </c>
      <c r="AE725" s="6">
        <f t="shared" si="434"/>
        <v>0</v>
      </c>
      <c r="AF725" s="6">
        <f t="shared" si="435"/>
        <v>0</v>
      </c>
      <c r="AG725" s="9">
        <f t="shared" si="440"/>
        <v>522973</v>
      </c>
      <c r="AH725" s="11">
        <f t="shared" si="436"/>
        <v>688222.00853999995</v>
      </c>
      <c r="AI725" s="9">
        <f t="shared" si="437"/>
        <v>538662.5</v>
      </c>
      <c r="AJ725" s="10">
        <f t="shared" si="438"/>
        <v>441386.75213499996</v>
      </c>
      <c r="AK725" s="9">
        <f t="shared" si="445"/>
        <v>530817.75</v>
      </c>
      <c r="AL725" s="9">
        <f t="shared" si="425"/>
        <v>613442.25426999992</v>
      </c>
      <c r="AM725" s="6">
        <f t="shared" si="441"/>
        <v>580374.95831678179</v>
      </c>
      <c r="AN725" s="8">
        <f t="shared" si="439"/>
        <v>302857.15655552654</v>
      </c>
      <c r="AO725" s="7">
        <f t="shared" si="427"/>
        <v>0.5622391693417057</v>
      </c>
      <c r="AP725" s="6">
        <f t="shared" si="442"/>
        <v>580374.95831678179</v>
      </c>
      <c r="AQ725" s="5" t="s">
        <v>0</v>
      </c>
    </row>
    <row r="726" spans="1:43" ht="25.5" x14ac:dyDescent="0.25">
      <c r="A726" s="42">
        <v>685</v>
      </c>
      <c r="B726" s="138">
        <v>40141645</v>
      </c>
      <c r="C726" s="97">
        <v>4696104</v>
      </c>
      <c r="D726" s="66" t="s">
        <v>2629</v>
      </c>
      <c r="E726" s="66" t="s">
        <v>801</v>
      </c>
      <c r="F726" s="82" t="s">
        <v>2368</v>
      </c>
      <c r="G726" s="97" t="s">
        <v>1750</v>
      </c>
      <c r="H726" s="21">
        <v>1</v>
      </c>
      <c r="I726" s="20">
        <v>1265025.0332268907</v>
      </c>
      <c r="J726" s="20">
        <f t="shared" si="429"/>
        <v>240354.75631310925</v>
      </c>
      <c r="K726" s="19">
        <f t="shared" si="430"/>
        <v>1505379.78954</v>
      </c>
      <c r="L726" s="15">
        <f t="shared" si="431"/>
        <v>1505379.78954</v>
      </c>
      <c r="M726" s="17">
        <v>1018956.3025210084</v>
      </c>
      <c r="N726" s="17">
        <v>193601.69747899161</v>
      </c>
      <c r="O726" s="16">
        <v>1212558</v>
      </c>
      <c r="P726" s="18">
        <f t="shared" si="443"/>
        <v>1212558</v>
      </c>
      <c r="Q726" s="17">
        <v>961279.83193277312</v>
      </c>
      <c r="R726" s="17">
        <v>182643.16806722688</v>
      </c>
      <c r="S726" s="16">
        <v>1143923</v>
      </c>
      <c r="T726" s="15">
        <f t="shared" si="444"/>
        <v>1143923</v>
      </c>
      <c r="U726" s="14"/>
      <c r="V726" s="14"/>
      <c r="W726" s="14"/>
      <c r="X726" s="14"/>
      <c r="Y726" s="14"/>
      <c r="Z726" s="14"/>
      <c r="AA726" s="14"/>
      <c r="AB726" s="137"/>
      <c r="AC726" s="12">
        <f t="shared" si="432"/>
        <v>0</v>
      </c>
      <c r="AD726" s="6">
        <f t="shared" si="433"/>
        <v>0</v>
      </c>
      <c r="AE726" s="6">
        <f t="shared" si="434"/>
        <v>0</v>
      </c>
      <c r="AF726" s="6">
        <f t="shared" si="435"/>
        <v>0</v>
      </c>
      <c r="AG726" s="9">
        <f t="shared" si="440"/>
        <v>1143923</v>
      </c>
      <c r="AH726" s="11">
        <f t="shared" si="436"/>
        <v>1505379.78954</v>
      </c>
      <c r="AI726" s="9">
        <f t="shared" si="437"/>
        <v>1178240.5</v>
      </c>
      <c r="AJ726" s="10">
        <f t="shared" si="438"/>
        <v>965465.19738500006</v>
      </c>
      <c r="AK726" s="9">
        <f t="shared" si="445"/>
        <v>1161081.75</v>
      </c>
      <c r="AL726" s="9">
        <f t="shared" si="425"/>
        <v>1341810.1447700001</v>
      </c>
      <c r="AM726" s="6">
        <f t="shared" si="441"/>
        <v>1269480.320602343</v>
      </c>
      <c r="AN726" s="8">
        <f t="shared" si="439"/>
        <v>662453.23221136793</v>
      </c>
      <c r="AO726" s="7">
        <f t="shared" si="427"/>
        <v>0.5622394003697615</v>
      </c>
      <c r="AP726" s="6">
        <f t="shared" si="442"/>
        <v>1269480.320602343</v>
      </c>
      <c r="AQ726" s="5" t="s">
        <v>0</v>
      </c>
    </row>
    <row r="727" spans="1:43" x14ac:dyDescent="0.25">
      <c r="A727" s="42">
        <v>686</v>
      </c>
      <c r="B727" s="138">
        <v>26101721</v>
      </c>
      <c r="C727" s="97">
        <v>4696101</v>
      </c>
      <c r="D727" s="66" t="s">
        <v>2629</v>
      </c>
      <c r="E727" s="66" t="s">
        <v>801</v>
      </c>
      <c r="F727" s="82" t="s">
        <v>2204</v>
      </c>
      <c r="G727" s="97" t="s">
        <v>1750</v>
      </c>
      <c r="H727" s="21">
        <v>1</v>
      </c>
      <c r="I727" s="20">
        <v>1969064.3804369748</v>
      </c>
      <c r="J727" s="20">
        <f t="shared" si="429"/>
        <v>374122.23228302522</v>
      </c>
      <c r="K727" s="19">
        <f t="shared" si="430"/>
        <v>2343186.6127200001</v>
      </c>
      <c r="L727" s="15">
        <f t="shared" si="431"/>
        <v>2343186.6127200001</v>
      </c>
      <c r="M727" s="17">
        <v>1571086.5546218487</v>
      </c>
      <c r="N727" s="17">
        <v>298506.44537815126</v>
      </c>
      <c r="O727" s="16">
        <v>1869593</v>
      </c>
      <c r="P727" s="18">
        <f t="shared" si="443"/>
        <v>1869593</v>
      </c>
      <c r="Q727" s="17">
        <v>1496272.2689075631</v>
      </c>
      <c r="R727" s="17">
        <v>284291.731092437</v>
      </c>
      <c r="S727" s="16">
        <v>1780564</v>
      </c>
      <c r="T727" s="15">
        <f t="shared" si="444"/>
        <v>1780564</v>
      </c>
      <c r="U727" s="14"/>
      <c r="V727" s="14"/>
      <c r="W727" s="14"/>
      <c r="X727" s="14"/>
      <c r="Y727" s="14"/>
      <c r="Z727" s="14"/>
      <c r="AA727" s="14"/>
      <c r="AB727" s="137"/>
      <c r="AC727" s="12">
        <f t="shared" si="432"/>
        <v>0</v>
      </c>
      <c r="AD727" s="6">
        <f t="shared" si="433"/>
        <v>0</v>
      </c>
      <c r="AE727" s="6">
        <f t="shared" si="434"/>
        <v>0</v>
      </c>
      <c r="AF727" s="6">
        <f t="shared" si="435"/>
        <v>0</v>
      </c>
      <c r="AG727" s="9">
        <f t="shared" si="440"/>
        <v>1780564</v>
      </c>
      <c r="AH727" s="11">
        <f t="shared" si="436"/>
        <v>2343186.6127200001</v>
      </c>
      <c r="AI727" s="9">
        <f t="shared" si="437"/>
        <v>1825078.5</v>
      </c>
      <c r="AJ727" s="10">
        <f t="shared" si="438"/>
        <v>1498335.9031799999</v>
      </c>
      <c r="AK727" s="9">
        <f t="shared" si="445"/>
        <v>1802821.25</v>
      </c>
      <c r="AL727" s="9">
        <f t="shared" si="425"/>
        <v>2084132.55636</v>
      </c>
      <c r="AM727" s="6">
        <f t="shared" si="441"/>
        <v>1969453.9961306453</v>
      </c>
      <c r="AN727" s="8">
        <f t="shared" si="439"/>
        <v>1028958.6533225913</v>
      </c>
      <c r="AO727" s="7">
        <f t="shared" si="427"/>
        <v>0.56378871008704079</v>
      </c>
      <c r="AP727" s="6">
        <f t="shared" si="442"/>
        <v>1969453.9961306453</v>
      </c>
      <c r="AQ727" s="5" t="s">
        <v>0</v>
      </c>
    </row>
    <row r="728" spans="1:43" x14ac:dyDescent="0.25">
      <c r="A728" s="42">
        <v>687</v>
      </c>
      <c r="B728" s="138">
        <v>25171705</v>
      </c>
      <c r="C728" s="97">
        <v>4696101</v>
      </c>
      <c r="D728" s="66" t="s">
        <v>2629</v>
      </c>
      <c r="E728" s="66" t="s">
        <v>801</v>
      </c>
      <c r="F728" s="82" t="s">
        <v>2364</v>
      </c>
      <c r="G728" s="97" t="s">
        <v>1750</v>
      </c>
      <c r="H728" s="21">
        <v>1</v>
      </c>
      <c r="I728" s="20">
        <v>3902267.7529411763</v>
      </c>
      <c r="J728" s="20">
        <f t="shared" si="429"/>
        <v>741430.87305882352</v>
      </c>
      <c r="K728" s="19">
        <f t="shared" si="430"/>
        <v>4643698.6260000002</v>
      </c>
      <c r="L728" s="15">
        <f t="shared" si="431"/>
        <v>4643698.6260000002</v>
      </c>
      <c r="M728" s="17">
        <v>3143211.7647058824</v>
      </c>
      <c r="N728" s="17">
        <v>597210.23529411771</v>
      </c>
      <c r="O728" s="16">
        <v>3740422</v>
      </c>
      <c r="P728" s="18">
        <f t="shared" si="443"/>
        <v>3740422</v>
      </c>
      <c r="Q728" s="17">
        <v>2965294.1176470588</v>
      </c>
      <c r="R728" s="17">
        <v>563405.8823529412</v>
      </c>
      <c r="S728" s="16">
        <v>3528700</v>
      </c>
      <c r="T728" s="15">
        <f t="shared" si="444"/>
        <v>3528700</v>
      </c>
      <c r="U728" s="14"/>
      <c r="V728" s="14"/>
      <c r="W728" s="14"/>
      <c r="X728" s="14"/>
      <c r="Y728" s="14"/>
      <c r="Z728" s="14"/>
      <c r="AA728" s="14"/>
      <c r="AB728" s="137"/>
      <c r="AC728" s="12">
        <f t="shared" si="432"/>
        <v>0</v>
      </c>
      <c r="AD728" s="6">
        <f t="shared" si="433"/>
        <v>0</v>
      </c>
      <c r="AE728" s="6">
        <f t="shared" si="434"/>
        <v>0</v>
      </c>
      <c r="AF728" s="6">
        <f t="shared" si="435"/>
        <v>0</v>
      </c>
      <c r="AG728" s="9">
        <f t="shared" si="440"/>
        <v>3528700</v>
      </c>
      <c r="AH728" s="11">
        <f t="shared" si="436"/>
        <v>4643698.6260000002</v>
      </c>
      <c r="AI728" s="9">
        <f t="shared" si="437"/>
        <v>3634561</v>
      </c>
      <c r="AJ728" s="10">
        <f t="shared" si="438"/>
        <v>2978205.1565</v>
      </c>
      <c r="AK728" s="9">
        <f t="shared" si="445"/>
        <v>3581630.5</v>
      </c>
      <c r="AL728" s="9">
        <f t="shared" si="425"/>
        <v>4139129.8130000001</v>
      </c>
      <c r="AM728" s="6">
        <f t="shared" si="441"/>
        <v>3916011.564788932</v>
      </c>
      <c r="AN728" s="8">
        <f t="shared" si="439"/>
        <v>2043493.2134611662</v>
      </c>
      <c r="AO728" s="7">
        <f t="shared" si="427"/>
        <v>0.5622393498035021</v>
      </c>
      <c r="AP728" s="6">
        <f t="shared" si="442"/>
        <v>3916011.564788932</v>
      </c>
      <c r="AQ728" s="5" t="s">
        <v>0</v>
      </c>
    </row>
    <row r="729" spans="1:43" x14ac:dyDescent="0.25">
      <c r="A729" s="42">
        <v>688</v>
      </c>
      <c r="B729" s="138">
        <v>26101404</v>
      </c>
      <c r="C729" s="97">
        <v>4696101</v>
      </c>
      <c r="D729" s="66" t="s">
        <v>2629</v>
      </c>
      <c r="E729" s="66" t="s">
        <v>801</v>
      </c>
      <c r="F729" s="82" t="s">
        <v>2203</v>
      </c>
      <c r="G729" s="97" t="s">
        <v>1750</v>
      </c>
      <c r="H729" s="21">
        <v>1</v>
      </c>
      <c r="I729" s="20">
        <v>622573.55001680669</v>
      </c>
      <c r="J729" s="20">
        <f t="shared" si="429"/>
        <v>118288.97450319327</v>
      </c>
      <c r="K729" s="19">
        <f t="shared" si="430"/>
        <v>740862.52451999998</v>
      </c>
      <c r="L729" s="15">
        <f t="shared" si="431"/>
        <v>740862.52451999998</v>
      </c>
      <c r="M729" s="17">
        <v>496742.01680672274</v>
      </c>
      <c r="N729" s="17">
        <v>94380.983193277323</v>
      </c>
      <c r="O729" s="16">
        <v>591123</v>
      </c>
      <c r="P729" s="18">
        <f t="shared" si="443"/>
        <v>591123</v>
      </c>
      <c r="Q729" s="17">
        <v>473087.39495798323</v>
      </c>
      <c r="R729" s="17">
        <v>89886.605042016818</v>
      </c>
      <c r="S729" s="16">
        <v>562974</v>
      </c>
      <c r="T729" s="15">
        <f t="shared" si="444"/>
        <v>562974</v>
      </c>
      <c r="U729" s="14"/>
      <c r="V729" s="14"/>
      <c r="W729" s="14"/>
      <c r="X729" s="14"/>
      <c r="Y729" s="14"/>
      <c r="Z729" s="14"/>
      <c r="AA729" s="14"/>
      <c r="AB729" s="137"/>
      <c r="AC729" s="12">
        <f t="shared" si="432"/>
        <v>0</v>
      </c>
      <c r="AD729" s="6">
        <f t="shared" si="433"/>
        <v>0</v>
      </c>
      <c r="AE729" s="6">
        <f t="shared" si="434"/>
        <v>0</v>
      </c>
      <c r="AF729" s="6">
        <f t="shared" si="435"/>
        <v>0</v>
      </c>
      <c r="AG729" s="9">
        <f t="shared" si="440"/>
        <v>562974</v>
      </c>
      <c r="AH729" s="11">
        <f t="shared" si="436"/>
        <v>740862.52451999998</v>
      </c>
      <c r="AI729" s="9">
        <f t="shared" si="437"/>
        <v>577048.5</v>
      </c>
      <c r="AJ729" s="10">
        <f t="shared" si="438"/>
        <v>473739.88112999999</v>
      </c>
      <c r="AK729" s="9">
        <f t="shared" si="445"/>
        <v>570011.25</v>
      </c>
      <c r="AL729" s="9">
        <f t="shared" si="425"/>
        <v>658955.51225999999</v>
      </c>
      <c r="AM729" s="6">
        <f t="shared" si="441"/>
        <v>622696.75507928873</v>
      </c>
      <c r="AN729" s="8">
        <f t="shared" si="439"/>
        <v>325333.42186690122</v>
      </c>
      <c r="AO729" s="7">
        <f t="shared" si="427"/>
        <v>0.56378869690658795</v>
      </c>
      <c r="AP729" s="6">
        <f t="shared" si="442"/>
        <v>622696.75507928873</v>
      </c>
      <c r="AQ729" s="5" t="s">
        <v>0</v>
      </c>
    </row>
    <row r="730" spans="1:43" x14ac:dyDescent="0.25">
      <c r="A730" s="42">
        <v>689</v>
      </c>
      <c r="B730" s="138">
        <v>26101766</v>
      </c>
      <c r="C730" s="97">
        <v>4696101</v>
      </c>
      <c r="D730" s="66" t="s">
        <v>2629</v>
      </c>
      <c r="E730" s="66" t="s">
        <v>801</v>
      </c>
      <c r="F730" s="82" t="s">
        <v>2202</v>
      </c>
      <c r="G730" s="97" t="s">
        <v>1750</v>
      </c>
      <c r="H730" s="21">
        <v>1</v>
      </c>
      <c r="I730" s="20">
        <v>1229110.9437478993</v>
      </c>
      <c r="J730" s="20">
        <f t="shared" si="429"/>
        <v>233531.07931210086</v>
      </c>
      <c r="K730" s="19">
        <f t="shared" si="430"/>
        <v>1462642.02306</v>
      </c>
      <c r="L730" s="15">
        <f t="shared" si="431"/>
        <v>1462642.02306</v>
      </c>
      <c r="M730" s="17">
        <v>999368.06722689082</v>
      </c>
      <c r="N730" s="17">
        <v>189879.93277310926</v>
      </c>
      <c r="O730" s="16">
        <v>1189248</v>
      </c>
      <c r="P730" s="18">
        <f t="shared" si="443"/>
        <v>1189248</v>
      </c>
      <c r="Q730" s="17">
        <v>933989.07563025213</v>
      </c>
      <c r="R730" s="17">
        <v>177457.9243697479</v>
      </c>
      <c r="S730" s="16">
        <v>1111447</v>
      </c>
      <c r="T730" s="15">
        <f t="shared" si="444"/>
        <v>1111447</v>
      </c>
      <c r="U730" s="14"/>
      <c r="V730" s="14"/>
      <c r="W730" s="14"/>
      <c r="X730" s="14"/>
      <c r="Y730" s="14"/>
      <c r="Z730" s="14"/>
      <c r="AA730" s="14"/>
      <c r="AB730" s="137">
        <v>566000</v>
      </c>
      <c r="AC730" s="12">
        <f t="shared" si="432"/>
        <v>107540</v>
      </c>
      <c r="AD730" s="6">
        <f t="shared" si="433"/>
        <v>673540</v>
      </c>
      <c r="AE730" s="6">
        <f t="shared" si="434"/>
        <v>34350.54</v>
      </c>
      <c r="AF730" s="6">
        <f t="shared" si="435"/>
        <v>707890.54</v>
      </c>
      <c r="AG730" s="9">
        <f>MIN(L730,P730,T730,AF730)</f>
        <v>707890.54</v>
      </c>
      <c r="AH730" s="11">
        <f t="shared" si="436"/>
        <v>1462642.02306</v>
      </c>
      <c r="AI730" s="9">
        <f t="shared" si="437"/>
        <v>1150347.5</v>
      </c>
      <c r="AJ730" s="10">
        <f t="shared" si="438"/>
        <v>1117806.8907650001</v>
      </c>
      <c r="AK730" s="9">
        <f t="shared" si="445"/>
        <v>929119.02</v>
      </c>
      <c r="AL730" s="9">
        <f t="shared" si="425"/>
        <v>1306494.76153</v>
      </c>
      <c r="AM730" s="6">
        <f>HARMEAN(L730,P730,T730,AF730)</f>
        <v>1042498.0618494829</v>
      </c>
      <c r="AN730" s="8">
        <f t="shared" si="439"/>
        <v>312029.35940317798</v>
      </c>
      <c r="AO730" s="7">
        <f t="shared" si="427"/>
        <v>0.27124791369840678</v>
      </c>
      <c r="AP730" s="6">
        <f>+AG730</f>
        <v>707890.54</v>
      </c>
      <c r="AQ730" s="5" t="s">
        <v>4</v>
      </c>
    </row>
    <row r="731" spans="1:43" x14ac:dyDescent="0.25">
      <c r="A731" s="42">
        <v>690</v>
      </c>
      <c r="B731" s="138">
        <v>32121708</v>
      </c>
      <c r="C731" s="97">
        <v>4696101</v>
      </c>
      <c r="D731" s="66" t="s">
        <v>2629</v>
      </c>
      <c r="E731" s="66" t="s">
        <v>801</v>
      </c>
      <c r="F731" s="82" t="s">
        <v>2363</v>
      </c>
      <c r="G731" s="97" t="s">
        <v>1750</v>
      </c>
      <c r="H731" s="21">
        <v>1</v>
      </c>
      <c r="I731" s="20">
        <v>1148480.0750420168</v>
      </c>
      <c r="J731" s="20">
        <f t="shared" si="429"/>
        <v>218211.2142579832</v>
      </c>
      <c r="K731" s="19">
        <f t="shared" si="430"/>
        <v>1366691.2893000001</v>
      </c>
      <c r="L731" s="15">
        <f t="shared" si="431"/>
        <v>1366691.2893000001</v>
      </c>
      <c r="M731" s="17">
        <v>951263.02521008404</v>
      </c>
      <c r="N731" s="17">
        <v>180739.97478991598</v>
      </c>
      <c r="O731" s="16">
        <v>1132003</v>
      </c>
      <c r="P731" s="18">
        <f t="shared" si="443"/>
        <v>1132003</v>
      </c>
      <c r="Q731" s="17">
        <v>872718.48739495804</v>
      </c>
      <c r="R731" s="17">
        <v>165816.51260504202</v>
      </c>
      <c r="S731" s="16">
        <v>1038535</v>
      </c>
      <c r="T731" s="15">
        <f t="shared" si="444"/>
        <v>1038535</v>
      </c>
      <c r="U731" s="14"/>
      <c r="V731" s="14"/>
      <c r="W731" s="14"/>
      <c r="X731" s="14"/>
      <c r="Y731" s="14"/>
      <c r="Z731" s="14"/>
      <c r="AA731" s="14"/>
      <c r="AB731" s="137"/>
      <c r="AC731" s="12">
        <f t="shared" si="432"/>
        <v>0</v>
      </c>
      <c r="AD731" s="6">
        <f t="shared" si="433"/>
        <v>0</v>
      </c>
      <c r="AE731" s="6">
        <f t="shared" si="434"/>
        <v>0</v>
      </c>
      <c r="AF731" s="6">
        <f t="shared" si="435"/>
        <v>0</v>
      </c>
      <c r="AG731" s="9">
        <f t="shared" ref="AG731:AG751" si="446">MIN(L731,P731,T731)</f>
        <v>1038535</v>
      </c>
      <c r="AH731" s="11">
        <f t="shared" si="436"/>
        <v>1366691.2893000001</v>
      </c>
      <c r="AI731" s="9">
        <f t="shared" si="437"/>
        <v>1085269</v>
      </c>
      <c r="AJ731" s="10">
        <f t="shared" si="438"/>
        <v>884307.32232500007</v>
      </c>
      <c r="AK731" s="9">
        <f t="shared" si="445"/>
        <v>1061902</v>
      </c>
      <c r="AL731" s="9">
        <f t="shared" si="425"/>
        <v>1225980.1446500001</v>
      </c>
      <c r="AM731" s="6">
        <f t="shared" ref="AM731:AM751" si="447">HARMEAN(L731,P731,T731)</f>
        <v>1163702.3246928714</v>
      </c>
      <c r="AN731" s="8">
        <f t="shared" si="439"/>
        <v>605484.119585876</v>
      </c>
      <c r="AO731" s="7">
        <f t="shared" si="427"/>
        <v>0.55791155887238653</v>
      </c>
      <c r="AP731" s="6">
        <f t="shared" ref="AP731:AP751" si="448">+AM731</f>
        <v>1163702.3246928714</v>
      </c>
      <c r="AQ731" s="5" t="s">
        <v>0</v>
      </c>
    </row>
    <row r="732" spans="1:43" x14ac:dyDescent="0.25">
      <c r="A732" s="42">
        <v>691</v>
      </c>
      <c r="B732" s="138">
        <v>24101604</v>
      </c>
      <c r="C732" s="72">
        <v>4693999</v>
      </c>
      <c r="D732" s="66" t="s">
        <v>2629</v>
      </c>
      <c r="E732" s="66" t="s">
        <v>801</v>
      </c>
      <c r="F732" s="82" t="s">
        <v>2350</v>
      </c>
      <c r="G732" s="97" t="s">
        <v>1750</v>
      </c>
      <c r="H732" s="21">
        <v>1</v>
      </c>
      <c r="I732" s="20">
        <v>873519.87736134464</v>
      </c>
      <c r="J732" s="20">
        <f t="shared" si="429"/>
        <v>165968.77669865548</v>
      </c>
      <c r="K732" s="19">
        <f t="shared" si="430"/>
        <v>1039488.6540600001</v>
      </c>
      <c r="L732" s="15">
        <f t="shared" si="431"/>
        <v>1039488.6540600001</v>
      </c>
      <c r="M732" s="17">
        <v>716880.67226890754</v>
      </c>
      <c r="N732" s="17">
        <v>136207.32773109243</v>
      </c>
      <c r="O732" s="16">
        <v>853088</v>
      </c>
      <c r="P732" s="18">
        <f t="shared" si="443"/>
        <v>853088</v>
      </c>
      <c r="Q732" s="17">
        <v>663778.99159663869</v>
      </c>
      <c r="R732" s="17">
        <v>126118.00840336135</v>
      </c>
      <c r="S732" s="16">
        <v>789897</v>
      </c>
      <c r="T732" s="15">
        <f t="shared" si="444"/>
        <v>789897</v>
      </c>
      <c r="U732" s="14"/>
      <c r="V732" s="14"/>
      <c r="W732" s="14"/>
      <c r="X732" s="14"/>
      <c r="Y732" s="14"/>
      <c r="Z732" s="14"/>
      <c r="AA732" s="14"/>
      <c r="AB732" s="137"/>
      <c r="AC732" s="12">
        <f t="shared" si="432"/>
        <v>0</v>
      </c>
      <c r="AD732" s="6">
        <f t="shared" si="433"/>
        <v>0</v>
      </c>
      <c r="AE732" s="6">
        <f t="shared" si="434"/>
        <v>0</v>
      </c>
      <c r="AF732" s="6">
        <f t="shared" si="435"/>
        <v>0</v>
      </c>
      <c r="AG732" s="9">
        <f t="shared" si="446"/>
        <v>789897</v>
      </c>
      <c r="AH732" s="11">
        <f t="shared" si="436"/>
        <v>1039488.6540600001</v>
      </c>
      <c r="AI732" s="9">
        <f t="shared" si="437"/>
        <v>821492.5</v>
      </c>
      <c r="AJ732" s="10">
        <f t="shared" si="438"/>
        <v>670618.41351500002</v>
      </c>
      <c r="AK732" s="9">
        <f t="shared" si="445"/>
        <v>805694.75</v>
      </c>
      <c r="AL732" s="9">
        <f t="shared" si="425"/>
        <v>930490.57703000004</v>
      </c>
      <c r="AM732" s="6">
        <f t="shared" si="447"/>
        <v>882298.104505133</v>
      </c>
      <c r="AN732" s="8">
        <f t="shared" si="439"/>
        <v>459462.30969506392</v>
      </c>
      <c r="AO732" s="7">
        <f t="shared" si="427"/>
        <v>0.55930189222063975</v>
      </c>
      <c r="AP732" s="6">
        <f t="shared" si="448"/>
        <v>882298.104505133</v>
      </c>
      <c r="AQ732" s="5" t="s">
        <v>0</v>
      </c>
    </row>
    <row r="733" spans="1:43" x14ac:dyDescent="0.25">
      <c r="A733" s="42">
        <v>692</v>
      </c>
      <c r="B733" s="138">
        <v>24101604</v>
      </c>
      <c r="C733" s="72">
        <v>4693999</v>
      </c>
      <c r="D733" s="66" t="s">
        <v>2629</v>
      </c>
      <c r="E733" s="66" t="s">
        <v>801</v>
      </c>
      <c r="F733" s="82" t="s">
        <v>2443</v>
      </c>
      <c r="G733" s="97" t="s">
        <v>1750</v>
      </c>
      <c r="H733" s="21">
        <v>1</v>
      </c>
      <c r="I733" s="20">
        <v>1099813.1440840336</v>
      </c>
      <c r="J733" s="20">
        <f t="shared" si="429"/>
        <v>208964.49737596637</v>
      </c>
      <c r="K733" s="19">
        <f t="shared" si="430"/>
        <v>1308777.6414599998</v>
      </c>
      <c r="L733" s="15">
        <f t="shared" si="431"/>
        <v>1308777.6414599998</v>
      </c>
      <c r="M733" s="17">
        <v>910952.9411764706</v>
      </c>
      <c r="N733" s="17">
        <v>173081.05882352943</v>
      </c>
      <c r="O733" s="16">
        <v>1084034</v>
      </c>
      <c r="P733" s="18">
        <f t="shared" si="443"/>
        <v>1084034</v>
      </c>
      <c r="Q733" s="17">
        <v>835736.97478991596</v>
      </c>
      <c r="R733" s="17">
        <v>158790.02521008404</v>
      </c>
      <c r="S733" s="16">
        <v>994527</v>
      </c>
      <c r="T733" s="15">
        <f t="shared" si="444"/>
        <v>994527</v>
      </c>
      <c r="U733" s="14"/>
      <c r="V733" s="14"/>
      <c r="W733" s="14"/>
      <c r="X733" s="14"/>
      <c r="Y733" s="14"/>
      <c r="Z733" s="14"/>
      <c r="AA733" s="14"/>
      <c r="AB733" s="137"/>
      <c r="AC733" s="12">
        <f t="shared" si="432"/>
        <v>0</v>
      </c>
      <c r="AD733" s="6">
        <f t="shared" si="433"/>
        <v>0</v>
      </c>
      <c r="AE733" s="6">
        <f t="shared" si="434"/>
        <v>0</v>
      </c>
      <c r="AF733" s="6">
        <f t="shared" si="435"/>
        <v>0</v>
      </c>
      <c r="AG733" s="9">
        <f t="shared" si="446"/>
        <v>994527</v>
      </c>
      <c r="AH733" s="11">
        <f t="shared" si="436"/>
        <v>1308777.6414599998</v>
      </c>
      <c r="AI733" s="9">
        <f t="shared" si="437"/>
        <v>1039280.5</v>
      </c>
      <c r="AJ733" s="10">
        <f t="shared" si="438"/>
        <v>846834.6603649999</v>
      </c>
      <c r="AK733" s="9">
        <f t="shared" si="445"/>
        <v>1016903.75</v>
      </c>
      <c r="AL733" s="9">
        <f t="shared" si="425"/>
        <v>1174029.0707299998</v>
      </c>
      <c r="AM733" s="6">
        <f t="shared" si="447"/>
        <v>1114390.2488696824</v>
      </c>
      <c r="AN733" s="8">
        <f t="shared" si="439"/>
        <v>579826.64469321654</v>
      </c>
      <c r="AO733" s="7">
        <f t="shared" si="427"/>
        <v>0.55791159816162872</v>
      </c>
      <c r="AP733" s="6">
        <f t="shared" si="448"/>
        <v>1114390.2488696824</v>
      </c>
      <c r="AQ733" s="5" t="s">
        <v>0</v>
      </c>
    </row>
    <row r="734" spans="1:43" x14ac:dyDescent="0.25">
      <c r="A734" s="42">
        <v>693</v>
      </c>
      <c r="B734" s="138">
        <v>41111613</v>
      </c>
      <c r="C734" s="97">
        <v>4826499</v>
      </c>
      <c r="D734" s="66" t="s">
        <v>2629</v>
      </c>
      <c r="E734" s="66" t="s">
        <v>801</v>
      </c>
      <c r="F734" s="82" t="s">
        <v>2193</v>
      </c>
      <c r="G734" s="97" t="s">
        <v>1750</v>
      </c>
      <c r="H734" s="21">
        <v>1</v>
      </c>
      <c r="I734" s="20">
        <v>2382363.934487395</v>
      </c>
      <c r="J734" s="20">
        <f t="shared" si="429"/>
        <v>452649.14755260508</v>
      </c>
      <c r="K734" s="19">
        <f t="shared" si="430"/>
        <v>2835013.0820400002</v>
      </c>
      <c r="L734" s="15">
        <f t="shared" si="431"/>
        <v>2835013.0820400002</v>
      </c>
      <c r="M734" s="17">
        <v>1955161.3445378153</v>
      </c>
      <c r="N734" s="17">
        <v>371480.65546218492</v>
      </c>
      <c r="O734" s="16">
        <v>2326642</v>
      </c>
      <c r="P734" s="18">
        <f t="shared" si="443"/>
        <v>2326642</v>
      </c>
      <c r="Q734" s="17">
        <v>1810334.4537815128</v>
      </c>
      <c r="R734" s="17">
        <v>343963.54621848743</v>
      </c>
      <c r="S734" s="16">
        <v>2154298</v>
      </c>
      <c r="T734" s="15">
        <f t="shared" si="444"/>
        <v>2154298</v>
      </c>
      <c r="U734" s="14"/>
      <c r="V734" s="14"/>
      <c r="W734" s="14"/>
      <c r="X734" s="14"/>
      <c r="Y734" s="14"/>
      <c r="Z734" s="14"/>
      <c r="AA734" s="14"/>
      <c r="AB734" s="137"/>
      <c r="AC734" s="12">
        <f t="shared" si="432"/>
        <v>0</v>
      </c>
      <c r="AD734" s="6">
        <f t="shared" si="433"/>
        <v>0</v>
      </c>
      <c r="AE734" s="6">
        <f t="shared" si="434"/>
        <v>0</v>
      </c>
      <c r="AF734" s="6">
        <f t="shared" si="435"/>
        <v>0</v>
      </c>
      <c r="AG734" s="9">
        <f t="shared" si="446"/>
        <v>2154298</v>
      </c>
      <c r="AH734" s="11">
        <f t="shared" si="436"/>
        <v>2835013.0820400002</v>
      </c>
      <c r="AI734" s="9">
        <f t="shared" si="437"/>
        <v>2240470</v>
      </c>
      <c r="AJ734" s="10">
        <f t="shared" si="438"/>
        <v>1828988.2705100002</v>
      </c>
      <c r="AK734" s="9">
        <f t="shared" si="445"/>
        <v>2197384</v>
      </c>
      <c r="AL734" s="9">
        <f t="shared" si="425"/>
        <v>2537741.5410200004</v>
      </c>
      <c r="AM734" s="6">
        <f t="shared" si="447"/>
        <v>2406305.7218474536</v>
      </c>
      <c r="AN734" s="8">
        <f t="shared" si="439"/>
        <v>1253098.781641375</v>
      </c>
      <c r="AO734" s="7">
        <f t="shared" si="427"/>
        <v>0.55930174545580835</v>
      </c>
      <c r="AP734" s="6">
        <f t="shared" si="448"/>
        <v>2406305.7218474536</v>
      </c>
      <c r="AQ734" s="5" t="s">
        <v>0</v>
      </c>
    </row>
    <row r="735" spans="1:43" x14ac:dyDescent="0.25">
      <c r="A735" s="42">
        <v>694</v>
      </c>
      <c r="B735" s="138">
        <v>41111963</v>
      </c>
      <c r="C735" s="97">
        <v>4826999</v>
      </c>
      <c r="D735" s="66" t="s">
        <v>2629</v>
      </c>
      <c r="E735" s="66" t="s">
        <v>801</v>
      </c>
      <c r="F735" s="82" t="s">
        <v>1773</v>
      </c>
      <c r="G735" s="97" t="s">
        <v>1750</v>
      </c>
      <c r="H735" s="21">
        <v>1</v>
      </c>
      <c r="I735" s="20">
        <v>2698426.9427899159</v>
      </c>
      <c r="J735" s="20">
        <f t="shared" si="429"/>
        <v>512701.11913008406</v>
      </c>
      <c r="K735" s="19">
        <f t="shared" si="430"/>
        <v>3211128.0619200002</v>
      </c>
      <c r="L735" s="15">
        <f t="shared" si="431"/>
        <v>3211128.0619200002</v>
      </c>
      <c r="M735" s="17">
        <v>2194042.8571428573</v>
      </c>
      <c r="N735" s="17">
        <v>416868.1428571429</v>
      </c>
      <c r="O735" s="16">
        <v>2610911</v>
      </c>
      <c r="P735" s="18">
        <f t="shared" si="443"/>
        <v>2610911</v>
      </c>
      <c r="Q735" s="17">
        <v>2050507.5630252103</v>
      </c>
      <c r="R735" s="17">
        <v>389596.43697478995</v>
      </c>
      <c r="S735" s="16">
        <v>2440104</v>
      </c>
      <c r="T735" s="15">
        <f t="shared" si="444"/>
        <v>2440104</v>
      </c>
      <c r="U735" s="14"/>
      <c r="V735" s="14"/>
      <c r="W735" s="14"/>
      <c r="X735" s="14"/>
      <c r="Y735" s="14"/>
      <c r="Z735" s="14"/>
      <c r="AA735" s="14"/>
      <c r="AB735" s="137"/>
      <c r="AC735" s="12">
        <f t="shared" si="432"/>
        <v>0</v>
      </c>
      <c r="AD735" s="6">
        <f t="shared" si="433"/>
        <v>0</v>
      </c>
      <c r="AE735" s="6">
        <f t="shared" si="434"/>
        <v>0</v>
      </c>
      <c r="AF735" s="6">
        <f t="shared" si="435"/>
        <v>0</v>
      </c>
      <c r="AG735" s="9">
        <f t="shared" si="446"/>
        <v>2440104</v>
      </c>
      <c r="AH735" s="11">
        <f t="shared" si="436"/>
        <v>3211128.0619200002</v>
      </c>
      <c r="AI735" s="9">
        <f t="shared" si="437"/>
        <v>2525507.5</v>
      </c>
      <c r="AJ735" s="10">
        <f t="shared" si="438"/>
        <v>2065535.7654800001</v>
      </c>
      <c r="AK735" s="9">
        <f t="shared" si="445"/>
        <v>2482805.75</v>
      </c>
      <c r="AL735" s="9">
        <f t="shared" si="425"/>
        <v>2868317.7809600001</v>
      </c>
      <c r="AM735" s="6">
        <f t="shared" si="447"/>
        <v>2716791.5539087718</v>
      </c>
      <c r="AN735" s="8">
        <f t="shared" si="439"/>
        <v>1416163.2694100987</v>
      </c>
      <c r="AO735" s="7">
        <f t="shared" si="427"/>
        <v>0.56074403636104775</v>
      </c>
      <c r="AP735" s="6">
        <f t="shared" si="448"/>
        <v>2716791.5539087718</v>
      </c>
      <c r="AQ735" s="5" t="s">
        <v>0</v>
      </c>
    </row>
    <row r="736" spans="1:43" x14ac:dyDescent="0.25">
      <c r="A736" s="42">
        <v>695</v>
      </c>
      <c r="B736" s="138">
        <v>41111927</v>
      </c>
      <c r="C736" s="97">
        <v>4826999</v>
      </c>
      <c r="D736" s="66" t="s">
        <v>2629</v>
      </c>
      <c r="E736" s="66" t="s">
        <v>801</v>
      </c>
      <c r="F736" s="82" t="s">
        <v>2828</v>
      </c>
      <c r="G736" s="97" t="s">
        <v>1750</v>
      </c>
      <c r="H736" s="21">
        <v>1</v>
      </c>
      <c r="I736" s="20">
        <v>3816493.5035798317</v>
      </c>
      <c r="J736" s="20">
        <f t="shared" si="429"/>
        <v>725133.76568016806</v>
      </c>
      <c r="K736" s="19">
        <f t="shared" si="430"/>
        <v>4541627.2692599995</v>
      </c>
      <c r="L736" s="15">
        <f t="shared" si="431"/>
        <v>4541627.2692599995</v>
      </c>
      <c r="M736" s="17">
        <v>3045121.0084033613</v>
      </c>
      <c r="N736" s="17">
        <v>578572.99159663869</v>
      </c>
      <c r="O736" s="16">
        <v>3623694</v>
      </c>
      <c r="P736" s="18">
        <f t="shared" si="443"/>
        <v>3623694</v>
      </c>
      <c r="Q736" s="17">
        <v>2900115.1260504201</v>
      </c>
      <c r="R736" s="17">
        <v>551021.87394957978</v>
      </c>
      <c r="S736" s="16">
        <v>3451137</v>
      </c>
      <c r="T736" s="15">
        <f t="shared" si="444"/>
        <v>3451137</v>
      </c>
      <c r="U736" s="14"/>
      <c r="V736" s="14"/>
      <c r="W736" s="14"/>
      <c r="X736" s="14"/>
      <c r="Y736" s="14"/>
      <c r="Z736" s="14"/>
      <c r="AA736" s="14"/>
      <c r="AB736" s="137"/>
      <c r="AC736" s="12">
        <f t="shared" si="432"/>
        <v>0</v>
      </c>
      <c r="AD736" s="6">
        <f t="shared" si="433"/>
        <v>0</v>
      </c>
      <c r="AE736" s="6">
        <f t="shared" si="434"/>
        <v>0</v>
      </c>
      <c r="AF736" s="6">
        <f t="shared" si="435"/>
        <v>0</v>
      </c>
      <c r="AG736" s="9">
        <f t="shared" si="446"/>
        <v>3451137</v>
      </c>
      <c r="AH736" s="11">
        <f t="shared" si="436"/>
        <v>4541627.2692599995</v>
      </c>
      <c r="AI736" s="9">
        <f t="shared" si="437"/>
        <v>3537415.5</v>
      </c>
      <c r="AJ736" s="10">
        <f t="shared" si="438"/>
        <v>2904114.5673150001</v>
      </c>
      <c r="AK736" s="9">
        <f t="shared" si="445"/>
        <v>3494276.25</v>
      </c>
      <c r="AL736" s="9">
        <f t="shared" si="425"/>
        <v>4039521.3846299998</v>
      </c>
      <c r="AM736" s="6">
        <f t="shared" si="447"/>
        <v>3817248.1491231592</v>
      </c>
      <c r="AN736" s="8">
        <f t="shared" si="439"/>
        <v>1994355.1481557707</v>
      </c>
      <c r="AO736" s="7">
        <f t="shared" si="427"/>
        <v>0.56378877407976835</v>
      </c>
      <c r="AP736" s="6">
        <f t="shared" si="448"/>
        <v>3817248.1491231592</v>
      </c>
      <c r="AQ736" s="5" t="s">
        <v>0</v>
      </c>
    </row>
    <row r="737" spans="1:43" x14ac:dyDescent="0.25">
      <c r="A737" s="42">
        <v>696</v>
      </c>
      <c r="B737" s="138">
        <v>41111970</v>
      </c>
      <c r="C737" s="97">
        <v>4826999</v>
      </c>
      <c r="D737" s="66" t="s">
        <v>2629</v>
      </c>
      <c r="E737" s="66" t="s">
        <v>801</v>
      </c>
      <c r="F737" s="82" t="s">
        <v>2379</v>
      </c>
      <c r="G737" s="97" t="s">
        <v>1750</v>
      </c>
      <c r="H737" s="21">
        <v>1</v>
      </c>
      <c r="I737" s="20">
        <v>3523938.9850588236</v>
      </c>
      <c r="J737" s="20">
        <f t="shared" si="429"/>
        <v>669548.40716117644</v>
      </c>
      <c r="K737" s="19">
        <f t="shared" si="430"/>
        <v>4193487.3922199998</v>
      </c>
      <c r="L737" s="15">
        <f t="shared" si="431"/>
        <v>4193487.3922199998</v>
      </c>
      <c r="M737" s="17">
        <v>2918808.4033613447</v>
      </c>
      <c r="N737" s="17">
        <v>554573.59663865552</v>
      </c>
      <c r="O737" s="16">
        <v>3473382</v>
      </c>
      <c r="P737" s="18">
        <f t="shared" si="443"/>
        <v>3473382</v>
      </c>
      <c r="Q737" s="17">
        <v>2677805.8823529412</v>
      </c>
      <c r="R737" s="17">
        <v>508783.11764705885</v>
      </c>
      <c r="S737" s="16">
        <v>3186589</v>
      </c>
      <c r="T737" s="15">
        <f t="shared" si="444"/>
        <v>3186589</v>
      </c>
      <c r="U737" s="14"/>
      <c r="V737" s="14"/>
      <c r="W737" s="14"/>
      <c r="X737" s="14"/>
      <c r="Y737" s="14"/>
      <c r="Z737" s="14"/>
      <c r="AA737" s="14"/>
      <c r="AB737" s="137"/>
      <c r="AC737" s="12">
        <f t="shared" si="432"/>
        <v>0</v>
      </c>
      <c r="AD737" s="6">
        <f t="shared" si="433"/>
        <v>0</v>
      </c>
      <c r="AE737" s="6">
        <f t="shared" si="434"/>
        <v>0</v>
      </c>
      <c r="AF737" s="6">
        <f t="shared" si="435"/>
        <v>0</v>
      </c>
      <c r="AG737" s="9">
        <f t="shared" si="446"/>
        <v>3186589</v>
      </c>
      <c r="AH737" s="11">
        <f t="shared" si="436"/>
        <v>4193487.3922199998</v>
      </c>
      <c r="AI737" s="9">
        <f t="shared" si="437"/>
        <v>3329985.5</v>
      </c>
      <c r="AJ737" s="10">
        <f t="shared" si="438"/>
        <v>2713364.598055</v>
      </c>
      <c r="AK737" s="9">
        <f t="shared" si="445"/>
        <v>3258287.25</v>
      </c>
      <c r="AL737" s="9">
        <f t="shared" si="425"/>
        <v>3761736.4461099999</v>
      </c>
      <c r="AM737" s="6">
        <f t="shared" si="447"/>
        <v>3570646.3353282195</v>
      </c>
      <c r="AN737" s="8">
        <f t="shared" si="439"/>
        <v>1857837.3371243966</v>
      </c>
      <c r="AO737" s="7">
        <f t="shared" si="427"/>
        <v>0.55791153959210826</v>
      </c>
      <c r="AP737" s="6">
        <f t="shared" si="448"/>
        <v>3570646.3353282195</v>
      </c>
      <c r="AQ737" s="5" t="s">
        <v>0</v>
      </c>
    </row>
    <row r="738" spans="1:43" ht="25.5" x14ac:dyDescent="0.25">
      <c r="A738" s="42">
        <v>697</v>
      </c>
      <c r="B738" s="138">
        <v>41111927</v>
      </c>
      <c r="C738" s="72">
        <v>4826999</v>
      </c>
      <c r="D738" s="66" t="s">
        <v>2629</v>
      </c>
      <c r="E738" s="66" t="s">
        <v>801</v>
      </c>
      <c r="F738" s="82" t="s">
        <v>2378</v>
      </c>
      <c r="G738" s="97" t="s">
        <v>1750</v>
      </c>
      <c r="H738" s="21">
        <v>1</v>
      </c>
      <c r="I738" s="20">
        <v>2752103.4446722688</v>
      </c>
      <c r="J738" s="20">
        <f t="shared" si="429"/>
        <v>522899.65448773111</v>
      </c>
      <c r="K738" s="19">
        <f t="shared" si="430"/>
        <v>3275003.0991599998</v>
      </c>
      <c r="L738" s="15">
        <f t="shared" si="431"/>
        <v>3275003.0991599998</v>
      </c>
      <c r="M738" s="17">
        <v>2237686.5546218487</v>
      </c>
      <c r="N738" s="17">
        <v>425160.44537815126</v>
      </c>
      <c r="O738" s="16">
        <v>2662847</v>
      </c>
      <c r="P738" s="18">
        <f t="shared" si="443"/>
        <v>2662847</v>
      </c>
      <c r="Q738" s="17">
        <v>2091295.7983193279</v>
      </c>
      <c r="R738" s="17">
        <v>397346.2016806723</v>
      </c>
      <c r="S738" s="16">
        <v>2488642</v>
      </c>
      <c r="T738" s="15">
        <f t="shared" si="444"/>
        <v>2488642</v>
      </c>
      <c r="U738" s="14"/>
      <c r="V738" s="14"/>
      <c r="W738" s="14"/>
      <c r="X738" s="14"/>
      <c r="Y738" s="14"/>
      <c r="Z738" s="14"/>
      <c r="AA738" s="14"/>
      <c r="AB738" s="137"/>
      <c r="AC738" s="12">
        <f t="shared" si="432"/>
        <v>0</v>
      </c>
      <c r="AD738" s="6">
        <f t="shared" si="433"/>
        <v>0</v>
      </c>
      <c r="AE738" s="6">
        <f t="shared" si="434"/>
        <v>0</v>
      </c>
      <c r="AF738" s="6">
        <f t="shared" si="435"/>
        <v>0</v>
      </c>
      <c r="AG738" s="9">
        <f t="shared" si="446"/>
        <v>2488642</v>
      </c>
      <c r="AH738" s="11">
        <f t="shared" si="436"/>
        <v>3275003.0991599998</v>
      </c>
      <c r="AI738" s="9">
        <f t="shared" si="437"/>
        <v>2575744.5</v>
      </c>
      <c r="AJ738" s="10">
        <f t="shared" si="438"/>
        <v>2106623.0247900002</v>
      </c>
      <c r="AK738" s="9">
        <f t="shared" si="445"/>
        <v>2532193.25</v>
      </c>
      <c r="AL738" s="9">
        <f t="shared" si="425"/>
        <v>2925373.7995799999</v>
      </c>
      <c r="AM738" s="6">
        <f t="shared" si="447"/>
        <v>2770833.4852273273</v>
      </c>
      <c r="AN738" s="8">
        <f t="shared" si="439"/>
        <v>1444333.3150372091</v>
      </c>
      <c r="AO738" s="7">
        <f t="shared" si="427"/>
        <v>0.5607440159678917</v>
      </c>
      <c r="AP738" s="6">
        <f t="shared" si="448"/>
        <v>2770833.4852273273</v>
      </c>
      <c r="AQ738" s="5" t="s">
        <v>0</v>
      </c>
    </row>
    <row r="739" spans="1:43" ht="25.5" x14ac:dyDescent="0.25">
      <c r="A739" s="42">
        <v>698</v>
      </c>
      <c r="B739" s="138">
        <v>41111970</v>
      </c>
      <c r="C739" s="97">
        <v>4826999</v>
      </c>
      <c r="D739" s="66" t="s">
        <v>2629</v>
      </c>
      <c r="E739" s="66" t="s">
        <v>801</v>
      </c>
      <c r="F739" s="82" t="s">
        <v>2358</v>
      </c>
      <c r="G739" s="97" t="s">
        <v>1750</v>
      </c>
      <c r="H739" s="21">
        <v>1</v>
      </c>
      <c r="I739" s="20">
        <v>3999989.7736638654</v>
      </c>
      <c r="J739" s="20">
        <f t="shared" si="429"/>
        <v>759998.05699613446</v>
      </c>
      <c r="K739" s="19">
        <f t="shared" si="430"/>
        <v>4759987.8306599995</v>
      </c>
      <c r="L739" s="15">
        <f t="shared" si="431"/>
        <v>4759987.8306599995</v>
      </c>
      <c r="M739" s="17">
        <v>3191530.2521008407</v>
      </c>
      <c r="N739" s="17">
        <v>606390.74789915979</v>
      </c>
      <c r="O739" s="16">
        <v>3797921.0000000005</v>
      </c>
      <c r="P739" s="18">
        <f t="shared" si="443"/>
        <v>3797921.0000000005</v>
      </c>
      <c r="Q739" s="17">
        <v>3039552.1008403362</v>
      </c>
      <c r="R739" s="17">
        <v>577514.89915966382</v>
      </c>
      <c r="S739" s="16">
        <v>3617067</v>
      </c>
      <c r="T739" s="15">
        <f t="shared" si="444"/>
        <v>3617067</v>
      </c>
      <c r="U739" s="14"/>
      <c r="V739" s="14"/>
      <c r="W739" s="14"/>
      <c r="X739" s="14"/>
      <c r="Y739" s="14"/>
      <c r="Z739" s="14"/>
      <c r="AA739" s="14"/>
      <c r="AB739" s="137"/>
      <c r="AC739" s="12">
        <f t="shared" si="432"/>
        <v>0</v>
      </c>
      <c r="AD739" s="6">
        <f t="shared" si="433"/>
        <v>0</v>
      </c>
      <c r="AE739" s="6">
        <f t="shared" si="434"/>
        <v>0</v>
      </c>
      <c r="AF739" s="6">
        <f t="shared" si="435"/>
        <v>0</v>
      </c>
      <c r="AG739" s="9">
        <f t="shared" si="446"/>
        <v>3617067</v>
      </c>
      <c r="AH739" s="11">
        <f t="shared" si="436"/>
        <v>4759987.8306599995</v>
      </c>
      <c r="AI739" s="9">
        <f t="shared" si="437"/>
        <v>3707494</v>
      </c>
      <c r="AJ739" s="10">
        <f t="shared" si="438"/>
        <v>3043743.9576650001</v>
      </c>
      <c r="AK739" s="9">
        <f t="shared" si="445"/>
        <v>3662280.5</v>
      </c>
      <c r="AL739" s="9">
        <f t="shared" si="425"/>
        <v>4233740.9153300002</v>
      </c>
      <c r="AM739" s="6">
        <f t="shared" si="447"/>
        <v>4000780.8846980641</v>
      </c>
      <c r="AN739" s="8">
        <f t="shared" si="439"/>
        <v>2090243.4175212311</v>
      </c>
      <c r="AO739" s="7">
        <f t="shared" si="427"/>
        <v>0.5637887525970996</v>
      </c>
      <c r="AP739" s="6">
        <f t="shared" si="448"/>
        <v>4000780.8846980641</v>
      </c>
      <c r="AQ739" s="5" t="s">
        <v>0</v>
      </c>
    </row>
    <row r="740" spans="1:43" ht="25.5" x14ac:dyDescent="0.25">
      <c r="A740" s="42">
        <v>699</v>
      </c>
      <c r="B740" s="138">
        <v>41111970</v>
      </c>
      <c r="C740" s="97">
        <v>4826999</v>
      </c>
      <c r="D740" s="66" t="s">
        <v>2629</v>
      </c>
      <c r="E740" s="66" t="s">
        <v>801</v>
      </c>
      <c r="F740" s="82" t="s">
        <v>2357</v>
      </c>
      <c r="G740" s="97" t="s">
        <v>1750</v>
      </c>
      <c r="H740" s="21">
        <v>1</v>
      </c>
      <c r="I740" s="20">
        <v>3820682.5222689076</v>
      </c>
      <c r="J740" s="20">
        <f t="shared" si="429"/>
        <v>725929.67923109245</v>
      </c>
      <c r="K740" s="19">
        <f t="shared" si="430"/>
        <v>4546612.2015000004</v>
      </c>
      <c r="L740" s="15">
        <f t="shared" si="431"/>
        <v>4546612.2015000004</v>
      </c>
      <c r="M740" s="17">
        <v>3135562.1848739497</v>
      </c>
      <c r="N740" s="17">
        <v>595756.8151260505</v>
      </c>
      <c r="O740" s="16">
        <v>3731319</v>
      </c>
      <c r="P740" s="18">
        <f t="shared" si="443"/>
        <v>3731319</v>
      </c>
      <c r="Q740" s="17">
        <v>2903298.3193277312</v>
      </c>
      <c r="R740" s="17">
        <v>551626.68067226897</v>
      </c>
      <c r="S740" s="16">
        <v>3454925</v>
      </c>
      <c r="T740" s="15">
        <f t="shared" si="444"/>
        <v>3454925</v>
      </c>
      <c r="U740" s="14"/>
      <c r="V740" s="14"/>
      <c r="W740" s="14"/>
      <c r="X740" s="14"/>
      <c r="Y740" s="14"/>
      <c r="Z740" s="14"/>
      <c r="AA740" s="14"/>
      <c r="AB740" s="137"/>
      <c r="AC740" s="12">
        <f t="shared" si="432"/>
        <v>0</v>
      </c>
      <c r="AD740" s="6">
        <f t="shared" si="433"/>
        <v>0</v>
      </c>
      <c r="AE740" s="6">
        <f t="shared" si="434"/>
        <v>0</v>
      </c>
      <c r="AF740" s="6">
        <f t="shared" si="435"/>
        <v>0</v>
      </c>
      <c r="AG740" s="9">
        <f t="shared" si="446"/>
        <v>3454925</v>
      </c>
      <c r="AH740" s="11">
        <f t="shared" si="436"/>
        <v>4546612.2015000004</v>
      </c>
      <c r="AI740" s="9">
        <f t="shared" si="437"/>
        <v>3593122</v>
      </c>
      <c r="AJ740" s="10">
        <f t="shared" si="438"/>
        <v>2933214.0503750001</v>
      </c>
      <c r="AK740" s="9">
        <f t="shared" si="445"/>
        <v>3524023.5</v>
      </c>
      <c r="AL740" s="9">
        <f t="shared" si="425"/>
        <v>4069867.1007500002</v>
      </c>
      <c r="AM740" s="6">
        <f t="shared" si="447"/>
        <v>3859078.7342126705</v>
      </c>
      <c r="AN740" s="8">
        <f t="shared" si="439"/>
        <v>2009639.4440251736</v>
      </c>
      <c r="AO740" s="7">
        <f t="shared" si="427"/>
        <v>0.5593017559729877</v>
      </c>
      <c r="AP740" s="6">
        <f t="shared" si="448"/>
        <v>3859078.7342126705</v>
      </c>
      <c r="AQ740" s="5" t="s">
        <v>0</v>
      </c>
    </row>
    <row r="741" spans="1:43" x14ac:dyDescent="0.25">
      <c r="A741" s="42">
        <v>700</v>
      </c>
      <c r="B741" s="138">
        <v>41111970</v>
      </c>
      <c r="C741" s="97">
        <v>4826999</v>
      </c>
      <c r="D741" s="66" t="s">
        <v>2629</v>
      </c>
      <c r="E741" s="66" t="s">
        <v>801</v>
      </c>
      <c r="F741" s="82" t="s">
        <v>2356</v>
      </c>
      <c r="G741" s="97" t="s">
        <v>1750</v>
      </c>
      <c r="H741" s="21">
        <v>1</v>
      </c>
      <c r="I741" s="20">
        <v>2816438.2786890757</v>
      </c>
      <c r="J741" s="20">
        <f t="shared" si="429"/>
        <v>535123.27295092435</v>
      </c>
      <c r="K741" s="19">
        <f t="shared" si="430"/>
        <v>3351561.5516400002</v>
      </c>
      <c r="L741" s="15">
        <f t="shared" si="431"/>
        <v>3351561.5516400002</v>
      </c>
      <c r="M741" s="17">
        <v>2332799.1596638658</v>
      </c>
      <c r="N741" s="17">
        <v>443231.84033613448</v>
      </c>
      <c r="O741" s="16">
        <v>2776031.0000000005</v>
      </c>
      <c r="P741" s="18">
        <f t="shared" si="443"/>
        <v>2776031.0000000005</v>
      </c>
      <c r="Q741" s="17">
        <v>2140183.193277311</v>
      </c>
      <c r="R741" s="17">
        <v>406634.80672268913</v>
      </c>
      <c r="S741" s="16">
        <v>2546818</v>
      </c>
      <c r="T741" s="15">
        <f t="shared" si="444"/>
        <v>2546818</v>
      </c>
      <c r="U741" s="14"/>
      <c r="V741" s="14"/>
      <c r="W741" s="14"/>
      <c r="X741" s="14"/>
      <c r="Y741" s="14"/>
      <c r="Z741" s="14"/>
      <c r="AA741" s="14"/>
      <c r="AB741" s="137"/>
      <c r="AC741" s="12">
        <f t="shared" si="432"/>
        <v>0</v>
      </c>
      <c r="AD741" s="6">
        <f t="shared" si="433"/>
        <v>0</v>
      </c>
      <c r="AE741" s="6">
        <f t="shared" si="434"/>
        <v>0</v>
      </c>
      <c r="AF741" s="6">
        <f t="shared" si="435"/>
        <v>0</v>
      </c>
      <c r="AG741" s="9">
        <f t="shared" si="446"/>
        <v>2546818</v>
      </c>
      <c r="AH741" s="11">
        <f t="shared" si="436"/>
        <v>3351561.5516400002</v>
      </c>
      <c r="AI741" s="9">
        <f t="shared" si="437"/>
        <v>2661424.5</v>
      </c>
      <c r="AJ741" s="10">
        <f t="shared" si="438"/>
        <v>2168602.63791</v>
      </c>
      <c r="AK741" s="9">
        <f t="shared" si="445"/>
        <v>2604121.25</v>
      </c>
      <c r="AL741" s="9">
        <f t="shared" si="425"/>
        <v>3006493.0258200001</v>
      </c>
      <c r="AM741" s="6">
        <f t="shared" si="447"/>
        <v>2853767.9855977958</v>
      </c>
      <c r="AN741" s="8">
        <f t="shared" si="439"/>
        <v>1484839.5275714346</v>
      </c>
      <c r="AO741" s="7">
        <f t="shared" si="427"/>
        <v>0.55791157238217148</v>
      </c>
      <c r="AP741" s="6">
        <f t="shared" si="448"/>
        <v>2853767.9855977958</v>
      </c>
      <c r="AQ741" s="5" t="s">
        <v>0</v>
      </c>
    </row>
    <row r="742" spans="1:43" ht="25.5" x14ac:dyDescent="0.25">
      <c r="A742" s="42">
        <v>701</v>
      </c>
      <c r="B742" s="138">
        <v>41111927</v>
      </c>
      <c r="C742" s="97">
        <v>4826999</v>
      </c>
      <c r="D742" s="66" t="s">
        <v>2629</v>
      </c>
      <c r="E742" s="66" t="s">
        <v>801</v>
      </c>
      <c r="F742" s="82" t="s">
        <v>2190</v>
      </c>
      <c r="G742" s="97" t="s">
        <v>1750</v>
      </c>
      <c r="H742" s="21">
        <v>1</v>
      </c>
      <c r="I742" s="20">
        <v>3793040.3070756304</v>
      </c>
      <c r="J742" s="20">
        <f t="shared" si="429"/>
        <v>720677.65834436973</v>
      </c>
      <c r="K742" s="19">
        <f t="shared" si="430"/>
        <v>4513717.9654200003</v>
      </c>
      <c r="L742" s="15">
        <f t="shared" si="431"/>
        <v>4513717.9654200003</v>
      </c>
      <c r="M742" s="17">
        <v>3026407.5630252101</v>
      </c>
      <c r="N742" s="17">
        <v>575017.43697478995</v>
      </c>
      <c r="O742" s="16">
        <v>3601425</v>
      </c>
      <c r="P742" s="18">
        <f t="shared" si="443"/>
        <v>3601425</v>
      </c>
      <c r="Q742" s="17">
        <v>2882293.2773109246</v>
      </c>
      <c r="R742" s="17">
        <v>547635.72268907563</v>
      </c>
      <c r="S742" s="16">
        <v>3429929</v>
      </c>
      <c r="T742" s="15">
        <f t="shared" si="444"/>
        <v>3429929</v>
      </c>
      <c r="U742" s="14"/>
      <c r="V742" s="14"/>
      <c r="W742" s="14"/>
      <c r="X742" s="14"/>
      <c r="Y742" s="14"/>
      <c r="Z742" s="14"/>
      <c r="AA742" s="14"/>
      <c r="AB742" s="137"/>
      <c r="AC742" s="12">
        <f t="shared" si="432"/>
        <v>0</v>
      </c>
      <c r="AD742" s="6">
        <f t="shared" si="433"/>
        <v>0</v>
      </c>
      <c r="AE742" s="6">
        <f t="shared" si="434"/>
        <v>0</v>
      </c>
      <c r="AF742" s="6">
        <f t="shared" si="435"/>
        <v>0</v>
      </c>
      <c r="AG742" s="9">
        <f t="shared" si="446"/>
        <v>3429929</v>
      </c>
      <c r="AH742" s="11">
        <f t="shared" si="436"/>
        <v>4513717.9654200003</v>
      </c>
      <c r="AI742" s="9">
        <f t="shared" si="437"/>
        <v>3515677</v>
      </c>
      <c r="AJ742" s="10">
        <f t="shared" si="438"/>
        <v>2886267.9913550001</v>
      </c>
      <c r="AK742" s="9">
        <f t="shared" si="445"/>
        <v>3472803</v>
      </c>
      <c r="AL742" s="9">
        <f t="shared" si="425"/>
        <v>4014697.4827100001</v>
      </c>
      <c r="AM742" s="6">
        <f t="shared" si="447"/>
        <v>3793790.0935601629</v>
      </c>
      <c r="AN742" s="8">
        <f t="shared" si="439"/>
        <v>1982099.3227164946</v>
      </c>
      <c r="AO742" s="7">
        <f t="shared" si="427"/>
        <v>0.56378880162099487</v>
      </c>
      <c r="AP742" s="6">
        <f t="shared" si="448"/>
        <v>3793790.0935601629</v>
      </c>
      <c r="AQ742" s="5" t="s">
        <v>0</v>
      </c>
    </row>
    <row r="743" spans="1:43" ht="25.5" x14ac:dyDescent="0.25">
      <c r="A743" s="42">
        <v>702</v>
      </c>
      <c r="B743" s="138">
        <v>41113710</v>
      </c>
      <c r="C743" s="107">
        <v>4821201</v>
      </c>
      <c r="D743" s="66" t="s">
        <v>2629</v>
      </c>
      <c r="E743" s="66" t="s">
        <v>801</v>
      </c>
      <c r="F743" s="82" t="s">
        <v>1454</v>
      </c>
      <c r="G743" s="97" t="s">
        <v>1750</v>
      </c>
      <c r="H743" s="21">
        <v>1</v>
      </c>
      <c r="I743" s="20">
        <v>1516832.8298319327</v>
      </c>
      <c r="J743" s="20">
        <f t="shared" ref="J743:J751" si="449">+I743*0.19</f>
        <v>288198.23766806722</v>
      </c>
      <c r="K743" s="19">
        <f t="shared" ref="K743:K751" si="450">+I743+J743</f>
        <v>1805031.0674999999</v>
      </c>
      <c r="L743" s="15">
        <f t="shared" ref="L743:L751" si="451">+H743*K743</f>
        <v>1805031.0674999999</v>
      </c>
      <c r="M743" s="17">
        <v>1256363.0252100842</v>
      </c>
      <c r="N743" s="17">
        <v>238708.97478991598</v>
      </c>
      <c r="O743" s="16">
        <v>1495072.0000000002</v>
      </c>
      <c r="P743" s="18">
        <f t="shared" si="443"/>
        <v>1495072.0000000002</v>
      </c>
      <c r="Q743" s="17">
        <v>1152626.0504201681</v>
      </c>
      <c r="R743" s="17">
        <v>218998.94957983194</v>
      </c>
      <c r="S743" s="16">
        <v>1371625</v>
      </c>
      <c r="T743" s="15">
        <f t="shared" si="444"/>
        <v>1371625</v>
      </c>
      <c r="U743" s="14"/>
      <c r="V743" s="14"/>
      <c r="W743" s="14"/>
      <c r="X743" s="14"/>
      <c r="Y743" s="14"/>
      <c r="Z743" s="14"/>
      <c r="AA743" s="14"/>
      <c r="AB743" s="137"/>
      <c r="AC743" s="12">
        <f t="shared" ref="AC743:AC751" si="452">+AB743*19%</f>
        <v>0</v>
      </c>
      <c r="AD743" s="6">
        <f t="shared" ref="AD743:AD751" si="453">+AB743+AC743</f>
        <v>0</v>
      </c>
      <c r="AE743" s="6">
        <f t="shared" ref="AE743:AE751" si="454">+AD743*5.1%</f>
        <v>0</v>
      </c>
      <c r="AF743" s="6">
        <f t="shared" ref="AF743:AF751" si="455">+AD743+AE743</f>
        <v>0</v>
      </c>
      <c r="AG743" s="9">
        <f t="shared" si="446"/>
        <v>1371625</v>
      </c>
      <c r="AH743" s="11">
        <f t="shared" si="436"/>
        <v>1805031.0674999999</v>
      </c>
      <c r="AI743" s="9">
        <f t="shared" si="437"/>
        <v>1433348.5</v>
      </c>
      <c r="AJ743" s="10">
        <f t="shared" si="438"/>
        <v>1167932.016875</v>
      </c>
      <c r="AK743" s="9">
        <f t="shared" si="445"/>
        <v>1402486.75</v>
      </c>
      <c r="AL743" s="9">
        <f t="shared" si="425"/>
        <v>1619189.7837499999</v>
      </c>
      <c r="AM743" s="6">
        <f t="shared" si="447"/>
        <v>1536937.6554097915</v>
      </c>
      <c r="AN743" s="8">
        <f t="shared" si="439"/>
        <v>799681.56084831001</v>
      </c>
      <c r="AO743" s="7">
        <f t="shared" si="427"/>
        <v>0.55791146455192864</v>
      </c>
      <c r="AP743" s="6">
        <f t="shared" si="448"/>
        <v>1536937.6554097915</v>
      </c>
      <c r="AQ743" s="5" t="s">
        <v>0</v>
      </c>
    </row>
    <row r="744" spans="1:43" x14ac:dyDescent="0.25">
      <c r="A744" s="42">
        <v>703</v>
      </c>
      <c r="B744" s="138">
        <v>40101801</v>
      </c>
      <c r="C744" s="110">
        <v>4912902</v>
      </c>
      <c r="D744" s="66" t="s">
        <v>2629</v>
      </c>
      <c r="E744" s="66" t="s">
        <v>801</v>
      </c>
      <c r="F744" s="82" t="s">
        <v>1441</v>
      </c>
      <c r="G744" s="97" t="s">
        <v>1750</v>
      </c>
      <c r="H744" s="21">
        <v>1</v>
      </c>
      <c r="I744" s="20">
        <v>5702826.9766386561</v>
      </c>
      <c r="J744" s="20">
        <f t="shared" si="449"/>
        <v>1083537.1255613447</v>
      </c>
      <c r="K744" s="19">
        <f t="shared" si="450"/>
        <v>6786364.1022000005</v>
      </c>
      <c r="L744" s="15">
        <f t="shared" si="451"/>
        <v>6786364.1022000005</v>
      </c>
      <c r="M744" s="17">
        <v>4636867.2268907567</v>
      </c>
      <c r="N744" s="17">
        <v>881004.77310924383</v>
      </c>
      <c r="O744" s="16">
        <v>5517872.0000000009</v>
      </c>
      <c r="P744" s="18">
        <f t="shared" si="443"/>
        <v>5517872.0000000009</v>
      </c>
      <c r="Q744" s="17">
        <v>4333521.0084033618</v>
      </c>
      <c r="R744" s="17">
        <v>823368.99159663869</v>
      </c>
      <c r="S744" s="16">
        <v>5156890</v>
      </c>
      <c r="T744" s="15">
        <f t="shared" si="444"/>
        <v>5156890</v>
      </c>
      <c r="U744" s="14"/>
      <c r="V744" s="14"/>
      <c r="W744" s="14"/>
      <c r="X744" s="14"/>
      <c r="Y744" s="14"/>
      <c r="Z744" s="14"/>
      <c r="AA744" s="14"/>
      <c r="AB744" s="137"/>
      <c r="AC744" s="12">
        <f t="shared" si="452"/>
        <v>0</v>
      </c>
      <c r="AD744" s="6">
        <f t="shared" si="453"/>
        <v>0</v>
      </c>
      <c r="AE744" s="6">
        <f t="shared" si="454"/>
        <v>0</v>
      </c>
      <c r="AF744" s="6">
        <f t="shared" si="455"/>
        <v>0</v>
      </c>
      <c r="AG744" s="9">
        <f t="shared" si="446"/>
        <v>5156890</v>
      </c>
      <c r="AH744" s="11">
        <f t="shared" si="436"/>
        <v>6786364.1022000005</v>
      </c>
      <c r="AI744" s="9">
        <f t="shared" si="437"/>
        <v>5337381</v>
      </c>
      <c r="AJ744" s="10">
        <f t="shared" si="438"/>
        <v>4365281.5255500004</v>
      </c>
      <c r="AK744" s="9">
        <f t="shared" si="445"/>
        <v>5247135.5</v>
      </c>
      <c r="AL744" s="9">
        <f t="shared" si="425"/>
        <v>6061872.5511000007</v>
      </c>
      <c r="AM744" s="6">
        <f t="shared" si="447"/>
        <v>5741638.6569476705</v>
      </c>
      <c r="AN744" s="8">
        <f t="shared" si="439"/>
        <v>2992904.521190092</v>
      </c>
      <c r="AO744" s="7">
        <f t="shared" si="427"/>
        <v>0.56074402805235224</v>
      </c>
      <c r="AP744" s="6">
        <f t="shared" si="448"/>
        <v>5741638.6569476705</v>
      </c>
      <c r="AQ744" s="5" t="s">
        <v>0</v>
      </c>
    </row>
    <row r="745" spans="1:43" x14ac:dyDescent="0.25">
      <c r="A745" s="42">
        <v>704</v>
      </c>
      <c r="B745" s="138">
        <v>25174002</v>
      </c>
      <c r="C745" s="110">
        <v>4912902</v>
      </c>
      <c r="D745" s="66" t="s">
        <v>2629</v>
      </c>
      <c r="E745" s="66" t="s">
        <v>801</v>
      </c>
      <c r="F745" s="82" t="s">
        <v>2185</v>
      </c>
      <c r="G745" s="97" t="s">
        <v>1750</v>
      </c>
      <c r="H745" s="21">
        <v>1</v>
      </c>
      <c r="I745" s="20">
        <v>6727675.7070756303</v>
      </c>
      <c r="J745" s="20">
        <f t="shared" si="449"/>
        <v>1278258.3843443699</v>
      </c>
      <c r="K745" s="19">
        <f t="shared" si="450"/>
        <v>8005934.0914200004</v>
      </c>
      <c r="L745" s="15">
        <f t="shared" si="451"/>
        <v>8005934.0914200004</v>
      </c>
      <c r="M745" s="17">
        <v>5419031.0924369749</v>
      </c>
      <c r="N745" s="17">
        <v>1029615.9075630252</v>
      </c>
      <c r="O745" s="16">
        <v>6448647</v>
      </c>
      <c r="P745" s="18">
        <f t="shared" si="443"/>
        <v>6448647</v>
      </c>
      <c r="Q745" s="17">
        <v>5112293.2773109246</v>
      </c>
      <c r="R745" s="17">
        <v>971335.72268907563</v>
      </c>
      <c r="S745" s="16">
        <v>6083629</v>
      </c>
      <c r="T745" s="15">
        <f t="shared" si="444"/>
        <v>6083629</v>
      </c>
      <c r="U745" s="14"/>
      <c r="V745" s="14"/>
      <c r="W745" s="14"/>
      <c r="X745" s="14"/>
      <c r="Y745" s="14"/>
      <c r="Z745" s="14"/>
      <c r="AA745" s="14"/>
      <c r="AB745" s="137"/>
      <c r="AC745" s="12">
        <f t="shared" si="452"/>
        <v>0</v>
      </c>
      <c r="AD745" s="6">
        <f t="shared" si="453"/>
        <v>0</v>
      </c>
      <c r="AE745" s="6">
        <f t="shared" si="454"/>
        <v>0</v>
      </c>
      <c r="AF745" s="6">
        <f t="shared" si="455"/>
        <v>0</v>
      </c>
      <c r="AG745" s="9">
        <f t="shared" si="446"/>
        <v>6083629</v>
      </c>
      <c r="AH745" s="11">
        <f t="shared" si="436"/>
        <v>8005934.0914200004</v>
      </c>
      <c r="AI745" s="9">
        <f t="shared" si="437"/>
        <v>6266138</v>
      </c>
      <c r="AJ745" s="10">
        <f t="shared" si="438"/>
        <v>5134552.5228550006</v>
      </c>
      <c r="AK745" s="9">
        <f t="shared" si="445"/>
        <v>6174883.5</v>
      </c>
      <c r="AL745" s="9">
        <f t="shared" si="425"/>
        <v>7136036.0457100002</v>
      </c>
      <c r="AM745" s="6">
        <f t="shared" si="447"/>
        <v>6751370.7187045319</v>
      </c>
      <c r="AN745" s="8">
        <f t="shared" si="439"/>
        <v>3523069.31413431</v>
      </c>
      <c r="AO745" s="7">
        <f t="shared" si="427"/>
        <v>0.56223934329794689</v>
      </c>
      <c r="AP745" s="6">
        <f t="shared" si="448"/>
        <v>6751370.7187045319</v>
      </c>
      <c r="AQ745" s="5" t="s">
        <v>0</v>
      </c>
    </row>
    <row r="746" spans="1:43" x14ac:dyDescent="0.25">
      <c r="A746" s="42">
        <v>705</v>
      </c>
      <c r="B746" s="138">
        <v>25174204</v>
      </c>
      <c r="C746" s="24">
        <v>4912931</v>
      </c>
      <c r="D746" s="66" t="s">
        <v>2629</v>
      </c>
      <c r="E746" s="66" t="s">
        <v>801</v>
      </c>
      <c r="F746" s="82" t="s">
        <v>2827</v>
      </c>
      <c r="G746" s="97" t="s">
        <v>1750</v>
      </c>
      <c r="H746" s="21">
        <v>1</v>
      </c>
      <c r="I746" s="20">
        <v>2642903.6454453785</v>
      </c>
      <c r="J746" s="20">
        <f t="shared" si="449"/>
        <v>502151.69263462193</v>
      </c>
      <c r="K746" s="19">
        <f t="shared" si="450"/>
        <v>3145055.3380800006</v>
      </c>
      <c r="L746" s="15">
        <f t="shared" si="451"/>
        <v>3145055.3380800006</v>
      </c>
      <c r="M746" s="17">
        <v>2168980.6722689075</v>
      </c>
      <c r="N746" s="17">
        <v>412106.32773109246</v>
      </c>
      <c r="O746" s="16">
        <v>2581087</v>
      </c>
      <c r="P746" s="18">
        <f t="shared" si="443"/>
        <v>2581087</v>
      </c>
      <c r="Q746" s="17">
        <v>2008315.9663865548</v>
      </c>
      <c r="R746" s="17">
        <v>381580.03361344541</v>
      </c>
      <c r="S746" s="16">
        <v>2389896</v>
      </c>
      <c r="T746" s="15">
        <f t="shared" si="444"/>
        <v>2389896</v>
      </c>
      <c r="U746" s="14"/>
      <c r="V746" s="14"/>
      <c r="W746" s="14"/>
      <c r="X746" s="14"/>
      <c r="Y746" s="14"/>
      <c r="Z746" s="14"/>
      <c r="AA746" s="14"/>
      <c r="AB746" s="137"/>
      <c r="AC746" s="12">
        <f t="shared" si="452"/>
        <v>0</v>
      </c>
      <c r="AD746" s="6">
        <f t="shared" si="453"/>
        <v>0</v>
      </c>
      <c r="AE746" s="6">
        <f t="shared" si="454"/>
        <v>0</v>
      </c>
      <c r="AF746" s="6">
        <f t="shared" si="455"/>
        <v>0</v>
      </c>
      <c r="AG746" s="9">
        <f t="shared" si="446"/>
        <v>2389896</v>
      </c>
      <c r="AH746" s="11">
        <f t="shared" si="436"/>
        <v>3145055.3380800006</v>
      </c>
      <c r="AI746" s="9">
        <f t="shared" si="437"/>
        <v>2485491.5</v>
      </c>
      <c r="AJ746" s="10">
        <f t="shared" si="438"/>
        <v>2029009.58452</v>
      </c>
      <c r="AK746" s="9">
        <f t="shared" si="445"/>
        <v>2437693.75</v>
      </c>
      <c r="AL746" s="9">
        <f t="shared" si="425"/>
        <v>2815273.4190400001</v>
      </c>
      <c r="AM746" s="6">
        <f t="shared" si="447"/>
        <v>2669463.4450582294</v>
      </c>
      <c r="AN746" s="8">
        <f t="shared" si="439"/>
        <v>1390139.8605505389</v>
      </c>
      <c r="AO746" s="7">
        <f t="shared" si="427"/>
        <v>0.55930179626465781</v>
      </c>
      <c r="AP746" s="6">
        <f t="shared" si="448"/>
        <v>2669463.4450582294</v>
      </c>
      <c r="AQ746" s="5" t="s">
        <v>0</v>
      </c>
    </row>
    <row r="747" spans="1:43" x14ac:dyDescent="0.25">
      <c r="A747" s="42">
        <v>706</v>
      </c>
      <c r="B747" s="138">
        <v>25174204</v>
      </c>
      <c r="C747" s="24">
        <v>4912931</v>
      </c>
      <c r="D747" s="66" t="s">
        <v>2629</v>
      </c>
      <c r="E747" s="66" t="s">
        <v>801</v>
      </c>
      <c r="F747" s="82" t="s">
        <v>2826</v>
      </c>
      <c r="G747" s="97" t="s">
        <v>1750</v>
      </c>
      <c r="H747" s="21">
        <v>1</v>
      </c>
      <c r="I747" s="20">
        <v>3711404.2065882357</v>
      </c>
      <c r="J747" s="20">
        <f t="shared" si="449"/>
        <v>705166.79925176478</v>
      </c>
      <c r="K747" s="19">
        <f t="shared" si="450"/>
        <v>4416571.0058400007</v>
      </c>
      <c r="L747" s="15">
        <f t="shared" si="451"/>
        <v>4416571.0058400007</v>
      </c>
      <c r="M747" s="17">
        <v>3045879.8319327733</v>
      </c>
      <c r="N747" s="17">
        <v>578717.16806722688</v>
      </c>
      <c r="O747" s="16">
        <v>3624597</v>
      </c>
      <c r="P747" s="18">
        <f t="shared" si="443"/>
        <v>3624597</v>
      </c>
      <c r="Q747" s="17">
        <v>2820258.823529412</v>
      </c>
      <c r="R747" s="17">
        <v>535849.17647058831</v>
      </c>
      <c r="S747" s="16">
        <v>3356108.0000000005</v>
      </c>
      <c r="T747" s="15">
        <f t="shared" si="444"/>
        <v>3356108.0000000005</v>
      </c>
      <c r="U747" s="14"/>
      <c r="V747" s="14"/>
      <c r="W747" s="14"/>
      <c r="X747" s="14"/>
      <c r="Y747" s="14"/>
      <c r="Z747" s="14"/>
      <c r="AA747" s="14"/>
      <c r="AB747" s="137"/>
      <c r="AC747" s="12">
        <f t="shared" si="452"/>
        <v>0</v>
      </c>
      <c r="AD747" s="6">
        <f t="shared" si="453"/>
        <v>0</v>
      </c>
      <c r="AE747" s="6">
        <f t="shared" si="454"/>
        <v>0</v>
      </c>
      <c r="AF747" s="6">
        <f t="shared" si="455"/>
        <v>0</v>
      </c>
      <c r="AG747" s="9">
        <f t="shared" si="446"/>
        <v>3356108.0000000005</v>
      </c>
      <c r="AH747" s="11">
        <f t="shared" si="436"/>
        <v>4416571.0058400007</v>
      </c>
      <c r="AI747" s="9">
        <f t="shared" si="437"/>
        <v>3490352.5</v>
      </c>
      <c r="AJ747" s="10">
        <f t="shared" si="438"/>
        <v>2849319.0014600004</v>
      </c>
      <c r="AK747" s="9">
        <f t="shared" si="445"/>
        <v>3423230.25</v>
      </c>
      <c r="AL747" s="9">
        <f t="shared" si="425"/>
        <v>3953461.7529200003</v>
      </c>
      <c r="AM747" s="6">
        <f t="shared" si="447"/>
        <v>3748702.3469363581</v>
      </c>
      <c r="AN747" s="8">
        <f t="shared" si="439"/>
        <v>1952160.2291970048</v>
      </c>
      <c r="AO747" s="7">
        <f t="shared" si="427"/>
        <v>0.55930174078320305</v>
      </c>
      <c r="AP747" s="6">
        <f t="shared" si="448"/>
        <v>3748702.3469363581</v>
      </c>
      <c r="AQ747" s="5" t="s">
        <v>0</v>
      </c>
    </row>
    <row r="748" spans="1:43" x14ac:dyDescent="0.25">
      <c r="A748" s="42">
        <v>707</v>
      </c>
      <c r="B748" s="138">
        <v>25171903</v>
      </c>
      <c r="C748" s="110">
        <v>4912933</v>
      </c>
      <c r="D748" s="66" t="s">
        <v>2629</v>
      </c>
      <c r="E748" s="66" t="s">
        <v>801</v>
      </c>
      <c r="F748" s="82" t="s">
        <v>2825</v>
      </c>
      <c r="G748" s="97" t="s">
        <v>1750</v>
      </c>
      <c r="H748" s="21">
        <v>1</v>
      </c>
      <c r="I748" s="20">
        <v>3481136.4590924368</v>
      </c>
      <c r="J748" s="20">
        <f t="shared" si="449"/>
        <v>661415.92722756299</v>
      </c>
      <c r="K748" s="19">
        <f t="shared" si="450"/>
        <v>4142552.3863199996</v>
      </c>
      <c r="L748" s="15">
        <f t="shared" si="451"/>
        <v>4142552.3863199996</v>
      </c>
      <c r="M748" s="17">
        <v>2883356.3025210085</v>
      </c>
      <c r="N748" s="17">
        <v>547837.69747899158</v>
      </c>
      <c r="O748" s="16">
        <v>3431194</v>
      </c>
      <c r="P748" s="18">
        <f t="shared" si="443"/>
        <v>3431194</v>
      </c>
      <c r="Q748" s="17">
        <v>2645280.6722689075</v>
      </c>
      <c r="R748" s="17">
        <v>502603.32773109246</v>
      </c>
      <c r="S748" s="16">
        <v>3147884</v>
      </c>
      <c r="T748" s="15">
        <f t="shared" si="444"/>
        <v>3147884</v>
      </c>
      <c r="U748" s="14"/>
      <c r="V748" s="14"/>
      <c r="W748" s="14"/>
      <c r="X748" s="14"/>
      <c r="Y748" s="14"/>
      <c r="Z748" s="14"/>
      <c r="AA748" s="14"/>
      <c r="AB748" s="137"/>
      <c r="AC748" s="12">
        <f t="shared" si="452"/>
        <v>0</v>
      </c>
      <c r="AD748" s="6">
        <f t="shared" si="453"/>
        <v>0</v>
      </c>
      <c r="AE748" s="6">
        <f t="shared" si="454"/>
        <v>0</v>
      </c>
      <c r="AF748" s="6">
        <f t="shared" si="455"/>
        <v>0</v>
      </c>
      <c r="AG748" s="9">
        <f t="shared" si="446"/>
        <v>3147884</v>
      </c>
      <c r="AH748" s="11">
        <f t="shared" si="436"/>
        <v>4142552.3863199996</v>
      </c>
      <c r="AI748" s="9">
        <f t="shared" si="437"/>
        <v>3289539</v>
      </c>
      <c r="AJ748" s="10">
        <f t="shared" si="438"/>
        <v>2680407.5965799997</v>
      </c>
      <c r="AK748" s="9">
        <f t="shared" si="445"/>
        <v>3218711.5</v>
      </c>
      <c r="AL748" s="9">
        <f t="shared" si="425"/>
        <v>3716045.6931599998</v>
      </c>
      <c r="AM748" s="6">
        <f t="shared" si="447"/>
        <v>3527276.6502473699</v>
      </c>
      <c r="AN748" s="8">
        <f t="shared" si="439"/>
        <v>1835271.7038885951</v>
      </c>
      <c r="AO748" s="7">
        <f t="shared" si="427"/>
        <v>0.55791152009098999</v>
      </c>
      <c r="AP748" s="6">
        <f t="shared" si="448"/>
        <v>3527276.6502473699</v>
      </c>
      <c r="AQ748" s="5" t="s">
        <v>0</v>
      </c>
    </row>
    <row r="749" spans="1:43" x14ac:dyDescent="0.25">
      <c r="A749" s="42">
        <v>708</v>
      </c>
      <c r="B749" s="138">
        <v>25171903</v>
      </c>
      <c r="C749" s="110">
        <v>4912933</v>
      </c>
      <c r="D749" s="66" t="s">
        <v>2629</v>
      </c>
      <c r="E749" s="66" t="s">
        <v>801</v>
      </c>
      <c r="F749" s="82" t="s">
        <v>2824</v>
      </c>
      <c r="G749" s="97" t="s">
        <v>1750</v>
      </c>
      <c r="H749" s="21">
        <v>1</v>
      </c>
      <c r="I749" s="20">
        <v>5692867.5515294112</v>
      </c>
      <c r="J749" s="20">
        <f t="shared" si="449"/>
        <v>1081644.8347905881</v>
      </c>
      <c r="K749" s="19">
        <f t="shared" si="450"/>
        <v>6774512.3863199996</v>
      </c>
      <c r="L749" s="15">
        <f t="shared" si="451"/>
        <v>6774512.3863199996</v>
      </c>
      <c r="M749" s="17">
        <v>4628769.7478991598</v>
      </c>
      <c r="N749" s="17">
        <v>879466.25210084033</v>
      </c>
      <c r="O749" s="16">
        <v>5508236</v>
      </c>
      <c r="P749" s="18">
        <f t="shared" si="443"/>
        <v>5508236</v>
      </c>
      <c r="Q749" s="17">
        <v>4325952.9411764704</v>
      </c>
      <c r="R749" s="17">
        <v>821931.0588235294</v>
      </c>
      <c r="S749" s="16">
        <v>5147884</v>
      </c>
      <c r="T749" s="15">
        <f t="shared" si="444"/>
        <v>5147884</v>
      </c>
      <c r="U749" s="14"/>
      <c r="V749" s="14"/>
      <c r="W749" s="14"/>
      <c r="X749" s="14"/>
      <c r="Y749" s="14"/>
      <c r="Z749" s="14"/>
      <c r="AA749" s="14"/>
      <c r="AB749" s="137"/>
      <c r="AC749" s="12">
        <f t="shared" si="452"/>
        <v>0</v>
      </c>
      <c r="AD749" s="6">
        <f t="shared" si="453"/>
        <v>0</v>
      </c>
      <c r="AE749" s="6">
        <f t="shared" si="454"/>
        <v>0</v>
      </c>
      <c r="AF749" s="6">
        <f t="shared" si="455"/>
        <v>0</v>
      </c>
      <c r="AG749" s="9">
        <f t="shared" si="446"/>
        <v>5147884</v>
      </c>
      <c r="AH749" s="11">
        <f t="shared" si="436"/>
        <v>6774512.3863199996</v>
      </c>
      <c r="AI749" s="9">
        <f t="shared" si="437"/>
        <v>5328060</v>
      </c>
      <c r="AJ749" s="10">
        <f t="shared" si="438"/>
        <v>4357658.0965799997</v>
      </c>
      <c r="AK749" s="9">
        <f t="shared" si="445"/>
        <v>5237972</v>
      </c>
      <c r="AL749" s="9">
        <f t="shared" si="425"/>
        <v>6051286.1931599993</v>
      </c>
      <c r="AM749" s="6">
        <f t="shared" si="447"/>
        <v>5731611.6024609599</v>
      </c>
      <c r="AN749" s="8">
        <f t="shared" si="439"/>
        <v>2987677.7623430872</v>
      </c>
      <c r="AO749" s="7">
        <f t="shared" si="427"/>
        <v>0.56074401608523317</v>
      </c>
      <c r="AP749" s="6">
        <f t="shared" si="448"/>
        <v>5731611.6024609599</v>
      </c>
      <c r="AQ749" s="5" t="s">
        <v>0</v>
      </c>
    </row>
    <row r="750" spans="1:43" x14ac:dyDescent="0.25">
      <c r="A750" s="42">
        <v>709</v>
      </c>
      <c r="B750" s="138">
        <v>25172300</v>
      </c>
      <c r="C750" s="110">
        <v>4912996</v>
      </c>
      <c r="D750" s="66" t="s">
        <v>2629</v>
      </c>
      <c r="E750" s="66" t="s">
        <v>801</v>
      </c>
      <c r="F750" s="82" t="s">
        <v>1424</v>
      </c>
      <c r="G750" s="97" t="s">
        <v>1750</v>
      </c>
      <c r="H750" s="21">
        <v>1</v>
      </c>
      <c r="I750" s="20">
        <v>2336769.0980168069</v>
      </c>
      <c r="J750" s="20">
        <f t="shared" si="449"/>
        <v>443986.1286231933</v>
      </c>
      <c r="K750" s="19">
        <f t="shared" si="450"/>
        <v>2780755.22664</v>
      </c>
      <c r="L750" s="15">
        <f t="shared" si="451"/>
        <v>2780755.22664</v>
      </c>
      <c r="M750" s="17">
        <v>1917742.8571428573</v>
      </c>
      <c r="N750" s="17">
        <v>364371.1428571429</v>
      </c>
      <c r="O750" s="16">
        <v>2282114</v>
      </c>
      <c r="P750" s="18">
        <f t="shared" si="443"/>
        <v>2282114</v>
      </c>
      <c r="Q750" s="17">
        <v>1775687.3949579832</v>
      </c>
      <c r="R750" s="17">
        <v>337380.60504201683</v>
      </c>
      <c r="S750" s="16">
        <v>2113068</v>
      </c>
      <c r="T750" s="15">
        <f t="shared" si="444"/>
        <v>2113068</v>
      </c>
      <c r="U750" s="14"/>
      <c r="V750" s="14"/>
      <c r="W750" s="14"/>
      <c r="X750" s="14"/>
      <c r="Y750" s="14"/>
      <c r="Z750" s="14"/>
      <c r="AA750" s="14"/>
      <c r="AB750" s="137"/>
      <c r="AC750" s="12">
        <f t="shared" si="452"/>
        <v>0</v>
      </c>
      <c r="AD750" s="6">
        <f t="shared" si="453"/>
        <v>0</v>
      </c>
      <c r="AE750" s="6">
        <f t="shared" si="454"/>
        <v>0</v>
      </c>
      <c r="AF750" s="6">
        <f t="shared" si="455"/>
        <v>0</v>
      </c>
      <c r="AG750" s="9">
        <f t="shared" si="446"/>
        <v>2113068</v>
      </c>
      <c r="AH750" s="11">
        <f t="shared" si="436"/>
        <v>2780755.22664</v>
      </c>
      <c r="AI750" s="9">
        <f t="shared" si="437"/>
        <v>2197591</v>
      </c>
      <c r="AJ750" s="10">
        <f t="shared" si="438"/>
        <v>1793984.30666</v>
      </c>
      <c r="AK750" s="9">
        <f t="shared" si="445"/>
        <v>2155329.5</v>
      </c>
      <c r="AL750" s="9">
        <f t="shared" si="425"/>
        <v>2489173.11332</v>
      </c>
      <c r="AM750" s="6">
        <f t="shared" si="447"/>
        <v>2360252.8195501962</v>
      </c>
      <c r="AN750" s="8">
        <f t="shared" si="439"/>
        <v>1229116.4227384692</v>
      </c>
      <c r="AO750" s="7">
        <f t="shared" si="427"/>
        <v>0.55930171844463739</v>
      </c>
      <c r="AP750" s="6">
        <f t="shared" si="448"/>
        <v>2360252.8195501962</v>
      </c>
      <c r="AQ750" s="5" t="s">
        <v>0</v>
      </c>
    </row>
    <row r="751" spans="1:43" ht="25.5" x14ac:dyDescent="0.25">
      <c r="A751" s="42">
        <v>710</v>
      </c>
      <c r="B751" s="138">
        <v>25172104</v>
      </c>
      <c r="C751" s="97">
        <v>4923103</v>
      </c>
      <c r="D751" s="66" t="s">
        <v>2629</v>
      </c>
      <c r="E751" s="66" t="s">
        <v>801</v>
      </c>
      <c r="F751" s="82" t="s">
        <v>1402</v>
      </c>
      <c r="G751" s="97" t="s">
        <v>1750</v>
      </c>
      <c r="H751" s="21">
        <v>1</v>
      </c>
      <c r="I751" s="20">
        <v>2736052.9121344537</v>
      </c>
      <c r="J751" s="20">
        <f t="shared" si="449"/>
        <v>519850.05330554623</v>
      </c>
      <c r="K751" s="19">
        <f t="shared" si="450"/>
        <v>3255902.9654399999</v>
      </c>
      <c r="L751" s="15">
        <f t="shared" si="451"/>
        <v>3255902.9654399999</v>
      </c>
      <c r="M751" s="17">
        <v>2203844.5378151261</v>
      </c>
      <c r="N751" s="17">
        <v>418730.46218487399</v>
      </c>
      <c r="O751" s="16">
        <v>2622575</v>
      </c>
      <c r="P751" s="18">
        <f t="shared" si="443"/>
        <v>2622575</v>
      </c>
      <c r="Q751" s="17">
        <v>2079099.1596638656</v>
      </c>
      <c r="R751" s="17">
        <v>395028.84033613448</v>
      </c>
      <c r="S751" s="16">
        <v>2474128</v>
      </c>
      <c r="T751" s="15">
        <f t="shared" si="444"/>
        <v>2474128</v>
      </c>
      <c r="U751" s="14"/>
      <c r="V751" s="14"/>
      <c r="W751" s="14"/>
      <c r="X751" s="14"/>
      <c r="Y751" s="14"/>
      <c r="Z751" s="14"/>
      <c r="AA751" s="14"/>
      <c r="AB751" s="137"/>
      <c r="AC751" s="12">
        <f t="shared" si="452"/>
        <v>0</v>
      </c>
      <c r="AD751" s="6">
        <f t="shared" si="453"/>
        <v>0</v>
      </c>
      <c r="AE751" s="6">
        <f t="shared" si="454"/>
        <v>0</v>
      </c>
      <c r="AF751" s="6">
        <f t="shared" si="455"/>
        <v>0</v>
      </c>
      <c r="AG751" s="9">
        <f t="shared" si="446"/>
        <v>2474128</v>
      </c>
      <c r="AH751" s="11">
        <f t="shared" si="436"/>
        <v>3255902.9654399999</v>
      </c>
      <c r="AI751" s="9">
        <f t="shared" si="437"/>
        <v>2548351.5</v>
      </c>
      <c r="AJ751" s="10">
        <f t="shared" si="438"/>
        <v>2088151.4913599999</v>
      </c>
      <c r="AK751" s="9">
        <f t="shared" si="445"/>
        <v>2511239.75</v>
      </c>
      <c r="AL751" s="9">
        <f t="shared" si="425"/>
        <v>2902127.2327199997</v>
      </c>
      <c r="AM751" s="6">
        <f t="shared" si="447"/>
        <v>2745689.059447322</v>
      </c>
      <c r="AN751" s="8">
        <f t="shared" si="439"/>
        <v>1432783.5970462088</v>
      </c>
      <c r="AO751" s="7">
        <f t="shared" si="427"/>
        <v>0.56223939164052084</v>
      </c>
      <c r="AP751" s="6">
        <f t="shared" si="448"/>
        <v>2745689.059447322</v>
      </c>
      <c r="AQ751" s="5" t="s">
        <v>0</v>
      </c>
    </row>
    <row r="752" spans="1:43" x14ac:dyDescent="0.25">
      <c r="A752" s="191" t="s">
        <v>2823</v>
      </c>
      <c r="B752" s="192"/>
      <c r="C752" s="192"/>
      <c r="D752" s="192"/>
      <c r="E752" s="192"/>
      <c r="F752" s="192"/>
      <c r="G752" s="192"/>
      <c r="H752" s="192"/>
      <c r="I752" s="192"/>
      <c r="J752" s="192"/>
      <c r="K752" s="192"/>
      <c r="L752" s="193"/>
      <c r="M752" s="41"/>
      <c r="N752" s="41"/>
      <c r="O752" s="41"/>
      <c r="P752" s="40"/>
      <c r="Q752" s="39"/>
      <c r="R752" s="39"/>
      <c r="S752" s="39"/>
      <c r="T752" s="64"/>
      <c r="U752" s="39"/>
      <c r="V752" s="39"/>
      <c r="W752" s="39"/>
      <c r="X752" s="39"/>
      <c r="Y752" s="39"/>
      <c r="Z752" s="39"/>
      <c r="AA752" s="39"/>
      <c r="AB752" s="13"/>
      <c r="AC752" s="12"/>
      <c r="AD752" s="6"/>
      <c r="AE752" s="6"/>
      <c r="AF752" s="6"/>
      <c r="AG752" s="9"/>
      <c r="AH752" s="5"/>
      <c r="AI752" s="5"/>
      <c r="AJ752" s="5"/>
      <c r="AK752" s="5"/>
      <c r="AL752" s="9"/>
      <c r="AM752" s="6"/>
      <c r="AN752" s="8"/>
      <c r="AO752" s="7"/>
      <c r="AP752" s="6"/>
      <c r="AQ752" s="5"/>
    </row>
    <row r="753" spans="1:43" ht="51" x14ac:dyDescent="0.25">
      <c r="A753" s="38" t="s">
        <v>143</v>
      </c>
      <c r="B753" s="31" t="s">
        <v>142</v>
      </c>
      <c r="C753" s="31" t="s">
        <v>141</v>
      </c>
      <c r="D753" s="31" t="s">
        <v>140</v>
      </c>
      <c r="E753" s="31" t="s">
        <v>139</v>
      </c>
      <c r="F753" s="31" t="s">
        <v>180</v>
      </c>
      <c r="G753" s="37" t="s">
        <v>138</v>
      </c>
      <c r="H753" s="36" t="s">
        <v>137</v>
      </c>
      <c r="I753" s="35" t="s">
        <v>136</v>
      </c>
      <c r="J753" s="31" t="s">
        <v>135</v>
      </c>
      <c r="K753" s="31" t="s">
        <v>134</v>
      </c>
      <c r="L753" s="34" t="s">
        <v>133</v>
      </c>
      <c r="M753" s="33" t="s">
        <v>136</v>
      </c>
      <c r="N753" s="33" t="s">
        <v>135</v>
      </c>
      <c r="O753" s="33" t="s">
        <v>134</v>
      </c>
      <c r="P753" s="32" t="s">
        <v>133</v>
      </c>
      <c r="Q753" s="31"/>
      <c r="R753" s="31"/>
      <c r="S753" s="31"/>
      <c r="T753" s="34"/>
      <c r="U753" s="31"/>
      <c r="V753" s="31"/>
      <c r="W753" s="31"/>
      <c r="X753" s="31"/>
      <c r="Y753" s="31"/>
      <c r="Z753" s="31"/>
      <c r="AA753" s="31"/>
      <c r="AB753" s="13"/>
      <c r="AC753" s="12"/>
      <c r="AD753" s="6"/>
      <c r="AE753" s="6"/>
      <c r="AF753" s="6"/>
      <c r="AG753" s="9"/>
      <c r="AH753" s="5"/>
      <c r="AI753" s="5"/>
      <c r="AJ753" s="5"/>
      <c r="AK753" s="5"/>
      <c r="AL753" s="9"/>
      <c r="AM753" s="6"/>
      <c r="AN753" s="8"/>
      <c r="AO753" s="7"/>
      <c r="AP753" s="6"/>
      <c r="AQ753" s="5"/>
    </row>
    <row r="754" spans="1:43" s="134" customFormat="1" ht="114.75" x14ac:dyDescent="0.25">
      <c r="A754" s="63">
        <v>711</v>
      </c>
      <c r="B754" s="127">
        <v>25172503</v>
      </c>
      <c r="C754" s="66">
        <v>36113</v>
      </c>
      <c r="D754" s="126">
        <v>1028348</v>
      </c>
      <c r="E754" s="66" t="s">
        <v>2822</v>
      </c>
      <c r="F754" s="91" t="s">
        <v>2821</v>
      </c>
      <c r="G754" s="25" t="s">
        <v>1750</v>
      </c>
      <c r="H754" s="21">
        <v>1</v>
      </c>
      <c r="I754" s="20">
        <v>7172169.5164537821</v>
      </c>
      <c r="J754" s="20">
        <f t="shared" ref="J754:J785" si="456">+I754*0.19</f>
        <v>1362712.2081262185</v>
      </c>
      <c r="K754" s="19">
        <f t="shared" ref="K754:K785" si="457">+I754+J754</f>
        <v>8534881.7245800011</v>
      </c>
      <c r="L754" s="15">
        <f t="shared" ref="L754:L785" si="458">+H754*K754</f>
        <v>8534881.7245800011</v>
      </c>
      <c r="M754" s="17">
        <v>5886064.7058823528</v>
      </c>
      <c r="N754" s="17">
        <v>1118352.294117647</v>
      </c>
      <c r="O754" s="16">
        <v>7004417</v>
      </c>
      <c r="P754" s="18">
        <v>7004417</v>
      </c>
      <c r="Q754" s="17">
        <v>5450059.6638655467</v>
      </c>
      <c r="R754" s="17">
        <v>1035511.3361344539</v>
      </c>
      <c r="S754" s="16">
        <v>6485571.0000000009</v>
      </c>
      <c r="T754" s="15">
        <v>6485571.0000000009</v>
      </c>
      <c r="U754" s="14"/>
      <c r="V754" s="14"/>
      <c r="W754" s="14"/>
      <c r="X754" s="14"/>
      <c r="Y754" s="14"/>
      <c r="Z754" s="14"/>
      <c r="AA754" s="14"/>
      <c r="AB754" s="136"/>
      <c r="AC754" s="135">
        <f t="shared" ref="AC754:AC785" si="459">+AB754*19%</f>
        <v>0</v>
      </c>
      <c r="AD754" s="135">
        <f t="shared" ref="AD754:AD785" si="460">+AB754+AC754</f>
        <v>0</v>
      </c>
      <c r="AE754" s="135">
        <f t="shared" ref="AE754:AE785" si="461">+AD754*5.1%</f>
        <v>0</v>
      </c>
      <c r="AF754" s="135">
        <f t="shared" ref="AF754:AF785" si="462">+AD754+AE754</f>
        <v>0</v>
      </c>
      <c r="AG754" s="10">
        <f t="shared" ref="AG754:AG785" si="463">MIN(L754,P754,T754)</f>
        <v>6485571.0000000009</v>
      </c>
      <c r="AH754" s="10">
        <f t="shared" ref="AH754:AH817" si="464">MAX(L754,P754,T754,AF754)</f>
        <v>8534881.7245800011</v>
      </c>
      <c r="AI754" s="10">
        <f t="shared" ref="AI754:AI817" si="465">MEDIAN(L754,P754,T754,AF754)</f>
        <v>6744994</v>
      </c>
      <c r="AJ754" s="10">
        <f t="shared" ref="AJ754:AJ817" si="466">AVERAGE(L754,P754,T754,AF754)</f>
        <v>5506217.4311450003</v>
      </c>
      <c r="AK754" s="10">
        <f t="shared" ref="AK754:AK817" si="467">AVERAGE(AG754,AI754)</f>
        <v>6615282.5</v>
      </c>
      <c r="AL754" s="10">
        <f t="shared" si="425"/>
        <v>7639937.8622900005</v>
      </c>
      <c r="AM754" s="135">
        <f t="shared" ref="AM754:AM785" si="468">HARMEAN(L754,P754,T754)</f>
        <v>7244246.8416883908</v>
      </c>
      <c r="AN754" s="8">
        <f t="shared" si="439"/>
        <v>3772486.9411004148</v>
      </c>
      <c r="AO754" s="7">
        <f t="shared" si="427"/>
        <v>0.55930174898605023</v>
      </c>
      <c r="AP754" s="6">
        <f t="shared" ref="AP754:AP785" si="469">+AM754</f>
        <v>7244246.8416883908</v>
      </c>
      <c r="AQ754" s="5" t="s">
        <v>0</v>
      </c>
    </row>
    <row r="755" spans="1:43" ht="38.25" x14ac:dyDescent="0.25">
      <c r="A755" s="63">
        <v>712</v>
      </c>
      <c r="B755" s="133" t="s">
        <v>2796</v>
      </c>
      <c r="C755" s="66">
        <v>36270</v>
      </c>
      <c r="D755" s="66">
        <v>1809009</v>
      </c>
      <c r="E755" s="66" t="s">
        <v>2820</v>
      </c>
      <c r="F755" s="82" t="s">
        <v>2819</v>
      </c>
      <c r="G755" s="25" t="s">
        <v>1750</v>
      </c>
      <c r="H755" s="21">
        <v>1</v>
      </c>
      <c r="I755" s="20">
        <v>1483578.3469915967</v>
      </c>
      <c r="J755" s="20">
        <f t="shared" si="456"/>
        <v>281879.88592840341</v>
      </c>
      <c r="K755" s="19">
        <f t="shared" si="457"/>
        <v>1765458.2329200001</v>
      </c>
      <c r="L755" s="15">
        <f t="shared" si="458"/>
        <v>1765458.2329200001</v>
      </c>
      <c r="M755" s="17">
        <v>1183724.3697478992</v>
      </c>
      <c r="N755" s="17">
        <v>224907.63025210085</v>
      </c>
      <c r="O755" s="16">
        <v>1408632</v>
      </c>
      <c r="P755" s="18">
        <v>1408632</v>
      </c>
      <c r="Q755" s="17">
        <v>1127356.3025210085</v>
      </c>
      <c r="R755" s="17">
        <v>214197.69747899161</v>
      </c>
      <c r="S755" s="16">
        <v>1341554.0000000002</v>
      </c>
      <c r="T755" s="15">
        <v>1341554.0000000002</v>
      </c>
      <c r="U755" s="14"/>
      <c r="V755" s="14"/>
      <c r="W755" s="14"/>
      <c r="X755" s="14"/>
      <c r="Y755" s="14"/>
      <c r="Z755" s="14"/>
      <c r="AA755" s="14"/>
      <c r="AB755" s="13"/>
      <c r="AC755" s="12">
        <f t="shared" si="459"/>
        <v>0</v>
      </c>
      <c r="AD755" s="6">
        <f t="shared" si="460"/>
        <v>0</v>
      </c>
      <c r="AE755" s="6">
        <f t="shared" si="461"/>
        <v>0</v>
      </c>
      <c r="AF755" s="6">
        <f t="shared" si="462"/>
        <v>0</v>
      </c>
      <c r="AG755" s="9">
        <f t="shared" si="463"/>
        <v>1341554.0000000002</v>
      </c>
      <c r="AH755" s="11">
        <f t="shared" si="464"/>
        <v>1765458.2329200001</v>
      </c>
      <c r="AI755" s="9">
        <f t="shared" si="465"/>
        <v>1375093</v>
      </c>
      <c r="AJ755" s="10">
        <f t="shared" si="466"/>
        <v>1128911.0582300001</v>
      </c>
      <c r="AK755" s="9">
        <f t="shared" si="467"/>
        <v>1358323.5</v>
      </c>
      <c r="AL755" s="9">
        <f t="shared" si="425"/>
        <v>1570275.6164600002</v>
      </c>
      <c r="AM755" s="6">
        <f t="shared" si="468"/>
        <v>1483871.7883351839</v>
      </c>
      <c r="AN755" s="8">
        <f t="shared" si="439"/>
        <v>775261.95765240036</v>
      </c>
      <c r="AO755" s="7">
        <f t="shared" si="427"/>
        <v>0.5637887456720384</v>
      </c>
      <c r="AP755" s="6">
        <f t="shared" si="469"/>
        <v>1483871.7883351839</v>
      </c>
      <c r="AQ755" s="5" t="s">
        <v>0</v>
      </c>
    </row>
    <row r="756" spans="1:43" ht="25.5" x14ac:dyDescent="0.25">
      <c r="A756" s="63">
        <v>713</v>
      </c>
      <c r="B756" s="133" t="s">
        <v>2796</v>
      </c>
      <c r="C756" s="66">
        <v>36270</v>
      </c>
      <c r="D756" s="66">
        <v>1784478</v>
      </c>
      <c r="E756" s="66" t="s">
        <v>2818</v>
      </c>
      <c r="F756" s="82" t="s">
        <v>2817</v>
      </c>
      <c r="G756" s="25" t="s">
        <v>1750</v>
      </c>
      <c r="H756" s="21">
        <v>1</v>
      </c>
      <c r="I756" s="20">
        <v>702206.92799999996</v>
      </c>
      <c r="J756" s="20">
        <f t="shared" si="456"/>
        <v>133419.31631999998</v>
      </c>
      <c r="K756" s="19">
        <f t="shared" si="457"/>
        <v>835626.24431999994</v>
      </c>
      <c r="L756" s="15">
        <f t="shared" si="458"/>
        <v>835626.24431999994</v>
      </c>
      <c r="M756" s="17">
        <v>560279.83193277312</v>
      </c>
      <c r="N756" s="17">
        <v>106453.1680672269</v>
      </c>
      <c r="O756" s="16">
        <v>666733</v>
      </c>
      <c r="P756" s="18">
        <v>666733</v>
      </c>
      <c r="Q756" s="17">
        <v>533600</v>
      </c>
      <c r="R756" s="17">
        <v>101384</v>
      </c>
      <c r="S756" s="16">
        <v>634984</v>
      </c>
      <c r="T756" s="15">
        <v>634984</v>
      </c>
      <c r="U756" s="14"/>
      <c r="V756" s="14"/>
      <c r="W756" s="14"/>
      <c r="X756" s="14"/>
      <c r="Y756" s="14"/>
      <c r="Z756" s="14"/>
      <c r="AA756" s="14"/>
      <c r="AB756" s="13"/>
      <c r="AC756" s="12">
        <f t="shared" si="459"/>
        <v>0</v>
      </c>
      <c r="AD756" s="6">
        <f t="shared" si="460"/>
        <v>0</v>
      </c>
      <c r="AE756" s="6">
        <f t="shared" si="461"/>
        <v>0</v>
      </c>
      <c r="AF756" s="6">
        <f t="shared" si="462"/>
        <v>0</v>
      </c>
      <c r="AG756" s="9">
        <f t="shared" si="463"/>
        <v>634984</v>
      </c>
      <c r="AH756" s="11">
        <f t="shared" si="464"/>
        <v>835626.24431999994</v>
      </c>
      <c r="AI756" s="9">
        <f t="shared" si="465"/>
        <v>650858.5</v>
      </c>
      <c r="AJ756" s="10">
        <f t="shared" si="466"/>
        <v>534335.81108000001</v>
      </c>
      <c r="AK756" s="9">
        <f t="shared" si="467"/>
        <v>642921.25</v>
      </c>
      <c r="AL756" s="9">
        <f t="shared" si="425"/>
        <v>743242.37216000003</v>
      </c>
      <c r="AM756" s="6">
        <f t="shared" si="468"/>
        <v>702345.69308051059</v>
      </c>
      <c r="AN756" s="8">
        <f t="shared" si="439"/>
        <v>366946.75260009331</v>
      </c>
      <c r="AO756" s="7">
        <f t="shared" si="427"/>
        <v>0.56378883059849927</v>
      </c>
      <c r="AP756" s="6">
        <f t="shared" si="469"/>
        <v>702345.69308051059</v>
      </c>
      <c r="AQ756" s="5" t="s">
        <v>0</v>
      </c>
    </row>
    <row r="757" spans="1:43" ht="25.5" x14ac:dyDescent="0.25">
      <c r="A757" s="63">
        <v>714</v>
      </c>
      <c r="B757" s="133" t="s">
        <v>2796</v>
      </c>
      <c r="C757" s="66">
        <v>36270</v>
      </c>
      <c r="D757" s="66">
        <v>1072172</v>
      </c>
      <c r="E757" s="66" t="s">
        <v>2816</v>
      </c>
      <c r="F757" s="82" t="s">
        <v>1695</v>
      </c>
      <c r="G757" s="25" t="s">
        <v>1750</v>
      </c>
      <c r="H757" s="21">
        <v>1</v>
      </c>
      <c r="I757" s="20">
        <v>499940.80200000003</v>
      </c>
      <c r="J757" s="20">
        <f t="shared" si="456"/>
        <v>94988.752380000005</v>
      </c>
      <c r="K757" s="19">
        <f t="shared" si="457"/>
        <v>594929.55437999999</v>
      </c>
      <c r="L757" s="15">
        <f t="shared" si="458"/>
        <v>594929.55437999999</v>
      </c>
      <c r="M757" s="17">
        <v>410291.59663865546</v>
      </c>
      <c r="N757" s="17">
        <v>77955.403361344535</v>
      </c>
      <c r="O757" s="16">
        <v>488247</v>
      </c>
      <c r="P757" s="18">
        <v>488247</v>
      </c>
      <c r="Q757" s="17">
        <v>379900</v>
      </c>
      <c r="R757" s="17">
        <v>72181</v>
      </c>
      <c r="S757" s="16">
        <v>452081</v>
      </c>
      <c r="T757" s="15">
        <v>452081</v>
      </c>
      <c r="U757" s="14"/>
      <c r="V757" s="14"/>
      <c r="W757" s="14"/>
      <c r="X757" s="14"/>
      <c r="Y757" s="14"/>
      <c r="Z757" s="14"/>
      <c r="AA757" s="14"/>
      <c r="AB757" s="13"/>
      <c r="AC757" s="12">
        <f t="shared" si="459"/>
        <v>0</v>
      </c>
      <c r="AD757" s="6">
        <f t="shared" si="460"/>
        <v>0</v>
      </c>
      <c r="AE757" s="6">
        <f t="shared" si="461"/>
        <v>0</v>
      </c>
      <c r="AF757" s="6">
        <f t="shared" si="462"/>
        <v>0</v>
      </c>
      <c r="AG757" s="9">
        <f t="shared" si="463"/>
        <v>452081</v>
      </c>
      <c r="AH757" s="11">
        <f t="shared" si="464"/>
        <v>594929.55437999999</v>
      </c>
      <c r="AI757" s="9">
        <f t="shared" si="465"/>
        <v>470164</v>
      </c>
      <c r="AJ757" s="10">
        <f t="shared" si="466"/>
        <v>383814.38859500003</v>
      </c>
      <c r="AK757" s="9">
        <f t="shared" si="467"/>
        <v>461122.5</v>
      </c>
      <c r="AL757" s="9">
        <f t="shared" si="425"/>
        <v>532546.77719000005</v>
      </c>
      <c r="AM757" s="6">
        <f t="shared" si="468"/>
        <v>504964.82035077788</v>
      </c>
      <c r="AN757" s="8">
        <f t="shared" si="439"/>
        <v>262963.62148566649</v>
      </c>
      <c r="AO757" s="7">
        <f t="shared" si="427"/>
        <v>0.55930190632559385</v>
      </c>
      <c r="AP757" s="6">
        <f t="shared" si="469"/>
        <v>504964.82035077788</v>
      </c>
      <c r="AQ757" s="5" t="s">
        <v>0</v>
      </c>
    </row>
    <row r="758" spans="1:43" ht="25.5" x14ac:dyDescent="0.25">
      <c r="A758" s="63">
        <v>715</v>
      </c>
      <c r="B758" s="133" t="s">
        <v>2796</v>
      </c>
      <c r="C758" s="66">
        <v>36270</v>
      </c>
      <c r="D758" s="66">
        <v>1068425</v>
      </c>
      <c r="E758" s="66" t="s">
        <v>2815</v>
      </c>
      <c r="F758" s="82" t="s">
        <v>2814</v>
      </c>
      <c r="G758" s="25" t="s">
        <v>1750</v>
      </c>
      <c r="H758" s="21">
        <v>1</v>
      </c>
      <c r="I758" s="20">
        <v>318665.10993277311</v>
      </c>
      <c r="J758" s="20">
        <f t="shared" si="456"/>
        <v>60546.370887226891</v>
      </c>
      <c r="K758" s="19">
        <f t="shared" si="457"/>
        <v>379211.48082</v>
      </c>
      <c r="L758" s="15">
        <f t="shared" si="458"/>
        <v>379211.48082</v>
      </c>
      <c r="M758" s="17">
        <v>254257.14285714287</v>
      </c>
      <c r="N758" s="17">
        <v>48308.857142857145</v>
      </c>
      <c r="O758" s="16">
        <v>302566</v>
      </c>
      <c r="P758" s="18">
        <v>302566</v>
      </c>
      <c r="Q758" s="17">
        <v>242150.42016806724</v>
      </c>
      <c r="R758" s="17">
        <v>46008.579831932773</v>
      </c>
      <c r="S758" s="16">
        <v>288159</v>
      </c>
      <c r="T758" s="15">
        <v>288159</v>
      </c>
      <c r="U758" s="14"/>
      <c r="V758" s="14"/>
      <c r="W758" s="14"/>
      <c r="X758" s="14"/>
      <c r="Y758" s="14"/>
      <c r="Z758" s="14"/>
      <c r="AA758" s="14"/>
      <c r="AB758" s="13"/>
      <c r="AC758" s="12">
        <f t="shared" si="459"/>
        <v>0</v>
      </c>
      <c r="AD758" s="6">
        <f t="shared" si="460"/>
        <v>0</v>
      </c>
      <c r="AE758" s="6">
        <f t="shared" si="461"/>
        <v>0</v>
      </c>
      <c r="AF758" s="6">
        <f t="shared" si="462"/>
        <v>0</v>
      </c>
      <c r="AG758" s="9">
        <f t="shared" si="463"/>
        <v>288159</v>
      </c>
      <c r="AH758" s="11">
        <f t="shared" si="464"/>
        <v>379211.48082</v>
      </c>
      <c r="AI758" s="9">
        <f t="shared" si="465"/>
        <v>295362.5</v>
      </c>
      <c r="AJ758" s="10">
        <f t="shared" si="466"/>
        <v>242484.12020499998</v>
      </c>
      <c r="AK758" s="9">
        <f t="shared" si="467"/>
        <v>291760.75</v>
      </c>
      <c r="AL758" s="9">
        <f t="shared" si="425"/>
        <v>337286.99040999997</v>
      </c>
      <c r="AM758" s="6">
        <f t="shared" si="468"/>
        <v>318727.76441141206</v>
      </c>
      <c r="AN758" s="8">
        <f t="shared" si="439"/>
        <v>166522.21735284629</v>
      </c>
      <c r="AO758" s="7">
        <f t="shared" si="427"/>
        <v>0.5637893007841086</v>
      </c>
      <c r="AP758" s="6">
        <f t="shared" si="469"/>
        <v>318727.76441141206</v>
      </c>
      <c r="AQ758" s="5" t="s">
        <v>0</v>
      </c>
    </row>
    <row r="759" spans="1:43" ht="25.5" x14ac:dyDescent="0.25">
      <c r="A759" s="63">
        <v>716</v>
      </c>
      <c r="B759" s="133" t="s">
        <v>2796</v>
      </c>
      <c r="C759" s="66">
        <v>36270</v>
      </c>
      <c r="D759" s="66">
        <v>1144837</v>
      </c>
      <c r="E759" s="66" t="s">
        <v>2813</v>
      </c>
      <c r="F759" s="82" t="s">
        <v>2812</v>
      </c>
      <c r="G759" s="25" t="s">
        <v>1750</v>
      </c>
      <c r="H759" s="21">
        <v>1</v>
      </c>
      <c r="I759" s="20">
        <v>170547.69040336134</v>
      </c>
      <c r="J759" s="20">
        <f t="shared" si="456"/>
        <v>32404.061176638654</v>
      </c>
      <c r="K759" s="19">
        <f t="shared" si="457"/>
        <v>202951.75157999998</v>
      </c>
      <c r="L759" s="15">
        <f t="shared" si="458"/>
        <v>202951.75157999998</v>
      </c>
      <c r="M759" s="17">
        <v>136077.31092436975</v>
      </c>
      <c r="N759" s="17">
        <v>25854.689075630253</v>
      </c>
      <c r="O759" s="16">
        <v>161932</v>
      </c>
      <c r="P759" s="18">
        <v>161932</v>
      </c>
      <c r="Q759" s="17">
        <v>129597.47899159664</v>
      </c>
      <c r="R759" s="17">
        <v>24623.521008403361</v>
      </c>
      <c r="S759" s="16">
        <v>154221</v>
      </c>
      <c r="T759" s="15">
        <v>154221</v>
      </c>
      <c r="U759" s="14"/>
      <c r="V759" s="14"/>
      <c r="W759" s="14"/>
      <c r="X759" s="14"/>
      <c r="Y759" s="14"/>
      <c r="Z759" s="14"/>
      <c r="AA759" s="14"/>
      <c r="AB759" s="13"/>
      <c r="AC759" s="12">
        <f t="shared" si="459"/>
        <v>0</v>
      </c>
      <c r="AD759" s="6">
        <f t="shared" si="460"/>
        <v>0</v>
      </c>
      <c r="AE759" s="6">
        <f t="shared" si="461"/>
        <v>0</v>
      </c>
      <c r="AF759" s="6">
        <f t="shared" si="462"/>
        <v>0</v>
      </c>
      <c r="AG759" s="9">
        <f t="shared" si="463"/>
        <v>154221</v>
      </c>
      <c r="AH759" s="11">
        <f t="shared" si="464"/>
        <v>202951.75157999998</v>
      </c>
      <c r="AI759" s="9">
        <f t="shared" si="465"/>
        <v>158076.5</v>
      </c>
      <c r="AJ759" s="10">
        <f t="shared" si="466"/>
        <v>129776.187895</v>
      </c>
      <c r="AK759" s="9">
        <f t="shared" si="467"/>
        <v>156148.75</v>
      </c>
      <c r="AL759" s="9">
        <f t="shared" si="425"/>
        <v>180514.12578999999</v>
      </c>
      <c r="AM759" s="6">
        <f t="shared" si="468"/>
        <v>170581.39228361001</v>
      </c>
      <c r="AN759" s="8">
        <f t="shared" si="439"/>
        <v>89121.765310457209</v>
      </c>
      <c r="AO759" s="7">
        <f t="shared" si="427"/>
        <v>0.5637888320557275</v>
      </c>
      <c r="AP759" s="6">
        <f t="shared" si="469"/>
        <v>170581.39228361001</v>
      </c>
      <c r="AQ759" s="5" t="s">
        <v>0</v>
      </c>
    </row>
    <row r="760" spans="1:43" ht="25.5" x14ac:dyDescent="0.25">
      <c r="A760" s="63">
        <v>717</v>
      </c>
      <c r="B760" s="133" t="s">
        <v>2796</v>
      </c>
      <c r="C760" s="66">
        <v>36270</v>
      </c>
      <c r="D760" s="66">
        <v>1144837</v>
      </c>
      <c r="E760" s="66" t="s">
        <v>2811</v>
      </c>
      <c r="F760" s="82" t="s">
        <v>2327</v>
      </c>
      <c r="G760" s="25" t="s">
        <v>1750</v>
      </c>
      <c r="H760" s="21">
        <v>1</v>
      </c>
      <c r="I760" s="20">
        <v>919738.42200000002</v>
      </c>
      <c r="J760" s="20">
        <f t="shared" si="456"/>
        <v>174750.30018000002</v>
      </c>
      <c r="K760" s="19">
        <f t="shared" si="457"/>
        <v>1094488.72218</v>
      </c>
      <c r="L760" s="15">
        <f t="shared" si="458"/>
        <v>1094488.72218</v>
      </c>
      <c r="M760" s="17">
        <v>761800.84033613454</v>
      </c>
      <c r="N760" s="17">
        <v>144742.15966386558</v>
      </c>
      <c r="O760" s="16">
        <v>906543.00000000012</v>
      </c>
      <c r="P760" s="18">
        <v>906543.00000000012</v>
      </c>
      <c r="Q760" s="17">
        <v>698900</v>
      </c>
      <c r="R760" s="17">
        <v>132791</v>
      </c>
      <c r="S760" s="16">
        <v>831691</v>
      </c>
      <c r="T760" s="15">
        <v>831691</v>
      </c>
      <c r="U760" s="14"/>
      <c r="V760" s="14"/>
      <c r="W760" s="14"/>
      <c r="X760" s="14"/>
      <c r="Y760" s="14"/>
      <c r="Z760" s="14"/>
      <c r="AA760" s="14"/>
      <c r="AB760" s="13"/>
      <c r="AC760" s="12">
        <f t="shared" si="459"/>
        <v>0</v>
      </c>
      <c r="AD760" s="6">
        <f t="shared" si="460"/>
        <v>0</v>
      </c>
      <c r="AE760" s="6">
        <f t="shared" si="461"/>
        <v>0</v>
      </c>
      <c r="AF760" s="6">
        <f t="shared" si="462"/>
        <v>0</v>
      </c>
      <c r="AG760" s="9">
        <f t="shared" si="463"/>
        <v>831691</v>
      </c>
      <c r="AH760" s="11">
        <f t="shared" si="464"/>
        <v>1094488.72218</v>
      </c>
      <c r="AI760" s="9">
        <f t="shared" si="465"/>
        <v>869117</v>
      </c>
      <c r="AJ760" s="10">
        <f t="shared" si="466"/>
        <v>708180.68054500001</v>
      </c>
      <c r="AK760" s="9">
        <f t="shared" si="467"/>
        <v>850404</v>
      </c>
      <c r="AL760" s="9">
        <f t="shared" si="425"/>
        <v>981802.86109000002</v>
      </c>
      <c r="AM760" s="6">
        <f t="shared" si="468"/>
        <v>931928.84646458214</v>
      </c>
      <c r="AN760" s="8">
        <f t="shared" si="439"/>
        <v>484890.43027626077</v>
      </c>
      <c r="AO760" s="7">
        <f t="shared" si="427"/>
        <v>0.55791157033662986</v>
      </c>
      <c r="AP760" s="6">
        <f t="shared" si="469"/>
        <v>931928.84646458214</v>
      </c>
      <c r="AQ760" s="5" t="s">
        <v>0</v>
      </c>
    </row>
    <row r="761" spans="1:43" ht="25.5" x14ac:dyDescent="0.25">
      <c r="A761" s="63">
        <v>718</v>
      </c>
      <c r="B761" s="133" t="s">
        <v>2796</v>
      </c>
      <c r="C761" s="66">
        <v>36270</v>
      </c>
      <c r="D761" s="66">
        <v>1028348</v>
      </c>
      <c r="E761" s="66" t="s">
        <v>2810</v>
      </c>
      <c r="F761" s="82" t="s">
        <v>2809</v>
      </c>
      <c r="G761" s="25" t="s">
        <v>1750</v>
      </c>
      <c r="H761" s="21">
        <v>1</v>
      </c>
      <c r="I761" s="20">
        <v>482767.81593277317</v>
      </c>
      <c r="J761" s="20">
        <f t="shared" si="456"/>
        <v>91725.885027226905</v>
      </c>
      <c r="K761" s="19">
        <f t="shared" si="457"/>
        <v>574493.70096000005</v>
      </c>
      <c r="L761" s="15">
        <f t="shared" si="458"/>
        <v>574493.70096000005</v>
      </c>
      <c r="M761" s="17">
        <v>388861.34453781514</v>
      </c>
      <c r="N761" s="17">
        <v>73883.655462184877</v>
      </c>
      <c r="O761" s="16">
        <v>462745</v>
      </c>
      <c r="P761" s="18">
        <v>462745</v>
      </c>
      <c r="Q761" s="17">
        <v>366850.42016806727</v>
      </c>
      <c r="R761" s="17">
        <v>69701.579831932788</v>
      </c>
      <c r="S761" s="16">
        <v>436552.00000000006</v>
      </c>
      <c r="T761" s="15">
        <v>436552.00000000006</v>
      </c>
      <c r="U761" s="14"/>
      <c r="V761" s="14"/>
      <c r="W761" s="14"/>
      <c r="X761" s="14"/>
      <c r="Y761" s="14"/>
      <c r="Z761" s="14"/>
      <c r="AA761" s="14"/>
      <c r="AB761" s="13"/>
      <c r="AC761" s="12">
        <f t="shared" si="459"/>
        <v>0</v>
      </c>
      <c r="AD761" s="6">
        <f t="shared" si="460"/>
        <v>0</v>
      </c>
      <c r="AE761" s="6">
        <f t="shared" si="461"/>
        <v>0</v>
      </c>
      <c r="AF761" s="6">
        <f t="shared" si="462"/>
        <v>0</v>
      </c>
      <c r="AG761" s="9">
        <f t="shared" si="463"/>
        <v>436552.00000000006</v>
      </c>
      <c r="AH761" s="11">
        <f t="shared" si="464"/>
        <v>574493.70096000005</v>
      </c>
      <c r="AI761" s="9">
        <f t="shared" si="465"/>
        <v>449648.5</v>
      </c>
      <c r="AJ761" s="10">
        <f t="shared" si="466"/>
        <v>368447.67524000001</v>
      </c>
      <c r="AK761" s="9">
        <f t="shared" si="467"/>
        <v>443100.25</v>
      </c>
      <c r="AL761" s="9">
        <f t="shared" si="425"/>
        <v>512071.10048000002</v>
      </c>
      <c r="AM761" s="6">
        <f t="shared" si="468"/>
        <v>484468.08340766246</v>
      </c>
      <c r="AN761" s="8">
        <f t="shared" si="439"/>
        <v>252810.09909460761</v>
      </c>
      <c r="AO761" s="7">
        <f t="shared" si="427"/>
        <v>0.56223939164615833</v>
      </c>
      <c r="AP761" s="6">
        <f t="shared" si="469"/>
        <v>484468.08340766246</v>
      </c>
      <c r="AQ761" s="5" t="s">
        <v>0</v>
      </c>
    </row>
    <row r="762" spans="1:43" ht="25.5" x14ac:dyDescent="0.25">
      <c r="A762" s="63">
        <v>719</v>
      </c>
      <c r="B762" s="133" t="s">
        <v>2796</v>
      </c>
      <c r="C762" s="66">
        <v>36270</v>
      </c>
      <c r="D762" s="66">
        <v>1012044</v>
      </c>
      <c r="E762" s="66" t="s">
        <v>2808</v>
      </c>
      <c r="F762" s="82" t="s">
        <v>2807</v>
      </c>
      <c r="G762" s="25" t="s">
        <v>1750</v>
      </c>
      <c r="H762" s="21">
        <v>1</v>
      </c>
      <c r="I762" s="20">
        <v>774717.42599999998</v>
      </c>
      <c r="J762" s="20">
        <f t="shared" si="456"/>
        <v>147196.31094</v>
      </c>
      <c r="K762" s="19">
        <f t="shared" si="457"/>
        <v>921913.73693999997</v>
      </c>
      <c r="L762" s="15">
        <f t="shared" si="458"/>
        <v>921913.73693999997</v>
      </c>
      <c r="M762" s="17">
        <v>629909.24369747902</v>
      </c>
      <c r="N762" s="17">
        <v>119682.75630252101</v>
      </c>
      <c r="O762" s="16">
        <v>749592</v>
      </c>
      <c r="P762" s="18">
        <v>749592</v>
      </c>
      <c r="Q762" s="17">
        <v>588700</v>
      </c>
      <c r="R762" s="17">
        <v>111853</v>
      </c>
      <c r="S762" s="16">
        <v>700553</v>
      </c>
      <c r="T762" s="15">
        <v>700553</v>
      </c>
      <c r="U762" s="14"/>
      <c r="V762" s="14"/>
      <c r="W762" s="14"/>
      <c r="X762" s="14"/>
      <c r="Y762" s="14"/>
      <c r="Z762" s="14"/>
      <c r="AA762" s="14"/>
      <c r="AB762" s="13"/>
      <c r="AC762" s="12">
        <f t="shared" si="459"/>
        <v>0</v>
      </c>
      <c r="AD762" s="6">
        <f t="shared" si="460"/>
        <v>0</v>
      </c>
      <c r="AE762" s="6">
        <f t="shared" si="461"/>
        <v>0</v>
      </c>
      <c r="AF762" s="6">
        <f t="shared" si="462"/>
        <v>0</v>
      </c>
      <c r="AG762" s="9">
        <f t="shared" si="463"/>
        <v>700553</v>
      </c>
      <c r="AH762" s="11">
        <f t="shared" si="464"/>
        <v>921913.73693999997</v>
      </c>
      <c r="AI762" s="9">
        <f t="shared" si="465"/>
        <v>725072.5</v>
      </c>
      <c r="AJ762" s="10">
        <f t="shared" si="466"/>
        <v>593014.68423500005</v>
      </c>
      <c r="AK762" s="9">
        <f t="shared" si="467"/>
        <v>712812.75</v>
      </c>
      <c r="AL762" s="9">
        <f t="shared" si="425"/>
        <v>823493.11846999999</v>
      </c>
      <c r="AM762" s="6">
        <f t="shared" si="468"/>
        <v>779990.03307098709</v>
      </c>
      <c r="AN762" s="8">
        <f t="shared" si="439"/>
        <v>406580.02400442981</v>
      </c>
      <c r="AO762" s="7">
        <f t="shared" si="427"/>
        <v>0.56074395871368699</v>
      </c>
      <c r="AP762" s="6">
        <f t="shared" si="469"/>
        <v>779990.03307098709</v>
      </c>
      <c r="AQ762" s="5" t="s">
        <v>0</v>
      </c>
    </row>
    <row r="763" spans="1:43" ht="25.5" x14ac:dyDescent="0.25">
      <c r="A763" s="63">
        <v>720</v>
      </c>
      <c r="B763" s="133" t="s">
        <v>2796</v>
      </c>
      <c r="C763" s="66">
        <v>36270</v>
      </c>
      <c r="D763" s="66">
        <v>1671424</v>
      </c>
      <c r="E763" s="66" t="s">
        <v>2806</v>
      </c>
      <c r="F763" s="82" t="s">
        <v>2318</v>
      </c>
      <c r="G763" s="25" t="s">
        <v>1750</v>
      </c>
      <c r="H763" s="21">
        <v>1</v>
      </c>
      <c r="I763" s="20">
        <v>526655.196</v>
      </c>
      <c r="J763" s="20">
        <f t="shared" si="456"/>
        <v>100064.48724</v>
      </c>
      <c r="K763" s="19">
        <f t="shared" si="457"/>
        <v>626719.68324000004</v>
      </c>
      <c r="L763" s="15">
        <f t="shared" si="458"/>
        <v>626719.68324000004</v>
      </c>
      <c r="M763" s="17">
        <v>432215.96638655465</v>
      </c>
      <c r="N763" s="17">
        <v>82121.033613445383</v>
      </c>
      <c r="O763" s="16">
        <v>514337</v>
      </c>
      <c r="P763" s="18">
        <v>514337</v>
      </c>
      <c r="Q763" s="17">
        <v>400200</v>
      </c>
      <c r="R763" s="17">
        <v>76038</v>
      </c>
      <c r="S763" s="16">
        <v>476238</v>
      </c>
      <c r="T763" s="15">
        <v>476238</v>
      </c>
      <c r="U763" s="14"/>
      <c r="V763" s="14"/>
      <c r="W763" s="14"/>
      <c r="X763" s="14"/>
      <c r="Y763" s="14"/>
      <c r="Z763" s="14"/>
      <c r="AA763" s="14"/>
      <c r="AB763" s="13"/>
      <c r="AC763" s="12">
        <f t="shared" si="459"/>
        <v>0</v>
      </c>
      <c r="AD763" s="6">
        <f t="shared" si="460"/>
        <v>0</v>
      </c>
      <c r="AE763" s="6">
        <f t="shared" si="461"/>
        <v>0</v>
      </c>
      <c r="AF763" s="6">
        <f t="shared" si="462"/>
        <v>0</v>
      </c>
      <c r="AG763" s="9">
        <f t="shared" si="463"/>
        <v>476238</v>
      </c>
      <c r="AH763" s="11">
        <f t="shared" si="464"/>
        <v>626719.68324000004</v>
      </c>
      <c r="AI763" s="9">
        <f t="shared" si="465"/>
        <v>495287.5</v>
      </c>
      <c r="AJ763" s="10">
        <f t="shared" si="466"/>
        <v>404323.67081000004</v>
      </c>
      <c r="AK763" s="9">
        <f t="shared" si="467"/>
        <v>485762.75</v>
      </c>
      <c r="AL763" s="9">
        <f t="shared" si="425"/>
        <v>561003.59162000008</v>
      </c>
      <c r="AM763" s="6">
        <f t="shared" si="468"/>
        <v>531947.83937415062</v>
      </c>
      <c r="AN763" s="8">
        <f t="shared" si="439"/>
        <v>277015.17435232853</v>
      </c>
      <c r="AO763" s="7">
        <f t="shared" si="427"/>
        <v>0.55930176786680164</v>
      </c>
      <c r="AP763" s="6">
        <f t="shared" si="469"/>
        <v>531947.83937415062</v>
      </c>
      <c r="AQ763" s="5" t="s">
        <v>0</v>
      </c>
    </row>
    <row r="764" spans="1:43" ht="25.5" x14ac:dyDescent="0.25">
      <c r="A764" s="63">
        <v>721</v>
      </c>
      <c r="B764" s="124">
        <v>31171714</v>
      </c>
      <c r="C764" s="66">
        <v>36270</v>
      </c>
      <c r="D764" s="66">
        <v>1671424</v>
      </c>
      <c r="E764" s="66" t="s">
        <v>2805</v>
      </c>
      <c r="F764" s="82" t="s">
        <v>2804</v>
      </c>
      <c r="G764" s="25" t="s">
        <v>1750</v>
      </c>
      <c r="H764" s="21">
        <v>1</v>
      </c>
      <c r="I764" s="20">
        <v>1020872.0379327731</v>
      </c>
      <c r="J764" s="20">
        <f t="shared" si="456"/>
        <v>193965.6872072269</v>
      </c>
      <c r="K764" s="19">
        <f t="shared" si="457"/>
        <v>1214837.72514</v>
      </c>
      <c r="L764" s="15">
        <f t="shared" si="458"/>
        <v>1214837.72514</v>
      </c>
      <c r="M764" s="17">
        <v>830052.10084033618</v>
      </c>
      <c r="N764" s="17">
        <v>157709.89915966388</v>
      </c>
      <c r="O764" s="16">
        <v>987762</v>
      </c>
      <c r="P764" s="18">
        <v>987762</v>
      </c>
      <c r="Q764" s="17">
        <v>775750.42016806721</v>
      </c>
      <c r="R764" s="17">
        <v>147392.57983193276</v>
      </c>
      <c r="S764" s="16">
        <v>923143</v>
      </c>
      <c r="T764" s="15">
        <v>923143</v>
      </c>
      <c r="U764" s="14"/>
      <c r="V764" s="14"/>
      <c r="W764" s="14"/>
      <c r="X764" s="14"/>
      <c r="Y764" s="14"/>
      <c r="Z764" s="14"/>
      <c r="AA764" s="14"/>
      <c r="AB764" s="13"/>
      <c r="AC764" s="12">
        <f t="shared" si="459"/>
        <v>0</v>
      </c>
      <c r="AD764" s="6">
        <f t="shared" si="460"/>
        <v>0</v>
      </c>
      <c r="AE764" s="6">
        <f t="shared" si="461"/>
        <v>0</v>
      </c>
      <c r="AF764" s="6">
        <f t="shared" si="462"/>
        <v>0</v>
      </c>
      <c r="AG764" s="9">
        <f t="shared" si="463"/>
        <v>923143</v>
      </c>
      <c r="AH764" s="11">
        <f t="shared" si="464"/>
        <v>1214837.72514</v>
      </c>
      <c r="AI764" s="9">
        <f t="shared" si="465"/>
        <v>955452.5</v>
      </c>
      <c r="AJ764" s="10">
        <f t="shared" si="466"/>
        <v>781435.68128499994</v>
      </c>
      <c r="AK764" s="9">
        <f t="shared" si="467"/>
        <v>939297.75</v>
      </c>
      <c r="AL764" s="9">
        <f t="shared" si="425"/>
        <v>1085145.1125699999</v>
      </c>
      <c r="AM764" s="6">
        <f t="shared" si="468"/>
        <v>1027819.4328019519</v>
      </c>
      <c r="AN764" s="8">
        <f t="shared" si="439"/>
        <v>535764.4288226316</v>
      </c>
      <c r="AO764" s="7">
        <f t="shared" si="427"/>
        <v>0.56074418018962913</v>
      </c>
      <c r="AP764" s="6">
        <f t="shared" si="469"/>
        <v>1027819.4328019519</v>
      </c>
      <c r="AQ764" s="5" t="s">
        <v>0</v>
      </c>
    </row>
    <row r="765" spans="1:43" ht="25.5" x14ac:dyDescent="0.25">
      <c r="A765" s="63">
        <v>722</v>
      </c>
      <c r="B765" s="124">
        <v>31171714</v>
      </c>
      <c r="C765" s="66">
        <v>36270</v>
      </c>
      <c r="D765" s="66">
        <v>1557470</v>
      </c>
      <c r="E765" s="66" t="s">
        <v>2803</v>
      </c>
      <c r="F765" s="82" t="s">
        <v>1611</v>
      </c>
      <c r="G765" s="25" t="s">
        <v>1750</v>
      </c>
      <c r="H765" s="21">
        <v>1</v>
      </c>
      <c r="I765" s="20">
        <v>320572.728</v>
      </c>
      <c r="J765" s="20">
        <f t="shared" si="456"/>
        <v>60908.818319999998</v>
      </c>
      <c r="K765" s="19">
        <f t="shared" si="457"/>
        <v>381481.54632000002</v>
      </c>
      <c r="L765" s="15">
        <f t="shared" si="458"/>
        <v>381481.54632000002</v>
      </c>
      <c r="M765" s="17">
        <v>258215.96638655465</v>
      </c>
      <c r="N765" s="17">
        <v>49061.033613445383</v>
      </c>
      <c r="O765" s="16">
        <v>307277</v>
      </c>
      <c r="P765" s="18">
        <v>307277</v>
      </c>
      <c r="Q765" s="17">
        <v>243600</v>
      </c>
      <c r="R765" s="17">
        <v>46284</v>
      </c>
      <c r="S765" s="16">
        <v>289884</v>
      </c>
      <c r="T765" s="15">
        <v>289884</v>
      </c>
      <c r="U765" s="14"/>
      <c r="V765" s="14"/>
      <c r="W765" s="14"/>
      <c r="X765" s="14"/>
      <c r="Y765" s="14"/>
      <c r="Z765" s="14"/>
      <c r="AA765" s="14"/>
      <c r="AB765" s="13"/>
      <c r="AC765" s="12">
        <f t="shared" si="459"/>
        <v>0</v>
      </c>
      <c r="AD765" s="6">
        <f t="shared" si="460"/>
        <v>0</v>
      </c>
      <c r="AE765" s="6">
        <f t="shared" si="461"/>
        <v>0</v>
      </c>
      <c r="AF765" s="6">
        <f t="shared" si="462"/>
        <v>0</v>
      </c>
      <c r="AG765" s="9">
        <f t="shared" si="463"/>
        <v>289884</v>
      </c>
      <c r="AH765" s="11">
        <f t="shared" si="464"/>
        <v>381481.54632000002</v>
      </c>
      <c r="AI765" s="9">
        <f t="shared" si="465"/>
        <v>298580.5</v>
      </c>
      <c r="AJ765" s="10">
        <f t="shared" si="466"/>
        <v>244660.63657999999</v>
      </c>
      <c r="AK765" s="9">
        <f t="shared" si="467"/>
        <v>294232.25</v>
      </c>
      <c r="AL765" s="9">
        <f t="shared" si="425"/>
        <v>340031.02315999998</v>
      </c>
      <c r="AM765" s="6">
        <f t="shared" si="468"/>
        <v>321701.77257259213</v>
      </c>
      <c r="AN765" s="8">
        <f t="shared" si="439"/>
        <v>167873.71245549936</v>
      </c>
      <c r="AO765" s="7">
        <f t="shared" si="427"/>
        <v>0.56223937080787045</v>
      </c>
      <c r="AP765" s="6">
        <f t="shared" si="469"/>
        <v>321701.77257259213</v>
      </c>
      <c r="AQ765" s="5" t="s">
        <v>0</v>
      </c>
    </row>
    <row r="766" spans="1:43" ht="25.5" x14ac:dyDescent="0.25">
      <c r="A766" s="63">
        <v>723</v>
      </c>
      <c r="B766" s="124">
        <v>31171714</v>
      </c>
      <c r="C766" s="66">
        <v>36270</v>
      </c>
      <c r="D766" s="66">
        <v>1076338</v>
      </c>
      <c r="E766" s="66" t="s">
        <v>2802</v>
      </c>
      <c r="F766" s="82" t="s">
        <v>1680</v>
      </c>
      <c r="G766" s="25" t="s">
        <v>1750</v>
      </c>
      <c r="H766" s="21">
        <v>1</v>
      </c>
      <c r="I766" s="20">
        <v>1589506.9959327732</v>
      </c>
      <c r="J766" s="20">
        <f t="shared" si="456"/>
        <v>302006.3292272269</v>
      </c>
      <c r="K766" s="19">
        <f t="shared" si="457"/>
        <v>1891513.32516</v>
      </c>
      <c r="L766" s="15">
        <f t="shared" si="458"/>
        <v>1891513.32516</v>
      </c>
      <c r="M766" s="17">
        <v>1280321.0084033613</v>
      </c>
      <c r="N766" s="17">
        <v>243260.99159663866</v>
      </c>
      <c r="O766" s="16">
        <v>1523582</v>
      </c>
      <c r="P766" s="18">
        <v>1523582</v>
      </c>
      <c r="Q766" s="17">
        <v>1207850.4201680673</v>
      </c>
      <c r="R766" s="17">
        <v>229491.57983193279</v>
      </c>
      <c r="S766" s="16">
        <v>1437342</v>
      </c>
      <c r="T766" s="15">
        <v>1437342</v>
      </c>
      <c r="U766" s="14"/>
      <c r="V766" s="14"/>
      <c r="W766" s="14"/>
      <c r="X766" s="14"/>
      <c r="Y766" s="14"/>
      <c r="Z766" s="14"/>
      <c r="AA766" s="14"/>
      <c r="AB766" s="13"/>
      <c r="AC766" s="12">
        <f t="shared" si="459"/>
        <v>0</v>
      </c>
      <c r="AD766" s="6">
        <f t="shared" si="460"/>
        <v>0</v>
      </c>
      <c r="AE766" s="6">
        <f t="shared" si="461"/>
        <v>0</v>
      </c>
      <c r="AF766" s="6">
        <f t="shared" si="462"/>
        <v>0</v>
      </c>
      <c r="AG766" s="9">
        <f t="shared" si="463"/>
        <v>1437342</v>
      </c>
      <c r="AH766" s="11">
        <f t="shared" si="464"/>
        <v>1891513.32516</v>
      </c>
      <c r="AI766" s="9">
        <f t="shared" si="465"/>
        <v>1480462</v>
      </c>
      <c r="AJ766" s="10">
        <f t="shared" si="466"/>
        <v>1213109.3312900001</v>
      </c>
      <c r="AK766" s="9">
        <f t="shared" si="467"/>
        <v>1458902</v>
      </c>
      <c r="AL766" s="9">
        <f t="shared" si="425"/>
        <v>1685987.66258</v>
      </c>
      <c r="AM766" s="6">
        <f t="shared" si="468"/>
        <v>1595105.0596939288</v>
      </c>
      <c r="AN766" s="8">
        <f t="shared" si="439"/>
        <v>832374.07381824718</v>
      </c>
      <c r="AO766" s="7">
        <f t="shared" si="427"/>
        <v>0.56223940487378077</v>
      </c>
      <c r="AP766" s="6">
        <f t="shared" si="469"/>
        <v>1595105.0596939288</v>
      </c>
      <c r="AQ766" s="5" t="s">
        <v>0</v>
      </c>
    </row>
    <row r="767" spans="1:43" ht="25.5" x14ac:dyDescent="0.25">
      <c r="A767" s="63">
        <v>724</v>
      </c>
      <c r="B767" s="42">
        <v>26101743</v>
      </c>
      <c r="C767" s="126">
        <v>36490</v>
      </c>
      <c r="D767" s="126">
        <v>1144837</v>
      </c>
      <c r="E767" s="66" t="s">
        <v>2801</v>
      </c>
      <c r="F767" s="82" t="s">
        <v>2314</v>
      </c>
      <c r="G767" s="25" t="s">
        <v>1750</v>
      </c>
      <c r="H767" s="21">
        <v>1</v>
      </c>
      <c r="I767" s="20">
        <v>851044.26600000006</v>
      </c>
      <c r="J767" s="20">
        <f t="shared" si="456"/>
        <v>161698.41054000001</v>
      </c>
      <c r="K767" s="19">
        <f t="shared" si="457"/>
        <v>1012742.6765400001</v>
      </c>
      <c r="L767" s="15">
        <f t="shared" si="458"/>
        <v>1012742.6765400001</v>
      </c>
      <c r="M767" s="17">
        <v>685501.68067226897</v>
      </c>
      <c r="N767" s="17">
        <v>130245.31932773111</v>
      </c>
      <c r="O767" s="16">
        <v>815747.00000000012</v>
      </c>
      <c r="P767" s="18">
        <v>815747.00000000012</v>
      </c>
      <c r="Q767" s="17">
        <v>646700</v>
      </c>
      <c r="R767" s="17">
        <v>122873</v>
      </c>
      <c r="S767" s="16">
        <v>769573</v>
      </c>
      <c r="T767" s="15">
        <v>769573</v>
      </c>
      <c r="U767" s="14"/>
      <c r="V767" s="14"/>
      <c r="W767" s="14"/>
      <c r="X767" s="14"/>
      <c r="Y767" s="14"/>
      <c r="Z767" s="14"/>
      <c r="AA767" s="14"/>
      <c r="AB767" s="13"/>
      <c r="AC767" s="12">
        <f t="shared" si="459"/>
        <v>0</v>
      </c>
      <c r="AD767" s="6">
        <f t="shared" si="460"/>
        <v>0</v>
      </c>
      <c r="AE767" s="6">
        <f t="shared" si="461"/>
        <v>0</v>
      </c>
      <c r="AF767" s="6">
        <f t="shared" si="462"/>
        <v>0</v>
      </c>
      <c r="AG767" s="9">
        <f t="shared" si="463"/>
        <v>769573</v>
      </c>
      <c r="AH767" s="11">
        <f t="shared" si="464"/>
        <v>1012742.6765400001</v>
      </c>
      <c r="AI767" s="9">
        <f t="shared" si="465"/>
        <v>792660</v>
      </c>
      <c r="AJ767" s="10">
        <f t="shared" si="466"/>
        <v>649515.66913500009</v>
      </c>
      <c r="AK767" s="9">
        <f t="shared" si="467"/>
        <v>781116.5</v>
      </c>
      <c r="AL767" s="9">
        <f t="shared" si="425"/>
        <v>902701.33827000007</v>
      </c>
      <c r="AM767" s="6">
        <f t="shared" si="468"/>
        <v>854041.51047997933</v>
      </c>
      <c r="AN767" s="8">
        <f t="shared" si="439"/>
        <v>445664.70259447128</v>
      </c>
      <c r="AO767" s="7">
        <f t="shared" si="427"/>
        <v>0.56223942496716284</v>
      </c>
      <c r="AP767" s="6">
        <f t="shared" si="469"/>
        <v>854041.51047997933</v>
      </c>
      <c r="AQ767" s="5" t="s">
        <v>0</v>
      </c>
    </row>
    <row r="768" spans="1:43" ht="25.5" x14ac:dyDescent="0.25">
      <c r="A768" s="63">
        <v>725</v>
      </c>
      <c r="B768" s="128" t="s">
        <v>2796</v>
      </c>
      <c r="C768" s="126">
        <v>36490</v>
      </c>
      <c r="D768" s="126">
        <v>1028348</v>
      </c>
      <c r="E768" s="66" t="s">
        <v>2800</v>
      </c>
      <c r="F768" s="82" t="s">
        <v>2799</v>
      </c>
      <c r="G768" s="97" t="s">
        <v>1750</v>
      </c>
      <c r="H768" s="21">
        <v>1</v>
      </c>
      <c r="I768" s="20">
        <v>1488005.1267731092</v>
      </c>
      <c r="J768" s="20">
        <f t="shared" si="456"/>
        <v>282720.97408689075</v>
      </c>
      <c r="K768" s="19">
        <f t="shared" si="457"/>
        <v>1770726.1008599999</v>
      </c>
      <c r="L768" s="15">
        <f t="shared" si="458"/>
        <v>1770726.1008599999</v>
      </c>
      <c r="M768" s="17">
        <v>1232484.8739495799</v>
      </c>
      <c r="N768" s="17">
        <v>234172.12605042019</v>
      </c>
      <c r="O768" s="16">
        <v>1466657</v>
      </c>
      <c r="P768" s="18">
        <v>1466657</v>
      </c>
      <c r="Q768" s="17">
        <v>1130720.1680672269</v>
      </c>
      <c r="R768" s="17">
        <v>214836.83193277312</v>
      </c>
      <c r="S768" s="16">
        <v>1345557</v>
      </c>
      <c r="T768" s="15">
        <v>1345557</v>
      </c>
      <c r="U768" s="14"/>
      <c r="V768" s="14"/>
      <c r="W768" s="14"/>
      <c r="X768" s="14"/>
      <c r="Y768" s="14"/>
      <c r="Z768" s="14"/>
      <c r="AA768" s="14"/>
      <c r="AB768" s="13"/>
      <c r="AC768" s="12">
        <f t="shared" si="459"/>
        <v>0</v>
      </c>
      <c r="AD768" s="6">
        <f t="shared" si="460"/>
        <v>0</v>
      </c>
      <c r="AE768" s="6">
        <f t="shared" si="461"/>
        <v>0</v>
      </c>
      <c r="AF768" s="6">
        <f t="shared" si="462"/>
        <v>0</v>
      </c>
      <c r="AG768" s="9">
        <f t="shared" si="463"/>
        <v>1345557</v>
      </c>
      <c r="AH768" s="11">
        <f t="shared" si="464"/>
        <v>1770726.1008599999</v>
      </c>
      <c r="AI768" s="9">
        <f t="shared" si="465"/>
        <v>1406107</v>
      </c>
      <c r="AJ768" s="10">
        <f t="shared" si="466"/>
        <v>1145735.0252149999</v>
      </c>
      <c r="AK768" s="9">
        <f t="shared" si="467"/>
        <v>1375832</v>
      </c>
      <c r="AL768" s="9">
        <f t="shared" si="425"/>
        <v>1588416.5504299998</v>
      </c>
      <c r="AM768" s="6">
        <f t="shared" si="468"/>
        <v>1507727.5512586555</v>
      </c>
      <c r="AN768" s="8">
        <f t="shared" si="439"/>
        <v>784483.33913627348</v>
      </c>
      <c r="AO768" s="7">
        <f t="shared" si="427"/>
        <v>0.55791155234720646</v>
      </c>
      <c r="AP768" s="6">
        <f t="shared" si="469"/>
        <v>1507727.5512586555</v>
      </c>
      <c r="AQ768" s="5" t="s">
        <v>0</v>
      </c>
    </row>
    <row r="769" spans="1:43" ht="25.5" x14ac:dyDescent="0.25">
      <c r="A769" s="63">
        <v>726</v>
      </c>
      <c r="B769" s="128" t="s">
        <v>2796</v>
      </c>
      <c r="C769" s="126">
        <v>36490</v>
      </c>
      <c r="D769" s="126">
        <v>1012044</v>
      </c>
      <c r="E769" s="66" t="s">
        <v>2798</v>
      </c>
      <c r="F769" s="82" t="s">
        <v>2797</v>
      </c>
      <c r="G769" s="97" t="s">
        <v>1750</v>
      </c>
      <c r="H769" s="21">
        <v>1</v>
      </c>
      <c r="I769" s="20">
        <v>465593.72399999999</v>
      </c>
      <c r="J769" s="20">
        <f t="shared" si="456"/>
        <v>88462.807560000001</v>
      </c>
      <c r="K769" s="19">
        <f t="shared" si="457"/>
        <v>554056.53156000003</v>
      </c>
      <c r="L769" s="15">
        <f t="shared" si="458"/>
        <v>554056.53156000003</v>
      </c>
      <c r="M769" s="17">
        <v>382104.2016806723</v>
      </c>
      <c r="N769" s="17">
        <v>72599.798319327732</v>
      </c>
      <c r="O769" s="16">
        <v>454704</v>
      </c>
      <c r="P769" s="18">
        <v>454704</v>
      </c>
      <c r="Q769" s="17">
        <v>353800</v>
      </c>
      <c r="R769" s="17">
        <v>67222</v>
      </c>
      <c r="S769" s="16">
        <v>421022</v>
      </c>
      <c r="T769" s="15">
        <v>421022</v>
      </c>
      <c r="U769" s="14"/>
      <c r="V769" s="14"/>
      <c r="W769" s="14"/>
      <c r="X769" s="14"/>
      <c r="Y769" s="14"/>
      <c r="Z769" s="14"/>
      <c r="AA769" s="14"/>
      <c r="AB769" s="13"/>
      <c r="AC769" s="12">
        <f t="shared" si="459"/>
        <v>0</v>
      </c>
      <c r="AD769" s="6">
        <f t="shared" si="460"/>
        <v>0</v>
      </c>
      <c r="AE769" s="6">
        <f t="shared" si="461"/>
        <v>0</v>
      </c>
      <c r="AF769" s="6">
        <f t="shared" si="462"/>
        <v>0</v>
      </c>
      <c r="AG769" s="9">
        <f t="shared" si="463"/>
        <v>421022</v>
      </c>
      <c r="AH769" s="11">
        <f t="shared" si="464"/>
        <v>554056.53156000003</v>
      </c>
      <c r="AI769" s="9">
        <f t="shared" si="465"/>
        <v>437863</v>
      </c>
      <c r="AJ769" s="10">
        <f t="shared" si="466"/>
        <v>357445.63289000001</v>
      </c>
      <c r="AK769" s="9">
        <f t="shared" si="467"/>
        <v>429442.5</v>
      </c>
      <c r="AL769" s="9">
        <f t="shared" si="425"/>
        <v>495959.76578000002</v>
      </c>
      <c r="AM769" s="6">
        <f t="shared" si="468"/>
        <v>470272.825743247</v>
      </c>
      <c r="AN769" s="8">
        <f t="shared" si="439"/>
        <v>244897.50943048723</v>
      </c>
      <c r="AO769" s="7">
        <f t="shared" si="427"/>
        <v>0.55930167525113383</v>
      </c>
      <c r="AP769" s="6">
        <f t="shared" si="469"/>
        <v>470272.825743247</v>
      </c>
      <c r="AQ769" s="5" t="s">
        <v>0</v>
      </c>
    </row>
    <row r="770" spans="1:43" ht="25.5" x14ac:dyDescent="0.25">
      <c r="A770" s="63">
        <v>727</v>
      </c>
      <c r="B770" s="128" t="s">
        <v>2796</v>
      </c>
      <c r="C770" s="126">
        <v>36490</v>
      </c>
      <c r="D770" s="126">
        <v>1671424</v>
      </c>
      <c r="E770" s="66" t="s">
        <v>2795</v>
      </c>
      <c r="F770" s="82" t="s">
        <v>2794</v>
      </c>
      <c r="G770" s="97" t="s">
        <v>1750</v>
      </c>
      <c r="H770" s="21">
        <v>1</v>
      </c>
      <c r="I770" s="20">
        <v>501849.52593277313</v>
      </c>
      <c r="J770" s="20">
        <f t="shared" si="456"/>
        <v>95351.409927226894</v>
      </c>
      <c r="K770" s="19">
        <f t="shared" si="457"/>
        <v>597200.93586000009</v>
      </c>
      <c r="L770" s="15">
        <f t="shared" si="458"/>
        <v>597200.93586000009</v>
      </c>
      <c r="M770" s="17">
        <v>415671.42857142858</v>
      </c>
      <c r="N770" s="17">
        <v>78977.571428571435</v>
      </c>
      <c r="O770" s="16">
        <v>494649</v>
      </c>
      <c r="P770" s="18">
        <v>494649</v>
      </c>
      <c r="Q770" s="17">
        <v>381350.42016806727</v>
      </c>
      <c r="R770" s="17">
        <v>72456.579831932788</v>
      </c>
      <c r="S770" s="16">
        <v>453807.00000000006</v>
      </c>
      <c r="T770" s="15">
        <v>453807.00000000006</v>
      </c>
      <c r="U770" s="14"/>
      <c r="V770" s="14"/>
      <c r="W770" s="14"/>
      <c r="X770" s="14"/>
      <c r="Y770" s="14"/>
      <c r="Z770" s="14"/>
      <c r="AA770" s="14"/>
      <c r="AB770" s="13"/>
      <c r="AC770" s="12">
        <f t="shared" si="459"/>
        <v>0</v>
      </c>
      <c r="AD770" s="6">
        <f t="shared" si="460"/>
        <v>0</v>
      </c>
      <c r="AE770" s="6">
        <f t="shared" si="461"/>
        <v>0</v>
      </c>
      <c r="AF770" s="6">
        <f t="shared" si="462"/>
        <v>0</v>
      </c>
      <c r="AG770" s="9">
        <f t="shared" si="463"/>
        <v>453807.00000000006</v>
      </c>
      <c r="AH770" s="11">
        <f t="shared" si="464"/>
        <v>597200.93586000009</v>
      </c>
      <c r="AI770" s="9">
        <f t="shared" si="465"/>
        <v>474228</v>
      </c>
      <c r="AJ770" s="10">
        <f t="shared" si="466"/>
        <v>386414.23396500002</v>
      </c>
      <c r="AK770" s="9">
        <f t="shared" si="467"/>
        <v>464017.5</v>
      </c>
      <c r="AL770" s="9">
        <f t="shared" si="425"/>
        <v>535714.46793000004</v>
      </c>
      <c r="AM770" s="6">
        <f t="shared" si="468"/>
        <v>508500.96950308443</v>
      </c>
      <c r="AN770" s="8">
        <f t="shared" si="439"/>
        <v>264577.36322862096</v>
      </c>
      <c r="AO770" s="7">
        <f t="shared" si="427"/>
        <v>0.55791172859599381</v>
      </c>
      <c r="AP770" s="6">
        <f t="shared" si="469"/>
        <v>508500.96950308443</v>
      </c>
      <c r="AQ770" s="5" t="s">
        <v>0</v>
      </c>
    </row>
    <row r="771" spans="1:43" ht="25.5" x14ac:dyDescent="0.25">
      <c r="A771" s="63">
        <v>728</v>
      </c>
      <c r="B771" s="66">
        <v>31161810</v>
      </c>
      <c r="C771" s="66">
        <v>42944</v>
      </c>
      <c r="D771" s="66">
        <v>1068425</v>
      </c>
      <c r="E771" s="66" t="s">
        <v>2793</v>
      </c>
      <c r="F771" s="82" t="s">
        <v>2792</v>
      </c>
      <c r="G771" s="97" t="s">
        <v>1750</v>
      </c>
      <c r="H771" s="21">
        <v>1</v>
      </c>
      <c r="I771" s="20">
        <v>1183066.02</v>
      </c>
      <c r="J771" s="20">
        <f t="shared" si="456"/>
        <v>224782.54380000001</v>
      </c>
      <c r="K771" s="19">
        <f t="shared" si="457"/>
        <v>1407848.5638000001</v>
      </c>
      <c r="L771" s="15">
        <f t="shared" si="458"/>
        <v>1407848.5638000001</v>
      </c>
      <c r="M771" s="17">
        <v>970920.16806722688</v>
      </c>
      <c r="N771" s="17">
        <v>184474.83193277312</v>
      </c>
      <c r="O771" s="16">
        <v>1155395</v>
      </c>
      <c r="P771" s="18">
        <v>1155395</v>
      </c>
      <c r="Q771" s="17">
        <v>899000</v>
      </c>
      <c r="R771" s="17">
        <v>170810</v>
      </c>
      <c r="S771" s="16">
        <v>1069810</v>
      </c>
      <c r="T771" s="15">
        <v>1069810</v>
      </c>
      <c r="U771" s="14"/>
      <c r="V771" s="14"/>
      <c r="W771" s="14"/>
      <c r="X771" s="14"/>
      <c r="Y771" s="14"/>
      <c r="Z771" s="14"/>
      <c r="AA771" s="14"/>
      <c r="AB771" s="13"/>
      <c r="AC771" s="12">
        <f t="shared" si="459"/>
        <v>0</v>
      </c>
      <c r="AD771" s="6">
        <f t="shared" si="460"/>
        <v>0</v>
      </c>
      <c r="AE771" s="6">
        <f t="shared" si="461"/>
        <v>0</v>
      </c>
      <c r="AF771" s="6">
        <f t="shared" si="462"/>
        <v>0</v>
      </c>
      <c r="AG771" s="9">
        <f t="shared" si="463"/>
        <v>1069810</v>
      </c>
      <c r="AH771" s="11">
        <f t="shared" si="464"/>
        <v>1407848.5638000001</v>
      </c>
      <c r="AI771" s="9">
        <f t="shared" si="465"/>
        <v>1112602.5</v>
      </c>
      <c r="AJ771" s="10">
        <f t="shared" si="466"/>
        <v>908263.39095000003</v>
      </c>
      <c r="AK771" s="9">
        <f t="shared" si="467"/>
        <v>1091206.25</v>
      </c>
      <c r="AL771" s="9">
        <f t="shared" si="425"/>
        <v>1260225.5319000001</v>
      </c>
      <c r="AM771" s="6">
        <f t="shared" si="468"/>
        <v>1194955.3946957455</v>
      </c>
      <c r="AN771" s="8">
        <f t="shared" si="439"/>
        <v>622280.50249565975</v>
      </c>
      <c r="AO771" s="7">
        <f t="shared" si="427"/>
        <v>0.55930172949967283</v>
      </c>
      <c r="AP771" s="6">
        <f t="shared" si="469"/>
        <v>1194955.3946957455</v>
      </c>
      <c r="AQ771" s="5" t="s">
        <v>0</v>
      </c>
    </row>
    <row r="772" spans="1:43" ht="25.5" x14ac:dyDescent="0.25">
      <c r="A772" s="63">
        <v>729</v>
      </c>
      <c r="B772" s="124" t="s">
        <v>2791</v>
      </c>
      <c r="C772" s="66">
        <v>42944</v>
      </c>
      <c r="D772" s="66">
        <v>1144837</v>
      </c>
      <c r="E772" s="66" t="s">
        <v>2790</v>
      </c>
      <c r="F772" s="82" t="s">
        <v>2789</v>
      </c>
      <c r="G772" s="97" t="s">
        <v>1750</v>
      </c>
      <c r="H772" s="21">
        <v>1</v>
      </c>
      <c r="I772" s="20">
        <v>3430891.4580000001</v>
      </c>
      <c r="J772" s="20">
        <f t="shared" si="456"/>
        <v>651869.37702000001</v>
      </c>
      <c r="K772" s="19">
        <f t="shared" si="457"/>
        <v>4082760.8350200001</v>
      </c>
      <c r="L772" s="15">
        <f t="shared" si="458"/>
        <v>4082760.8350200001</v>
      </c>
      <c r="M772" s="17">
        <v>2789596.6386554623</v>
      </c>
      <c r="N772" s="17">
        <v>530023.36134453781</v>
      </c>
      <c r="O772" s="16">
        <v>3319620</v>
      </c>
      <c r="P772" s="18">
        <v>3319620</v>
      </c>
      <c r="Q772" s="17">
        <v>2607100</v>
      </c>
      <c r="R772" s="17">
        <v>495349</v>
      </c>
      <c r="S772" s="16">
        <v>3102449</v>
      </c>
      <c r="T772" s="15">
        <v>3102449</v>
      </c>
      <c r="U772" s="14"/>
      <c r="V772" s="14"/>
      <c r="W772" s="14"/>
      <c r="X772" s="14"/>
      <c r="Y772" s="14"/>
      <c r="Z772" s="14"/>
      <c r="AA772" s="14"/>
      <c r="AB772" s="13"/>
      <c r="AC772" s="12">
        <f t="shared" si="459"/>
        <v>0</v>
      </c>
      <c r="AD772" s="6">
        <f t="shared" si="460"/>
        <v>0</v>
      </c>
      <c r="AE772" s="6">
        <f t="shared" si="461"/>
        <v>0</v>
      </c>
      <c r="AF772" s="6">
        <f t="shared" si="462"/>
        <v>0</v>
      </c>
      <c r="AG772" s="9">
        <f t="shared" si="463"/>
        <v>3102449</v>
      </c>
      <c r="AH772" s="11">
        <f t="shared" si="464"/>
        <v>4082760.8350200001</v>
      </c>
      <c r="AI772" s="9">
        <f t="shared" si="465"/>
        <v>3211034.5</v>
      </c>
      <c r="AJ772" s="10">
        <f t="shared" si="466"/>
        <v>2626207.458755</v>
      </c>
      <c r="AK772" s="9">
        <f t="shared" si="467"/>
        <v>3156741.75</v>
      </c>
      <c r="AL772" s="9">
        <f t="shared" ref="AL772:AL835" si="470">AVERAGE(AH772,AI772)</f>
        <v>3646897.6675100001</v>
      </c>
      <c r="AM772" s="6">
        <f t="shared" si="468"/>
        <v>3454240.9563141228</v>
      </c>
      <c r="AN772" s="8">
        <f t="shared" si="439"/>
        <v>1800568.4576722456</v>
      </c>
      <c r="AO772" s="7">
        <f t="shared" ref="AO772:AO835" si="471">+AN772/AI772</f>
        <v>0.5607440398638649</v>
      </c>
      <c r="AP772" s="6">
        <f t="shared" si="469"/>
        <v>3454240.9563141228</v>
      </c>
      <c r="AQ772" s="5" t="s">
        <v>0</v>
      </c>
    </row>
    <row r="773" spans="1:43" ht="25.5" x14ac:dyDescent="0.25">
      <c r="A773" s="63">
        <v>730</v>
      </c>
      <c r="B773" s="124" t="s">
        <v>2788</v>
      </c>
      <c r="C773" s="66">
        <v>42944</v>
      </c>
      <c r="D773" s="66">
        <v>1144837</v>
      </c>
      <c r="E773" s="66" t="s">
        <v>2787</v>
      </c>
      <c r="F773" s="82" t="s">
        <v>2786</v>
      </c>
      <c r="G773" s="97" t="s">
        <v>1750</v>
      </c>
      <c r="H773" s="21">
        <v>1</v>
      </c>
      <c r="I773" s="20">
        <v>767084.74199999997</v>
      </c>
      <c r="J773" s="20">
        <f t="shared" si="456"/>
        <v>145746.10097999999</v>
      </c>
      <c r="K773" s="19">
        <f t="shared" si="457"/>
        <v>912830.84297999996</v>
      </c>
      <c r="L773" s="15">
        <f t="shared" si="458"/>
        <v>912830.84297999996</v>
      </c>
      <c r="M773" s="17">
        <v>623703.36134453781</v>
      </c>
      <c r="N773" s="17">
        <v>118503.63865546219</v>
      </c>
      <c r="O773" s="16">
        <v>742207</v>
      </c>
      <c r="P773" s="18">
        <v>742207</v>
      </c>
      <c r="Q773" s="17">
        <v>582900</v>
      </c>
      <c r="R773" s="17">
        <v>110751</v>
      </c>
      <c r="S773" s="16">
        <v>693651</v>
      </c>
      <c r="T773" s="15">
        <v>693651</v>
      </c>
      <c r="U773" s="14"/>
      <c r="V773" s="14"/>
      <c r="W773" s="14"/>
      <c r="X773" s="14"/>
      <c r="Y773" s="14"/>
      <c r="Z773" s="14"/>
      <c r="AA773" s="14"/>
      <c r="AB773" s="13"/>
      <c r="AC773" s="12">
        <f t="shared" si="459"/>
        <v>0</v>
      </c>
      <c r="AD773" s="6">
        <f t="shared" si="460"/>
        <v>0</v>
      </c>
      <c r="AE773" s="6">
        <f t="shared" si="461"/>
        <v>0</v>
      </c>
      <c r="AF773" s="6">
        <f t="shared" si="462"/>
        <v>0</v>
      </c>
      <c r="AG773" s="9">
        <f t="shared" si="463"/>
        <v>693651</v>
      </c>
      <c r="AH773" s="11">
        <f t="shared" si="464"/>
        <v>912830.84297999996</v>
      </c>
      <c r="AI773" s="9">
        <f t="shared" si="465"/>
        <v>717929</v>
      </c>
      <c r="AJ773" s="10">
        <f t="shared" si="466"/>
        <v>587172.21074500005</v>
      </c>
      <c r="AK773" s="9">
        <f t="shared" si="467"/>
        <v>705790</v>
      </c>
      <c r="AL773" s="9">
        <f t="shared" si="470"/>
        <v>815379.92148999998</v>
      </c>
      <c r="AM773" s="6">
        <f t="shared" si="468"/>
        <v>772305.45376281324</v>
      </c>
      <c r="AN773" s="8">
        <f t="shared" si="439"/>
        <v>402574.327820712</v>
      </c>
      <c r="AO773" s="7">
        <f t="shared" si="471"/>
        <v>0.56074392846745569</v>
      </c>
      <c r="AP773" s="6">
        <f t="shared" si="469"/>
        <v>772305.45376281324</v>
      </c>
      <c r="AQ773" s="5" t="s">
        <v>0</v>
      </c>
    </row>
    <row r="774" spans="1:43" ht="25.5" x14ac:dyDescent="0.25">
      <c r="A774" s="63">
        <v>731</v>
      </c>
      <c r="B774" s="124">
        <v>31162801</v>
      </c>
      <c r="C774" s="66">
        <v>42944</v>
      </c>
      <c r="D774" s="66">
        <v>1028348</v>
      </c>
      <c r="E774" s="66" t="s">
        <v>2785</v>
      </c>
      <c r="F774" s="82" t="s">
        <v>2312</v>
      </c>
      <c r="G774" s="97" t="s">
        <v>1750</v>
      </c>
      <c r="H774" s="21">
        <v>1</v>
      </c>
      <c r="I774" s="20">
        <v>1373883.12</v>
      </c>
      <c r="J774" s="20">
        <f t="shared" si="456"/>
        <v>261037.79280000002</v>
      </c>
      <c r="K774" s="19">
        <f t="shared" si="457"/>
        <v>1634920.9128</v>
      </c>
      <c r="L774" s="15">
        <f t="shared" si="458"/>
        <v>1634920.9128</v>
      </c>
      <c r="M774" s="17">
        <v>1117079.8319327731</v>
      </c>
      <c r="N774" s="17">
        <v>212245.16806722688</v>
      </c>
      <c r="O774" s="16">
        <v>1329325</v>
      </c>
      <c r="P774" s="18">
        <v>1329325</v>
      </c>
      <c r="Q774" s="17">
        <v>1044000</v>
      </c>
      <c r="R774" s="17">
        <v>198360</v>
      </c>
      <c r="S774" s="16">
        <v>1242360</v>
      </c>
      <c r="T774" s="15">
        <v>1242360</v>
      </c>
      <c r="U774" s="14"/>
      <c r="V774" s="14"/>
      <c r="W774" s="14"/>
      <c r="X774" s="14"/>
      <c r="Y774" s="14"/>
      <c r="Z774" s="14"/>
      <c r="AA774" s="14"/>
      <c r="AB774" s="13"/>
      <c r="AC774" s="12">
        <f t="shared" si="459"/>
        <v>0</v>
      </c>
      <c r="AD774" s="6">
        <f t="shared" si="460"/>
        <v>0</v>
      </c>
      <c r="AE774" s="6">
        <f t="shared" si="461"/>
        <v>0</v>
      </c>
      <c r="AF774" s="6">
        <f t="shared" si="462"/>
        <v>0</v>
      </c>
      <c r="AG774" s="9">
        <f t="shared" si="463"/>
        <v>1242360</v>
      </c>
      <c r="AH774" s="11">
        <f t="shared" si="464"/>
        <v>1634920.9128</v>
      </c>
      <c r="AI774" s="9">
        <f t="shared" si="465"/>
        <v>1285842.5</v>
      </c>
      <c r="AJ774" s="10">
        <f t="shared" si="466"/>
        <v>1051651.4782</v>
      </c>
      <c r="AK774" s="9">
        <f t="shared" si="467"/>
        <v>1264101.25</v>
      </c>
      <c r="AL774" s="9">
        <f t="shared" si="470"/>
        <v>1460381.7064</v>
      </c>
      <c r="AM774" s="6">
        <f t="shared" si="468"/>
        <v>1383233.2983872758</v>
      </c>
      <c r="AN774" s="8">
        <f t="shared" si="439"/>
        <v>721028.52230564936</v>
      </c>
      <c r="AO774" s="7">
        <f t="shared" si="471"/>
        <v>0.56074404315120197</v>
      </c>
      <c r="AP774" s="6">
        <f t="shared" si="469"/>
        <v>1383233.2983872758</v>
      </c>
      <c r="AQ774" s="5" t="s">
        <v>0</v>
      </c>
    </row>
    <row r="775" spans="1:43" ht="25.5" x14ac:dyDescent="0.25">
      <c r="A775" s="63">
        <v>732</v>
      </c>
      <c r="B775" s="124">
        <v>31162801</v>
      </c>
      <c r="C775" s="66">
        <v>42944</v>
      </c>
      <c r="D775" s="66">
        <v>1012044</v>
      </c>
      <c r="E775" s="66" t="s">
        <v>2784</v>
      </c>
      <c r="F775" s="82" t="s">
        <v>2309</v>
      </c>
      <c r="G775" s="97" t="s">
        <v>1750</v>
      </c>
      <c r="H775" s="21">
        <v>1</v>
      </c>
      <c r="I775" s="20">
        <v>11414678.922</v>
      </c>
      <c r="J775" s="20">
        <f t="shared" si="456"/>
        <v>2168788.9951800001</v>
      </c>
      <c r="K775" s="19">
        <f t="shared" si="457"/>
        <v>13583467.91718</v>
      </c>
      <c r="L775" s="15">
        <f t="shared" si="458"/>
        <v>13583467.91718</v>
      </c>
      <c r="M775" s="17">
        <v>9454551.2605042029</v>
      </c>
      <c r="N775" s="17">
        <v>1796364.7394957985</v>
      </c>
      <c r="O775" s="16">
        <v>11250916.000000002</v>
      </c>
      <c r="P775" s="18">
        <v>11250916.000000002</v>
      </c>
      <c r="Q775" s="17">
        <v>8673900</v>
      </c>
      <c r="R775" s="17">
        <v>1648041</v>
      </c>
      <c r="S775" s="16">
        <v>10321941</v>
      </c>
      <c r="T775" s="15">
        <v>10321941</v>
      </c>
      <c r="U775" s="14"/>
      <c r="V775" s="14"/>
      <c r="W775" s="14"/>
      <c r="X775" s="14"/>
      <c r="Y775" s="14"/>
      <c r="Z775" s="14"/>
      <c r="AA775" s="14"/>
      <c r="AB775" s="13"/>
      <c r="AC775" s="12">
        <f t="shared" si="459"/>
        <v>0</v>
      </c>
      <c r="AD775" s="6">
        <f t="shared" si="460"/>
        <v>0</v>
      </c>
      <c r="AE775" s="6">
        <f t="shared" si="461"/>
        <v>0</v>
      </c>
      <c r="AF775" s="6">
        <f t="shared" si="462"/>
        <v>0</v>
      </c>
      <c r="AG775" s="9">
        <f t="shared" si="463"/>
        <v>10321941</v>
      </c>
      <c r="AH775" s="11">
        <f t="shared" si="464"/>
        <v>13583467.91718</v>
      </c>
      <c r="AI775" s="9">
        <f t="shared" si="465"/>
        <v>10786428.5</v>
      </c>
      <c r="AJ775" s="10">
        <f t="shared" si="466"/>
        <v>8789081.2292950004</v>
      </c>
      <c r="AK775" s="9">
        <f t="shared" si="467"/>
        <v>10554184.75</v>
      </c>
      <c r="AL775" s="9">
        <f t="shared" si="470"/>
        <v>12184948.208590001</v>
      </c>
      <c r="AM775" s="6">
        <f t="shared" si="468"/>
        <v>11565972.640169511</v>
      </c>
      <c r="AN775" s="8">
        <f t="shared" si="439"/>
        <v>6017872.8823123919</v>
      </c>
      <c r="AO775" s="7">
        <f t="shared" si="471"/>
        <v>0.5579115350657905</v>
      </c>
      <c r="AP775" s="6">
        <f t="shared" si="469"/>
        <v>11565972.640169511</v>
      </c>
      <c r="AQ775" s="5" t="s">
        <v>0</v>
      </c>
    </row>
    <row r="776" spans="1:43" ht="25.5" x14ac:dyDescent="0.25">
      <c r="A776" s="63">
        <v>733</v>
      </c>
      <c r="B776" s="66">
        <v>24111803</v>
      </c>
      <c r="C776" s="66">
        <v>42944</v>
      </c>
      <c r="D776" s="66">
        <v>1671424</v>
      </c>
      <c r="E776" s="66" t="s">
        <v>2783</v>
      </c>
      <c r="F776" s="82" t="s">
        <v>2782</v>
      </c>
      <c r="G776" s="97" t="s">
        <v>1750</v>
      </c>
      <c r="H776" s="21">
        <v>1</v>
      </c>
      <c r="I776" s="20">
        <v>9630539.5899327733</v>
      </c>
      <c r="J776" s="20">
        <f t="shared" si="456"/>
        <v>1829802.5220872269</v>
      </c>
      <c r="K776" s="19">
        <f t="shared" si="457"/>
        <v>11460342.112020001</v>
      </c>
      <c r="L776" s="15">
        <f t="shared" si="458"/>
        <v>11460342.112020001</v>
      </c>
      <c r="M776" s="17">
        <v>7757238.6554621849</v>
      </c>
      <c r="N776" s="17">
        <v>1473875.3445378151</v>
      </c>
      <c r="O776" s="16">
        <v>9231114</v>
      </c>
      <c r="P776" s="18">
        <v>9231114</v>
      </c>
      <c r="Q776" s="17">
        <v>7318150.4201680673</v>
      </c>
      <c r="R776" s="17">
        <v>1390448.5798319329</v>
      </c>
      <c r="S776" s="16">
        <v>8708599</v>
      </c>
      <c r="T776" s="15">
        <v>8708599</v>
      </c>
      <c r="U776" s="14"/>
      <c r="V776" s="14"/>
      <c r="W776" s="14"/>
      <c r="X776" s="14"/>
      <c r="Y776" s="14"/>
      <c r="Z776" s="14"/>
      <c r="AA776" s="14"/>
      <c r="AB776" s="13"/>
      <c r="AC776" s="12">
        <f t="shared" si="459"/>
        <v>0</v>
      </c>
      <c r="AD776" s="6">
        <f t="shared" si="460"/>
        <v>0</v>
      </c>
      <c r="AE776" s="6">
        <f t="shared" si="461"/>
        <v>0</v>
      </c>
      <c r="AF776" s="6">
        <f t="shared" si="462"/>
        <v>0</v>
      </c>
      <c r="AG776" s="9">
        <f t="shared" si="463"/>
        <v>8708599</v>
      </c>
      <c r="AH776" s="11">
        <f t="shared" si="464"/>
        <v>11460342.112020001</v>
      </c>
      <c r="AI776" s="9">
        <f t="shared" si="465"/>
        <v>8969856.5</v>
      </c>
      <c r="AJ776" s="10">
        <f t="shared" si="466"/>
        <v>7350013.7780050002</v>
      </c>
      <c r="AK776" s="9">
        <f t="shared" si="467"/>
        <v>8839227.75</v>
      </c>
      <c r="AL776" s="9">
        <f t="shared" si="470"/>
        <v>10215099.30601</v>
      </c>
      <c r="AM776" s="6">
        <f t="shared" si="468"/>
        <v>9664458.0681853592</v>
      </c>
      <c r="AN776" s="8">
        <f t="shared" si="439"/>
        <v>5043206.4337708382</v>
      </c>
      <c r="AO776" s="7">
        <f t="shared" si="471"/>
        <v>0.56223936623410176</v>
      </c>
      <c r="AP776" s="6">
        <f t="shared" si="469"/>
        <v>9664458.0681853592</v>
      </c>
      <c r="AQ776" s="5" t="s">
        <v>0</v>
      </c>
    </row>
    <row r="777" spans="1:43" ht="25.5" x14ac:dyDescent="0.25">
      <c r="A777" s="63">
        <v>734</v>
      </c>
      <c r="B777" s="124">
        <v>40151533</v>
      </c>
      <c r="C777" s="66">
        <v>42944</v>
      </c>
      <c r="D777" s="66">
        <v>1671424</v>
      </c>
      <c r="E777" s="66" t="s">
        <v>2781</v>
      </c>
      <c r="F777" s="82" t="s">
        <v>2780</v>
      </c>
      <c r="G777" s="97" t="s">
        <v>1750</v>
      </c>
      <c r="H777" s="21">
        <v>1</v>
      </c>
      <c r="I777" s="20">
        <v>10010265.066</v>
      </c>
      <c r="J777" s="20">
        <f t="shared" si="456"/>
        <v>1901950.3625399999</v>
      </c>
      <c r="K777" s="19">
        <f t="shared" si="457"/>
        <v>11912215.428539999</v>
      </c>
      <c r="L777" s="15">
        <f t="shared" si="458"/>
        <v>11912215.428539999</v>
      </c>
      <c r="M777" s="17">
        <v>7987035.2941176472</v>
      </c>
      <c r="N777" s="17">
        <v>1517536.705882353</v>
      </c>
      <c r="O777" s="16">
        <v>9504572</v>
      </c>
      <c r="P777" s="18">
        <v>9504572</v>
      </c>
      <c r="Q777" s="17">
        <v>7606700</v>
      </c>
      <c r="R777" s="17">
        <v>1445273</v>
      </c>
      <c r="S777" s="16">
        <v>9051973</v>
      </c>
      <c r="T777" s="15">
        <v>9051973</v>
      </c>
      <c r="U777" s="14"/>
      <c r="V777" s="14"/>
      <c r="W777" s="14"/>
      <c r="X777" s="14"/>
      <c r="Y777" s="14"/>
      <c r="Z777" s="14"/>
      <c r="AA777" s="14"/>
      <c r="AB777" s="13"/>
      <c r="AC777" s="12">
        <f t="shared" si="459"/>
        <v>0</v>
      </c>
      <c r="AD777" s="6">
        <f t="shared" si="460"/>
        <v>0</v>
      </c>
      <c r="AE777" s="6">
        <f t="shared" si="461"/>
        <v>0</v>
      </c>
      <c r="AF777" s="6">
        <f t="shared" si="462"/>
        <v>0</v>
      </c>
      <c r="AG777" s="9">
        <f t="shared" si="463"/>
        <v>9051973</v>
      </c>
      <c r="AH777" s="11">
        <f t="shared" si="464"/>
        <v>11912215.428539999</v>
      </c>
      <c r="AI777" s="9">
        <f t="shared" si="465"/>
        <v>9278272.5</v>
      </c>
      <c r="AJ777" s="10">
        <f t="shared" si="466"/>
        <v>7617190.1071349997</v>
      </c>
      <c r="AK777" s="9">
        <f t="shared" si="467"/>
        <v>9165122.75</v>
      </c>
      <c r="AL777" s="9">
        <f t="shared" si="470"/>
        <v>10595243.964269999</v>
      </c>
      <c r="AM777" s="6">
        <f t="shared" si="468"/>
        <v>10012244.406616295</v>
      </c>
      <c r="AN777" s="8">
        <f t="shared" si="439"/>
        <v>5230985.8853731118</v>
      </c>
      <c r="AO777" s="7">
        <f t="shared" si="471"/>
        <v>0.56378877483638379</v>
      </c>
      <c r="AP777" s="6">
        <f t="shared" si="469"/>
        <v>10012244.406616295</v>
      </c>
      <c r="AQ777" s="5" t="s">
        <v>0</v>
      </c>
    </row>
    <row r="778" spans="1:43" ht="25.5" x14ac:dyDescent="0.25">
      <c r="A778" s="63">
        <v>735</v>
      </c>
      <c r="B778" s="124">
        <v>40151533</v>
      </c>
      <c r="C778" s="66">
        <v>42944</v>
      </c>
      <c r="D778" s="66">
        <v>1557470</v>
      </c>
      <c r="E778" s="66" t="s">
        <v>2779</v>
      </c>
      <c r="F778" s="82" t="s">
        <v>2778</v>
      </c>
      <c r="G778" s="97" t="s">
        <v>1750</v>
      </c>
      <c r="H778" s="21">
        <v>1</v>
      </c>
      <c r="I778" s="20">
        <v>9760295.2179327738</v>
      </c>
      <c r="J778" s="20">
        <f t="shared" si="456"/>
        <v>1854456.0914072271</v>
      </c>
      <c r="K778" s="19">
        <f t="shared" si="457"/>
        <v>11614751.30934</v>
      </c>
      <c r="L778" s="15">
        <f t="shared" si="458"/>
        <v>11614751.30934</v>
      </c>
      <c r="M778" s="17">
        <v>7787587.3949579839</v>
      </c>
      <c r="N778" s="17">
        <v>1479641.6050420171</v>
      </c>
      <c r="O778" s="16">
        <v>9267229</v>
      </c>
      <c r="P778" s="18">
        <v>9267229</v>
      </c>
      <c r="Q778" s="17">
        <v>7416750.4201680673</v>
      </c>
      <c r="R778" s="17">
        <v>1409182.5798319329</v>
      </c>
      <c r="S778" s="16">
        <v>8825933</v>
      </c>
      <c r="T778" s="15">
        <v>8825933</v>
      </c>
      <c r="U778" s="14"/>
      <c r="V778" s="14"/>
      <c r="W778" s="14"/>
      <c r="X778" s="14"/>
      <c r="Y778" s="14"/>
      <c r="Z778" s="14"/>
      <c r="AA778" s="14"/>
      <c r="AB778" s="13"/>
      <c r="AC778" s="12">
        <f t="shared" si="459"/>
        <v>0</v>
      </c>
      <c r="AD778" s="6">
        <f t="shared" si="460"/>
        <v>0</v>
      </c>
      <c r="AE778" s="6">
        <f t="shared" si="461"/>
        <v>0</v>
      </c>
      <c r="AF778" s="6">
        <f t="shared" si="462"/>
        <v>0</v>
      </c>
      <c r="AG778" s="9">
        <f t="shared" si="463"/>
        <v>8825933</v>
      </c>
      <c r="AH778" s="11">
        <f t="shared" si="464"/>
        <v>11614751.30934</v>
      </c>
      <c r="AI778" s="9">
        <f t="shared" si="465"/>
        <v>9046581</v>
      </c>
      <c r="AJ778" s="10">
        <f t="shared" si="466"/>
        <v>7426978.327335</v>
      </c>
      <c r="AK778" s="9">
        <f t="shared" si="467"/>
        <v>8936257</v>
      </c>
      <c r="AL778" s="9">
        <f t="shared" si="470"/>
        <v>10330666.15467</v>
      </c>
      <c r="AM778" s="6">
        <f t="shared" si="468"/>
        <v>9762224.7650782038</v>
      </c>
      <c r="AN778" s="8">
        <f t="shared" si="439"/>
        <v>5100360.9786605649</v>
      </c>
      <c r="AO778" s="7">
        <f t="shared" si="471"/>
        <v>0.56378879254610825</v>
      </c>
      <c r="AP778" s="6">
        <f t="shared" si="469"/>
        <v>9762224.7650782038</v>
      </c>
      <c r="AQ778" s="5" t="s">
        <v>0</v>
      </c>
    </row>
    <row r="779" spans="1:43" ht="25.5" x14ac:dyDescent="0.25">
      <c r="A779" s="63">
        <v>736</v>
      </c>
      <c r="B779" s="124">
        <v>31161504</v>
      </c>
      <c r="C779" s="66">
        <v>42944</v>
      </c>
      <c r="D779" s="66">
        <v>1076338</v>
      </c>
      <c r="E779" s="66" t="s">
        <v>2777</v>
      </c>
      <c r="F779" s="82" t="s">
        <v>2776</v>
      </c>
      <c r="G779" s="97" t="s">
        <v>1750</v>
      </c>
      <c r="H779" s="21">
        <v>1</v>
      </c>
      <c r="I779" s="20">
        <v>10571267.34</v>
      </c>
      <c r="J779" s="20">
        <f t="shared" si="456"/>
        <v>2008540.7945999999</v>
      </c>
      <c r="K779" s="19">
        <f t="shared" si="457"/>
        <v>12579808.1346</v>
      </c>
      <c r="L779" s="15">
        <f t="shared" si="458"/>
        <v>12579808.1346</v>
      </c>
      <c r="M779" s="17">
        <v>8675640.3361344542</v>
      </c>
      <c r="N779" s="17">
        <v>1648371.6638655462</v>
      </c>
      <c r="O779" s="16">
        <v>10324012</v>
      </c>
      <c r="P779" s="18">
        <v>10324012</v>
      </c>
      <c r="Q779" s="17">
        <v>8033000</v>
      </c>
      <c r="R779" s="17">
        <v>1526270</v>
      </c>
      <c r="S779" s="16">
        <v>9559270</v>
      </c>
      <c r="T779" s="15">
        <v>9559270</v>
      </c>
      <c r="U779" s="14"/>
      <c r="V779" s="14"/>
      <c r="W779" s="14"/>
      <c r="X779" s="14"/>
      <c r="Y779" s="14"/>
      <c r="Z779" s="14"/>
      <c r="AA779" s="14"/>
      <c r="AB779" s="13"/>
      <c r="AC779" s="12">
        <f t="shared" si="459"/>
        <v>0</v>
      </c>
      <c r="AD779" s="6">
        <f t="shared" si="460"/>
        <v>0</v>
      </c>
      <c r="AE779" s="6">
        <f t="shared" si="461"/>
        <v>0</v>
      </c>
      <c r="AF779" s="6">
        <f t="shared" si="462"/>
        <v>0</v>
      </c>
      <c r="AG779" s="9">
        <f t="shared" si="463"/>
        <v>9559270</v>
      </c>
      <c r="AH779" s="11">
        <f t="shared" si="464"/>
        <v>12579808.1346</v>
      </c>
      <c r="AI779" s="9">
        <f t="shared" si="465"/>
        <v>9941641</v>
      </c>
      <c r="AJ779" s="10">
        <f t="shared" si="466"/>
        <v>8115772.5336499996</v>
      </c>
      <c r="AK779" s="9">
        <f t="shared" si="467"/>
        <v>9750455.5</v>
      </c>
      <c r="AL779" s="9">
        <f t="shared" si="470"/>
        <v>11260724.567299999</v>
      </c>
      <c r="AM779" s="6">
        <f t="shared" si="468"/>
        <v>10677504.1612595</v>
      </c>
      <c r="AN779" s="8">
        <f t="shared" si="439"/>
        <v>5560377.2096444871</v>
      </c>
      <c r="AO779" s="7">
        <f t="shared" si="471"/>
        <v>0.55930175004755123</v>
      </c>
      <c r="AP779" s="6">
        <f t="shared" si="469"/>
        <v>10677504.1612595</v>
      </c>
      <c r="AQ779" s="5" t="s">
        <v>0</v>
      </c>
    </row>
    <row r="780" spans="1:43" ht="25.5" x14ac:dyDescent="0.25">
      <c r="A780" s="63">
        <v>737</v>
      </c>
      <c r="B780" s="124">
        <v>26101727</v>
      </c>
      <c r="C780" s="66">
        <v>43151</v>
      </c>
      <c r="D780" s="66">
        <v>1068550</v>
      </c>
      <c r="E780" s="66" t="s">
        <v>2775</v>
      </c>
      <c r="F780" s="82" t="s">
        <v>2774</v>
      </c>
      <c r="G780" s="25" t="s">
        <v>1750</v>
      </c>
      <c r="H780" s="21">
        <v>1</v>
      </c>
      <c r="I780" s="20">
        <v>2017714.7234117645</v>
      </c>
      <c r="J780" s="20">
        <f t="shared" si="456"/>
        <v>383365.79744823527</v>
      </c>
      <c r="K780" s="19">
        <f t="shared" si="457"/>
        <v>2401080.5208599996</v>
      </c>
      <c r="L780" s="15">
        <f t="shared" si="458"/>
        <v>2401080.5208599996</v>
      </c>
      <c r="M780" s="17">
        <v>1671232.7731092437</v>
      </c>
      <c r="N780" s="17">
        <v>317534.22689075628</v>
      </c>
      <c r="O780" s="16">
        <v>1988767</v>
      </c>
      <c r="P780" s="18">
        <v>1988767</v>
      </c>
      <c r="Q780" s="17">
        <v>1533241.1764705882</v>
      </c>
      <c r="R780" s="17">
        <v>291315.82352941175</v>
      </c>
      <c r="S780" s="16">
        <v>1824557</v>
      </c>
      <c r="T780" s="15">
        <v>1824557</v>
      </c>
      <c r="U780" s="14"/>
      <c r="V780" s="14"/>
      <c r="W780" s="14"/>
      <c r="X780" s="14"/>
      <c r="Y780" s="14"/>
      <c r="Z780" s="14"/>
      <c r="AA780" s="14"/>
      <c r="AB780" s="13"/>
      <c r="AC780" s="12">
        <f t="shared" si="459"/>
        <v>0</v>
      </c>
      <c r="AD780" s="6">
        <f t="shared" si="460"/>
        <v>0</v>
      </c>
      <c r="AE780" s="6">
        <f t="shared" si="461"/>
        <v>0</v>
      </c>
      <c r="AF780" s="6">
        <f t="shared" si="462"/>
        <v>0</v>
      </c>
      <c r="AG780" s="9">
        <f t="shared" si="463"/>
        <v>1824557</v>
      </c>
      <c r="AH780" s="11">
        <f t="shared" si="464"/>
        <v>2401080.5208599996</v>
      </c>
      <c r="AI780" s="9">
        <f t="shared" si="465"/>
        <v>1906662</v>
      </c>
      <c r="AJ780" s="10">
        <f t="shared" si="466"/>
        <v>1553601.1302149999</v>
      </c>
      <c r="AK780" s="9">
        <f t="shared" si="467"/>
        <v>1865609.5</v>
      </c>
      <c r="AL780" s="9">
        <f t="shared" si="470"/>
        <v>2153871.2604299998</v>
      </c>
      <c r="AM780" s="6">
        <f t="shared" si="468"/>
        <v>2044458.079202347</v>
      </c>
      <c r="AN780" s="8">
        <f t="shared" si="439"/>
        <v>1063748.7496224579</v>
      </c>
      <c r="AO780" s="7">
        <f t="shared" si="471"/>
        <v>0.55791154888619898</v>
      </c>
      <c r="AP780" s="6">
        <f t="shared" si="469"/>
        <v>2044458.079202347</v>
      </c>
      <c r="AQ780" s="5" t="s">
        <v>0</v>
      </c>
    </row>
    <row r="781" spans="1:43" ht="25.5" x14ac:dyDescent="0.25">
      <c r="A781" s="63">
        <v>738</v>
      </c>
      <c r="B781" s="66">
        <v>26101700</v>
      </c>
      <c r="C781" s="66">
        <v>43151</v>
      </c>
      <c r="D781" s="66">
        <v>1784167</v>
      </c>
      <c r="E781" s="66" t="s">
        <v>2773</v>
      </c>
      <c r="F781" s="82" t="s">
        <v>1642</v>
      </c>
      <c r="G781" s="25" t="s">
        <v>1750</v>
      </c>
      <c r="H781" s="21">
        <v>1</v>
      </c>
      <c r="I781" s="20">
        <v>1213596.7560000001</v>
      </c>
      <c r="J781" s="20">
        <f t="shared" si="456"/>
        <v>230583.38364000001</v>
      </c>
      <c r="K781" s="19">
        <f t="shared" si="457"/>
        <v>1444180.1396400002</v>
      </c>
      <c r="L781" s="15">
        <f t="shared" si="458"/>
        <v>1444180.1396400002</v>
      </c>
      <c r="M781" s="17">
        <v>995975.63025210088</v>
      </c>
      <c r="N781" s="17">
        <v>189235.36974789918</v>
      </c>
      <c r="O781" s="16">
        <v>1185211</v>
      </c>
      <c r="P781" s="18">
        <v>1185211</v>
      </c>
      <c r="Q781" s="17">
        <v>922200</v>
      </c>
      <c r="R781" s="17">
        <v>175218</v>
      </c>
      <c r="S781" s="16">
        <v>1097418</v>
      </c>
      <c r="T781" s="15">
        <v>1097418</v>
      </c>
      <c r="U781" s="14"/>
      <c r="V781" s="14"/>
      <c r="W781" s="14"/>
      <c r="X781" s="14"/>
      <c r="Y781" s="14"/>
      <c r="Z781" s="14"/>
      <c r="AA781" s="14"/>
      <c r="AB781" s="13"/>
      <c r="AC781" s="12">
        <f t="shared" si="459"/>
        <v>0</v>
      </c>
      <c r="AD781" s="6">
        <f t="shared" si="460"/>
        <v>0</v>
      </c>
      <c r="AE781" s="6">
        <f t="shared" si="461"/>
        <v>0</v>
      </c>
      <c r="AF781" s="6">
        <f t="shared" si="462"/>
        <v>0</v>
      </c>
      <c r="AG781" s="9">
        <f t="shared" si="463"/>
        <v>1097418</v>
      </c>
      <c r="AH781" s="11">
        <f t="shared" si="464"/>
        <v>1444180.1396400002</v>
      </c>
      <c r="AI781" s="9">
        <f t="shared" si="465"/>
        <v>1141314.5</v>
      </c>
      <c r="AJ781" s="10">
        <f t="shared" si="466"/>
        <v>931702.28491000005</v>
      </c>
      <c r="AK781" s="9">
        <f t="shared" si="467"/>
        <v>1119366.25</v>
      </c>
      <c r="AL781" s="9">
        <f t="shared" si="470"/>
        <v>1292747.3198200001</v>
      </c>
      <c r="AM781" s="6">
        <f t="shared" si="468"/>
        <v>1225792.7232358146</v>
      </c>
      <c r="AN781" s="8">
        <f t="shared" ref="AN781:AN844" si="472">STDEVA(L781,P781,T781,AF781)</f>
        <v>638339.26876689191</v>
      </c>
      <c r="AO781" s="7">
        <f t="shared" si="471"/>
        <v>0.55930181274915192</v>
      </c>
      <c r="AP781" s="6">
        <f t="shared" si="469"/>
        <v>1225792.7232358146</v>
      </c>
      <c r="AQ781" s="5" t="s">
        <v>0</v>
      </c>
    </row>
    <row r="782" spans="1:43" ht="25.5" x14ac:dyDescent="0.25">
      <c r="A782" s="63">
        <v>739</v>
      </c>
      <c r="B782" s="66">
        <v>26101700</v>
      </c>
      <c r="C782" s="66">
        <v>43151</v>
      </c>
      <c r="D782" s="66">
        <v>1472409</v>
      </c>
      <c r="E782" s="66" t="s">
        <v>2772</v>
      </c>
      <c r="F782" s="82" t="s">
        <v>2577</v>
      </c>
      <c r="G782" s="25" t="s">
        <v>1750</v>
      </c>
      <c r="H782" s="21">
        <v>1</v>
      </c>
      <c r="I782" s="20">
        <v>2948124.7479327731</v>
      </c>
      <c r="J782" s="20">
        <f t="shared" si="456"/>
        <v>560143.70210722694</v>
      </c>
      <c r="K782" s="19">
        <f t="shared" si="457"/>
        <v>3508268.45004</v>
      </c>
      <c r="L782" s="15">
        <f t="shared" si="458"/>
        <v>3508268.45004</v>
      </c>
      <c r="M782" s="17">
        <v>2352262.1848739497</v>
      </c>
      <c r="N782" s="17">
        <v>446929.81512605044</v>
      </c>
      <c r="O782" s="16">
        <v>2799192</v>
      </c>
      <c r="P782" s="18">
        <v>2799192</v>
      </c>
      <c r="Q782" s="17">
        <v>2240250.4201680673</v>
      </c>
      <c r="R782" s="17">
        <v>425647.57983193279</v>
      </c>
      <c r="S782" s="16">
        <v>2665898</v>
      </c>
      <c r="T782" s="15">
        <v>2665898</v>
      </c>
      <c r="U782" s="14"/>
      <c r="V782" s="14"/>
      <c r="W782" s="14"/>
      <c r="X782" s="14"/>
      <c r="Y782" s="14"/>
      <c r="Z782" s="14"/>
      <c r="AA782" s="14"/>
      <c r="AB782" s="13"/>
      <c r="AC782" s="12">
        <f t="shared" si="459"/>
        <v>0</v>
      </c>
      <c r="AD782" s="6">
        <f t="shared" si="460"/>
        <v>0</v>
      </c>
      <c r="AE782" s="6">
        <f t="shared" si="461"/>
        <v>0</v>
      </c>
      <c r="AF782" s="6">
        <f t="shared" si="462"/>
        <v>0</v>
      </c>
      <c r="AG782" s="9">
        <f t="shared" si="463"/>
        <v>2665898</v>
      </c>
      <c r="AH782" s="11">
        <f t="shared" si="464"/>
        <v>3508268.45004</v>
      </c>
      <c r="AI782" s="9">
        <f t="shared" si="465"/>
        <v>2732545</v>
      </c>
      <c r="AJ782" s="10">
        <f t="shared" si="466"/>
        <v>2243339.6125099999</v>
      </c>
      <c r="AK782" s="9">
        <f t="shared" si="467"/>
        <v>2699221.5</v>
      </c>
      <c r="AL782" s="9">
        <f t="shared" si="470"/>
        <v>3120406.7250199998</v>
      </c>
      <c r="AM782" s="6">
        <f t="shared" si="468"/>
        <v>2948707.3128186013</v>
      </c>
      <c r="AN782" s="8">
        <f t="shared" si="472"/>
        <v>1540578.3598579676</v>
      </c>
      <c r="AO782" s="7">
        <f t="shared" si="471"/>
        <v>0.56378883416667158</v>
      </c>
      <c r="AP782" s="6">
        <f t="shared" si="469"/>
        <v>2948707.3128186013</v>
      </c>
      <c r="AQ782" s="5" t="s">
        <v>0</v>
      </c>
    </row>
    <row r="783" spans="1:43" ht="25.5" x14ac:dyDescent="0.25">
      <c r="A783" s="63">
        <v>740</v>
      </c>
      <c r="B783" s="124">
        <v>25174001</v>
      </c>
      <c r="C783" s="66">
        <v>43151</v>
      </c>
      <c r="D783" s="66">
        <v>1004932</v>
      </c>
      <c r="E783" s="66" t="s">
        <v>2771</v>
      </c>
      <c r="F783" s="82" t="s">
        <v>1635</v>
      </c>
      <c r="G783" s="25" t="s">
        <v>1750</v>
      </c>
      <c r="H783" s="21">
        <v>1</v>
      </c>
      <c r="I783" s="20">
        <v>1070484.4839327731</v>
      </c>
      <c r="J783" s="20">
        <f t="shared" si="456"/>
        <v>203392.05194722689</v>
      </c>
      <c r="K783" s="19">
        <f t="shared" si="457"/>
        <v>1273876.5358800001</v>
      </c>
      <c r="L783" s="15">
        <f t="shared" si="458"/>
        <v>1273876.5358800001</v>
      </c>
      <c r="M783" s="17">
        <v>870391.59663865552</v>
      </c>
      <c r="N783" s="17">
        <v>165374.40336134456</v>
      </c>
      <c r="O783" s="16">
        <v>1035766.0000000001</v>
      </c>
      <c r="P783" s="18">
        <v>1035766.0000000001</v>
      </c>
      <c r="Q783" s="17">
        <v>813450.42016806721</v>
      </c>
      <c r="R783" s="17">
        <v>154555.57983193276</v>
      </c>
      <c r="S783" s="16">
        <v>968006</v>
      </c>
      <c r="T783" s="15">
        <v>968006</v>
      </c>
      <c r="U783" s="14"/>
      <c r="V783" s="14"/>
      <c r="W783" s="14"/>
      <c r="X783" s="14"/>
      <c r="Y783" s="14"/>
      <c r="Z783" s="14"/>
      <c r="AA783" s="14"/>
      <c r="AB783" s="13"/>
      <c r="AC783" s="12">
        <f t="shared" si="459"/>
        <v>0</v>
      </c>
      <c r="AD783" s="6">
        <f t="shared" si="460"/>
        <v>0</v>
      </c>
      <c r="AE783" s="6">
        <f t="shared" si="461"/>
        <v>0</v>
      </c>
      <c r="AF783" s="6">
        <f t="shared" si="462"/>
        <v>0</v>
      </c>
      <c r="AG783" s="9">
        <f t="shared" si="463"/>
        <v>968006</v>
      </c>
      <c r="AH783" s="11">
        <f t="shared" si="464"/>
        <v>1273876.5358800001</v>
      </c>
      <c r="AI783" s="9">
        <f t="shared" si="465"/>
        <v>1001886</v>
      </c>
      <c r="AJ783" s="10">
        <f t="shared" si="466"/>
        <v>819412.13397000008</v>
      </c>
      <c r="AK783" s="9">
        <f t="shared" si="467"/>
        <v>984946</v>
      </c>
      <c r="AL783" s="9">
        <f t="shared" si="470"/>
        <v>1137881.2679400002</v>
      </c>
      <c r="AM783" s="6">
        <f t="shared" si="468"/>
        <v>1077769.7396803841</v>
      </c>
      <c r="AN783" s="8">
        <f t="shared" si="472"/>
        <v>561801.64657067112</v>
      </c>
      <c r="AO783" s="7">
        <f t="shared" si="471"/>
        <v>0.56074408322969993</v>
      </c>
      <c r="AP783" s="6">
        <f t="shared" si="469"/>
        <v>1077769.7396803841</v>
      </c>
      <c r="AQ783" s="5" t="s">
        <v>0</v>
      </c>
    </row>
    <row r="784" spans="1:43" ht="25.5" x14ac:dyDescent="0.25">
      <c r="A784" s="63">
        <v>741</v>
      </c>
      <c r="B784" s="124">
        <v>26101758</v>
      </c>
      <c r="C784" s="66">
        <v>43151</v>
      </c>
      <c r="D784" s="66">
        <v>1784478</v>
      </c>
      <c r="E784" s="66" t="s">
        <v>2770</v>
      </c>
      <c r="F784" s="82" t="s">
        <v>2569</v>
      </c>
      <c r="G784" s="25" t="s">
        <v>1750</v>
      </c>
      <c r="H784" s="21">
        <v>1</v>
      </c>
      <c r="I784" s="20">
        <v>2929043.0379327731</v>
      </c>
      <c r="J784" s="20">
        <f t="shared" si="456"/>
        <v>556518.17720722686</v>
      </c>
      <c r="K784" s="19">
        <f t="shared" si="457"/>
        <v>3485561.21514</v>
      </c>
      <c r="L784" s="15">
        <f t="shared" si="458"/>
        <v>3485561.21514</v>
      </c>
      <c r="M784" s="17">
        <v>2337037.8151260507</v>
      </c>
      <c r="N784" s="17">
        <v>444037.18487394962</v>
      </c>
      <c r="O784" s="16">
        <v>2781075.0000000005</v>
      </c>
      <c r="P784" s="18">
        <v>2781075.0000000005</v>
      </c>
      <c r="Q784" s="17">
        <v>2225750.4201680673</v>
      </c>
      <c r="R784" s="17">
        <v>422892.57983193279</v>
      </c>
      <c r="S784" s="16">
        <v>2648643</v>
      </c>
      <c r="T784" s="15">
        <v>2648643</v>
      </c>
      <c r="U784" s="14"/>
      <c r="V784" s="14"/>
      <c r="W784" s="14"/>
      <c r="X784" s="14"/>
      <c r="Y784" s="14"/>
      <c r="Z784" s="14"/>
      <c r="AA784" s="14"/>
      <c r="AB784" s="13"/>
      <c r="AC784" s="12">
        <f t="shared" si="459"/>
        <v>0</v>
      </c>
      <c r="AD784" s="6">
        <f t="shared" si="460"/>
        <v>0</v>
      </c>
      <c r="AE784" s="6">
        <f t="shared" si="461"/>
        <v>0</v>
      </c>
      <c r="AF784" s="6">
        <f t="shared" si="462"/>
        <v>0</v>
      </c>
      <c r="AG784" s="9">
        <f t="shared" si="463"/>
        <v>2648643</v>
      </c>
      <c r="AH784" s="11">
        <f t="shared" si="464"/>
        <v>3485561.21514</v>
      </c>
      <c r="AI784" s="9">
        <f t="shared" si="465"/>
        <v>2714859</v>
      </c>
      <c r="AJ784" s="10">
        <f t="shared" si="466"/>
        <v>2228819.803785</v>
      </c>
      <c r="AK784" s="9">
        <f t="shared" si="467"/>
        <v>2681751</v>
      </c>
      <c r="AL784" s="9">
        <f t="shared" si="470"/>
        <v>3100210.10757</v>
      </c>
      <c r="AM784" s="6">
        <f t="shared" si="468"/>
        <v>2929622.1074381582</v>
      </c>
      <c r="AN784" s="8">
        <f t="shared" si="472"/>
        <v>1530607.0702595327</v>
      </c>
      <c r="AO784" s="7">
        <f t="shared" si="471"/>
        <v>0.56378878986331615</v>
      </c>
      <c r="AP784" s="6">
        <f t="shared" si="469"/>
        <v>2929622.1074381582</v>
      </c>
      <c r="AQ784" s="5" t="s">
        <v>0</v>
      </c>
    </row>
    <row r="785" spans="1:43" ht="25.5" x14ac:dyDescent="0.25">
      <c r="A785" s="63">
        <v>742</v>
      </c>
      <c r="B785" s="66">
        <v>26101700</v>
      </c>
      <c r="C785" s="66">
        <v>43151</v>
      </c>
      <c r="D785" s="66">
        <v>1082052</v>
      </c>
      <c r="E785" s="66" t="s">
        <v>2769</v>
      </c>
      <c r="F785" s="82" t="s">
        <v>2768</v>
      </c>
      <c r="G785" s="25" t="s">
        <v>1750</v>
      </c>
      <c r="H785" s="21">
        <v>1</v>
      </c>
      <c r="I785" s="20">
        <v>3976628.3640000001</v>
      </c>
      <c r="J785" s="20">
        <f t="shared" si="456"/>
        <v>755559.38916000002</v>
      </c>
      <c r="K785" s="19">
        <f t="shared" si="457"/>
        <v>4732187.7531599998</v>
      </c>
      <c r="L785" s="15">
        <f t="shared" si="458"/>
        <v>4732187.7531599998</v>
      </c>
      <c r="M785" s="17">
        <v>3233326.0504201683</v>
      </c>
      <c r="N785" s="17">
        <v>614331.94957983203</v>
      </c>
      <c r="O785" s="16">
        <v>3847658.0000000005</v>
      </c>
      <c r="P785" s="18">
        <v>3847658.0000000005</v>
      </c>
      <c r="Q785" s="17">
        <v>3021800</v>
      </c>
      <c r="R785" s="17">
        <v>574142</v>
      </c>
      <c r="S785" s="16">
        <v>3595942</v>
      </c>
      <c r="T785" s="15">
        <v>3595942</v>
      </c>
      <c r="U785" s="14"/>
      <c r="V785" s="14"/>
      <c r="W785" s="14"/>
      <c r="X785" s="14"/>
      <c r="Y785" s="14"/>
      <c r="Z785" s="14"/>
      <c r="AA785" s="14"/>
      <c r="AB785" s="13"/>
      <c r="AC785" s="12">
        <f t="shared" si="459"/>
        <v>0</v>
      </c>
      <c r="AD785" s="6">
        <f t="shared" si="460"/>
        <v>0</v>
      </c>
      <c r="AE785" s="6">
        <f t="shared" si="461"/>
        <v>0</v>
      </c>
      <c r="AF785" s="6">
        <f t="shared" si="462"/>
        <v>0</v>
      </c>
      <c r="AG785" s="9">
        <f t="shared" si="463"/>
        <v>3595942</v>
      </c>
      <c r="AH785" s="11">
        <f t="shared" si="464"/>
        <v>4732187.7531599998</v>
      </c>
      <c r="AI785" s="9">
        <f t="shared" si="465"/>
        <v>3721800</v>
      </c>
      <c r="AJ785" s="10">
        <f t="shared" si="466"/>
        <v>3043946.93829</v>
      </c>
      <c r="AK785" s="9">
        <f t="shared" si="467"/>
        <v>3658871</v>
      </c>
      <c r="AL785" s="9">
        <f t="shared" si="470"/>
        <v>4226993.8765799999</v>
      </c>
      <c r="AM785" s="6">
        <f t="shared" si="468"/>
        <v>4003692.1664734138</v>
      </c>
      <c r="AN785" s="8">
        <f t="shared" si="472"/>
        <v>2086977.0826872403</v>
      </c>
      <c r="AO785" s="7">
        <f t="shared" si="471"/>
        <v>0.56074401705820853</v>
      </c>
      <c r="AP785" s="6">
        <f t="shared" si="469"/>
        <v>4003692.1664734138</v>
      </c>
      <c r="AQ785" s="5" t="s">
        <v>0</v>
      </c>
    </row>
    <row r="786" spans="1:43" ht="25.5" x14ac:dyDescent="0.25">
      <c r="A786" s="63">
        <v>743</v>
      </c>
      <c r="B786" s="124">
        <v>26101711</v>
      </c>
      <c r="C786" s="66">
        <v>43151</v>
      </c>
      <c r="D786" s="66">
        <v>1000297</v>
      </c>
      <c r="E786" s="66" t="s">
        <v>2767</v>
      </c>
      <c r="F786" s="82" t="s">
        <v>2766</v>
      </c>
      <c r="G786" s="25" t="s">
        <v>1750</v>
      </c>
      <c r="H786" s="21">
        <v>1</v>
      </c>
      <c r="I786" s="20">
        <v>1259392.8599999999</v>
      </c>
      <c r="J786" s="20">
        <f t="shared" ref="J786:J817" si="473">+I786*0.19</f>
        <v>239284.64339999997</v>
      </c>
      <c r="K786" s="19">
        <f t="shared" ref="K786:K817" si="474">+I786+J786</f>
        <v>1498677.5033999998</v>
      </c>
      <c r="L786" s="15">
        <f t="shared" ref="L786:L817" si="475">+H786*K786</f>
        <v>1498677.5033999998</v>
      </c>
      <c r="M786" s="17">
        <v>1014420.1680672269</v>
      </c>
      <c r="N786" s="17">
        <v>192739.83193277312</v>
      </c>
      <c r="O786" s="16">
        <v>1207160</v>
      </c>
      <c r="P786" s="18">
        <v>1207160</v>
      </c>
      <c r="Q786" s="17">
        <v>957000</v>
      </c>
      <c r="R786" s="17">
        <v>181830</v>
      </c>
      <c r="S786" s="16">
        <v>1138830</v>
      </c>
      <c r="T786" s="15">
        <v>1138830</v>
      </c>
      <c r="U786" s="14"/>
      <c r="V786" s="14"/>
      <c r="W786" s="14"/>
      <c r="X786" s="14"/>
      <c r="Y786" s="14"/>
      <c r="Z786" s="14"/>
      <c r="AA786" s="14"/>
      <c r="AB786" s="13"/>
      <c r="AC786" s="12">
        <f t="shared" ref="AC786:AC817" si="476">+AB786*19%</f>
        <v>0</v>
      </c>
      <c r="AD786" s="6">
        <f t="shared" ref="AD786:AD817" si="477">+AB786+AC786</f>
        <v>0</v>
      </c>
      <c r="AE786" s="6">
        <f t="shared" ref="AE786:AE817" si="478">+AD786*5.1%</f>
        <v>0</v>
      </c>
      <c r="AF786" s="6">
        <f t="shared" ref="AF786:AF817" si="479">+AD786+AE786</f>
        <v>0</v>
      </c>
      <c r="AG786" s="9">
        <f t="shared" ref="AG786:AG817" si="480">MIN(L786,P786,T786)</f>
        <v>1138830</v>
      </c>
      <c r="AH786" s="11">
        <f t="shared" si="464"/>
        <v>1498677.5033999998</v>
      </c>
      <c r="AI786" s="9">
        <f t="shared" si="465"/>
        <v>1172995</v>
      </c>
      <c r="AJ786" s="10">
        <f t="shared" si="466"/>
        <v>961166.87584999995</v>
      </c>
      <c r="AK786" s="9">
        <f t="shared" si="467"/>
        <v>1155912.5</v>
      </c>
      <c r="AL786" s="9">
        <f t="shared" si="470"/>
        <v>1335836.2516999999</v>
      </c>
      <c r="AM786" s="6">
        <f t="shared" ref="AM786:AM817" si="481">HARMEAN(L786,P786,T786)</f>
        <v>1263828.5227365242</v>
      </c>
      <c r="AN786" s="8">
        <f t="shared" si="472"/>
        <v>659503.91476529755</v>
      </c>
      <c r="AO786" s="7">
        <f t="shared" si="471"/>
        <v>0.56223932307068447</v>
      </c>
      <c r="AP786" s="6">
        <f t="shared" ref="AP786:AP817" si="482">+AM786</f>
        <v>1263828.5227365242</v>
      </c>
      <c r="AQ786" s="5" t="s">
        <v>0</v>
      </c>
    </row>
    <row r="787" spans="1:43" ht="25.5" x14ac:dyDescent="0.25">
      <c r="A787" s="63">
        <v>744</v>
      </c>
      <c r="B787" s="124" t="s">
        <v>2765</v>
      </c>
      <c r="C787" s="66">
        <v>43151</v>
      </c>
      <c r="D787" s="66">
        <v>1149363</v>
      </c>
      <c r="E787" s="66" t="s">
        <v>2764</v>
      </c>
      <c r="F787" s="82" t="s">
        <v>2763</v>
      </c>
      <c r="G787" s="25" t="s">
        <v>1750</v>
      </c>
      <c r="H787" s="21">
        <v>1</v>
      </c>
      <c r="I787" s="20">
        <v>1232678.466</v>
      </c>
      <c r="J787" s="20">
        <f t="shared" si="473"/>
        <v>234208.90854</v>
      </c>
      <c r="K787" s="19">
        <f t="shared" si="474"/>
        <v>1466887.37454</v>
      </c>
      <c r="L787" s="15">
        <f t="shared" si="475"/>
        <v>1466887.37454</v>
      </c>
      <c r="M787" s="17">
        <v>1011636.1344537815</v>
      </c>
      <c r="N787" s="17">
        <v>192210.8655462185</v>
      </c>
      <c r="O787" s="16">
        <v>1203847</v>
      </c>
      <c r="P787" s="18">
        <v>1203847</v>
      </c>
      <c r="Q787" s="17">
        <v>936700</v>
      </c>
      <c r="R787" s="17">
        <v>177973</v>
      </c>
      <c r="S787" s="16">
        <v>1114673</v>
      </c>
      <c r="T787" s="15">
        <v>1114673</v>
      </c>
      <c r="U787" s="14"/>
      <c r="V787" s="14"/>
      <c r="W787" s="14"/>
      <c r="X787" s="14"/>
      <c r="Y787" s="14"/>
      <c r="Z787" s="14"/>
      <c r="AA787" s="14"/>
      <c r="AB787" s="13"/>
      <c r="AC787" s="12">
        <f t="shared" si="476"/>
        <v>0</v>
      </c>
      <c r="AD787" s="6">
        <f t="shared" si="477"/>
        <v>0</v>
      </c>
      <c r="AE787" s="6">
        <f t="shared" si="478"/>
        <v>0</v>
      </c>
      <c r="AF787" s="6">
        <f t="shared" si="479"/>
        <v>0</v>
      </c>
      <c r="AG787" s="9">
        <f t="shared" si="480"/>
        <v>1114673</v>
      </c>
      <c r="AH787" s="11">
        <f t="shared" si="464"/>
        <v>1466887.37454</v>
      </c>
      <c r="AI787" s="9">
        <f t="shared" si="465"/>
        <v>1159260</v>
      </c>
      <c r="AJ787" s="10">
        <f t="shared" si="466"/>
        <v>946351.84363500006</v>
      </c>
      <c r="AK787" s="9">
        <f t="shared" si="467"/>
        <v>1136966.5</v>
      </c>
      <c r="AL787" s="9">
        <f t="shared" si="470"/>
        <v>1313073.6872700001</v>
      </c>
      <c r="AM787" s="6">
        <f t="shared" si="481"/>
        <v>1245066.4101240863</v>
      </c>
      <c r="AN787" s="8">
        <f t="shared" si="472"/>
        <v>648376.13006582321</v>
      </c>
      <c r="AO787" s="7">
        <f t="shared" si="471"/>
        <v>0.5593017356467257</v>
      </c>
      <c r="AP787" s="6">
        <f t="shared" si="482"/>
        <v>1245066.4101240863</v>
      </c>
      <c r="AQ787" s="5" t="s">
        <v>0</v>
      </c>
    </row>
    <row r="788" spans="1:43" ht="25.5" x14ac:dyDescent="0.25">
      <c r="A788" s="63">
        <v>745</v>
      </c>
      <c r="B788" s="133" t="s">
        <v>2762</v>
      </c>
      <c r="C788" s="66">
        <v>43151</v>
      </c>
      <c r="D788" s="66">
        <v>1149366</v>
      </c>
      <c r="E788" s="66" t="s">
        <v>2761</v>
      </c>
      <c r="F788" s="82" t="s">
        <v>2760</v>
      </c>
      <c r="G788" s="25" t="s">
        <v>1750</v>
      </c>
      <c r="H788" s="21">
        <v>1</v>
      </c>
      <c r="I788" s="20">
        <v>4743713.1059999997</v>
      </c>
      <c r="J788" s="20">
        <f t="shared" si="473"/>
        <v>901305.49013999989</v>
      </c>
      <c r="K788" s="19">
        <f t="shared" si="474"/>
        <v>5645018.5961399991</v>
      </c>
      <c r="L788" s="15">
        <f t="shared" si="475"/>
        <v>5645018.5961399991</v>
      </c>
      <c r="M788" s="17">
        <v>3820982.3529411769</v>
      </c>
      <c r="N788" s="17">
        <v>725986.64705882361</v>
      </c>
      <c r="O788" s="16">
        <v>4546969</v>
      </c>
      <c r="P788" s="18">
        <v>4546969</v>
      </c>
      <c r="Q788" s="17">
        <v>3604700</v>
      </c>
      <c r="R788" s="17">
        <v>684893</v>
      </c>
      <c r="S788" s="16">
        <v>4289593</v>
      </c>
      <c r="T788" s="15">
        <v>4289593</v>
      </c>
      <c r="U788" s="14"/>
      <c r="V788" s="14"/>
      <c r="W788" s="14"/>
      <c r="X788" s="14"/>
      <c r="Y788" s="14"/>
      <c r="Z788" s="14"/>
      <c r="AA788" s="14"/>
      <c r="AB788" s="13"/>
      <c r="AC788" s="12">
        <f t="shared" si="476"/>
        <v>0</v>
      </c>
      <c r="AD788" s="6">
        <f t="shared" si="477"/>
        <v>0</v>
      </c>
      <c r="AE788" s="6">
        <f t="shared" si="478"/>
        <v>0</v>
      </c>
      <c r="AF788" s="6">
        <f t="shared" si="479"/>
        <v>0</v>
      </c>
      <c r="AG788" s="9">
        <f t="shared" si="480"/>
        <v>4289593</v>
      </c>
      <c r="AH788" s="11">
        <f t="shared" si="464"/>
        <v>5645018.5961399991</v>
      </c>
      <c r="AI788" s="9">
        <f t="shared" si="465"/>
        <v>4418281</v>
      </c>
      <c r="AJ788" s="10">
        <f t="shared" si="466"/>
        <v>3620395.1490349998</v>
      </c>
      <c r="AK788" s="9">
        <f t="shared" si="467"/>
        <v>4353937</v>
      </c>
      <c r="AL788" s="9">
        <f t="shared" si="470"/>
        <v>5031649.7980699996</v>
      </c>
      <c r="AM788" s="6">
        <f t="shared" si="481"/>
        <v>4760420.6471863398</v>
      </c>
      <c r="AN788" s="8">
        <f t="shared" si="472"/>
        <v>2484131.3708384917</v>
      </c>
      <c r="AO788" s="7">
        <f t="shared" si="471"/>
        <v>0.56223933489936284</v>
      </c>
      <c r="AP788" s="6">
        <f t="shared" si="482"/>
        <v>4760420.6471863398</v>
      </c>
      <c r="AQ788" s="5" t="s">
        <v>0</v>
      </c>
    </row>
    <row r="789" spans="1:43" ht="25.5" x14ac:dyDescent="0.25">
      <c r="A789" s="63">
        <v>746</v>
      </c>
      <c r="B789" s="133" t="s">
        <v>2759</v>
      </c>
      <c r="C789" s="66">
        <v>43151</v>
      </c>
      <c r="D789" s="66">
        <v>1809009</v>
      </c>
      <c r="E789" s="66" t="s">
        <v>2758</v>
      </c>
      <c r="F789" s="82" t="s">
        <v>2757</v>
      </c>
      <c r="G789" s="25" t="s">
        <v>1750</v>
      </c>
      <c r="H789" s="21">
        <v>1</v>
      </c>
      <c r="I789" s="20">
        <v>1005606.6699327731</v>
      </c>
      <c r="J789" s="20">
        <f t="shared" si="473"/>
        <v>191065.26728722689</v>
      </c>
      <c r="K789" s="19">
        <f t="shared" si="474"/>
        <v>1196671.93722</v>
      </c>
      <c r="L789" s="15">
        <f t="shared" si="475"/>
        <v>1196671.93722</v>
      </c>
      <c r="M789" s="17">
        <v>817640.33613445377</v>
      </c>
      <c r="N789" s="17">
        <v>155351.66386554623</v>
      </c>
      <c r="O789" s="16">
        <v>972992</v>
      </c>
      <c r="P789" s="18">
        <v>972992</v>
      </c>
      <c r="Q789" s="17">
        <v>764150.42016806721</v>
      </c>
      <c r="R789" s="17">
        <v>145188.57983193276</v>
      </c>
      <c r="S789" s="16">
        <v>909339</v>
      </c>
      <c r="T789" s="15">
        <v>909339</v>
      </c>
      <c r="U789" s="14"/>
      <c r="V789" s="14"/>
      <c r="W789" s="14"/>
      <c r="X789" s="14"/>
      <c r="Y789" s="14"/>
      <c r="Z789" s="14"/>
      <c r="AA789" s="14"/>
      <c r="AB789" s="13"/>
      <c r="AC789" s="12">
        <f t="shared" si="476"/>
        <v>0</v>
      </c>
      <c r="AD789" s="6">
        <f t="shared" si="477"/>
        <v>0</v>
      </c>
      <c r="AE789" s="6">
        <f t="shared" si="478"/>
        <v>0</v>
      </c>
      <c r="AF789" s="6">
        <f t="shared" si="479"/>
        <v>0</v>
      </c>
      <c r="AG789" s="9">
        <f t="shared" si="480"/>
        <v>909339</v>
      </c>
      <c r="AH789" s="11">
        <f t="shared" si="464"/>
        <v>1196671.93722</v>
      </c>
      <c r="AI789" s="9">
        <f t="shared" si="465"/>
        <v>941165.5</v>
      </c>
      <c r="AJ789" s="10">
        <f t="shared" si="466"/>
        <v>769750.73430499993</v>
      </c>
      <c r="AK789" s="9">
        <f t="shared" si="467"/>
        <v>925252.25</v>
      </c>
      <c r="AL789" s="9">
        <f t="shared" si="470"/>
        <v>1068918.7186099999</v>
      </c>
      <c r="AM789" s="6">
        <f t="shared" si="481"/>
        <v>1012450.2741857835</v>
      </c>
      <c r="AN789" s="8">
        <f t="shared" si="472"/>
        <v>527753.03645503265</v>
      </c>
      <c r="AO789" s="7">
        <f t="shared" si="471"/>
        <v>0.56074413740732387</v>
      </c>
      <c r="AP789" s="6">
        <f t="shared" si="482"/>
        <v>1012450.2741857835</v>
      </c>
      <c r="AQ789" s="5" t="s">
        <v>0</v>
      </c>
    </row>
    <row r="790" spans="1:43" ht="25.5" x14ac:dyDescent="0.25">
      <c r="A790" s="63">
        <v>747</v>
      </c>
      <c r="B790" s="124">
        <v>26101700</v>
      </c>
      <c r="C790" s="66">
        <v>43151</v>
      </c>
      <c r="D790" s="66">
        <v>1784478</v>
      </c>
      <c r="E790" s="66" t="s">
        <v>2756</v>
      </c>
      <c r="F790" s="82" t="s">
        <v>2755</v>
      </c>
      <c r="G790" s="25" t="s">
        <v>1750</v>
      </c>
      <c r="H790" s="21">
        <v>1</v>
      </c>
      <c r="I790" s="20">
        <v>2869889.1839999999</v>
      </c>
      <c r="J790" s="20">
        <f t="shared" si="473"/>
        <v>545278.94495999999</v>
      </c>
      <c r="K790" s="19">
        <f t="shared" si="474"/>
        <v>3415168.1289599999</v>
      </c>
      <c r="L790" s="15">
        <f t="shared" si="475"/>
        <v>3415168.1289599999</v>
      </c>
      <c r="M790" s="17">
        <v>2377072.2689075633</v>
      </c>
      <c r="N790" s="17">
        <v>451643.73109243705</v>
      </c>
      <c r="O790" s="16">
        <v>2828716.0000000005</v>
      </c>
      <c r="P790" s="18">
        <v>2828716.0000000005</v>
      </c>
      <c r="Q790" s="17">
        <v>2180800</v>
      </c>
      <c r="R790" s="17">
        <v>414352</v>
      </c>
      <c r="S790" s="16">
        <v>2595152</v>
      </c>
      <c r="T790" s="15">
        <v>2595152</v>
      </c>
      <c r="U790" s="14"/>
      <c r="V790" s="14"/>
      <c r="W790" s="14"/>
      <c r="X790" s="14"/>
      <c r="Y790" s="14"/>
      <c r="Z790" s="14"/>
      <c r="AA790" s="14"/>
      <c r="AB790" s="13"/>
      <c r="AC790" s="12">
        <f t="shared" si="476"/>
        <v>0</v>
      </c>
      <c r="AD790" s="6">
        <f t="shared" si="477"/>
        <v>0</v>
      </c>
      <c r="AE790" s="6">
        <f t="shared" si="478"/>
        <v>0</v>
      </c>
      <c r="AF790" s="6">
        <f t="shared" si="479"/>
        <v>0</v>
      </c>
      <c r="AG790" s="9">
        <f t="shared" si="480"/>
        <v>2595152</v>
      </c>
      <c r="AH790" s="11">
        <f t="shared" si="464"/>
        <v>3415168.1289599999</v>
      </c>
      <c r="AI790" s="9">
        <f t="shared" si="465"/>
        <v>2711934</v>
      </c>
      <c r="AJ790" s="10">
        <f t="shared" si="466"/>
        <v>2209759.0322400001</v>
      </c>
      <c r="AK790" s="9">
        <f t="shared" si="467"/>
        <v>2653543</v>
      </c>
      <c r="AL790" s="9">
        <f t="shared" si="470"/>
        <v>3063551.0644800002</v>
      </c>
      <c r="AM790" s="6">
        <f t="shared" si="481"/>
        <v>2907927.6765115443</v>
      </c>
      <c r="AN790" s="8">
        <f t="shared" si="472"/>
        <v>1513019.2264210328</v>
      </c>
      <c r="AO790" s="7">
        <f t="shared" si="471"/>
        <v>0.55791152233831387</v>
      </c>
      <c r="AP790" s="6">
        <f t="shared" si="482"/>
        <v>2907927.6765115443</v>
      </c>
      <c r="AQ790" s="5" t="s">
        <v>0</v>
      </c>
    </row>
    <row r="791" spans="1:43" ht="25.5" x14ac:dyDescent="0.25">
      <c r="A791" s="63">
        <v>748</v>
      </c>
      <c r="B791" s="66">
        <v>26101781</v>
      </c>
      <c r="C791" s="66">
        <v>43151</v>
      </c>
      <c r="D791" s="66">
        <v>1072172</v>
      </c>
      <c r="E791" s="66" t="s">
        <v>2754</v>
      </c>
      <c r="F791" s="82" t="s">
        <v>2753</v>
      </c>
      <c r="G791" s="25" t="s">
        <v>1750</v>
      </c>
      <c r="H791" s="21">
        <v>1</v>
      </c>
      <c r="I791" s="20">
        <v>1350985.068</v>
      </c>
      <c r="J791" s="20">
        <f t="shared" si="473"/>
        <v>256687.16292</v>
      </c>
      <c r="K791" s="19">
        <f t="shared" si="474"/>
        <v>1607672.23092</v>
      </c>
      <c r="L791" s="15">
        <f t="shared" si="475"/>
        <v>1607672.23092</v>
      </c>
      <c r="M791" s="17">
        <v>1118994.1176470588</v>
      </c>
      <c r="N791" s="17">
        <v>212608.88235294117</v>
      </c>
      <c r="O791" s="16">
        <v>1331603</v>
      </c>
      <c r="P791" s="18">
        <v>1331603</v>
      </c>
      <c r="Q791" s="17">
        <v>1026600</v>
      </c>
      <c r="R791" s="17">
        <v>195054</v>
      </c>
      <c r="S791" s="16">
        <v>1221654</v>
      </c>
      <c r="T791" s="15">
        <v>1221654</v>
      </c>
      <c r="U791" s="14"/>
      <c r="V791" s="14"/>
      <c r="W791" s="14"/>
      <c r="X791" s="14"/>
      <c r="Y791" s="14"/>
      <c r="Z791" s="14"/>
      <c r="AA791" s="14"/>
      <c r="AB791" s="13"/>
      <c r="AC791" s="12">
        <f t="shared" si="476"/>
        <v>0</v>
      </c>
      <c r="AD791" s="6">
        <f t="shared" si="477"/>
        <v>0</v>
      </c>
      <c r="AE791" s="6">
        <f t="shared" si="478"/>
        <v>0</v>
      </c>
      <c r="AF791" s="6">
        <f t="shared" si="479"/>
        <v>0</v>
      </c>
      <c r="AG791" s="9">
        <f t="shared" si="480"/>
        <v>1221654</v>
      </c>
      <c r="AH791" s="11">
        <f t="shared" si="464"/>
        <v>1607672.23092</v>
      </c>
      <c r="AI791" s="9">
        <f t="shared" si="465"/>
        <v>1276628.5</v>
      </c>
      <c r="AJ791" s="10">
        <f t="shared" si="466"/>
        <v>1040232.30773</v>
      </c>
      <c r="AK791" s="9">
        <f t="shared" si="467"/>
        <v>1249141.25</v>
      </c>
      <c r="AL791" s="9">
        <f t="shared" si="470"/>
        <v>1442150.36546</v>
      </c>
      <c r="AM791" s="6">
        <f t="shared" si="481"/>
        <v>1368891.482269922</v>
      </c>
      <c r="AN791" s="8">
        <f t="shared" si="472"/>
        <v>712245.75141242845</v>
      </c>
      <c r="AO791" s="7">
        <f t="shared" si="471"/>
        <v>0.55791152352656115</v>
      </c>
      <c r="AP791" s="6">
        <f t="shared" si="482"/>
        <v>1368891.482269922</v>
      </c>
      <c r="AQ791" s="5" t="s">
        <v>0</v>
      </c>
    </row>
    <row r="792" spans="1:43" ht="25.5" x14ac:dyDescent="0.25">
      <c r="A792" s="63">
        <v>749</v>
      </c>
      <c r="B792" s="66">
        <v>26101700</v>
      </c>
      <c r="C792" s="66">
        <v>43151</v>
      </c>
      <c r="D792" s="66">
        <v>1068425</v>
      </c>
      <c r="E792" s="66" t="s">
        <v>2752</v>
      </c>
      <c r="F792" s="82" t="s">
        <v>2751</v>
      </c>
      <c r="G792" s="25" t="s">
        <v>1750</v>
      </c>
      <c r="H792" s="21">
        <v>1</v>
      </c>
      <c r="I792" s="20">
        <v>852952.98993277305</v>
      </c>
      <c r="J792" s="20">
        <f t="shared" si="473"/>
        <v>162061.06808722689</v>
      </c>
      <c r="K792" s="19">
        <f t="shared" si="474"/>
        <v>1015014.0580199999</v>
      </c>
      <c r="L792" s="15">
        <f t="shared" si="475"/>
        <v>1015014.0580199999</v>
      </c>
      <c r="M792" s="17">
        <v>680557.14285714284</v>
      </c>
      <c r="N792" s="17">
        <v>129305.85714285714</v>
      </c>
      <c r="O792" s="16">
        <v>809863</v>
      </c>
      <c r="P792" s="18">
        <v>809863</v>
      </c>
      <c r="Q792" s="17">
        <v>648150.42016806721</v>
      </c>
      <c r="R792" s="17">
        <v>123148.57983193277</v>
      </c>
      <c r="S792" s="16">
        <v>771299</v>
      </c>
      <c r="T792" s="15">
        <v>771299</v>
      </c>
      <c r="U792" s="14"/>
      <c r="V792" s="14"/>
      <c r="W792" s="14"/>
      <c r="X792" s="14"/>
      <c r="Y792" s="14"/>
      <c r="Z792" s="14"/>
      <c r="AA792" s="14"/>
      <c r="AB792" s="13"/>
      <c r="AC792" s="12">
        <f t="shared" si="476"/>
        <v>0</v>
      </c>
      <c r="AD792" s="6">
        <f t="shared" si="477"/>
        <v>0</v>
      </c>
      <c r="AE792" s="6">
        <f t="shared" si="478"/>
        <v>0</v>
      </c>
      <c r="AF792" s="6">
        <f t="shared" si="479"/>
        <v>0</v>
      </c>
      <c r="AG792" s="9">
        <f t="shared" si="480"/>
        <v>771299</v>
      </c>
      <c r="AH792" s="11">
        <f t="shared" si="464"/>
        <v>1015014.0580199999</v>
      </c>
      <c r="AI792" s="9">
        <f t="shared" si="465"/>
        <v>790581</v>
      </c>
      <c r="AJ792" s="10">
        <f t="shared" si="466"/>
        <v>649044.01450499997</v>
      </c>
      <c r="AK792" s="9">
        <f t="shared" si="467"/>
        <v>780940</v>
      </c>
      <c r="AL792" s="9">
        <f t="shared" si="470"/>
        <v>902797.52900999994</v>
      </c>
      <c r="AM792" s="6">
        <f t="shared" si="481"/>
        <v>853121.28282646497</v>
      </c>
      <c r="AN792" s="8">
        <f t="shared" si="472"/>
        <v>445720.85176305927</v>
      </c>
      <c r="AO792" s="7">
        <f t="shared" si="471"/>
        <v>0.56378897514999637</v>
      </c>
      <c r="AP792" s="6">
        <f t="shared" si="482"/>
        <v>853121.28282646497</v>
      </c>
      <c r="AQ792" s="5" t="s">
        <v>0</v>
      </c>
    </row>
    <row r="793" spans="1:43" ht="25.5" x14ac:dyDescent="0.25">
      <c r="A793" s="63">
        <v>750</v>
      </c>
      <c r="B793" s="124">
        <v>31261501</v>
      </c>
      <c r="C793" s="66">
        <v>43151</v>
      </c>
      <c r="D793" s="66">
        <v>1144837</v>
      </c>
      <c r="E793" s="66" t="s">
        <v>2750</v>
      </c>
      <c r="F793" s="82" t="s">
        <v>2749</v>
      </c>
      <c r="G793" s="25" t="s">
        <v>1750</v>
      </c>
      <c r="H793" s="21">
        <v>1</v>
      </c>
      <c r="I793" s="20">
        <v>8876811.4920000006</v>
      </c>
      <c r="J793" s="20">
        <f t="shared" si="473"/>
        <v>1686594.1834800001</v>
      </c>
      <c r="K793" s="19">
        <f t="shared" si="474"/>
        <v>10563405.675480001</v>
      </c>
      <c r="L793" s="15">
        <f t="shared" si="475"/>
        <v>10563405.675480001</v>
      </c>
      <c r="M793" s="17">
        <v>7285031.9327731095</v>
      </c>
      <c r="N793" s="17">
        <v>1384156.0672268909</v>
      </c>
      <c r="O793" s="16">
        <v>8669188</v>
      </c>
      <c r="P793" s="18">
        <v>8669188</v>
      </c>
      <c r="Q793" s="17">
        <v>6745400</v>
      </c>
      <c r="R793" s="17">
        <v>1281626</v>
      </c>
      <c r="S793" s="16">
        <v>8027026</v>
      </c>
      <c r="T793" s="15">
        <v>8027026</v>
      </c>
      <c r="U793" s="14"/>
      <c r="V793" s="14"/>
      <c r="W793" s="14"/>
      <c r="X793" s="14"/>
      <c r="Y793" s="14"/>
      <c r="Z793" s="14"/>
      <c r="AA793" s="14"/>
      <c r="AB793" s="13"/>
      <c r="AC793" s="12">
        <f t="shared" si="476"/>
        <v>0</v>
      </c>
      <c r="AD793" s="6">
        <f t="shared" si="477"/>
        <v>0</v>
      </c>
      <c r="AE793" s="6">
        <f t="shared" si="478"/>
        <v>0</v>
      </c>
      <c r="AF793" s="6">
        <f t="shared" si="479"/>
        <v>0</v>
      </c>
      <c r="AG793" s="9">
        <f t="shared" si="480"/>
        <v>8027026</v>
      </c>
      <c r="AH793" s="11">
        <f t="shared" si="464"/>
        <v>10563405.675480001</v>
      </c>
      <c r="AI793" s="9">
        <f t="shared" si="465"/>
        <v>8348107</v>
      </c>
      <c r="AJ793" s="10">
        <f t="shared" si="466"/>
        <v>6814904.9188700002</v>
      </c>
      <c r="AK793" s="9">
        <f t="shared" si="467"/>
        <v>8187566.5</v>
      </c>
      <c r="AL793" s="9">
        <f t="shared" si="470"/>
        <v>9455756.3377400003</v>
      </c>
      <c r="AM793" s="6">
        <f t="shared" si="481"/>
        <v>8966019.5914596487</v>
      </c>
      <c r="AN793" s="8">
        <f t="shared" si="472"/>
        <v>4669110.915932104</v>
      </c>
      <c r="AO793" s="7">
        <f t="shared" si="471"/>
        <v>0.55930175738429133</v>
      </c>
      <c r="AP793" s="6">
        <f t="shared" si="482"/>
        <v>8966019.5914596487</v>
      </c>
      <c r="AQ793" s="5" t="s">
        <v>0</v>
      </c>
    </row>
    <row r="794" spans="1:43" ht="25.5" x14ac:dyDescent="0.25">
      <c r="A794" s="63">
        <v>751</v>
      </c>
      <c r="B794" s="66">
        <v>26101700</v>
      </c>
      <c r="C794" s="66">
        <v>43151</v>
      </c>
      <c r="D794" s="66">
        <v>1144837</v>
      </c>
      <c r="E794" s="66" t="s">
        <v>2748</v>
      </c>
      <c r="F794" s="82" t="s">
        <v>2747</v>
      </c>
      <c r="G794" s="25" t="s">
        <v>1750</v>
      </c>
      <c r="H794" s="21">
        <v>1</v>
      </c>
      <c r="I794" s="20">
        <v>1083841.128</v>
      </c>
      <c r="J794" s="20">
        <f t="shared" si="473"/>
        <v>205929.81432</v>
      </c>
      <c r="K794" s="19">
        <f t="shared" si="474"/>
        <v>1289770.9423199999</v>
      </c>
      <c r="L794" s="15">
        <f t="shared" si="475"/>
        <v>1289770.9423199999</v>
      </c>
      <c r="M794" s="17">
        <v>889488.23529411771</v>
      </c>
      <c r="N794" s="17">
        <v>169002.76470588238</v>
      </c>
      <c r="O794" s="16">
        <v>1058491</v>
      </c>
      <c r="P794" s="18">
        <v>1058491</v>
      </c>
      <c r="Q794" s="17">
        <v>823600</v>
      </c>
      <c r="R794" s="17">
        <v>156484</v>
      </c>
      <c r="S794" s="16">
        <v>980084</v>
      </c>
      <c r="T794" s="15">
        <v>980084</v>
      </c>
      <c r="U794" s="14"/>
      <c r="V794" s="14"/>
      <c r="W794" s="14"/>
      <c r="X794" s="14"/>
      <c r="Y794" s="14"/>
      <c r="Z794" s="14"/>
      <c r="AA794" s="14"/>
      <c r="AB794" s="13"/>
      <c r="AC794" s="12">
        <f t="shared" si="476"/>
        <v>0</v>
      </c>
      <c r="AD794" s="6">
        <f t="shared" si="477"/>
        <v>0</v>
      </c>
      <c r="AE794" s="6">
        <f t="shared" si="478"/>
        <v>0</v>
      </c>
      <c r="AF794" s="6">
        <f t="shared" si="479"/>
        <v>0</v>
      </c>
      <c r="AG794" s="9">
        <f t="shared" si="480"/>
        <v>980084</v>
      </c>
      <c r="AH794" s="11">
        <f t="shared" si="464"/>
        <v>1289770.9423199999</v>
      </c>
      <c r="AI794" s="9">
        <f t="shared" si="465"/>
        <v>1019287.5</v>
      </c>
      <c r="AJ794" s="10">
        <f t="shared" si="466"/>
        <v>832086.48557999998</v>
      </c>
      <c r="AK794" s="9">
        <f t="shared" si="467"/>
        <v>999685.75</v>
      </c>
      <c r="AL794" s="9">
        <f t="shared" si="470"/>
        <v>1154529.22116</v>
      </c>
      <c r="AM794" s="6">
        <f t="shared" si="481"/>
        <v>1094733.363839061</v>
      </c>
      <c r="AN794" s="8">
        <f t="shared" si="472"/>
        <v>570089.24735533551</v>
      </c>
      <c r="AO794" s="7">
        <f t="shared" si="471"/>
        <v>0.55930171551729568</v>
      </c>
      <c r="AP794" s="6">
        <f t="shared" si="482"/>
        <v>1094733.363839061</v>
      </c>
      <c r="AQ794" s="5" t="s">
        <v>0</v>
      </c>
    </row>
    <row r="795" spans="1:43" ht="25.5" x14ac:dyDescent="0.25">
      <c r="A795" s="63">
        <v>752</v>
      </c>
      <c r="B795" s="66">
        <v>26101700</v>
      </c>
      <c r="C795" s="66">
        <v>43151</v>
      </c>
      <c r="D795" s="66">
        <v>1028348</v>
      </c>
      <c r="E795" s="66" t="s">
        <v>2746</v>
      </c>
      <c r="F795" s="82" t="s">
        <v>1633</v>
      </c>
      <c r="G795" s="25" t="s">
        <v>1750</v>
      </c>
      <c r="H795" s="21">
        <v>1</v>
      </c>
      <c r="I795" s="20">
        <v>3390820.4199327733</v>
      </c>
      <c r="J795" s="20">
        <f t="shared" si="473"/>
        <v>644255.87978722691</v>
      </c>
      <c r="K795" s="19">
        <f t="shared" si="474"/>
        <v>4035076.2997200005</v>
      </c>
      <c r="L795" s="15">
        <f t="shared" si="475"/>
        <v>4035076.2997200005</v>
      </c>
      <c r="M795" s="17">
        <v>2757015.1260504201</v>
      </c>
      <c r="N795" s="17">
        <v>523832.87394957984</v>
      </c>
      <c r="O795" s="16">
        <v>3280848</v>
      </c>
      <c r="P795" s="18">
        <v>3280848</v>
      </c>
      <c r="Q795" s="17">
        <v>2576650.4201680673</v>
      </c>
      <c r="R795" s="17">
        <v>489563.57983193279</v>
      </c>
      <c r="S795" s="16">
        <v>3066214</v>
      </c>
      <c r="T795" s="15">
        <v>3066214</v>
      </c>
      <c r="U795" s="14"/>
      <c r="V795" s="14"/>
      <c r="W795" s="14"/>
      <c r="X795" s="14"/>
      <c r="Y795" s="14"/>
      <c r="Z795" s="14"/>
      <c r="AA795" s="14"/>
      <c r="AB795" s="13"/>
      <c r="AC795" s="12">
        <f t="shared" si="476"/>
        <v>0</v>
      </c>
      <c r="AD795" s="6">
        <f t="shared" si="477"/>
        <v>0</v>
      </c>
      <c r="AE795" s="6">
        <f t="shared" si="478"/>
        <v>0</v>
      </c>
      <c r="AF795" s="6">
        <f t="shared" si="479"/>
        <v>0</v>
      </c>
      <c r="AG795" s="9">
        <f t="shared" si="480"/>
        <v>3066214</v>
      </c>
      <c r="AH795" s="11">
        <f t="shared" si="464"/>
        <v>4035076.2997200005</v>
      </c>
      <c r="AI795" s="9">
        <f t="shared" si="465"/>
        <v>3173531</v>
      </c>
      <c r="AJ795" s="10">
        <f t="shared" si="466"/>
        <v>2595534.5749300001</v>
      </c>
      <c r="AK795" s="9">
        <f t="shared" si="467"/>
        <v>3119872.5</v>
      </c>
      <c r="AL795" s="9">
        <f t="shared" si="470"/>
        <v>3604303.6498600002</v>
      </c>
      <c r="AM795" s="6">
        <f t="shared" si="481"/>
        <v>3413897.0078640166</v>
      </c>
      <c r="AN795" s="8">
        <f t="shared" si="472"/>
        <v>1779538.6779381728</v>
      </c>
      <c r="AO795" s="7">
        <f t="shared" si="471"/>
        <v>0.56074406644780617</v>
      </c>
      <c r="AP795" s="6">
        <f t="shared" si="482"/>
        <v>3413897.0078640166</v>
      </c>
      <c r="AQ795" s="5" t="s">
        <v>0</v>
      </c>
    </row>
    <row r="796" spans="1:43" ht="25.5" x14ac:dyDescent="0.25">
      <c r="A796" s="63">
        <v>753</v>
      </c>
      <c r="B796" s="66">
        <v>31171511</v>
      </c>
      <c r="C796" s="66">
        <v>43151</v>
      </c>
      <c r="D796" s="66">
        <v>1012044</v>
      </c>
      <c r="E796" s="66" t="s">
        <v>2745</v>
      </c>
      <c r="F796" s="82" t="s">
        <v>1634</v>
      </c>
      <c r="G796" s="25" t="s">
        <v>1750</v>
      </c>
      <c r="H796" s="21">
        <v>1</v>
      </c>
      <c r="I796" s="20">
        <v>1427311.9080000001</v>
      </c>
      <c r="J796" s="20">
        <f t="shared" si="473"/>
        <v>271189.26251999999</v>
      </c>
      <c r="K796" s="19">
        <f t="shared" si="474"/>
        <v>1698501.1705200002</v>
      </c>
      <c r="L796" s="15">
        <f t="shared" si="475"/>
        <v>1698501.1705200002</v>
      </c>
      <c r="M796" s="17">
        <v>1160521.848739496</v>
      </c>
      <c r="N796" s="17">
        <v>220499.15126050424</v>
      </c>
      <c r="O796" s="16">
        <v>1381021.0000000002</v>
      </c>
      <c r="P796" s="18">
        <v>1381021.0000000002</v>
      </c>
      <c r="Q796" s="17">
        <v>1084600</v>
      </c>
      <c r="R796" s="17">
        <v>206074</v>
      </c>
      <c r="S796" s="16">
        <v>1290674</v>
      </c>
      <c r="T796" s="15">
        <v>1290674</v>
      </c>
      <c r="U796" s="14"/>
      <c r="V796" s="14"/>
      <c r="W796" s="14"/>
      <c r="X796" s="14"/>
      <c r="Y796" s="14"/>
      <c r="Z796" s="14"/>
      <c r="AA796" s="14"/>
      <c r="AB796" s="13"/>
      <c r="AC796" s="12">
        <f t="shared" si="476"/>
        <v>0</v>
      </c>
      <c r="AD796" s="6">
        <f t="shared" si="477"/>
        <v>0</v>
      </c>
      <c r="AE796" s="6">
        <f t="shared" si="478"/>
        <v>0</v>
      </c>
      <c r="AF796" s="6">
        <f t="shared" si="479"/>
        <v>0</v>
      </c>
      <c r="AG796" s="9">
        <f t="shared" si="480"/>
        <v>1290674</v>
      </c>
      <c r="AH796" s="11">
        <f t="shared" si="464"/>
        <v>1698501.1705200002</v>
      </c>
      <c r="AI796" s="9">
        <f t="shared" si="465"/>
        <v>1335847.5</v>
      </c>
      <c r="AJ796" s="10">
        <f t="shared" si="466"/>
        <v>1092549.04263</v>
      </c>
      <c r="AK796" s="9">
        <f t="shared" si="467"/>
        <v>1313260.75</v>
      </c>
      <c r="AL796" s="9">
        <f t="shared" si="470"/>
        <v>1517174.3352600001</v>
      </c>
      <c r="AM796" s="6">
        <f t="shared" si="481"/>
        <v>1437025.7144611403</v>
      </c>
      <c r="AN796" s="8">
        <f t="shared" si="472"/>
        <v>749068.52396112436</v>
      </c>
      <c r="AO796" s="7">
        <f t="shared" si="471"/>
        <v>0.56074403999043632</v>
      </c>
      <c r="AP796" s="6">
        <f t="shared" si="482"/>
        <v>1437025.7144611403</v>
      </c>
      <c r="AQ796" s="5" t="s">
        <v>0</v>
      </c>
    </row>
    <row r="797" spans="1:43" ht="25.5" x14ac:dyDescent="0.25">
      <c r="A797" s="63">
        <v>754</v>
      </c>
      <c r="B797" s="66">
        <v>26101711</v>
      </c>
      <c r="C797" s="66">
        <v>43151</v>
      </c>
      <c r="D797" s="66">
        <v>1671424</v>
      </c>
      <c r="E797" s="66" t="s">
        <v>2744</v>
      </c>
      <c r="F797" s="82" t="s">
        <v>2743</v>
      </c>
      <c r="G797" s="25" t="s">
        <v>1750</v>
      </c>
      <c r="H797" s="21">
        <v>1</v>
      </c>
      <c r="I797" s="20">
        <v>763268.4</v>
      </c>
      <c r="J797" s="20">
        <f t="shared" si="473"/>
        <v>145020.99600000001</v>
      </c>
      <c r="K797" s="19">
        <f t="shared" si="474"/>
        <v>908289.39600000007</v>
      </c>
      <c r="L797" s="15">
        <f t="shared" si="475"/>
        <v>908289.39600000007</v>
      </c>
      <c r="M797" s="17">
        <v>614800</v>
      </c>
      <c r="N797" s="17">
        <v>116812</v>
      </c>
      <c r="O797" s="16">
        <v>731612</v>
      </c>
      <c r="P797" s="18">
        <v>731612</v>
      </c>
      <c r="Q797" s="17">
        <v>580000</v>
      </c>
      <c r="R797" s="17">
        <v>110200</v>
      </c>
      <c r="S797" s="16">
        <v>690200</v>
      </c>
      <c r="T797" s="15">
        <v>690200</v>
      </c>
      <c r="U797" s="14"/>
      <c r="V797" s="14"/>
      <c r="W797" s="14"/>
      <c r="X797" s="14"/>
      <c r="Y797" s="14"/>
      <c r="Z797" s="14"/>
      <c r="AA797" s="14"/>
      <c r="AB797" s="13"/>
      <c r="AC797" s="12">
        <f t="shared" si="476"/>
        <v>0</v>
      </c>
      <c r="AD797" s="6">
        <f t="shared" si="477"/>
        <v>0</v>
      </c>
      <c r="AE797" s="6">
        <f t="shared" si="478"/>
        <v>0</v>
      </c>
      <c r="AF797" s="6">
        <f t="shared" si="479"/>
        <v>0</v>
      </c>
      <c r="AG797" s="9">
        <f t="shared" si="480"/>
        <v>690200</v>
      </c>
      <c r="AH797" s="11">
        <f t="shared" si="464"/>
        <v>908289.39600000007</v>
      </c>
      <c r="AI797" s="9">
        <f t="shared" si="465"/>
        <v>710906</v>
      </c>
      <c r="AJ797" s="10">
        <f t="shared" si="466"/>
        <v>582525.34900000005</v>
      </c>
      <c r="AK797" s="9">
        <f t="shared" si="467"/>
        <v>700553</v>
      </c>
      <c r="AL797" s="9">
        <f t="shared" si="470"/>
        <v>809597.69800000009</v>
      </c>
      <c r="AM797" s="6">
        <f t="shared" si="481"/>
        <v>765956.63615986647</v>
      </c>
      <c r="AN797" s="8">
        <f t="shared" si="472"/>
        <v>399699.32721140841</v>
      </c>
      <c r="AO797" s="7">
        <f t="shared" si="471"/>
        <v>0.56223934980350199</v>
      </c>
      <c r="AP797" s="6">
        <f t="shared" si="482"/>
        <v>765956.63615986647</v>
      </c>
      <c r="AQ797" s="5" t="s">
        <v>0</v>
      </c>
    </row>
    <row r="798" spans="1:43" ht="25.5" x14ac:dyDescent="0.25">
      <c r="A798" s="63">
        <v>755</v>
      </c>
      <c r="B798" s="124">
        <v>13101601</v>
      </c>
      <c r="C798" s="66">
        <v>43151</v>
      </c>
      <c r="D798" s="66">
        <v>1671424</v>
      </c>
      <c r="E798" s="66" t="s">
        <v>2742</v>
      </c>
      <c r="F798" s="82" t="s">
        <v>2546</v>
      </c>
      <c r="G798" s="25" t="s">
        <v>1750</v>
      </c>
      <c r="H798" s="21">
        <v>1</v>
      </c>
      <c r="I798" s="20">
        <v>3028267.9299327731</v>
      </c>
      <c r="J798" s="20">
        <f t="shared" si="473"/>
        <v>575370.90668722684</v>
      </c>
      <c r="K798" s="19">
        <f t="shared" si="474"/>
        <v>3603638.8366200002</v>
      </c>
      <c r="L798" s="15">
        <f t="shared" si="475"/>
        <v>3603638.8366200002</v>
      </c>
      <c r="M798" s="17">
        <v>2485242.0168067226</v>
      </c>
      <c r="N798" s="17">
        <v>472195.98319327732</v>
      </c>
      <c r="O798" s="16">
        <v>2957438</v>
      </c>
      <c r="P798" s="18">
        <v>2957438</v>
      </c>
      <c r="Q798" s="17">
        <v>2301150.4201680673</v>
      </c>
      <c r="R798" s="17">
        <v>437218.57983193279</v>
      </c>
      <c r="S798" s="16">
        <v>2738369</v>
      </c>
      <c r="T798" s="15">
        <v>2738369</v>
      </c>
      <c r="U798" s="14"/>
      <c r="V798" s="14"/>
      <c r="W798" s="14"/>
      <c r="X798" s="14"/>
      <c r="Y798" s="14"/>
      <c r="Z798" s="14"/>
      <c r="AA798" s="14"/>
      <c r="AB798" s="13"/>
      <c r="AC798" s="12">
        <f t="shared" si="476"/>
        <v>0</v>
      </c>
      <c r="AD798" s="6">
        <f t="shared" si="477"/>
        <v>0</v>
      </c>
      <c r="AE798" s="6">
        <f t="shared" si="478"/>
        <v>0</v>
      </c>
      <c r="AF798" s="6">
        <f t="shared" si="479"/>
        <v>0</v>
      </c>
      <c r="AG798" s="9">
        <f t="shared" si="480"/>
        <v>2738369</v>
      </c>
      <c r="AH798" s="11">
        <f t="shared" si="464"/>
        <v>3603638.8366200002</v>
      </c>
      <c r="AI798" s="9">
        <f t="shared" si="465"/>
        <v>2847903.5</v>
      </c>
      <c r="AJ798" s="10">
        <f t="shared" si="466"/>
        <v>2324861.4591549998</v>
      </c>
      <c r="AK798" s="9">
        <f t="shared" si="467"/>
        <v>2793136.25</v>
      </c>
      <c r="AL798" s="9">
        <f t="shared" si="470"/>
        <v>3225771.1683100001</v>
      </c>
      <c r="AM798" s="6">
        <f t="shared" si="481"/>
        <v>3058700.5314911618</v>
      </c>
      <c r="AN798" s="8">
        <f t="shared" si="472"/>
        <v>1592837.5049727757</v>
      </c>
      <c r="AO798" s="7">
        <f t="shared" si="471"/>
        <v>0.55930178286335042</v>
      </c>
      <c r="AP798" s="6">
        <f t="shared" si="482"/>
        <v>3058700.5314911618</v>
      </c>
      <c r="AQ798" s="5" t="s">
        <v>0</v>
      </c>
    </row>
    <row r="799" spans="1:43" ht="25.5" x14ac:dyDescent="0.25">
      <c r="A799" s="63">
        <v>756</v>
      </c>
      <c r="B799" s="124">
        <v>26101713</v>
      </c>
      <c r="C799" s="66">
        <v>43151</v>
      </c>
      <c r="D799" s="66">
        <v>1557470</v>
      </c>
      <c r="E799" s="66" t="s">
        <v>2741</v>
      </c>
      <c r="F799" s="82" t="s">
        <v>2310</v>
      </c>
      <c r="G799" s="25" t="s">
        <v>1750</v>
      </c>
      <c r="H799" s="21">
        <v>1</v>
      </c>
      <c r="I799" s="20">
        <v>1013239.3539327731</v>
      </c>
      <c r="J799" s="20">
        <f t="shared" si="473"/>
        <v>192515.4772472269</v>
      </c>
      <c r="K799" s="19">
        <f t="shared" si="474"/>
        <v>1205754.83118</v>
      </c>
      <c r="L799" s="15">
        <f t="shared" si="475"/>
        <v>1205754.83118</v>
      </c>
      <c r="M799" s="17">
        <v>839245.37815126055</v>
      </c>
      <c r="N799" s="17">
        <v>159456.62184873951</v>
      </c>
      <c r="O799" s="16">
        <v>998702</v>
      </c>
      <c r="P799" s="18">
        <v>998702</v>
      </c>
      <c r="Q799" s="17">
        <v>769950.42016806721</v>
      </c>
      <c r="R799" s="17">
        <v>146290.57983193276</v>
      </c>
      <c r="S799" s="16">
        <v>916241</v>
      </c>
      <c r="T799" s="15">
        <v>916241</v>
      </c>
      <c r="U799" s="14"/>
      <c r="V799" s="14"/>
      <c r="W799" s="14"/>
      <c r="X799" s="14"/>
      <c r="Y799" s="14"/>
      <c r="Z799" s="14"/>
      <c r="AA799" s="14"/>
      <c r="AB799" s="13"/>
      <c r="AC799" s="12">
        <f t="shared" si="476"/>
        <v>0</v>
      </c>
      <c r="AD799" s="6">
        <f t="shared" si="477"/>
        <v>0</v>
      </c>
      <c r="AE799" s="6">
        <f t="shared" si="478"/>
        <v>0</v>
      </c>
      <c r="AF799" s="6">
        <f t="shared" si="479"/>
        <v>0</v>
      </c>
      <c r="AG799" s="9">
        <f t="shared" si="480"/>
        <v>916241</v>
      </c>
      <c r="AH799" s="11">
        <f t="shared" si="464"/>
        <v>1205754.83118</v>
      </c>
      <c r="AI799" s="9">
        <f t="shared" si="465"/>
        <v>957471.5</v>
      </c>
      <c r="AJ799" s="10">
        <f t="shared" si="466"/>
        <v>780174.45779499994</v>
      </c>
      <c r="AK799" s="9">
        <f t="shared" si="467"/>
        <v>936856.25</v>
      </c>
      <c r="AL799" s="9">
        <f t="shared" si="470"/>
        <v>1081613.1655899999</v>
      </c>
      <c r="AM799" s="6">
        <f t="shared" si="481"/>
        <v>1026668.891914574</v>
      </c>
      <c r="AN799" s="8">
        <f t="shared" si="472"/>
        <v>534184.49666010262</v>
      </c>
      <c r="AO799" s="7">
        <f t="shared" si="471"/>
        <v>0.55791164192365272</v>
      </c>
      <c r="AP799" s="6">
        <f t="shared" si="482"/>
        <v>1026668.891914574</v>
      </c>
      <c r="AQ799" s="5" t="s">
        <v>0</v>
      </c>
    </row>
    <row r="800" spans="1:43" ht="25.5" x14ac:dyDescent="0.25">
      <c r="A800" s="63">
        <v>757</v>
      </c>
      <c r="B800" s="124">
        <v>40151533</v>
      </c>
      <c r="C800" s="66">
        <v>43151</v>
      </c>
      <c r="D800" s="66">
        <v>1076338</v>
      </c>
      <c r="E800" s="66" t="s">
        <v>2740</v>
      </c>
      <c r="F800" s="82" t="s">
        <v>1636</v>
      </c>
      <c r="G800" s="25" t="s">
        <v>1750</v>
      </c>
      <c r="H800" s="21">
        <v>1</v>
      </c>
      <c r="I800" s="20">
        <v>885391.34400000004</v>
      </c>
      <c r="J800" s="20">
        <f t="shared" si="473"/>
        <v>168224.35536000002</v>
      </c>
      <c r="K800" s="19">
        <f t="shared" si="474"/>
        <v>1053615.69936</v>
      </c>
      <c r="L800" s="15">
        <f t="shared" si="475"/>
        <v>1053615.69936</v>
      </c>
      <c r="M800" s="17">
        <v>719895.79831932776</v>
      </c>
      <c r="N800" s="17">
        <v>136780.20168067227</v>
      </c>
      <c r="O800" s="16">
        <v>856676</v>
      </c>
      <c r="P800" s="18">
        <v>856676</v>
      </c>
      <c r="Q800" s="17">
        <v>672800</v>
      </c>
      <c r="R800" s="17">
        <v>127832</v>
      </c>
      <c r="S800" s="16">
        <v>800632</v>
      </c>
      <c r="T800" s="15">
        <v>800632</v>
      </c>
      <c r="U800" s="14"/>
      <c r="V800" s="14"/>
      <c r="W800" s="14"/>
      <c r="X800" s="14"/>
      <c r="Y800" s="14"/>
      <c r="Z800" s="14"/>
      <c r="AA800" s="14"/>
      <c r="AB800" s="13"/>
      <c r="AC800" s="12">
        <f t="shared" si="476"/>
        <v>0</v>
      </c>
      <c r="AD800" s="6">
        <f t="shared" si="477"/>
        <v>0</v>
      </c>
      <c r="AE800" s="6">
        <f t="shared" si="478"/>
        <v>0</v>
      </c>
      <c r="AF800" s="6">
        <f t="shared" si="479"/>
        <v>0</v>
      </c>
      <c r="AG800" s="9">
        <f t="shared" si="480"/>
        <v>800632</v>
      </c>
      <c r="AH800" s="11">
        <f t="shared" si="464"/>
        <v>1053615.69936</v>
      </c>
      <c r="AI800" s="9">
        <f t="shared" si="465"/>
        <v>828654</v>
      </c>
      <c r="AJ800" s="10">
        <f t="shared" si="466"/>
        <v>677730.92483999999</v>
      </c>
      <c r="AK800" s="9">
        <f t="shared" si="467"/>
        <v>814643</v>
      </c>
      <c r="AL800" s="9">
        <f t="shared" si="470"/>
        <v>941134.84967999998</v>
      </c>
      <c r="AM800" s="6">
        <f t="shared" si="481"/>
        <v>891416.97441435826</v>
      </c>
      <c r="AN800" s="8">
        <f t="shared" si="472"/>
        <v>464662.81122262374</v>
      </c>
      <c r="AO800" s="7">
        <f t="shared" si="471"/>
        <v>0.56074406353269735</v>
      </c>
      <c r="AP800" s="6">
        <f t="shared" si="482"/>
        <v>891416.97441435826</v>
      </c>
      <c r="AQ800" s="5" t="s">
        <v>0</v>
      </c>
    </row>
    <row r="801" spans="1:43" ht="25.5" x14ac:dyDescent="0.25">
      <c r="A801" s="63">
        <v>758</v>
      </c>
      <c r="B801" s="124">
        <v>40151552</v>
      </c>
      <c r="C801" s="66">
        <v>43151</v>
      </c>
      <c r="D801" s="66">
        <v>1005130</v>
      </c>
      <c r="E801" s="66" t="s">
        <v>2739</v>
      </c>
      <c r="F801" s="82" t="s">
        <v>2738</v>
      </c>
      <c r="G801" s="25" t="s">
        <v>1750</v>
      </c>
      <c r="H801" s="21">
        <v>1</v>
      </c>
      <c r="I801" s="20">
        <v>877758.65999999992</v>
      </c>
      <c r="J801" s="20">
        <f t="shared" si="473"/>
        <v>166774.14539999998</v>
      </c>
      <c r="K801" s="19">
        <f t="shared" si="474"/>
        <v>1044532.8054</v>
      </c>
      <c r="L801" s="15">
        <f t="shared" si="475"/>
        <v>1044532.8054</v>
      </c>
      <c r="M801" s="17">
        <v>707020.16806722688</v>
      </c>
      <c r="N801" s="17">
        <v>134333.83193277312</v>
      </c>
      <c r="O801" s="16">
        <v>841354</v>
      </c>
      <c r="P801" s="18">
        <v>841354</v>
      </c>
      <c r="Q801" s="17">
        <v>667000</v>
      </c>
      <c r="R801" s="17">
        <v>126730</v>
      </c>
      <c r="S801" s="16">
        <v>793730</v>
      </c>
      <c r="T801" s="15">
        <v>793730</v>
      </c>
      <c r="U801" s="14"/>
      <c r="V801" s="14"/>
      <c r="W801" s="14"/>
      <c r="X801" s="14"/>
      <c r="Y801" s="14"/>
      <c r="Z801" s="14"/>
      <c r="AA801" s="14"/>
      <c r="AB801" s="13"/>
      <c r="AC801" s="12">
        <f t="shared" si="476"/>
        <v>0</v>
      </c>
      <c r="AD801" s="6">
        <f t="shared" si="477"/>
        <v>0</v>
      </c>
      <c r="AE801" s="6">
        <f t="shared" si="478"/>
        <v>0</v>
      </c>
      <c r="AF801" s="6">
        <f t="shared" si="479"/>
        <v>0</v>
      </c>
      <c r="AG801" s="9">
        <f t="shared" si="480"/>
        <v>793730</v>
      </c>
      <c r="AH801" s="11">
        <f t="shared" si="464"/>
        <v>1044532.8054</v>
      </c>
      <c r="AI801" s="9">
        <f t="shared" si="465"/>
        <v>817542</v>
      </c>
      <c r="AJ801" s="10">
        <f t="shared" si="466"/>
        <v>669904.20134999999</v>
      </c>
      <c r="AK801" s="9">
        <f t="shared" si="467"/>
        <v>805636</v>
      </c>
      <c r="AL801" s="9">
        <f t="shared" si="470"/>
        <v>931037.40269999998</v>
      </c>
      <c r="AM801" s="6">
        <f t="shared" si="481"/>
        <v>880850.20465658756</v>
      </c>
      <c r="AN801" s="8">
        <f t="shared" si="472"/>
        <v>459654.25115959661</v>
      </c>
      <c r="AO801" s="7">
        <f t="shared" si="471"/>
        <v>0.56223931144772576</v>
      </c>
      <c r="AP801" s="6">
        <f t="shared" si="482"/>
        <v>880850.20465658756</v>
      </c>
      <c r="AQ801" s="5" t="s">
        <v>0</v>
      </c>
    </row>
    <row r="802" spans="1:43" ht="25.5" x14ac:dyDescent="0.25">
      <c r="A802" s="63">
        <v>759</v>
      </c>
      <c r="B802" s="124">
        <v>31151505</v>
      </c>
      <c r="C802" s="66">
        <v>43151</v>
      </c>
      <c r="D802" s="66">
        <v>1189421</v>
      </c>
      <c r="E802" s="66" t="s">
        <v>2737</v>
      </c>
      <c r="F802" s="82" t="s">
        <v>2736</v>
      </c>
      <c r="G802" s="25" t="s">
        <v>1750</v>
      </c>
      <c r="H802" s="21">
        <v>1</v>
      </c>
      <c r="I802" s="20">
        <v>4724631.3959999997</v>
      </c>
      <c r="J802" s="20">
        <f t="shared" si="473"/>
        <v>897679.96523999993</v>
      </c>
      <c r="K802" s="19">
        <f t="shared" si="474"/>
        <v>5622311.3612399995</v>
      </c>
      <c r="L802" s="15">
        <f t="shared" si="475"/>
        <v>5622311.3612399995</v>
      </c>
      <c r="M802" s="17">
        <v>3841514.2857142859</v>
      </c>
      <c r="N802" s="17">
        <v>729887.71428571432</v>
      </c>
      <c r="O802" s="16">
        <v>4571402</v>
      </c>
      <c r="P802" s="18">
        <v>4571402</v>
      </c>
      <c r="Q802" s="17">
        <v>3590200</v>
      </c>
      <c r="R802" s="17">
        <v>682138</v>
      </c>
      <c r="S802" s="16">
        <v>4272338</v>
      </c>
      <c r="T802" s="15">
        <v>4272338</v>
      </c>
      <c r="U802" s="14"/>
      <c r="V802" s="14"/>
      <c r="W802" s="14"/>
      <c r="X802" s="14"/>
      <c r="Y802" s="14"/>
      <c r="Z802" s="14"/>
      <c r="AA802" s="14"/>
      <c r="AB802" s="13"/>
      <c r="AC802" s="12">
        <f t="shared" si="476"/>
        <v>0</v>
      </c>
      <c r="AD802" s="6">
        <f t="shared" si="477"/>
        <v>0</v>
      </c>
      <c r="AE802" s="6">
        <f t="shared" si="478"/>
        <v>0</v>
      </c>
      <c r="AF802" s="6">
        <f t="shared" si="479"/>
        <v>0</v>
      </c>
      <c r="AG802" s="9">
        <f t="shared" si="480"/>
        <v>4272338</v>
      </c>
      <c r="AH802" s="11">
        <f t="shared" si="464"/>
        <v>5622311.3612399995</v>
      </c>
      <c r="AI802" s="9">
        <f t="shared" si="465"/>
        <v>4421870</v>
      </c>
      <c r="AJ802" s="10">
        <f t="shared" si="466"/>
        <v>3616512.8403099999</v>
      </c>
      <c r="AK802" s="9">
        <f t="shared" si="467"/>
        <v>4347104</v>
      </c>
      <c r="AL802" s="9">
        <f t="shared" si="470"/>
        <v>5022090.6806199998</v>
      </c>
      <c r="AM802" s="6">
        <f t="shared" si="481"/>
        <v>4756785.9915074911</v>
      </c>
      <c r="AN802" s="8">
        <f t="shared" si="472"/>
        <v>2479537.1058639125</v>
      </c>
      <c r="AO802" s="7">
        <f t="shared" si="471"/>
        <v>0.56074400782110567</v>
      </c>
      <c r="AP802" s="6">
        <f t="shared" si="482"/>
        <v>4756785.9915074911</v>
      </c>
      <c r="AQ802" s="5" t="s">
        <v>0</v>
      </c>
    </row>
    <row r="803" spans="1:43" ht="25.5" x14ac:dyDescent="0.25">
      <c r="A803" s="63">
        <v>760</v>
      </c>
      <c r="B803" s="66">
        <v>26101755</v>
      </c>
      <c r="C803" s="66">
        <v>43151</v>
      </c>
      <c r="D803" s="66">
        <v>1430728</v>
      </c>
      <c r="E803" s="66" t="s">
        <v>2735</v>
      </c>
      <c r="F803" s="82" t="s">
        <v>2734</v>
      </c>
      <c r="G803" s="25" t="s">
        <v>1750</v>
      </c>
      <c r="H803" s="21">
        <v>1</v>
      </c>
      <c r="I803" s="20">
        <v>1547527.2339327731</v>
      </c>
      <c r="J803" s="20">
        <f t="shared" si="473"/>
        <v>294030.17444722692</v>
      </c>
      <c r="K803" s="19">
        <f t="shared" si="474"/>
        <v>1841557.4083799999</v>
      </c>
      <c r="L803" s="15">
        <f t="shared" si="475"/>
        <v>1841557.4083799999</v>
      </c>
      <c r="M803" s="17">
        <v>1234747.8991596638</v>
      </c>
      <c r="N803" s="17">
        <v>234602.10084033612</v>
      </c>
      <c r="O803" s="16">
        <v>1469350</v>
      </c>
      <c r="P803" s="18">
        <v>1469350</v>
      </c>
      <c r="Q803" s="17">
        <v>1175950.4201680673</v>
      </c>
      <c r="R803" s="17">
        <v>223430.57983193279</v>
      </c>
      <c r="S803" s="16">
        <v>1399381</v>
      </c>
      <c r="T803" s="15">
        <v>1399381</v>
      </c>
      <c r="U803" s="14"/>
      <c r="V803" s="14"/>
      <c r="W803" s="14"/>
      <c r="X803" s="14"/>
      <c r="Y803" s="14"/>
      <c r="Z803" s="14"/>
      <c r="AA803" s="14"/>
      <c r="AB803" s="13"/>
      <c r="AC803" s="12">
        <f t="shared" si="476"/>
        <v>0</v>
      </c>
      <c r="AD803" s="6">
        <f t="shared" si="477"/>
        <v>0</v>
      </c>
      <c r="AE803" s="6">
        <f t="shared" si="478"/>
        <v>0</v>
      </c>
      <c r="AF803" s="6">
        <f t="shared" si="479"/>
        <v>0</v>
      </c>
      <c r="AG803" s="9">
        <f t="shared" si="480"/>
        <v>1399381</v>
      </c>
      <c r="AH803" s="11">
        <f t="shared" si="464"/>
        <v>1841557.4083799999</v>
      </c>
      <c r="AI803" s="9">
        <f t="shared" si="465"/>
        <v>1434365.5</v>
      </c>
      <c r="AJ803" s="10">
        <f t="shared" si="466"/>
        <v>1177572.102095</v>
      </c>
      <c r="AK803" s="9">
        <f t="shared" si="467"/>
        <v>1416873.25</v>
      </c>
      <c r="AL803" s="9">
        <f t="shared" si="470"/>
        <v>1637961.45419</v>
      </c>
      <c r="AM803" s="6">
        <f t="shared" si="481"/>
        <v>1547833.1896697313</v>
      </c>
      <c r="AN803" s="8">
        <f t="shared" si="472"/>
        <v>808679.18473902321</v>
      </c>
      <c r="AO803" s="7">
        <f t="shared" si="471"/>
        <v>0.56378878656731723</v>
      </c>
      <c r="AP803" s="6">
        <f t="shared" si="482"/>
        <v>1547833.1896697313</v>
      </c>
      <c r="AQ803" s="5" t="s">
        <v>0</v>
      </c>
    </row>
    <row r="804" spans="1:43" ht="25.5" x14ac:dyDescent="0.25">
      <c r="A804" s="63">
        <v>761</v>
      </c>
      <c r="B804" s="66">
        <v>26101755</v>
      </c>
      <c r="C804" s="66">
        <v>43151</v>
      </c>
      <c r="D804" s="66">
        <v>1799263</v>
      </c>
      <c r="E804" s="66" t="s">
        <v>2733</v>
      </c>
      <c r="F804" s="82" t="s">
        <v>2732</v>
      </c>
      <c r="G804" s="25" t="s">
        <v>1420</v>
      </c>
      <c r="H804" s="21">
        <v>1</v>
      </c>
      <c r="I804" s="20">
        <v>1391057.2119327732</v>
      </c>
      <c r="J804" s="20">
        <f t="shared" si="473"/>
        <v>264300.87026722694</v>
      </c>
      <c r="K804" s="19">
        <f t="shared" si="474"/>
        <v>1655358.0822000001</v>
      </c>
      <c r="L804" s="15">
        <f t="shared" si="475"/>
        <v>1655358.0822000001</v>
      </c>
      <c r="M804" s="17">
        <v>1120473.1092436975</v>
      </c>
      <c r="N804" s="17">
        <v>212889.89075630251</v>
      </c>
      <c r="O804" s="16">
        <v>1333363</v>
      </c>
      <c r="P804" s="18">
        <v>1333363</v>
      </c>
      <c r="Q804" s="17">
        <v>1057050.4201680673</v>
      </c>
      <c r="R804" s="17">
        <v>200839.57983193279</v>
      </c>
      <c r="S804" s="16">
        <v>1257890</v>
      </c>
      <c r="T804" s="15">
        <v>1257890</v>
      </c>
      <c r="U804" s="14"/>
      <c r="V804" s="14"/>
      <c r="W804" s="14"/>
      <c r="X804" s="14"/>
      <c r="Y804" s="14"/>
      <c r="Z804" s="14"/>
      <c r="AA804" s="14"/>
      <c r="AB804" s="13"/>
      <c r="AC804" s="12">
        <f t="shared" si="476"/>
        <v>0</v>
      </c>
      <c r="AD804" s="6">
        <f t="shared" si="477"/>
        <v>0</v>
      </c>
      <c r="AE804" s="6">
        <f t="shared" si="478"/>
        <v>0</v>
      </c>
      <c r="AF804" s="6">
        <f t="shared" si="479"/>
        <v>0</v>
      </c>
      <c r="AG804" s="9">
        <f t="shared" si="480"/>
        <v>1257890</v>
      </c>
      <c r="AH804" s="11">
        <f t="shared" si="464"/>
        <v>1655358.0822000001</v>
      </c>
      <c r="AI804" s="9">
        <f t="shared" si="465"/>
        <v>1295626.5</v>
      </c>
      <c r="AJ804" s="10">
        <f t="shared" si="466"/>
        <v>1061652.77055</v>
      </c>
      <c r="AK804" s="9">
        <f t="shared" si="467"/>
        <v>1276758.25</v>
      </c>
      <c r="AL804" s="9">
        <f t="shared" si="470"/>
        <v>1475492.2911</v>
      </c>
      <c r="AM804" s="6">
        <f t="shared" si="481"/>
        <v>1395956.3781360288</v>
      </c>
      <c r="AN804" s="8">
        <f t="shared" si="472"/>
        <v>728452.26366314909</v>
      </c>
      <c r="AO804" s="7">
        <f t="shared" si="471"/>
        <v>0.56223939820862656</v>
      </c>
      <c r="AP804" s="6">
        <f t="shared" si="482"/>
        <v>1395956.3781360288</v>
      </c>
      <c r="AQ804" s="5" t="s">
        <v>0</v>
      </c>
    </row>
    <row r="805" spans="1:43" ht="25.5" x14ac:dyDescent="0.25">
      <c r="A805" s="63">
        <v>762</v>
      </c>
      <c r="B805" s="124">
        <v>26101740</v>
      </c>
      <c r="C805" s="66">
        <v>43151</v>
      </c>
      <c r="D805" s="66">
        <v>1799268</v>
      </c>
      <c r="E805" s="66" t="s">
        <v>2731</v>
      </c>
      <c r="F805" s="82" t="s">
        <v>1640</v>
      </c>
      <c r="G805" s="25" t="s">
        <v>1750</v>
      </c>
      <c r="H805" s="21">
        <v>1</v>
      </c>
      <c r="I805" s="20">
        <v>7174365.765428572</v>
      </c>
      <c r="J805" s="20">
        <f t="shared" si="473"/>
        <v>1363129.4954314288</v>
      </c>
      <c r="K805" s="19">
        <f t="shared" si="474"/>
        <v>8537495.2608599998</v>
      </c>
      <c r="L805" s="15">
        <f t="shared" si="475"/>
        <v>8537495.2608599998</v>
      </c>
      <c r="M805" s="17">
        <v>5887867.2268907567</v>
      </c>
      <c r="N805" s="17">
        <v>1118694.7731092437</v>
      </c>
      <c r="O805" s="16">
        <v>7006562</v>
      </c>
      <c r="P805" s="18">
        <v>7006562</v>
      </c>
      <c r="Q805" s="17">
        <v>5451728.5714285718</v>
      </c>
      <c r="R805" s="17">
        <v>1035828.4285714286</v>
      </c>
      <c r="S805" s="16">
        <v>6487557</v>
      </c>
      <c r="T805" s="15">
        <v>6487557</v>
      </c>
      <c r="U805" s="14"/>
      <c r="V805" s="14"/>
      <c r="W805" s="14"/>
      <c r="X805" s="14"/>
      <c r="Y805" s="14"/>
      <c r="Z805" s="14"/>
      <c r="AA805" s="14"/>
      <c r="AB805" s="13"/>
      <c r="AC805" s="12">
        <f t="shared" si="476"/>
        <v>0</v>
      </c>
      <c r="AD805" s="6">
        <f t="shared" si="477"/>
        <v>0</v>
      </c>
      <c r="AE805" s="6">
        <f t="shared" si="478"/>
        <v>0</v>
      </c>
      <c r="AF805" s="6">
        <f t="shared" si="479"/>
        <v>0</v>
      </c>
      <c r="AG805" s="9">
        <f t="shared" si="480"/>
        <v>6487557</v>
      </c>
      <c r="AH805" s="11">
        <f t="shared" si="464"/>
        <v>8537495.2608599998</v>
      </c>
      <c r="AI805" s="9">
        <f t="shared" si="465"/>
        <v>6747059.5</v>
      </c>
      <c r="AJ805" s="10">
        <f t="shared" si="466"/>
        <v>5507903.565215</v>
      </c>
      <c r="AK805" s="9">
        <f t="shared" si="467"/>
        <v>6617308.25</v>
      </c>
      <c r="AL805" s="9">
        <f t="shared" si="470"/>
        <v>7642277.3804299999</v>
      </c>
      <c r="AM805" s="6">
        <f t="shared" si="481"/>
        <v>7246465.2048044745</v>
      </c>
      <c r="AN805" s="8">
        <f t="shared" si="472"/>
        <v>3773642.1612048093</v>
      </c>
      <c r="AO805" s="7">
        <f t="shared" si="471"/>
        <v>0.55930174636888996</v>
      </c>
      <c r="AP805" s="6">
        <f t="shared" si="482"/>
        <v>7246465.2048044745</v>
      </c>
      <c r="AQ805" s="5" t="s">
        <v>0</v>
      </c>
    </row>
    <row r="806" spans="1:43" ht="25.5" x14ac:dyDescent="0.25">
      <c r="A806" s="63">
        <v>763</v>
      </c>
      <c r="B806" s="124">
        <v>40151552</v>
      </c>
      <c r="C806" s="66">
        <v>43151</v>
      </c>
      <c r="D806" s="66">
        <v>1030041</v>
      </c>
      <c r="E806" s="66" t="s">
        <v>2730</v>
      </c>
      <c r="F806" s="82" t="s">
        <v>2729</v>
      </c>
      <c r="G806" s="25" t="s">
        <v>1420</v>
      </c>
      <c r="H806" s="21">
        <v>1</v>
      </c>
      <c r="I806" s="20">
        <v>1358617.7519999999</v>
      </c>
      <c r="J806" s="20">
        <f t="shared" si="473"/>
        <v>258137.37287999998</v>
      </c>
      <c r="K806" s="19">
        <f t="shared" si="474"/>
        <v>1616755.1248799998</v>
      </c>
      <c r="L806" s="15">
        <f t="shared" si="475"/>
        <v>1616755.1248799998</v>
      </c>
      <c r="M806" s="17">
        <v>1125315.9663865548</v>
      </c>
      <c r="N806" s="17">
        <v>213810.03361344541</v>
      </c>
      <c r="O806" s="16">
        <v>1339126.0000000002</v>
      </c>
      <c r="P806" s="18">
        <v>1339126.0000000002</v>
      </c>
      <c r="Q806" s="17">
        <v>1032400</v>
      </c>
      <c r="R806" s="17">
        <v>196156</v>
      </c>
      <c r="S806" s="16">
        <v>1228556</v>
      </c>
      <c r="T806" s="15">
        <v>1228556</v>
      </c>
      <c r="U806" s="14"/>
      <c r="V806" s="14"/>
      <c r="W806" s="14"/>
      <c r="X806" s="14"/>
      <c r="Y806" s="14"/>
      <c r="Z806" s="14"/>
      <c r="AA806" s="14"/>
      <c r="AB806" s="13"/>
      <c r="AC806" s="12">
        <f t="shared" si="476"/>
        <v>0</v>
      </c>
      <c r="AD806" s="6">
        <f t="shared" si="477"/>
        <v>0</v>
      </c>
      <c r="AE806" s="6">
        <f t="shared" si="478"/>
        <v>0</v>
      </c>
      <c r="AF806" s="6">
        <f t="shared" si="479"/>
        <v>0</v>
      </c>
      <c r="AG806" s="9">
        <f t="shared" si="480"/>
        <v>1228556</v>
      </c>
      <c r="AH806" s="11">
        <f t="shared" si="464"/>
        <v>1616755.1248799998</v>
      </c>
      <c r="AI806" s="9">
        <f t="shared" si="465"/>
        <v>1283841</v>
      </c>
      <c r="AJ806" s="10">
        <f t="shared" si="466"/>
        <v>1046109.28122</v>
      </c>
      <c r="AK806" s="9">
        <f t="shared" si="467"/>
        <v>1256198.5</v>
      </c>
      <c r="AL806" s="9">
        <f t="shared" si="470"/>
        <v>1450298.06244</v>
      </c>
      <c r="AM806" s="6">
        <f t="shared" si="481"/>
        <v>1376625.2687662325</v>
      </c>
      <c r="AN806" s="8">
        <f t="shared" si="472"/>
        <v>716269.71405545366</v>
      </c>
      <c r="AO806" s="7">
        <f t="shared" si="471"/>
        <v>0.55791154360660988</v>
      </c>
      <c r="AP806" s="6">
        <f t="shared" si="482"/>
        <v>1376625.2687662325</v>
      </c>
      <c r="AQ806" s="5" t="s">
        <v>0</v>
      </c>
    </row>
    <row r="807" spans="1:43" ht="25.5" x14ac:dyDescent="0.25">
      <c r="A807" s="63">
        <v>764</v>
      </c>
      <c r="B807" s="124">
        <v>26111805</v>
      </c>
      <c r="C807" s="66">
        <v>43151</v>
      </c>
      <c r="D807" s="66">
        <v>1817915</v>
      </c>
      <c r="E807" s="66" t="s">
        <v>2728</v>
      </c>
      <c r="F807" s="82" t="s">
        <v>2727</v>
      </c>
      <c r="G807" s="25" t="s">
        <v>1420</v>
      </c>
      <c r="H807" s="21">
        <v>1</v>
      </c>
      <c r="I807" s="20">
        <v>3425167.4979327731</v>
      </c>
      <c r="J807" s="20">
        <f t="shared" si="473"/>
        <v>650781.82460722688</v>
      </c>
      <c r="K807" s="19">
        <f t="shared" si="474"/>
        <v>4075949.3225400001</v>
      </c>
      <c r="L807" s="15">
        <f t="shared" si="475"/>
        <v>4075949.3225400001</v>
      </c>
      <c r="M807" s="17">
        <v>2836997.478991597</v>
      </c>
      <c r="N807" s="17">
        <v>539029.52100840339</v>
      </c>
      <c r="O807" s="16">
        <v>3376027.0000000005</v>
      </c>
      <c r="P807" s="18">
        <v>3376027.0000000005</v>
      </c>
      <c r="Q807" s="17">
        <v>2602750.4201680673</v>
      </c>
      <c r="R807" s="17">
        <v>494522.57983193279</v>
      </c>
      <c r="S807" s="16">
        <v>3097273</v>
      </c>
      <c r="T807" s="15">
        <v>3097273</v>
      </c>
      <c r="U807" s="14"/>
      <c r="V807" s="14"/>
      <c r="W807" s="14"/>
      <c r="X807" s="14"/>
      <c r="Y807" s="14"/>
      <c r="Z807" s="14"/>
      <c r="AA807" s="14"/>
      <c r="AB807" s="13"/>
      <c r="AC807" s="12">
        <f t="shared" si="476"/>
        <v>0</v>
      </c>
      <c r="AD807" s="6">
        <f t="shared" si="477"/>
        <v>0</v>
      </c>
      <c r="AE807" s="6">
        <f t="shared" si="478"/>
        <v>0</v>
      </c>
      <c r="AF807" s="6">
        <f t="shared" si="479"/>
        <v>0</v>
      </c>
      <c r="AG807" s="9">
        <f t="shared" si="480"/>
        <v>3097273</v>
      </c>
      <c r="AH807" s="11">
        <f t="shared" si="464"/>
        <v>4075949.3225400001</v>
      </c>
      <c r="AI807" s="9">
        <f t="shared" si="465"/>
        <v>3236650</v>
      </c>
      <c r="AJ807" s="10">
        <f t="shared" si="466"/>
        <v>2637312.330635</v>
      </c>
      <c r="AK807" s="9">
        <f t="shared" si="467"/>
        <v>3166961.5</v>
      </c>
      <c r="AL807" s="9">
        <f t="shared" si="470"/>
        <v>3656299.66127</v>
      </c>
      <c r="AM807" s="6">
        <f t="shared" si="481"/>
        <v>3470565.5037521874</v>
      </c>
      <c r="AN807" s="8">
        <f t="shared" si="472"/>
        <v>1805764.4645130795</v>
      </c>
      <c r="AO807" s="7">
        <f t="shared" si="471"/>
        <v>0.55791156427574173</v>
      </c>
      <c r="AP807" s="6">
        <f t="shared" si="482"/>
        <v>3470565.5037521874</v>
      </c>
      <c r="AQ807" s="5" t="s">
        <v>0</v>
      </c>
    </row>
    <row r="808" spans="1:43" ht="25.5" x14ac:dyDescent="0.25">
      <c r="A808" s="63">
        <v>765</v>
      </c>
      <c r="B808" s="124">
        <v>26111805</v>
      </c>
      <c r="C808" s="66">
        <v>43151</v>
      </c>
      <c r="D808" s="66">
        <v>1817916</v>
      </c>
      <c r="E808" s="66" t="s">
        <v>2726</v>
      </c>
      <c r="F808" s="82" t="s">
        <v>2725</v>
      </c>
      <c r="G808" s="25" t="s">
        <v>1750</v>
      </c>
      <c r="H808" s="21">
        <v>1</v>
      </c>
      <c r="I808" s="20">
        <v>14116649.058</v>
      </c>
      <c r="J808" s="20">
        <f t="shared" si="473"/>
        <v>2682163.3210200001</v>
      </c>
      <c r="K808" s="19">
        <f t="shared" si="474"/>
        <v>16798812.379020002</v>
      </c>
      <c r="L808" s="15">
        <f t="shared" si="475"/>
        <v>16798812.379020002</v>
      </c>
      <c r="M808" s="17">
        <v>11370726.050420169</v>
      </c>
      <c r="N808" s="17">
        <v>2160437.9495798321</v>
      </c>
      <c r="O808" s="16">
        <v>13531164</v>
      </c>
      <c r="P808" s="18">
        <v>13531164</v>
      </c>
      <c r="Q808" s="17">
        <v>10727100</v>
      </c>
      <c r="R808" s="17">
        <v>2038149</v>
      </c>
      <c r="S808" s="16">
        <v>12765249</v>
      </c>
      <c r="T808" s="15">
        <v>12765249</v>
      </c>
      <c r="U808" s="14"/>
      <c r="V808" s="14"/>
      <c r="W808" s="14"/>
      <c r="X808" s="14"/>
      <c r="Y808" s="14"/>
      <c r="Z808" s="14"/>
      <c r="AA808" s="14"/>
      <c r="AB808" s="13"/>
      <c r="AC808" s="12">
        <f t="shared" si="476"/>
        <v>0</v>
      </c>
      <c r="AD808" s="6">
        <f t="shared" si="477"/>
        <v>0</v>
      </c>
      <c r="AE808" s="6">
        <f t="shared" si="478"/>
        <v>0</v>
      </c>
      <c r="AF808" s="6">
        <f t="shared" si="479"/>
        <v>0</v>
      </c>
      <c r="AG808" s="9">
        <f t="shared" si="480"/>
        <v>12765249</v>
      </c>
      <c r="AH808" s="11">
        <f t="shared" si="464"/>
        <v>16798812.379020002</v>
      </c>
      <c r="AI808" s="9">
        <f t="shared" si="465"/>
        <v>13148206.5</v>
      </c>
      <c r="AJ808" s="10">
        <f t="shared" si="466"/>
        <v>10773806.344755001</v>
      </c>
      <c r="AK808" s="9">
        <f t="shared" si="467"/>
        <v>12956727.75</v>
      </c>
      <c r="AL808" s="9">
        <f t="shared" si="470"/>
        <v>14973509.439510001</v>
      </c>
      <c r="AM808" s="6">
        <f t="shared" si="481"/>
        <v>14166368.007698556</v>
      </c>
      <c r="AN808" s="8">
        <f t="shared" si="472"/>
        <v>7392439.0642349366</v>
      </c>
      <c r="AO808" s="7">
        <f t="shared" si="471"/>
        <v>0.56223934908802475</v>
      </c>
      <c r="AP808" s="6">
        <f t="shared" si="482"/>
        <v>14166368.007698556</v>
      </c>
      <c r="AQ808" s="5" t="s">
        <v>0</v>
      </c>
    </row>
    <row r="809" spans="1:43" ht="25.5" x14ac:dyDescent="0.25">
      <c r="A809" s="63">
        <v>766</v>
      </c>
      <c r="B809" s="66">
        <v>26101504</v>
      </c>
      <c r="C809" s="66">
        <v>43151</v>
      </c>
      <c r="D809" s="66">
        <v>1784380</v>
      </c>
      <c r="E809" s="66" t="s">
        <v>2724</v>
      </c>
      <c r="F809" s="82" t="s">
        <v>1606</v>
      </c>
      <c r="G809" s="25" t="s">
        <v>1750</v>
      </c>
      <c r="H809" s="21">
        <v>1</v>
      </c>
      <c r="I809" s="20">
        <v>1834141.0427394959</v>
      </c>
      <c r="J809" s="20">
        <f t="shared" si="473"/>
        <v>348486.79812050425</v>
      </c>
      <c r="K809" s="19">
        <f t="shared" si="474"/>
        <v>2182627.8408599999</v>
      </c>
      <c r="L809" s="15">
        <f t="shared" si="475"/>
        <v>2182627.8408599999</v>
      </c>
      <c r="M809" s="17">
        <v>1505245.3781512605</v>
      </c>
      <c r="N809" s="17">
        <v>285996.62184873951</v>
      </c>
      <c r="O809" s="16">
        <v>1791242</v>
      </c>
      <c r="P809" s="18">
        <v>1791242</v>
      </c>
      <c r="Q809" s="17">
        <v>1393745.3781512605</v>
      </c>
      <c r="R809" s="17">
        <v>264811.62184873951</v>
      </c>
      <c r="S809" s="16">
        <v>1658557</v>
      </c>
      <c r="T809" s="15">
        <v>1658557</v>
      </c>
      <c r="U809" s="14"/>
      <c r="V809" s="14"/>
      <c r="W809" s="14"/>
      <c r="X809" s="14"/>
      <c r="Y809" s="14"/>
      <c r="Z809" s="14"/>
      <c r="AA809" s="14"/>
      <c r="AB809" s="13"/>
      <c r="AC809" s="12">
        <f t="shared" si="476"/>
        <v>0</v>
      </c>
      <c r="AD809" s="6">
        <f t="shared" si="477"/>
        <v>0</v>
      </c>
      <c r="AE809" s="6">
        <f t="shared" si="478"/>
        <v>0</v>
      </c>
      <c r="AF809" s="6">
        <f t="shared" si="479"/>
        <v>0</v>
      </c>
      <c r="AG809" s="9">
        <f t="shared" si="480"/>
        <v>1658557</v>
      </c>
      <c r="AH809" s="11">
        <f t="shared" si="464"/>
        <v>2182627.8408599999</v>
      </c>
      <c r="AI809" s="9">
        <f t="shared" si="465"/>
        <v>1724899.5</v>
      </c>
      <c r="AJ809" s="10">
        <f t="shared" si="466"/>
        <v>1408106.710215</v>
      </c>
      <c r="AK809" s="9">
        <f t="shared" si="467"/>
        <v>1691728.25</v>
      </c>
      <c r="AL809" s="9">
        <f t="shared" si="470"/>
        <v>1953763.6704299999</v>
      </c>
      <c r="AM809" s="6">
        <f t="shared" si="481"/>
        <v>1852573.5262548535</v>
      </c>
      <c r="AN809" s="8">
        <f t="shared" si="472"/>
        <v>964739.25442752731</v>
      </c>
      <c r="AO809" s="7">
        <f t="shared" si="471"/>
        <v>0.55930171840592879</v>
      </c>
      <c r="AP809" s="6">
        <f t="shared" si="482"/>
        <v>1852573.5262548535</v>
      </c>
      <c r="AQ809" s="5" t="s">
        <v>0</v>
      </c>
    </row>
    <row r="810" spans="1:43" ht="25.5" x14ac:dyDescent="0.25">
      <c r="A810" s="63">
        <v>767</v>
      </c>
      <c r="B810" s="66">
        <v>26101736</v>
      </c>
      <c r="C810" s="66">
        <v>43151</v>
      </c>
      <c r="D810" s="66">
        <v>1030066</v>
      </c>
      <c r="E810" s="66" t="s">
        <v>2723</v>
      </c>
      <c r="F810" s="82" t="s">
        <v>2722</v>
      </c>
      <c r="G810" s="25" t="s">
        <v>1750</v>
      </c>
      <c r="H810" s="21">
        <v>1</v>
      </c>
      <c r="I810" s="20">
        <v>3159953.2933109244</v>
      </c>
      <c r="J810" s="20">
        <f t="shared" si="473"/>
        <v>600391.12572907563</v>
      </c>
      <c r="K810" s="19">
        <f t="shared" si="474"/>
        <v>3760344.4190400001</v>
      </c>
      <c r="L810" s="15">
        <f t="shared" si="475"/>
        <v>3760344.4190400001</v>
      </c>
      <c r="M810" s="17">
        <v>2521277.3109243698</v>
      </c>
      <c r="N810" s="17">
        <v>479042.68907563027</v>
      </c>
      <c r="O810" s="16">
        <v>3000320</v>
      </c>
      <c r="P810" s="18">
        <v>3000320</v>
      </c>
      <c r="Q810" s="17">
        <v>2401216.806722689</v>
      </c>
      <c r="R810" s="17">
        <v>456231.19327731093</v>
      </c>
      <c r="S810" s="16">
        <v>2857448</v>
      </c>
      <c r="T810" s="15">
        <v>2857448</v>
      </c>
      <c r="U810" s="14"/>
      <c r="V810" s="14"/>
      <c r="W810" s="14"/>
      <c r="X810" s="14"/>
      <c r="Y810" s="14"/>
      <c r="Z810" s="14"/>
      <c r="AA810" s="14"/>
      <c r="AB810" s="13"/>
      <c r="AC810" s="12">
        <f t="shared" si="476"/>
        <v>0</v>
      </c>
      <c r="AD810" s="6">
        <f t="shared" si="477"/>
        <v>0</v>
      </c>
      <c r="AE810" s="6">
        <f t="shared" si="478"/>
        <v>0</v>
      </c>
      <c r="AF810" s="6">
        <f t="shared" si="479"/>
        <v>0</v>
      </c>
      <c r="AG810" s="9">
        <f t="shared" si="480"/>
        <v>2857448</v>
      </c>
      <c r="AH810" s="11">
        <f t="shared" si="464"/>
        <v>3760344.4190400001</v>
      </c>
      <c r="AI810" s="9">
        <f t="shared" si="465"/>
        <v>2928884</v>
      </c>
      <c r="AJ810" s="10">
        <f t="shared" si="466"/>
        <v>2404528.10476</v>
      </c>
      <c r="AK810" s="9">
        <f t="shared" si="467"/>
        <v>2893166</v>
      </c>
      <c r="AL810" s="9">
        <f t="shared" si="470"/>
        <v>3344614.20952</v>
      </c>
      <c r="AM810" s="6">
        <f t="shared" si="481"/>
        <v>3160577.9254929419</v>
      </c>
      <c r="AN810" s="8">
        <f t="shared" si="472"/>
        <v>1651272.0045050525</v>
      </c>
      <c r="AO810" s="7">
        <f t="shared" si="471"/>
        <v>0.56378880300655554</v>
      </c>
      <c r="AP810" s="6">
        <f t="shared" si="482"/>
        <v>3160577.9254929419</v>
      </c>
      <c r="AQ810" s="5" t="s">
        <v>0</v>
      </c>
    </row>
    <row r="811" spans="1:43" ht="25.5" x14ac:dyDescent="0.25">
      <c r="A811" s="63">
        <v>768</v>
      </c>
      <c r="B811" s="124">
        <v>26101758</v>
      </c>
      <c r="C811" s="66">
        <v>43151</v>
      </c>
      <c r="D811" s="66">
        <v>1030066</v>
      </c>
      <c r="E811" s="66" t="s">
        <v>2721</v>
      </c>
      <c r="F811" s="82" t="s">
        <v>2720</v>
      </c>
      <c r="G811" s="25" t="s">
        <v>1750</v>
      </c>
      <c r="H811" s="21">
        <v>1</v>
      </c>
      <c r="I811" s="20">
        <v>24048679.665932775</v>
      </c>
      <c r="J811" s="20">
        <f t="shared" si="473"/>
        <v>4569249.1365272272</v>
      </c>
      <c r="K811" s="19">
        <f t="shared" si="474"/>
        <v>28617928.80246</v>
      </c>
      <c r="L811" s="15">
        <f t="shared" si="475"/>
        <v>28617928.80246</v>
      </c>
      <c r="M811" s="17">
        <v>19370810.924369749</v>
      </c>
      <c r="N811" s="17">
        <v>3680454.0756302522</v>
      </c>
      <c r="O811" s="16">
        <v>23051265</v>
      </c>
      <c r="P811" s="18">
        <v>23051265</v>
      </c>
      <c r="Q811" s="17">
        <v>18274350.420168068</v>
      </c>
      <c r="R811" s="17">
        <v>3472126.5798319331</v>
      </c>
      <c r="S811" s="16">
        <v>21746477</v>
      </c>
      <c r="T811" s="15">
        <v>21746477</v>
      </c>
      <c r="U811" s="14"/>
      <c r="V811" s="14"/>
      <c r="W811" s="14"/>
      <c r="X811" s="14"/>
      <c r="Y811" s="14"/>
      <c r="Z811" s="14"/>
      <c r="AA811" s="14"/>
      <c r="AB811" s="13"/>
      <c r="AC811" s="12">
        <f t="shared" si="476"/>
        <v>0</v>
      </c>
      <c r="AD811" s="6">
        <f t="shared" si="477"/>
        <v>0</v>
      </c>
      <c r="AE811" s="6">
        <f t="shared" si="478"/>
        <v>0</v>
      </c>
      <c r="AF811" s="6">
        <f t="shared" si="479"/>
        <v>0</v>
      </c>
      <c r="AG811" s="9">
        <f t="shared" si="480"/>
        <v>21746477</v>
      </c>
      <c r="AH811" s="11">
        <f t="shared" si="464"/>
        <v>28617928.80246</v>
      </c>
      <c r="AI811" s="9">
        <f t="shared" si="465"/>
        <v>22398871</v>
      </c>
      <c r="AJ811" s="10">
        <f t="shared" si="466"/>
        <v>18353917.700615</v>
      </c>
      <c r="AK811" s="9">
        <f t="shared" si="467"/>
        <v>22072674</v>
      </c>
      <c r="AL811" s="9">
        <f t="shared" si="470"/>
        <v>25508399.90123</v>
      </c>
      <c r="AM811" s="6">
        <f t="shared" si="481"/>
        <v>24133379.042161658</v>
      </c>
      <c r="AN811" s="8">
        <f t="shared" si="472"/>
        <v>12593526.764580669</v>
      </c>
      <c r="AO811" s="7">
        <f t="shared" si="471"/>
        <v>0.56223935414337034</v>
      </c>
      <c r="AP811" s="6">
        <f t="shared" si="482"/>
        <v>24133379.042161658</v>
      </c>
      <c r="AQ811" s="5" t="s">
        <v>0</v>
      </c>
    </row>
    <row r="812" spans="1:43" ht="25.5" x14ac:dyDescent="0.25">
      <c r="A812" s="63">
        <v>769</v>
      </c>
      <c r="B812" s="124">
        <v>26101721</v>
      </c>
      <c r="C812" s="66">
        <v>43151</v>
      </c>
      <c r="D812" s="66">
        <v>1061478</v>
      </c>
      <c r="E812" s="66" t="s">
        <v>2719</v>
      </c>
      <c r="F812" s="82" t="s">
        <v>1605</v>
      </c>
      <c r="G812" s="25" t="s">
        <v>1750</v>
      </c>
      <c r="H812" s="21">
        <v>1</v>
      </c>
      <c r="I812" s="20">
        <v>11235310.847999999</v>
      </c>
      <c r="J812" s="20">
        <f t="shared" si="473"/>
        <v>2134709.0611199997</v>
      </c>
      <c r="K812" s="19">
        <f t="shared" si="474"/>
        <v>13370019.909119999</v>
      </c>
      <c r="L812" s="15">
        <f t="shared" si="475"/>
        <v>13370019.909119999</v>
      </c>
      <c r="M812" s="17">
        <v>9049856.302521009</v>
      </c>
      <c r="N812" s="17">
        <v>1719472.6974789917</v>
      </c>
      <c r="O812" s="16">
        <v>10769329</v>
      </c>
      <c r="P812" s="18">
        <v>10769329</v>
      </c>
      <c r="Q812" s="17">
        <v>8537600</v>
      </c>
      <c r="R812" s="17">
        <v>1622144</v>
      </c>
      <c r="S812" s="16">
        <v>10159744</v>
      </c>
      <c r="T812" s="15">
        <v>10159744</v>
      </c>
      <c r="U812" s="14"/>
      <c r="V812" s="14"/>
      <c r="W812" s="14"/>
      <c r="X812" s="14"/>
      <c r="Y812" s="14"/>
      <c r="Z812" s="14"/>
      <c r="AA812" s="14"/>
      <c r="AB812" s="13"/>
      <c r="AC812" s="12">
        <f t="shared" si="476"/>
        <v>0</v>
      </c>
      <c r="AD812" s="6">
        <f t="shared" si="477"/>
        <v>0</v>
      </c>
      <c r="AE812" s="6">
        <f t="shared" si="478"/>
        <v>0</v>
      </c>
      <c r="AF812" s="6">
        <f t="shared" si="479"/>
        <v>0</v>
      </c>
      <c r="AG812" s="9">
        <f t="shared" si="480"/>
        <v>10159744</v>
      </c>
      <c r="AH812" s="11">
        <f t="shared" si="464"/>
        <v>13370019.909119999</v>
      </c>
      <c r="AI812" s="9">
        <f t="shared" si="465"/>
        <v>10464536.5</v>
      </c>
      <c r="AJ812" s="10">
        <f t="shared" si="466"/>
        <v>8574773.2272800002</v>
      </c>
      <c r="AK812" s="9">
        <f t="shared" si="467"/>
        <v>10312140.25</v>
      </c>
      <c r="AL812" s="9">
        <f t="shared" si="470"/>
        <v>11917278.20456</v>
      </c>
      <c r="AM812" s="6">
        <f t="shared" si="481"/>
        <v>11274881.815804183</v>
      </c>
      <c r="AN812" s="8">
        <f t="shared" si="472"/>
        <v>5883574.1413115729</v>
      </c>
      <c r="AO812" s="7">
        <f t="shared" si="471"/>
        <v>0.56223934440971879</v>
      </c>
      <c r="AP812" s="6">
        <f t="shared" si="482"/>
        <v>11274881.815804183</v>
      </c>
      <c r="AQ812" s="5" t="s">
        <v>0</v>
      </c>
    </row>
    <row r="813" spans="1:43" ht="25.5" x14ac:dyDescent="0.25">
      <c r="A813" s="63">
        <v>770</v>
      </c>
      <c r="B813" s="124">
        <v>26101700</v>
      </c>
      <c r="C813" s="66">
        <v>43151</v>
      </c>
      <c r="D813" s="66">
        <v>1806183</v>
      </c>
      <c r="E813" s="66" t="s">
        <v>2718</v>
      </c>
      <c r="F813" s="82" t="s">
        <v>2717</v>
      </c>
      <c r="G813" s="25" t="s">
        <v>1750</v>
      </c>
      <c r="H813" s="21">
        <v>1</v>
      </c>
      <c r="I813" s="20">
        <v>13971628.061999999</v>
      </c>
      <c r="J813" s="20">
        <f t="shared" si="473"/>
        <v>2654609.3317799997</v>
      </c>
      <c r="K813" s="19">
        <f t="shared" si="474"/>
        <v>16626237.393779999</v>
      </c>
      <c r="L813" s="15">
        <f t="shared" si="475"/>
        <v>16626237.393779999</v>
      </c>
      <c r="M813" s="17">
        <v>11572421.008403363</v>
      </c>
      <c r="N813" s="17">
        <v>2198759.9915966392</v>
      </c>
      <c r="O813" s="16">
        <v>13771181.000000002</v>
      </c>
      <c r="P813" s="18">
        <v>13771181.000000002</v>
      </c>
      <c r="Q813" s="17">
        <v>10616900</v>
      </c>
      <c r="R813" s="17">
        <v>2017211</v>
      </c>
      <c r="S813" s="16">
        <v>12634111</v>
      </c>
      <c r="T813" s="15">
        <v>12634111</v>
      </c>
      <c r="U813" s="14"/>
      <c r="V813" s="14"/>
      <c r="W813" s="14"/>
      <c r="X813" s="14"/>
      <c r="Y813" s="14"/>
      <c r="Z813" s="14"/>
      <c r="AA813" s="14"/>
      <c r="AB813" s="13"/>
      <c r="AC813" s="12">
        <f t="shared" si="476"/>
        <v>0</v>
      </c>
      <c r="AD813" s="6">
        <f t="shared" si="477"/>
        <v>0</v>
      </c>
      <c r="AE813" s="6">
        <f t="shared" si="478"/>
        <v>0</v>
      </c>
      <c r="AF813" s="6">
        <f t="shared" si="479"/>
        <v>0</v>
      </c>
      <c r="AG813" s="9">
        <f t="shared" si="480"/>
        <v>12634111</v>
      </c>
      <c r="AH813" s="11">
        <f t="shared" si="464"/>
        <v>16626237.393779999</v>
      </c>
      <c r="AI813" s="9">
        <f t="shared" si="465"/>
        <v>13202646</v>
      </c>
      <c r="AJ813" s="10">
        <f t="shared" si="466"/>
        <v>10757882.348445</v>
      </c>
      <c r="AK813" s="9">
        <f t="shared" si="467"/>
        <v>12918378.5</v>
      </c>
      <c r="AL813" s="9">
        <f t="shared" si="470"/>
        <v>14914441.69689</v>
      </c>
      <c r="AM813" s="6">
        <f t="shared" si="481"/>
        <v>14156812.252226584</v>
      </c>
      <c r="AN813" s="8">
        <f t="shared" si="472"/>
        <v>7365908.549470149</v>
      </c>
      <c r="AO813" s="7">
        <f t="shared" si="471"/>
        <v>0.55791153905589452</v>
      </c>
      <c r="AP813" s="6">
        <f t="shared" si="482"/>
        <v>14156812.252226584</v>
      </c>
      <c r="AQ813" s="5" t="s">
        <v>0</v>
      </c>
    </row>
    <row r="814" spans="1:43" ht="25.5" x14ac:dyDescent="0.25">
      <c r="A814" s="63">
        <v>771</v>
      </c>
      <c r="B814" s="66">
        <v>40151552</v>
      </c>
      <c r="C814" s="66">
        <v>43151</v>
      </c>
      <c r="D814" s="66">
        <v>1768020</v>
      </c>
      <c r="E814" s="66" t="s">
        <v>2716</v>
      </c>
      <c r="F814" s="82" t="s">
        <v>2715</v>
      </c>
      <c r="G814" s="25" t="s">
        <v>1750</v>
      </c>
      <c r="H814" s="21">
        <v>1</v>
      </c>
      <c r="I814" s="20">
        <v>14488742.955932774</v>
      </c>
      <c r="J814" s="20">
        <f t="shared" si="473"/>
        <v>2752861.161627227</v>
      </c>
      <c r="K814" s="19">
        <f t="shared" si="474"/>
        <v>17241604.117559999</v>
      </c>
      <c r="L814" s="15">
        <f t="shared" si="475"/>
        <v>17241604.117559999</v>
      </c>
      <c r="M814" s="17">
        <v>11890637.81512605</v>
      </c>
      <c r="N814" s="17">
        <v>2259221.1848739497</v>
      </c>
      <c r="O814" s="16">
        <v>14149859</v>
      </c>
      <c r="P814" s="18">
        <v>14149859</v>
      </c>
      <c r="Q814" s="17">
        <v>11009850.420168068</v>
      </c>
      <c r="R814" s="17">
        <v>2091871.5798319329</v>
      </c>
      <c r="S814" s="16">
        <v>13101722.000000002</v>
      </c>
      <c r="T814" s="15">
        <v>13101722.000000002</v>
      </c>
      <c r="U814" s="14"/>
      <c r="V814" s="14"/>
      <c r="W814" s="14"/>
      <c r="X814" s="14"/>
      <c r="Y814" s="14"/>
      <c r="Z814" s="14"/>
      <c r="AA814" s="14"/>
      <c r="AB814" s="13"/>
      <c r="AC814" s="12">
        <f t="shared" si="476"/>
        <v>0</v>
      </c>
      <c r="AD814" s="6">
        <f t="shared" si="477"/>
        <v>0</v>
      </c>
      <c r="AE814" s="6">
        <f t="shared" si="478"/>
        <v>0</v>
      </c>
      <c r="AF814" s="6">
        <f t="shared" si="479"/>
        <v>0</v>
      </c>
      <c r="AG814" s="9">
        <f t="shared" si="480"/>
        <v>13101722.000000002</v>
      </c>
      <c r="AH814" s="11">
        <f t="shared" si="464"/>
        <v>17241604.117559999</v>
      </c>
      <c r="AI814" s="9">
        <f t="shared" si="465"/>
        <v>13625790.5</v>
      </c>
      <c r="AJ814" s="10">
        <f t="shared" si="466"/>
        <v>11123296.27939</v>
      </c>
      <c r="AK814" s="9">
        <f t="shared" si="467"/>
        <v>13363756.25</v>
      </c>
      <c r="AL814" s="9">
        <f t="shared" si="470"/>
        <v>15433697.30878</v>
      </c>
      <c r="AM814" s="6">
        <f t="shared" si="481"/>
        <v>14634348.304393245</v>
      </c>
      <c r="AN814" s="8">
        <f t="shared" si="472"/>
        <v>7620928.6650963426</v>
      </c>
      <c r="AO814" s="7">
        <f t="shared" si="471"/>
        <v>0.55930176418728461</v>
      </c>
      <c r="AP814" s="6">
        <f t="shared" si="482"/>
        <v>14634348.304393245</v>
      </c>
      <c r="AQ814" s="5" t="s">
        <v>0</v>
      </c>
    </row>
    <row r="815" spans="1:43" ht="25.5" x14ac:dyDescent="0.25">
      <c r="A815" s="63">
        <v>772</v>
      </c>
      <c r="B815" s="66">
        <v>40151552</v>
      </c>
      <c r="C815" s="66">
        <v>43151</v>
      </c>
      <c r="D815" s="66">
        <v>1784296</v>
      </c>
      <c r="E815" s="66" t="s">
        <v>2714</v>
      </c>
      <c r="F815" s="82" t="s">
        <v>2713</v>
      </c>
      <c r="G815" s="25" t="s">
        <v>1750</v>
      </c>
      <c r="H815" s="21">
        <v>1</v>
      </c>
      <c r="I815" s="132">
        <v>15091724.991932774</v>
      </c>
      <c r="J815" s="20">
        <f t="shared" si="473"/>
        <v>2867427.748467227</v>
      </c>
      <c r="K815" s="19">
        <f t="shared" si="474"/>
        <v>17959152.740400001</v>
      </c>
      <c r="L815" s="15">
        <f t="shared" si="475"/>
        <v>17959152.740400001</v>
      </c>
      <c r="M815" s="17">
        <v>12041452.100840338</v>
      </c>
      <c r="N815" s="17">
        <v>2287875.8991596643</v>
      </c>
      <c r="O815" s="16">
        <v>14329328.000000002</v>
      </c>
      <c r="P815" s="18">
        <v>14329328.000000002</v>
      </c>
      <c r="Q815" s="17">
        <v>11468050.420168068</v>
      </c>
      <c r="R815" s="17">
        <v>2178929.5798319331</v>
      </c>
      <c r="S815" s="16">
        <v>13646980.000000002</v>
      </c>
      <c r="T815" s="15">
        <v>13646980.000000002</v>
      </c>
      <c r="U815" s="14"/>
      <c r="V815" s="14"/>
      <c r="W815" s="14"/>
      <c r="X815" s="14"/>
      <c r="Y815" s="14"/>
      <c r="Z815" s="14"/>
      <c r="AA815" s="14"/>
      <c r="AB815" s="13"/>
      <c r="AC815" s="12">
        <f t="shared" si="476"/>
        <v>0</v>
      </c>
      <c r="AD815" s="6">
        <f t="shared" si="477"/>
        <v>0</v>
      </c>
      <c r="AE815" s="6">
        <f t="shared" si="478"/>
        <v>0</v>
      </c>
      <c r="AF815" s="6">
        <f t="shared" si="479"/>
        <v>0</v>
      </c>
      <c r="AG815" s="9">
        <f t="shared" si="480"/>
        <v>13646980.000000002</v>
      </c>
      <c r="AH815" s="11">
        <f t="shared" si="464"/>
        <v>17959152.740400001</v>
      </c>
      <c r="AI815" s="9">
        <f t="shared" si="465"/>
        <v>13988154.000000002</v>
      </c>
      <c r="AJ815" s="10">
        <f t="shared" si="466"/>
        <v>11483865.1851</v>
      </c>
      <c r="AK815" s="9">
        <f t="shared" si="467"/>
        <v>13817567.000000002</v>
      </c>
      <c r="AL815" s="9">
        <f t="shared" si="470"/>
        <v>15973653.370200001</v>
      </c>
      <c r="AM815" s="6">
        <f t="shared" si="481"/>
        <v>15094708.530081261</v>
      </c>
      <c r="AN815" s="8">
        <f t="shared" si="472"/>
        <v>7886364.4527922068</v>
      </c>
      <c r="AO815" s="7">
        <f t="shared" si="471"/>
        <v>0.56378879248771541</v>
      </c>
      <c r="AP815" s="6">
        <f t="shared" si="482"/>
        <v>15094708.530081261</v>
      </c>
      <c r="AQ815" s="5" t="s">
        <v>0</v>
      </c>
    </row>
    <row r="816" spans="1:43" ht="25.5" x14ac:dyDescent="0.25">
      <c r="A816" s="63">
        <v>773</v>
      </c>
      <c r="B816" s="124">
        <v>31161504</v>
      </c>
      <c r="C816" s="66">
        <v>43151</v>
      </c>
      <c r="D816" s="66">
        <v>1072172</v>
      </c>
      <c r="E816" s="66" t="s">
        <v>2712</v>
      </c>
      <c r="F816" s="82" t="s">
        <v>2711</v>
      </c>
      <c r="G816" s="25" t="s">
        <v>1750</v>
      </c>
      <c r="H816" s="21">
        <v>1</v>
      </c>
      <c r="I816" s="132">
        <v>4031965.8759327731</v>
      </c>
      <c r="J816" s="20">
        <f t="shared" si="473"/>
        <v>766073.51642722695</v>
      </c>
      <c r="K816" s="19">
        <f t="shared" si="474"/>
        <v>4798039.3923599999</v>
      </c>
      <c r="L816" s="15">
        <f t="shared" si="475"/>
        <v>4798039.3923599999</v>
      </c>
      <c r="M816" s="17">
        <v>3278319.3277310925</v>
      </c>
      <c r="N816" s="17">
        <v>622880.67226890754</v>
      </c>
      <c r="O816" s="16">
        <v>3901200</v>
      </c>
      <c r="P816" s="18">
        <v>3901200</v>
      </c>
      <c r="Q816" s="17">
        <v>3063850.4201680673</v>
      </c>
      <c r="R816" s="17">
        <v>582131.57983193279</v>
      </c>
      <c r="S816" s="16">
        <v>3645982</v>
      </c>
      <c r="T816" s="15">
        <v>3645982</v>
      </c>
      <c r="U816" s="14"/>
      <c r="V816" s="14"/>
      <c r="W816" s="14"/>
      <c r="X816" s="14"/>
      <c r="Y816" s="14"/>
      <c r="Z816" s="14"/>
      <c r="AA816" s="14"/>
      <c r="AB816" s="13"/>
      <c r="AC816" s="12">
        <f t="shared" si="476"/>
        <v>0</v>
      </c>
      <c r="AD816" s="6">
        <f t="shared" si="477"/>
        <v>0</v>
      </c>
      <c r="AE816" s="6">
        <f t="shared" si="478"/>
        <v>0</v>
      </c>
      <c r="AF816" s="6">
        <f t="shared" si="479"/>
        <v>0</v>
      </c>
      <c r="AG816" s="9">
        <f t="shared" si="480"/>
        <v>3645982</v>
      </c>
      <c r="AH816" s="11">
        <f t="shared" si="464"/>
        <v>4798039.3923599999</v>
      </c>
      <c r="AI816" s="9">
        <f t="shared" si="465"/>
        <v>3773591</v>
      </c>
      <c r="AJ816" s="10">
        <f t="shared" si="466"/>
        <v>3086305.34809</v>
      </c>
      <c r="AK816" s="9">
        <f t="shared" si="467"/>
        <v>3709786.5</v>
      </c>
      <c r="AL816" s="9">
        <f t="shared" si="470"/>
        <v>4285815.19618</v>
      </c>
      <c r="AM816" s="6">
        <f t="shared" si="481"/>
        <v>4059406.000750408</v>
      </c>
      <c r="AN816" s="8">
        <f t="shared" si="472"/>
        <v>2116018.6978038554</v>
      </c>
      <c r="AO816" s="7">
        <f t="shared" si="471"/>
        <v>0.560744049316382</v>
      </c>
      <c r="AP816" s="6">
        <f t="shared" si="482"/>
        <v>4059406.000750408</v>
      </c>
      <c r="AQ816" s="5" t="s">
        <v>0</v>
      </c>
    </row>
    <row r="817" spans="1:43" ht="25.5" x14ac:dyDescent="0.25">
      <c r="A817" s="63">
        <v>774</v>
      </c>
      <c r="B817" s="124">
        <v>31161504</v>
      </c>
      <c r="C817" s="66">
        <v>43151</v>
      </c>
      <c r="D817" s="66">
        <v>1068550</v>
      </c>
      <c r="E817" s="66" t="s">
        <v>2710</v>
      </c>
      <c r="F817" s="82" t="s">
        <v>2709</v>
      </c>
      <c r="G817" s="25" t="s">
        <v>1750</v>
      </c>
      <c r="H817" s="21">
        <v>1</v>
      </c>
      <c r="I817" s="132">
        <v>944545.19793277304</v>
      </c>
      <c r="J817" s="20">
        <f t="shared" si="473"/>
        <v>179463.58760722689</v>
      </c>
      <c r="K817" s="19">
        <f t="shared" si="474"/>
        <v>1124008.7855399998</v>
      </c>
      <c r="L817" s="15">
        <f t="shared" si="475"/>
        <v>1124008.7855399998</v>
      </c>
      <c r="M817" s="17">
        <v>767992.43697478995</v>
      </c>
      <c r="N817" s="17">
        <v>145918.56302521008</v>
      </c>
      <c r="O817" s="16">
        <v>913911</v>
      </c>
      <c r="P817" s="18">
        <v>913911</v>
      </c>
      <c r="Q817" s="17">
        <v>717750.42016806721</v>
      </c>
      <c r="R817" s="17">
        <v>136372.57983193276</v>
      </c>
      <c r="S817" s="16">
        <v>854123</v>
      </c>
      <c r="T817" s="15">
        <v>854123</v>
      </c>
      <c r="U817" s="14"/>
      <c r="V817" s="14"/>
      <c r="W817" s="14"/>
      <c r="X817" s="14"/>
      <c r="Y817" s="14"/>
      <c r="Z817" s="14"/>
      <c r="AA817" s="14"/>
      <c r="AB817" s="13"/>
      <c r="AC817" s="12">
        <f t="shared" si="476"/>
        <v>0</v>
      </c>
      <c r="AD817" s="6">
        <f t="shared" si="477"/>
        <v>0</v>
      </c>
      <c r="AE817" s="6">
        <f t="shared" si="478"/>
        <v>0</v>
      </c>
      <c r="AF817" s="6">
        <f t="shared" si="479"/>
        <v>0</v>
      </c>
      <c r="AG817" s="9">
        <f t="shared" si="480"/>
        <v>854123</v>
      </c>
      <c r="AH817" s="11">
        <f t="shared" si="464"/>
        <v>1124008.7855399998</v>
      </c>
      <c r="AI817" s="9">
        <f t="shared" si="465"/>
        <v>884017</v>
      </c>
      <c r="AJ817" s="10">
        <f t="shared" si="466"/>
        <v>723010.6963849999</v>
      </c>
      <c r="AK817" s="9">
        <f t="shared" si="467"/>
        <v>869070</v>
      </c>
      <c r="AL817" s="9">
        <f t="shared" si="470"/>
        <v>1004012.8927699999</v>
      </c>
      <c r="AM817" s="6">
        <f t="shared" si="481"/>
        <v>950973.27880381199</v>
      </c>
      <c r="AN817" s="8">
        <f t="shared" si="472"/>
        <v>495707.33861577889</v>
      </c>
      <c r="AO817" s="7">
        <f t="shared" si="471"/>
        <v>0.56074412439554766</v>
      </c>
      <c r="AP817" s="6">
        <f t="shared" si="482"/>
        <v>950973.27880381199</v>
      </c>
      <c r="AQ817" s="5" t="s">
        <v>0</v>
      </c>
    </row>
    <row r="818" spans="1:43" ht="25.5" x14ac:dyDescent="0.25">
      <c r="A818" s="63">
        <v>775</v>
      </c>
      <c r="B818" s="124">
        <v>26101720</v>
      </c>
      <c r="C818" s="66">
        <v>43151</v>
      </c>
      <c r="D818" s="66">
        <v>1609349</v>
      </c>
      <c r="E818" s="66" t="s">
        <v>2708</v>
      </c>
      <c r="F818" s="82" t="s">
        <v>2707</v>
      </c>
      <c r="G818" s="25" t="s">
        <v>1750</v>
      </c>
      <c r="H818" s="21">
        <v>1</v>
      </c>
      <c r="I818" s="132">
        <v>2442458.88</v>
      </c>
      <c r="J818" s="20">
        <f t="shared" ref="J818:J849" si="483">+I818*0.19</f>
        <v>464067.18719999999</v>
      </c>
      <c r="K818" s="19">
        <f t="shared" ref="K818:K849" si="484">+I818+J818</f>
        <v>2906526.0671999999</v>
      </c>
      <c r="L818" s="15">
        <f t="shared" ref="L818:L849" si="485">+H818*K818</f>
        <v>2906526.0671999999</v>
      </c>
      <c r="M818" s="17">
        <v>1948800</v>
      </c>
      <c r="N818" s="17">
        <v>370272</v>
      </c>
      <c r="O818" s="16">
        <v>2319072</v>
      </c>
      <c r="P818" s="18">
        <v>2319072</v>
      </c>
      <c r="Q818" s="17">
        <v>1856000</v>
      </c>
      <c r="R818" s="17">
        <v>352640</v>
      </c>
      <c r="S818" s="16">
        <v>2208640</v>
      </c>
      <c r="T818" s="15">
        <v>2208640</v>
      </c>
      <c r="U818" s="14"/>
      <c r="V818" s="14"/>
      <c r="W818" s="14"/>
      <c r="X818" s="14"/>
      <c r="Y818" s="14"/>
      <c r="Z818" s="14"/>
      <c r="AA818" s="14"/>
      <c r="AB818" s="13"/>
      <c r="AC818" s="12">
        <f t="shared" ref="AC818:AC849" si="486">+AB818*19%</f>
        <v>0</v>
      </c>
      <c r="AD818" s="6">
        <f t="shared" ref="AD818:AD849" si="487">+AB818+AC818</f>
        <v>0</v>
      </c>
      <c r="AE818" s="6">
        <f t="shared" ref="AE818:AE849" si="488">+AD818*5.1%</f>
        <v>0</v>
      </c>
      <c r="AF818" s="6">
        <f t="shared" ref="AF818:AF849" si="489">+AD818+AE818</f>
        <v>0</v>
      </c>
      <c r="AG818" s="9">
        <f t="shared" ref="AG818:AG840" si="490">MIN(L818,P818,T818)</f>
        <v>2208640</v>
      </c>
      <c r="AH818" s="11">
        <f t="shared" ref="AH818:AH881" si="491">MAX(L818,P818,T818,AF818)</f>
        <v>2906526.0671999999</v>
      </c>
      <c r="AI818" s="9">
        <f t="shared" ref="AI818:AI881" si="492">MEDIAN(L818,P818,T818,AF818)</f>
        <v>2263856</v>
      </c>
      <c r="AJ818" s="10">
        <f t="shared" ref="AJ818:AJ881" si="493">AVERAGE(L818,P818,T818,AF818)</f>
        <v>1858559.5167999999</v>
      </c>
      <c r="AK818" s="9">
        <f t="shared" ref="AK818:AK881" si="494">AVERAGE(AG818,AI818)</f>
        <v>2236248</v>
      </c>
      <c r="AL818" s="9">
        <f t="shared" si="470"/>
        <v>2585191.0335999997</v>
      </c>
      <c r="AM818" s="6">
        <f t="shared" ref="AM818:AM840" si="495">HARMEAN(L818,P818,T818)</f>
        <v>2442941.7984667635</v>
      </c>
      <c r="AN818" s="8">
        <f t="shared" si="472"/>
        <v>1276336.6144485162</v>
      </c>
      <c r="AO818" s="7">
        <f t="shared" si="471"/>
        <v>0.56378878093329088</v>
      </c>
      <c r="AP818" s="6">
        <f t="shared" ref="AP818:AP840" si="496">+AM818</f>
        <v>2442941.7984667635</v>
      </c>
      <c r="AQ818" s="5" t="s">
        <v>0</v>
      </c>
    </row>
    <row r="819" spans="1:43" ht="25.5" x14ac:dyDescent="0.25">
      <c r="A819" s="63">
        <v>776</v>
      </c>
      <c r="B819" s="66">
        <v>26101743</v>
      </c>
      <c r="C819" s="66">
        <v>43151</v>
      </c>
      <c r="D819" s="66">
        <v>1106061</v>
      </c>
      <c r="E819" s="66" t="s">
        <v>2706</v>
      </c>
      <c r="F819" s="82" t="s">
        <v>2255</v>
      </c>
      <c r="G819" s="25" t="s">
        <v>1750</v>
      </c>
      <c r="H819" s="21">
        <v>1</v>
      </c>
      <c r="I819" s="132">
        <v>3209543.622</v>
      </c>
      <c r="J819" s="20">
        <f t="shared" si="483"/>
        <v>609813.28818000003</v>
      </c>
      <c r="K819" s="19">
        <f t="shared" si="484"/>
        <v>3819356.9101800001</v>
      </c>
      <c r="L819" s="15">
        <f t="shared" si="485"/>
        <v>3819356.9101800001</v>
      </c>
      <c r="M819" s="17">
        <v>2560845.3781512608</v>
      </c>
      <c r="N819" s="17">
        <v>486560.62184873957</v>
      </c>
      <c r="O819" s="16">
        <v>3047406.0000000005</v>
      </c>
      <c r="P819" s="18">
        <v>3047406.0000000005</v>
      </c>
      <c r="Q819" s="17">
        <v>2438900</v>
      </c>
      <c r="R819" s="17">
        <v>463391</v>
      </c>
      <c r="S819" s="16">
        <v>2902291</v>
      </c>
      <c r="T819" s="15">
        <v>2902291</v>
      </c>
      <c r="U819" s="14"/>
      <c r="V819" s="14"/>
      <c r="W819" s="14"/>
      <c r="X819" s="14"/>
      <c r="Y819" s="14"/>
      <c r="Z819" s="14"/>
      <c r="AA819" s="14"/>
      <c r="AB819" s="13"/>
      <c r="AC819" s="12">
        <f t="shared" si="486"/>
        <v>0</v>
      </c>
      <c r="AD819" s="6">
        <f t="shared" si="487"/>
        <v>0</v>
      </c>
      <c r="AE819" s="6">
        <f t="shared" si="488"/>
        <v>0</v>
      </c>
      <c r="AF819" s="6">
        <f t="shared" si="489"/>
        <v>0</v>
      </c>
      <c r="AG819" s="9">
        <f t="shared" si="490"/>
        <v>2902291</v>
      </c>
      <c r="AH819" s="11">
        <f t="shared" si="491"/>
        <v>3819356.9101800001</v>
      </c>
      <c r="AI819" s="9">
        <f t="shared" si="492"/>
        <v>2974848.5</v>
      </c>
      <c r="AJ819" s="10">
        <f t="shared" si="493"/>
        <v>2442263.4775450001</v>
      </c>
      <c r="AK819" s="9">
        <f t="shared" si="494"/>
        <v>2938569.75</v>
      </c>
      <c r="AL819" s="9">
        <f t="shared" si="470"/>
        <v>3397102.7050900003</v>
      </c>
      <c r="AM819" s="6">
        <f t="shared" si="495"/>
        <v>3210178.3734997227</v>
      </c>
      <c r="AN819" s="8">
        <f t="shared" si="472"/>
        <v>1677186.1365449701</v>
      </c>
      <c r="AO819" s="7">
        <f t="shared" si="471"/>
        <v>0.56378875648456384</v>
      </c>
      <c r="AP819" s="6">
        <f t="shared" si="496"/>
        <v>3210178.3734997227</v>
      </c>
      <c r="AQ819" s="5" t="s">
        <v>0</v>
      </c>
    </row>
    <row r="820" spans="1:43" ht="25.5" x14ac:dyDescent="0.25">
      <c r="A820" s="63">
        <v>777</v>
      </c>
      <c r="B820" s="66">
        <v>26101743</v>
      </c>
      <c r="C820" s="66">
        <v>43151</v>
      </c>
      <c r="D820" s="66">
        <v>1817915</v>
      </c>
      <c r="E820" s="66" t="s">
        <v>2705</v>
      </c>
      <c r="F820" s="82" t="s">
        <v>2268</v>
      </c>
      <c r="G820" s="25" t="s">
        <v>1750</v>
      </c>
      <c r="H820" s="21">
        <v>1</v>
      </c>
      <c r="I820" s="132">
        <v>1192607.427932773</v>
      </c>
      <c r="J820" s="20">
        <f t="shared" si="483"/>
        <v>226595.41130722687</v>
      </c>
      <c r="K820" s="19">
        <f t="shared" si="484"/>
        <v>1419202.8392399999</v>
      </c>
      <c r="L820" s="15">
        <f t="shared" si="485"/>
        <v>1419202.8392399999</v>
      </c>
      <c r="M820" s="17">
        <v>978750.42016806733</v>
      </c>
      <c r="N820" s="17">
        <v>185962.57983193279</v>
      </c>
      <c r="O820" s="16">
        <v>1164713</v>
      </c>
      <c r="P820" s="18">
        <v>1164713</v>
      </c>
      <c r="Q820" s="17">
        <v>906250.42016806721</v>
      </c>
      <c r="R820" s="17">
        <v>172187.57983193276</v>
      </c>
      <c r="S820" s="16">
        <v>1078438</v>
      </c>
      <c r="T820" s="15">
        <v>1078438</v>
      </c>
      <c r="U820" s="14"/>
      <c r="V820" s="14"/>
      <c r="W820" s="14"/>
      <c r="X820" s="14"/>
      <c r="Y820" s="14"/>
      <c r="Z820" s="14"/>
      <c r="AA820" s="14"/>
      <c r="AB820" s="13"/>
      <c r="AC820" s="12">
        <f t="shared" si="486"/>
        <v>0</v>
      </c>
      <c r="AD820" s="6">
        <f t="shared" si="487"/>
        <v>0</v>
      </c>
      <c r="AE820" s="6">
        <f t="shared" si="488"/>
        <v>0</v>
      </c>
      <c r="AF820" s="6">
        <f t="shared" si="489"/>
        <v>0</v>
      </c>
      <c r="AG820" s="9">
        <f t="shared" si="490"/>
        <v>1078438</v>
      </c>
      <c r="AH820" s="11">
        <f t="shared" si="491"/>
        <v>1419202.8392399999</v>
      </c>
      <c r="AI820" s="9">
        <f t="shared" si="492"/>
        <v>1121575.5</v>
      </c>
      <c r="AJ820" s="10">
        <f t="shared" si="493"/>
        <v>915588.45980999991</v>
      </c>
      <c r="AK820" s="9">
        <f t="shared" si="494"/>
        <v>1100006.75</v>
      </c>
      <c r="AL820" s="9">
        <f t="shared" si="470"/>
        <v>1270389.1696199998</v>
      </c>
      <c r="AM820" s="6">
        <f t="shared" si="495"/>
        <v>1204592.6040920164</v>
      </c>
      <c r="AN820" s="8">
        <f t="shared" si="472"/>
        <v>627299.15249713883</v>
      </c>
      <c r="AO820" s="7">
        <f t="shared" si="471"/>
        <v>0.55930176122529318</v>
      </c>
      <c r="AP820" s="6">
        <f t="shared" si="496"/>
        <v>1204592.6040920164</v>
      </c>
      <c r="AQ820" s="5" t="s">
        <v>0</v>
      </c>
    </row>
    <row r="821" spans="1:43" ht="25.5" x14ac:dyDescent="0.25">
      <c r="A821" s="63">
        <v>778</v>
      </c>
      <c r="B821" s="114">
        <v>27121604</v>
      </c>
      <c r="C821" s="114">
        <v>4333203</v>
      </c>
      <c r="D821" s="66" t="s">
        <v>2629</v>
      </c>
      <c r="E821" s="66" t="s">
        <v>801</v>
      </c>
      <c r="F821" s="82" t="s">
        <v>2704</v>
      </c>
      <c r="G821" s="114" t="s">
        <v>1344</v>
      </c>
      <c r="H821" s="131">
        <v>1</v>
      </c>
      <c r="I821" s="130">
        <v>2180334.4637142858</v>
      </c>
      <c r="J821" s="20">
        <f t="shared" si="483"/>
        <v>414263.54810571432</v>
      </c>
      <c r="K821" s="19">
        <f t="shared" si="484"/>
        <v>2594598.0118200001</v>
      </c>
      <c r="L821" s="15">
        <f t="shared" si="485"/>
        <v>2594598.0118200001</v>
      </c>
      <c r="M821" s="129">
        <v>1756223.5294117648</v>
      </c>
      <c r="N821" s="17">
        <v>333682.4705882353</v>
      </c>
      <c r="O821" s="16">
        <v>2089906</v>
      </c>
      <c r="P821" s="18">
        <v>2089906</v>
      </c>
      <c r="Q821" s="129">
        <v>1656814.2857142857</v>
      </c>
      <c r="R821" s="17">
        <v>314794.71428571426</v>
      </c>
      <c r="S821" s="16">
        <v>1971609</v>
      </c>
      <c r="T821" s="15">
        <v>1971609</v>
      </c>
      <c r="U821" s="14"/>
      <c r="V821" s="14"/>
      <c r="W821" s="14"/>
      <c r="X821" s="14"/>
      <c r="Y821" s="14"/>
      <c r="Z821" s="14"/>
      <c r="AA821" s="14"/>
      <c r="AB821" s="13"/>
      <c r="AC821" s="12">
        <f t="shared" si="486"/>
        <v>0</v>
      </c>
      <c r="AD821" s="6">
        <f t="shared" si="487"/>
        <v>0</v>
      </c>
      <c r="AE821" s="6">
        <f t="shared" si="488"/>
        <v>0</v>
      </c>
      <c r="AF821" s="6">
        <f t="shared" si="489"/>
        <v>0</v>
      </c>
      <c r="AG821" s="9">
        <f t="shared" si="490"/>
        <v>1971609</v>
      </c>
      <c r="AH821" s="11">
        <f t="shared" si="491"/>
        <v>2594598.0118200001</v>
      </c>
      <c r="AI821" s="9">
        <f t="shared" si="492"/>
        <v>2030757.5</v>
      </c>
      <c r="AJ821" s="10">
        <f t="shared" si="493"/>
        <v>1664028.2529549999</v>
      </c>
      <c r="AK821" s="9">
        <f t="shared" si="494"/>
        <v>2001183.25</v>
      </c>
      <c r="AL821" s="9">
        <f t="shared" si="470"/>
        <v>2312677.7559099998</v>
      </c>
      <c r="AM821" s="6">
        <f t="shared" si="495"/>
        <v>2188013.7836316619</v>
      </c>
      <c r="AN821" s="8">
        <f t="shared" si="472"/>
        <v>1141771.7042864305</v>
      </c>
      <c r="AO821" s="7">
        <f t="shared" si="471"/>
        <v>0.56223931428859941</v>
      </c>
      <c r="AP821" s="6">
        <f t="shared" si="496"/>
        <v>2188013.7836316619</v>
      </c>
      <c r="AQ821" s="5" t="s">
        <v>0</v>
      </c>
    </row>
    <row r="822" spans="1:43" ht="25.5" x14ac:dyDescent="0.25">
      <c r="A822" s="63">
        <v>779</v>
      </c>
      <c r="B822" s="114">
        <v>27121604</v>
      </c>
      <c r="C822" s="114">
        <v>4333203</v>
      </c>
      <c r="D822" s="66" t="s">
        <v>2629</v>
      </c>
      <c r="E822" s="66" t="s">
        <v>801</v>
      </c>
      <c r="F822" s="82" t="s">
        <v>2703</v>
      </c>
      <c r="G822" s="114" t="s">
        <v>1344</v>
      </c>
      <c r="H822" s="131">
        <v>1</v>
      </c>
      <c r="I822" s="130">
        <v>2637640.8313109246</v>
      </c>
      <c r="J822" s="20">
        <f t="shared" si="483"/>
        <v>501151.75794907566</v>
      </c>
      <c r="K822" s="19">
        <f t="shared" si="484"/>
        <v>3138792.5892600003</v>
      </c>
      <c r="L822" s="15">
        <f t="shared" si="485"/>
        <v>3138792.5892600003</v>
      </c>
      <c r="M822" s="129">
        <v>2144619.3277310925</v>
      </c>
      <c r="N822" s="17">
        <v>407477.6722689076</v>
      </c>
      <c r="O822" s="16">
        <v>2552097</v>
      </c>
      <c r="P822" s="18">
        <v>2552097</v>
      </c>
      <c r="Q822" s="129">
        <v>2004316.8067226892</v>
      </c>
      <c r="R822" s="17">
        <v>380820.19327731093</v>
      </c>
      <c r="S822" s="16">
        <v>2385137</v>
      </c>
      <c r="T822" s="15">
        <f t="shared" ref="T822:T853" si="497">+S822</f>
        <v>2385137</v>
      </c>
      <c r="U822" s="14"/>
      <c r="V822" s="14"/>
      <c r="W822" s="14"/>
      <c r="X822" s="14"/>
      <c r="Y822" s="14"/>
      <c r="Z822" s="14"/>
      <c r="AA822" s="14"/>
      <c r="AB822" s="13"/>
      <c r="AC822" s="12">
        <f t="shared" si="486"/>
        <v>0</v>
      </c>
      <c r="AD822" s="6">
        <f t="shared" si="487"/>
        <v>0</v>
      </c>
      <c r="AE822" s="6">
        <f t="shared" si="488"/>
        <v>0</v>
      </c>
      <c r="AF822" s="6">
        <f t="shared" si="489"/>
        <v>0</v>
      </c>
      <c r="AG822" s="9">
        <f t="shared" si="490"/>
        <v>2385137</v>
      </c>
      <c r="AH822" s="11">
        <f t="shared" si="491"/>
        <v>3138792.5892600003</v>
      </c>
      <c r="AI822" s="9">
        <f t="shared" si="492"/>
        <v>2468617</v>
      </c>
      <c r="AJ822" s="10">
        <f t="shared" si="493"/>
        <v>2019006.6473150002</v>
      </c>
      <c r="AK822" s="9">
        <f t="shared" si="494"/>
        <v>2426877</v>
      </c>
      <c r="AL822" s="9">
        <f t="shared" si="470"/>
        <v>2803704.7946300004</v>
      </c>
      <c r="AM822" s="6">
        <f t="shared" si="495"/>
        <v>2655591.9987943331</v>
      </c>
      <c r="AN822" s="8">
        <f t="shared" si="472"/>
        <v>1384262.1568863399</v>
      </c>
      <c r="AO822" s="7">
        <f t="shared" si="471"/>
        <v>0.56074399426332233</v>
      </c>
      <c r="AP822" s="6">
        <f t="shared" si="496"/>
        <v>2655591.9987943331</v>
      </c>
      <c r="AQ822" s="5" t="s">
        <v>0</v>
      </c>
    </row>
    <row r="823" spans="1:43" ht="25.5" x14ac:dyDescent="0.25">
      <c r="A823" s="63">
        <v>780</v>
      </c>
      <c r="B823" s="114">
        <v>27121604</v>
      </c>
      <c r="C823" s="114">
        <v>4333203</v>
      </c>
      <c r="D823" s="66" t="s">
        <v>2629</v>
      </c>
      <c r="E823" s="66" t="s">
        <v>801</v>
      </c>
      <c r="F823" s="82" t="s">
        <v>2702</v>
      </c>
      <c r="G823" s="114" t="s">
        <v>1344</v>
      </c>
      <c r="H823" s="131">
        <v>1</v>
      </c>
      <c r="I823" s="130">
        <v>2241502.098806723</v>
      </c>
      <c r="J823" s="20">
        <f t="shared" si="483"/>
        <v>425885.39877327735</v>
      </c>
      <c r="K823" s="19">
        <f t="shared" si="484"/>
        <v>2667387.4975800002</v>
      </c>
      <c r="L823" s="15">
        <f t="shared" si="485"/>
        <v>2667387.4975800002</v>
      </c>
      <c r="M823" s="129">
        <v>1839557.9831932774</v>
      </c>
      <c r="N823" s="17">
        <v>349516.01680672274</v>
      </c>
      <c r="O823" s="16">
        <v>2189074</v>
      </c>
      <c r="P823" s="18">
        <v>2189074</v>
      </c>
      <c r="Q823" s="129">
        <v>1703294.9579831935</v>
      </c>
      <c r="R823" s="17">
        <v>323626.04201680678</v>
      </c>
      <c r="S823" s="16">
        <v>2026921.0000000002</v>
      </c>
      <c r="T823" s="15">
        <f t="shared" si="497"/>
        <v>2026921.0000000002</v>
      </c>
      <c r="U823" s="14"/>
      <c r="V823" s="14"/>
      <c r="W823" s="14"/>
      <c r="X823" s="14"/>
      <c r="Y823" s="14"/>
      <c r="Z823" s="14"/>
      <c r="AA823" s="14"/>
      <c r="AB823" s="13"/>
      <c r="AC823" s="12">
        <f t="shared" si="486"/>
        <v>0</v>
      </c>
      <c r="AD823" s="6">
        <f t="shared" si="487"/>
        <v>0</v>
      </c>
      <c r="AE823" s="6">
        <f t="shared" si="488"/>
        <v>0</v>
      </c>
      <c r="AF823" s="6">
        <f t="shared" si="489"/>
        <v>0</v>
      </c>
      <c r="AG823" s="9">
        <f t="shared" si="490"/>
        <v>2026921.0000000002</v>
      </c>
      <c r="AH823" s="11">
        <f t="shared" si="491"/>
        <v>2667387.4975800002</v>
      </c>
      <c r="AI823" s="9">
        <f t="shared" si="492"/>
        <v>2107997.5</v>
      </c>
      <c r="AJ823" s="10">
        <f t="shared" si="493"/>
        <v>1720845.624395</v>
      </c>
      <c r="AK823" s="9">
        <f t="shared" si="494"/>
        <v>2067459.25</v>
      </c>
      <c r="AL823" s="9">
        <f t="shared" si="470"/>
        <v>2387692.4987900001</v>
      </c>
      <c r="AM823" s="6">
        <f t="shared" si="495"/>
        <v>2264027.9859524984</v>
      </c>
      <c r="AN823" s="8">
        <f t="shared" si="472"/>
        <v>1179006.8034812787</v>
      </c>
      <c r="AO823" s="7">
        <f t="shared" si="471"/>
        <v>0.55930180347997505</v>
      </c>
      <c r="AP823" s="6">
        <f t="shared" si="496"/>
        <v>2264027.9859524984</v>
      </c>
      <c r="AQ823" s="5" t="s">
        <v>0</v>
      </c>
    </row>
    <row r="824" spans="1:43" x14ac:dyDescent="0.25">
      <c r="A824" s="63">
        <v>781</v>
      </c>
      <c r="B824" s="114">
        <v>27121604</v>
      </c>
      <c r="C824" s="114">
        <v>4333203</v>
      </c>
      <c r="D824" s="66" t="s">
        <v>2629</v>
      </c>
      <c r="E824" s="66" t="s">
        <v>801</v>
      </c>
      <c r="F824" s="82" t="s">
        <v>2701</v>
      </c>
      <c r="G824" s="114" t="s">
        <v>1344</v>
      </c>
      <c r="H824" s="131">
        <v>1</v>
      </c>
      <c r="I824" s="130">
        <v>2430675.8826050418</v>
      </c>
      <c r="J824" s="20">
        <f t="shared" si="483"/>
        <v>461828.41769495793</v>
      </c>
      <c r="K824" s="19">
        <f t="shared" si="484"/>
        <v>2892504.3002999998</v>
      </c>
      <c r="L824" s="15">
        <f t="shared" si="485"/>
        <v>2892504.3002999998</v>
      </c>
      <c r="M824" s="129">
        <v>1994810.0840336136</v>
      </c>
      <c r="N824" s="17">
        <v>379013.91596638656</v>
      </c>
      <c r="O824" s="16">
        <v>2373824</v>
      </c>
      <c r="P824" s="18">
        <v>2373824</v>
      </c>
      <c r="Q824" s="129">
        <v>1847046.218487395</v>
      </c>
      <c r="R824" s="17">
        <v>350938.78151260503</v>
      </c>
      <c r="S824" s="16">
        <v>2197985</v>
      </c>
      <c r="T824" s="15">
        <f t="shared" si="497"/>
        <v>2197985</v>
      </c>
      <c r="U824" s="14"/>
      <c r="V824" s="14"/>
      <c r="W824" s="14"/>
      <c r="X824" s="14"/>
      <c r="Y824" s="14"/>
      <c r="Z824" s="14"/>
      <c r="AA824" s="14"/>
      <c r="AB824" s="13"/>
      <c r="AC824" s="12">
        <f t="shared" si="486"/>
        <v>0</v>
      </c>
      <c r="AD824" s="6">
        <f t="shared" si="487"/>
        <v>0</v>
      </c>
      <c r="AE824" s="6">
        <f t="shared" si="488"/>
        <v>0</v>
      </c>
      <c r="AF824" s="6">
        <f t="shared" si="489"/>
        <v>0</v>
      </c>
      <c r="AG824" s="9">
        <f t="shared" si="490"/>
        <v>2197985</v>
      </c>
      <c r="AH824" s="11">
        <f t="shared" si="491"/>
        <v>2892504.3002999998</v>
      </c>
      <c r="AI824" s="9">
        <f t="shared" si="492"/>
        <v>2285904.5</v>
      </c>
      <c r="AJ824" s="10">
        <f t="shared" si="493"/>
        <v>1866078.3250750001</v>
      </c>
      <c r="AK824" s="9">
        <f t="shared" si="494"/>
        <v>2241944.75</v>
      </c>
      <c r="AL824" s="9">
        <f t="shared" si="470"/>
        <v>2589204.4001500001</v>
      </c>
      <c r="AM824" s="6">
        <f t="shared" si="495"/>
        <v>2455103.1984745227</v>
      </c>
      <c r="AN824" s="8">
        <f t="shared" si="472"/>
        <v>1278510.371382274</v>
      </c>
      <c r="AO824" s="7">
        <f t="shared" si="471"/>
        <v>0.55930174308781222</v>
      </c>
      <c r="AP824" s="6">
        <f t="shared" si="496"/>
        <v>2455103.1984745227</v>
      </c>
      <c r="AQ824" s="5" t="s">
        <v>0</v>
      </c>
    </row>
    <row r="825" spans="1:43" x14ac:dyDescent="0.25">
      <c r="A825" s="63">
        <v>782</v>
      </c>
      <c r="B825" s="114">
        <v>31171516</v>
      </c>
      <c r="C825" s="114">
        <v>4331002</v>
      </c>
      <c r="D825" s="66" t="s">
        <v>2629</v>
      </c>
      <c r="E825" s="66" t="s">
        <v>801</v>
      </c>
      <c r="F825" s="82" t="s">
        <v>2700</v>
      </c>
      <c r="G825" s="114" t="s">
        <v>1344</v>
      </c>
      <c r="H825" s="131">
        <v>1</v>
      </c>
      <c r="I825" s="130">
        <v>2507680.6181848743</v>
      </c>
      <c r="J825" s="20">
        <f t="shared" si="483"/>
        <v>476459.31745512615</v>
      </c>
      <c r="K825" s="19">
        <f t="shared" si="484"/>
        <v>2984139.9356400003</v>
      </c>
      <c r="L825" s="15">
        <f t="shared" si="485"/>
        <v>2984139.9356400003</v>
      </c>
      <c r="M825" s="129">
        <v>2058005.8823529412</v>
      </c>
      <c r="N825" s="17">
        <v>391021.11764705885</v>
      </c>
      <c r="O825" s="16">
        <v>2449027</v>
      </c>
      <c r="P825" s="18">
        <v>2449027</v>
      </c>
      <c r="Q825" s="129">
        <v>1905561.3445378153</v>
      </c>
      <c r="R825" s="17">
        <v>362056.65546218492</v>
      </c>
      <c r="S825" s="16">
        <v>2267618</v>
      </c>
      <c r="T825" s="15">
        <f t="shared" si="497"/>
        <v>2267618</v>
      </c>
      <c r="U825" s="14"/>
      <c r="V825" s="14"/>
      <c r="W825" s="14"/>
      <c r="X825" s="14"/>
      <c r="Y825" s="14"/>
      <c r="Z825" s="14"/>
      <c r="AA825" s="14"/>
      <c r="AB825" s="13"/>
      <c r="AC825" s="12">
        <f t="shared" si="486"/>
        <v>0</v>
      </c>
      <c r="AD825" s="6">
        <f t="shared" si="487"/>
        <v>0</v>
      </c>
      <c r="AE825" s="6">
        <f t="shared" si="488"/>
        <v>0</v>
      </c>
      <c r="AF825" s="6">
        <f t="shared" si="489"/>
        <v>0</v>
      </c>
      <c r="AG825" s="9">
        <f t="shared" si="490"/>
        <v>2267618</v>
      </c>
      <c r="AH825" s="11">
        <f t="shared" si="491"/>
        <v>2984139.9356400003</v>
      </c>
      <c r="AI825" s="9">
        <f t="shared" si="492"/>
        <v>2358322.5</v>
      </c>
      <c r="AJ825" s="10">
        <f t="shared" si="493"/>
        <v>1925196.23391</v>
      </c>
      <c r="AK825" s="9">
        <f t="shared" si="494"/>
        <v>2312970.25</v>
      </c>
      <c r="AL825" s="9">
        <f t="shared" si="470"/>
        <v>2671231.2178199999</v>
      </c>
      <c r="AM825" s="6">
        <f t="shared" si="495"/>
        <v>2532881.5702515198</v>
      </c>
      <c r="AN825" s="8">
        <f t="shared" si="472"/>
        <v>1319013.9802000481</v>
      </c>
      <c r="AO825" s="7">
        <f t="shared" si="471"/>
        <v>0.559301783449909</v>
      </c>
      <c r="AP825" s="6">
        <f t="shared" si="496"/>
        <v>2532881.5702515198</v>
      </c>
      <c r="AQ825" s="5" t="s">
        <v>0</v>
      </c>
    </row>
    <row r="826" spans="1:43" x14ac:dyDescent="0.25">
      <c r="A826" s="63">
        <v>783</v>
      </c>
      <c r="B826" s="114">
        <v>31171516</v>
      </c>
      <c r="C826" s="114">
        <v>4331002</v>
      </c>
      <c r="D826" s="66" t="s">
        <v>2629</v>
      </c>
      <c r="E826" s="66" t="s">
        <v>801</v>
      </c>
      <c r="F826" s="82" t="s">
        <v>2699</v>
      </c>
      <c r="G826" s="114" t="s">
        <v>1344</v>
      </c>
      <c r="H826" s="131">
        <v>1</v>
      </c>
      <c r="I826" s="130">
        <v>2245730.9286554623</v>
      </c>
      <c r="J826" s="20">
        <f t="shared" si="483"/>
        <v>426688.87644453783</v>
      </c>
      <c r="K826" s="19">
        <f t="shared" si="484"/>
        <v>2672419.8051</v>
      </c>
      <c r="L826" s="15">
        <f t="shared" si="485"/>
        <v>2672419.8051</v>
      </c>
      <c r="M826" s="129">
        <v>1825963.8655462186</v>
      </c>
      <c r="N826" s="17">
        <v>346933.13445378153</v>
      </c>
      <c r="O826" s="16">
        <v>2172897</v>
      </c>
      <c r="P826" s="18">
        <v>2172897</v>
      </c>
      <c r="Q826" s="129">
        <v>1706508.4033613447</v>
      </c>
      <c r="R826" s="17">
        <v>324236.59663865552</v>
      </c>
      <c r="S826" s="16">
        <v>2030745.0000000002</v>
      </c>
      <c r="T826" s="15">
        <f t="shared" si="497"/>
        <v>2030745.0000000002</v>
      </c>
      <c r="U826" s="14"/>
      <c r="V826" s="14"/>
      <c r="W826" s="14"/>
      <c r="X826" s="14"/>
      <c r="Y826" s="14"/>
      <c r="Z826" s="14"/>
      <c r="AA826" s="14"/>
      <c r="AB826" s="13"/>
      <c r="AC826" s="12">
        <f t="shared" si="486"/>
        <v>0</v>
      </c>
      <c r="AD826" s="6">
        <f t="shared" si="487"/>
        <v>0</v>
      </c>
      <c r="AE826" s="6">
        <f t="shared" si="488"/>
        <v>0</v>
      </c>
      <c r="AF826" s="6">
        <f t="shared" si="489"/>
        <v>0</v>
      </c>
      <c r="AG826" s="9">
        <f t="shared" si="490"/>
        <v>2030745.0000000002</v>
      </c>
      <c r="AH826" s="11">
        <f t="shared" si="491"/>
        <v>2672419.8051</v>
      </c>
      <c r="AI826" s="9">
        <f t="shared" si="492"/>
        <v>2101821</v>
      </c>
      <c r="AJ826" s="10">
        <f t="shared" si="493"/>
        <v>1719015.4512749999</v>
      </c>
      <c r="AK826" s="9">
        <f t="shared" si="494"/>
        <v>2066283</v>
      </c>
      <c r="AL826" s="9">
        <f t="shared" si="470"/>
        <v>2387120.4025499998</v>
      </c>
      <c r="AM826" s="6">
        <f t="shared" si="495"/>
        <v>2261014.668744328</v>
      </c>
      <c r="AN826" s="8">
        <f t="shared" si="472"/>
        <v>1178583.5786281708</v>
      </c>
      <c r="AO826" s="7">
        <f t="shared" si="471"/>
        <v>0.56074403035661491</v>
      </c>
      <c r="AP826" s="6">
        <f t="shared" si="496"/>
        <v>2261014.668744328</v>
      </c>
      <c r="AQ826" s="5" t="s">
        <v>0</v>
      </c>
    </row>
    <row r="827" spans="1:43" x14ac:dyDescent="0.25">
      <c r="A827" s="63">
        <v>784</v>
      </c>
      <c r="B827" s="114">
        <v>26101504</v>
      </c>
      <c r="C827" s="114">
        <v>4332098</v>
      </c>
      <c r="D827" s="66" t="s">
        <v>2629</v>
      </c>
      <c r="E827" s="66" t="s">
        <v>801</v>
      </c>
      <c r="F827" s="82" t="s">
        <v>1597</v>
      </c>
      <c r="G827" s="114" t="s">
        <v>1344</v>
      </c>
      <c r="H827" s="131">
        <v>1</v>
      </c>
      <c r="I827" s="130">
        <v>377896.37445378152</v>
      </c>
      <c r="J827" s="20">
        <f t="shared" si="483"/>
        <v>71800.31114621849</v>
      </c>
      <c r="K827" s="19">
        <f t="shared" si="484"/>
        <v>449696.68560000003</v>
      </c>
      <c r="L827" s="15">
        <f t="shared" si="485"/>
        <v>449696.68560000003</v>
      </c>
      <c r="M827" s="129">
        <v>307261.34453781514</v>
      </c>
      <c r="N827" s="17">
        <v>58379.655462184877</v>
      </c>
      <c r="O827" s="16">
        <v>365641</v>
      </c>
      <c r="P827" s="18">
        <v>365641</v>
      </c>
      <c r="Q827" s="129">
        <v>287159.66386554623</v>
      </c>
      <c r="R827" s="17">
        <v>54560.336134453784</v>
      </c>
      <c r="S827" s="16">
        <v>341720</v>
      </c>
      <c r="T827" s="15">
        <f t="shared" si="497"/>
        <v>341720</v>
      </c>
      <c r="U827" s="14"/>
      <c r="V827" s="14"/>
      <c r="W827" s="14"/>
      <c r="X827" s="14"/>
      <c r="Y827" s="14"/>
      <c r="Z827" s="14"/>
      <c r="AA827" s="14"/>
      <c r="AB827" s="13"/>
      <c r="AC827" s="12">
        <f t="shared" si="486"/>
        <v>0</v>
      </c>
      <c r="AD827" s="6">
        <f t="shared" si="487"/>
        <v>0</v>
      </c>
      <c r="AE827" s="6">
        <f t="shared" si="488"/>
        <v>0</v>
      </c>
      <c r="AF827" s="6">
        <f t="shared" si="489"/>
        <v>0</v>
      </c>
      <c r="AG827" s="9">
        <f t="shared" si="490"/>
        <v>341720</v>
      </c>
      <c r="AH827" s="11">
        <f t="shared" si="491"/>
        <v>449696.68560000003</v>
      </c>
      <c r="AI827" s="9">
        <f t="shared" si="492"/>
        <v>353680.5</v>
      </c>
      <c r="AJ827" s="10">
        <f t="shared" si="493"/>
        <v>289264.42139999999</v>
      </c>
      <c r="AK827" s="9">
        <f t="shared" si="494"/>
        <v>347700.25</v>
      </c>
      <c r="AL827" s="9">
        <f t="shared" si="470"/>
        <v>401688.59279999998</v>
      </c>
      <c r="AM827" s="6">
        <f t="shared" si="495"/>
        <v>380468.44427084585</v>
      </c>
      <c r="AN827" s="8">
        <f t="shared" si="472"/>
        <v>198324.13399039308</v>
      </c>
      <c r="AO827" s="7">
        <f t="shared" si="471"/>
        <v>0.56074376164474171</v>
      </c>
      <c r="AP827" s="6">
        <f t="shared" si="496"/>
        <v>380468.44427084585</v>
      </c>
      <c r="AQ827" s="5" t="s">
        <v>0</v>
      </c>
    </row>
    <row r="828" spans="1:43" x14ac:dyDescent="0.25">
      <c r="A828" s="63">
        <v>785</v>
      </c>
      <c r="B828" s="114">
        <v>26101504</v>
      </c>
      <c r="C828" s="114">
        <v>4332098</v>
      </c>
      <c r="D828" s="66" t="s">
        <v>2629</v>
      </c>
      <c r="E828" s="66" t="s">
        <v>801</v>
      </c>
      <c r="F828" s="82" t="s">
        <v>2268</v>
      </c>
      <c r="G828" s="114" t="s">
        <v>1344</v>
      </c>
      <c r="H828" s="131">
        <v>1</v>
      </c>
      <c r="I828" s="130">
        <v>247786.8694789916</v>
      </c>
      <c r="J828" s="20">
        <f t="shared" si="483"/>
        <v>47079.505201008404</v>
      </c>
      <c r="K828" s="19">
        <f t="shared" si="484"/>
        <v>294866.37468000001</v>
      </c>
      <c r="L828" s="15">
        <f t="shared" si="485"/>
        <v>294866.37468000001</v>
      </c>
      <c r="M828" s="129">
        <v>205236.97478991598</v>
      </c>
      <c r="N828" s="17">
        <v>38995.025210084037</v>
      </c>
      <c r="O828" s="16">
        <v>244232.00000000003</v>
      </c>
      <c r="P828" s="18">
        <v>244232.00000000003</v>
      </c>
      <c r="Q828" s="129">
        <v>188290.75630252101</v>
      </c>
      <c r="R828" s="17">
        <v>35775.243697478989</v>
      </c>
      <c r="S828" s="16">
        <v>224066</v>
      </c>
      <c r="T828" s="15">
        <f t="shared" si="497"/>
        <v>224066</v>
      </c>
      <c r="U828" s="14"/>
      <c r="V828" s="14"/>
      <c r="W828" s="14"/>
      <c r="X828" s="14"/>
      <c r="Y828" s="14"/>
      <c r="Z828" s="14"/>
      <c r="AA828" s="14"/>
      <c r="AB828" s="13"/>
      <c r="AC828" s="12">
        <f t="shared" si="486"/>
        <v>0</v>
      </c>
      <c r="AD828" s="6">
        <f t="shared" si="487"/>
        <v>0</v>
      </c>
      <c r="AE828" s="6">
        <f t="shared" si="488"/>
        <v>0</v>
      </c>
      <c r="AF828" s="6">
        <f t="shared" si="489"/>
        <v>0</v>
      </c>
      <c r="AG828" s="9">
        <f t="shared" si="490"/>
        <v>224066</v>
      </c>
      <c r="AH828" s="11">
        <f t="shared" si="491"/>
        <v>294866.37468000001</v>
      </c>
      <c r="AI828" s="9">
        <f t="shared" si="492"/>
        <v>234149</v>
      </c>
      <c r="AJ828" s="10">
        <f t="shared" si="493"/>
        <v>190791.09367</v>
      </c>
      <c r="AK828" s="9">
        <f t="shared" si="494"/>
        <v>229107.5</v>
      </c>
      <c r="AL828" s="9">
        <f t="shared" si="470"/>
        <v>264507.68734</v>
      </c>
      <c r="AM828" s="6">
        <f t="shared" si="495"/>
        <v>251071.13277301614</v>
      </c>
      <c r="AN828" s="8">
        <f t="shared" si="472"/>
        <v>130634.42042808789</v>
      </c>
      <c r="AO828" s="7">
        <f t="shared" si="471"/>
        <v>0.55791150262477263</v>
      </c>
      <c r="AP828" s="6">
        <f t="shared" si="496"/>
        <v>251071.13277301614</v>
      </c>
      <c r="AQ828" s="5" t="s">
        <v>0</v>
      </c>
    </row>
    <row r="829" spans="1:43" x14ac:dyDescent="0.25">
      <c r="A829" s="63">
        <v>786</v>
      </c>
      <c r="B829" s="114">
        <v>31171502</v>
      </c>
      <c r="C829" s="114">
        <v>4331002</v>
      </c>
      <c r="D829" s="66" t="s">
        <v>2629</v>
      </c>
      <c r="E829" s="66" t="s">
        <v>801</v>
      </c>
      <c r="F829" s="82" t="s">
        <v>2269</v>
      </c>
      <c r="G829" s="114" t="s">
        <v>1344</v>
      </c>
      <c r="H829" s="131">
        <v>1</v>
      </c>
      <c r="I829" s="130">
        <v>698590.74766386556</v>
      </c>
      <c r="J829" s="20">
        <f t="shared" si="483"/>
        <v>132732.24205613445</v>
      </c>
      <c r="K829" s="19">
        <f t="shared" si="484"/>
        <v>831322.98971999995</v>
      </c>
      <c r="L829" s="15">
        <f t="shared" si="485"/>
        <v>831322.98971999995</v>
      </c>
      <c r="M829" s="129">
        <v>578628.57142857148</v>
      </c>
      <c r="N829" s="17">
        <v>109939.42857142858</v>
      </c>
      <c r="O829" s="16">
        <v>688568</v>
      </c>
      <c r="P829" s="18">
        <v>688568</v>
      </c>
      <c r="Q829" s="129">
        <v>530852.10084033618</v>
      </c>
      <c r="R829" s="17">
        <v>100861.89915966388</v>
      </c>
      <c r="S829" s="16">
        <v>631714</v>
      </c>
      <c r="T829" s="15">
        <f t="shared" si="497"/>
        <v>631714</v>
      </c>
      <c r="U829" s="14"/>
      <c r="V829" s="14"/>
      <c r="W829" s="14"/>
      <c r="X829" s="14"/>
      <c r="Y829" s="14"/>
      <c r="Z829" s="14"/>
      <c r="AA829" s="14"/>
      <c r="AB829" s="13"/>
      <c r="AC829" s="12">
        <f t="shared" si="486"/>
        <v>0</v>
      </c>
      <c r="AD829" s="6">
        <f t="shared" si="487"/>
        <v>0</v>
      </c>
      <c r="AE829" s="6">
        <f t="shared" si="488"/>
        <v>0</v>
      </c>
      <c r="AF829" s="6">
        <f t="shared" si="489"/>
        <v>0</v>
      </c>
      <c r="AG829" s="9">
        <f t="shared" si="490"/>
        <v>631714</v>
      </c>
      <c r="AH829" s="11">
        <f t="shared" si="491"/>
        <v>831322.98971999995</v>
      </c>
      <c r="AI829" s="9">
        <f t="shared" si="492"/>
        <v>660141</v>
      </c>
      <c r="AJ829" s="10">
        <f t="shared" si="493"/>
        <v>537901.24742999999</v>
      </c>
      <c r="AK829" s="9">
        <f t="shared" si="494"/>
        <v>645927.5</v>
      </c>
      <c r="AL829" s="9">
        <f t="shared" si="470"/>
        <v>745731.99485999998</v>
      </c>
      <c r="AM829" s="6">
        <f t="shared" si="495"/>
        <v>707849.98926627694</v>
      </c>
      <c r="AN829" s="8">
        <f t="shared" si="472"/>
        <v>368300.31844949524</v>
      </c>
      <c r="AO829" s="7">
        <f t="shared" si="471"/>
        <v>0.55791159532508239</v>
      </c>
      <c r="AP829" s="6">
        <f t="shared" si="496"/>
        <v>707849.98926627694</v>
      </c>
      <c r="AQ829" s="5" t="s">
        <v>0</v>
      </c>
    </row>
    <row r="830" spans="1:43" x14ac:dyDescent="0.25">
      <c r="A830" s="63">
        <v>787</v>
      </c>
      <c r="B830" s="114">
        <v>27121604</v>
      </c>
      <c r="C830" s="114">
        <v>4333203</v>
      </c>
      <c r="D830" s="66" t="s">
        <v>2629</v>
      </c>
      <c r="E830" s="66" t="s">
        <v>801</v>
      </c>
      <c r="F830" s="82" t="s">
        <v>2698</v>
      </c>
      <c r="G830" s="114" t="s">
        <v>1344</v>
      </c>
      <c r="H830" s="131">
        <v>1</v>
      </c>
      <c r="I830" s="130">
        <v>2285788.6963361348</v>
      </c>
      <c r="J830" s="20">
        <f t="shared" si="483"/>
        <v>434299.8523038656</v>
      </c>
      <c r="K830" s="19">
        <f t="shared" si="484"/>
        <v>2720088.5486400006</v>
      </c>
      <c r="L830" s="15">
        <f t="shared" si="485"/>
        <v>2720088.5486400006</v>
      </c>
      <c r="M830" s="129">
        <v>1893273.1092436975</v>
      </c>
      <c r="N830" s="17">
        <v>359721.89075630251</v>
      </c>
      <c r="O830" s="16">
        <v>2252995</v>
      </c>
      <c r="P830" s="18">
        <v>2252995</v>
      </c>
      <c r="Q830" s="129">
        <v>1736947.8991596641</v>
      </c>
      <c r="R830" s="17">
        <v>330020.10084033618</v>
      </c>
      <c r="S830" s="16">
        <v>2066968.0000000002</v>
      </c>
      <c r="T830" s="15">
        <f t="shared" si="497"/>
        <v>2066968.0000000002</v>
      </c>
      <c r="U830" s="14"/>
      <c r="V830" s="14"/>
      <c r="W830" s="14"/>
      <c r="X830" s="14"/>
      <c r="Y830" s="14"/>
      <c r="Z830" s="14"/>
      <c r="AA830" s="14"/>
      <c r="AB830" s="13"/>
      <c r="AC830" s="12">
        <f t="shared" si="486"/>
        <v>0</v>
      </c>
      <c r="AD830" s="6">
        <f t="shared" si="487"/>
        <v>0</v>
      </c>
      <c r="AE830" s="6">
        <f t="shared" si="488"/>
        <v>0</v>
      </c>
      <c r="AF830" s="6">
        <f t="shared" si="489"/>
        <v>0</v>
      </c>
      <c r="AG830" s="9">
        <f t="shared" si="490"/>
        <v>2066968.0000000002</v>
      </c>
      <c r="AH830" s="11">
        <f t="shared" si="491"/>
        <v>2720088.5486400006</v>
      </c>
      <c r="AI830" s="9">
        <f t="shared" si="492"/>
        <v>2159981.5</v>
      </c>
      <c r="AJ830" s="10">
        <f t="shared" si="493"/>
        <v>1760012.8871600002</v>
      </c>
      <c r="AK830" s="9">
        <f t="shared" si="494"/>
        <v>2113474.75</v>
      </c>
      <c r="AL830" s="9">
        <f t="shared" si="470"/>
        <v>2440035.0243200003</v>
      </c>
      <c r="AM830" s="6">
        <f t="shared" si="495"/>
        <v>2316085.189216333</v>
      </c>
      <c r="AN830" s="8">
        <f t="shared" si="472"/>
        <v>1205078.6203417529</v>
      </c>
      <c r="AO830" s="7">
        <f t="shared" si="471"/>
        <v>0.55791154708582125</v>
      </c>
      <c r="AP830" s="6">
        <f t="shared" si="496"/>
        <v>2316085.189216333</v>
      </c>
      <c r="AQ830" s="5" t="s">
        <v>0</v>
      </c>
    </row>
    <row r="831" spans="1:43" ht="25.5" x14ac:dyDescent="0.25">
      <c r="A831" s="63">
        <v>788</v>
      </c>
      <c r="B831" s="114">
        <v>31171516</v>
      </c>
      <c r="C831" s="114">
        <v>4331002</v>
      </c>
      <c r="D831" s="66" t="s">
        <v>2629</v>
      </c>
      <c r="E831" s="66" t="s">
        <v>801</v>
      </c>
      <c r="F831" s="82" t="s">
        <v>2697</v>
      </c>
      <c r="G831" s="114" t="s">
        <v>1344</v>
      </c>
      <c r="H831" s="131">
        <v>1</v>
      </c>
      <c r="I831" s="130">
        <v>2245730.9286554623</v>
      </c>
      <c r="J831" s="20">
        <f t="shared" si="483"/>
        <v>426688.87644453783</v>
      </c>
      <c r="K831" s="19">
        <f t="shared" si="484"/>
        <v>2672419.8051</v>
      </c>
      <c r="L831" s="15">
        <f t="shared" si="485"/>
        <v>2672419.8051</v>
      </c>
      <c r="M831" s="129">
        <v>1843028.5714285716</v>
      </c>
      <c r="N831" s="17">
        <v>350175.42857142858</v>
      </c>
      <c r="O831" s="16">
        <v>2193204</v>
      </c>
      <c r="P831" s="18">
        <v>2193204</v>
      </c>
      <c r="Q831" s="129">
        <v>1706508.4033613447</v>
      </c>
      <c r="R831" s="17">
        <v>324236.59663865552</v>
      </c>
      <c r="S831" s="16">
        <v>2030745.0000000002</v>
      </c>
      <c r="T831" s="15">
        <f t="shared" si="497"/>
        <v>2030745.0000000002</v>
      </c>
      <c r="U831" s="14"/>
      <c r="V831" s="14"/>
      <c r="W831" s="14"/>
      <c r="X831" s="14"/>
      <c r="Y831" s="14"/>
      <c r="Z831" s="14"/>
      <c r="AA831" s="14"/>
      <c r="AB831" s="13"/>
      <c r="AC831" s="12">
        <f t="shared" si="486"/>
        <v>0</v>
      </c>
      <c r="AD831" s="6">
        <f t="shared" si="487"/>
        <v>0</v>
      </c>
      <c r="AE831" s="6">
        <f t="shared" si="488"/>
        <v>0</v>
      </c>
      <c r="AF831" s="6">
        <f t="shared" si="489"/>
        <v>0</v>
      </c>
      <c r="AG831" s="9">
        <f t="shared" si="490"/>
        <v>2030745.0000000002</v>
      </c>
      <c r="AH831" s="11">
        <f t="shared" si="491"/>
        <v>2672419.8051</v>
      </c>
      <c r="AI831" s="9">
        <f t="shared" si="492"/>
        <v>2111974.5</v>
      </c>
      <c r="AJ831" s="10">
        <f t="shared" si="493"/>
        <v>1724092.2012749999</v>
      </c>
      <c r="AK831" s="9">
        <f t="shared" si="494"/>
        <v>2071359.75</v>
      </c>
      <c r="AL831" s="9">
        <f t="shared" si="470"/>
        <v>2392197.1525499998</v>
      </c>
      <c r="AM831" s="6">
        <f t="shared" si="495"/>
        <v>2268299.3422418926</v>
      </c>
      <c r="AN831" s="8">
        <f t="shared" si="472"/>
        <v>1181231.1347830594</v>
      </c>
      <c r="AO831" s="7">
        <f t="shared" si="471"/>
        <v>0.55930179781198086</v>
      </c>
      <c r="AP831" s="6">
        <f t="shared" si="496"/>
        <v>2268299.3422418926</v>
      </c>
      <c r="AQ831" s="5" t="s">
        <v>0</v>
      </c>
    </row>
    <row r="832" spans="1:43" x14ac:dyDescent="0.25">
      <c r="A832" s="63">
        <v>789</v>
      </c>
      <c r="B832" s="114">
        <v>31171512</v>
      </c>
      <c r="C832" s="114">
        <v>4331002</v>
      </c>
      <c r="D832" s="66" t="s">
        <v>2629</v>
      </c>
      <c r="E832" s="66" t="s">
        <v>801</v>
      </c>
      <c r="F832" s="82" t="s">
        <v>2696</v>
      </c>
      <c r="G832" s="114" t="s">
        <v>1344</v>
      </c>
      <c r="H832" s="131">
        <v>1</v>
      </c>
      <c r="I832" s="130">
        <v>2274334.1410084036</v>
      </c>
      <c r="J832" s="20">
        <f t="shared" si="483"/>
        <v>432123.48679159669</v>
      </c>
      <c r="K832" s="19">
        <f t="shared" si="484"/>
        <v>2706457.6278000004</v>
      </c>
      <c r="L832" s="15">
        <f t="shared" si="485"/>
        <v>2706457.6278000004</v>
      </c>
      <c r="M832" s="129">
        <v>1831938.6554621849</v>
      </c>
      <c r="N832" s="17">
        <v>348068.34453781514</v>
      </c>
      <c r="O832" s="16">
        <v>2180007</v>
      </c>
      <c r="P832" s="18">
        <v>2180007</v>
      </c>
      <c r="Q832" s="129">
        <v>1728243.6974789917</v>
      </c>
      <c r="R832" s="17">
        <v>328366.30252100842</v>
      </c>
      <c r="S832" s="16">
        <v>2056610</v>
      </c>
      <c r="T832" s="15">
        <f t="shared" si="497"/>
        <v>2056610</v>
      </c>
      <c r="U832" s="14"/>
      <c r="V832" s="14"/>
      <c r="W832" s="14"/>
      <c r="X832" s="14"/>
      <c r="Y832" s="14"/>
      <c r="Z832" s="14"/>
      <c r="AA832" s="14"/>
      <c r="AB832" s="13"/>
      <c r="AC832" s="12">
        <f t="shared" si="486"/>
        <v>0</v>
      </c>
      <c r="AD832" s="6">
        <f t="shared" si="487"/>
        <v>0</v>
      </c>
      <c r="AE832" s="6">
        <f t="shared" si="488"/>
        <v>0</v>
      </c>
      <c r="AF832" s="6">
        <f t="shared" si="489"/>
        <v>0</v>
      </c>
      <c r="AG832" s="9">
        <f t="shared" si="490"/>
        <v>2056610</v>
      </c>
      <c r="AH832" s="11">
        <f t="shared" si="491"/>
        <v>2706457.6278000004</v>
      </c>
      <c r="AI832" s="9">
        <f t="shared" si="492"/>
        <v>2118308.5</v>
      </c>
      <c r="AJ832" s="10">
        <f t="shared" si="493"/>
        <v>1735768.6569500002</v>
      </c>
      <c r="AK832" s="9">
        <f t="shared" si="494"/>
        <v>2087459.25</v>
      </c>
      <c r="AL832" s="9">
        <f t="shared" si="470"/>
        <v>2412383.0639000004</v>
      </c>
      <c r="AM832" s="6">
        <f t="shared" si="495"/>
        <v>2282344.5064653121</v>
      </c>
      <c r="AN832" s="8">
        <f t="shared" si="472"/>
        <v>1190996.3310083111</v>
      </c>
      <c r="AO832" s="7">
        <f t="shared" si="471"/>
        <v>0.56223932019737022</v>
      </c>
      <c r="AP832" s="6">
        <f t="shared" si="496"/>
        <v>2282344.5064653121</v>
      </c>
      <c r="AQ832" s="5" t="s">
        <v>0</v>
      </c>
    </row>
    <row r="833" spans="1:43" ht="25.5" x14ac:dyDescent="0.25">
      <c r="A833" s="63">
        <v>790</v>
      </c>
      <c r="B833" s="114">
        <v>31171512</v>
      </c>
      <c r="C833" s="114">
        <v>4331002</v>
      </c>
      <c r="D833" s="66" t="s">
        <v>2629</v>
      </c>
      <c r="E833" s="66" t="s">
        <v>801</v>
      </c>
      <c r="F833" s="82" t="s">
        <v>2695</v>
      </c>
      <c r="G833" s="114" t="s">
        <v>1420</v>
      </c>
      <c r="H833" s="131">
        <v>1</v>
      </c>
      <c r="I833" s="130">
        <v>4681154.2920504203</v>
      </c>
      <c r="J833" s="20">
        <f t="shared" si="483"/>
        <v>889419.31548957992</v>
      </c>
      <c r="K833" s="19">
        <f t="shared" si="484"/>
        <v>5570573.6075400002</v>
      </c>
      <c r="L833" s="15">
        <f t="shared" si="485"/>
        <v>5570573.6075400002</v>
      </c>
      <c r="M833" s="129">
        <v>3806163.8655462186</v>
      </c>
      <c r="N833" s="17">
        <v>723171.13445378153</v>
      </c>
      <c r="O833" s="16">
        <v>4529335</v>
      </c>
      <c r="P833" s="18">
        <v>4529335</v>
      </c>
      <c r="Q833" s="129">
        <v>3557162.1848739497</v>
      </c>
      <c r="R833" s="17">
        <v>675860.8151260505</v>
      </c>
      <c r="S833" s="16">
        <v>4233023</v>
      </c>
      <c r="T833" s="15">
        <f t="shared" si="497"/>
        <v>4233023</v>
      </c>
      <c r="U833" s="14"/>
      <c r="V833" s="14"/>
      <c r="W833" s="14"/>
      <c r="X833" s="14"/>
      <c r="Y833" s="14"/>
      <c r="Z833" s="14"/>
      <c r="AA833" s="14"/>
      <c r="AB833" s="13"/>
      <c r="AC833" s="12">
        <f t="shared" si="486"/>
        <v>0</v>
      </c>
      <c r="AD833" s="6">
        <f t="shared" si="487"/>
        <v>0</v>
      </c>
      <c r="AE833" s="6">
        <f t="shared" si="488"/>
        <v>0</v>
      </c>
      <c r="AF833" s="6">
        <f t="shared" si="489"/>
        <v>0</v>
      </c>
      <c r="AG833" s="9">
        <f t="shared" si="490"/>
        <v>4233023</v>
      </c>
      <c r="AH833" s="11">
        <f t="shared" si="491"/>
        <v>5570573.6075400002</v>
      </c>
      <c r="AI833" s="9">
        <f t="shared" si="492"/>
        <v>4381179</v>
      </c>
      <c r="AJ833" s="10">
        <f t="shared" si="493"/>
        <v>3583232.9018850001</v>
      </c>
      <c r="AK833" s="9">
        <f t="shared" si="494"/>
        <v>4307101</v>
      </c>
      <c r="AL833" s="9">
        <f t="shared" si="470"/>
        <v>4975876.3037700001</v>
      </c>
      <c r="AM833" s="6">
        <f t="shared" si="495"/>
        <v>4713013.0130273774</v>
      </c>
      <c r="AN833" s="8">
        <f t="shared" si="472"/>
        <v>2456719.8633659487</v>
      </c>
      <c r="AO833" s="7">
        <f t="shared" si="471"/>
        <v>0.56074400597783125</v>
      </c>
      <c r="AP833" s="6">
        <f t="shared" si="496"/>
        <v>4713013.0130273774</v>
      </c>
      <c r="AQ833" s="5" t="s">
        <v>0</v>
      </c>
    </row>
    <row r="834" spans="1:43" ht="25.5" x14ac:dyDescent="0.25">
      <c r="A834" s="63">
        <v>791</v>
      </c>
      <c r="B834" s="114">
        <v>31171516</v>
      </c>
      <c r="C834" s="114">
        <v>4331002</v>
      </c>
      <c r="D834" s="66" t="s">
        <v>2629</v>
      </c>
      <c r="E834" s="66" t="s">
        <v>801</v>
      </c>
      <c r="F834" s="82" t="s">
        <v>2694</v>
      </c>
      <c r="G834" s="114" t="s">
        <v>1420</v>
      </c>
      <c r="H834" s="131">
        <v>1</v>
      </c>
      <c r="I834" s="130">
        <v>5165026.8676638659</v>
      </c>
      <c r="J834" s="20">
        <f t="shared" si="483"/>
        <v>981355.10485613451</v>
      </c>
      <c r="K834" s="19">
        <f t="shared" si="484"/>
        <v>6146381.9725200003</v>
      </c>
      <c r="L834" s="15">
        <f t="shared" si="485"/>
        <v>6146381.9725200003</v>
      </c>
      <c r="M834" s="129">
        <v>4121094.9579831935</v>
      </c>
      <c r="N834" s="17">
        <v>783008.04201680678</v>
      </c>
      <c r="O834" s="16">
        <v>4904103</v>
      </c>
      <c r="P834" s="18">
        <v>4904103</v>
      </c>
      <c r="Q834" s="129">
        <v>3924852.1008403362</v>
      </c>
      <c r="R834" s="17">
        <v>745721.89915966394</v>
      </c>
      <c r="S834" s="16">
        <v>4670574</v>
      </c>
      <c r="T834" s="15">
        <f t="shared" si="497"/>
        <v>4670574</v>
      </c>
      <c r="U834" s="14"/>
      <c r="V834" s="14"/>
      <c r="W834" s="14"/>
      <c r="X834" s="14"/>
      <c r="Y834" s="14"/>
      <c r="Z834" s="14"/>
      <c r="AA834" s="14"/>
      <c r="AB834" s="13"/>
      <c r="AC834" s="12">
        <f t="shared" si="486"/>
        <v>0</v>
      </c>
      <c r="AD834" s="6">
        <f t="shared" si="487"/>
        <v>0</v>
      </c>
      <c r="AE834" s="6">
        <f t="shared" si="488"/>
        <v>0</v>
      </c>
      <c r="AF834" s="6">
        <f t="shared" si="489"/>
        <v>0</v>
      </c>
      <c r="AG834" s="9">
        <f t="shared" si="490"/>
        <v>4670574</v>
      </c>
      <c r="AH834" s="11">
        <f t="shared" si="491"/>
        <v>6146381.9725200003</v>
      </c>
      <c r="AI834" s="9">
        <f t="shared" si="492"/>
        <v>4787338.5</v>
      </c>
      <c r="AJ834" s="10">
        <f t="shared" si="493"/>
        <v>3930264.7431300003</v>
      </c>
      <c r="AK834" s="9">
        <f t="shared" si="494"/>
        <v>4728956.25</v>
      </c>
      <c r="AL834" s="9">
        <f t="shared" si="470"/>
        <v>5466860.2362600006</v>
      </c>
      <c r="AM834" s="6">
        <f t="shared" si="495"/>
        <v>5166048.198221744</v>
      </c>
      <c r="AN834" s="8">
        <f t="shared" si="472"/>
        <v>2699047.6883424977</v>
      </c>
      <c r="AO834" s="7">
        <f t="shared" si="471"/>
        <v>0.56378877080500944</v>
      </c>
      <c r="AP834" s="6">
        <f t="shared" si="496"/>
        <v>5166048.198221744</v>
      </c>
      <c r="AQ834" s="5" t="s">
        <v>0</v>
      </c>
    </row>
    <row r="835" spans="1:43" x14ac:dyDescent="0.25">
      <c r="A835" s="63">
        <v>792</v>
      </c>
      <c r="B835" s="114">
        <v>31171510</v>
      </c>
      <c r="C835" s="114">
        <v>4331002</v>
      </c>
      <c r="D835" s="66" t="s">
        <v>2629</v>
      </c>
      <c r="E835" s="66" t="s">
        <v>801</v>
      </c>
      <c r="F835" s="82" t="s">
        <v>2693</v>
      </c>
      <c r="G835" s="114" t="s">
        <v>1344</v>
      </c>
      <c r="H835" s="131">
        <v>1</v>
      </c>
      <c r="I835" s="130">
        <v>2322150.6613613446</v>
      </c>
      <c r="J835" s="20">
        <f t="shared" si="483"/>
        <v>441208.62565865548</v>
      </c>
      <c r="K835" s="19">
        <f t="shared" si="484"/>
        <v>2763359.2870200002</v>
      </c>
      <c r="L835" s="15">
        <f t="shared" si="485"/>
        <v>2763359.2870200002</v>
      </c>
      <c r="M835" s="129">
        <v>1888099.1596638656</v>
      </c>
      <c r="N835" s="17">
        <v>358738.84033613448</v>
      </c>
      <c r="O835" s="16">
        <v>2246838</v>
      </c>
      <c r="P835" s="18">
        <v>2246838</v>
      </c>
      <c r="Q835" s="129">
        <v>1764578.9915966387</v>
      </c>
      <c r="R835" s="17">
        <v>335270.00840336137</v>
      </c>
      <c r="S835" s="16">
        <v>2099849</v>
      </c>
      <c r="T835" s="15">
        <f t="shared" si="497"/>
        <v>2099849</v>
      </c>
      <c r="U835" s="14"/>
      <c r="V835" s="14"/>
      <c r="W835" s="14"/>
      <c r="X835" s="14"/>
      <c r="Y835" s="14"/>
      <c r="Z835" s="14"/>
      <c r="AA835" s="14"/>
      <c r="AB835" s="13"/>
      <c r="AC835" s="12">
        <f t="shared" si="486"/>
        <v>0</v>
      </c>
      <c r="AD835" s="6">
        <f t="shared" si="487"/>
        <v>0</v>
      </c>
      <c r="AE835" s="6">
        <f t="shared" si="488"/>
        <v>0</v>
      </c>
      <c r="AF835" s="6">
        <f t="shared" si="489"/>
        <v>0</v>
      </c>
      <c r="AG835" s="9">
        <f t="shared" si="490"/>
        <v>2099849</v>
      </c>
      <c r="AH835" s="11">
        <f t="shared" si="491"/>
        <v>2763359.2870200002</v>
      </c>
      <c r="AI835" s="9">
        <f t="shared" si="492"/>
        <v>2173343.5</v>
      </c>
      <c r="AJ835" s="10">
        <f t="shared" si="493"/>
        <v>1777511.5717549999</v>
      </c>
      <c r="AK835" s="9">
        <f t="shared" si="494"/>
        <v>2136596.25</v>
      </c>
      <c r="AL835" s="9">
        <f t="shared" si="470"/>
        <v>2468351.3935099998</v>
      </c>
      <c r="AM835" s="6">
        <f t="shared" si="495"/>
        <v>2337954.3909593555</v>
      </c>
      <c r="AN835" s="8">
        <f t="shared" si="472"/>
        <v>1218689.4353242698</v>
      </c>
      <c r="AO835" s="7">
        <f t="shared" si="471"/>
        <v>0.56074404958271429</v>
      </c>
      <c r="AP835" s="6">
        <f t="shared" si="496"/>
        <v>2337954.3909593555</v>
      </c>
      <c r="AQ835" s="5" t="s">
        <v>0</v>
      </c>
    </row>
    <row r="836" spans="1:43" ht="25.5" x14ac:dyDescent="0.25">
      <c r="A836" s="63">
        <v>793</v>
      </c>
      <c r="B836" s="114">
        <v>31171516</v>
      </c>
      <c r="C836" s="114">
        <v>4331002</v>
      </c>
      <c r="D836" s="66" t="s">
        <v>2629</v>
      </c>
      <c r="E836" s="66" t="s">
        <v>801</v>
      </c>
      <c r="F836" s="82" t="s">
        <v>2692</v>
      </c>
      <c r="G836" s="114" t="s">
        <v>1420</v>
      </c>
      <c r="H836" s="131">
        <v>1</v>
      </c>
      <c r="I836" s="130">
        <v>4337972.1429579835</v>
      </c>
      <c r="J836" s="20">
        <f t="shared" si="483"/>
        <v>824214.70716201689</v>
      </c>
      <c r="K836" s="19">
        <f t="shared" si="484"/>
        <v>5162186.8501200005</v>
      </c>
      <c r="L836" s="15">
        <f t="shared" si="485"/>
        <v>5162186.8501200005</v>
      </c>
      <c r="M836" s="129">
        <v>3560091.5966386558</v>
      </c>
      <c r="N836" s="17">
        <v>676417.40336134459</v>
      </c>
      <c r="O836" s="16">
        <v>4236509</v>
      </c>
      <c r="P836" s="18">
        <v>4236509</v>
      </c>
      <c r="Q836" s="129">
        <v>3296381.5126050422</v>
      </c>
      <c r="R836" s="17">
        <v>626312.48739495804</v>
      </c>
      <c r="S836" s="16">
        <v>3922694</v>
      </c>
      <c r="T836" s="15">
        <f t="shared" si="497"/>
        <v>3922694</v>
      </c>
      <c r="U836" s="14"/>
      <c r="V836" s="14"/>
      <c r="W836" s="14"/>
      <c r="X836" s="14"/>
      <c r="Y836" s="14"/>
      <c r="Z836" s="14"/>
      <c r="AA836" s="14"/>
      <c r="AB836" s="13"/>
      <c r="AC836" s="12">
        <f t="shared" si="486"/>
        <v>0</v>
      </c>
      <c r="AD836" s="6">
        <f t="shared" si="487"/>
        <v>0</v>
      </c>
      <c r="AE836" s="6">
        <f t="shared" si="488"/>
        <v>0</v>
      </c>
      <c r="AF836" s="6">
        <f t="shared" si="489"/>
        <v>0</v>
      </c>
      <c r="AG836" s="9">
        <f t="shared" si="490"/>
        <v>3922694</v>
      </c>
      <c r="AH836" s="11">
        <f t="shared" si="491"/>
        <v>5162186.8501200005</v>
      </c>
      <c r="AI836" s="9">
        <f t="shared" si="492"/>
        <v>4079601.5</v>
      </c>
      <c r="AJ836" s="10">
        <f t="shared" si="493"/>
        <v>3330347.4625300001</v>
      </c>
      <c r="AK836" s="9">
        <f t="shared" si="494"/>
        <v>4001147.75</v>
      </c>
      <c r="AL836" s="9">
        <f t="shared" ref="AL836:AL899" si="498">AVERAGE(AH836,AI836)</f>
        <v>4620894.1750600003</v>
      </c>
      <c r="AM836" s="6">
        <f t="shared" si="495"/>
        <v>4381566.7071379395</v>
      </c>
      <c r="AN836" s="8">
        <f t="shared" si="472"/>
        <v>2281728.3592011863</v>
      </c>
      <c r="AO836" s="7">
        <f t="shared" ref="AO836:AO899" si="499">+AN836/AI836</f>
        <v>0.55930177474471132</v>
      </c>
      <c r="AP836" s="6">
        <f t="shared" si="496"/>
        <v>4381566.7071379395</v>
      </c>
      <c r="AQ836" s="5" t="s">
        <v>0</v>
      </c>
    </row>
    <row r="837" spans="1:43" ht="25.5" x14ac:dyDescent="0.25">
      <c r="A837" s="63">
        <v>794</v>
      </c>
      <c r="B837" s="115">
        <v>31141608</v>
      </c>
      <c r="C837" s="114">
        <v>4333203</v>
      </c>
      <c r="D837" s="66" t="s">
        <v>2629</v>
      </c>
      <c r="E837" s="66" t="s">
        <v>801</v>
      </c>
      <c r="F837" s="82" t="s">
        <v>2691</v>
      </c>
      <c r="G837" s="114" t="s">
        <v>1420</v>
      </c>
      <c r="H837" s="131">
        <v>1</v>
      </c>
      <c r="I837" s="130">
        <v>2475401.5087563023</v>
      </c>
      <c r="J837" s="20">
        <f t="shared" si="483"/>
        <v>470326.28666369745</v>
      </c>
      <c r="K837" s="19">
        <f t="shared" si="484"/>
        <v>2945727.7954199999</v>
      </c>
      <c r="L837" s="15">
        <f t="shared" si="485"/>
        <v>2945727.7954199999</v>
      </c>
      <c r="M837" s="129">
        <v>1975084.8739495799</v>
      </c>
      <c r="N837" s="17">
        <v>375266.12605042016</v>
      </c>
      <c r="O837" s="16">
        <v>2350351</v>
      </c>
      <c r="P837" s="18">
        <v>2350351</v>
      </c>
      <c r="Q837" s="129">
        <v>1881032.7731092437</v>
      </c>
      <c r="R837" s="17">
        <v>357396.22689075628</v>
      </c>
      <c r="S837" s="16">
        <v>2238429</v>
      </c>
      <c r="T837" s="15">
        <f t="shared" si="497"/>
        <v>2238429</v>
      </c>
      <c r="U837" s="14"/>
      <c r="V837" s="14"/>
      <c r="W837" s="14"/>
      <c r="X837" s="14"/>
      <c r="Y837" s="14"/>
      <c r="Z837" s="14"/>
      <c r="AA837" s="14"/>
      <c r="AB837" s="13"/>
      <c r="AC837" s="12">
        <f t="shared" si="486"/>
        <v>0</v>
      </c>
      <c r="AD837" s="6">
        <f t="shared" si="487"/>
        <v>0</v>
      </c>
      <c r="AE837" s="6">
        <f t="shared" si="488"/>
        <v>0</v>
      </c>
      <c r="AF837" s="6">
        <f t="shared" si="489"/>
        <v>0</v>
      </c>
      <c r="AG837" s="9">
        <f t="shared" si="490"/>
        <v>2238429</v>
      </c>
      <c r="AH837" s="11">
        <f t="shared" si="491"/>
        <v>2945727.7954199999</v>
      </c>
      <c r="AI837" s="9">
        <f t="shared" si="492"/>
        <v>2294390</v>
      </c>
      <c r="AJ837" s="10">
        <f t="shared" si="493"/>
        <v>1883626.9488550001</v>
      </c>
      <c r="AK837" s="9">
        <f t="shared" si="494"/>
        <v>2266409.5</v>
      </c>
      <c r="AL837" s="9">
        <f t="shared" si="498"/>
        <v>2620058.8977100002</v>
      </c>
      <c r="AM837" s="6">
        <f t="shared" si="495"/>
        <v>2475891.1440202002</v>
      </c>
      <c r="AN837" s="8">
        <f t="shared" si="472"/>
        <v>1293551.2521917825</v>
      </c>
      <c r="AO837" s="7">
        <f t="shared" si="499"/>
        <v>0.56378874218933239</v>
      </c>
      <c r="AP837" s="6">
        <f t="shared" si="496"/>
        <v>2475891.1440202002</v>
      </c>
      <c r="AQ837" s="5" t="s">
        <v>0</v>
      </c>
    </row>
    <row r="838" spans="1:43" ht="25.5" x14ac:dyDescent="0.25">
      <c r="A838" s="63">
        <v>795</v>
      </c>
      <c r="B838" s="114">
        <v>26101751</v>
      </c>
      <c r="C838" s="115">
        <v>4333201</v>
      </c>
      <c r="D838" s="66" t="s">
        <v>2629</v>
      </c>
      <c r="E838" s="66" t="s">
        <v>801</v>
      </c>
      <c r="F838" s="82" t="s">
        <v>2690</v>
      </c>
      <c r="G838" s="114" t="s">
        <v>1344</v>
      </c>
      <c r="H838" s="131">
        <v>1</v>
      </c>
      <c r="I838" s="130">
        <v>10420886.213697478</v>
      </c>
      <c r="J838" s="20">
        <f t="shared" si="483"/>
        <v>1979968.3806025209</v>
      </c>
      <c r="K838" s="19">
        <f t="shared" si="484"/>
        <v>12400854.594299998</v>
      </c>
      <c r="L838" s="15">
        <f t="shared" si="485"/>
        <v>12400854.594299998</v>
      </c>
      <c r="M838" s="129">
        <v>8552225.2100840341</v>
      </c>
      <c r="N838" s="17">
        <v>1624922.7899159666</v>
      </c>
      <c r="O838" s="16">
        <v>10177148</v>
      </c>
      <c r="P838" s="18">
        <v>10177148</v>
      </c>
      <c r="Q838" s="129">
        <v>7918726.8907563025</v>
      </c>
      <c r="R838" s="17">
        <v>1504558.1092436975</v>
      </c>
      <c r="S838" s="16">
        <v>9423285</v>
      </c>
      <c r="T838" s="15">
        <f t="shared" si="497"/>
        <v>9423285</v>
      </c>
      <c r="U838" s="14"/>
      <c r="V838" s="14"/>
      <c r="W838" s="14"/>
      <c r="X838" s="14"/>
      <c r="Y838" s="14"/>
      <c r="Z838" s="14"/>
      <c r="AA838" s="14"/>
      <c r="AB838" s="13"/>
      <c r="AC838" s="12">
        <f t="shared" si="486"/>
        <v>0</v>
      </c>
      <c r="AD838" s="6">
        <f t="shared" si="487"/>
        <v>0</v>
      </c>
      <c r="AE838" s="6">
        <f t="shared" si="488"/>
        <v>0</v>
      </c>
      <c r="AF838" s="6">
        <f t="shared" si="489"/>
        <v>0</v>
      </c>
      <c r="AG838" s="9">
        <f t="shared" si="490"/>
        <v>9423285</v>
      </c>
      <c r="AH838" s="11">
        <f t="shared" si="491"/>
        <v>12400854.594299998</v>
      </c>
      <c r="AI838" s="9">
        <f t="shared" si="492"/>
        <v>9800216.5</v>
      </c>
      <c r="AJ838" s="10">
        <f t="shared" si="493"/>
        <v>8000321.8985749995</v>
      </c>
      <c r="AK838" s="9">
        <f t="shared" si="494"/>
        <v>9611750.75</v>
      </c>
      <c r="AL838" s="9">
        <f t="shared" si="498"/>
        <v>11100535.547149999</v>
      </c>
      <c r="AM838" s="6">
        <f t="shared" si="495"/>
        <v>10525611.698168965</v>
      </c>
      <c r="AN838" s="8">
        <f t="shared" si="472"/>
        <v>5481278.2679111641</v>
      </c>
      <c r="AO838" s="7">
        <f t="shared" si="499"/>
        <v>0.55930175296751494</v>
      </c>
      <c r="AP838" s="6">
        <f t="shared" si="496"/>
        <v>10525611.698168965</v>
      </c>
      <c r="AQ838" s="5" t="s">
        <v>0</v>
      </c>
    </row>
    <row r="839" spans="1:43" x14ac:dyDescent="0.25">
      <c r="A839" s="63">
        <v>796</v>
      </c>
      <c r="B839" s="115">
        <v>31141608</v>
      </c>
      <c r="C839" s="114">
        <v>4392401</v>
      </c>
      <c r="D839" s="66" t="s">
        <v>2629</v>
      </c>
      <c r="E839" s="66" t="s">
        <v>801</v>
      </c>
      <c r="F839" s="82" t="s">
        <v>1563</v>
      </c>
      <c r="G839" s="114" t="s">
        <v>1344</v>
      </c>
      <c r="H839" s="131">
        <v>1</v>
      </c>
      <c r="I839" s="130">
        <v>1660416.2006218487</v>
      </c>
      <c r="J839" s="20">
        <f t="shared" si="483"/>
        <v>315479.07811815123</v>
      </c>
      <c r="K839" s="19">
        <f t="shared" si="484"/>
        <v>1975895.27874</v>
      </c>
      <c r="L839" s="15">
        <f t="shared" si="485"/>
        <v>1975895.27874</v>
      </c>
      <c r="M839" s="129">
        <v>1337437.8151260505</v>
      </c>
      <c r="N839" s="17">
        <v>254113.18487394959</v>
      </c>
      <c r="O839" s="16">
        <v>1591551</v>
      </c>
      <c r="P839" s="18">
        <v>1591551</v>
      </c>
      <c r="Q839" s="129">
        <v>1261733.6134453781</v>
      </c>
      <c r="R839" s="17">
        <v>239729.38655462186</v>
      </c>
      <c r="S839" s="16">
        <v>1501463</v>
      </c>
      <c r="T839" s="15">
        <f t="shared" si="497"/>
        <v>1501463</v>
      </c>
      <c r="U839" s="14"/>
      <c r="V839" s="14"/>
      <c r="W839" s="14"/>
      <c r="X839" s="14"/>
      <c r="Y839" s="14"/>
      <c r="Z839" s="14"/>
      <c r="AA839" s="14"/>
      <c r="AB839" s="13"/>
      <c r="AC839" s="12">
        <f t="shared" si="486"/>
        <v>0</v>
      </c>
      <c r="AD839" s="6">
        <f t="shared" si="487"/>
        <v>0</v>
      </c>
      <c r="AE839" s="6">
        <f t="shared" si="488"/>
        <v>0</v>
      </c>
      <c r="AF839" s="6">
        <f t="shared" si="489"/>
        <v>0</v>
      </c>
      <c r="AG839" s="9">
        <f t="shared" si="490"/>
        <v>1501463</v>
      </c>
      <c r="AH839" s="11">
        <f t="shared" si="491"/>
        <v>1975895.27874</v>
      </c>
      <c r="AI839" s="9">
        <f t="shared" si="492"/>
        <v>1546507</v>
      </c>
      <c r="AJ839" s="10">
        <f t="shared" si="493"/>
        <v>1267227.319685</v>
      </c>
      <c r="AK839" s="9">
        <f t="shared" si="494"/>
        <v>1523985</v>
      </c>
      <c r="AL839" s="9">
        <f t="shared" si="498"/>
        <v>1761201.13937</v>
      </c>
      <c r="AM839" s="6">
        <f t="shared" si="495"/>
        <v>1666264.2774221844</v>
      </c>
      <c r="AN839" s="8">
        <f t="shared" si="472"/>
        <v>869507.0556533559</v>
      </c>
      <c r="AO839" s="7">
        <f t="shared" si="499"/>
        <v>0.56223932749955607</v>
      </c>
      <c r="AP839" s="6">
        <f t="shared" si="496"/>
        <v>1666264.2774221844</v>
      </c>
      <c r="AQ839" s="5" t="s">
        <v>0</v>
      </c>
    </row>
    <row r="840" spans="1:43" x14ac:dyDescent="0.25">
      <c r="A840" s="63">
        <v>797</v>
      </c>
      <c r="B840" s="115">
        <v>31141608</v>
      </c>
      <c r="C840" s="114">
        <v>4392401</v>
      </c>
      <c r="D840" s="66" t="s">
        <v>2629</v>
      </c>
      <c r="E840" s="66" t="s">
        <v>801</v>
      </c>
      <c r="F840" s="82" t="s">
        <v>1562</v>
      </c>
      <c r="G840" s="114" t="s">
        <v>1344</v>
      </c>
      <c r="H840" s="131">
        <v>1</v>
      </c>
      <c r="I840" s="130">
        <v>824056.72321008402</v>
      </c>
      <c r="J840" s="20">
        <f t="shared" si="483"/>
        <v>156570.77740991596</v>
      </c>
      <c r="K840" s="19">
        <f t="shared" si="484"/>
        <v>980627.50061999995</v>
      </c>
      <c r="L840" s="15">
        <f t="shared" si="485"/>
        <v>980627.50061999995</v>
      </c>
      <c r="M840" s="129">
        <v>657501.68067226897</v>
      </c>
      <c r="N840" s="17">
        <v>124925.31932773111</v>
      </c>
      <c r="O840" s="16">
        <v>782427.00000000012</v>
      </c>
      <c r="P840" s="18">
        <v>782427.00000000012</v>
      </c>
      <c r="Q840" s="129">
        <v>626192.43697478995</v>
      </c>
      <c r="R840" s="17">
        <v>118976.5630252101</v>
      </c>
      <c r="S840" s="16">
        <v>745169</v>
      </c>
      <c r="T840" s="15">
        <f t="shared" si="497"/>
        <v>745169</v>
      </c>
      <c r="U840" s="14"/>
      <c r="V840" s="14"/>
      <c r="W840" s="14"/>
      <c r="X840" s="14"/>
      <c r="Y840" s="14"/>
      <c r="Z840" s="14"/>
      <c r="AA840" s="14"/>
      <c r="AB840" s="13"/>
      <c r="AC840" s="12">
        <f t="shared" si="486"/>
        <v>0</v>
      </c>
      <c r="AD840" s="6">
        <f t="shared" si="487"/>
        <v>0</v>
      </c>
      <c r="AE840" s="6">
        <f t="shared" si="488"/>
        <v>0</v>
      </c>
      <c r="AF840" s="6">
        <f t="shared" si="489"/>
        <v>0</v>
      </c>
      <c r="AG840" s="9">
        <f t="shared" si="490"/>
        <v>745169</v>
      </c>
      <c r="AH840" s="11">
        <f t="shared" si="491"/>
        <v>980627.50061999995</v>
      </c>
      <c r="AI840" s="9">
        <f t="shared" si="492"/>
        <v>763798</v>
      </c>
      <c r="AJ840" s="10">
        <f t="shared" si="493"/>
        <v>627055.87515500002</v>
      </c>
      <c r="AK840" s="9">
        <f t="shared" si="494"/>
        <v>754483.5</v>
      </c>
      <c r="AL840" s="9">
        <f t="shared" si="498"/>
        <v>872212.75031000003</v>
      </c>
      <c r="AM840" s="6">
        <f t="shared" si="495"/>
        <v>824219.48773407284</v>
      </c>
      <c r="AN840" s="8">
        <f t="shared" si="472"/>
        <v>430620.81603061419</v>
      </c>
      <c r="AO840" s="7">
        <f t="shared" si="499"/>
        <v>0.56378887615654161</v>
      </c>
      <c r="AP840" s="6">
        <f t="shared" si="496"/>
        <v>824219.48773407284</v>
      </c>
      <c r="AQ840" s="5" t="s">
        <v>0</v>
      </c>
    </row>
    <row r="841" spans="1:43" x14ac:dyDescent="0.25">
      <c r="A841" s="63">
        <v>798</v>
      </c>
      <c r="B841" s="114">
        <v>40161505</v>
      </c>
      <c r="C841" s="115">
        <v>4391504</v>
      </c>
      <c r="D841" s="66" t="s">
        <v>2629</v>
      </c>
      <c r="E841" s="66" t="s">
        <v>801</v>
      </c>
      <c r="F841" s="82" t="s">
        <v>1561</v>
      </c>
      <c r="G841" s="114" t="s">
        <v>1344</v>
      </c>
      <c r="H841" s="131">
        <v>1</v>
      </c>
      <c r="I841" s="130">
        <v>633736.15684033616</v>
      </c>
      <c r="J841" s="20">
        <f t="shared" si="483"/>
        <v>120409.86979966387</v>
      </c>
      <c r="K841" s="19">
        <f t="shared" si="484"/>
        <v>754146.02664000005</v>
      </c>
      <c r="L841" s="15">
        <f t="shared" si="485"/>
        <v>754146.02664000005</v>
      </c>
      <c r="M841" s="129">
        <v>515279.83193277312</v>
      </c>
      <c r="N841" s="17">
        <v>97903.168067226899</v>
      </c>
      <c r="O841" s="16">
        <v>613183</v>
      </c>
      <c r="P841" s="18">
        <v>613183</v>
      </c>
      <c r="Q841" s="129">
        <v>481569.74789915967</v>
      </c>
      <c r="R841" s="17">
        <v>91498.252100840342</v>
      </c>
      <c r="S841" s="16">
        <v>573068</v>
      </c>
      <c r="T841" s="15">
        <f t="shared" si="497"/>
        <v>573068</v>
      </c>
      <c r="U841" s="14"/>
      <c r="V841" s="14"/>
      <c r="W841" s="14"/>
      <c r="X841" s="14"/>
      <c r="Y841" s="14"/>
      <c r="Z841" s="14"/>
      <c r="AA841" s="14"/>
      <c r="AB841" s="13">
        <v>419000</v>
      </c>
      <c r="AC841" s="12">
        <f t="shared" si="486"/>
        <v>79610</v>
      </c>
      <c r="AD841" s="6">
        <f t="shared" si="487"/>
        <v>498610</v>
      </c>
      <c r="AE841" s="6">
        <f t="shared" si="488"/>
        <v>25429.109999999997</v>
      </c>
      <c r="AF841" s="6">
        <f t="shared" si="489"/>
        <v>524039.11</v>
      </c>
      <c r="AG841" s="9">
        <f>MIN(L841,P841,T841,AF841)</f>
        <v>524039.11</v>
      </c>
      <c r="AH841" s="11">
        <f t="shared" si="491"/>
        <v>754146.02664000005</v>
      </c>
      <c r="AI841" s="9">
        <f t="shared" si="492"/>
        <v>593125.5</v>
      </c>
      <c r="AJ841" s="10">
        <f t="shared" si="493"/>
        <v>616109.03416000004</v>
      </c>
      <c r="AK841" s="9">
        <f t="shared" si="494"/>
        <v>558582.30499999993</v>
      </c>
      <c r="AL841" s="9">
        <f t="shared" si="498"/>
        <v>673635.76332000003</v>
      </c>
      <c r="AM841" s="6">
        <f>HARMEAN(L841,P841,T841,AF841)</f>
        <v>605135.86787446111</v>
      </c>
      <c r="AN841" s="8">
        <f t="shared" si="472"/>
        <v>98981.773617198894</v>
      </c>
      <c r="AO841" s="7">
        <f t="shared" si="499"/>
        <v>0.16688166942274257</v>
      </c>
      <c r="AP841" s="6">
        <f>+AG841</f>
        <v>524039.11</v>
      </c>
      <c r="AQ841" s="5" t="s">
        <v>4</v>
      </c>
    </row>
    <row r="842" spans="1:43" x14ac:dyDescent="0.25">
      <c r="A842" s="63">
        <v>799</v>
      </c>
      <c r="B842" s="114">
        <v>40161505</v>
      </c>
      <c r="C842" s="115">
        <v>4391504</v>
      </c>
      <c r="D842" s="66" t="s">
        <v>2629</v>
      </c>
      <c r="E842" s="66" t="s">
        <v>801</v>
      </c>
      <c r="F842" s="82" t="s">
        <v>1560</v>
      </c>
      <c r="G842" s="114" t="s">
        <v>1344</v>
      </c>
      <c r="H842" s="131">
        <v>1</v>
      </c>
      <c r="I842" s="130">
        <v>601124.18188235292</v>
      </c>
      <c r="J842" s="20">
        <f t="shared" si="483"/>
        <v>114213.59455764705</v>
      </c>
      <c r="K842" s="19">
        <f t="shared" si="484"/>
        <v>715337.77643999993</v>
      </c>
      <c r="L842" s="15">
        <f t="shared" si="485"/>
        <v>715337.77643999993</v>
      </c>
      <c r="M842" s="129">
        <v>479627.731092437</v>
      </c>
      <c r="N842" s="17">
        <v>91129.268907563033</v>
      </c>
      <c r="O842" s="16">
        <v>570757</v>
      </c>
      <c r="P842" s="18">
        <v>570757</v>
      </c>
      <c r="Q842" s="129">
        <v>456788.23529411765</v>
      </c>
      <c r="R842" s="17">
        <v>86789.76470588235</v>
      </c>
      <c r="S842" s="16">
        <v>543578</v>
      </c>
      <c r="T842" s="15">
        <f t="shared" si="497"/>
        <v>543578</v>
      </c>
      <c r="U842" s="14"/>
      <c r="V842" s="14"/>
      <c r="W842" s="14"/>
      <c r="X842" s="14"/>
      <c r="Y842" s="14"/>
      <c r="Z842" s="14"/>
      <c r="AA842" s="14"/>
      <c r="AB842" s="13">
        <v>440000</v>
      </c>
      <c r="AC842" s="12">
        <f t="shared" si="486"/>
        <v>83600</v>
      </c>
      <c r="AD842" s="6">
        <f t="shared" si="487"/>
        <v>523600</v>
      </c>
      <c r="AE842" s="6">
        <f t="shared" si="488"/>
        <v>26703.599999999999</v>
      </c>
      <c r="AF842" s="6">
        <f t="shared" si="489"/>
        <v>550303.6</v>
      </c>
      <c r="AG842" s="9">
        <f>MIN(L842,P842,T842,AF842)</f>
        <v>543578</v>
      </c>
      <c r="AH842" s="11">
        <f t="shared" si="491"/>
        <v>715337.77643999993</v>
      </c>
      <c r="AI842" s="9">
        <f t="shared" si="492"/>
        <v>560530.30000000005</v>
      </c>
      <c r="AJ842" s="10">
        <f t="shared" si="493"/>
        <v>594994.09410999995</v>
      </c>
      <c r="AK842" s="9">
        <f t="shared" si="494"/>
        <v>552054.15</v>
      </c>
      <c r="AL842" s="9">
        <f t="shared" si="498"/>
        <v>637934.03821999999</v>
      </c>
      <c r="AM842" s="6">
        <f>HARMEAN(L842,P842,T842,AF842)</f>
        <v>587644.08795502339</v>
      </c>
      <c r="AN842" s="8">
        <f t="shared" si="472"/>
        <v>81057.373929345733</v>
      </c>
      <c r="AO842" s="7">
        <f t="shared" si="499"/>
        <v>0.14460837162477341</v>
      </c>
      <c r="AP842" s="6">
        <f>+AG842</f>
        <v>543578</v>
      </c>
      <c r="AQ842" s="5" t="s">
        <v>4</v>
      </c>
    </row>
    <row r="843" spans="1:43" x14ac:dyDescent="0.25">
      <c r="A843" s="63">
        <v>800</v>
      </c>
      <c r="B843" s="114">
        <v>40161513</v>
      </c>
      <c r="C843" s="115">
        <v>4391506</v>
      </c>
      <c r="D843" s="66" t="s">
        <v>2629</v>
      </c>
      <c r="E843" s="66" t="s">
        <v>801</v>
      </c>
      <c r="F843" s="82" t="s">
        <v>1559</v>
      </c>
      <c r="G843" s="114" t="s">
        <v>1344</v>
      </c>
      <c r="H843" s="131">
        <v>1</v>
      </c>
      <c r="I843" s="130">
        <v>597653.97579831933</v>
      </c>
      <c r="J843" s="20">
        <f t="shared" si="483"/>
        <v>113554.25540168067</v>
      </c>
      <c r="K843" s="19">
        <f t="shared" si="484"/>
        <v>711208.23120000004</v>
      </c>
      <c r="L843" s="15">
        <f t="shared" si="485"/>
        <v>711208.23120000004</v>
      </c>
      <c r="M843" s="129">
        <v>490483.19327731093</v>
      </c>
      <c r="N843" s="17">
        <v>93191.806722689071</v>
      </c>
      <c r="O843" s="16">
        <v>583675</v>
      </c>
      <c r="P843" s="18">
        <v>583675</v>
      </c>
      <c r="Q843" s="129">
        <v>454151.26050420169</v>
      </c>
      <c r="R843" s="17">
        <v>86288.73949579832</v>
      </c>
      <c r="S843" s="16">
        <v>540440</v>
      </c>
      <c r="T843" s="15">
        <f t="shared" si="497"/>
        <v>540440</v>
      </c>
      <c r="U843" s="14"/>
      <c r="V843" s="14"/>
      <c r="W843" s="14"/>
      <c r="X843" s="14"/>
      <c r="Y843" s="14"/>
      <c r="Z843" s="14"/>
      <c r="AA843" s="14"/>
      <c r="AB843" s="13">
        <v>329490.76</v>
      </c>
      <c r="AC843" s="12">
        <f t="shared" si="486"/>
        <v>62603.244400000003</v>
      </c>
      <c r="AD843" s="6">
        <f t="shared" si="487"/>
        <v>392094.00440000003</v>
      </c>
      <c r="AE843" s="6">
        <f t="shared" si="488"/>
        <v>19996.794224400001</v>
      </c>
      <c r="AF843" s="6">
        <f t="shared" si="489"/>
        <v>412090.79862440005</v>
      </c>
      <c r="AG843" s="9">
        <f>MIN(L843,P843,T843,AF843)</f>
        <v>412090.79862440005</v>
      </c>
      <c r="AH843" s="11">
        <f t="shared" si="491"/>
        <v>711208.23120000004</v>
      </c>
      <c r="AI843" s="9">
        <f t="shared" si="492"/>
        <v>562057.5</v>
      </c>
      <c r="AJ843" s="10">
        <f t="shared" si="493"/>
        <v>561853.50745610008</v>
      </c>
      <c r="AK843" s="9">
        <f t="shared" si="494"/>
        <v>487074.14931220002</v>
      </c>
      <c r="AL843" s="9">
        <f t="shared" si="498"/>
        <v>636632.86560000002</v>
      </c>
      <c r="AM843" s="6">
        <f>HARMEAN(L843,P843,T843,AF843)</f>
        <v>540808.45846194564</v>
      </c>
      <c r="AN843" s="8">
        <f t="shared" si="472"/>
        <v>123383.43797506599</v>
      </c>
      <c r="AO843" s="7">
        <f t="shared" si="499"/>
        <v>0.21952102405014787</v>
      </c>
      <c r="AP843" s="6">
        <f>+AG843</f>
        <v>412090.79862440005</v>
      </c>
      <c r="AQ843" s="5" t="s">
        <v>4</v>
      </c>
    </row>
    <row r="844" spans="1:43" x14ac:dyDescent="0.25">
      <c r="A844" s="63">
        <v>801</v>
      </c>
      <c r="B844" s="114">
        <v>40161504</v>
      </c>
      <c r="C844" s="115">
        <v>4391502</v>
      </c>
      <c r="D844" s="66" t="s">
        <v>2629</v>
      </c>
      <c r="E844" s="66" t="s">
        <v>801</v>
      </c>
      <c r="F844" s="82" t="s">
        <v>1558</v>
      </c>
      <c r="G844" s="114" t="s">
        <v>1344</v>
      </c>
      <c r="H844" s="131">
        <v>1</v>
      </c>
      <c r="I844" s="130">
        <v>597432.80268907559</v>
      </c>
      <c r="J844" s="20">
        <f t="shared" si="483"/>
        <v>113512.23251092437</v>
      </c>
      <c r="K844" s="19">
        <f t="shared" si="484"/>
        <v>710945.03519999993</v>
      </c>
      <c r="L844" s="15">
        <f t="shared" si="485"/>
        <v>710945.03519999993</v>
      </c>
      <c r="M844" s="129">
        <v>481221.84873949579</v>
      </c>
      <c r="N844" s="17">
        <v>91432.151260504208</v>
      </c>
      <c r="O844" s="16">
        <v>572654</v>
      </c>
      <c r="P844" s="18">
        <v>572654</v>
      </c>
      <c r="Q844" s="129">
        <v>453983.19327731093</v>
      </c>
      <c r="R844" s="17">
        <v>86256.806722689071</v>
      </c>
      <c r="S844" s="16">
        <v>540240</v>
      </c>
      <c r="T844" s="15">
        <f t="shared" si="497"/>
        <v>540240</v>
      </c>
      <c r="U844" s="14"/>
      <c r="V844" s="14"/>
      <c r="W844" s="14"/>
      <c r="X844" s="14"/>
      <c r="Y844" s="14"/>
      <c r="Z844" s="14"/>
      <c r="AA844" s="14"/>
      <c r="AB844" s="13">
        <v>329490.76</v>
      </c>
      <c r="AC844" s="12">
        <f t="shared" si="486"/>
        <v>62603.244400000003</v>
      </c>
      <c r="AD844" s="6">
        <f t="shared" si="487"/>
        <v>392094.00440000003</v>
      </c>
      <c r="AE844" s="6">
        <f t="shared" si="488"/>
        <v>19996.794224400001</v>
      </c>
      <c r="AF844" s="6">
        <f t="shared" si="489"/>
        <v>412090.79862440005</v>
      </c>
      <c r="AG844" s="9">
        <f>MIN(L844,P844,T844,AF844)</f>
        <v>412090.79862440005</v>
      </c>
      <c r="AH844" s="11">
        <f t="shared" si="491"/>
        <v>710945.03519999993</v>
      </c>
      <c r="AI844" s="9">
        <f t="shared" si="492"/>
        <v>556447</v>
      </c>
      <c r="AJ844" s="10">
        <f t="shared" si="493"/>
        <v>558982.45845609996</v>
      </c>
      <c r="AK844" s="9">
        <f t="shared" si="494"/>
        <v>484268.89931220002</v>
      </c>
      <c r="AL844" s="9">
        <f t="shared" si="498"/>
        <v>633696.0175999999</v>
      </c>
      <c r="AM844" s="6">
        <f>HARMEAN(L844,P844,T844,AF844)</f>
        <v>538320.8766021037</v>
      </c>
      <c r="AN844" s="8">
        <f t="shared" si="472"/>
        <v>122757.17936360193</v>
      </c>
      <c r="AO844" s="7">
        <f t="shared" si="499"/>
        <v>0.22060893375937318</v>
      </c>
      <c r="AP844" s="6">
        <f>+AG844</f>
        <v>412090.79862440005</v>
      </c>
      <c r="AQ844" s="5" t="s">
        <v>4</v>
      </c>
    </row>
    <row r="845" spans="1:43" x14ac:dyDescent="0.25">
      <c r="A845" s="63">
        <v>802</v>
      </c>
      <c r="B845" s="114">
        <v>40161505</v>
      </c>
      <c r="C845" s="115">
        <v>4391504</v>
      </c>
      <c r="D845" s="66" t="s">
        <v>2629</v>
      </c>
      <c r="E845" s="66" t="s">
        <v>801</v>
      </c>
      <c r="F845" s="82" t="s">
        <v>1553</v>
      </c>
      <c r="G845" s="114" t="s">
        <v>1344</v>
      </c>
      <c r="H845" s="131">
        <v>1</v>
      </c>
      <c r="I845" s="130">
        <v>617531.90899159666</v>
      </c>
      <c r="J845" s="20">
        <f t="shared" si="483"/>
        <v>117331.06270840336</v>
      </c>
      <c r="K845" s="19">
        <f t="shared" si="484"/>
        <v>734862.97169999999</v>
      </c>
      <c r="L845" s="15">
        <f t="shared" si="485"/>
        <v>734862.97169999999</v>
      </c>
      <c r="M845" s="129">
        <v>502104.2016806723</v>
      </c>
      <c r="N845" s="17">
        <v>95399.798319327732</v>
      </c>
      <c r="O845" s="16">
        <v>597504</v>
      </c>
      <c r="P845" s="18">
        <v>597504</v>
      </c>
      <c r="Q845" s="129">
        <v>469256.30252100842</v>
      </c>
      <c r="R845" s="17">
        <v>89158.697478991598</v>
      </c>
      <c r="S845" s="16">
        <v>558415</v>
      </c>
      <c r="T845" s="15">
        <f t="shared" si="497"/>
        <v>558415</v>
      </c>
      <c r="U845" s="14"/>
      <c r="V845" s="14"/>
      <c r="W845" s="14"/>
      <c r="X845" s="14"/>
      <c r="Y845" s="14"/>
      <c r="Z845" s="14"/>
      <c r="AA845" s="14"/>
      <c r="AB845" s="13"/>
      <c r="AC845" s="12">
        <f t="shared" si="486"/>
        <v>0</v>
      </c>
      <c r="AD845" s="6">
        <f t="shared" si="487"/>
        <v>0</v>
      </c>
      <c r="AE845" s="6">
        <f t="shared" si="488"/>
        <v>0</v>
      </c>
      <c r="AF845" s="6">
        <f t="shared" si="489"/>
        <v>0</v>
      </c>
      <c r="AG845" s="9">
        <f>MIN(L845,P845,T845)</f>
        <v>558415</v>
      </c>
      <c r="AH845" s="11">
        <f t="shared" si="491"/>
        <v>734862.97169999999</v>
      </c>
      <c r="AI845" s="9">
        <f t="shared" si="492"/>
        <v>577959.5</v>
      </c>
      <c r="AJ845" s="10">
        <f t="shared" si="493"/>
        <v>472695.49292500003</v>
      </c>
      <c r="AK845" s="9">
        <f t="shared" si="494"/>
        <v>568187.25</v>
      </c>
      <c r="AL845" s="9">
        <f t="shared" si="498"/>
        <v>656411.23585000006</v>
      </c>
      <c r="AM845" s="6">
        <f>HARMEAN(L845,P845,T845)</f>
        <v>621734.63425076311</v>
      </c>
      <c r="AN845" s="8">
        <f t="shared" ref="AN845:AN908" si="500">STDEVA(L845,P845,T845,AF845)</f>
        <v>324087.34074336599</v>
      </c>
      <c r="AO845" s="7">
        <f t="shared" si="499"/>
        <v>0.56074403265863093</v>
      </c>
      <c r="AP845" s="6">
        <f>+AM845</f>
        <v>621734.63425076311</v>
      </c>
      <c r="AQ845" s="5" t="s">
        <v>0</v>
      </c>
    </row>
    <row r="846" spans="1:43" x14ac:dyDescent="0.25">
      <c r="A846" s="63">
        <v>803</v>
      </c>
      <c r="B846" s="115">
        <v>40161515</v>
      </c>
      <c r="C846" s="115">
        <v>4391502</v>
      </c>
      <c r="D846" s="66" t="s">
        <v>2629</v>
      </c>
      <c r="E846" s="66" t="s">
        <v>801</v>
      </c>
      <c r="F846" s="82" t="s">
        <v>1858</v>
      </c>
      <c r="G846" s="114" t="s">
        <v>1344</v>
      </c>
      <c r="H846" s="131">
        <v>1</v>
      </c>
      <c r="I846" s="130">
        <v>1191991.4608235294</v>
      </c>
      <c r="J846" s="20">
        <f t="shared" si="483"/>
        <v>226478.3775564706</v>
      </c>
      <c r="K846" s="19">
        <f t="shared" si="484"/>
        <v>1418469.8383800001</v>
      </c>
      <c r="L846" s="15">
        <f t="shared" si="485"/>
        <v>1418469.8383800001</v>
      </c>
      <c r="M846" s="129">
        <v>987302.52100840339</v>
      </c>
      <c r="N846" s="17">
        <v>187587.47899159664</v>
      </c>
      <c r="O846" s="16">
        <v>1174890</v>
      </c>
      <c r="P846" s="18">
        <v>1174890</v>
      </c>
      <c r="Q846" s="129">
        <v>905782.3529411765</v>
      </c>
      <c r="R846" s="17">
        <v>172098.64705882352</v>
      </c>
      <c r="S846" s="16">
        <v>1077881</v>
      </c>
      <c r="T846" s="15">
        <f t="shared" si="497"/>
        <v>1077881</v>
      </c>
      <c r="U846" s="14"/>
      <c r="V846" s="14"/>
      <c r="W846" s="14"/>
      <c r="X846" s="14"/>
      <c r="Y846" s="14"/>
      <c r="Z846" s="14"/>
      <c r="AA846" s="14"/>
      <c r="AB846" s="13">
        <v>419000</v>
      </c>
      <c r="AC846" s="12">
        <f t="shared" si="486"/>
        <v>79610</v>
      </c>
      <c r="AD846" s="6">
        <f t="shared" si="487"/>
        <v>498610</v>
      </c>
      <c r="AE846" s="6">
        <f t="shared" si="488"/>
        <v>25429.109999999997</v>
      </c>
      <c r="AF846" s="6">
        <f t="shared" si="489"/>
        <v>524039.11</v>
      </c>
      <c r="AG846" s="9">
        <f>MIN(L846,P846,T846,AF846)</f>
        <v>524039.11</v>
      </c>
      <c r="AH846" s="11">
        <f t="shared" si="491"/>
        <v>1418469.8383800001</v>
      </c>
      <c r="AI846" s="9">
        <f t="shared" si="492"/>
        <v>1126385.5</v>
      </c>
      <c r="AJ846" s="10">
        <f t="shared" si="493"/>
        <v>1048819.987095</v>
      </c>
      <c r="AK846" s="9">
        <f t="shared" si="494"/>
        <v>825212.30499999993</v>
      </c>
      <c r="AL846" s="9">
        <f t="shared" si="498"/>
        <v>1272427.66919</v>
      </c>
      <c r="AM846" s="6">
        <f>HARMEAN(L846,P846,T846,AF846)</f>
        <v>910720.00961160229</v>
      </c>
      <c r="AN846" s="8">
        <f t="shared" si="500"/>
        <v>378053.86395087087</v>
      </c>
      <c r="AO846" s="7">
        <f t="shared" si="499"/>
        <v>0.33563452650169134</v>
      </c>
      <c r="AP846" s="6">
        <f>+AG846</f>
        <v>524039.11</v>
      </c>
      <c r="AQ846" s="5" t="s">
        <v>4</v>
      </c>
    </row>
    <row r="847" spans="1:43" x14ac:dyDescent="0.25">
      <c r="A847" s="63">
        <v>804</v>
      </c>
      <c r="B847" s="114" t="s">
        <v>2686</v>
      </c>
      <c r="C847" s="115">
        <v>4392404</v>
      </c>
      <c r="D847" s="66" t="s">
        <v>2629</v>
      </c>
      <c r="E847" s="66" t="s">
        <v>801</v>
      </c>
      <c r="F847" s="82" t="s">
        <v>2689</v>
      </c>
      <c r="G847" s="114" t="s">
        <v>1344</v>
      </c>
      <c r="H847" s="131">
        <v>1</v>
      </c>
      <c r="I847" s="130">
        <v>841344.71929411765</v>
      </c>
      <c r="J847" s="20">
        <f t="shared" si="483"/>
        <v>159855.49666588235</v>
      </c>
      <c r="K847" s="19">
        <f t="shared" si="484"/>
        <v>1001200.2159599999</v>
      </c>
      <c r="L847" s="15">
        <f t="shared" si="485"/>
        <v>1001200.2159599999</v>
      </c>
      <c r="M847" s="129">
        <v>690475.63025210088</v>
      </c>
      <c r="N847" s="17">
        <v>131190.36974789918</v>
      </c>
      <c r="O847" s="16">
        <v>821666</v>
      </c>
      <c r="P847" s="18">
        <v>821666</v>
      </c>
      <c r="Q847" s="129">
        <v>639329.4117647059</v>
      </c>
      <c r="R847" s="17">
        <v>121472.58823529413</v>
      </c>
      <c r="S847" s="16">
        <v>760802</v>
      </c>
      <c r="T847" s="15">
        <f t="shared" si="497"/>
        <v>760802</v>
      </c>
      <c r="U847" s="14"/>
      <c r="V847" s="14"/>
      <c r="W847" s="14"/>
      <c r="X847" s="14"/>
      <c r="Y847" s="14"/>
      <c r="Z847" s="14"/>
      <c r="AA847" s="14"/>
      <c r="AB847" s="13"/>
      <c r="AC847" s="12">
        <f t="shared" si="486"/>
        <v>0</v>
      </c>
      <c r="AD847" s="6">
        <f t="shared" si="487"/>
        <v>0</v>
      </c>
      <c r="AE847" s="6">
        <f t="shared" si="488"/>
        <v>0</v>
      </c>
      <c r="AF847" s="6">
        <f t="shared" si="489"/>
        <v>0</v>
      </c>
      <c r="AG847" s="9">
        <f t="shared" ref="AG847:AG853" si="501">MIN(L847,P847,T847)</f>
        <v>760802</v>
      </c>
      <c r="AH847" s="11">
        <f t="shared" si="491"/>
        <v>1001200.2159599999</v>
      </c>
      <c r="AI847" s="9">
        <f t="shared" si="492"/>
        <v>791234</v>
      </c>
      <c r="AJ847" s="10">
        <f t="shared" si="493"/>
        <v>645917.05398999993</v>
      </c>
      <c r="AK847" s="9">
        <f t="shared" si="494"/>
        <v>776018</v>
      </c>
      <c r="AL847" s="9">
        <f t="shared" si="498"/>
        <v>896217.10797999997</v>
      </c>
      <c r="AM847" s="6">
        <f t="shared" ref="AM847:AM853" si="502">HARMEAN(L847,P847,T847)</f>
        <v>849799.81390319846</v>
      </c>
      <c r="AN847" s="8">
        <f t="shared" si="500"/>
        <v>442538.58914896473</v>
      </c>
      <c r="AO847" s="7">
        <f t="shared" si="499"/>
        <v>0.55930178575360101</v>
      </c>
      <c r="AP847" s="6">
        <f t="shared" ref="AP847:AP878" si="503">+AM847</f>
        <v>849799.81390319846</v>
      </c>
      <c r="AQ847" s="5" t="s">
        <v>0</v>
      </c>
    </row>
    <row r="848" spans="1:43" ht="25.5" x14ac:dyDescent="0.25">
      <c r="A848" s="63">
        <v>805</v>
      </c>
      <c r="B848" s="114" t="s">
        <v>2686</v>
      </c>
      <c r="C848" s="115">
        <v>4392404</v>
      </c>
      <c r="D848" s="66" t="s">
        <v>2629</v>
      </c>
      <c r="E848" s="66" t="s">
        <v>801</v>
      </c>
      <c r="F848" s="82" t="s">
        <v>2688</v>
      </c>
      <c r="G848" s="114" t="s">
        <v>1344</v>
      </c>
      <c r="H848" s="131">
        <v>1</v>
      </c>
      <c r="I848" s="130">
        <v>1415363.0307731093</v>
      </c>
      <c r="J848" s="20">
        <f t="shared" si="483"/>
        <v>268918.97584689077</v>
      </c>
      <c r="K848" s="19">
        <f t="shared" si="484"/>
        <v>1684282.0066200001</v>
      </c>
      <c r="L848" s="15">
        <f t="shared" si="485"/>
        <v>1684282.0066200001</v>
      </c>
      <c r="M848" s="129">
        <v>1161562.1848739497</v>
      </c>
      <c r="N848" s="17">
        <v>220696.81512605044</v>
      </c>
      <c r="O848" s="16">
        <v>1382259.0000000002</v>
      </c>
      <c r="P848" s="18">
        <v>1382259.0000000002</v>
      </c>
      <c r="Q848" s="129">
        <v>1075520.1680672269</v>
      </c>
      <c r="R848" s="17">
        <v>204348.83193277312</v>
      </c>
      <c r="S848" s="16">
        <v>1279869</v>
      </c>
      <c r="T848" s="15">
        <f t="shared" si="497"/>
        <v>1279869</v>
      </c>
      <c r="U848" s="14"/>
      <c r="V848" s="14"/>
      <c r="W848" s="14"/>
      <c r="X848" s="14"/>
      <c r="Y848" s="14"/>
      <c r="Z848" s="14"/>
      <c r="AA848" s="14"/>
      <c r="AB848" s="13"/>
      <c r="AC848" s="12">
        <f t="shared" si="486"/>
        <v>0</v>
      </c>
      <c r="AD848" s="6">
        <f t="shared" si="487"/>
        <v>0</v>
      </c>
      <c r="AE848" s="6">
        <f t="shared" si="488"/>
        <v>0</v>
      </c>
      <c r="AF848" s="6">
        <f t="shared" si="489"/>
        <v>0</v>
      </c>
      <c r="AG848" s="9">
        <f t="shared" si="501"/>
        <v>1279869</v>
      </c>
      <c r="AH848" s="11">
        <f t="shared" si="491"/>
        <v>1684282.0066200001</v>
      </c>
      <c r="AI848" s="9">
        <f t="shared" si="492"/>
        <v>1331064</v>
      </c>
      <c r="AJ848" s="10">
        <f t="shared" si="493"/>
        <v>1086602.501655</v>
      </c>
      <c r="AK848" s="9">
        <f t="shared" si="494"/>
        <v>1305466.5</v>
      </c>
      <c r="AL848" s="9">
        <f t="shared" si="498"/>
        <v>1507673.0033100001</v>
      </c>
      <c r="AM848" s="6">
        <f t="shared" si="502"/>
        <v>1429586.9900992669</v>
      </c>
      <c r="AN848" s="8">
        <f t="shared" si="500"/>
        <v>744466.36182218406</v>
      </c>
      <c r="AO848" s="7">
        <f t="shared" si="499"/>
        <v>0.5593017028649141</v>
      </c>
      <c r="AP848" s="6">
        <f t="shared" si="503"/>
        <v>1429586.9900992669</v>
      </c>
      <c r="AQ848" s="5" t="s">
        <v>0</v>
      </c>
    </row>
    <row r="849" spans="1:43" ht="25.5" x14ac:dyDescent="0.25">
      <c r="A849" s="63">
        <v>806</v>
      </c>
      <c r="B849" s="114" t="s">
        <v>2686</v>
      </c>
      <c r="C849" s="115">
        <v>4392404</v>
      </c>
      <c r="D849" s="66" t="s">
        <v>2629</v>
      </c>
      <c r="E849" s="66" t="s">
        <v>801</v>
      </c>
      <c r="F849" s="82" t="s">
        <v>2687</v>
      </c>
      <c r="G849" s="114" t="s">
        <v>1344</v>
      </c>
      <c r="H849" s="131">
        <v>1</v>
      </c>
      <c r="I849" s="130">
        <v>1269487.2007058824</v>
      </c>
      <c r="J849" s="20">
        <f t="shared" si="483"/>
        <v>241202.56813411767</v>
      </c>
      <c r="K849" s="19">
        <f t="shared" si="484"/>
        <v>1510689.76884</v>
      </c>
      <c r="L849" s="15">
        <f t="shared" si="485"/>
        <v>1510689.76884</v>
      </c>
      <c r="M849" s="129">
        <v>1041844.5378151261</v>
      </c>
      <c r="N849" s="17">
        <v>197950.46218487396</v>
      </c>
      <c r="O849" s="16">
        <v>1239795</v>
      </c>
      <c r="P849" s="18">
        <v>1239795</v>
      </c>
      <c r="Q849" s="129">
        <v>964670.58823529421</v>
      </c>
      <c r="R849" s="17">
        <v>183287.4117647059</v>
      </c>
      <c r="S849" s="16">
        <v>1147958</v>
      </c>
      <c r="T849" s="15">
        <f t="shared" si="497"/>
        <v>1147958</v>
      </c>
      <c r="U849" s="14"/>
      <c r="V849" s="14"/>
      <c r="W849" s="14"/>
      <c r="X849" s="14"/>
      <c r="Y849" s="14"/>
      <c r="Z849" s="14"/>
      <c r="AA849" s="14"/>
      <c r="AB849" s="13"/>
      <c r="AC849" s="12">
        <f t="shared" si="486"/>
        <v>0</v>
      </c>
      <c r="AD849" s="6">
        <f t="shared" si="487"/>
        <v>0</v>
      </c>
      <c r="AE849" s="6">
        <f t="shared" si="488"/>
        <v>0</v>
      </c>
      <c r="AF849" s="6">
        <f t="shared" si="489"/>
        <v>0</v>
      </c>
      <c r="AG849" s="9">
        <f t="shared" si="501"/>
        <v>1147958</v>
      </c>
      <c r="AH849" s="11">
        <f t="shared" si="491"/>
        <v>1510689.76884</v>
      </c>
      <c r="AI849" s="9">
        <f t="shared" si="492"/>
        <v>1193876.5</v>
      </c>
      <c r="AJ849" s="10">
        <f t="shared" si="493"/>
        <v>974610.69221000001</v>
      </c>
      <c r="AK849" s="9">
        <f t="shared" si="494"/>
        <v>1170917.25</v>
      </c>
      <c r="AL849" s="9">
        <f t="shared" si="498"/>
        <v>1352283.13442</v>
      </c>
      <c r="AM849" s="6">
        <f t="shared" si="502"/>
        <v>1282245.1280526579</v>
      </c>
      <c r="AN849" s="8">
        <f t="shared" si="500"/>
        <v>667737.16984719643</v>
      </c>
      <c r="AO849" s="7">
        <f t="shared" si="499"/>
        <v>0.55930171156497044</v>
      </c>
      <c r="AP849" s="6">
        <f t="shared" si="503"/>
        <v>1282245.1280526579</v>
      </c>
      <c r="AQ849" s="5" t="s">
        <v>0</v>
      </c>
    </row>
    <row r="850" spans="1:43" x14ac:dyDescent="0.25">
      <c r="A850" s="63">
        <v>807</v>
      </c>
      <c r="B850" s="114" t="s">
        <v>2686</v>
      </c>
      <c r="C850" s="115">
        <v>4392404</v>
      </c>
      <c r="D850" s="66" t="s">
        <v>2629</v>
      </c>
      <c r="E850" s="66" t="s">
        <v>801</v>
      </c>
      <c r="F850" s="82" t="s">
        <v>2685</v>
      </c>
      <c r="G850" s="114" t="s">
        <v>1344</v>
      </c>
      <c r="H850" s="131">
        <v>1</v>
      </c>
      <c r="I850" s="130">
        <v>1155682.5773445379</v>
      </c>
      <c r="J850" s="20">
        <f t="shared" ref="J850:J881" si="504">+I850*0.19</f>
        <v>219579.68969546221</v>
      </c>
      <c r="K850" s="19">
        <f t="shared" ref="K850:K881" si="505">+I850+J850</f>
        <v>1375262.2670400001</v>
      </c>
      <c r="L850" s="15">
        <f t="shared" ref="L850:L881" si="506">+H850*K850</f>
        <v>1375262.2670400001</v>
      </c>
      <c r="M850" s="129">
        <v>948447.0588235294</v>
      </c>
      <c r="N850" s="17">
        <v>180204.9411764706</v>
      </c>
      <c r="O850" s="16">
        <v>1128652</v>
      </c>
      <c r="P850" s="18">
        <v>1128652</v>
      </c>
      <c r="Q850" s="129">
        <v>878191.59663865552</v>
      </c>
      <c r="R850" s="17">
        <v>166856.40336134456</v>
      </c>
      <c r="S850" s="16">
        <v>1045048.0000000001</v>
      </c>
      <c r="T850" s="15">
        <f t="shared" si="497"/>
        <v>1045048.0000000001</v>
      </c>
      <c r="U850" s="14"/>
      <c r="V850" s="14"/>
      <c r="W850" s="14"/>
      <c r="X850" s="14"/>
      <c r="Y850" s="14"/>
      <c r="Z850" s="14"/>
      <c r="AA850" s="14"/>
      <c r="AB850" s="13"/>
      <c r="AC850" s="12">
        <f t="shared" ref="AC850:AC881" si="507">+AB850*19%</f>
        <v>0</v>
      </c>
      <c r="AD850" s="6">
        <f t="shared" ref="AD850:AD881" si="508">+AB850+AC850</f>
        <v>0</v>
      </c>
      <c r="AE850" s="6">
        <f t="shared" ref="AE850:AE881" si="509">+AD850*5.1%</f>
        <v>0</v>
      </c>
      <c r="AF850" s="6">
        <f t="shared" ref="AF850:AF881" si="510">+AD850+AE850</f>
        <v>0</v>
      </c>
      <c r="AG850" s="9">
        <f t="shared" si="501"/>
        <v>1045048.0000000001</v>
      </c>
      <c r="AH850" s="11">
        <f t="shared" si="491"/>
        <v>1375262.2670400001</v>
      </c>
      <c r="AI850" s="9">
        <f t="shared" si="492"/>
        <v>1086850</v>
      </c>
      <c r="AJ850" s="10">
        <f t="shared" si="493"/>
        <v>887240.56676000007</v>
      </c>
      <c r="AK850" s="9">
        <f t="shared" si="494"/>
        <v>1065949</v>
      </c>
      <c r="AL850" s="9">
        <f t="shared" si="498"/>
        <v>1231056.1335200001</v>
      </c>
      <c r="AM850" s="6">
        <f t="shared" si="502"/>
        <v>1167296.7459867871</v>
      </c>
      <c r="AN850" s="8">
        <f t="shared" si="500"/>
        <v>607877.08991581958</v>
      </c>
      <c r="AO850" s="7">
        <f t="shared" si="499"/>
        <v>0.55930173429251473</v>
      </c>
      <c r="AP850" s="6">
        <f t="shared" si="503"/>
        <v>1167296.7459867871</v>
      </c>
      <c r="AQ850" s="5" t="s">
        <v>0</v>
      </c>
    </row>
    <row r="851" spans="1:43" x14ac:dyDescent="0.25">
      <c r="A851" s="63">
        <v>808</v>
      </c>
      <c r="B851" s="115">
        <v>40161515</v>
      </c>
      <c r="C851" s="115">
        <v>4391502</v>
      </c>
      <c r="D851" s="66" t="s">
        <v>2629</v>
      </c>
      <c r="E851" s="66" t="s">
        <v>801</v>
      </c>
      <c r="F851" s="82" t="s">
        <v>2684</v>
      </c>
      <c r="G851" s="114" t="s">
        <v>1344</v>
      </c>
      <c r="H851" s="131">
        <v>1</v>
      </c>
      <c r="I851" s="130">
        <v>1169286.9352941178</v>
      </c>
      <c r="J851" s="20">
        <f t="shared" si="504"/>
        <v>222164.51770588238</v>
      </c>
      <c r="K851" s="19">
        <f t="shared" si="505"/>
        <v>1391451.4530000002</v>
      </c>
      <c r="L851" s="15">
        <f t="shared" si="506"/>
        <v>1391451.4530000002</v>
      </c>
      <c r="M851" s="129">
        <v>959611.76470588241</v>
      </c>
      <c r="N851" s="17">
        <v>182326.23529411765</v>
      </c>
      <c r="O851" s="16">
        <v>1141938</v>
      </c>
      <c r="P851" s="18">
        <v>1141938</v>
      </c>
      <c r="Q851" s="129">
        <v>888529.4117647059</v>
      </c>
      <c r="R851" s="17">
        <v>168820.58823529413</v>
      </c>
      <c r="S851" s="16">
        <v>1057350</v>
      </c>
      <c r="T851" s="15">
        <f t="shared" si="497"/>
        <v>1057350</v>
      </c>
      <c r="U851" s="14"/>
      <c r="V851" s="14"/>
      <c r="W851" s="14"/>
      <c r="X851" s="14"/>
      <c r="Y851" s="14"/>
      <c r="Z851" s="14"/>
      <c r="AA851" s="14"/>
      <c r="AB851" s="13"/>
      <c r="AC851" s="12">
        <f t="shared" si="507"/>
        <v>0</v>
      </c>
      <c r="AD851" s="6">
        <f t="shared" si="508"/>
        <v>0</v>
      </c>
      <c r="AE851" s="6">
        <f t="shared" si="509"/>
        <v>0</v>
      </c>
      <c r="AF851" s="6">
        <f t="shared" si="510"/>
        <v>0</v>
      </c>
      <c r="AG851" s="9">
        <f t="shared" si="501"/>
        <v>1057350</v>
      </c>
      <c r="AH851" s="11">
        <f t="shared" si="491"/>
        <v>1391451.4530000002</v>
      </c>
      <c r="AI851" s="9">
        <f t="shared" si="492"/>
        <v>1099644</v>
      </c>
      <c r="AJ851" s="10">
        <f t="shared" si="493"/>
        <v>897684.86325000005</v>
      </c>
      <c r="AK851" s="9">
        <f t="shared" si="494"/>
        <v>1078497</v>
      </c>
      <c r="AL851" s="9">
        <f t="shared" si="498"/>
        <v>1245547.7265000001</v>
      </c>
      <c r="AM851" s="6">
        <f t="shared" si="502"/>
        <v>1181037.7648197189</v>
      </c>
      <c r="AN851" s="8">
        <f t="shared" si="500"/>
        <v>615032.82014516008</v>
      </c>
      <c r="AO851" s="7">
        <f t="shared" si="499"/>
        <v>0.5593017559729877</v>
      </c>
      <c r="AP851" s="6">
        <f t="shared" si="503"/>
        <v>1181037.7648197189</v>
      </c>
      <c r="AQ851" s="5" t="s">
        <v>0</v>
      </c>
    </row>
    <row r="852" spans="1:43" x14ac:dyDescent="0.25">
      <c r="A852" s="63">
        <v>809</v>
      </c>
      <c r="B852" s="115">
        <v>26101302</v>
      </c>
      <c r="C852" s="115">
        <v>4611201</v>
      </c>
      <c r="D852" s="66" t="s">
        <v>2629</v>
      </c>
      <c r="E852" s="66" t="s">
        <v>801</v>
      </c>
      <c r="F852" s="82" t="s">
        <v>2683</v>
      </c>
      <c r="G852" s="114" t="s">
        <v>1344</v>
      </c>
      <c r="H852" s="131">
        <v>1</v>
      </c>
      <c r="I852" s="130">
        <v>6039445.8137142863</v>
      </c>
      <c r="J852" s="20">
        <f t="shared" si="504"/>
        <v>1147494.7046057144</v>
      </c>
      <c r="K852" s="19">
        <f t="shared" si="505"/>
        <v>7186940.5183200007</v>
      </c>
      <c r="L852" s="15">
        <f t="shared" si="506"/>
        <v>7186940.5183200007</v>
      </c>
      <c r="M852" s="129">
        <v>5002352.9411764704</v>
      </c>
      <c r="N852" s="17">
        <v>950447.0588235294</v>
      </c>
      <c r="O852" s="16">
        <v>5952800</v>
      </c>
      <c r="P852" s="18">
        <v>5952800</v>
      </c>
      <c r="Q852" s="129">
        <v>4589314.2857142864</v>
      </c>
      <c r="R852" s="17">
        <v>871969.71428571444</v>
      </c>
      <c r="S852" s="16">
        <v>5461284.0000000009</v>
      </c>
      <c r="T852" s="15">
        <f t="shared" si="497"/>
        <v>5461284.0000000009</v>
      </c>
      <c r="U852" s="14"/>
      <c r="V852" s="14"/>
      <c r="W852" s="14"/>
      <c r="X852" s="14"/>
      <c r="Y852" s="14"/>
      <c r="Z852" s="14"/>
      <c r="AA852" s="14"/>
      <c r="AB852" s="13"/>
      <c r="AC852" s="12">
        <f t="shared" si="507"/>
        <v>0</v>
      </c>
      <c r="AD852" s="6">
        <f t="shared" si="508"/>
        <v>0</v>
      </c>
      <c r="AE852" s="6">
        <f t="shared" si="509"/>
        <v>0</v>
      </c>
      <c r="AF852" s="6">
        <f t="shared" si="510"/>
        <v>0</v>
      </c>
      <c r="AG852" s="9">
        <f t="shared" si="501"/>
        <v>5461284.0000000009</v>
      </c>
      <c r="AH852" s="11">
        <f t="shared" si="491"/>
        <v>7186940.5183200007</v>
      </c>
      <c r="AI852" s="9">
        <f t="shared" si="492"/>
        <v>5707042</v>
      </c>
      <c r="AJ852" s="10">
        <f t="shared" si="493"/>
        <v>4650256.1295800004</v>
      </c>
      <c r="AK852" s="9">
        <f t="shared" si="494"/>
        <v>5584163</v>
      </c>
      <c r="AL852" s="9">
        <f t="shared" si="498"/>
        <v>6446991.2591600008</v>
      </c>
      <c r="AM852" s="6">
        <f t="shared" si="502"/>
        <v>6119494.611301519</v>
      </c>
      <c r="AN852" s="8">
        <f t="shared" si="500"/>
        <v>3184024.5235519307</v>
      </c>
      <c r="AO852" s="7">
        <f t="shared" si="499"/>
        <v>0.5579115281702729</v>
      </c>
      <c r="AP852" s="6">
        <f t="shared" si="503"/>
        <v>6119494.611301519</v>
      </c>
      <c r="AQ852" s="5" t="s">
        <v>0</v>
      </c>
    </row>
    <row r="853" spans="1:43" x14ac:dyDescent="0.25">
      <c r="A853" s="63">
        <v>810</v>
      </c>
      <c r="B853" s="72">
        <v>25173903</v>
      </c>
      <c r="C853" s="72">
        <v>4621214</v>
      </c>
      <c r="D853" s="66" t="s">
        <v>2629</v>
      </c>
      <c r="E853" s="66" t="s">
        <v>801</v>
      </c>
      <c r="F853" s="82" t="s">
        <v>2682</v>
      </c>
      <c r="G853" s="72" t="s">
        <v>1344</v>
      </c>
      <c r="H853" s="131">
        <v>1</v>
      </c>
      <c r="I853" s="130">
        <v>2397468.9519831934</v>
      </c>
      <c r="J853" s="20">
        <f t="shared" si="504"/>
        <v>455519.10087680677</v>
      </c>
      <c r="K853" s="19">
        <f t="shared" si="505"/>
        <v>2852988.0528600002</v>
      </c>
      <c r="L853" s="15">
        <f t="shared" si="506"/>
        <v>2852988.0528600002</v>
      </c>
      <c r="M853" s="129">
        <v>1967557.9831932774</v>
      </c>
      <c r="N853" s="17">
        <v>373836.01680672274</v>
      </c>
      <c r="O853" s="16">
        <v>2341394</v>
      </c>
      <c r="P853" s="18">
        <v>2341394</v>
      </c>
      <c r="Q853" s="129">
        <v>1821812.6050420168</v>
      </c>
      <c r="R853" s="17">
        <v>346144.39495798323</v>
      </c>
      <c r="S853" s="16">
        <v>2167957</v>
      </c>
      <c r="T853" s="15">
        <f t="shared" si="497"/>
        <v>2167957</v>
      </c>
      <c r="U853" s="14"/>
      <c r="V853" s="14"/>
      <c r="W853" s="14"/>
      <c r="X853" s="14"/>
      <c r="Y853" s="14"/>
      <c r="Z853" s="14"/>
      <c r="AA853" s="14"/>
      <c r="AB853" s="13"/>
      <c r="AC853" s="12">
        <f t="shared" si="507"/>
        <v>0</v>
      </c>
      <c r="AD853" s="6">
        <f t="shared" si="508"/>
        <v>0</v>
      </c>
      <c r="AE853" s="6">
        <f t="shared" si="509"/>
        <v>0</v>
      </c>
      <c r="AF853" s="6">
        <f t="shared" si="510"/>
        <v>0</v>
      </c>
      <c r="AG853" s="9">
        <f t="shared" si="501"/>
        <v>2167957</v>
      </c>
      <c r="AH853" s="11">
        <f t="shared" si="491"/>
        <v>2852988.0528600002</v>
      </c>
      <c r="AI853" s="9">
        <f t="shared" si="492"/>
        <v>2254675.5</v>
      </c>
      <c r="AJ853" s="10">
        <f t="shared" si="493"/>
        <v>1840584.763215</v>
      </c>
      <c r="AK853" s="9">
        <f t="shared" si="494"/>
        <v>2211316.25</v>
      </c>
      <c r="AL853" s="9">
        <f t="shared" si="498"/>
        <v>2553831.7764300001</v>
      </c>
      <c r="AM853" s="6">
        <f t="shared" si="502"/>
        <v>2421562.6380902636</v>
      </c>
      <c r="AN853" s="8">
        <f t="shared" si="500"/>
        <v>1261043.9014998677</v>
      </c>
      <c r="AO853" s="7">
        <f t="shared" si="499"/>
        <v>0.55930172723297333</v>
      </c>
      <c r="AP853" s="6">
        <f t="shared" si="503"/>
        <v>2421562.6380902636</v>
      </c>
      <c r="AQ853" s="5" t="s">
        <v>0</v>
      </c>
    </row>
    <row r="854" spans="1:43" x14ac:dyDescent="0.25">
      <c r="A854" s="63">
        <v>811</v>
      </c>
      <c r="B854" s="72">
        <v>25173903</v>
      </c>
      <c r="C854" s="72">
        <v>4621214</v>
      </c>
      <c r="D854" s="66" t="s">
        <v>2629</v>
      </c>
      <c r="E854" s="66" t="s">
        <v>801</v>
      </c>
      <c r="F854" s="82" t="s">
        <v>2681</v>
      </c>
      <c r="G854" s="72" t="s">
        <v>1344</v>
      </c>
      <c r="H854" s="131">
        <v>1</v>
      </c>
      <c r="I854" s="130">
        <v>2420973.0183025207</v>
      </c>
      <c r="J854" s="20">
        <f t="shared" si="504"/>
        <v>459984.87347747892</v>
      </c>
      <c r="K854" s="19">
        <f t="shared" si="505"/>
        <v>2880957.8917799997</v>
      </c>
      <c r="L854" s="15">
        <f t="shared" si="506"/>
        <v>2880957.8917799997</v>
      </c>
      <c r="M854" s="129">
        <v>1950053.781512605</v>
      </c>
      <c r="N854" s="17">
        <v>370510.21848739497</v>
      </c>
      <c r="O854" s="16">
        <v>2320564</v>
      </c>
      <c r="P854" s="18">
        <v>2320564</v>
      </c>
      <c r="Q854" s="129">
        <v>1839673.1092436975</v>
      </c>
      <c r="R854" s="17">
        <v>349537.89075630251</v>
      </c>
      <c r="S854" s="16">
        <v>2189211</v>
      </c>
      <c r="T854" s="15">
        <f t="shared" ref="T854:T885" si="511">+S854</f>
        <v>2189211</v>
      </c>
      <c r="U854" s="14"/>
      <c r="V854" s="14"/>
      <c r="W854" s="14"/>
      <c r="X854" s="14"/>
      <c r="Y854" s="14"/>
      <c r="Z854" s="14"/>
      <c r="AA854" s="14"/>
      <c r="AB854" s="13">
        <v>440000</v>
      </c>
      <c r="AC854" s="12">
        <f t="shared" si="507"/>
        <v>83600</v>
      </c>
      <c r="AD854" s="6">
        <f t="shared" si="508"/>
        <v>523600</v>
      </c>
      <c r="AE854" s="6">
        <f t="shared" si="509"/>
        <v>26703.599999999999</v>
      </c>
      <c r="AF854" s="6">
        <f t="shared" si="510"/>
        <v>550303.6</v>
      </c>
      <c r="AG854" s="9">
        <f>MIN(L854,P854,T854,AF854)</f>
        <v>550303.6</v>
      </c>
      <c r="AH854" s="11">
        <f t="shared" si="491"/>
        <v>2880957.8917799997</v>
      </c>
      <c r="AI854" s="9">
        <f t="shared" si="492"/>
        <v>2254887.5</v>
      </c>
      <c r="AJ854" s="10">
        <f t="shared" si="493"/>
        <v>1985259.122945</v>
      </c>
      <c r="AK854" s="9">
        <f t="shared" si="494"/>
        <v>1402595.55</v>
      </c>
      <c r="AL854" s="9">
        <f t="shared" si="498"/>
        <v>2567922.6958900001</v>
      </c>
      <c r="AM854" s="6">
        <f>HARMEAN(L854,P854,T854,AF854)</f>
        <v>1310615.6441044533</v>
      </c>
      <c r="AN854" s="8">
        <f t="shared" si="500"/>
        <v>1002563.2758175448</v>
      </c>
      <c r="AO854" s="7">
        <f t="shared" si="499"/>
        <v>0.4446178693249862</v>
      </c>
      <c r="AP854" s="6">
        <f t="shared" si="503"/>
        <v>1310615.6441044533</v>
      </c>
      <c r="AQ854" s="5" t="s">
        <v>0</v>
      </c>
    </row>
    <row r="855" spans="1:43" x14ac:dyDescent="0.25">
      <c r="A855" s="63">
        <v>812</v>
      </c>
      <c r="B855" s="72">
        <v>25173903</v>
      </c>
      <c r="C855" s="72">
        <v>4621214</v>
      </c>
      <c r="D855" s="66" t="s">
        <v>2629</v>
      </c>
      <c r="E855" s="66" t="s">
        <v>801</v>
      </c>
      <c r="F855" s="82" t="s">
        <v>2680</v>
      </c>
      <c r="G855" s="72" t="s">
        <v>1344</v>
      </c>
      <c r="H855" s="131">
        <v>1</v>
      </c>
      <c r="I855" s="130">
        <v>3042157.6011932776</v>
      </c>
      <c r="J855" s="20">
        <f t="shared" si="504"/>
        <v>578009.9442267227</v>
      </c>
      <c r="K855" s="19">
        <f t="shared" si="505"/>
        <v>3620167.5454200003</v>
      </c>
      <c r="L855" s="15">
        <f t="shared" si="506"/>
        <v>3620167.5454200003</v>
      </c>
      <c r="M855" s="129">
        <v>2496641.1764705884</v>
      </c>
      <c r="N855" s="17">
        <v>474361.82352941181</v>
      </c>
      <c r="O855" s="16">
        <v>2971003</v>
      </c>
      <c r="P855" s="18">
        <v>2971003</v>
      </c>
      <c r="Q855" s="129">
        <v>2311705.042016807</v>
      </c>
      <c r="R855" s="17">
        <v>439223.95798319334</v>
      </c>
      <c r="S855" s="16">
        <v>2750929.0000000005</v>
      </c>
      <c r="T855" s="15">
        <f t="shared" si="511"/>
        <v>2750929.0000000005</v>
      </c>
      <c r="U855" s="14"/>
      <c r="V855" s="14"/>
      <c r="W855" s="14"/>
      <c r="X855" s="14"/>
      <c r="Y855" s="14"/>
      <c r="Z855" s="14"/>
      <c r="AA855" s="14"/>
      <c r="AB855" s="13"/>
      <c r="AC855" s="12">
        <f t="shared" si="507"/>
        <v>0</v>
      </c>
      <c r="AD855" s="6">
        <f t="shared" si="508"/>
        <v>0</v>
      </c>
      <c r="AE855" s="6">
        <f t="shared" si="509"/>
        <v>0</v>
      </c>
      <c r="AF855" s="6">
        <f t="shared" si="510"/>
        <v>0</v>
      </c>
      <c r="AG855" s="9">
        <f t="shared" ref="AG855:AG886" si="512">MIN(L855,P855,T855)</f>
        <v>2750929.0000000005</v>
      </c>
      <c r="AH855" s="11">
        <f t="shared" si="491"/>
        <v>3620167.5454200003</v>
      </c>
      <c r="AI855" s="9">
        <f t="shared" si="492"/>
        <v>2860966</v>
      </c>
      <c r="AJ855" s="10">
        <f t="shared" si="493"/>
        <v>2335524.8863550001</v>
      </c>
      <c r="AK855" s="9">
        <f t="shared" si="494"/>
        <v>2805947.5</v>
      </c>
      <c r="AL855" s="9">
        <f t="shared" si="498"/>
        <v>3240566.7727100002</v>
      </c>
      <c r="AM855" s="6">
        <f t="shared" ref="AM855:AM886" si="513">HARMEAN(L855,P855,T855)</f>
        <v>3072729.8592690239</v>
      </c>
      <c r="AN855" s="8">
        <f t="shared" si="500"/>
        <v>1600143.3547058764</v>
      </c>
      <c r="AO855" s="7">
        <f t="shared" si="499"/>
        <v>0.55930177244534762</v>
      </c>
      <c r="AP855" s="6">
        <f t="shared" si="503"/>
        <v>3072729.8592690239</v>
      </c>
      <c r="AQ855" s="5" t="s">
        <v>0</v>
      </c>
    </row>
    <row r="856" spans="1:43" x14ac:dyDescent="0.25">
      <c r="A856" s="63">
        <v>813</v>
      </c>
      <c r="B856" s="72">
        <v>25173903</v>
      </c>
      <c r="C856" s="72">
        <v>4621214</v>
      </c>
      <c r="D856" s="66" t="s">
        <v>2629</v>
      </c>
      <c r="E856" s="66" t="s">
        <v>801</v>
      </c>
      <c r="F856" s="82" t="s">
        <v>2230</v>
      </c>
      <c r="G856" s="72" t="s">
        <v>1344</v>
      </c>
      <c r="H856" s="131">
        <v>1</v>
      </c>
      <c r="I856" s="130">
        <v>3329030.1825378151</v>
      </c>
      <c r="J856" s="20">
        <f t="shared" si="504"/>
        <v>632515.73468218488</v>
      </c>
      <c r="K856" s="19">
        <f t="shared" si="505"/>
        <v>3961545.9172200002</v>
      </c>
      <c r="L856" s="15">
        <f t="shared" si="506"/>
        <v>3961545.9172200002</v>
      </c>
      <c r="M856" s="129">
        <v>2732072.2689075633</v>
      </c>
      <c r="N856" s="17">
        <v>519093.73109243705</v>
      </c>
      <c r="O856" s="16">
        <v>3251166.0000000005</v>
      </c>
      <c r="P856" s="18">
        <v>3251166.0000000005</v>
      </c>
      <c r="Q856" s="129">
        <v>2529696.6386554623</v>
      </c>
      <c r="R856" s="17">
        <v>480642.36134453781</v>
      </c>
      <c r="S856" s="16">
        <v>3010339</v>
      </c>
      <c r="T856" s="15">
        <f t="shared" si="511"/>
        <v>3010339</v>
      </c>
      <c r="U856" s="14"/>
      <c r="V856" s="14"/>
      <c r="W856" s="14"/>
      <c r="X856" s="14"/>
      <c r="Y856" s="14"/>
      <c r="Z856" s="14"/>
      <c r="AA856" s="14"/>
      <c r="AB856" s="13"/>
      <c r="AC856" s="12">
        <f t="shared" si="507"/>
        <v>0</v>
      </c>
      <c r="AD856" s="6">
        <f t="shared" si="508"/>
        <v>0</v>
      </c>
      <c r="AE856" s="6">
        <f t="shared" si="509"/>
        <v>0</v>
      </c>
      <c r="AF856" s="6">
        <f t="shared" si="510"/>
        <v>0</v>
      </c>
      <c r="AG856" s="9">
        <f t="shared" si="512"/>
        <v>3010339</v>
      </c>
      <c r="AH856" s="11">
        <f t="shared" si="491"/>
        <v>3961545.9172200002</v>
      </c>
      <c r="AI856" s="9">
        <f t="shared" si="492"/>
        <v>3130752.5</v>
      </c>
      <c r="AJ856" s="10">
        <f t="shared" si="493"/>
        <v>2555762.729305</v>
      </c>
      <c r="AK856" s="9">
        <f t="shared" si="494"/>
        <v>3070545.75</v>
      </c>
      <c r="AL856" s="9">
        <f t="shared" si="498"/>
        <v>3546149.2086100001</v>
      </c>
      <c r="AM856" s="6">
        <f t="shared" si="513"/>
        <v>3362485.4576722602</v>
      </c>
      <c r="AN856" s="8">
        <f t="shared" si="500"/>
        <v>1751035.3884393924</v>
      </c>
      <c r="AO856" s="7">
        <f t="shared" si="499"/>
        <v>0.55930176161781953</v>
      </c>
      <c r="AP856" s="6">
        <f t="shared" si="503"/>
        <v>3362485.4576722602</v>
      </c>
      <c r="AQ856" s="5" t="s">
        <v>0</v>
      </c>
    </row>
    <row r="857" spans="1:43" x14ac:dyDescent="0.25">
      <c r="A857" s="63">
        <v>814</v>
      </c>
      <c r="B857" s="72">
        <v>25173903</v>
      </c>
      <c r="C857" s="72">
        <v>4621214</v>
      </c>
      <c r="D857" s="66" t="s">
        <v>2629</v>
      </c>
      <c r="E857" s="66" t="s">
        <v>801</v>
      </c>
      <c r="F857" s="82" t="s">
        <v>1758</v>
      </c>
      <c r="G857" s="72" t="s">
        <v>1344</v>
      </c>
      <c r="H857" s="131">
        <v>1</v>
      </c>
      <c r="I857" s="130">
        <v>2656989.0549075631</v>
      </c>
      <c r="J857" s="20">
        <f t="shared" si="504"/>
        <v>504827.92043243698</v>
      </c>
      <c r="K857" s="19">
        <f t="shared" si="505"/>
        <v>3161816.9753400004</v>
      </c>
      <c r="L857" s="15">
        <f t="shared" si="506"/>
        <v>3161816.9753400004</v>
      </c>
      <c r="M857" s="129">
        <v>2140160.5042016809</v>
      </c>
      <c r="N857" s="17">
        <v>406630.49579831935</v>
      </c>
      <c r="O857" s="16">
        <v>2546791</v>
      </c>
      <c r="P857" s="18">
        <v>2546791</v>
      </c>
      <c r="Q857" s="129">
        <v>2019019.3277310925</v>
      </c>
      <c r="R857" s="17">
        <v>383613.6722689076</v>
      </c>
      <c r="S857" s="16">
        <v>2402633</v>
      </c>
      <c r="T857" s="15">
        <f t="shared" si="511"/>
        <v>2402633</v>
      </c>
      <c r="U857" s="14"/>
      <c r="V857" s="14"/>
      <c r="W857" s="14"/>
      <c r="X857" s="14"/>
      <c r="Y857" s="14"/>
      <c r="Z857" s="14"/>
      <c r="AA857" s="14"/>
      <c r="AB857" s="13"/>
      <c r="AC857" s="12">
        <f t="shared" si="507"/>
        <v>0</v>
      </c>
      <c r="AD857" s="6">
        <f t="shared" si="508"/>
        <v>0</v>
      </c>
      <c r="AE857" s="6">
        <f t="shared" si="509"/>
        <v>0</v>
      </c>
      <c r="AF857" s="6">
        <f t="shared" si="510"/>
        <v>0</v>
      </c>
      <c r="AG857" s="9">
        <f t="shared" si="512"/>
        <v>2402633</v>
      </c>
      <c r="AH857" s="11">
        <f t="shared" si="491"/>
        <v>3161816.9753400004</v>
      </c>
      <c r="AI857" s="9">
        <f t="shared" si="492"/>
        <v>2474712</v>
      </c>
      <c r="AJ857" s="10">
        <f t="shared" si="493"/>
        <v>2027810.2438350001</v>
      </c>
      <c r="AK857" s="9">
        <f t="shared" si="494"/>
        <v>2438672.5</v>
      </c>
      <c r="AL857" s="9">
        <f t="shared" si="498"/>
        <v>2818264.4876700002</v>
      </c>
      <c r="AM857" s="6">
        <f t="shared" si="513"/>
        <v>2666346.994567038</v>
      </c>
      <c r="AN857" s="8">
        <f t="shared" si="500"/>
        <v>1391380.4626951774</v>
      </c>
      <c r="AO857" s="7">
        <f t="shared" si="499"/>
        <v>0.56223934853638624</v>
      </c>
      <c r="AP857" s="6">
        <f t="shared" si="503"/>
        <v>2666346.994567038</v>
      </c>
      <c r="AQ857" s="5" t="s">
        <v>0</v>
      </c>
    </row>
    <row r="858" spans="1:43" x14ac:dyDescent="0.25">
      <c r="A858" s="63">
        <v>815</v>
      </c>
      <c r="B858" s="72">
        <v>39121623</v>
      </c>
      <c r="C858" s="72">
        <v>4621201</v>
      </c>
      <c r="D858" s="66" t="s">
        <v>2629</v>
      </c>
      <c r="E858" s="66" t="s">
        <v>801</v>
      </c>
      <c r="F858" s="82" t="s">
        <v>2679</v>
      </c>
      <c r="G858" s="72" t="s">
        <v>1344</v>
      </c>
      <c r="H858" s="131">
        <v>1</v>
      </c>
      <c r="I858" s="130">
        <v>12819.193411764707</v>
      </c>
      <c r="J858" s="20">
        <f t="shared" si="504"/>
        <v>2435.6467482352946</v>
      </c>
      <c r="K858" s="19">
        <f t="shared" si="505"/>
        <v>15254.840160000002</v>
      </c>
      <c r="L858" s="15">
        <f t="shared" si="506"/>
        <v>15254.840160000002</v>
      </c>
      <c r="M858" s="129">
        <v>10520.16806722689</v>
      </c>
      <c r="N858" s="17">
        <v>1998.8319327731092</v>
      </c>
      <c r="O858" s="16">
        <v>12519</v>
      </c>
      <c r="P858" s="18">
        <v>12519</v>
      </c>
      <c r="Q858" s="129">
        <v>9741.176470588236</v>
      </c>
      <c r="R858" s="17">
        <v>1850.8235294117649</v>
      </c>
      <c r="S858" s="16">
        <v>11592</v>
      </c>
      <c r="T858" s="15">
        <f t="shared" si="511"/>
        <v>11592</v>
      </c>
      <c r="U858" s="14"/>
      <c r="V858" s="14"/>
      <c r="W858" s="14"/>
      <c r="X858" s="14"/>
      <c r="Y858" s="14"/>
      <c r="Z858" s="14"/>
      <c r="AA858" s="14"/>
      <c r="AB858" s="13"/>
      <c r="AC858" s="12">
        <f t="shared" si="507"/>
        <v>0</v>
      </c>
      <c r="AD858" s="6">
        <f t="shared" si="508"/>
        <v>0</v>
      </c>
      <c r="AE858" s="6">
        <f t="shared" si="509"/>
        <v>0</v>
      </c>
      <c r="AF858" s="6">
        <f t="shared" si="510"/>
        <v>0</v>
      </c>
      <c r="AG858" s="9">
        <f t="shared" si="512"/>
        <v>11592</v>
      </c>
      <c r="AH858" s="11">
        <f t="shared" si="491"/>
        <v>15254.840160000002</v>
      </c>
      <c r="AI858" s="9">
        <f t="shared" si="492"/>
        <v>12055.5</v>
      </c>
      <c r="AJ858" s="10">
        <f t="shared" si="493"/>
        <v>9841.4600399999999</v>
      </c>
      <c r="AK858" s="9">
        <f t="shared" si="494"/>
        <v>11823.75</v>
      </c>
      <c r="AL858" s="9">
        <f t="shared" si="498"/>
        <v>13655.17008</v>
      </c>
      <c r="AM858" s="6">
        <f t="shared" si="513"/>
        <v>12947.892417500461</v>
      </c>
      <c r="AN858" s="8">
        <f t="shared" si="500"/>
        <v>6742.7153390772191</v>
      </c>
      <c r="AO858" s="7">
        <f t="shared" si="499"/>
        <v>0.55930615396103178</v>
      </c>
      <c r="AP858" s="6">
        <f t="shared" si="503"/>
        <v>12947.892417500461</v>
      </c>
      <c r="AQ858" s="5" t="s">
        <v>0</v>
      </c>
    </row>
    <row r="859" spans="1:43" x14ac:dyDescent="0.25">
      <c r="A859" s="63">
        <v>816</v>
      </c>
      <c r="B859" s="72">
        <v>39121623</v>
      </c>
      <c r="C859" s="72">
        <v>4621201</v>
      </c>
      <c r="D859" s="66" t="s">
        <v>2629</v>
      </c>
      <c r="E859" s="66" t="s">
        <v>801</v>
      </c>
      <c r="F859" s="82" t="s">
        <v>2678</v>
      </c>
      <c r="G859" s="72" t="s">
        <v>1344</v>
      </c>
      <c r="H859" s="131">
        <v>1</v>
      </c>
      <c r="I859" s="130">
        <v>17917.233579831933</v>
      </c>
      <c r="J859" s="20">
        <f t="shared" si="504"/>
        <v>3404.2743801680672</v>
      </c>
      <c r="K859" s="19">
        <f t="shared" si="505"/>
        <v>21321.507959999999</v>
      </c>
      <c r="L859" s="15">
        <f t="shared" si="506"/>
        <v>21321.507959999999</v>
      </c>
      <c r="M859" s="129">
        <v>14295.798319327732</v>
      </c>
      <c r="N859" s="17">
        <v>2716.201680672269</v>
      </c>
      <c r="O859" s="16">
        <v>17012</v>
      </c>
      <c r="P859" s="18">
        <v>17012</v>
      </c>
      <c r="Q859" s="129">
        <v>13615.126050420169</v>
      </c>
      <c r="R859" s="17">
        <v>2586.8739495798322</v>
      </c>
      <c r="S859" s="16">
        <v>16202.000000000002</v>
      </c>
      <c r="T859" s="15">
        <f t="shared" si="511"/>
        <v>16202.000000000002</v>
      </c>
      <c r="U859" s="14"/>
      <c r="V859" s="14"/>
      <c r="W859" s="14"/>
      <c r="X859" s="14"/>
      <c r="Y859" s="14"/>
      <c r="Z859" s="14"/>
      <c r="AA859" s="14"/>
      <c r="AB859" s="13"/>
      <c r="AC859" s="12">
        <f t="shared" si="507"/>
        <v>0</v>
      </c>
      <c r="AD859" s="6">
        <f t="shared" si="508"/>
        <v>0</v>
      </c>
      <c r="AE859" s="6">
        <f t="shared" si="509"/>
        <v>0</v>
      </c>
      <c r="AF859" s="6">
        <f t="shared" si="510"/>
        <v>0</v>
      </c>
      <c r="AG859" s="9">
        <f t="shared" si="512"/>
        <v>16202.000000000002</v>
      </c>
      <c r="AH859" s="11">
        <f t="shared" si="491"/>
        <v>21321.507959999999</v>
      </c>
      <c r="AI859" s="9">
        <f t="shared" si="492"/>
        <v>16607</v>
      </c>
      <c r="AJ859" s="10">
        <f t="shared" si="493"/>
        <v>13633.876990000001</v>
      </c>
      <c r="AK859" s="9">
        <f t="shared" si="494"/>
        <v>16404.5</v>
      </c>
      <c r="AL859" s="9">
        <f t="shared" si="498"/>
        <v>18964.253980000001</v>
      </c>
      <c r="AM859" s="6">
        <f t="shared" si="513"/>
        <v>17920.739152746712</v>
      </c>
      <c r="AN859" s="8">
        <f t="shared" si="500"/>
        <v>9362.8564475900803</v>
      </c>
      <c r="AO859" s="7">
        <f t="shared" si="499"/>
        <v>0.5637897541753526</v>
      </c>
      <c r="AP859" s="6">
        <f t="shared" si="503"/>
        <v>17920.739152746712</v>
      </c>
      <c r="AQ859" s="5" t="s">
        <v>0</v>
      </c>
    </row>
    <row r="860" spans="1:43" x14ac:dyDescent="0.25">
      <c r="A860" s="63">
        <v>817</v>
      </c>
      <c r="B860" s="72">
        <v>39121623</v>
      </c>
      <c r="C860" s="72">
        <v>4621201</v>
      </c>
      <c r="D860" s="66" t="s">
        <v>2629</v>
      </c>
      <c r="E860" s="66" t="s">
        <v>801</v>
      </c>
      <c r="F860" s="82" t="s">
        <v>2677</v>
      </c>
      <c r="G860" s="72" t="s">
        <v>1344</v>
      </c>
      <c r="H860" s="131">
        <v>1</v>
      </c>
      <c r="I860" s="130">
        <v>22180.345260504204</v>
      </c>
      <c r="J860" s="20">
        <f t="shared" si="504"/>
        <v>4214.2655994957986</v>
      </c>
      <c r="K860" s="19">
        <f t="shared" si="505"/>
        <v>26394.610860000001</v>
      </c>
      <c r="L860" s="15">
        <f t="shared" si="506"/>
        <v>26394.610860000001</v>
      </c>
      <c r="M860" s="129">
        <v>17697.478991596639</v>
      </c>
      <c r="N860" s="17">
        <v>3362.5210084033615</v>
      </c>
      <c r="O860" s="16">
        <v>21060</v>
      </c>
      <c r="P860" s="18">
        <v>21060</v>
      </c>
      <c r="Q860" s="129">
        <v>16854.621848739498</v>
      </c>
      <c r="R860" s="17">
        <v>3202.3781512605046</v>
      </c>
      <c r="S860" s="16">
        <v>20057.000000000004</v>
      </c>
      <c r="T860" s="15">
        <f t="shared" si="511"/>
        <v>20057.000000000004</v>
      </c>
      <c r="U860" s="14"/>
      <c r="V860" s="14"/>
      <c r="W860" s="14"/>
      <c r="X860" s="14"/>
      <c r="Y860" s="14"/>
      <c r="Z860" s="14"/>
      <c r="AA860" s="14"/>
      <c r="AB860" s="13"/>
      <c r="AC860" s="12">
        <f t="shared" si="507"/>
        <v>0</v>
      </c>
      <c r="AD860" s="6">
        <f t="shared" si="508"/>
        <v>0</v>
      </c>
      <c r="AE860" s="6">
        <f t="shared" si="509"/>
        <v>0</v>
      </c>
      <c r="AF860" s="6">
        <f t="shared" si="510"/>
        <v>0</v>
      </c>
      <c r="AG860" s="9">
        <f t="shared" si="512"/>
        <v>20057.000000000004</v>
      </c>
      <c r="AH860" s="11">
        <f t="shared" si="491"/>
        <v>26394.610860000001</v>
      </c>
      <c r="AI860" s="9">
        <f t="shared" si="492"/>
        <v>20558.5</v>
      </c>
      <c r="AJ860" s="10">
        <f t="shared" si="493"/>
        <v>16877.902715</v>
      </c>
      <c r="AK860" s="9">
        <f t="shared" si="494"/>
        <v>20307.75</v>
      </c>
      <c r="AL860" s="9">
        <f t="shared" si="498"/>
        <v>23476.55543</v>
      </c>
      <c r="AM860" s="6">
        <f t="shared" si="513"/>
        <v>22184.786201222541</v>
      </c>
      <c r="AN860" s="8">
        <f t="shared" si="500"/>
        <v>11590.627409287967</v>
      </c>
      <c r="AO860" s="7">
        <f t="shared" si="499"/>
        <v>0.56378760168728104</v>
      </c>
      <c r="AP860" s="6">
        <f t="shared" si="503"/>
        <v>22184.786201222541</v>
      </c>
      <c r="AQ860" s="5" t="s">
        <v>0</v>
      </c>
    </row>
    <row r="861" spans="1:43" x14ac:dyDescent="0.25">
      <c r="A861" s="63">
        <v>818</v>
      </c>
      <c r="B861" s="72">
        <v>39121623</v>
      </c>
      <c r="C861" s="72">
        <v>4621201</v>
      </c>
      <c r="D861" s="66" t="s">
        <v>2629</v>
      </c>
      <c r="E861" s="66" t="s">
        <v>801</v>
      </c>
      <c r="F861" s="82" t="s">
        <v>2676</v>
      </c>
      <c r="G861" s="72" t="s">
        <v>1344</v>
      </c>
      <c r="H861" s="131">
        <v>1</v>
      </c>
      <c r="I861" s="130">
        <v>25664.927596638656</v>
      </c>
      <c r="J861" s="20">
        <f t="shared" si="504"/>
        <v>4876.3362433613447</v>
      </c>
      <c r="K861" s="19">
        <f t="shared" si="505"/>
        <v>30541.26384</v>
      </c>
      <c r="L861" s="15">
        <f t="shared" si="506"/>
        <v>30541.26384</v>
      </c>
      <c r="M861" s="129">
        <v>20868.067226890758</v>
      </c>
      <c r="N861" s="17">
        <v>3964.932773109244</v>
      </c>
      <c r="O861" s="16">
        <v>24833.000000000004</v>
      </c>
      <c r="P861" s="18">
        <v>24833.000000000004</v>
      </c>
      <c r="Q861" s="129">
        <v>19502.521008403361</v>
      </c>
      <c r="R861" s="17">
        <v>3705.4789915966385</v>
      </c>
      <c r="S861" s="16">
        <v>23208</v>
      </c>
      <c r="T861" s="15">
        <f t="shared" si="511"/>
        <v>23208</v>
      </c>
      <c r="U861" s="14"/>
      <c r="V861" s="14"/>
      <c r="W861" s="14"/>
      <c r="X861" s="14"/>
      <c r="Y861" s="14"/>
      <c r="Z861" s="14"/>
      <c r="AA861" s="14"/>
      <c r="AB861" s="13"/>
      <c r="AC861" s="12">
        <f t="shared" si="507"/>
        <v>0</v>
      </c>
      <c r="AD861" s="6">
        <f t="shared" si="508"/>
        <v>0</v>
      </c>
      <c r="AE861" s="6">
        <f t="shared" si="509"/>
        <v>0</v>
      </c>
      <c r="AF861" s="6">
        <f t="shared" si="510"/>
        <v>0</v>
      </c>
      <c r="AG861" s="9">
        <f t="shared" si="512"/>
        <v>23208</v>
      </c>
      <c r="AH861" s="11">
        <f t="shared" si="491"/>
        <v>30541.26384</v>
      </c>
      <c r="AI861" s="9">
        <f t="shared" si="492"/>
        <v>24020.5</v>
      </c>
      <c r="AJ861" s="10">
        <f t="shared" si="493"/>
        <v>19645.56596</v>
      </c>
      <c r="AK861" s="9">
        <f t="shared" si="494"/>
        <v>23614.25</v>
      </c>
      <c r="AL861" s="9">
        <f t="shared" si="498"/>
        <v>27280.88192</v>
      </c>
      <c r="AM861" s="6">
        <f t="shared" si="513"/>
        <v>25839.754461623281</v>
      </c>
      <c r="AN861" s="8">
        <f t="shared" si="500"/>
        <v>13469.284841070181</v>
      </c>
      <c r="AO861" s="7">
        <f t="shared" si="499"/>
        <v>0.56074123523949049</v>
      </c>
      <c r="AP861" s="6">
        <f t="shared" si="503"/>
        <v>25839.754461623281</v>
      </c>
      <c r="AQ861" s="5" t="s">
        <v>0</v>
      </c>
    </row>
    <row r="862" spans="1:43" x14ac:dyDescent="0.25">
      <c r="A862" s="63">
        <v>819</v>
      </c>
      <c r="B862" s="72">
        <v>39121623</v>
      </c>
      <c r="C862" s="72">
        <v>4621201</v>
      </c>
      <c r="D862" s="66" t="s">
        <v>2629</v>
      </c>
      <c r="E862" s="66" t="s">
        <v>801</v>
      </c>
      <c r="F862" s="82" t="s">
        <v>2675</v>
      </c>
      <c r="G862" s="72" t="s">
        <v>1344</v>
      </c>
      <c r="H862" s="131">
        <v>1</v>
      </c>
      <c r="I862" s="130">
        <v>31263.924857142858</v>
      </c>
      <c r="J862" s="20">
        <f t="shared" si="504"/>
        <v>5940.1457228571435</v>
      </c>
      <c r="K862" s="19">
        <f t="shared" si="505"/>
        <v>37204.07058</v>
      </c>
      <c r="L862" s="15">
        <f t="shared" si="506"/>
        <v>37204.07058</v>
      </c>
      <c r="M862" s="129">
        <v>25895.798319327732</v>
      </c>
      <c r="N862" s="17">
        <v>4920.2016806722695</v>
      </c>
      <c r="O862" s="16">
        <v>30816</v>
      </c>
      <c r="P862" s="18">
        <v>30816</v>
      </c>
      <c r="Q862" s="129">
        <v>23757.142857142859</v>
      </c>
      <c r="R862" s="17">
        <v>4513.8571428571431</v>
      </c>
      <c r="S862" s="16">
        <v>28271</v>
      </c>
      <c r="T862" s="15">
        <f t="shared" si="511"/>
        <v>28271</v>
      </c>
      <c r="U862" s="14"/>
      <c r="V862" s="14"/>
      <c r="W862" s="14"/>
      <c r="X862" s="14"/>
      <c r="Y862" s="14"/>
      <c r="Z862" s="14"/>
      <c r="AA862" s="14"/>
      <c r="AB862" s="13"/>
      <c r="AC862" s="12">
        <f t="shared" si="507"/>
        <v>0</v>
      </c>
      <c r="AD862" s="6">
        <f t="shared" si="508"/>
        <v>0</v>
      </c>
      <c r="AE862" s="6">
        <f t="shared" si="509"/>
        <v>0</v>
      </c>
      <c r="AF862" s="6">
        <f t="shared" si="510"/>
        <v>0</v>
      </c>
      <c r="AG862" s="9">
        <f t="shared" si="512"/>
        <v>28271</v>
      </c>
      <c r="AH862" s="11">
        <f t="shared" si="491"/>
        <v>37204.07058</v>
      </c>
      <c r="AI862" s="9">
        <f t="shared" si="492"/>
        <v>29543.5</v>
      </c>
      <c r="AJ862" s="10">
        <f t="shared" si="493"/>
        <v>24072.767645</v>
      </c>
      <c r="AK862" s="9">
        <f t="shared" si="494"/>
        <v>28907.25</v>
      </c>
      <c r="AL862" s="9">
        <f t="shared" si="498"/>
        <v>33373.78529</v>
      </c>
      <c r="AM862" s="6">
        <f t="shared" si="513"/>
        <v>31678.521256682925</v>
      </c>
      <c r="AN862" s="8">
        <f t="shared" si="500"/>
        <v>16482.572577938052</v>
      </c>
      <c r="AO862" s="7">
        <f t="shared" si="499"/>
        <v>0.55790859505265289</v>
      </c>
      <c r="AP862" s="6">
        <f t="shared" si="503"/>
        <v>31678.521256682925</v>
      </c>
      <c r="AQ862" s="5" t="s">
        <v>0</v>
      </c>
    </row>
    <row r="863" spans="1:43" x14ac:dyDescent="0.25">
      <c r="A863" s="63">
        <v>820</v>
      </c>
      <c r="B863" s="72">
        <v>39121623</v>
      </c>
      <c r="C863" s="72">
        <v>4621201</v>
      </c>
      <c r="D863" s="66" t="s">
        <v>2629</v>
      </c>
      <c r="E863" s="66" t="s">
        <v>801</v>
      </c>
      <c r="F863" s="82" t="s">
        <v>2674</v>
      </c>
      <c r="G863" s="72" t="s">
        <v>1344</v>
      </c>
      <c r="H863" s="131">
        <v>1</v>
      </c>
      <c r="I863" s="130">
        <v>35561.318369747896</v>
      </c>
      <c r="J863" s="20">
        <f t="shared" si="504"/>
        <v>6756.6504902521001</v>
      </c>
      <c r="K863" s="19">
        <f t="shared" si="505"/>
        <v>42317.968859999994</v>
      </c>
      <c r="L863" s="15">
        <f t="shared" si="506"/>
        <v>42317.968859999994</v>
      </c>
      <c r="M863" s="129">
        <v>29184.033613445379</v>
      </c>
      <c r="N863" s="17">
        <v>5544.9663865546217</v>
      </c>
      <c r="O863" s="16">
        <v>34729</v>
      </c>
      <c r="P863" s="18">
        <v>34729</v>
      </c>
      <c r="Q863" s="129">
        <v>27022.689075630253</v>
      </c>
      <c r="R863" s="17">
        <v>5134.3109243697481</v>
      </c>
      <c r="S863" s="16">
        <v>32157</v>
      </c>
      <c r="T863" s="15">
        <f t="shared" si="511"/>
        <v>32157</v>
      </c>
      <c r="U863" s="14"/>
      <c r="V863" s="14"/>
      <c r="W863" s="14"/>
      <c r="X863" s="14"/>
      <c r="Y863" s="14"/>
      <c r="Z863" s="14"/>
      <c r="AA863" s="14"/>
      <c r="AB863" s="13"/>
      <c r="AC863" s="12">
        <f t="shared" si="507"/>
        <v>0</v>
      </c>
      <c r="AD863" s="6">
        <f t="shared" si="508"/>
        <v>0</v>
      </c>
      <c r="AE863" s="6">
        <f t="shared" si="509"/>
        <v>0</v>
      </c>
      <c r="AF863" s="6">
        <f t="shared" si="510"/>
        <v>0</v>
      </c>
      <c r="AG863" s="9">
        <f t="shared" si="512"/>
        <v>32157</v>
      </c>
      <c r="AH863" s="11">
        <f t="shared" si="491"/>
        <v>42317.968859999994</v>
      </c>
      <c r="AI863" s="9">
        <f t="shared" si="492"/>
        <v>33443</v>
      </c>
      <c r="AJ863" s="10">
        <f t="shared" si="493"/>
        <v>27300.992214999998</v>
      </c>
      <c r="AK863" s="9">
        <f t="shared" si="494"/>
        <v>32800</v>
      </c>
      <c r="AL863" s="9">
        <f t="shared" si="498"/>
        <v>37880.484429999997</v>
      </c>
      <c r="AM863" s="6">
        <f t="shared" si="513"/>
        <v>35918.494615516836</v>
      </c>
      <c r="AN863" s="8">
        <f t="shared" si="500"/>
        <v>18704.811098947841</v>
      </c>
      <c r="AO863" s="7">
        <f t="shared" si="499"/>
        <v>0.55930422207779928</v>
      </c>
      <c r="AP863" s="6">
        <f t="shared" si="503"/>
        <v>35918.494615516836</v>
      </c>
      <c r="AQ863" s="5" t="s">
        <v>0</v>
      </c>
    </row>
    <row r="864" spans="1:43" x14ac:dyDescent="0.25">
      <c r="A864" s="63">
        <v>821</v>
      </c>
      <c r="B864" s="72" t="s">
        <v>2673</v>
      </c>
      <c r="C864" s="72">
        <v>4621212</v>
      </c>
      <c r="D864" s="66" t="s">
        <v>2629</v>
      </c>
      <c r="E864" s="66" t="s">
        <v>801</v>
      </c>
      <c r="F864" s="82" t="s">
        <v>1536</v>
      </c>
      <c r="G864" s="72" t="s">
        <v>1344</v>
      </c>
      <c r="H864" s="131">
        <v>1</v>
      </c>
      <c r="I864" s="130">
        <v>93651.329647058839</v>
      </c>
      <c r="J864" s="20">
        <f t="shared" si="504"/>
        <v>17793.752632941181</v>
      </c>
      <c r="K864" s="19">
        <f t="shared" si="505"/>
        <v>111445.08228000002</v>
      </c>
      <c r="L864" s="15">
        <f t="shared" si="506"/>
        <v>111445.08228000002</v>
      </c>
      <c r="M864" s="129">
        <v>74722.68907563026</v>
      </c>
      <c r="N864" s="17">
        <v>14197.310924369749</v>
      </c>
      <c r="O864" s="16">
        <v>88920.000000000015</v>
      </c>
      <c r="P864" s="18">
        <v>88920.000000000015</v>
      </c>
      <c r="Q864" s="129">
        <v>71164.705882352951</v>
      </c>
      <c r="R864" s="17">
        <v>13521.294117647061</v>
      </c>
      <c r="S864" s="16">
        <v>84686.000000000015</v>
      </c>
      <c r="T864" s="15">
        <f t="shared" si="511"/>
        <v>84686.000000000015</v>
      </c>
      <c r="U864" s="14"/>
      <c r="V864" s="14"/>
      <c r="W864" s="14"/>
      <c r="X864" s="14"/>
      <c r="Y864" s="14"/>
      <c r="Z864" s="14"/>
      <c r="AA864" s="14"/>
      <c r="AB864" s="13"/>
      <c r="AC864" s="12">
        <f t="shared" si="507"/>
        <v>0</v>
      </c>
      <c r="AD864" s="6">
        <f t="shared" si="508"/>
        <v>0</v>
      </c>
      <c r="AE864" s="6">
        <f t="shared" si="509"/>
        <v>0</v>
      </c>
      <c r="AF864" s="6">
        <f t="shared" si="510"/>
        <v>0</v>
      </c>
      <c r="AG864" s="9">
        <f t="shared" si="512"/>
        <v>84686.000000000015</v>
      </c>
      <c r="AH864" s="11">
        <f t="shared" si="491"/>
        <v>111445.08228000002</v>
      </c>
      <c r="AI864" s="9">
        <f t="shared" si="492"/>
        <v>86803.000000000015</v>
      </c>
      <c r="AJ864" s="10">
        <f t="shared" si="493"/>
        <v>71262.770570000008</v>
      </c>
      <c r="AK864" s="9">
        <f t="shared" si="494"/>
        <v>85744.500000000015</v>
      </c>
      <c r="AL864" s="9">
        <f t="shared" si="498"/>
        <v>99124.041140000016</v>
      </c>
      <c r="AM864" s="6">
        <f t="shared" si="513"/>
        <v>93669.73524705095</v>
      </c>
      <c r="AN864" s="8">
        <f t="shared" si="500"/>
        <v>48938.606039084472</v>
      </c>
      <c r="AO864" s="7">
        <f t="shared" si="499"/>
        <v>0.56378933952840871</v>
      </c>
      <c r="AP864" s="6">
        <f t="shared" si="503"/>
        <v>93669.73524705095</v>
      </c>
      <c r="AQ864" s="5" t="s">
        <v>0</v>
      </c>
    </row>
    <row r="865" spans="1:43" x14ac:dyDescent="0.25">
      <c r="A865" s="63">
        <v>822</v>
      </c>
      <c r="B865" s="72">
        <v>39121308</v>
      </c>
      <c r="C865" s="72">
        <v>4621211</v>
      </c>
      <c r="D865" s="66" t="s">
        <v>2629</v>
      </c>
      <c r="E865" s="66" t="s">
        <v>801</v>
      </c>
      <c r="F865" s="82" t="s">
        <v>2672</v>
      </c>
      <c r="G865" s="72" t="s">
        <v>1344</v>
      </c>
      <c r="H865" s="131">
        <v>1</v>
      </c>
      <c r="I865" s="130">
        <v>104434.62458823528</v>
      </c>
      <c r="J865" s="20">
        <f t="shared" si="504"/>
        <v>19842.578671764702</v>
      </c>
      <c r="K865" s="19">
        <f t="shared" si="505"/>
        <v>124277.20325999998</v>
      </c>
      <c r="L865" s="15">
        <f t="shared" si="506"/>
        <v>124277.20325999998</v>
      </c>
      <c r="M865" s="129">
        <v>84913.445378151271</v>
      </c>
      <c r="N865" s="17">
        <v>16133.554621848742</v>
      </c>
      <c r="O865" s="16">
        <v>101047.00000000001</v>
      </c>
      <c r="P865" s="18">
        <v>101047.00000000001</v>
      </c>
      <c r="Q865" s="129">
        <v>79358.823529411762</v>
      </c>
      <c r="R865" s="17">
        <v>15078.176470588234</v>
      </c>
      <c r="S865" s="16">
        <v>94437</v>
      </c>
      <c r="T865" s="15">
        <f t="shared" si="511"/>
        <v>94437</v>
      </c>
      <c r="U865" s="14"/>
      <c r="V865" s="14"/>
      <c r="W865" s="14"/>
      <c r="X865" s="14"/>
      <c r="Y865" s="14"/>
      <c r="Z865" s="14"/>
      <c r="AA865" s="14"/>
      <c r="AB865" s="13"/>
      <c r="AC865" s="12">
        <f t="shared" si="507"/>
        <v>0</v>
      </c>
      <c r="AD865" s="6">
        <f t="shared" si="508"/>
        <v>0</v>
      </c>
      <c r="AE865" s="6">
        <f t="shared" si="509"/>
        <v>0</v>
      </c>
      <c r="AF865" s="6">
        <f t="shared" si="510"/>
        <v>0</v>
      </c>
      <c r="AG865" s="9">
        <f t="shared" si="512"/>
        <v>94437</v>
      </c>
      <c r="AH865" s="11">
        <f t="shared" si="491"/>
        <v>124277.20325999998</v>
      </c>
      <c r="AI865" s="9">
        <f t="shared" si="492"/>
        <v>97742</v>
      </c>
      <c r="AJ865" s="10">
        <f t="shared" si="493"/>
        <v>79940.300814999995</v>
      </c>
      <c r="AK865" s="9">
        <f t="shared" si="494"/>
        <v>96089.5</v>
      </c>
      <c r="AL865" s="9">
        <f t="shared" si="498"/>
        <v>111009.60162999999</v>
      </c>
      <c r="AM865" s="6">
        <f t="shared" si="513"/>
        <v>105145.16345201689</v>
      </c>
      <c r="AN865" s="8">
        <f t="shared" si="500"/>
        <v>54808.331637189964</v>
      </c>
      <c r="AO865" s="7">
        <f t="shared" si="499"/>
        <v>0.56074493705049988</v>
      </c>
      <c r="AP865" s="6">
        <f t="shared" si="503"/>
        <v>105145.16345201689</v>
      </c>
      <c r="AQ865" s="5" t="s">
        <v>0</v>
      </c>
    </row>
    <row r="866" spans="1:43" x14ac:dyDescent="0.25">
      <c r="A866" s="63">
        <v>823</v>
      </c>
      <c r="B866" s="118">
        <v>39121409</v>
      </c>
      <c r="C866" s="118">
        <v>4633002</v>
      </c>
      <c r="D866" s="66" t="s">
        <v>2629</v>
      </c>
      <c r="E866" s="66" t="s">
        <v>801</v>
      </c>
      <c r="F866" s="82" t="s">
        <v>2671</v>
      </c>
      <c r="G866" s="117" t="s">
        <v>1344</v>
      </c>
      <c r="H866" s="131">
        <v>1</v>
      </c>
      <c r="I866" s="130">
        <v>20931.823058823531</v>
      </c>
      <c r="J866" s="20">
        <f t="shared" si="504"/>
        <v>3977.0463811764707</v>
      </c>
      <c r="K866" s="19">
        <f t="shared" si="505"/>
        <v>24908.869440000002</v>
      </c>
      <c r="L866" s="15">
        <f t="shared" si="506"/>
        <v>24908.869440000002</v>
      </c>
      <c r="M866" s="129">
        <v>16701.680672268907</v>
      </c>
      <c r="N866" s="17">
        <v>3173.3193277310925</v>
      </c>
      <c r="O866" s="16">
        <v>19875</v>
      </c>
      <c r="P866" s="18">
        <v>19875</v>
      </c>
      <c r="Q866" s="129">
        <v>15905.882352941177</v>
      </c>
      <c r="R866" s="17">
        <v>3022.1176470588234</v>
      </c>
      <c r="S866" s="16">
        <v>18928</v>
      </c>
      <c r="T866" s="15">
        <f t="shared" si="511"/>
        <v>18928</v>
      </c>
      <c r="U866" s="14"/>
      <c r="V866" s="14"/>
      <c r="W866" s="14"/>
      <c r="X866" s="14"/>
      <c r="Y866" s="14"/>
      <c r="Z866" s="14"/>
      <c r="AA866" s="14"/>
      <c r="AB866" s="13"/>
      <c r="AC866" s="12">
        <f t="shared" si="507"/>
        <v>0</v>
      </c>
      <c r="AD866" s="6">
        <f t="shared" si="508"/>
        <v>0</v>
      </c>
      <c r="AE866" s="6">
        <f t="shared" si="509"/>
        <v>0</v>
      </c>
      <c r="AF866" s="6">
        <f t="shared" si="510"/>
        <v>0</v>
      </c>
      <c r="AG866" s="9">
        <f t="shared" si="512"/>
        <v>18928</v>
      </c>
      <c r="AH866" s="11">
        <f t="shared" si="491"/>
        <v>24908.869440000002</v>
      </c>
      <c r="AI866" s="9">
        <f t="shared" si="492"/>
        <v>19401.5</v>
      </c>
      <c r="AJ866" s="10">
        <f t="shared" si="493"/>
        <v>15927.967360000001</v>
      </c>
      <c r="AK866" s="9">
        <f t="shared" si="494"/>
        <v>19164.75</v>
      </c>
      <c r="AL866" s="9">
        <f t="shared" si="498"/>
        <v>22155.184720000001</v>
      </c>
      <c r="AM866" s="6">
        <f t="shared" si="513"/>
        <v>20936.183591949586</v>
      </c>
      <c r="AN866" s="8">
        <f t="shared" si="500"/>
        <v>10938.251062122385</v>
      </c>
      <c r="AO866" s="7">
        <f t="shared" si="499"/>
        <v>0.5637837828066069</v>
      </c>
      <c r="AP866" s="6">
        <f t="shared" si="503"/>
        <v>20936.183591949586</v>
      </c>
      <c r="AQ866" s="5" t="s">
        <v>0</v>
      </c>
    </row>
    <row r="867" spans="1:43" x14ac:dyDescent="0.25">
      <c r="A867" s="63">
        <v>824</v>
      </c>
      <c r="B867" s="118">
        <v>39121409</v>
      </c>
      <c r="C867" s="118">
        <v>4633002</v>
      </c>
      <c r="D867" s="66" t="s">
        <v>2629</v>
      </c>
      <c r="E867" s="66" t="s">
        <v>801</v>
      </c>
      <c r="F867" s="82" t="s">
        <v>2670</v>
      </c>
      <c r="G867" s="117" t="s">
        <v>1344</v>
      </c>
      <c r="H867" s="131">
        <v>1</v>
      </c>
      <c r="I867" s="130">
        <v>28236.064991596642</v>
      </c>
      <c r="J867" s="20">
        <f t="shared" si="504"/>
        <v>5364.8523484033622</v>
      </c>
      <c r="K867" s="19">
        <f t="shared" si="505"/>
        <v>33600.917340000007</v>
      </c>
      <c r="L867" s="15">
        <f t="shared" si="506"/>
        <v>33600.917340000007</v>
      </c>
      <c r="M867" s="129">
        <v>22529.411764705885</v>
      </c>
      <c r="N867" s="17">
        <v>4280.588235294118</v>
      </c>
      <c r="O867" s="16">
        <v>26810.000000000004</v>
      </c>
      <c r="P867" s="18">
        <v>26810.000000000004</v>
      </c>
      <c r="Q867" s="129">
        <v>21456.302521008405</v>
      </c>
      <c r="R867" s="17">
        <v>4076.6974789915971</v>
      </c>
      <c r="S867" s="16">
        <v>25533.000000000004</v>
      </c>
      <c r="T867" s="15">
        <f t="shared" si="511"/>
        <v>25533.000000000004</v>
      </c>
      <c r="U867" s="14"/>
      <c r="V867" s="14"/>
      <c r="W867" s="14"/>
      <c r="X867" s="14"/>
      <c r="Y867" s="14"/>
      <c r="Z867" s="14"/>
      <c r="AA867" s="14"/>
      <c r="AB867" s="13"/>
      <c r="AC867" s="12">
        <f t="shared" si="507"/>
        <v>0</v>
      </c>
      <c r="AD867" s="6">
        <f t="shared" si="508"/>
        <v>0</v>
      </c>
      <c r="AE867" s="6">
        <f t="shared" si="509"/>
        <v>0</v>
      </c>
      <c r="AF867" s="6">
        <f t="shared" si="510"/>
        <v>0</v>
      </c>
      <c r="AG867" s="9">
        <f t="shared" si="512"/>
        <v>25533.000000000004</v>
      </c>
      <c r="AH867" s="11">
        <f t="shared" si="491"/>
        <v>33600.917340000007</v>
      </c>
      <c r="AI867" s="9">
        <f t="shared" si="492"/>
        <v>26171.500000000004</v>
      </c>
      <c r="AJ867" s="10">
        <f t="shared" si="493"/>
        <v>21485.979335000004</v>
      </c>
      <c r="AK867" s="9">
        <f t="shared" si="494"/>
        <v>25852.250000000004</v>
      </c>
      <c r="AL867" s="9">
        <f t="shared" si="498"/>
        <v>29886.208670000007</v>
      </c>
      <c r="AM867" s="6">
        <f t="shared" si="513"/>
        <v>28241.777235885071</v>
      </c>
      <c r="AN867" s="8">
        <f t="shared" si="500"/>
        <v>14755.141512405375</v>
      </c>
      <c r="AO867" s="7">
        <f t="shared" si="499"/>
        <v>0.56378661950615638</v>
      </c>
      <c r="AP867" s="6">
        <f t="shared" si="503"/>
        <v>28241.777235885071</v>
      </c>
      <c r="AQ867" s="5" t="s">
        <v>0</v>
      </c>
    </row>
    <row r="868" spans="1:43" x14ac:dyDescent="0.25">
      <c r="A868" s="63">
        <v>825</v>
      </c>
      <c r="B868" s="118">
        <v>39121409</v>
      </c>
      <c r="C868" s="118">
        <v>4633002</v>
      </c>
      <c r="D868" s="66" t="s">
        <v>2629</v>
      </c>
      <c r="E868" s="66" t="s">
        <v>801</v>
      </c>
      <c r="F868" s="82" t="s">
        <v>2669</v>
      </c>
      <c r="G868" s="117" t="s">
        <v>1344</v>
      </c>
      <c r="H868" s="131">
        <v>1</v>
      </c>
      <c r="I868" s="130">
        <v>33464.597294117651</v>
      </c>
      <c r="J868" s="20">
        <f t="shared" si="504"/>
        <v>6358.2734858823542</v>
      </c>
      <c r="K868" s="19">
        <f t="shared" si="505"/>
        <v>39822.870780000005</v>
      </c>
      <c r="L868" s="15">
        <f t="shared" si="506"/>
        <v>39822.870780000005</v>
      </c>
      <c r="M868" s="129">
        <v>26955.462184873952</v>
      </c>
      <c r="N868" s="17">
        <v>5121.5378151260511</v>
      </c>
      <c r="O868" s="16">
        <v>32077.000000000004</v>
      </c>
      <c r="P868" s="18">
        <v>32077.000000000004</v>
      </c>
      <c r="Q868" s="129">
        <v>25429.411764705885</v>
      </c>
      <c r="R868" s="17">
        <v>4831.588235294118</v>
      </c>
      <c r="S868" s="16">
        <v>30261.000000000004</v>
      </c>
      <c r="T868" s="15">
        <f t="shared" si="511"/>
        <v>30261.000000000004</v>
      </c>
      <c r="U868" s="14"/>
      <c r="V868" s="14"/>
      <c r="W868" s="14"/>
      <c r="X868" s="14"/>
      <c r="Y868" s="14"/>
      <c r="Z868" s="14"/>
      <c r="AA868" s="14"/>
      <c r="AB868" s="13"/>
      <c r="AC868" s="12">
        <f t="shared" si="507"/>
        <v>0</v>
      </c>
      <c r="AD868" s="6">
        <f t="shared" si="508"/>
        <v>0</v>
      </c>
      <c r="AE868" s="6">
        <f t="shared" si="509"/>
        <v>0</v>
      </c>
      <c r="AF868" s="6">
        <f t="shared" si="510"/>
        <v>0</v>
      </c>
      <c r="AG868" s="9">
        <f t="shared" si="512"/>
        <v>30261.000000000004</v>
      </c>
      <c r="AH868" s="11">
        <f t="shared" si="491"/>
        <v>39822.870780000005</v>
      </c>
      <c r="AI868" s="9">
        <f t="shared" si="492"/>
        <v>31169.000000000004</v>
      </c>
      <c r="AJ868" s="10">
        <f t="shared" si="493"/>
        <v>25540.217695000003</v>
      </c>
      <c r="AK868" s="9">
        <f t="shared" si="494"/>
        <v>30715.000000000004</v>
      </c>
      <c r="AL868" s="9">
        <f t="shared" si="498"/>
        <v>35495.935390000006</v>
      </c>
      <c r="AM868" s="6">
        <f t="shared" si="513"/>
        <v>33582.584041474278</v>
      </c>
      <c r="AN868" s="8">
        <f t="shared" si="500"/>
        <v>17524.384987103098</v>
      </c>
      <c r="AO868" s="7">
        <f t="shared" si="499"/>
        <v>0.56223763954901007</v>
      </c>
      <c r="AP868" s="6">
        <f t="shared" si="503"/>
        <v>33582.584041474278</v>
      </c>
      <c r="AQ868" s="5" t="s">
        <v>0</v>
      </c>
    </row>
    <row r="869" spans="1:43" x14ac:dyDescent="0.25">
      <c r="A869" s="63">
        <v>826</v>
      </c>
      <c r="B869" s="118">
        <v>39121409</v>
      </c>
      <c r="C869" s="118">
        <v>4633002</v>
      </c>
      <c r="D869" s="66" t="s">
        <v>2629</v>
      </c>
      <c r="E869" s="66" t="s">
        <v>801</v>
      </c>
      <c r="F869" s="82" t="s">
        <v>2668</v>
      </c>
      <c r="G869" s="117" t="s">
        <v>1344</v>
      </c>
      <c r="H869" s="131">
        <v>1</v>
      </c>
      <c r="I869" s="130">
        <v>37290.892084033614</v>
      </c>
      <c r="J869" s="20">
        <f t="shared" si="504"/>
        <v>7085.2694959663868</v>
      </c>
      <c r="K869" s="19">
        <f t="shared" si="505"/>
        <v>44376.16158</v>
      </c>
      <c r="L869" s="15">
        <f t="shared" si="506"/>
        <v>44376.16158</v>
      </c>
      <c r="M869" s="129">
        <v>30887.394957983193</v>
      </c>
      <c r="N869" s="17">
        <v>5868.6050420168067</v>
      </c>
      <c r="O869" s="16">
        <v>36756</v>
      </c>
      <c r="P869" s="18">
        <v>36756</v>
      </c>
      <c r="Q869" s="129">
        <v>28336.974789915967</v>
      </c>
      <c r="R869" s="17">
        <v>5384.0252100840335</v>
      </c>
      <c r="S869" s="16">
        <v>33721</v>
      </c>
      <c r="T869" s="15">
        <f t="shared" si="511"/>
        <v>33721</v>
      </c>
      <c r="U869" s="14"/>
      <c r="V869" s="14"/>
      <c r="W869" s="14"/>
      <c r="X869" s="14"/>
      <c r="Y869" s="14"/>
      <c r="Z869" s="14"/>
      <c r="AA869" s="14"/>
      <c r="AB869" s="13"/>
      <c r="AC869" s="12">
        <f t="shared" si="507"/>
        <v>0</v>
      </c>
      <c r="AD869" s="6">
        <f t="shared" si="508"/>
        <v>0</v>
      </c>
      <c r="AE869" s="6">
        <f t="shared" si="509"/>
        <v>0</v>
      </c>
      <c r="AF869" s="6">
        <f t="shared" si="510"/>
        <v>0</v>
      </c>
      <c r="AG869" s="9">
        <f t="shared" si="512"/>
        <v>33721</v>
      </c>
      <c r="AH869" s="11">
        <f t="shared" si="491"/>
        <v>44376.16158</v>
      </c>
      <c r="AI869" s="9">
        <f t="shared" si="492"/>
        <v>35238.5</v>
      </c>
      <c r="AJ869" s="10">
        <f t="shared" si="493"/>
        <v>28713.290395</v>
      </c>
      <c r="AK869" s="9">
        <f t="shared" si="494"/>
        <v>34479.75</v>
      </c>
      <c r="AL869" s="9">
        <f t="shared" si="498"/>
        <v>39807.33079</v>
      </c>
      <c r="AM869" s="6">
        <f t="shared" si="513"/>
        <v>37785.195602301632</v>
      </c>
      <c r="AN869" s="8">
        <f t="shared" si="500"/>
        <v>19659.95008762629</v>
      </c>
      <c r="AO869" s="7">
        <f t="shared" si="499"/>
        <v>0.55791109404844952</v>
      </c>
      <c r="AP869" s="6">
        <f t="shared" si="503"/>
        <v>37785.195602301632</v>
      </c>
      <c r="AQ869" s="5" t="s">
        <v>0</v>
      </c>
    </row>
    <row r="870" spans="1:43" x14ac:dyDescent="0.25">
      <c r="A870" s="63">
        <v>827</v>
      </c>
      <c r="B870" s="118">
        <v>39121409</v>
      </c>
      <c r="C870" s="118">
        <v>4633002</v>
      </c>
      <c r="D870" s="66" t="s">
        <v>2629</v>
      </c>
      <c r="E870" s="66" t="s">
        <v>801</v>
      </c>
      <c r="F870" s="82" t="s">
        <v>2667</v>
      </c>
      <c r="G870" s="117" t="s">
        <v>1344</v>
      </c>
      <c r="H870" s="131">
        <v>1</v>
      </c>
      <c r="I870" s="130">
        <v>43603.172621848746</v>
      </c>
      <c r="J870" s="20">
        <f t="shared" si="504"/>
        <v>8284.6027981512616</v>
      </c>
      <c r="K870" s="19">
        <f t="shared" si="505"/>
        <v>51887.775420000005</v>
      </c>
      <c r="L870" s="15">
        <f t="shared" si="506"/>
        <v>51887.775420000005</v>
      </c>
      <c r="M870" s="129">
        <v>34789.915966386558</v>
      </c>
      <c r="N870" s="17">
        <v>6610.0840336134461</v>
      </c>
      <c r="O870" s="16">
        <v>41400</v>
      </c>
      <c r="P870" s="18">
        <v>41400</v>
      </c>
      <c r="Q870" s="129">
        <v>33133.613445378156</v>
      </c>
      <c r="R870" s="17">
        <v>6295.3865546218494</v>
      </c>
      <c r="S870" s="16">
        <v>39429.000000000007</v>
      </c>
      <c r="T870" s="15">
        <f t="shared" si="511"/>
        <v>39429.000000000007</v>
      </c>
      <c r="U870" s="14"/>
      <c r="V870" s="14"/>
      <c r="W870" s="14"/>
      <c r="X870" s="14"/>
      <c r="Y870" s="14"/>
      <c r="Z870" s="14"/>
      <c r="AA870" s="14"/>
      <c r="AB870" s="13"/>
      <c r="AC870" s="12">
        <f t="shared" si="507"/>
        <v>0</v>
      </c>
      <c r="AD870" s="6">
        <f t="shared" si="508"/>
        <v>0</v>
      </c>
      <c r="AE870" s="6">
        <f t="shared" si="509"/>
        <v>0</v>
      </c>
      <c r="AF870" s="6">
        <f t="shared" si="510"/>
        <v>0</v>
      </c>
      <c r="AG870" s="9">
        <f t="shared" si="512"/>
        <v>39429.000000000007</v>
      </c>
      <c r="AH870" s="11">
        <f t="shared" si="491"/>
        <v>51887.775420000005</v>
      </c>
      <c r="AI870" s="9">
        <f t="shared" si="492"/>
        <v>40414.5</v>
      </c>
      <c r="AJ870" s="10">
        <f t="shared" si="493"/>
        <v>33179.193855000005</v>
      </c>
      <c r="AK870" s="9">
        <f t="shared" si="494"/>
        <v>39921.75</v>
      </c>
      <c r="AL870" s="9">
        <f t="shared" si="498"/>
        <v>46151.137710000003</v>
      </c>
      <c r="AM870" s="6">
        <f t="shared" si="513"/>
        <v>43611.627307570889</v>
      </c>
      <c r="AN870" s="8">
        <f t="shared" si="500"/>
        <v>22785.314419348248</v>
      </c>
      <c r="AO870" s="7">
        <f t="shared" si="499"/>
        <v>0.56379058059231835</v>
      </c>
      <c r="AP870" s="6">
        <f t="shared" si="503"/>
        <v>43611.627307570889</v>
      </c>
      <c r="AQ870" s="5" t="s">
        <v>0</v>
      </c>
    </row>
    <row r="871" spans="1:43" x14ac:dyDescent="0.25">
      <c r="A871" s="63">
        <v>828</v>
      </c>
      <c r="B871" s="118">
        <v>39121409</v>
      </c>
      <c r="C871" s="118">
        <v>4633002</v>
      </c>
      <c r="D871" s="66" t="s">
        <v>2629</v>
      </c>
      <c r="E871" s="66" t="s">
        <v>801</v>
      </c>
      <c r="F871" s="82" t="s">
        <v>2666</v>
      </c>
      <c r="G871" s="117" t="s">
        <v>1344</v>
      </c>
      <c r="H871" s="131">
        <v>1</v>
      </c>
      <c r="I871" s="130">
        <v>47708.145529411762</v>
      </c>
      <c r="J871" s="20">
        <f t="shared" si="504"/>
        <v>9064.5476505882343</v>
      </c>
      <c r="K871" s="19">
        <f t="shared" si="505"/>
        <v>56772.693179999995</v>
      </c>
      <c r="L871" s="15">
        <f t="shared" si="506"/>
        <v>56772.693179999995</v>
      </c>
      <c r="M871" s="129">
        <v>38427.731092436974</v>
      </c>
      <c r="N871" s="17">
        <v>7301.2689075630251</v>
      </c>
      <c r="O871" s="16">
        <v>45729</v>
      </c>
      <c r="P871" s="18">
        <v>45729</v>
      </c>
      <c r="Q871" s="129">
        <v>36252.941176470587</v>
      </c>
      <c r="R871" s="17">
        <v>6888.0588235294117</v>
      </c>
      <c r="S871" s="16">
        <v>43141</v>
      </c>
      <c r="T871" s="15">
        <f t="shared" si="511"/>
        <v>43141</v>
      </c>
      <c r="U871" s="14"/>
      <c r="V871" s="14"/>
      <c r="W871" s="14"/>
      <c r="X871" s="14"/>
      <c r="Y871" s="14"/>
      <c r="Z871" s="14"/>
      <c r="AA871" s="14"/>
      <c r="AB871" s="13"/>
      <c r="AC871" s="12">
        <f t="shared" si="507"/>
        <v>0</v>
      </c>
      <c r="AD871" s="6">
        <f t="shared" si="508"/>
        <v>0</v>
      </c>
      <c r="AE871" s="6">
        <f t="shared" si="509"/>
        <v>0</v>
      </c>
      <c r="AF871" s="6">
        <f t="shared" si="510"/>
        <v>0</v>
      </c>
      <c r="AG871" s="9">
        <f t="shared" si="512"/>
        <v>43141</v>
      </c>
      <c r="AH871" s="11">
        <f t="shared" si="491"/>
        <v>56772.693179999995</v>
      </c>
      <c r="AI871" s="9">
        <f t="shared" si="492"/>
        <v>44435</v>
      </c>
      <c r="AJ871" s="10">
        <f t="shared" si="493"/>
        <v>36410.673295000001</v>
      </c>
      <c r="AK871" s="9">
        <f t="shared" si="494"/>
        <v>43788</v>
      </c>
      <c r="AL871" s="9">
        <f t="shared" si="498"/>
        <v>50603.846590000001</v>
      </c>
      <c r="AM871" s="6">
        <f t="shared" si="513"/>
        <v>47876.005853001137</v>
      </c>
      <c r="AN871" s="8">
        <f t="shared" si="500"/>
        <v>24983.177631688573</v>
      </c>
      <c r="AO871" s="7">
        <f t="shared" si="499"/>
        <v>0.5622409729197384</v>
      </c>
      <c r="AP871" s="6">
        <f t="shared" si="503"/>
        <v>47876.005853001137</v>
      </c>
      <c r="AQ871" s="5" t="s">
        <v>0</v>
      </c>
    </row>
    <row r="872" spans="1:43" x14ac:dyDescent="0.25">
      <c r="A872" s="63">
        <v>829</v>
      </c>
      <c r="B872" s="123">
        <v>39121409</v>
      </c>
      <c r="C872" s="123">
        <v>4633002</v>
      </c>
      <c r="D872" s="66" t="s">
        <v>2629</v>
      </c>
      <c r="E872" s="66" t="s">
        <v>801</v>
      </c>
      <c r="F872" s="82" t="s">
        <v>2665</v>
      </c>
      <c r="G872" s="122" t="s">
        <v>1344</v>
      </c>
      <c r="H872" s="131">
        <v>1</v>
      </c>
      <c r="I872" s="130">
        <v>57670.888235294115</v>
      </c>
      <c r="J872" s="20">
        <f t="shared" si="504"/>
        <v>10957.468764705882</v>
      </c>
      <c r="K872" s="19">
        <f t="shared" si="505"/>
        <v>68628.356999999989</v>
      </c>
      <c r="L872" s="15">
        <f t="shared" si="506"/>
        <v>68628.356999999989</v>
      </c>
      <c r="M872" s="129">
        <v>46891.596638655465</v>
      </c>
      <c r="N872" s="17">
        <v>8909.403361344539</v>
      </c>
      <c r="O872" s="16">
        <v>55801</v>
      </c>
      <c r="P872" s="18">
        <v>55801</v>
      </c>
      <c r="Q872" s="129">
        <v>43823.529411764706</v>
      </c>
      <c r="R872" s="17">
        <v>8326.4705882352937</v>
      </c>
      <c r="S872" s="16">
        <v>52150</v>
      </c>
      <c r="T872" s="15">
        <f t="shared" si="511"/>
        <v>52150</v>
      </c>
      <c r="U872" s="14"/>
      <c r="V872" s="14"/>
      <c r="W872" s="14"/>
      <c r="X872" s="14"/>
      <c r="Y872" s="14"/>
      <c r="Z872" s="14"/>
      <c r="AA872" s="14"/>
      <c r="AB872" s="13"/>
      <c r="AC872" s="12">
        <f t="shared" si="507"/>
        <v>0</v>
      </c>
      <c r="AD872" s="6">
        <f t="shared" si="508"/>
        <v>0</v>
      </c>
      <c r="AE872" s="6">
        <f t="shared" si="509"/>
        <v>0</v>
      </c>
      <c r="AF872" s="6">
        <f t="shared" si="510"/>
        <v>0</v>
      </c>
      <c r="AG872" s="9">
        <f t="shared" si="512"/>
        <v>52150</v>
      </c>
      <c r="AH872" s="11">
        <f t="shared" si="491"/>
        <v>68628.356999999989</v>
      </c>
      <c r="AI872" s="9">
        <f t="shared" si="492"/>
        <v>53975.5</v>
      </c>
      <c r="AJ872" s="10">
        <f t="shared" si="493"/>
        <v>44144.839249999997</v>
      </c>
      <c r="AK872" s="9">
        <f t="shared" si="494"/>
        <v>53062.75</v>
      </c>
      <c r="AL872" s="9">
        <f t="shared" si="498"/>
        <v>61301.928499999995</v>
      </c>
      <c r="AM872" s="6">
        <f t="shared" si="513"/>
        <v>58063.560053680507</v>
      </c>
      <c r="AN872" s="8">
        <f t="shared" si="500"/>
        <v>30266.362824573018</v>
      </c>
      <c r="AO872" s="7">
        <f t="shared" si="499"/>
        <v>0.56074261145469739</v>
      </c>
      <c r="AP872" s="6">
        <f t="shared" si="503"/>
        <v>58063.560053680507</v>
      </c>
      <c r="AQ872" s="5" t="s">
        <v>0</v>
      </c>
    </row>
    <row r="873" spans="1:43" x14ac:dyDescent="0.25">
      <c r="A873" s="63">
        <v>830</v>
      </c>
      <c r="B873" s="118">
        <v>39121409</v>
      </c>
      <c r="C873" s="118">
        <v>4633002</v>
      </c>
      <c r="D873" s="66" t="s">
        <v>2629</v>
      </c>
      <c r="E873" s="66" t="s">
        <v>801</v>
      </c>
      <c r="F873" s="82" t="s">
        <v>2664</v>
      </c>
      <c r="G873" s="117" t="s">
        <v>1344</v>
      </c>
      <c r="H873" s="131">
        <v>1</v>
      </c>
      <c r="I873" s="130">
        <v>69283.582336134452</v>
      </c>
      <c r="J873" s="20">
        <f t="shared" si="504"/>
        <v>13163.880643865547</v>
      </c>
      <c r="K873" s="19">
        <f t="shared" si="505"/>
        <v>82447.462979999997</v>
      </c>
      <c r="L873" s="15">
        <f t="shared" si="506"/>
        <v>82447.462979999997</v>
      </c>
      <c r="M873" s="129">
        <v>56860.504201680676</v>
      </c>
      <c r="N873" s="17">
        <v>10803.495798319329</v>
      </c>
      <c r="O873" s="16">
        <v>67664</v>
      </c>
      <c r="P873" s="18">
        <v>67664</v>
      </c>
      <c r="Q873" s="129">
        <v>52647.899159663866</v>
      </c>
      <c r="R873" s="17">
        <v>10003.100840336134</v>
      </c>
      <c r="S873" s="16">
        <v>62651</v>
      </c>
      <c r="T873" s="15">
        <f t="shared" si="511"/>
        <v>62651</v>
      </c>
      <c r="U873" s="14"/>
      <c r="V873" s="14"/>
      <c r="W873" s="14"/>
      <c r="X873" s="14"/>
      <c r="Y873" s="14"/>
      <c r="Z873" s="14"/>
      <c r="AA873" s="14"/>
      <c r="AB873" s="13"/>
      <c r="AC873" s="12">
        <f t="shared" si="507"/>
        <v>0</v>
      </c>
      <c r="AD873" s="6">
        <f t="shared" si="508"/>
        <v>0</v>
      </c>
      <c r="AE873" s="6">
        <f t="shared" si="509"/>
        <v>0</v>
      </c>
      <c r="AF873" s="6">
        <f t="shared" si="510"/>
        <v>0</v>
      </c>
      <c r="AG873" s="9">
        <f t="shared" si="512"/>
        <v>62651</v>
      </c>
      <c r="AH873" s="11">
        <f t="shared" si="491"/>
        <v>82447.462979999997</v>
      </c>
      <c r="AI873" s="9">
        <f t="shared" si="492"/>
        <v>65157.5</v>
      </c>
      <c r="AJ873" s="10">
        <f t="shared" si="493"/>
        <v>53190.615745000003</v>
      </c>
      <c r="AK873" s="9">
        <f t="shared" si="494"/>
        <v>63904.25</v>
      </c>
      <c r="AL873" s="9">
        <f t="shared" si="498"/>
        <v>73802.481490000006</v>
      </c>
      <c r="AM873" s="6">
        <f t="shared" si="513"/>
        <v>69980.180488560291</v>
      </c>
      <c r="AN873" s="8">
        <f t="shared" si="500"/>
        <v>36442.568677804542</v>
      </c>
      <c r="AO873" s="7">
        <f t="shared" si="499"/>
        <v>0.55929967659601032</v>
      </c>
      <c r="AP873" s="6">
        <f t="shared" si="503"/>
        <v>69980.180488560291</v>
      </c>
      <c r="AQ873" s="5" t="s">
        <v>0</v>
      </c>
    </row>
    <row r="874" spans="1:43" x14ac:dyDescent="0.25">
      <c r="A874" s="63">
        <v>831</v>
      </c>
      <c r="B874" s="118">
        <v>39121409</v>
      </c>
      <c r="C874" s="118">
        <v>4633002</v>
      </c>
      <c r="D874" s="66" t="s">
        <v>2629</v>
      </c>
      <c r="E874" s="66" t="s">
        <v>801</v>
      </c>
      <c r="F874" s="82" t="s">
        <v>2663</v>
      </c>
      <c r="G874" s="117" t="s">
        <v>1344</v>
      </c>
      <c r="H874" s="131">
        <v>1</v>
      </c>
      <c r="I874" s="130">
        <v>80767.996033613439</v>
      </c>
      <c r="J874" s="20">
        <f t="shared" si="504"/>
        <v>15345.919246386553</v>
      </c>
      <c r="K874" s="19">
        <f t="shared" si="505"/>
        <v>96113.915279999987</v>
      </c>
      <c r="L874" s="15">
        <f t="shared" si="506"/>
        <v>96113.915279999987</v>
      </c>
      <c r="M874" s="129">
        <v>66284.873949579836</v>
      </c>
      <c r="N874" s="17">
        <v>12594.126050420169</v>
      </c>
      <c r="O874" s="16">
        <v>78879</v>
      </c>
      <c r="P874" s="18">
        <v>78879</v>
      </c>
      <c r="Q874" s="129">
        <v>61374.789915966387</v>
      </c>
      <c r="R874" s="17">
        <v>11661.210084033613</v>
      </c>
      <c r="S874" s="16">
        <v>73036</v>
      </c>
      <c r="T874" s="15">
        <f t="shared" si="511"/>
        <v>73036</v>
      </c>
      <c r="U874" s="14"/>
      <c r="V874" s="14"/>
      <c r="W874" s="14"/>
      <c r="X874" s="14"/>
      <c r="Y874" s="14"/>
      <c r="Z874" s="14"/>
      <c r="AA874" s="14"/>
      <c r="AB874" s="13"/>
      <c r="AC874" s="12">
        <f t="shared" si="507"/>
        <v>0</v>
      </c>
      <c r="AD874" s="6">
        <f t="shared" si="508"/>
        <v>0</v>
      </c>
      <c r="AE874" s="6">
        <f t="shared" si="509"/>
        <v>0</v>
      </c>
      <c r="AF874" s="6">
        <f t="shared" si="510"/>
        <v>0</v>
      </c>
      <c r="AG874" s="9">
        <f t="shared" si="512"/>
        <v>73036</v>
      </c>
      <c r="AH874" s="11">
        <f t="shared" si="491"/>
        <v>96113.915279999987</v>
      </c>
      <c r="AI874" s="9">
        <f t="shared" si="492"/>
        <v>75957.5</v>
      </c>
      <c r="AJ874" s="10">
        <f t="shared" si="493"/>
        <v>62007.228819999997</v>
      </c>
      <c r="AK874" s="9">
        <f t="shared" si="494"/>
        <v>74496.75</v>
      </c>
      <c r="AL874" s="9">
        <f t="shared" si="498"/>
        <v>86035.707639999993</v>
      </c>
      <c r="AM874" s="6">
        <f t="shared" si="513"/>
        <v>81579.722354178666</v>
      </c>
      <c r="AN874" s="8">
        <f t="shared" si="500"/>
        <v>42483.145456787381</v>
      </c>
      <c r="AO874" s="7">
        <f t="shared" si="499"/>
        <v>0.5593015233095795</v>
      </c>
      <c r="AP874" s="6">
        <f t="shared" si="503"/>
        <v>81579.722354178666</v>
      </c>
      <c r="AQ874" s="5" t="s">
        <v>0</v>
      </c>
    </row>
    <row r="875" spans="1:43" x14ac:dyDescent="0.25">
      <c r="A875" s="63">
        <v>832</v>
      </c>
      <c r="B875" s="118">
        <v>39121409</v>
      </c>
      <c r="C875" s="118">
        <v>4633002</v>
      </c>
      <c r="D875" s="66" t="s">
        <v>2629</v>
      </c>
      <c r="E875" s="66" t="s">
        <v>801</v>
      </c>
      <c r="F875" s="82" t="s">
        <v>2662</v>
      </c>
      <c r="G875" s="117" t="s">
        <v>1344</v>
      </c>
      <c r="H875" s="131">
        <v>1</v>
      </c>
      <c r="I875" s="130">
        <v>90850.172218487394</v>
      </c>
      <c r="J875" s="20">
        <f t="shared" si="504"/>
        <v>17261.532721512605</v>
      </c>
      <c r="K875" s="19">
        <f t="shared" si="505"/>
        <v>108111.70494</v>
      </c>
      <c r="L875" s="15">
        <f t="shared" si="506"/>
        <v>108111.70494</v>
      </c>
      <c r="M875" s="129">
        <v>72488.23529411765</v>
      </c>
      <c r="N875" s="17">
        <v>13772.764705882353</v>
      </c>
      <c r="O875" s="16">
        <v>86261</v>
      </c>
      <c r="P875" s="18">
        <v>86261</v>
      </c>
      <c r="Q875" s="129">
        <v>69036.134453781517</v>
      </c>
      <c r="R875" s="17">
        <v>13116.865546218489</v>
      </c>
      <c r="S875" s="16">
        <v>82153</v>
      </c>
      <c r="T875" s="15">
        <f t="shared" si="511"/>
        <v>82153</v>
      </c>
      <c r="U875" s="14"/>
      <c r="V875" s="14"/>
      <c r="W875" s="14"/>
      <c r="X875" s="14"/>
      <c r="Y875" s="14"/>
      <c r="Z875" s="14"/>
      <c r="AA875" s="14"/>
      <c r="AB875" s="13"/>
      <c r="AC875" s="12">
        <f t="shared" si="507"/>
        <v>0</v>
      </c>
      <c r="AD875" s="6">
        <f t="shared" si="508"/>
        <v>0</v>
      </c>
      <c r="AE875" s="6">
        <f t="shared" si="509"/>
        <v>0</v>
      </c>
      <c r="AF875" s="6">
        <f t="shared" si="510"/>
        <v>0</v>
      </c>
      <c r="AG875" s="9">
        <f t="shared" si="512"/>
        <v>82153</v>
      </c>
      <c r="AH875" s="11">
        <f t="shared" si="491"/>
        <v>108111.70494</v>
      </c>
      <c r="AI875" s="9">
        <f t="shared" si="492"/>
        <v>84207</v>
      </c>
      <c r="AJ875" s="10">
        <f t="shared" si="493"/>
        <v>69131.426234999992</v>
      </c>
      <c r="AK875" s="9">
        <f t="shared" si="494"/>
        <v>83180</v>
      </c>
      <c r="AL875" s="9">
        <f t="shared" si="498"/>
        <v>96159.352469999998</v>
      </c>
      <c r="AM875" s="6">
        <f t="shared" si="513"/>
        <v>90868.264409375304</v>
      </c>
      <c r="AN875" s="8">
        <f t="shared" si="500"/>
        <v>47474.905307585534</v>
      </c>
      <c r="AO875" s="7">
        <f t="shared" si="499"/>
        <v>0.56378810915464905</v>
      </c>
      <c r="AP875" s="6">
        <f t="shared" si="503"/>
        <v>90868.264409375304</v>
      </c>
      <c r="AQ875" s="5" t="s">
        <v>0</v>
      </c>
    </row>
    <row r="876" spans="1:43" x14ac:dyDescent="0.25">
      <c r="A876" s="63">
        <v>833</v>
      </c>
      <c r="B876" s="118">
        <v>26121542</v>
      </c>
      <c r="C876" s="118">
        <v>4631004</v>
      </c>
      <c r="D876" s="66" t="s">
        <v>2629</v>
      </c>
      <c r="E876" s="66" t="s">
        <v>801</v>
      </c>
      <c r="F876" s="82" t="s">
        <v>2661</v>
      </c>
      <c r="G876" s="117" t="s">
        <v>1484</v>
      </c>
      <c r="H876" s="131">
        <v>1</v>
      </c>
      <c r="I876" s="130">
        <v>164555.00500840336</v>
      </c>
      <c r="J876" s="20">
        <f t="shared" si="504"/>
        <v>31265.450951596638</v>
      </c>
      <c r="K876" s="19">
        <f t="shared" si="505"/>
        <v>195820.45595999999</v>
      </c>
      <c r="L876" s="15">
        <f t="shared" si="506"/>
        <v>195820.45595999999</v>
      </c>
      <c r="M876" s="129">
        <v>136297.47899159664</v>
      </c>
      <c r="N876" s="17">
        <v>25896.521008403361</v>
      </c>
      <c r="O876" s="16">
        <v>162194</v>
      </c>
      <c r="P876" s="18">
        <v>162194</v>
      </c>
      <c r="Q876" s="129">
        <v>125043.6974789916</v>
      </c>
      <c r="R876" s="17">
        <v>23758.302521008405</v>
      </c>
      <c r="S876" s="16">
        <v>148802</v>
      </c>
      <c r="T876" s="15">
        <f t="shared" si="511"/>
        <v>148802</v>
      </c>
      <c r="U876" s="14"/>
      <c r="V876" s="14"/>
      <c r="W876" s="14"/>
      <c r="X876" s="14"/>
      <c r="Y876" s="14"/>
      <c r="Z876" s="14"/>
      <c r="AA876" s="14"/>
      <c r="AB876" s="13"/>
      <c r="AC876" s="12">
        <f t="shared" si="507"/>
        <v>0</v>
      </c>
      <c r="AD876" s="6">
        <f t="shared" si="508"/>
        <v>0</v>
      </c>
      <c r="AE876" s="6">
        <f t="shared" si="509"/>
        <v>0</v>
      </c>
      <c r="AF876" s="6">
        <f t="shared" si="510"/>
        <v>0</v>
      </c>
      <c r="AG876" s="9">
        <f t="shared" si="512"/>
        <v>148802</v>
      </c>
      <c r="AH876" s="11">
        <f t="shared" si="491"/>
        <v>195820.45595999999</v>
      </c>
      <c r="AI876" s="9">
        <f t="shared" si="492"/>
        <v>155498</v>
      </c>
      <c r="AJ876" s="10">
        <f t="shared" si="493"/>
        <v>126704.11399</v>
      </c>
      <c r="AK876" s="9">
        <f t="shared" si="494"/>
        <v>152150</v>
      </c>
      <c r="AL876" s="9">
        <f t="shared" si="498"/>
        <v>175659.22798</v>
      </c>
      <c r="AM876" s="6">
        <f t="shared" si="513"/>
        <v>166736.00343824405</v>
      </c>
      <c r="AN876" s="8">
        <f t="shared" si="500"/>
        <v>86754.154183759674</v>
      </c>
      <c r="AO876" s="7">
        <f t="shared" si="499"/>
        <v>0.55791170422616154</v>
      </c>
      <c r="AP876" s="6">
        <f t="shared" si="503"/>
        <v>166736.00343824405</v>
      </c>
      <c r="AQ876" s="5" t="s">
        <v>0</v>
      </c>
    </row>
    <row r="877" spans="1:43" x14ac:dyDescent="0.25">
      <c r="A877" s="63">
        <v>834</v>
      </c>
      <c r="B877" s="118">
        <v>26121542</v>
      </c>
      <c r="C877" s="118">
        <v>4631004</v>
      </c>
      <c r="D877" s="66" t="s">
        <v>2629</v>
      </c>
      <c r="E877" s="66" t="s">
        <v>801</v>
      </c>
      <c r="F877" s="82" t="s">
        <v>2660</v>
      </c>
      <c r="G877" s="117" t="s">
        <v>1484</v>
      </c>
      <c r="H877" s="131">
        <v>1</v>
      </c>
      <c r="I877" s="130">
        <v>133836.27186554621</v>
      </c>
      <c r="J877" s="20">
        <f t="shared" si="504"/>
        <v>25428.891654453779</v>
      </c>
      <c r="K877" s="19">
        <f t="shared" si="505"/>
        <v>159265.16352</v>
      </c>
      <c r="L877" s="15">
        <f t="shared" si="506"/>
        <v>159265.16352</v>
      </c>
      <c r="M877" s="129">
        <v>110853.78151260504</v>
      </c>
      <c r="N877" s="17">
        <v>21062.218487394959</v>
      </c>
      <c r="O877" s="16">
        <v>131916</v>
      </c>
      <c r="P877" s="18">
        <v>131916</v>
      </c>
      <c r="Q877" s="129">
        <v>101700.84033613445</v>
      </c>
      <c r="R877" s="17">
        <v>19323.159663865546</v>
      </c>
      <c r="S877" s="16">
        <v>121024</v>
      </c>
      <c r="T877" s="15">
        <f t="shared" si="511"/>
        <v>121024</v>
      </c>
      <c r="U877" s="14"/>
      <c r="V877" s="14"/>
      <c r="W877" s="14"/>
      <c r="X877" s="14"/>
      <c r="Y877" s="14"/>
      <c r="Z877" s="14"/>
      <c r="AA877" s="14"/>
      <c r="AB877" s="13"/>
      <c r="AC877" s="12">
        <f t="shared" si="507"/>
        <v>0</v>
      </c>
      <c r="AD877" s="6">
        <f t="shared" si="508"/>
        <v>0</v>
      </c>
      <c r="AE877" s="6">
        <f t="shared" si="509"/>
        <v>0</v>
      </c>
      <c r="AF877" s="6">
        <f t="shared" si="510"/>
        <v>0</v>
      </c>
      <c r="AG877" s="9">
        <f t="shared" si="512"/>
        <v>121024</v>
      </c>
      <c r="AH877" s="11">
        <f t="shared" si="491"/>
        <v>159265.16352</v>
      </c>
      <c r="AI877" s="9">
        <f t="shared" si="492"/>
        <v>126470</v>
      </c>
      <c r="AJ877" s="10">
        <f t="shared" si="493"/>
        <v>103051.29088</v>
      </c>
      <c r="AK877" s="9">
        <f t="shared" si="494"/>
        <v>123747</v>
      </c>
      <c r="AL877" s="9">
        <f t="shared" si="498"/>
        <v>142867.58176</v>
      </c>
      <c r="AM877" s="6">
        <f t="shared" si="513"/>
        <v>135610.12195486735</v>
      </c>
      <c r="AN877" s="8">
        <f t="shared" si="500"/>
        <v>70559.095173041191</v>
      </c>
      <c r="AO877" s="7">
        <f t="shared" si="499"/>
        <v>0.55791171956227714</v>
      </c>
      <c r="AP877" s="6">
        <f t="shared" si="503"/>
        <v>135610.12195486735</v>
      </c>
      <c r="AQ877" s="5" t="s">
        <v>0</v>
      </c>
    </row>
    <row r="878" spans="1:43" x14ac:dyDescent="0.25">
      <c r="A878" s="63">
        <v>835</v>
      </c>
      <c r="B878" s="115">
        <v>26121542</v>
      </c>
      <c r="C878" s="115">
        <v>4631004</v>
      </c>
      <c r="D878" s="66" t="s">
        <v>2629</v>
      </c>
      <c r="E878" s="66" t="s">
        <v>801</v>
      </c>
      <c r="F878" s="82" t="s">
        <v>2659</v>
      </c>
      <c r="G878" s="114" t="s">
        <v>1484</v>
      </c>
      <c r="H878" s="131">
        <v>1</v>
      </c>
      <c r="I878" s="130">
        <v>71090.566638655466</v>
      </c>
      <c r="J878" s="20">
        <f t="shared" si="504"/>
        <v>13507.207661344539</v>
      </c>
      <c r="K878" s="19">
        <f t="shared" si="505"/>
        <v>84597.774300000005</v>
      </c>
      <c r="L878" s="15">
        <f t="shared" si="506"/>
        <v>84597.774300000005</v>
      </c>
      <c r="M878" s="129">
        <v>57802.521008403361</v>
      </c>
      <c r="N878" s="17">
        <v>10982.478991596639</v>
      </c>
      <c r="O878" s="16">
        <v>68785</v>
      </c>
      <c r="P878" s="18">
        <v>68785</v>
      </c>
      <c r="Q878" s="129">
        <v>54021.008403361346</v>
      </c>
      <c r="R878" s="17">
        <v>10263.991596638656</v>
      </c>
      <c r="S878" s="16">
        <v>64285</v>
      </c>
      <c r="T878" s="15">
        <f t="shared" si="511"/>
        <v>64285</v>
      </c>
      <c r="U878" s="14"/>
      <c r="V878" s="14"/>
      <c r="W878" s="14"/>
      <c r="X878" s="14"/>
      <c r="Y878" s="14"/>
      <c r="Z878" s="14"/>
      <c r="AA878" s="14"/>
      <c r="AB878" s="13"/>
      <c r="AC878" s="12">
        <f t="shared" si="507"/>
        <v>0</v>
      </c>
      <c r="AD878" s="6">
        <f t="shared" si="508"/>
        <v>0</v>
      </c>
      <c r="AE878" s="6">
        <f t="shared" si="509"/>
        <v>0</v>
      </c>
      <c r="AF878" s="6">
        <f t="shared" si="510"/>
        <v>0</v>
      </c>
      <c r="AG878" s="9">
        <f t="shared" si="512"/>
        <v>64285</v>
      </c>
      <c r="AH878" s="11">
        <f t="shared" si="491"/>
        <v>84597.774300000005</v>
      </c>
      <c r="AI878" s="9">
        <f t="shared" si="492"/>
        <v>66535</v>
      </c>
      <c r="AJ878" s="10">
        <f t="shared" si="493"/>
        <v>54416.943574999998</v>
      </c>
      <c r="AK878" s="9">
        <f t="shared" si="494"/>
        <v>65410</v>
      </c>
      <c r="AL878" s="9">
        <f t="shared" si="498"/>
        <v>75566.387149999995</v>
      </c>
      <c r="AM878" s="6">
        <f t="shared" si="513"/>
        <v>71574.406489711779</v>
      </c>
      <c r="AN878" s="8">
        <f t="shared" si="500"/>
        <v>37309.095737879645</v>
      </c>
      <c r="AO878" s="7">
        <f t="shared" si="499"/>
        <v>0.56074390528112494</v>
      </c>
      <c r="AP878" s="6">
        <f t="shared" si="503"/>
        <v>71574.406489711779</v>
      </c>
      <c r="AQ878" s="5" t="s">
        <v>0</v>
      </c>
    </row>
    <row r="879" spans="1:43" x14ac:dyDescent="0.25">
      <c r="A879" s="63">
        <v>836</v>
      </c>
      <c r="B879" s="115">
        <v>26121542</v>
      </c>
      <c r="C879" s="115">
        <v>4631004</v>
      </c>
      <c r="D879" s="66" t="s">
        <v>2629</v>
      </c>
      <c r="E879" s="66" t="s">
        <v>801</v>
      </c>
      <c r="F879" s="82" t="s">
        <v>2658</v>
      </c>
      <c r="G879" s="114" t="s">
        <v>1484</v>
      </c>
      <c r="H879" s="131">
        <v>1</v>
      </c>
      <c r="I879" s="130">
        <v>57782.580655462189</v>
      </c>
      <c r="J879" s="20">
        <f t="shared" si="504"/>
        <v>10978.690324537816</v>
      </c>
      <c r="K879" s="19">
        <f t="shared" si="505"/>
        <v>68761.270980000001</v>
      </c>
      <c r="L879" s="15">
        <f t="shared" si="506"/>
        <v>68761.270980000001</v>
      </c>
      <c r="M879" s="129">
        <v>46981.512605042022</v>
      </c>
      <c r="N879" s="17">
        <v>8926.4873949579851</v>
      </c>
      <c r="O879" s="16">
        <v>55908.000000000007</v>
      </c>
      <c r="P879" s="18">
        <v>55908.000000000007</v>
      </c>
      <c r="Q879" s="129">
        <v>43908.403361344543</v>
      </c>
      <c r="R879" s="17">
        <v>8342.5966386554628</v>
      </c>
      <c r="S879" s="16">
        <v>52251.000000000007</v>
      </c>
      <c r="T879" s="15">
        <f t="shared" si="511"/>
        <v>52251.000000000007</v>
      </c>
      <c r="U879" s="14"/>
      <c r="V879" s="14"/>
      <c r="W879" s="14"/>
      <c r="X879" s="14"/>
      <c r="Y879" s="14"/>
      <c r="Z879" s="14"/>
      <c r="AA879" s="14"/>
      <c r="AB879" s="13"/>
      <c r="AC879" s="12">
        <f t="shared" si="507"/>
        <v>0</v>
      </c>
      <c r="AD879" s="6">
        <f t="shared" si="508"/>
        <v>0</v>
      </c>
      <c r="AE879" s="6">
        <f t="shared" si="509"/>
        <v>0</v>
      </c>
      <c r="AF879" s="6">
        <f t="shared" si="510"/>
        <v>0</v>
      </c>
      <c r="AG879" s="9">
        <f t="shared" si="512"/>
        <v>52251.000000000007</v>
      </c>
      <c r="AH879" s="11">
        <f t="shared" si="491"/>
        <v>68761.270980000001</v>
      </c>
      <c r="AI879" s="9">
        <f t="shared" si="492"/>
        <v>54079.500000000007</v>
      </c>
      <c r="AJ879" s="10">
        <f t="shared" si="493"/>
        <v>44230.067745</v>
      </c>
      <c r="AK879" s="9">
        <f t="shared" si="494"/>
        <v>53165.250000000007</v>
      </c>
      <c r="AL879" s="9">
        <f t="shared" si="498"/>
        <v>61420.385490000001</v>
      </c>
      <c r="AM879" s="6">
        <f t="shared" si="513"/>
        <v>58175.62643874131</v>
      </c>
      <c r="AN879" s="8">
        <f t="shared" si="500"/>
        <v>30324.842845846342</v>
      </c>
      <c r="AO879" s="7">
        <f t="shared" si="499"/>
        <v>0.560745621646767</v>
      </c>
      <c r="AP879" s="6">
        <f t="shared" ref="AP879:AP910" si="514">+AM879</f>
        <v>58175.62643874131</v>
      </c>
      <c r="AQ879" s="5" t="s">
        <v>0</v>
      </c>
    </row>
    <row r="880" spans="1:43" x14ac:dyDescent="0.25">
      <c r="A880" s="63">
        <v>837</v>
      </c>
      <c r="B880" s="115">
        <v>26121542</v>
      </c>
      <c r="C880" s="115">
        <v>4631004</v>
      </c>
      <c r="D880" s="66" t="s">
        <v>2629</v>
      </c>
      <c r="E880" s="66" t="s">
        <v>801</v>
      </c>
      <c r="F880" s="82" t="s">
        <v>2657</v>
      </c>
      <c r="G880" s="114" t="s">
        <v>1484</v>
      </c>
      <c r="H880" s="131">
        <v>1</v>
      </c>
      <c r="I880" s="130">
        <v>46195.321462184875</v>
      </c>
      <c r="J880" s="20">
        <f t="shared" si="504"/>
        <v>8777.1110778151269</v>
      </c>
      <c r="K880" s="19">
        <f t="shared" si="505"/>
        <v>54972.432540000002</v>
      </c>
      <c r="L880" s="15">
        <f t="shared" si="506"/>
        <v>54972.432540000002</v>
      </c>
      <c r="M880" s="129">
        <v>37560.504201680676</v>
      </c>
      <c r="N880" s="17">
        <v>7136.495798319329</v>
      </c>
      <c r="O880" s="16">
        <v>44697.000000000007</v>
      </c>
      <c r="P880" s="18">
        <v>44697.000000000007</v>
      </c>
      <c r="Q880" s="129">
        <v>35103.361344537814</v>
      </c>
      <c r="R880" s="17">
        <v>6669.6386554621849</v>
      </c>
      <c r="S880" s="16">
        <v>41773</v>
      </c>
      <c r="T880" s="15">
        <f t="shared" si="511"/>
        <v>41773</v>
      </c>
      <c r="U880" s="14"/>
      <c r="V880" s="14"/>
      <c r="W880" s="14"/>
      <c r="X880" s="14"/>
      <c r="Y880" s="14"/>
      <c r="Z880" s="14"/>
      <c r="AA880" s="14"/>
      <c r="AB880" s="13"/>
      <c r="AC880" s="12">
        <f t="shared" si="507"/>
        <v>0</v>
      </c>
      <c r="AD880" s="6">
        <f t="shared" si="508"/>
        <v>0</v>
      </c>
      <c r="AE880" s="6">
        <f t="shared" si="509"/>
        <v>0</v>
      </c>
      <c r="AF880" s="6">
        <f t="shared" si="510"/>
        <v>0</v>
      </c>
      <c r="AG880" s="9">
        <f t="shared" si="512"/>
        <v>41773</v>
      </c>
      <c r="AH880" s="11">
        <f t="shared" si="491"/>
        <v>54972.432540000002</v>
      </c>
      <c r="AI880" s="9">
        <f t="shared" si="492"/>
        <v>43235</v>
      </c>
      <c r="AJ880" s="10">
        <f t="shared" si="493"/>
        <v>35360.608135000002</v>
      </c>
      <c r="AK880" s="9">
        <f t="shared" si="494"/>
        <v>42504</v>
      </c>
      <c r="AL880" s="9">
        <f t="shared" si="498"/>
        <v>49103.716270000004</v>
      </c>
      <c r="AM880" s="6">
        <f t="shared" si="513"/>
        <v>46509.673738701633</v>
      </c>
      <c r="AN880" s="8">
        <f t="shared" si="500"/>
        <v>24243.78440382014</v>
      </c>
      <c r="AO880" s="7">
        <f t="shared" si="499"/>
        <v>0.56074440624078037</v>
      </c>
      <c r="AP880" s="6">
        <f t="shared" si="514"/>
        <v>46509.673738701633</v>
      </c>
      <c r="AQ880" s="5" t="s">
        <v>0</v>
      </c>
    </row>
    <row r="881" spans="1:43" x14ac:dyDescent="0.25">
      <c r="A881" s="63">
        <v>838</v>
      </c>
      <c r="B881" s="115">
        <v>26121542</v>
      </c>
      <c r="C881" s="115">
        <v>4631004</v>
      </c>
      <c r="D881" s="66" t="s">
        <v>2629</v>
      </c>
      <c r="E881" s="66" t="s">
        <v>801</v>
      </c>
      <c r="F881" s="82" t="s">
        <v>2656</v>
      </c>
      <c r="G881" s="114" t="s">
        <v>1484</v>
      </c>
      <c r="H881" s="131">
        <v>1</v>
      </c>
      <c r="I881" s="130">
        <v>40388.4214789916</v>
      </c>
      <c r="J881" s="20">
        <f t="shared" si="504"/>
        <v>7673.800081008404</v>
      </c>
      <c r="K881" s="19">
        <f t="shared" si="505"/>
        <v>48062.221560000005</v>
      </c>
      <c r="L881" s="15">
        <f t="shared" si="506"/>
        <v>48062.221560000005</v>
      </c>
      <c r="M881" s="129">
        <v>32531.932773109245</v>
      </c>
      <c r="N881" s="17">
        <v>6181.0672268907565</v>
      </c>
      <c r="O881" s="16">
        <v>38713</v>
      </c>
      <c r="P881" s="18">
        <v>38713</v>
      </c>
      <c r="Q881" s="129">
        <v>30690.756302521011</v>
      </c>
      <c r="R881" s="17">
        <v>5831.2436974789925</v>
      </c>
      <c r="S881" s="16">
        <v>36522</v>
      </c>
      <c r="T881" s="15">
        <f t="shared" si="511"/>
        <v>36522</v>
      </c>
      <c r="U881" s="14"/>
      <c r="V881" s="14"/>
      <c r="W881" s="14"/>
      <c r="X881" s="14"/>
      <c r="Y881" s="14"/>
      <c r="Z881" s="14"/>
      <c r="AA881" s="14"/>
      <c r="AB881" s="13"/>
      <c r="AC881" s="12">
        <f t="shared" si="507"/>
        <v>0</v>
      </c>
      <c r="AD881" s="6">
        <f t="shared" si="508"/>
        <v>0</v>
      </c>
      <c r="AE881" s="6">
        <f t="shared" si="509"/>
        <v>0</v>
      </c>
      <c r="AF881" s="6">
        <f t="shared" si="510"/>
        <v>0</v>
      </c>
      <c r="AG881" s="9">
        <f t="shared" si="512"/>
        <v>36522</v>
      </c>
      <c r="AH881" s="11">
        <f t="shared" si="491"/>
        <v>48062.221560000005</v>
      </c>
      <c r="AI881" s="9">
        <f t="shared" si="492"/>
        <v>37617.5</v>
      </c>
      <c r="AJ881" s="10">
        <f t="shared" si="493"/>
        <v>30824.305390000001</v>
      </c>
      <c r="AK881" s="9">
        <f t="shared" si="494"/>
        <v>37069.75</v>
      </c>
      <c r="AL881" s="9">
        <f t="shared" si="498"/>
        <v>42839.860780000003</v>
      </c>
      <c r="AM881" s="6">
        <f t="shared" si="513"/>
        <v>40530.552839313677</v>
      </c>
      <c r="AN881" s="8">
        <f t="shared" si="500"/>
        <v>21150.088913750042</v>
      </c>
      <c r="AO881" s="7">
        <f t="shared" si="499"/>
        <v>0.56224068355818546</v>
      </c>
      <c r="AP881" s="6">
        <f t="shared" si="514"/>
        <v>40530.552839313677</v>
      </c>
      <c r="AQ881" s="5" t="s">
        <v>0</v>
      </c>
    </row>
    <row r="882" spans="1:43" x14ac:dyDescent="0.25">
      <c r="A882" s="63">
        <v>839</v>
      </c>
      <c r="B882" s="115">
        <v>26121542</v>
      </c>
      <c r="C882" s="115">
        <v>4631004</v>
      </c>
      <c r="D882" s="66" t="s">
        <v>2629</v>
      </c>
      <c r="E882" s="66" t="s">
        <v>801</v>
      </c>
      <c r="F882" s="82" t="s">
        <v>2655</v>
      </c>
      <c r="G882" s="114" t="s">
        <v>1484</v>
      </c>
      <c r="H882" s="131">
        <v>1</v>
      </c>
      <c r="I882" s="130">
        <v>33963.342655462184</v>
      </c>
      <c r="J882" s="20">
        <f t="shared" ref="J882:J913" si="515">+I882*0.19</f>
        <v>6453.0351045378147</v>
      </c>
      <c r="K882" s="19">
        <f t="shared" ref="K882:K913" si="516">+I882+J882</f>
        <v>40416.377759999996</v>
      </c>
      <c r="L882" s="15">
        <f t="shared" ref="L882:L913" si="517">+H882*K882</f>
        <v>40416.377759999996</v>
      </c>
      <c r="M882" s="129">
        <v>27357.142857142859</v>
      </c>
      <c r="N882" s="17">
        <v>5197.8571428571431</v>
      </c>
      <c r="O882" s="16">
        <v>32555</v>
      </c>
      <c r="P882" s="18">
        <v>32555</v>
      </c>
      <c r="Q882" s="129">
        <v>25808.403361344539</v>
      </c>
      <c r="R882" s="17">
        <v>4903.5966386554628</v>
      </c>
      <c r="S882" s="16">
        <v>30712</v>
      </c>
      <c r="T882" s="15">
        <f t="shared" si="511"/>
        <v>30712</v>
      </c>
      <c r="U882" s="14"/>
      <c r="V882" s="14"/>
      <c r="W882" s="14"/>
      <c r="X882" s="14"/>
      <c r="Y882" s="14"/>
      <c r="Z882" s="14"/>
      <c r="AA882" s="14"/>
      <c r="AB882" s="13"/>
      <c r="AC882" s="12">
        <f t="shared" ref="AC882:AC913" si="518">+AB882*19%</f>
        <v>0</v>
      </c>
      <c r="AD882" s="6">
        <f t="shared" ref="AD882:AD913" si="519">+AB882+AC882</f>
        <v>0</v>
      </c>
      <c r="AE882" s="6">
        <f t="shared" ref="AE882:AE913" si="520">+AD882*5.1%</f>
        <v>0</v>
      </c>
      <c r="AF882" s="6">
        <f t="shared" ref="AF882:AF913" si="521">+AD882+AE882</f>
        <v>0</v>
      </c>
      <c r="AG882" s="9">
        <f t="shared" si="512"/>
        <v>30712</v>
      </c>
      <c r="AH882" s="11">
        <f t="shared" ref="AH882:AH945" si="522">MAX(L882,P882,T882,AF882)</f>
        <v>40416.377759999996</v>
      </c>
      <c r="AI882" s="9">
        <f t="shared" ref="AI882:AI945" si="523">MEDIAN(L882,P882,T882,AF882)</f>
        <v>31633.5</v>
      </c>
      <c r="AJ882" s="10">
        <f t="shared" ref="AJ882:AJ945" si="524">AVERAGE(L882,P882,T882,AF882)</f>
        <v>25920.844440000001</v>
      </c>
      <c r="AK882" s="9">
        <f t="shared" ref="AK882:AK945" si="525">AVERAGE(AG882,AI882)</f>
        <v>31172.75</v>
      </c>
      <c r="AL882" s="9">
        <f t="shared" si="498"/>
        <v>36024.938880000002</v>
      </c>
      <c r="AM882" s="6">
        <f t="shared" si="513"/>
        <v>34083.064065612554</v>
      </c>
      <c r="AN882" s="8">
        <f t="shared" si="500"/>
        <v>17785.554572070618</v>
      </c>
      <c r="AO882" s="7">
        <f t="shared" si="499"/>
        <v>0.56223796203615206</v>
      </c>
      <c r="AP882" s="6">
        <f t="shared" si="514"/>
        <v>34083.064065612554</v>
      </c>
      <c r="AQ882" s="5" t="s">
        <v>0</v>
      </c>
    </row>
    <row r="883" spans="1:43" x14ac:dyDescent="0.25">
      <c r="A883" s="63">
        <v>840</v>
      </c>
      <c r="B883" s="115">
        <v>39121405</v>
      </c>
      <c r="C883" s="114">
        <v>4633002</v>
      </c>
      <c r="D883" s="66" t="s">
        <v>2629</v>
      </c>
      <c r="E883" s="66" t="s">
        <v>801</v>
      </c>
      <c r="F883" s="82" t="s">
        <v>1510</v>
      </c>
      <c r="G883" s="114" t="s">
        <v>1344</v>
      </c>
      <c r="H883" s="131">
        <v>1</v>
      </c>
      <c r="I883" s="130">
        <v>17529.074773109245</v>
      </c>
      <c r="J883" s="20">
        <f t="shared" si="515"/>
        <v>3330.5242068907564</v>
      </c>
      <c r="K883" s="19">
        <f t="shared" si="516"/>
        <v>20859.598980000002</v>
      </c>
      <c r="L883" s="15">
        <f t="shared" si="517"/>
        <v>20859.598980000002</v>
      </c>
      <c r="M883" s="129">
        <v>14385.714285714286</v>
      </c>
      <c r="N883" s="17">
        <v>2733.2857142857142</v>
      </c>
      <c r="O883" s="16">
        <v>17119</v>
      </c>
      <c r="P883" s="18">
        <v>17119</v>
      </c>
      <c r="Q883" s="129">
        <v>13320.168067226892</v>
      </c>
      <c r="R883" s="17">
        <v>2530.8319327731097</v>
      </c>
      <c r="S883" s="16">
        <v>15851.000000000002</v>
      </c>
      <c r="T883" s="15">
        <f t="shared" si="511"/>
        <v>15851.000000000002</v>
      </c>
      <c r="U883" s="14"/>
      <c r="V883" s="14"/>
      <c r="W883" s="14"/>
      <c r="X883" s="14"/>
      <c r="Y883" s="14"/>
      <c r="Z883" s="14"/>
      <c r="AA883" s="14"/>
      <c r="AB883" s="13"/>
      <c r="AC883" s="12">
        <f t="shared" si="518"/>
        <v>0</v>
      </c>
      <c r="AD883" s="6">
        <f t="shared" si="519"/>
        <v>0</v>
      </c>
      <c r="AE883" s="6">
        <f t="shared" si="520"/>
        <v>0</v>
      </c>
      <c r="AF883" s="6">
        <f t="shared" si="521"/>
        <v>0</v>
      </c>
      <c r="AG883" s="9">
        <f t="shared" si="512"/>
        <v>15851.000000000002</v>
      </c>
      <c r="AH883" s="11">
        <f t="shared" si="522"/>
        <v>20859.598980000002</v>
      </c>
      <c r="AI883" s="9">
        <f t="shared" si="523"/>
        <v>16485</v>
      </c>
      <c r="AJ883" s="10">
        <f t="shared" si="524"/>
        <v>13457.399745000001</v>
      </c>
      <c r="AK883" s="9">
        <f t="shared" si="525"/>
        <v>16168</v>
      </c>
      <c r="AL883" s="9">
        <f t="shared" si="498"/>
        <v>18672.299490000001</v>
      </c>
      <c r="AM883" s="6">
        <f t="shared" si="513"/>
        <v>17705.205892236623</v>
      </c>
      <c r="AN883" s="8">
        <f t="shared" si="500"/>
        <v>9220.1012290088747</v>
      </c>
      <c r="AO883" s="7">
        <f t="shared" si="499"/>
        <v>0.55930247067084471</v>
      </c>
      <c r="AP883" s="6">
        <f t="shared" si="514"/>
        <v>17705.205892236623</v>
      </c>
      <c r="AQ883" s="5" t="s">
        <v>0</v>
      </c>
    </row>
    <row r="884" spans="1:43" x14ac:dyDescent="0.25">
      <c r="A884" s="63">
        <v>841</v>
      </c>
      <c r="B884" s="115">
        <v>39121405</v>
      </c>
      <c r="C884" s="114">
        <v>4633002</v>
      </c>
      <c r="D884" s="66" t="s">
        <v>2629</v>
      </c>
      <c r="E884" s="66" t="s">
        <v>801</v>
      </c>
      <c r="F884" s="82" t="s">
        <v>2223</v>
      </c>
      <c r="G884" s="114" t="s">
        <v>1344</v>
      </c>
      <c r="H884" s="131">
        <v>1</v>
      </c>
      <c r="I884" s="130">
        <v>17529.074773109245</v>
      </c>
      <c r="J884" s="20">
        <f t="shared" si="515"/>
        <v>3330.5242068907564</v>
      </c>
      <c r="K884" s="19">
        <f t="shared" si="516"/>
        <v>20859.598980000002</v>
      </c>
      <c r="L884" s="15">
        <f t="shared" si="517"/>
        <v>20859.598980000002</v>
      </c>
      <c r="M884" s="129">
        <v>13985.714285714286</v>
      </c>
      <c r="N884" s="17">
        <v>2657.2857142857142</v>
      </c>
      <c r="O884" s="16">
        <v>16643</v>
      </c>
      <c r="P884" s="18">
        <v>16643</v>
      </c>
      <c r="Q884" s="129">
        <v>13320.168067226892</v>
      </c>
      <c r="R884" s="17">
        <v>2530.8319327731097</v>
      </c>
      <c r="S884" s="16">
        <v>15851.000000000002</v>
      </c>
      <c r="T884" s="15">
        <f t="shared" si="511"/>
        <v>15851.000000000002</v>
      </c>
      <c r="U884" s="14"/>
      <c r="V884" s="14"/>
      <c r="W884" s="14"/>
      <c r="X884" s="14"/>
      <c r="Y884" s="14"/>
      <c r="Z884" s="14"/>
      <c r="AA884" s="14"/>
      <c r="AB884" s="13"/>
      <c r="AC884" s="12">
        <f t="shared" si="518"/>
        <v>0</v>
      </c>
      <c r="AD884" s="6">
        <f t="shared" si="519"/>
        <v>0</v>
      </c>
      <c r="AE884" s="6">
        <f t="shared" si="520"/>
        <v>0</v>
      </c>
      <c r="AF884" s="6">
        <f t="shared" si="521"/>
        <v>0</v>
      </c>
      <c r="AG884" s="9">
        <f t="shared" si="512"/>
        <v>15851.000000000002</v>
      </c>
      <c r="AH884" s="11">
        <f t="shared" si="522"/>
        <v>20859.598980000002</v>
      </c>
      <c r="AI884" s="9">
        <f t="shared" si="523"/>
        <v>16247</v>
      </c>
      <c r="AJ884" s="10">
        <f t="shared" si="524"/>
        <v>13338.399745000001</v>
      </c>
      <c r="AK884" s="9">
        <f t="shared" si="525"/>
        <v>16049</v>
      </c>
      <c r="AL884" s="9">
        <f t="shared" si="498"/>
        <v>18553.299490000001</v>
      </c>
      <c r="AM884" s="6">
        <f t="shared" si="513"/>
        <v>17532.337143752549</v>
      </c>
      <c r="AN884" s="8">
        <f t="shared" si="500"/>
        <v>9159.9652214906164</v>
      </c>
      <c r="AO884" s="7">
        <f t="shared" si="499"/>
        <v>0.56379425256912763</v>
      </c>
      <c r="AP884" s="6">
        <f t="shared" si="514"/>
        <v>17532.337143752549</v>
      </c>
      <c r="AQ884" s="5" t="s">
        <v>0</v>
      </c>
    </row>
    <row r="885" spans="1:43" x14ac:dyDescent="0.25">
      <c r="A885" s="63">
        <v>842</v>
      </c>
      <c r="B885" s="115">
        <v>39121409</v>
      </c>
      <c r="C885" s="115">
        <v>4633002</v>
      </c>
      <c r="D885" s="66" t="s">
        <v>2629</v>
      </c>
      <c r="E885" s="66" t="s">
        <v>801</v>
      </c>
      <c r="F885" s="82" t="s">
        <v>2654</v>
      </c>
      <c r="G885" s="114" t="s">
        <v>1344</v>
      </c>
      <c r="H885" s="131">
        <v>1</v>
      </c>
      <c r="I885" s="130">
        <v>154028.27087394957</v>
      </c>
      <c r="J885" s="20">
        <f t="shared" si="515"/>
        <v>29265.371466050419</v>
      </c>
      <c r="K885" s="19">
        <f t="shared" si="516"/>
        <v>183293.64233999999</v>
      </c>
      <c r="L885" s="15">
        <f t="shared" si="517"/>
        <v>183293.64233999999</v>
      </c>
      <c r="M885" s="129">
        <v>126407.5630252101</v>
      </c>
      <c r="N885" s="17">
        <v>24017.436974789918</v>
      </c>
      <c r="O885" s="16">
        <v>150425</v>
      </c>
      <c r="P885" s="18">
        <v>150425</v>
      </c>
      <c r="Q885" s="129">
        <v>117044.53781512605</v>
      </c>
      <c r="R885" s="17">
        <v>22238.462184873952</v>
      </c>
      <c r="S885" s="16">
        <v>139283</v>
      </c>
      <c r="T885" s="15">
        <f t="shared" si="511"/>
        <v>139283</v>
      </c>
      <c r="U885" s="14"/>
      <c r="V885" s="14"/>
      <c r="W885" s="14"/>
      <c r="X885" s="14"/>
      <c r="Y885" s="14"/>
      <c r="Z885" s="14"/>
      <c r="AA885" s="14"/>
      <c r="AB885" s="13"/>
      <c r="AC885" s="12">
        <f t="shared" si="518"/>
        <v>0</v>
      </c>
      <c r="AD885" s="6">
        <f t="shared" si="519"/>
        <v>0</v>
      </c>
      <c r="AE885" s="6">
        <f t="shared" si="520"/>
        <v>0</v>
      </c>
      <c r="AF885" s="6">
        <f t="shared" si="521"/>
        <v>0</v>
      </c>
      <c r="AG885" s="9">
        <f t="shared" si="512"/>
        <v>139283</v>
      </c>
      <c r="AH885" s="11">
        <f t="shared" si="522"/>
        <v>183293.64233999999</v>
      </c>
      <c r="AI885" s="9">
        <f t="shared" si="523"/>
        <v>144854</v>
      </c>
      <c r="AJ885" s="10">
        <f t="shared" si="524"/>
        <v>118250.41058500001</v>
      </c>
      <c r="AK885" s="9">
        <f t="shared" si="525"/>
        <v>142068.5</v>
      </c>
      <c r="AL885" s="9">
        <f t="shared" si="498"/>
        <v>164073.82117000001</v>
      </c>
      <c r="AM885" s="6">
        <f t="shared" si="513"/>
        <v>155575.96038912688</v>
      </c>
      <c r="AN885" s="8">
        <f t="shared" si="500"/>
        <v>81017.190814006695</v>
      </c>
      <c r="AO885" s="7">
        <f t="shared" si="499"/>
        <v>0.55930240665778441</v>
      </c>
      <c r="AP885" s="6">
        <f t="shared" si="514"/>
        <v>155575.96038912688</v>
      </c>
      <c r="AQ885" s="5" t="s">
        <v>0</v>
      </c>
    </row>
    <row r="886" spans="1:43" x14ac:dyDescent="0.25">
      <c r="A886" s="63">
        <v>843</v>
      </c>
      <c r="B886" s="115">
        <v>26121542</v>
      </c>
      <c r="C886" s="115">
        <v>4631007</v>
      </c>
      <c r="D886" s="66" t="s">
        <v>2629</v>
      </c>
      <c r="E886" s="66" t="s">
        <v>801</v>
      </c>
      <c r="F886" s="82" t="s">
        <v>1486</v>
      </c>
      <c r="G886" s="114" t="s">
        <v>1484</v>
      </c>
      <c r="H886" s="131">
        <v>1</v>
      </c>
      <c r="I886" s="130">
        <v>24389.864621848741</v>
      </c>
      <c r="J886" s="20">
        <f t="shared" si="515"/>
        <v>4634.0742781512608</v>
      </c>
      <c r="K886" s="19">
        <f t="shared" si="516"/>
        <v>29023.938900000001</v>
      </c>
      <c r="L886" s="15">
        <f t="shared" si="517"/>
        <v>29023.938900000001</v>
      </c>
      <c r="M886" s="129">
        <v>20016.806722689078</v>
      </c>
      <c r="N886" s="17">
        <v>3803.1932773109247</v>
      </c>
      <c r="O886" s="16">
        <v>23820.000000000004</v>
      </c>
      <c r="P886" s="18">
        <v>23820.000000000004</v>
      </c>
      <c r="Q886" s="129">
        <v>18533.613445378152</v>
      </c>
      <c r="R886" s="17">
        <v>3521.386554621849</v>
      </c>
      <c r="S886" s="16">
        <v>22055</v>
      </c>
      <c r="T886" s="15">
        <f t="shared" ref="T886:T917" si="526">+S886</f>
        <v>22055</v>
      </c>
      <c r="U886" s="14"/>
      <c r="V886" s="14"/>
      <c r="W886" s="14"/>
      <c r="X886" s="14"/>
      <c r="Y886" s="14"/>
      <c r="Z886" s="14"/>
      <c r="AA886" s="14"/>
      <c r="AB886" s="13"/>
      <c r="AC886" s="12">
        <f t="shared" si="518"/>
        <v>0</v>
      </c>
      <c r="AD886" s="6">
        <f t="shared" si="519"/>
        <v>0</v>
      </c>
      <c r="AE886" s="6">
        <f t="shared" si="520"/>
        <v>0</v>
      </c>
      <c r="AF886" s="6">
        <f t="shared" si="521"/>
        <v>0</v>
      </c>
      <c r="AG886" s="9">
        <f t="shared" si="512"/>
        <v>22055</v>
      </c>
      <c r="AH886" s="11">
        <f t="shared" si="522"/>
        <v>29023.938900000001</v>
      </c>
      <c r="AI886" s="9">
        <f t="shared" si="523"/>
        <v>22937.5</v>
      </c>
      <c r="AJ886" s="10">
        <f t="shared" si="524"/>
        <v>18724.734725000002</v>
      </c>
      <c r="AK886" s="9">
        <f t="shared" si="525"/>
        <v>22496.25</v>
      </c>
      <c r="AL886" s="9">
        <f t="shared" si="498"/>
        <v>25980.719450000001</v>
      </c>
      <c r="AM886" s="6">
        <f t="shared" si="513"/>
        <v>24635.186171731264</v>
      </c>
      <c r="AN886" s="8">
        <f t="shared" si="500"/>
        <v>12828.895668041081</v>
      </c>
      <c r="AO886" s="7">
        <f t="shared" si="499"/>
        <v>0.55929790378380739</v>
      </c>
      <c r="AP886" s="6">
        <f t="shared" si="514"/>
        <v>24635.186171731264</v>
      </c>
      <c r="AQ886" s="5" t="s">
        <v>0</v>
      </c>
    </row>
    <row r="887" spans="1:43" x14ac:dyDescent="0.25">
      <c r="A887" s="63">
        <v>844</v>
      </c>
      <c r="B887" s="115">
        <v>26121542</v>
      </c>
      <c r="C887" s="115">
        <v>4631007</v>
      </c>
      <c r="D887" s="66" t="s">
        <v>2629</v>
      </c>
      <c r="E887" s="66" t="s">
        <v>801</v>
      </c>
      <c r="F887" s="82" t="s">
        <v>1485</v>
      </c>
      <c r="G887" s="114" t="s">
        <v>1484</v>
      </c>
      <c r="H887" s="131">
        <v>1</v>
      </c>
      <c r="I887" s="130">
        <v>33666.970689075635</v>
      </c>
      <c r="J887" s="20">
        <f t="shared" si="515"/>
        <v>6396.7244309243706</v>
      </c>
      <c r="K887" s="19">
        <f t="shared" si="516"/>
        <v>40063.695120000004</v>
      </c>
      <c r="L887" s="15">
        <f t="shared" si="517"/>
        <v>40063.695120000004</v>
      </c>
      <c r="M887" s="129">
        <v>26862.18487394958</v>
      </c>
      <c r="N887" s="17">
        <v>5103.8151260504201</v>
      </c>
      <c r="O887" s="16">
        <v>31966</v>
      </c>
      <c r="P887" s="18">
        <v>31966</v>
      </c>
      <c r="Q887" s="129">
        <v>25583.193277310926</v>
      </c>
      <c r="R887" s="17">
        <v>4860.8067226890762</v>
      </c>
      <c r="S887" s="16">
        <v>30444</v>
      </c>
      <c r="T887" s="15">
        <f t="shared" si="526"/>
        <v>30444</v>
      </c>
      <c r="U887" s="14"/>
      <c r="V887" s="14"/>
      <c r="W887" s="14"/>
      <c r="X887" s="14"/>
      <c r="Y887" s="14"/>
      <c r="Z887" s="14"/>
      <c r="AA887" s="14"/>
      <c r="AB887" s="13"/>
      <c r="AC887" s="12">
        <f t="shared" si="518"/>
        <v>0</v>
      </c>
      <c r="AD887" s="6">
        <f t="shared" si="519"/>
        <v>0</v>
      </c>
      <c r="AE887" s="6">
        <f t="shared" si="520"/>
        <v>0</v>
      </c>
      <c r="AF887" s="6">
        <f t="shared" si="521"/>
        <v>0</v>
      </c>
      <c r="AG887" s="9">
        <f t="shared" ref="AG887:AG918" si="527">MIN(L887,P887,T887)</f>
        <v>30444</v>
      </c>
      <c r="AH887" s="11">
        <f t="shared" si="522"/>
        <v>40063.695120000004</v>
      </c>
      <c r="AI887" s="9">
        <f t="shared" si="523"/>
        <v>31205</v>
      </c>
      <c r="AJ887" s="10">
        <f t="shared" si="524"/>
        <v>25618.423780000001</v>
      </c>
      <c r="AK887" s="9">
        <f t="shared" si="525"/>
        <v>30824.5</v>
      </c>
      <c r="AL887" s="9">
        <f t="shared" si="498"/>
        <v>35634.347560000002</v>
      </c>
      <c r="AM887" s="6">
        <f t="shared" ref="AM887:AM918" si="528">HARMEAN(L887,P887,T887)</f>
        <v>33673.553281480919</v>
      </c>
      <c r="AN887" s="8">
        <f t="shared" si="500"/>
        <v>17593.061234301378</v>
      </c>
      <c r="AO887" s="7">
        <f t="shared" si="499"/>
        <v>0.56378981683388485</v>
      </c>
      <c r="AP887" s="6">
        <f t="shared" si="514"/>
        <v>33673.553281480919</v>
      </c>
      <c r="AQ887" s="5" t="s">
        <v>0</v>
      </c>
    </row>
    <row r="888" spans="1:43" x14ac:dyDescent="0.25">
      <c r="A888" s="63">
        <v>845</v>
      </c>
      <c r="B888" s="114">
        <v>25172907</v>
      </c>
      <c r="C888" s="115">
        <v>4651001</v>
      </c>
      <c r="D888" s="66" t="s">
        <v>2629</v>
      </c>
      <c r="E888" s="66" t="s">
        <v>801</v>
      </c>
      <c r="F888" s="82" t="s">
        <v>2653</v>
      </c>
      <c r="G888" s="114" t="s">
        <v>1344</v>
      </c>
      <c r="H888" s="131">
        <v>1</v>
      </c>
      <c r="I888" s="130">
        <v>1215102.9448739497</v>
      </c>
      <c r="J888" s="20">
        <f t="shared" si="515"/>
        <v>230869.55952605046</v>
      </c>
      <c r="K888" s="19">
        <f t="shared" si="516"/>
        <v>1445972.5044000002</v>
      </c>
      <c r="L888" s="15">
        <f t="shared" si="517"/>
        <v>1445972.5044000002</v>
      </c>
      <c r="M888" s="129">
        <v>969511.76470588241</v>
      </c>
      <c r="N888" s="17">
        <v>184207.23529411765</v>
      </c>
      <c r="O888" s="16">
        <v>1153719</v>
      </c>
      <c r="P888" s="18">
        <v>1153719</v>
      </c>
      <c r="Q888" s="129">
        <v>923344.53781512612</v>
      </c>
      <c r="R888" s="17">
        <v>175435.46218487396</v>
      </c>
      <c r="S888" s="16">
        <v>1098780</v>
      </c>
      <c r="T888" s="15">
        <f t="shared" si="526"/>
        <v>1098780</v>
      </c>
      <c r="U888" s="14"/>
      <c r="V888" s="14"/>
      <c r="W888" s="14"/>
      <c r="X888" s="14"/>
      <c r="Y888" s="14"/>
      <c r="Z888" s="14"/>
      <c r="AA888" s="14"/>
      <c r="AB888" s="13"/>
      <c r="AC888" s="12">
        <f t="shared" si="518"/>
        <v>0</v>
      </c>
      <c r="AD888" s="6">
        <f t="shared" si="519"/>
        <v>0</v>
      </c>
      <c r="AE888" s="6">
        <f t="shared" si="520"/>
        <v>0</v>
      </c>
      <c r="AF888" s="6">
        <f t="shared" si="521"/>
        <v>0</v>
      </c>
      <c r="AG888" s="9">
        <f t="shared" si="527"/>
        <v>1098780</v>
      </c>
      <c r="AH888" s="11">
        <f t="shared" si="522"/>
        <v>1445972.5044000002</v>
      </c>
      <c r="AI888" s="9">
        <f t="shared" si="523"/>
        <v>1126249.5</v>
      </c>
      <c r="AJ888" s="10">
        <f t="shared" si="524"/>
        <v>924617.87609999999</v>
      </c>
      <c r="AK888" s="9">
        <f t="shared" si="525"/>
        <v>1112514.75</v>
      </c>
      <c r="AL888" s="9">
        <f t="shared" si="498"/>
        <v>1286111.0022</v>
      </c>
      <c r="AM888" s="6">
        <f t="shared" si="528"/>
        <v>1215343.1927880102</v>
      </c>
      <c r="AN888" s="8">
        <f t="shared" si="500"/>
        <v>634966.83263172861</v>
      </c>
      <c r="AO888" s="7">
        <f t="shared" si="499"/>
        <v>0.5637887809332911</v>
      </c>
      <c r="AP888" s="6">
        <f t="shared" si="514"/>
        <v>1215343.1927880102</v>
      </c>
      <c r="AQ888" s="5" t="s">
        <v>0</v>
      </c>
    </row>
    <row r="889" spans="1:43" x14ac:dyDescent="0.25">
      <c r="A889" s="63">
        <v>846</v>
      </c>
      <c r="B889" s="114">
        <v>25172908</v>
      </c>
      <c r="C889" s="115">
        <v>4651001</v>
      </c>
      <c r="D889" s="66" t="s">
        <v>2629</v>
      </c>
      <c r="E889" s="66" t="s">
        <v>801</v>
      </c>
      <c r="F889" s="82" t="s">
        <v>2652</v>
      </c>
      <c r="G889" s="114" t="s">
        <v>1344</v>
      </c>
      <c r="H889" s="131">
        <v>1</v>
      </c>
      <c r="I889" s="130">
        <v>1261837.9287226892</v>
      </c>
      <c r="J889" s="20">
        <f t="shared" si="515"/>
        <v>239749.20645731094</v>
      </c>
      <c r="K889" s="19">
        <f t="shared" si="516"/>
        <v>1501587.1351800002</v>
      </c>
      <c r="L889" s="15">
        <f t="shared" si="517"/>
        <v>1501587.1351800002</v>
      </c>
      <c r="M889" s="129">
        <v>1045155.462184874</v>
      </c>
      <c r="N889" s="17">
        <v>198579.53781512607</v>
      </c>
      <c r="O889" s="16">
        <v>1243735</v>
      </c>
      <c r="P889" s="18">
        <v>1243735</v>
      </c>
      <c r="Q889" s="129">
        <v>958857.98319327738</v>
      </c>
      <c r="R889" s="17">
        <v>182183.01680672271</v>
      </c>
      <c r="S889" s="16">
        <v>1141041</v>
      </c>
      <c r="T889" s="15">
        <f t="shared" si="526"/>
        <v>1141041</v>
      </c>
      <c r="U889" s="14"/>
      <c r="V889" s="14"/>
      <c r="W889" s="14"/>
      <c r="X889" s="14"/>
      <c r="Y889" s="14"/>
      <c r="Z889" s="14"/>
      <c r="AA889" s="14"/>
      <c r="AB889" s="13"/>
      <c r="AC889" s="12">
        <f t="shared" si="518"/>
        <v>0</v>
      </c>
      <c r="AD889" s="6">
        <f t="shared" si="519"/>
        <v>0</v>
      </c>
      <c r="AE889" s="6">
        <f t="shared" si="520"/>
        <v>0</v>
      </c>
      <c r="AF889" s="6">
        <f t="shared" si="521"/>
        <v>0</v>
      </c>
      <c r="AG889" s="9">
        <f t="shared" si="527"/>
        <v>1141041</v>
      </c>
      <c r="AH889" s="11">
        <f t="shared" si="522"/>
        <v>1501587.1351800002</v>
      </c>
      <c r="AI889" s="9">
        <f t="shared" si="523"/>
        <v>1192388</v>
      </c>
      <c r="AJ889" s="10">
        <f t="shared" si="524"/>
        <v>971590.78379500005</v>
      </c>
      <c r="AK889" s="9">
        <f t="shared" si="525"/>
        <v>1166714.5</v>
      </c>
      <c r="AL889" s="9">
        <f t="shared" si="498"/>
        <v>1346987.5675900001</v>
      </c>
      <c r="AM889" s="6">
        <f t="shared" si="528"/>
        <v>1278562.8197138957</v>
      </c>
      <c r="AN889" s="8">
        <f t="shared" si="500"/>
        <v>665246.98015663074</v>
      </c>
      <c r="AO889" s="7">
        <f t="shared" si="499"/>
        <v>0.55791150209213003</v>
      </c>
      <c r="AP889" s="6">
        <f t="shared" si="514"/>
        <v>1278562.8197138957</v>
      </c>
      <c r="AQ889" s="5" t="s">
        <v>0</v>
      </c>
    </row>
    <row r="890" spans="1:43" x14ac:dyDescent="0.25">
      <c r="A890" s="63">
        <v>847</v>
      </c>
      <c r="B890" s="115">
        <v>31251510</v>
      </c>
      <c r="C890" s="114">
        <v>4693999</v>
      </c>
      <c r="D890" s="66" t="s">
        <v>2629</v>
      </c>
      <c r="E890" s="66" t="s">
        <v>801</v>
      </c>
      <c r="F890" s="82" t="s">
        <v>2651</v>
      </c>
      <c r="G890" s="114" t="s">
        <v>1344</v>
      </c>
      <c r="H890" s="131">
        <v>1</v>
      </c>
      <c r="I890" s="130">
        <v>2581884.1963361348</v>
      </c>
      <c r="J890" s="20">
        <f t="shared" si="515"/>
        <v>490557.99730386562</v>
      </c>
      <c r="K890" s="19">
        <f t="shared" si="516"/>
        <v>3072442.1936400002</v>
      </c>
      <c r="L890" s="15">
        <f t="shared" si="517"/>
        <v>3072442.1936400002</v>
      </c>
      <c r="M890" s="129">
        <v>2079665.5462184874</v>
      </c>
      <c r="N890" s="17">
        <v>395136.45378151262</v>
      </c>
      <c r="O890" s="16">
        <v>2474802</v>
      </c>
      <c r="P890" s="18">
        <v>2474802</v>
      </c>
      <c r="Q890" s="129">
        <v>1961947.8991596641</v>
      </c>
      <c r="R890" s="17">
        <v>372770.10084033618</v>
      </c>
      <c r="S890" s="16">
        <v>2334718</v>
      </c>
      <c r="T890" s="15">
        <f t="shared" si="526"/>
        <v>2334718</v>
      </c>
      <c r="U890" s="14"/>
      <c r="V890" s="14"/>
      <c r="W890" s="14"/>
      <c r="X890" s="14"/>
      <c r="Y890" s="14"/>
      <c r="Z890" s="14"/>
      <c r="AA890" s="14"/>
      <c r="AB890" s="13"/>
      <c r="AC890" s="12">
        <f t="shared" si="518"/>
        <v>0</v>
      </c>
      <c r="AD890" s="6">
        <f t="shared" si="519"/>
        <v>0</v>
      </c>
      <c r="AE890" s="6">
        <f t="shared" si="520"/>
        <v>0</v>
      </c>
      <c r="AF890" s="6">
        <f t="shared" si="521"/>
        <v>0</v>
      </c>
      <c r="AG890" s="9">
        <f t="shared" si="527"/>
        <v>2334718</v>
      </c>
      <c r="AH890" s="11">
        <f t="shared" si="522"/>
        <v>3072442.1936400002</v>
      </c>
      <c r="AI890" s="9">
        <f t="shared" si="523"/>
        <v>2404760</v>
      </c>
      <c r="AJ890" s="10">
        <f t="shared" si="524"/>
        <v>1970490.54841</v>
      </c>
      <c r="AK890" s="9">
        <f t="shared" si="525"/>
        <v>2369739</v>
      </c>
      <c r="AL890" s="9">
        <f t="shared" si="498"/>
        <v>2738601.0968200001</v>
      </c>
      <c r="AM890" s="6">
        <f t="shared" si="528"/>
        <v>2590977.9450332923</v>
      </c>
      <c r="AN890" s="8">
        <f t="shared" si="500"/>
        <v>1352050.5545891894</v>
      </c>
      <c r="AO890" s="7">
        <f t="shared" si="499"/>
        <v>0.5622392898206845</v>
      </c>
      <c r="AP890" s="6">
        <f t="shared" si="514"/>
        <v>2590977.9450332923</v>
      </c>
      <c r="AQ890" s="5" t="s">
        <v>0</v>
      </c>
    </row>
    <row r="891" spans="1:43" x14ac:dyDescent="0.25">
      <c r="A891" s="63">
        <v>848</v>
      </c>
      <c r="B891" s="114">
        <v>25172110</v>
      </c>
      <c r="C891" s="115">
        <v>4691202</v>
      </c>
      <c r="D891" s="66" t="s">
        <v>2629</v>
      </c>
      <c r="E891" s="66" t="s">
        <v>801</v>
      </c>
      <c r="F891" s="82" t="s">
        <v>2360</v>
      </c>
      <c r="G891" s="114" t="s">
        <v>1344</v>
      </c>
      <c r="H891" s="131">
        <v>1</v>
      </c>
      <c r="I891" s="130">
        <v>1710246.5021344537</v>
      </c>
      <c r="J891" s="20">
        <f t="shared" si="515"/>
        <v>324946.83540554624</v>
      </c>
      <c r="K891" s="19">
        <f t="shared" si="516"/>
        <v>2035193.33754</v>
      </c>
      <c r="L891" s="15">
        <f t="shared" si="517"/>
        <v>2035193.33754</v>
      </c>
      <c r="M891" s="129">
        <v>1377575.630252101</v>
      </c>
      <c r="N891" s="17">
        <v>261739.36974789918</v>
      </c>
      <c r="O891" s="16">
        <v>1639315.0000000002</v>
      </c>
      <c r="P891" s="18">
        <v>1639315.0000000002</v>
      </c>
      <c r="Q891" s="129">
        <v>1299599.1596638656</v>
      </c>
      <c r="R891" s="17">
        <v>246923.84033613445</v>
      </c>
      <c r="S891" s="16">
        <v>1546523</v>
      </c>
      <c r="T891" s="15">
        <f t="shared" si="526"/>
        <v>1546523</v>
      </c>
      <c r="U891" s="14"/>
      <c r="V891" s="14"/>
      <c r="W891" s="14"/>
      <c r="X891" s="14"/>
      <c r="Y891" s="14"/>
      <c r="Z891" s="14"/>
      <c r="AA891" s="14"/>
      <c r="AB891" s="13"/>
      <c r="AC891" s="12">
        <f t="shared" si="518"/>
        <v>0</v>
      </c>
      <c r="AD891" s="6">
        <f t="shared" si="519"/>
        <v>0</v>
      </c>
      <c r="AE891" s="6">
        <f t="shared" si="520"/>
        <v>0</v>
      </c>
      <c r="AF891" s="6">
        <f t="shared" si="521"/>
        <v>0</v>
      </c>
      <c r="AG891" s="9">
        <f t="shared" si="527"/>
        <v>1546523</v>
      </c>
      <c r="AH891" s="11">
        <f t="shared" si="522"/>
        <v>2035193.33754</v>
      </c>
      <c r="AI891" s="9">
        <f t="shared" si="523"/>
        <v>1592919</v>
      </c>
      <c r="AJ891" s="10">
        <f t="shared" si="524"/>
        <v>1305257.8343850002</v>
      </c>
      <c r="AK891" s="9">
        <f t="shared" si="525"/>
        <v>1569721</v>
      </c>
      <c r="AL891" s="9">
        <f t="shared" si="498"/>
        <v>1814056.1687699999</v>
      </c>
      <c r="AM891" s="6">
        <f t="shared" si="528"/>
        <v>1716270.2277191386</v>
      </c>
      <c r="AN891" s="8">
        <f t="shared" si="500"/>
        <v>895601.64564154367</v>
      </c>
      <c r="AO891" s="7">
        <f t="shared" si="499"/>
        <v>0.56223928877836449</v>
      </c>
      <c r="AP891" s="6">
        <f t="shared" si="514"/>
        <v>1716270.2277191386</v>
      </c>
      <c r="AQ891" s="5" t="s">
        <v>0</v>
      </c>
    </row>
    <row r="892" spans="1:43" x14ac:dyDescent="0.25">
      <c r="A892" s="63">
        <v>849</v>
      </c>
      <c r="B892" s="114">
        <v>25172110</v>
      </c>
      <c r="C892" s="115">
        <v>4691202</v>
      </c>
      <c r="D892" s="66" t="s">
        <v>2629</v>
      </c>
      <c r="E892" s="66" t="s">
        <v>801</v>
      </c>
      <c r="F892" s="82" t="s">
        <v>1779</v>
      </c>
      <c r="G892" s="114" t="s">
        <v>1344</v>
      </c>
      <c r="H892" s="131">
        <v>1</v>
      </c>
      <c r="I892" s="130">
        <v>1112515.1157478993</v>
      </c>
      <c r="J892" s="20">
        <f t="shared" si="515"/>
        <v>211377.87199210087</v>
      </c>
      <c r="K892" s="19">
        <f t="shared" si="516"/>
        <v>1323892.9877400002</v>
      </c>
      <c r="L892" s="15">
        <f t="shared" si="517"/>
        <v>1323892.9877400002</v>
      </c>
      <c r="M892" s="129">
        <v>913020.16806722688</v>
      </c>
      <c r="N892" s="17">
        <v>173473.83193277312</v>
      </c>
      <c r="O892" s="16">
        <v>1086494</v>
      </c>
      <c r="P892" s="18">
        <v>1086494</v>
      </c>
      <c r="Q892" s="129">
        <v>845389.07563025213</v>
      </c>
      <c r="R892" s="17">
        <v>160623.9243697479</v>
      </c>
      <c r="S892" s="16">
        <v>1006013</v>
      </c>
      <c r="T892" s="15">
        <f t="shared" si="526"/>
        <v>1006013</v>
      </c>
      <c r="U892" s="14"/>
      <c r="V892" s="14"/>
      <c r="W892" s="14"/>
      <c r="X892" s="14"/>
      <c r="Y892" s="14"/>
      <c r="Z892" s="14"/>
      <c r="AA892" s="14"/>
      <c r="AB892" s="13"/>
      <c r="AC892" s="12">
        <f t="shared" si="518"/>
        <v>0</v>
      </c>
      <c r="AD892" s="6">
        <f t="shared" si="519"/>
        <v>0</v>
      </c>
      <c r="AE892" s="6">
        <f t="shared" si="520"/>
        <v>0</v>
      </c>
      <c r="AF892" s="6">
        <f t="shared" si="521"/>
        <v>0</v>
      </c>
      <c r="AG892" s="9">
        <f t="shared" si="527"/>
        <v>1006013</v>
      </c>
      <c r="AH892" s="11">
        <f t="shared" si="522"/>
        <v>1323892.9877400002</v>
      </c>
      <c r="AI892" s="9">
        <f t="shared" si="523"/>
        <v>1046253.5</v>
      </c>
      <c r="AJ892" s="10">
        <f t="shared" si="524"/>
        <v>854099.99693500006</v>
      </c>
      <c r="AK892" s="9">
        <f t="shared" si="525"/>
        <v>1026133.25</v>
      </c>
      <c r="AL892" s="9">
        <f t="shared" si="498"/>
        <v>1185073.2438700001</v>
      </c>
      <c r="AM892" s="6">
        <f t="shared" si="528"/>
        <v>1123695.3987039535</v>
      </c>
      <c r="AN892" s="8">
        <f t="shared" si="500"/>
        <v>585171.42563374143</v>
      </c>
      <c r="AO892" s="7">
        <f t="shared" si="499"/>
        <v>0.55930176160341771</v>
      </c>
      <c r="AP892" s="6">
        <f t="shared" si="514"/>
        <v>1123695.3987039535</v>
      </c>
      <c r="AQ892" s="5" t="s">
        <v>0</v>
      </c>
    </row>
    <row r="893" spans="1:43" x14ac:dyDescent="0.25">
      <c r="A893" s="63">
        <v>850</v>
      </c>
      <c r="B893" s="114">
        <v>25172908</v>
      </c>
      <c r="C893" s="115">
        <v>4691203</v>
      </c>
      <c r="D893" s="66" t="s">
        <v>2629</v>
      </c>
      <c r="E893" s="66" t="s">
        <v>801</v>
      </c>
      <c r="F893" s="82" t="s">
        <v>2650</v>
      </c>
      <c r="G893" s="114" t="s">
        <v>1344</v>
      </c>
      <c r="H893" s="131">
        <v>1</v>
      </c>
      <c r="I893" s="130">
        <v>1250154.4592268907</v>
      </c>
      <c r="J893" s="20">
        <f t="shared" si="515"/>
        <v>237529.34725310924</v>
      </c>
      <c r="K893" s="19">
        <f t="shared" si="516"/>
        <v>1487683.80648</v>
      </c>
      <c r="L893" s="15">
        <f t="shared" si="517"/>
        <v>1487683.80648</v>
      </c>
      <c r="M893" s="129">
        <v>1035478.1512605043</v>
      </c>
      <c r="N893" s="17">
        <v>196740.84873949582</v>
      </c>
      <c r="O893" s="16">
        <v>1232219</v>
      </c>
      <c r="P893" s="18">
        <v>1232219</v>
      </c>
      <c r="Q893" s="129">
        <v>949979.83193277312</v>
      </c>
      <c r="R893" s="17">
        <v>180496.16806722688</v>
      </c>
      <c r="S893" s="16">
        <v>1130476</v>
      </c>
      <c r="T893" s="15">
        <f t="shared" si="526"/>
        <v>1130476</v>
      </c>
      <c r="U893" s="14"/>
      <c r="V893" s="14"/>
      <c r="W893" s="14"/>
      <c r="X893" s="14"/>
      <c r="Y893" s="14"/>
      <c r="Z893" s="14"/>
      <c r="AA893" s="14"/>
      <c r="AB893" s="13"/>
      <c r="AC893" s="12">
        <f t="shared" si="518"/>
        <v>0</v>
      </c>
      <c r="AD893" s="6">
        <f t="shared" si="519"/>
        <v>0</v>
      </c>
      <c r="AE893" s="6">
        <f t="shared" si="520"/>
        <v>0</v>
      </c>
      <c r="AF893" s="6">
        <f t="shared" si="521"/>
        <v>0</v>
      </c>
      <c r="AG893" s="9">
        <f t="shared" si="527"/>
        <v>1130476</v>
      </c>
      <c r="AH893" s="11">
        <f t="shared" si="522"/>
        <v>1487683.80648</v>
      </c>
      <c r="AI893" s="9">
        <f t="shared" si="523"/>
        <v>1181347.5</v>
      </c>
      <c r="AJ893" s="10">
        <f t="shared" si="524"/>
        <v>962594.70161999995</v>
      </c>
      <c r="AK893" s="9">
        <f t="shared" si="525"/>
        <v>1155911.75</v>
      </c>
      <c r="AL893" s="9">
        <f t="shared" si="498"/>
        <v>1334515.6532399999</v>
      </c>
      <c r="AM893" s="6">
        <f t="shared" si="528"/>
        <v>1266724.4411380454</v>
      </c>
      <c r="AN893" s="8">
        <f t="shared" si="500"/>
        <v>659087.37919748679</v>
      </c>
      <c r="AO893" s="7">
        <f t="shared" si="499"/>
        <v>0.55791151985126031</v>
      </c>
      <c r="AP893" s="6">
        <f t="shared" si="514"/>
        <v>1266724.4411380454</v>
      </c>
      <c r="AQ893" s="5" t="s">
        <v>0</v>
      </c>
    </row>
    <row r="894" spans="1:43" x14ac:dyDescent="0.25">
      <c r="A894" s="63">
        <v>851</v>
      </c>
      <c r="B894" s="114">
        <v>25173902</v>
      </c>
      <c r="C894" s="115">
        <v>4696104</v>
      </c>
      <c r="D894" s="66" t="s">
        <v>2629</v>
      </c>
      <c r="E894" s="66" t="s">
        <v>801</v>
      </c>
      <c r="F894" s="82" t="s">
        <v>2649</v>
      </c>
      <c r="G894" s="114" t="s">
        <v>1344</v>
      </c>
      <c r="H894" s="131">
        <v>1</v>
      </c>
      <c r="I894" s="130">
        <v>10324429.303159665</v>
      </c>
      <c r="J894" s="20">
        <f t="shared" si="515"/>
        <v>1961641.5676003364</v>
      </c>
      <c r="K894" s="19">
        <f t="shared" si="516"/>
        <v>12286070.870760001</v>
      </c>
      <c r="L894" s="15">
        <f t="shared" si="517"/>
        <v>12286070.870760001</v>
      </c>
      <c r="M894" s="129">
        <v>8237701.6806722693</v>
      </c>
      <c r="N894" s="17">
        <v>1565163.3193277312</v>
      </c>
      <c r="O894" s="16">
        <v>9802865</v>
      </c>
      <c r="P894" s="18">
        <v>9802865</v>
      </c>
      <c r="Q894" s="129">
        <v>7845430.2521008411</v>
      </c>
      <c r="R894" s="17">
        <v>1490631.7478991598</v>
      </c>
      <c r="S894" s="16">
        <v>9336062</v>
      </c>
      <c r="T894" s="15">
        <f t="shared" si="526"/>
        <v>9336062</v>
      </c>
      <c r="U894" s="14"/>
      <c r="V894" s="14"/>
      <c r="W894" s="14"/>
      <c r="X894" s="14"/>
      <c r="Y894" s="14"/>
      <c r="Z894" s="14"/>
      <c r="AA894" s="14"/>
      <c r="AB894" s="13"/>
      <c r="AC894" s="12">
        <f t="shared" si="518"/>
        <v>0</v>
      </c>
      <c r="AD894" s="6">
        <f t="shared" si="519"/>
        <v>0</v>
      </c>
      <c r="AE894" s="6">
        <f t="shared" si="520"/>
        <v>0</v>
      </c>
      <c r="AF894" s="6">
        <f t="shared" si="521"/>
        <v>0</v>
      </c>
      <c r="AG894" s="9">
        <f t="shared" si="527"/>
        <v>9336062</v>
      </c>
      <c r="AH894" s="11">
        <f t="shared" si="522"/>
        <v>12286070.870760001</v>
      </c>
      <c r="AI894" s="9">
        <f t="shared" si="523"/>
        <v>9569463.5</v>
      </c>
      <c r="AJ894" s="10">
        <f t="shared" si="524"/>
        <v>7856249.4676900003</v>
      </c>
      <c r="AK894" s="9">
        <f t="shared" si="525"/>
        <v>9452762.75</v>
      </c>
      <c r="AL894" s="9">
        <f t="shared" si="498"/>
        <v>10927767.185380001</v>
      </c>
      <c r="AM894" s="6">
        <f t="shared" si="528"/>
        <v>10326470.593297726</v>
      </c>
      <c r="AN894" s="8">
        <f t="shared" si="500"/>
        <v>5395156.1770131281</v>
      </c>
      <c r="AO894" s="7">
        <f t="shared" si="499"/>
        <v>0.56378878262225751</v>
      </c>
      <c r="AP894" s="6">
        <f t="shared" si="514"/>
        <v>10326470.593297726</v>
      </c>
      <c r="AQ894" s="5" t="s">
        <v>0</v>
      </c>
    </row>
    <row r="895" spans="1:43" x14ac:dyDescent="0.25">
      <c r="A895" s="63">
        <v>852</v>
      </c>
      <c r="B895" s="115">
        <v>41112802</v>
      </c>
      <c r="C895" s="114">
        <v>4693999</v>
      </c>
      <c r="D895" s="66" t="s">
        <v>2629</v>
      </c>
      <c r="E895" s="66" t="s">
        <v>801</v>
      </c>
      <c r="F895" s="82" t="s">
        <v>2430</v>
      </c>
      <c r="G895" s="114" t="s">
        <v>1344</v>
      </c>
      <c r="H895" s="131">
        <v>1</v>
      </c>
      <c r="I895" s="130">
        <v>1715158.7568907563</v>
      </c>
      <c r="J895" s="20">
        <f t="shared" si="515"/>
        <v>325880.16380924371</v>
      </c>
      <c r="K895" s="19">
        <f t="shared" si="516"/>
        <v>2041038.9207000001</v>
      </c>
      <c r="L895" s="15">
        <f t="shared" si="517"/>
        <v>2041038.9207000001</v>
      </c>
      <c r="M895" s="129">
        <v>1381531.9327731093</v>
      </c>
      <c r="N895" s="17">
        <v>262491.06722689077</v>
      </c>
      <c r="O895" s="16">
        <v>1644023</v>
      </c>
      <c r="P895" s="18">
        <v>1644023</v>
      </c>
      <c r="Q895" s="129">
        <v>1303331.9327731093</v>
      </c>
      <c r="R895" s="17">
        <v>247633.06722689077</v>
      </c>
      <c r="S895" s="16">
        <v>1550965</v>
      </c>
      <c r="T895" s="15">
        <f t="shared" si="526"/>
        <v>1550965</v>
      </c>
      <c r="U895" s="14"/>
      <c r="V895" s="14"/>
      <c r="W895" s="14"/>
      <c r="X895" s="14"/>
      <c r="Y895" s="14"/>
      <c r="Z895" s="14"/>
      <c r="AA895" s="14"/>
      <c r="AB895" s="13"/>
      <c r="AC895" s="12">
        <f t="shared" si="518"/>
        <v>0</v>
      </c>
      <c r="AD895" s="6">
        <f t="shared" si="519"/>
        <v>0</v>
      </c>
      <c r="AE895" s="6">
        <f t="shared" si="520"/>
        <v>0</v>
      </c>
      <c r="AF895" s="6">
        <f t="shared" si="521"/>
        <v>0</v>
      </c>
      <c r="AG895" s="9">
        <f t="shared" si="527"/>
        <v>1550965</v>
      </c>
      <c r="AH895" s="11">
        <f t="shared" si="522"/>
        <v>2041038.9207000001</v>
      </c>
      <c r="AI895" s="9">
        <f t="shared" si="523"/>
        <v>1597494</v>
      </c>
      <c r="AJ895" s="10">
        <f t="shared" si="524"/>
        <v>1309006.7301750001</v>
      </c>
      <c r="AK895" s="9">
        <f t="shared" si="525"/>
        <v>1574229.5</v>
      </c>
      <c r="AL895" s="9">
        <f t="shared" si="498"/>
        <v>1819266.4603500001</v>
      </c>
      <c r="AM895" s="6">
        <f t="shared" si="528"/>
        <v>1721199.5934788368</v>
      </c>
      <c r="AN895" s="8">
        <f t="shared" si="500"/>
        <v>898173.97219626268</v>
      </c>
      <c r="AO895" s="7">
        <f t="shared" si="499"/>
        <v>0.56223933998892184</v>
      </c>
      <c r="AP895" s="6">
        <f t="shared" si="514"/>
        <v>1721199.5934788368</v>
      </c>
      <c r="AQ895" s="5" t="s">
        <v>0</v>
      </c>
    </row>
    <row r="896" spans="1:43" x14ac:dyDescent="0.25">
      <c r="A896" s="63">
        <v>853</v>
      </c>
      <c r="B896" s="115">
        <v>41112222</v>
      </c>
      <c r="C896" s="114">
        <v>4693999</v>
      </c>
      <c r="D896" s="66" t="s">
        <v>2629</v>
      </c>
      <c r="E896" s="66" t="s">
        <v>801</v>
      </c>
      <c r="F896" s="82" t="s">
        <v>2648</v>
      </c>
      <c r="G896" s="114" t="s">
        <v>1344</v>
      </c>
      <c r="H896" s="131">
        <v>1</v>
      </c>
      <c r="I896" s="130">
        <v>1753805.4401344538</v>
      </c>
      <c r="J896" s="20">
        <f t="shared" si="515"/>
        <v>333223.0336255462</v>
      </c>
      <c r="K896" s="19">
        <f t="shared" si="516"/>
        <v>2087028.47376</v>
      </c>
      <c r="L896" s="15">
        <f t="shared" si="517"/>
        <v>2087028.47376</v>
      </c>
      <c r="M896" s="129">
        <v>1439315.1260504203</v>
      </c>
      <c r="N896" s="17">
        <v>273469.87394957989</v>
      </c>
      <c r="O896" s="16">
        <v>1712785.0000000002</v>
      </c>
      <c r="P896" s="18">
        <v>1712785.0000000002</v>
      </c>
      <c r="Q896" s="129">
        <v>1332699.1596638656</v>
      </c>
      <c r="R896" s="17">
        <v>253212.84033613445</v>
      </c>
      <c r="S896" s="16">
        <v>1585912</v>
      </c>
      <c r="T896" s="15">
        <f t="shared" si="526"/>
        <v>1585912</v>
      </c>
      <c r="U896" s="14"/>
      <c r="V896" s="14"/>
      <c r="W896" s="14"/>
      <c r="X896" s="14"/>
      <c r="Y896" s="14"/>
      <c r="Z896" s="14"/>
      <c r="AA896" s="14"/>
      <c r="AB896" s="13"/>
      <c r="AC896" s="12">
        <f t="shared" si="518"/>
        <v>0</v>
      </c>
      <c r="AD896" s="6">
        <f t="shared" si="519"/>
        <v>0</v>
      </c>
      <c r="AE896" s="6">
        <f t="shared" si="520"/>
        <v>0</v>
      </c>
      <c r="AF896" s="6">
        <f t="shared" si="521"/>
        <v>0</v>
      </c>
      <c r="AG896" s="9">
        <f t="shared" si="527"/>
        <v>1585912</v>
      </c>
      <c r="AH896" s="11">
        <f t="shared" si="522"/>
        <v>2087028.47376</v>
      </c>
      <c r="AI896" s="9">
        <f t="shared" si="523"/>
        <v>1649348.5</v>
      </c>
      <c r="AJ896" s="10">
        <f t="shared" si="524"/>
        <v>1346431.3684400001</v>
      </c>
      <c r="AK896" s="9">
        <f t="shared" si="525"/>
        <v>1617630.25</v>
      </c>
      <c r="AL896" s="9">
        <f t="shared" si="498"/>
        <v>1868188.48688</v>
      </c>
      <c r="AM896" s="6">
        <f t="shared" si="528"/>
        <v>1771430.4428625561</v>
      </c>
      <c r="AN896" s="8">
        <f t="shared" si="500"/>
        <v>922483.50637055666</v>
      </c>
      <c r="AO896" s="7">
        <f t="shared" si="499"/>
        <v>0.55930175240136126</v>
      </c>
      <c r="AP896" s="6">
        <f t="shared" si="514"/>
        <v>1771430.4428625561</v>
      </c>
      <c r="AQ896" s="5" t="s">
        <v>0</v>
      </c>
    </row>
    <row r="897" spans="1:43" x14ac:dyDescent="0.25">
      <c r="A897" s="63">
        <v>854</v>
      </c>
      <c r="B897" s="114">
        <v>41111950</v>
      </c>
      <c r="C897" s="114">
        <v>4693999</v>
      </c>
      <c r="D897" s="66" t="s">
        <v>2629</v>
      </c>
      <c r="E897" s="66" t="s">
        <v>801</v>
      </c>
      <c r="F897" s="82" t="s">
        <v>2431</v>
      </c>
      <c r="G897" s="114" t="s">
        <v>1344</v>
      </c>
      <c r="H897" s="131">
        <v>1</v>
      </c>
      <c r="I897" s="130">
        <v>1919190.9501680671</v>
      </c>
      <c r="J897" s="20">
        <f t="shared" si="515"/>
        <v>364646.28053193277</v>
      </c>
      <c r="K897" s="19">
        <f t="shared" si="516"/>
        <v>2283837.2306999997</v>
      </c>
      <c r="L897" s="15">
        <f t="shared" si="517"/>
        <v>2283837.2306999997</v>
      </c>
      <c r="M897" s="129">
        <v>1575043.6974789917</v>
      </c>
      <c r="N897" s="17">
        <v>299258.30252100842</v>
      </c>
      <c r="O897" s="16">
        <v>1874302</v>
      </c>
      <c r="P897" s="18">
        <v>1874302</v>
      </c>
      <c r="Q897" s="129">
        <v>1458373.9495798319</v>
      </c>
      <c r="R897" s="17">
        <v>277091.05042016809</v>
      </c>
      <c r="S897" s="16">
        <v>1735465</v>
      </c>
      <c r="T897" s="15">
        <f t="shared" si="526"/>
        <v>1735465</v>
      </c>
      <c r="U897" s="14"/>
      <c r="V897" s="14"/>
      <c r="W897" s="14"/>
      <c r="X897" s="14"/>
      <c r="Y897" s="14"/>
      <c r="Z897" s="14"/>
      <c r="AA897" s="14"/>
      <c r="AB897" s="13"/>
      <c r="AC897" s="12">
        <f t="shared" si="518"/>
        <v>0</v>
      </c>
      <c r="AD897" s="6">
        <f t="shared" si="519"/>
        <v>0</v>
      </c>
      <c r="AE897" s="6">
        <f t="shared" si="520"/>
        <v>0</v>
      </c>
      <c r="AF897" s="6">
        <f t="shared" si="521"/>
        <v>0</v>
      </c>
      <c r="AG897" s="9">
        <f t="shared" si="527"/>
        <v>1735465</v>
      </c>
      <c r="AH897" s="11">
        <f t="shared" si="522"/>
        <v>2283837.2306999997</v>
      </c>
      <c r="AI897" s="9">
        <f t="shared" si="523"/>
        <v>1804883.5</v>
      </c>
      <c r="AJ897" s="10">
        <f t="shared" si="524"/>
        <v>1473401.0576749998</v>
      </c>
      <c r="AK897" s="9">
        <f t="shared" si="525"/>
        <v>1770174.25</v>
      </c>
      <c r="AL897" s="9">
        <f t="shared" si="498"/>
        <v>2044360.3653499999</v>
      </c>
      <c r="AM897" s="6">
        <f t="shared" si="528"/>
        <v>1938477.9203887801</v>
      </c>
      <c r="AN897" s="8">
        <f t="shared" si="500"/>
        <v>1009474.5403309603</v>
      </c>
      <c r="AO897" s="7">
        <f t="shared" si="499"/>
        <v>0.55930177229220623</v>
      </c>
      <c r="AP897" s="6">
        <f t="shared" si="514"/>
        <v>1938477.9203887801</v>
      </c>
      <c r="AQ897" s="5" t="s">
        <v>0</v>
      </c>
    </row>
    <row r="898" spans="1:43" x14ac:dyDescent="0.25">
      <c r="A898" s="63">
        <v>855</v>
      </c>
      <c r="B898" s="115">
        <v>25174415</v>
      </c>
      <c r="C898" s="114">
        <v>4693999</v>
      </c>
      <c r="D898" s="66" t="s">
        <v>2629</v>
      </c>
      <c r="E898" s="66" t="s">
        <v>801</v>
      </c>
      <c r="F898" s="82" t="s">
        <v>2647</v>
      </c>
      <c r="G898" s="114" t="s">
        <v>1344</v>
      </c>
      <c r="H898" s="131">
        <v>1</v>
      </c>
      <c r="I898" s="130">
        <v>2159368.3588235294</v>
      </c>
      <c r="J898" s="20">
        <f t="shared" si="515"/>
        <v>410279.98817647062</v>
      </c>
      <c r="K898" s="19">
        <f t="shared" si="516"/>
        <v>2569648.3470000001</v>
      </c>
      <c r="L898" s="15">
        <f t="shared" si="517"/>
        <v>2569648.3470000001</v>
      </c>
      <c r="M898" s="129">
        <v>1755744.5378151261</v>
      </c>
      <c r="N898" s="17">
        <v>333591.46218487399</v>
      </c>
      <c r="O898" s="16">
        <v>2089336</v>
      </c>
      <c r="P898" s="18">
        <v>2089336</v>
      </c>
      <c r="Q898" s="129">
        <v>1640882.3529411766</v>
      </c>
      <c r="R898" s="17">
        <v>311767.64705882355</v>
      </c>
      <c r="S898" s="16">
        <v>1952650.0000000002</v>
      </c>
      <c r="T898" s="15">
        <f t="shared" si="526"/>
        <v>1952650.0000000002</v>
      </c>
      <c r="U898" s="14"/>
      <c r="V898" s="14"/>
      <c r="W898" s="14"/>
      <c r="X898" s="14"/>
      <c r="Y898" s="14"/>
      <c r="Z898" s="14"/>
      <c r="AA898" s="14"/>
      <c r="AB898" s="13"/>
      <c r="AC898" s="12">
        <f t="shared" si="518"/>
        <v>0</v>
      </c>
      <c r="AD898" s="6">
        <f t="shared" si="519"/>
        <v>0</v>
      </c>
      <c r="AE898" s="6">
        <f t="shared" si="520"/>
        <v>0</v>
      </c>
      <c r="AF898" s="6">
        <f t="shared" si="521"/>
        <v>0</v>
      </c>
      <c r="AG898" s="9">
        <f t="shared" si="527"/>
        <v>1952650.0000000002</v>
      </c>
      <c r="AH898" s="11">
        <f t="shared" si="522"/>
        <v>2569648.3470000001</v>
      </c>
      <c r="AI898" s="9">
        <f t="shared" si="523"/>
        <v>2020993</v>
      </c>
      <c r="AJ898" s="10">
        <f t="shared" si="524"/>
        <v>1652908.58675</v>
      </c>
      <c r="AK898" s="9">
        <f t="shared" si="525"/>
        <v>1986821.5</v>
      </c>
      <c r="AL898" s="9">
        <f t="shared" si="498"/>
        <v>2295320.6735</v>
      </c>
      <c r="AM898" s="6">
        <f t="shared" si="528"/>
        <v>2174064.5748729045</v>
      </c>
      <c r="AN898" s="8">
        <f t="shared" si="500"/>
        <v>1133259.6622175495</v>
      </c>
      <c r="AO898" s="7">
        <f t="shared" si="499"/>
        <v>0.56074398190273267</v>
      </c>
      <c r="AP898" s="6">
        <f t="shared" si="514"/>
        <v>2174064.5748729045</v>
      </c>
      <c r="AQ898" s="5" t="s">
        <v>0</v>
      </c>
    </row>
    <row r="899" spans="1:43" x14ac:dyDescent="0.25">
      <c r="A899" s="63">
        <v>856</v>
      </c>
      <c r="B899" s="114">
        <v>39122247</v>
      </c>
      <c r="C899" s="114">
        <v>4693999</v>
      </c>
      <c r="D899" s="66" t="s">
        <v>2629</v>
      </c>
      <c r="E899" s="66" t="s">
        <v>801</v>
      </c>
      <c r="F899" s="82" t="s">
        <v>1771</v>
      </c>
      <c r="G899" s="114" t="s">
        <v>1344</v>
      </c>
      <c r="H899" s="131">
        <v>1</v>
      </c>
      <c r="I899" s="130">
        <v>2459187.3081176472</v>
      </c>
      <c r="J899" s="20">
        <f t="shared" si="515"/>
        <v>467245.58854235295</v>
      </c>
      <c r="K899" s="19">
        <f t="shared" si="516"/>
        <v>2926432.8966600001</v>
      </c>
      <c r="L899" s="15">
        <f t="shared" si="517"/>
        <v>2926432.8966600001</v>
      </c>
      <c r="M899" s="129">
        <v>1962147.0588235294</v>
      </c>
      <c r="N899" s="17">
        <v>372807.9411764706</v>
      </c>
      <c r="O899" s="16">
        <v>2334955</v>
      </c>
      <c r="P899" s="18">
        <v>2334955</v>
      </c>
      <c r="Q899" s="129">
        <v>1868711.7647058824</v>
      </c>
      <c r="R899" s="17">
        <v>355055.23529411765</v>
      </c>
      <c r="S899" s="16">
        <v>2223767</v>
      </c>
      <c r="T899" s="15">
        <f t="shared" si="526"/>
        <v>2223767</v>
      </c>
      <c r="U899" s="14"/>
      <c r="V899" s="14"/>
      <c r="W899" s="14"/>
      <c r="X899" s="14"/>
      <c r="Y899" s="14"/>
      <c r="Z899" s="14"/>
      <c r="AA899" s="14"/>
      <c r="AB899" s="13"/>
      <c r="AC899" s="12">
        <f t="shared" si="518"/>
        <v>0</v>
      </c>
      <c r="AD899" s="6">
        <f t="shared" si="519"/>
        <v>0</v>
      </c>
      <c r="AE899" s="6">
        <f t="shared" si="520"/>
        <v>0</v>
      </c>
      <c r="AF899" s="6">
        <f t="shared" si="521"/>
        <v>0</v>
      </c>
      <c r="AG899" s="9">
        <f t="shared" si="527"/>
        <v>2223767</v>
      </c>
      <c r="AH899" s="11">
        <f t="shared" si="522"/>
        <v>2926432.8966600001</v>
      </c>
      <c r="AI899" s="9">
        <f t="shared" si="523"/>
        <v>2279361</v>
      </c>
      <c r="AJ899" s="10">
        <f t="shared" si="524"/>
        <v>1871288.724165</v>
      </c>
      <c r="AK899" s="9">
        <f t="shared" si="525"/>
        <v>2251564</v>
      </c>
      <c r="AL899" s="9">
        <f t="shared" si="498"/>
        <v>2602896.94833</v>
      </c>
      <c r="AM899" s="6">
        <f t="shared" si="528"/>
        <v>2459673.4046356929</v>
      </c>
      <c r="AN899" s="8">
        <f t="shared" si="500"/>
        <v>1285078.2160656662</v>
      </c>
      <c r="AO899" s="7">
        <f t="shared" si="499"/>
        <v>0.56378880575111456</v>
      </c>
      <c r="AP899" s="6">
        <f t="shared" si="514"/>
        <v>2459673.4046356929</v>
      </c>
      <c r="AQ899" s="5" t="s">
        <v>0</v>
      </c>
    </row>
    <row r="900" spans="1:43" x14ac:dyDescent="0.25">
      <c r="A900" s="63">
        <v>857</v>
      </c>
      <c r="B900" s="115">
        <v>40141600</v>
      </c>
      <c r="C900" s="115">
        <v>4693998</v>
      </c>
      <c r="D900" s="66" t="s">
        <v>2629</v>
      </c>
      <c r="E900" s="66" t="s">
        <v>801</v>
      </c>
      <c r="F900" s="82" t="s">
        <v>2646</v>
      </c>
      <c r="G900" s="114" t="s">
        <v>1344</v>
      </c>
      <c r="H900" s="131">
        <v>1</v>
      </c>
      <c r="I900" s="130">
        <v>2665859.2024537814</v>
      </c>
      <c r="J900" s="20">
        <f t="shared" si="515"/>
        <v>506513.24846621847</v>
      </c>
      <c r="K900" s="19">
        <f t="shared" si="516"/>
        <v>3172372.4509199997</v>
      </c>
      <c r="L900" s="15">
        <f t="shared" si="517"/>
        <v>3172372.4509199997</v>
      </c>
      <c r="M900" s="129">
        <v>2187820.1680672271</v>
      </c>
      <c r="N900" s="17">
        <v>415685.83193277317</v>
      </c>
      <c r="O900" s="16">
        <v>2603506.0000000005</v>
      </c>
      <c r="P900" s="18">
        <v>2603506.0000000005</v>
      </c>
      <c r="Q900" s="129">
        <v>2025759.6638655462</v>
      </c>
      <c r="R900" s="17">
        <v>384894.33613445377</v>
      </c>
      <c r="S900" s="16">
        <v>2410654</v>
      </c>
      <c r="T900" s="15">
        <f t="shared" si="526"/>
        <v>2410654</v>
      </c>
      <c r="U900" s="14"/>
      <c r="V900" s="14"/>
      <c r="W900" s="14"/>
      <c r="X900" s="14"/>
      <c r="Y900" s="14"/>
      <c r="Z900" s="14"/>
      <c r="AA900" s="14"/>
      <c r="AB900" s="13"/>
      <c r="AC900" s="12">
        <f t="shared" si="518"/>
        <v>0</v>
      </c>
      <c r="AD900" s="6">
        <f t="shared" si="519"/>
        <v>0</v>
      </c>
      <c r="AE900" s="6">
        <f t="shared" si="520"/>
        <v>0</v>
      </c>
      <c r="AF900" s="6">
        <f t="shared" si="521"/>
        <v>0</v>
      </c>
      <c r="AG900" s="9">
        <f t="shared" si="527"/>
        <v>2410654</v>
      </c>
      <c r="AH900" s="11">
        <f t="shared" si="522"/>
        <v>3172372.4509199997</v>
      </c>
      <c r="AI900" s="9">
        <f t="shared" si="523"/>
        <v>2507080</v>
      </c>
      <c r="AJ900" s="10">
        <f t="shared" si="524"/>
        <v>2046633.1127300002</v>
      </c>
      <c r="AK900" s="9">
        <f t="shared" si="525"/>
        <v>2458867</v>
      </c>
      <c r="AL900" s="9">
        <f t="shared" ref="AL900:AL963" si="529">AVERAGE(AH900,AI900)</f>
        <v>2839726.2254599999</v>
      </c>
      <c r="AM900" s="6">
        <f t="shared" si="528"/>
        <v>2692649.823874848</v>
      </c>
      <c r="AN900" s="8">
        <f t="shared" si="500"/>
        <v>1402214.2934916201</v>
      </c>
      <c r="AO900" s="7">
        <f t="shared" ref="AO900:AO963" si="530">+AN900/AI900</f>
        <v>0.55930177477049803</v>
      </c>
      <c r="AP900" s="6">
        <f t="shared" si="514"/>
        <v>2692649.823874848</v>
      </c>
      <c r="AQ900" s="5" t="s">
        <v>0</v>
      </c>
    </row>
    <row r="901" spans="1:43" x14ac:dyDescent="0.25">
      <c r="A901" s="63">
        <v>858</v>
      </c>
      <c r="B901" s="115">
        <v>40141600</v>
      </c>
      <c r="C901" s="115">
        <v>4693998</v>
      </c>
      <c r="D901" s="66" t="s">
        <v>2629</v>
      </c>
      <c r="E901" s="66" t="s">
        <v>801</v>
      </c>
      <c r="F901" s="82" t="s">
        <v>2645</v>
      </c>
      <c r="G901" s="114" t="s">
        <v>1344</v>
      </c>
      <c r="H901" s="131">
        <v>1</v>
      </c>
      <c r="I901" s="130">
        <v>2821084.0198487397</v>
      </c>
      <c r="J901" s="20">
        <f t="shared" si="515"/>
        <v>536005.96377126058</v>
      </c>
      <c r="K901" s="19">
        <f t="shared" si="516"/>
        <v>3357089.9836200001</v>
      </c>
      <c r="L901" s="15">
        <f t="shared" si="517"/>
        <v>3357089.9836200001</v>
      </c>
      <c r="M901" s="129">
        <v>2336647.8991596638</v>
      </c>
      <c r="N901" s="17">
        <v>443963.10084033612</v>
      </c>
      <c r="O901" s="16">
        <v>2780611</v>
      </c>
      <c r="P901" s="18">
        <v>2780611</v>
      </c>
      <c r="Q901" s="129">
        <v>2143713.4453781513</v>
      </c>
      <c r="R901" s="17">
        <v>407305.55462184874</v>
      </c>
      <c r="S901" s="16">
        <v>2551019</v>
      </c>
      <c r="T901" s="15">
        <f t="shared" si="526"/>
        <v>2551019</v>
      </c>
      <c r="U901" s="14"/>
      <c r="V901" s="14"/>
      <c r="W901" s="14"/>
      <c r="X901" s="14"/>
      <c r="Y901" s="14"/>
      <c r="Z901" s="14"/>
      <c r="AA901" s="14"/>
      <c r="AB901" s="13"/>
      <c r="AC901" s="12">
        <f t="shared" si="518"/>
        <v>0</v>
      </c>
      <c r="AD901" s="6">
        <f t="shared" si="519"/>
        <v>0</v>
      </c>
      <c r="AE901" s="6">
        <f t="shared" si="520"/>
        <v>0</v>
      </c>
      <c r="AF901" s="6">
        <f t="shared" si="521"/>
        <v>0</v>
      </c>
      <c r="AG901" s="9">
        <f t="shared" si="527"/>
        <v>2551019</v>
      </c>
      <c r="AH901" s="11">
        <f t="shared" si="522"/>
        <v>3357089.9836200001</v>
      </c>
      <c r="AI901" s="9">
        <f t="shared" si="523"/>
        <v>2665815</v>
      </c>
      <c r="AJ901" s="10">
        <f t="shared" si="524"/>
        <v>2172179.9959049998</v>
      </c>
      <c r="AK901" s="9">
        <f t="shared" si="525"/>
        <v>2608417</v>
      </c>
      <c r="AL901" s="9">
        <f t="shared" si="529"/>
        <v>3011452.49181</v>
      </c>
      <c r="AM901" s="6">
        <f t="shared" si="528"/>
        <v>2858475.6233763439</v>
      </c>
      <c r="AN901" s="8">
        <f t="shared" si="500"/>
        <v>1487288.9084241339</v>
      </c>
      <c r="AO901" s="7">
        <f t="shared" si="530"/>
        <v>0.55791152365191654</v>
      </c>
      <c r="AP901" s="6">
        <f t="shared" si="514"/>
        <v>2858475.6233763439</v>
      </c>
      <c r="AQ901" s="5" t="s">
        <v>0</v>
      </c>
    </row>
    <row r="902" spans="1:43" ht="25.5" x14ac:dyDescent="0.25">
      <c r="A902" s="63">
        <v>859</v>
      </c>
      <c r="B902" s="115">
        <v>40141600</v>
      </c>
      <c r="C902" s="115">
        <v>4693998</v>
      </c>
      <c r="D902" s="66" t="s">
        <v>2629</v>
      </c>
      <c r="E902" s="66" t="s">
        <v>801</v>
      </c>
      <c r="F902" s="82" t="s">
        <v>2644</v>
      </c>
      <c r="G902" s="114" t="s">
        <v>1344</v>
      </c>
      <c r="H902" s="131">
        <v>1</v>
      </c>
      <c r="I902" s="130">
        <v>2591088.315277311</v>
      </c>
      <c r="J902" s="20">
        <f t="shared" si="515"/>
        <v>492306.7799026891</v>
      </c>
      <c r="K902" s="19">
        <f t="shared" si="516"/>
        <v>3083395.0951800002</v>
      </c>
      <c r="L902" s="15">
        <f t="shared" si="517"/>
        <v>3083395.0951800002</v>
      </c>
      <c r="M902" s="129">
        <v>2126457.1428571427</v>
      </c>
      <c r="N902" s="17">
        <v>404026.8571428571</v>
      </c>
      <c r="O902" s="16">
        <v>2530484</v>
      </c>
      <c r="P902" s="18">
        <v>2530484</v>
      </c>
      <c r="Q902" s="129">
        <v>1968942.0168067229</v>
      </c>
      <c r="R902" s="17">
        <v>374098.98319327732</v>
      </c>
      <c r="S902" s="16">
        <v>2343041</v>
      </c>
      <c r="T902" s="15">
        <f t="shared" si="526"/>
        <v>2343041</v>
      </c>
      <c r="U902" s="14"/>
      <c r="V902" s="14"/>
      <c r="W902" s="14"/>
      <c r="X902" s="14"/>
      <c r="Y902" s="14"/>
      <c r="Z902" s="14"/>
      <c r="AA902" s="14"/>
      <c r="AB902" s="13"/>
      <c r="AC902" s="12">
        <f t="shared" si="518"/>
        <v>0</v>
      </c>
      <c r="AD902" s="6">
        <f t="shared" si="519"/>
        <v>0</v>
      </c>
      <c r="AE902" s="6">
        <f t="shared" si="520"/>
        <v>0</v>
      </c>
      <c r="AF902" s="6">
        <f t="shared" si="521"/>
        <v>0</v>
      </c>
      <c r="AG902" s="9">
        <f t="shared" si="527"/>
        <v>2343041</v>
      </c>
      <c r="AH902" s="11">
        <f t="shared" si="522"/>
        <v>3083395.0951800002</v>
      </c>
      <c r="AI902" s="9">
        <f t="shared" si="523"/>
        <v>2436762.5</v>
      </c>
      <c r="AJ902" s="10">
        <f t="shared" si="524"/>
        <v>1989230.023795</v>
      </c>
      <c r="AK902" s="9">
        <f t="shared" si="525"/>
        <v>2389901.75</v>
      </c>
      <c r="AL902" s="9">
        <f t="shared" si="529"/>
        <v>2760078.7975900001</v>
      </c>
      <c r="AM902" s="6">
        <f t="shared" si="528"/>
        <v>2617127.5357840559</v>
      </c>
      <c r="AN902" s="8">
        <f t="shared" si="500"/>
        <v>1362885.5863751313</v>
      </c>
      <c r="AO902" s="7">
        <f t="shared" si="530"/>
        <v>0.55930177289544269</v>
      </c>
      <c r="AP902" s="6">
        <f t="shared" si="514"/>
        <v>2617127.5357840559</v>
      </c>
      <c r="AQ902" s="5" t="s">
        <v>0</v>
      </c>
    </row>
    <row r="903" spans="1:43" x14ac:dyDescent="0.25">
      <c r="A903" s="63">
        <v>860</v>
      </c>
      <c r="B903" s="115">
        <v>40141600</v>
      </c>
      <c r="C903" s="115">
        <v>4693998</v>
      </c>
      <c r="D903" s="66" t="s">
        <v>2629</v>
      </c>
      <c r="E903" s="66" t="s">
        <v>801</v>
      </c>
      <c r="F903" s="82" t="s">
        <v>2643</v>
      </c>
      <c r="G903" s="114" t="s">
        <v>1344</v>
      </c>
      <c r="H903" s="131">
        <v>1</v>
      </c>
      <c r="I903" s="130">
        <v>2227833.6006554626</v>
      </c>
      <c r="J903" s="20">
        <f t="shared" si="515"/>
        <v>423288.38412453787</v>
      </c>
      <c r="K903" s="19">
        <f t="shared" si="516"/>
        <v>2651121.9847800005</v>
      </c>
      <c r="L903" s="15">
        <f t="shared" si="517"/>
        <v>2651121.9847800005</v>
      </c>
      <c r="M903" s="129">
        <v>1845270.5882352942</v>
      </c>
      <c r="N903" s="17">
        <v>350601.4117647059</v>
      </c>
      <c r="O903" s="16">
        <v>2195872</v>
      </c>
      <c r="P903" s="18">
        <v>2195872</v>
      </c>
      <c r="Q903" s="129">
        <v>1692908.4033613447</v>
      </c>
      <c r="R903" s="17">
        <v>321652.59663865552</v>
      </c>
      <c r="S903" s="16">
        <v>2014561.0000000002</v>
      </c>
      <c r="T903" s="15">
        <f t="shared" si="526"/>
        <v>2014561.0000000002</v>
      </c>
      <c r="U903" s="14"/>
      <c r="V903" s="14"/>
      <c r="W903" s="14"/>
      <c r="X903" s="14"/>
      <c r="Y903" s="14"/>
      <c r="Z903" s="14"/>
      <c r="AA903" s="14"/>
      <c r="AB903" s="13"/>
      <c r="AC903" s="12">
        <f t="shared" si="518"/>
        <v>0</v>
      </c>
      <c r="AD903" s="6">
        <f t="shared" si="519"/>
        <v>0</v>
      </c>
      <c r="AE903" s="6">
        <f t="shared" si="520"/>
        <v>0</v>
      </c>
      <c r="AF903" s="6">
        <f t="shared" si="521"/>
        <v>0</v>
      </c>
      <c r="AG903" s="9">
        <f t="shared" si="527"/>
        <v>2014561.0000000002</v>
      </c>
      <c r="AH903" s="11">
        <f t="shared" si="522"/>
        <v>2651121.9847800005</v>
      </c>
      <c r="AI903" s="9">
        <f t="shared" si="523"/>
        <v>2105216.5</v>
      </c>
      <c r="AJ903" s="10">
        <f t="shared" si="524"/>
        <v>1715388.7461950001</v>
      </c>
      <c r="AK903" s="9">
        <f t="shared" si="525"/>
        <v>2059888.75</v>
      </c>
      <c r="AL903" s="9">
        <f t="shared" si="529"/>
        <v>2378169.2423900003</v>
      </c>
      <c r="AM903" s="6">
        <f t="shared" si="528"/>
        <v>2257362.161083804</v>
      </c>
      <c r="AN903" s="8">
        <f t="shared" si="500"/>
        <v>1174524.5050656362</v>
      </c>
      <c r="AO903" s="7">
        <f t="shared" si="530"/>
        <v>0.55791150461989836</v>
      </c>
      <c r="AP903" s="6">
        <f t="shared" si="514"/>
        <v>2257362.161083804</v>
      </c>
      <c r="AQ903" s="5" t="s">
        <v>0</v>
      </c>
    </row>
    <row r="904" spans="1:43" ht="25.5" x14ac:dyDescent="0.25">
      <c r="A904" s="63">
        <v>861</v>
      </c>
      <c r="B904" s="115">
        <v>40141600</v>
      </c>
      <c r="C904" s="115">
        <v>4693998</v>
      </c>
      <c r="D904" s="66" t="s">
        <v>2629</v>
      </c>
      <c r="E904" s="66" t="s">
        <v>801</v>
      </c>
      <c r="F904" s="82" t="s">
        <v>2642</v>
      </c>
      <c r="G904" s="114" t="s">
        <v>1344</v>
      </c>
      <c r="H904" s="131">
        <v>1</v>
      </c>
      <c r="I904" s="130">
        <v>2250336.8586554625</v>
      </c>
      <c r="J904" s="20">
        <f t="shared" si="515"/>
        <v>427564.00314453786</v>
      </c>
      <c r="K904" s="19">
        <f t="shared" si="516"/>
        <v>2677900.8618000005</v>
      </c>
      <c r="L904" s="15">
        <f t="shared" si="517"/>
        <v>2677900.8618000005</v>
      </c>
      <c r="M904" s="129">
        <v>1829709.2436974791</v>
      </c>
      <c r="N904" s="17">
        <v>347644.75630252104</v>
      </c>
      <c r="O904" s="16">
        <v>2177354</v>
      </c>
      <c r="P904" s="18">
        <v>2177354</v>
      </c>
      <c r="Q904" s="129">
        <v>1710008.4033613447</v>
      </c>
      <c r="R904" s="17">
        <v>324901.59663865552</v>
      </c>
      <c r="S904" s="16">
        <v>2034910.0000000002</v>
      </c>
      <c r="T904" s="15">
        <f t="shared" si="526"/>
        <v>2034910.0000000002</v>
      </c>
      <c r="U904" s="14"/>
      <c r="V904" s="14"/>
      <c r="W904" s="14"/>
      <c r="X904" s="14"/>
      <c r="Y904" s="14"/>
      <c r="Z904" s="14"/>
      <c r="AA904" s="14"/>
      <c r="AB904" s="13"/>
      <c r="AC904" s="12">
        <f t="shared" si="518"/>
        <v>0</v>
      </c>
      <c r="AD904" s="6">
        <f t="shared" si="519"/>
        <v>0</v>
      </c>
      <c r="AE904" s="6">
        <f t="shared" si="520"/>
        <v>0</v>
      </c>
      <c r="AF904" s="6">
        <f t="shared" si="521"/>
        <v>0</v>
      </c>
      <c r="AG904" s="9">
        <f t="shared" si="527"/>
        <v>2034910.0000000002</v>
      </c>
      <c r="AH904" s="11">
        <f t="shared" si="522"/>
        <v>2677900.8618000005</v>
      </c>
      <c r="AI904" s="9">
        <f t="shared" si="523"/>
        <v>2106132</v>
      </c>
      <c r="AJ904" s="10">
        <f t="shared" si="524"/>
        <v>1722541.21545</v>
      </c>
      <c r="AK904" s="9">
        <f t="shared" si="525"/>
        <v>2070521</v>
      </c>
      <c r="AL904" s="9">
        <f t="shared" si="529"/>
        <v>2392016.4309</v>
      </c>
      <c r="AM904" s="6">
        <f t="shared" si="528"/>
        <v>2265652.10778239</v>
      </c>
      <c r="AN904" s="8">
        <f t="shared" si="500"/>
        <v>1181000.8776950357</v>
      </c>
      <c r="AO904" s="7">
        <f t="shared" si="530"/>
        <v>0.56074399785722628</v>
      </c>
      <c r="AP904" s="6">
        <f t="shared" si="514"/>
        <v>2265652.10778239</v>
      </c>
      <c r="AQ904" s="5" t="s">
        <v>0</v>
      </c>
    </row>
    <row r="905" spans="1:43" x14ac:dyDescent="0.25">
      <c r="A905" s="63">
        <v>862</v>
      </c>
      <c r="B905" s="97">
        <v>26101751</v>
      </c>
      <c r="C905" s="72">
        <v>4717401</v>
      </c>
      <c r="D905" s="66" t="s">
        <v>2629</v>
      </c>
      <c r="E905" s="66" t="s">
        <v>801</v>
      </c>
      <c r="F905" s="82" t="s">
        <v>2641</v>
      </c>
      <c r="G905" s="97" t="s">
        <v>1344</v>
      </c>
      <c r="H905" s="131">
        <v>1</v>
      </c>
      <c r="I905" s="130">
        <v>505362.86077310925</v>
      </c>
      <c r="J905" s="20">
        <f t="shared" si="515"/>
        <v>96018.943546890761</v>
      </c>
      <c r="K905" s="19">
        <f t="shared" si="516"/>
        <v>601381.80432</v>
      </c>
      <c r="L905" s="15">
        <f t="shared" si="517"/>
        <v>601381.80432</v>
      </c>
      <c r="M905" s="129">
        <v>407061.34453781514</v>
      </c>
      <c r="N905" s="17">
        <v>77341.655462184877</v>
      </c>
      <c r="O905" s="16">
        <v>484403</v>
      </c>
      <c r="P905" s="18">
        <v>484403</v>
      </c>
      <c r="Q905" s="129">
        <v>384020.16806722688</v>
      </c>
      <c r="R905" s="17">
        <v>72963.831932773115</v>
      </c>
      <c r="S905" s="16">
        <v>456984</v>
      </c>
      <c r="T905" s="15">
        <f t="shared" si="526"/>
        <v>456984</v>
      </c>
      <c r="U905" s="14"/>
      <c r="V905" s="14"/>
      <c r="W905" s="14"/>
      <c r="X905" s="14"/>
      <c r="Y905" s="14"/>
      <c r="Z905" s="14"/>
      <c r="AA905" s="14"/>
      <c r="AB905" s="13"/>
      <c r="AC905" s="12">
        <f t="shared" si="518"/>
        <v>0</v>
      </c>
      <c r="AD905" s="6">
        <f t="shared" si="519"/>
        <v>0</v>
      </c>
      <c r="AE905" s="6">
        <f t="shared" si="520"/>
        <v>0</v>
      </c>
      <c r="AF905" s="6">
        <f t="shared" si="521"/>
        <v>0</v>
      </c>
      <c r="AG905" s="9">
        <f t="shared" si="527"/>
        <v>456984</v>
      </c>
      <c r="AH905" s="11">
        <f t="shared" si="522"/>
        <v>601381.80432</v>
      </c>
      <c r="AI905" s="9">
        <f t="shared" si="523"/>
        <v>470693.5</v>
      </c>
      <c r="AJ905" s="10">
        <f t="shared" si="524"/>
        <v>385692.20108000003</v>
      </c>
      <c r="AK905" s="9">
        <f t="shared" si="525"/>
        <v>463838.75</v>
      </c>
      <c r="AL905" s="9">
        <f t="shared" si="529"/>
        <v>536037.65216000006</v>
      </c>
      <c r="AM905" s="6">
        <f t="shared" si="528"/>
        <v>507142.73736875848</v>
      </c>
      <c r="AN905" s="8">
        <f t="shared" si="500"/>
        <v>264642.4136682289</v>
      </c>
      <c r="AO905" s="7">
        <f t="shared" si="530"/>
        <v>0.56223936312744682</v>
      </c>
      <c r="AP905" s="6">
        <f t="shared" si="514"/>
        <v>507142.73736875848</v>
      </c>
      <c r="AQ905" s="5" t="s">
        <v>0</v>
      </c>
    </row>
    <row r="906" spans="1:43" x14ac:dyDescent="0.25">
      <c r="A906" s="63">
        <v>863</v>
      </c>
      <c r="B906" s="108">
        <v>26101751</v>
      </c>
      <c r="C906" s="107">
        <v>4717401</v>
      </c>
      <c r="D906" s="66" t="s">
        <v>2629</v>
      </c>
      <c r="E906" s="66" t="s">
        <v>801</v>
      </c>
      <c r="F906" s="82" t="s">
        <v>2640</v>
      </c>
      <c r="G906" s="108" t="s">
        <v>1344</v>
      </c>
      <c r="H906" s="131">
        <v>1</v>
      </c>
      <c r="I906" s="130">
        <v>482140.79016806727</v>
      </c>
      <c r="J906" s="20">
        <f t="shared" si="515"/>
        <v>91606.750131932786</v>
      </c>
      <c r="K906" s="19">
        <f t="shared" si="516"/>
        <v>573747.54029999999</v>
      </c>
      <c r="L906" s="15">
        <f t="shared" si="517"/>
        <v>573747.54029999999</v>
      </c>
      <c r="M906" s="129">
        <v>388356.30252100842</v>
      </c>
      <c r="N906" s="17">
        <v>73787.697478991598</v>
      </c>
      <c r="O906" s="16">
        <v>462144</v>
      </c>
      <c r="P906" s="18">
        <v>462144</v>
      </c>
      <c r="Q906" s="129">
        <v>366373.94957983197</v>
      </c>
      <c r="R906" s="17">
        <v>69611.050420168074</v>
      </c>
      <c r="S906" s="16">
        <v>435985.00000000006</v>
      </c>
      <c r="T906" s="15">
        <f t="shared" si="526"/>
        <v>435985.00000000006</v>
      </c>
      <c r="U906" s="14"/>
      <c r="V906" s="14"/>
      <c r="W906" s="14"/>
      <c r="X906" s="14"/>
      <c r="Y906" s="14"/>
      <c r="Z906" s="14"/>
      <c r="AA906" s="14"/>
      <c r="AB906" s="13"/>
      <c r="AC906" s="12">
        <f t="shared" si="518"/>
        <v>0</v>
      </c>
      <c r="AD906" s="6">
        <f t="shared" si="519"/>
        <v>0</v>
      </c>
      <c r="AE906" s="6">
        <f t="shared" si="520"/>
        <v>0</v>
      </c>
      <c r="AF906" s="6">
        <f t="shared" si="521"/>
        <v>0</v>
      </c>
      <c r="AG906" s="9">
        <f t="shared" si="527"/>
        <v>435985.00000000006</v>
      </c>
      <c r="AH906" s="11">
        <f t="shared" si="522"/>
        <v>573747.54029999999</v>
      </c>
      <c r="AI906" s="9">
        <f t="shared" si="523"/>
        <v>449064.5</v>
      </c>
      <c r="AJ906" s="10">
        <f t="shared" si="524"/>
        <v>367969.135075</v>
      </c>
      <c r="AK906" s="9">
        <f t="shared" si="525"/>
        <v>442524.75</v>
      </c>
      <c r="AL906" s="9">
        <f t="shared" si="529"/>
        <v>511406.02015</v>
      </c>
      <c r="AM906" s="6">
        <f t="shared" si="528"/>
        <v>483838.85656150238</v>
      </c>
      <c r="AN906" s="8">
        <f t="shared" si="500"/>
        <v>252481.74817857347</v>
      </c>
      <c r="AO906" s="7">
        <f t="shared" si="530"/>
        <v>0.5622393847177265</v>
      </c>
      <c r="AP906" s="6">
        <f t="shared" si="514"/>
        <v>483838.85656150238</v>
      </c>
      <c r="AQ906" s="5" t="s">
        <v>0</v>
      </c>
    </row>
    <row r="907" spans="1:43" ht="25.5" x14ac:dyDescent="0.25">
      <c r="A907" s="63">
        <v>864</v>
      </c>
      <c r="B907" s="114">
        <v>41111927</v>
      </c>
      <c r="C907" s="115">
        <v>4826999</v>
      </c>
      <c r="D907" s="66" t="s">
        <v>2629</v>
      </c>
      <c r="E907" s="66" t="s">
        <v>801</v>
      </c>
      <c r="F907" s="82" t="s">
        <v>2639</v>
      </c>
      <c r="G907" s="114" t="s">
        <v>1344</v>
      </c>
      <c r="H907" s="131">
        <v>1</v>
      </c>
      <c r="I907" s="130">
        <v>2499381.0972605045</v>
      </c>
      <c r="J907" s="20">
        <f t="shared" si="515"/>
        <v>474882.40847949585</v>
      </c>
      <c r="K907" s="19">
        <f t="shared" si="516"/>
        <v>2974263.5057400004</v>
      </c>
      <c r="L907" s="15">
        <f t="shared" si="517"/>
        <v>2974263.5057400004</v>
      </c>
      <c r="M907" s="129">
        <v>2013210.0840336136</v>
      </c>
      <c r="N907" s="17">
        <v>382509.91596638656</v>
      </c>
      <c r="O907" s="16">
        <v>2395720</v>
      </c>
      <c r="P907" s="18">
        <v>2395720</v>
      </c>
      <c r="Q907" s="129">
        <v>1899254.6218487397</v>
      </c>
      <c r="R907" s="17">
        <v>360858.37815126055</v>
      </c>
      <c r="S907" s="16">
        <v>2260113</v>
      </c>
      <c r="T907" s="15">
        <f t="shared" si="526"/>
        <v>2260113</v>
      </c>
      <c r="U907" s="14"/>
      <c r="V907" s="14"/>
      <c r="W907" s="14"/>
      <c r="X907" s="14"/>
      <c r="Y907" s="14"/>
      <c r="Z907" s="14"/>
      <c r="AA907" s="14"/>
      <c r="AB907" s="13"/>
      <c r="AC907" s="12">
        <f t="shared" si="518"/>
        <v>0</v>
      </c>
      <c r="AD907" s="6">
        <f t="shared" si="519"/>
        <v>0</v>
      </c>
      <c r="AE907" s="6">
        <f t="shared" si="520"/>
        <v>0</v>
      </c>
      <c r="AF907" s="6">
        <f t="shared" si="521"/>
        <v>0</v>
      </c>
      <c r="AG907" s="9">
        <f t="shared" si="527"/>
        <v>2260113</v>
      </c>
      <c r="AH907" s="11">
        <f t="shared" si="522"/>
        <v>2974263.5057400004</v>
      </c>
      <c r="AI907" s="9">
        <f t="shared" si="523"/>
        <v>2327916.5</v>
      </c>
      <c r="AJ907" s="10">
        <f t="shared" si="524"/>
        <v>1907524.126435</v>
      </c>
      <c r="AK907" s="9">
        <f t="shared" si="525"/>
        <v>2294014.75</v>
      </c>
      <c r="AL907" s="9">
        <f t="shared" si="529"/>
        <v>2651090.00287</v>
      </c>
      <c r="AM907" s="6">
        <f t="shared" si="528"/>
        <v>2508184.0137633677</v>
      </c>
      <c r="AN907" s="8">
        <f t="shared" si="500"/>
        <v>1308846.2248636337</v>
      </c>
      <c r="AO907" s="7">
        <f t="shared" si="530"/>
        <v>0.56223933498629941</v>
      </c>
      <c r="AP907" s="6">
        <f t="shared" si="514"/>
        <v>2508184.0137633677</v>
      </c>
      <c r="AQ907" s="5" t="s">
        <v>0</v>
      </c>
    </row>
    <row r="908" spans="1:43" x14ac:dyDescent="0.25">
      <c r="A908" s="63">
        <v>865</v>
      </c>
      <c r="B908" s="114">
        <v>41111970</v>
      </c>
      <c r="C908" s="115">
        <v>4826999</v>
      </c>
      <c r="D908" s="66" t="s">
        <v>2629</v>
      </c>
      <c r="E908" s="66" t="s">
        <v>801</v>
      </c>
      <c r="F908" s="82" t="s">
        <v>2196</v>
      </c>
      <c r="G908" s="114" t="s">
        <v>1344</v>
      </c>
      <c r="H908" s="131">
        <v>1</v>
      </c>
      <c r="I908" s="130">
        <v>2567261.3362184875</v>
      </c>
      <c r="J908" s="20">
        <f t="shared" si="515"/>
        <v>487779.65388151264</v>
      </c>
      <c r="K908" s="19">
        <f t="shared" si="516"/>
        <v>3055040.9901000001</v>
      </c>
      <c r="L908" s="15">
        <f t="shared" si="517"/>
        <v>3055040.9901000001</v>
      </c>
      <c r="M908" s="129">
        <v>2067885.7142857143</v>
      </c>
      <c r="N908" s="17">
        <v>392898.28571428574</v>
      </c>
      <c r="O908" s="16">
        <v>2460784</v>
      </c>
      <c r="P908" s="18">
        <v>2460784</v>
      </c>
      <c r="Q908" s="129">
        <v>1950836.1344537816</v>
      </c>
      <c r="R908" s="17">
        <v>370658.86554621853</v>
      </c>
      <c r="S908" s="16">
        <v>2321495</v>
      </c>
      <c r="T908" s="15">
        <f t="shared" si="526"/>
        <v>2321495</v>
      </c>
      <c r="U908" s="14"/>
      <c r="V908" s="14"/>
      <c r="W908" s="14"/>
      <c r="X908" s="14"/>
      <c r="Y908" s="14"/>
      <c r="Z908" s="14"/>
      <c r="AA908" s="14"/>
      <c r="AB908" s="13"/>
      <c r="AC908" s="12">
        <f t="shared" si="518"/>
        <v>0</v>
      </c>
      <c r="AD908" s="6">
        <f t="shared" si="519"/>
        <v>0</v>
      </c>
      <c r="AE908" s="6">
        <f t="shared" si="520"/>
        <v>0</v>
      </c>
      <c r="AF908" s="6">
        <f t="shared" si="521"/>
        <v>0</v>
      </c>
      <c r="AG908" s="9">
        <f t="shared" si="527"/>
        <v>2321495</v>
      </c>
      <c r="AH908" s="11">
        <f t="shared" si="522"/>
        <v>3055040.9901000001</v>
      </c>
      <c r="AI908" s="9">
        <f t="shared" si="523"/>
        <v>2391139.5</v>
      </c>
      <c r="AJ908" s="10">
        <f t="shared" si="524"/>
        <v>1959329.997525</v>
      </c>
      <c r="AK908" s="9">
        <f t="shared" si="525"/>
        <v>2356317.25</v>
      </c>
      <c r="AL908" s="9">
        <f t="shared" si="529"/>
        <v>2723090.24505</v>
      </c>
      <c r="AM908" s="6">
        <f t="shared" si="528"/>
        <v>2576302.9912200347</v>
      </c>
      <c r="AN908" s="8">
        <f t="shared" si="500"/>
        <v>1344392.8275206522</v>
      </c>
      <c r="AO908" s="7">
        <f t="shared" si="530"/>
        <v>0.56223939570261472</v>
      </c>
      <c r="AP908" s="6">
        <f t="shared" si="514"/>
        <v>2576302.9912200347</v>
      </c>
      <c r="AQ908" s="5" t="s">
        <v>0</v>
      </c>
    </row>
    <row r="909" spans="1:43" x14ac:dyDescent="0.25">
      <c r="A909" s="63">
        <v>866</v>
      </c>
      <c r="B909" s="114">
        <v>41111970</v>
      </c>
      <c r="C909" s="115">
        <v>4826999</v>
      </c>
      <c r="D909" s="66" t="s">
        <v>2629</v>
      </c>
      <c r="E909" s="66" t="s">
        <v>801</v>
      </c>
      <c r="F909" s="82" t="s">
        <v>2379</v>
      </c>
      <c r="G909" s="114" t="s">
        <v>1344</v>
      </c>
      <c r="H909" s="131">
        <v>1</v>
      </c>
      <c r="I909" s="130">
        <v>3255341.9377310923</v>
      </c>
      <c r="J909" s="20">
        <f t="shared" si="515"/>
        <v>618514.96816890757</v>
      </c>
      <c r="K909" s="19">
        <f t="shared" si="516"/>
        <v>3873856.9058999997</v>
      </c>
      <c r="L909" s="15">
        <f t="shared" si="517"/>
        <v>3873856.9058999997</v>
      </c>
      <c r="M909" s="129">
        <v>2597386.5546218487</v>
      </c>
      <c r="N909" s="17">
        <v>493503.44537815126</v>
      </c>
      <c r="O909" s="16">
        <v>3090890</v>
      </c>
      <c r="P909" s="18">
        <v>3090890</v>
      </c>
      <c r="Q909" s="129">
        <v>2473701.6806722688</v>
      </c>
      <c r="R909" s="17">
        <v>470003.31932773109</v>
      </c>
      <c r="S909" s="16">
        <v>2943705</v>
      </c>
      <c r="T909" s="15">
        <f t="shared" si="526"/>
        <v>2943705</v>
      </c>
      <c r="U909" s="14"/>
      <c r="V909" s="14"/>
      <c r="W909" s="14"/>
      <c r="X909" s="14"/>
      <c r="Y909" s="14"/>
      <c r="Z909" s="14"/>
      <c r="AA909" s="14"/>
      <c r="AB909" s="13"/>
      <c r="AC909" s="12">
        <f t="shared" si="518"/>
        <v>0</v>
      </c>
      <c r="AD909" s="6">
        <f t="shared" si="519"/>
        <v>0</v>
      </c>
      <c r="AE909" s="6">
        <f t="shared" si="520"/>
        <v>0</v>
      </c>
      <c r="AF909" s="6">
        <f t="shared" si="521"/>
        <v>0</v>
      </c>
      <c r="AG909" s="9">
        <f t="shared" si="527"/>
        <v>2943705</v>
      </c>
      <c r="AH909" s="11">
        <f t="shared" si="522"/>
        <v>3873856.9058999997</v>
      </c>
      <c r="AI909" s="9">
        <f t="shared" si="523"/>
        <v>3017297.5</v>
      </c>
      <c r="AJ909" s="10">
        <f t="shared" si="524"/>
        <v>2477112.9764749999</v>
      </c>
      <c r="AK909" s="9">
        <f t="shared" si="525"/>
        <v>2980501.25</v>
      </c>
      <c r="AL909" s="9">
        <f t="shared" si="529"/>
        <v>3445577.2029499998</v>
      </c>
      <c r="AM909" s="6">
        <f t="shared" si="528"/>
        <v>3255985.4854640332</v>
      </c>
      <c r="AN909" s="8">
        <f t="shared" ref="AN909:AN972" si="531">STDEVA(L909,P909,T909,AF909)</f>
        <v>1701118.5196443333</v>
      </c>
      <c r="AO909" s="7">
        <f t="shared" si="530"/>
        <v>0.5637887943248332</v>
      </c>
      <c r="AP909" s="6">
        <f t="shared" si="514"/>
        <v>3255985.4854640332</v>
      </c>
      <c r="AQ909" s="5" t="s">
        <v>0</v>
      </c>
    </row>
    <row r="910" spans="1:43" x14ac:dyDescent="0.25">
      <c r="A910" s="63">
        <v>867</v>
      </c>
      <c r="B910" s="115">
        <v>41111927</v>
      </c>
      <c r="C910" s="115">
        <v>4826999</v>
      </c>
      <c r="D910" s="66" t="s">
        <v>2629</v>
      </c>
      <c r="E910" s="66" t="s">
        <v>801</v>
      </c>
      <c r="F910" s="82" t="s">
        <v>2638</v>
      </c>
      <c r="G910" s="114" t="s">
        <v>1344</v>
      </c>
      <c r="H910" s="131">
        <v>1</v>
      </c>
      <c r="I910" s="130">
        <v>2451774.6913613444</v>
      </c>
      <c r="J910" s="20">
        <f t="shared" si="515"/>
        <v>465837.19135865546</v>
      </c>
      <c r="K910" s="19">
        <f t="shared" si="516"/>
        <v>2917611.8827200001</v>
      </c>
      <c r="L910" s="15">
        <f t="shared" si="517"/>
        <v>2917611.8827200001</v>
      </c>
      <c r="M910" s="129">
        <v>1974863.0252100842</v>
      </c>
      <c r="N910" s="17">
        <v>375223.97478991601</v>
      </c>
      <c r="O910" s="16">
        <v>2350087</v>
      </c>
      <c r="P910" s="18">
        <v>2350087</v>
      </c>
      <c r="Q910" s="129">
        <v>1863078.9915966387</v>
      </c>
      <c r="R910" s="17">
        <v>353985.00840336137</v>
      </c>
      <c r="S910" s="16">
        <v>2217064</v>
      </c>
      <c r="T910" s="15">
        <f t="shared" si="526"/>
        <v>2217064</v>
      </c>
      <c r="U910" s="14"/>
      <c r="V910" s="14"/>
      <c r="W910" s="14"/>
      <c r="X910" s="14"/>
      <c r="Y910" s="14"/>
      <c r="Z910" s="14"/>
      <c r="AA910" s="14"/>
      <c r="AB910" s="13"/>
      <c r="AC910" s="12">
        <f t="shared" si="518"/>
        <v>0</v>
      </c>
      <c r="AD910" s="6">
        <f t="shared" si="519"/>
        <v>0</v>
      </c>
      <c r="AE910" s="6">
        <f t="shared" si="520"/>
        <v>0</v>
      </c>
      <c r="AF910" s="6">
        <f t="shared" si="521"/>
        <v>0</v>
      </c>
      <c r="AG910" s="9">
        <f t="shared" si="527"/>
        <v>2217064</v>
      </c>
      <c r="AH910" s="11">
        <f t="shared" si="522"/>
        <v>2917611.8827200001</v>
      </c>
      <c r="AI910" s="9">
        <f t="shared" si="523"/>
        <v>2283575.5</v>
      </c>
      <c r="AJ910" s="10">
        <f t="shared" si="524"/>
        <v>1871190.72068</v>
      </c>
      <c r="AK910" s="9">
        <f t="shared" si="525"/>
        <v>2250319.75</v>
      </c>
      <c r="AL910" s="9">
        <f t="shared" si="529"/>
        <v>2600593.6913600001</v>
      </c>
      <c r="AM910" s="6">
        <f t="shared" si="528"/>
        <v>2460409.5505141569</v>
      </c>
      <c r="AN910" s="8">
        <f t="shared" si="531"/>
        <v>1283916.1360486378</v>
      </c>
      <c r="AO910" s="7">
        <f t="shared" si="530"/>
        <v>0.56223940747684398</v>
      </c>
      <c r="AP910" s="6">
        <f t="shared" si="514"/>
        <v>2460409.5505141569</v>
      </c>
      <c r="AQ910" s="5" t="s">
        <v>0</v>
      </c>
    </row>
    <row r="911" spans="1:43" x14ac:dyDescent="0.25">
      <c r="A911" s="63">
        <v>868</v>
      </c>
      <c r="B911" s="114">
        <v>41111970</v>
      </c>
      <c r="C911" s="115">
        <v>4826999</v>
      </c>
      <c r="D911" s="66" t="s">
        <v>2629</v>
      </c>
      <c r="E911" s="66" t="s">
        <v>801</v>
      </c>
      <c r="F911" s="82" t="s">
        <v>2637</v>
      </c>
      <c r="G911" s="114" t="s">
        <v>1344</v>
      </c>
      <c r="H911" s="131">
        <v>1</v>
      </c>
      <c r="I911" s="130">
        <v>3624724.2533445382</v>
      </c>
      <c r="J911" s="20">
        <f t="shared" si="515"/>
        <v>688697.60813546227</v>
      </c>
      <c r="K911" s="19">
        <f t="shared" si="516"/>
        <v>4313421.8614800004</v>
      </c>
      <c r="L911" s="15">
        <f t="shared" si="517"/>
        <v>4313421.8614800004</v>
      </c>
      <c r="M911" s="129">
        <v>2947199.1596638658</v>
      </c>
      <c r="N911" s="17">
        <v>559967.84033613454</v>
      </c>
      <c r="O911" s="16">
        <v>3507167.0000000005</v>
      </c>
      <c r="P911" s="18">
        <v>3507167.0000000005</v>
      </c>
      <c r="Q911" s="129">
        <v>2754391.5966386558</v>
      </c>
      <c r="R911" s="17">
        <v>523334.40336134459</v>
      </c>
      <c r="S911" s="16">
        <v>3277726.0000000005</v>
      </c>
      <c r="T911" s="15">
        <f t="shared" si="526"/>
        <v>3277726.0000000005</v>
      </c>
      <c r="U911" s="14"/>
      <c r="V911" s="14"/>
      <c r="W911" s="14"/>
      <c r="X911" s="14"/>
      <c r="Y911" s="14"/>
      <c r="Z911" s="14"/>
      <c r="AA911" s="14"/>
      <c r="AB911" s="13"/>
      <c r="AC911" s="12">
        <f t="shared" si="518"/>
        <v>0</v>
      </c>
      <c r="AD911" s="6">
        <f t="shared" si="519"/>
        <v>0</v>
      </c>
      <c r="AE911" s="6">
        <f t="shared" si="520"/>
        <v>0</v>
      </c>
      <c r="AF911" s="6">
        <f t="shared" si="521"/>
        <v>0</v>
      </c>
      <c r="AG911" s="9">
        <f t="shared" si="527"/>
        <v>3277726.0000000005</v>
      </c>
      <c r="AH911" s="11">
        <f t="shared" si="522"/>
        <v>4313421.8614800004</v>
      </c>
      <c r="AI911" s="9">
        <f t="shared" si="523"/>
        <v>3392446.5000000005</v>
      </c>
      <c r="AJ911" s="10">
        <f t="shared" si="524"/>
        <v>2774578.7153700003</v>
      </c>
      <c r="AK911" s="9">
        <f t="shared" si="525"/>
        <v>3335086.2500000005</v>
      </c>
      <c r="AL911" s="9">
        <f t="shared" si="529"/>
        <v>3852934.1807400007</v>
      </c>
      <c r="AM911" s="6">
        <f t="shared" si="528"/>
        <v>3649393.1416795761</v>
      </c>
      <c r="AN911" s="8">
        <f t="shared" si="531"/>
        <v>1902294.0590176585</v>
      </c>
      <c r="AO911" s="7">
        <f t="shared" si="530"/>
        <v>0.56074401144355801</v>
      </c>
      <c r="AP911" s="6">
        <f t="shared" ref="AP911:AP925" si="532">+AM911</f>
        <v>3649393.1416795761</v>
      </c>
      <c r="AQ911" s="5" t="s">
        <v>0</v>
      </c>
    </row>
    <row r="912" spans="1:43" x14ac:dyDescent="0.25">
      <c r="A912" s="63">
        <v>869</v>
      </c>
      <c r="B912" s="114">
        <v>41111963</v>
      </c>
      <c r="C912" s="115">
        <v>4826999</v>
      </c>
      <c r="D912" s="66" t="s">
        <v>2629</v>
      </c>
      <c r="E912" s="66" t="s">
        <v>801</v>
      </c>
      <c r="F912" s="82" t="s">
        <v>1773</v>
      </c>
      <c r="G912" s="114" t="s">
        <v>1344</v>
      </c>
      <c r="H912" s="131">
        <v>1</v>
      </c>
      <c r="I912" s="130">
        <v>2445269.9902184876</v>
      </c>
      <c r="J912" s="20">
        <f t="shared" si="515"/>
        <v>464601.29814151267</v>
      </c>
      <c r="K912" s="19">
        <f t="shared" si="516"/>
        <v>2909871.2883600001</v>
      </c>
      <c r="L912" s="15">
        <f t="shared" si="517"/>
        <v>2909871.2883600001</v>
      </c>
      <c r="M912" s="129">
        <v>1988205.0420168068</v>
      </c>
      <c r="N912" s="17">
        <v>377758.95798319328</v>
      </c>
      <c r="O912" s="16">
        <v>2365964</v>
      </c>
      <c r="P912" s="18">
        <v>2365964</v>
      </c>
      <c r="Q912" s="129">
        <v>1858136.1344537816</v>
      </c>
      <c r="R912" s="17">
        <v>353045.86554621853</v>
      </c>
      <c r="S912" s="16">
        <v>2211182</v>
      </c>
      <c r="T912" s="15">
        <f t="shared" si="526"/>
        <v>2211182</v>
      </c>
      <c r="U912" s="14"/>
      <c r="V912" s="14"/>
      <c r="W912" s="14"/>
      <c r="X912" s="14"/>
      <c r="Y912" s="14"/>
      <c r="Z912" s="14"/>
      <c r="AA912" s="14"/>
      <c r="AB912" s="13"/>
      <c r="AC912" s="12">
        <f t="shared" si="518"/>
        <v>0</v>
      </c>
      <c r="AD912" s="6">
        <f t="shared" si="519"/>
        <v>0</v>
      </c>
      <c r="AE912" s="6">
        <f t="shared" si="520"/>
        <v>0</v>
      </c>
      <c r="AF912" s="6">
        <f t="shared" si="521"/>
        <v>0</v>
      </c>
      <c r="AG912" s="9">
        <f t="shared" si="527"/>
        <v>2211182</v>
      </c>
      <c r="AH912" s="11">
        <f t="shared" si="522"/>
        <v>2909871.2883600001</v>
      </c>
      <c r="AI912" s="9">
        <f t="shared" si="523"/>
        <v>2288573</v>
      </c>
      <c r="AJ912" s="10">
        <f t="shared" si="524"/>
        <v>1871754.3220899999</v>
      </c>
      <c r="AK912" s="9">
        <f t="shared" si="525"/>
        <v>2249877.5</v>
      </c>
      <c r="AL912" s="9">
        <f t="shared" si="529"/>
        <v>2599222.1441799998</v>
      </c>
      <c r="AM912" s="6">
        <f t="shared" si="528"/>
        <v>2461911.5224230271</v>
      </c>
      <c r="AN912" s="8">
        <f t="shared" si="531"/>
        <v>1283303.7354411343</v>
      </c>
      <c r="AO912" s="7">
        <f t="shared" si="530"/>
        <v>0.56074406865812643</v>
      </c>
      <c r="AP912" s="6">
        <f t="shared" si="532"/>
        <v>2461911.5224230271</v>
      </c>
      <c r="AQ912" s="5" t="s">
        <v>0</v>
      </c>
    </row>
    <row r="913" spans="1:43" x14ac:dyDescent="0.25">
      <c r="A913" s="63">
        <v>870</v>
      </c>
      <c r="B913" s="114">
        <v>41111921</v>
      </c>
      <c r="C913" s="115">
        <v>4826999</v>
      </c>
      <c r="D913" s="66" t="s">
        <v>2629</v>
      </c>
      <c r="E913" s="66" t="s">
        <v>801</v>
      </c>
      <c r="F913" s="82" t="s">
        <v>2636</v>
      </c>
      <c r="G913" s="114" t="s">
        <v>1344</v>
      </c>
      <c r="H913" s="131">
        <v>1</v>
      </c>
      <c r="I913" s="130">
        <v>3789439.6088571432</v>
      </c>
      <c r="J913" s="20">
        <f t="shared" si="515"/>
        <v>719993.52568285726</v>
      </c>
      <c r="K913" s="19">
        <f t="shared" si="516"/>
        <v>4509433.1345400009</v>
      </c>
      <c r="L913" s="15">
        <f t="shared" si="517"/>
        <v>4509433.1345400009</v>
      </c>
      <c r="M913" s="129">
        <v>3081126.0504201683</v>
      </c>
      <c r="N913" s="17">
        <v>585413.94957983203</v>
      </c>
      <c r="O913" s="16">
        <v>3666540.0000000005</v>
      </c>
      <c r="P913" s="18">
        <v>3666540.0000000005</v>
      </c>
      <c r="Q913" s="129">
        <v>2879557.1428571432</v>
      </c>
      <c r="R913" s="17">
        <v>547115.85714285716</v>
      </c>
      <c r="S913" s="16">
        <v>3426673.0000000005</v>
      </c>
      <c r="T913" s="15">
        <f t="shared" si="526"/>
        <v>3426673.0000000005</v>
      </c>
      <c r="U913" s="14"/>
      <c r="V913" s="14"/>
      <c r="W913" s="14"/>
      <c r="X913" s="14"/>
      <c r="Y913" s="14"/>
      <c r="Z913" s="14"/>
      <c r="AA913" s="14"/>
      <c r="AB913" s="13"/>
      <c r="AC913" s="12">
        <f t="shared" si="518"/>
        <v>0</v>
      </c>
      <c r="AD913" s="6">
        <f t="shared" si="519"/>
        <v>0</v>
      </c>
      <c r="AE913" s="6">
        <f t="shared" si="520"/>
        <v>0</v>
      </c>
      <c r="AF913" s="6">
        <f t="shared" si="521"/>
        <v>0</v>
      </c>
      <c r="AG913" s="9">
        <f t="shared" si="527"/>
        <v>3426673.0000000005</v>
      </c>
      <c r="AH913" s="11">
        <f t="shared" si="522"/>
        <v>4509433.1345400009</v>
      </c>
      <c r="AI913" s="9">
        <f t="shared" si="523"/>
        <v>3546606.5000000005</v>
      </c>
      <c r="AJ913" s="10">
        <f t="shared" si="524"/>
        <v>2900661.5336350002</v>
      </c>
      <c r="AK913" s="9">
        <f t="shared" si="525"/>
        <v>3486639.7500000005</v>
      </c>
      <c r="AL913" s="9">
        <f t="shared" si="529"/>
        <v>4028019.8172700005</v>
      </c>
      <c r="AM913" s="6">
        <f t="shared" si="528"/>
        <v>3815229.3975262474</v>
      </c>
      <c r="AN913" s="8">
        <f t="shared" si="531"/>
        <v>1988738.4011459174</v>
      </c>
      <c r="AO913" s="7">
        <f t="shared" si="530"/>
        <v>0.56074402422313196</v>
      </c>
      <c r="AP913" s="6">
        <f t="shared" si="532"/>
        <v>3815229.3975262474</v>
      </c>
      <c r="AQ913" s="5" t="s">
        <v>0</v>
      </c>
    </row>
    <row r="914" spans="1:43" x14ac:dyDescent="0.25">
      <c r="A914" s="63">
        <v>871</v>
      </c>
      <c r="B914" s="115">
        <v>41111927</v>
      </c>
      <c r="C914" s="115">
        <v>4826999</v>
      </c>
      <c r="D914" s="66" t="s">
        <v>2629</v>
      </c>
      <c r="E914" s="66" t="s">
        <v>801</v>
      </c>
      <c r="F914" s="82" t="s">
        <v>2635</v>
      </c>
      <c r="G914" s="114" t="s">
        <v>1344</v>
      </c>
      <c r="H914" s="131">
        <v>1</v>
      </c>
      <c r="I914" s="130">
        <v>2875224.9852605043</v>
      </c>
      <c r="J914" s="20">
        <f t="shared" ref="J914:J925" si="533">+I914*0.19</f>
        <v>546292.74719949579</v>
      </c>
      <c r="K914" s="19">
        <f t="shared" ref="K914:K925" si="534">+I914+J914</f>
        <v>3421517.7324600001</v>
      </c>
      <c r="L914" s="15">
        <f t="shared" ref="L914:L925" si="535">+H914*K914</f>
        <v>3421517.7324600001</v>
      </c>
      <c r="M914" s="129">
        <v>2315946.218487395</v>
      </c>
      <c r="N914" s="17">
        <v>440029.78151260503</v>
      </c>
      <c r="O914" s="16">
        <v>2755976</v>
      </c>
      <c r="P914" s="18">
        <v>2755976</v>
      </c>
      <c r="Q914" s="129">
        <v>2184854.6218487397</v>
      </c>
      <c r="R914" s="17">
        <v>415122.37815126055</v>
      </c>
      <c r="S914" s="16">
        <v>2599977</v>
      </c>
      <c r="T914" s="15">
        <f t="shared" si="526"/>
        <v>2599977</v>
      </c>
      <c r="U914" s="14"/>
      <c r="V914" s="14"/>
      <c r="W914" s="14"/>
      <c r="X914" s="14"/>
      <c r="Y914" s="14"/>
      <c r="Z914" s="14"/>
      <c r="AA914" s="14"/>
      <c r="AB914" s="13"/>
      <c r="AC914" s="12">
        <f t="shared" ref="AC914:AC925" si="536">+AB914*19%</f>
        <v>0</v>
      </c>
      <c r="AD914" s="6">
        <f t="shared" ref="AD914:AD925" si="537">+AB914+AC914</f>
        <v>0</v>
      </c>
      <c r="AE914" s="6">
        <f t="shared" ref="AE914:AE925" si="538">+AD914*5.1%</f>
        <v>0</v>
      </c>
      <c r="AF914" s="6">
        <f t="shared" ref="AF914:AF925" si="539">+AD914+AE914</f>
        <v>0</v>
      </c>
      <c r="AG914" s="9">
        <f t="shared" si="527"/>
        <v>2599977</v>
      </c>
      <c r="AH914" s="11">
        <f t="shared" si="522"/>
        <v>3421517.7324600001</v>
      </c>
      <c r="AI914" s="9">
        <f t="shared" si="523"/>
        <v>2677976.5</v>
      </c>
      <c r="AJ914" s="10">
        <f t="shared" si="524"/>
        <v>2194367.6831149999</v>
      </c>
      <c r="AK914" s="9">
        <f t="shared" si="525"/>
        <v>2638976.75</v>
      </c>
      <c r="AL914" s="9">
        <f t="shared" si="529"/>
        <v>3049747.1162299998</v>
      </c>
      <c r="AM914" s="6">
        <f t="shared" si="528"/>
        <v>2885351.6847857996</v>
      </c>
      <c r="AN914" s="8">
        <f t="shared" si="531"/>
        <v>1505663.70656988</v>
      </c>
      <c r="AO914" s="7">
        <f t="shared" si="530"/>
        <v>0.56223932755566752</v>
      </c>
      <c r="AP914" s="6">
        <f t="shared" si="532"/>
        <v>2885351.6847857996</v>
      </c>
      <c r="AQ914" s="5" t="s">
        <v>0</v>
      </c>
    </row>
    <row r="915" spans="1:43" x14ac:dyDescent="0.25">
      <c r="A915" s="63">
        <v>872</v>
      </c>
      <c r="B915" s="117">
        <v>25174002</v>
      </c>
      <c r="C915" s="118">
        <v>4912902</v>
      </c>
      <c r="D915" s="66" t="s">
        <v>2629</v>
      </c>
      <c r="E915" s="66" t="s">
        <v>801</v>
      </c>
      <c r="F915" s="82" t="s">
        <v>1441</v>
      </c>
      <c r="G915" s="117" t="s">
        <v>1344</v>
      </c>
      <c r="H915" s="131">
        <v>1</v>
      </c>
      <c r="I915" s="130">
        <v>5319800.4919159673</v>
      </c>
      <c r="J915" s="20">
        <f t="shared" si="533"/>
        <v>1010762.0934640338</v>
      </c>
      <c r="K915" s="19">
        <f t="shared" si="534"/>
        <v>6330562.585380001</v>
      </c>
      <c r="L915" s="15">
        <f t="shared" si="535"/>
        <v>6330562.585380001</v>
      </c>
      <c r="M915" s="129">
        <v>4285010.9243697478</v>
      </c>
      <c r="N915" s="17">
        <v>814152.07563025213</v>
      </c>
      <c r="O915" s="16">
        <v>5099163</v>
      </c>
      <c r="P915" s="18">
        <v>5099163</v>
      </c>
      <c r="Q915" s="129">
        <v>4042463.0252100844</v>
      </c>
      <c r="R915" s="17">
        <v>768067.97478991607</v>
      </c>
      <c r="S915" s="16">
        <v>4810531</v>
      </c>
      <c r="T915" s="15">
        <f t="shared" si="526"/>
        <v>4810531</v>
      </c>
      <c r="U915" s="14"/>
      <c r="V915" s="14"/>
      <c r="W915" s="14"/>
      <c r="X915" s="14"/>
      <c r="Y915" s="14"/>
      <c r="Z915" s="14"/>
      <c r="AA915" s="14"/>
      <c r="AB915" s="13"/>
      <c r="AC915" s="12">
        <f t="shared" si="536"/>
        <v>0</v>
      </c>
      <c r="AD915" s="6">
        <f t="shared" si="537"/>
        <v>0</v>
      </c>
      <c r="AE915" s="6">
        <f t="shared" si="538"/>
        <v>0</v>
      </c>
      <c r="AF915" s="6">
        <f t="shared" si="539"/>
        <v>0</v>
      </c>
      <c r="AG915" s="9">
        <f t="shared" si="527"/>
        <v>4810531</v>
      </c>
      <c r="AH915" s="11">
        <f t="shared" si="522"/>
        <v>6330562.585380001</v>
      </c>
      <c r="AI915" s="9">
        <f t="shared" si="523"/>
        <v>4954847</v>
      </c>
      <c r="AJ915" s="10">
        <f t="shared" si="524"/>
        <v>4060064.1463450002</v>
      </c>
      <c r="AK915" s="9">
        <f t="shared" si="525"/>
        <v>4882689</v>
      </c>
      <c r="AL915" s="9">
        <f t="shared" si="529"/>
        <v>5642704.7926900005</v>
      </c>
      <c r="AM915" s="6">
        <f t="shared" si="528"/>
        <v>5338536.914238086</v>
      </c>
      <c r="AN915" s="8">
        <f t="shared" si="531"/>
        <v>2785809.933705606</v>
      </c>
      <c r="AO915" s="7">
        <f t="shared" si="530"/>
        <v>0.56223934537345066</v>
      </c>
      <c r="AP915" s="6">
        <f t="shared" si="532"/>
        <v>5338536.914238086</v>
      </c>
      <c r="AQ915" s="5" t="s">
        <v>0</v>
      </c>
    </row>
    <row r="916" spans="1:43" x14ac:dyDescent="0.25">
      <c r="A916" s="63">
        <v>873</v>
      </c>
      <c r="B916" s="117">
        <v>25174002</v>
      </c>
      <c r="C916" s="118">
        <v>4912902</v>
      </c>
      <c r="D916" s="66" t="s">
        <v>2629</v>
      </c>
      <c r="E916" s="66" t="s">
        <v>801</v>
      </c>
      <c r="F916" s="82" t="s">
        <v>2185</v>
      </c>
      <c r="G916" s="117" t="s">
        <v>1344</v>
      </c>
      <c r="H916" s="131">
        <v>1</v>
      </c>
      <c r="I916" s="130">
        <v>6275816.8331596637</v>
      </c>
      <c r="J916" s="20">
        <f t="shared" si="533"/>
        <v>1192405.198300336</v>
      </c>
      <c r="K916" s="19">
        <f t="shared" si="534"/>
        <v>7468222.0314600002</v>
      </c>
      <c r="L916" s="15">
        <f t="shared" si="535"/>
        <v>7468222.0314600002</v>
      </c>
      <c r="M916" s="129">
        <v>5102755.4621848743</v>
      </c>
      <c r="N916" s="17">
        <v>969523.53781512612</v>
      </c>
      <c r="O916" s="16">
        <v>6072279</v>
      </c>
      <c r="P916" s="18">
        <v>6072279</v>
      </c>
      <c r="Q916" s="129">
        <v>4768930.2521008402</v>
      </c>
      <c r="R916" s="17">
        <v>906096.74789915967</v>
      </c>
      <c r="S916" s="16">
        <v>5675027</v>
      </c>
      <c r="T916" s="15">
        <f t="shared" si="526"/>
        <v>5675027</v>
      </c>
      <c r="U916" s="14"/>
      <c r="V916" s="14"/>
      <c r="W916" s="14"/>
      <c r="X916" s="14"/>
      <c r="Y916" s="14"/>
      <c r="Z916" s="14"/>
      <c r="AA916" s="14"/>
      <c r="AB916" s="13"/>
      <c r="AC916" s="12">
        <f t="shared" si="536"/>
        <v>0</v>
      </c>
      <c r="AD916" s="6">
        <f t="shared" si="537"/>
        <v>0</v>
      </c>
      <c r="AE916" s="6">
        <f t="shared" si="538"/>
        <v>0</v>
      </c>
      <c r="AF916" s="6">
        <f t="shared" si="539"/>
        <v>0</v>
      </c>
      <c r="AG916" s="9">
        <f t="shared" si="527"/>
        <v>5675027</v>
      </c>
      <c r="AH916" s="11">
        <f t="shared" si="522"/>
        <v>7468222.0314600002</v>
      </c>
      <c r="AI916" s="9">
        <f t="shared" si="523"/>
        <v>5873653</v>
      </c>
      <c r="AJ916" s="10">
        <f t="shared" si="524"/>
        <v>4803882.0078650005</v>
      </c>
      <c r="AK916" s="9">
        <f t="shared" si="525"/>
        <v>5774340</v>
      </c>
      <c r="AL916" s="9">
        <f t="shared" si="529"/>
        <v>6670937.5157300001</v>
      </c>
      <c r="AM916" s="6">
        <f t="shared" si="528"/>
        <v>6318528.2644420611</v>
      </c>
      <c r="AN916" s="8">
        <f t="shared" si="531"/>
        <v>3293615.7756989128</v>
      </c>
      <c r="AO916" s="7">
        <f t="shared" si="530"/>
        <v>0.56074401666201812</v>
      </c>
      <c r="AP916" s="6">
        <f t="shared" si="532"/>
        <v>6318528.2644420611</v>
      </c>
      <c r="AQ916" s="5" t="s">
        <v>0</v>
      </c>
    </row>
    <row r="917" spans="1:43" x14ac:dyDescent="0.25">
      <c r="A917" s="63">
        <v>874</v>
      </c>
      <c r="B917" s="117">
        <v>25171903</v>
      </c>
      <c r="C917" s="117">
        <v>4912921</v>
      </c>
      <c r="D917" s="66" t="s">
        <v>2629</v>
      </c>
      <c r="E917" s="66" t="s">
        <v>801</v>
      </c>
      <c r="F917" s="82" t="s">
        <v>2634</v>
      </c>
      <c r="G917" s="117" t="s">
        <v>1344</v>
      </c>
      <c r="H917" s="131">
        <v>1</v>
      </c>
      <c r="I917" s="130">
        <v>9954412.2207226884</v>
      </c>
      <c r="J917" s="20">
        <f t="shared" si="533"/>
        <v>1891338.3219373107</v>
      </c>
      <c r="K917" s="19">
        <f t="shared" si="534"/>
        <v>11845750.54266</v>
      </c>
      <c r="L917" s="15">
        <f t="shared" si="535"/>
        <v>11845750.54266</v>
      </c>
      <c r="M917" s="129">
        <v>8245041.1764705889</v>
      </c>
      <c r="N917" s="17">
        <v>1566557.8235294118</v>
      </c>
      <c r="O917" s="16">
        <v>9811599</v>
      </c>
      <c r="P917" s="18">
        <v>9811599</v>
      </c>
      <c r="Q917" s="129">
        <v>7564257.9831932774</v>
      </c>
      <c r="R917" s="17">
        <v>1437209.0168067226</v>
      </c>
      <c r="S917" s="16">
        <v>9001467</v>
      </c>
      <c r="T917" s="15">
        <f t="shared" si="526"/>
        <v>9001467</v>
      </c>
      <c r="U917" s="14"/>
      <c r="V917" s="14"/>
      <c r="W917" s="14"/>
      <c r="X917" s="14"/>
      <c r="Y917" s="14"/>
      <c r="Z917" s="14"/>
      <c r="AA917" s="14"/>
      <c r="AB917" s="13"/>
      <c r="AC917" s="12">
        <f t="shared" si="536"/>
        <v>0</v>
      </c>
      <c r="AD917" s="6">
        <f t="shared" si="537"/>
        <v>0</v>
      </c>
      <c r="AE917" s="6">
        <f t="shared" si="538"/>
        <v>0</v>
      </c>
      <c r="AF917" s="6">
        <f t="shared" si="539"/>
        <v>0</v>
      </c>
      <c r="AG917" s="9">
        <f t="shared" si="527"/>
        <v>9001467</v>
      </c>
      <c r="AH917" s="11">
        <f t="shared" si="522"/>
        <v>11845750.54266</v>
      </c>
      <c r="AI917" s="9">
        <f t="shared" si="523"/>
        <v>9406533</v>
      </c>
      <c r="AJ917" s="10">
        <f t="shared" si="524"/>
        <v>7664704.1356649995</v>
      </c>
      <c r="AK917" s="9">
        <f t="shared" si="525"/>
        <v>9204000</v>
      </c>
      <c r="AL917" s="9">
        <f t="shared" si="529"/>
        <v>10626141.771329999</v>
      </c>
      <c r="AM917" s="6">
        <f t="shared" si="528"/>
        <v>10086351.002329202</v>
      </c>
      <c r="AN917" s="8">
        <f t="shared" si="531"/>
        <v>5248013.3085038029</v>
      </c>
      <c r="AO917" s="7">
        <f t="shared" si="530"/>
        <v>0.55791153961866746</v>
      </c>
      <c r="AP917" s="6">
        <f t="shared" si="532"/>
        <v>10086351.002329202</v>
      </c>
      <c r="AQ917" s="5" t="s">
        <v>0</v>
      </c>
    </row>
    <row r="918" spans="1:43" ht="25.5" x14ac:dyDescent="0.25">
      <c r="A918" s="63">
        <v>875</v>
      </c>
      <c r="B918" s="24">
        <v>23153130</v>
      </c>
      <c r="C918" s="110">
        <v>4912926</v>
      </c>
      <c r="D918" s="66" t="s">
        <v>2629</v>
      </c>
      <c r="E918" s="66" t="s">
        <v>801</v>
      </c>
      <c r="F918" s="82" t="s">
        <v>2633</v>
      </c>
      <c r="G918" s="117" t="s">
        <v>1420</v>
      </c>
      <c r="H918" s="131">
        <v>1</v>
      </c>
      <c r="I918" s="130">
        <v>2435059.5336302524</v>
      </c>
      <c r="J918" s="20">
        <f t="shared" si="533"/>
        <v>462661.31138974795</v>
      </c>
      <c r="K918" s="19">
        <f t="shared" si="534"/>
        <v>2897720.8450200004</v>
      </c>
      <c r="L918" s="15">
        <f t="shared" si="535"/>
        <v>2897720.8450200004</v>
      </c>
      <c r="M918" s="129">
        <v>1942896.6386554623</v>
      </c>
      <c r="N918" s="17">
        <v>369150.36134453781</v>
      </c>
      <c r="O918" s="16">
        <v>2312047</v>
      </c>
      <c r="P918" s="18">
        <v>2312047</v>
      </c>
      <c r="Q918" s="129">
        <v>1850377.3109243698</v>
      </c>
      <c r="R918" s="17">
        <v>351571.68907563027</v>
      </c>
      <c r="S918" s="16">
        <v>2201949</v>
      </c>
      <c r="T918" s="15">
        <f t="shared" ref="T918:T925" si="540">+S918</f>
        <v>2201949</v>
      </c>
      <c r="U918" s="14"/>
      <c r="V918" s="14"/>
      <c r="W918" s="14"/>
      <c r="X918" s="14"/>
      <c r="Y918" s="14"/>
      <c r="Z918" s="14"/>
      <c r="AA918" s="14"/>
      <c r="AB918" s="13"/>
      <c r="AC918" s="12">
        <f t="shared" si="536"/>
        <v>0</v>
      </c>
      <c r="AD918" s="6">
        <f t="shared" si="537"/>
        <v>0</v>
      </c>
      <c r="AE918" s="6">
        <f t="shared" si="538"/>
        <v>0</v>
      </c>
      <c r="AF918" s="6">
        <f t="shared" si="539"/>
        <v>0</v>
      </c>
      <c r="AG918" s="9">
        <f t="shared" si="527"/>
        <v>2201949</v>
      </c>
      <c r="AH918" s="11">
        <f t="shared" si="522"/>
        <v>2897720.8450200004</v>
      </c>
      <c r="AI918" s="9">
        <f t="shared" si="523"/>
        <v>2256998</v>
      </c>
      <c r="AJ918" s="10">
        <f t="shared" si="524"/>
        <v>1852929.211255</v>
      </c>
      <c r="AK918" s="9">
        <f t="shared" si="525"/>
        <v>2229473.5</v>
      </c>
      <c r="AL918" s="9">
        <f t="shared" si="529"/>
        <v>2577359.4225099999</v>
      </c>
      <c r="AM918" s="6">
        <f t="shared" si="528"/>
        <v>2435541.1925532031</v>
      </c>
      <c r="AN918" s="8">
        <f t="shared" si="531"/>
        <v>1272470.0620951259</v>
      </c>
      <c r="AO918" s="7">
        <f t="shared" si="530"/>
        <v>0.5637887415474564</v>
      </c>
      <c r="AP918" s="6">
        <f t="shared" si="532"/>
        <v>2435541.1925532031</v>
      </c>
      <c r="AQ918" s="5" t="s">
        <v>0</v>
      </c>
    </row>
    <row r="919" spans="1:43" x14ac:dyDescent="0.25">
      <c r="A919" s="63">
        <v>876</v>
      </c>
      <c r="B919" s="110">
        <v>26101403</v>
      </c>
      <c r="C919" s="24">
        <v>4912996</v>
      </c>
      <c r="D919" s="66" t="s">
        <v>2629</v>
      </c>
      <c r="E919" s="66" t="s">
        <v>801</v>
      </c>
      <c r="F919" s="82" t="s">
        <v>2632</v>
      </c>
      <c r="G919" s="109" t="s">
        <v>1344</v>
      </c>
      <c r="H919" s="131">
        <v>1</v>
      </c>
      <c r="I919" s="130">
        <v>2231778.2230588235</v>
      </c>
      <c r="J919" s="20">
        <f t="shared" si="533"/>
        <v>424037.86238117644</v>
      </c>
      <c r="K919" s="19">
        <f t="shared" si="534"/>
        <v>2655816.0854400001</v>
      </c>
      <c r="L919" s="15">
        <f t="shared" si="535"/>
        <v>2655816.0854400001</v>
      </c>
      <c r="M919" s="129">
        <v>1848537.8151260505</v>
      </c>
      <c r="N919" s="17">
        <v>351222.18487394962</v>
      </c>
      <c r="O919" s="16">
        <v>2199760</v>
      </c>
      <c r="P919" s="18">
        <v>2199760</v>
      </c>
      <c r="Q919" s="129">
        <v>1695905.8823529412</v>
      </c>
      <c r="R919" s="17">
        <v>322222.11764705885</v>
      </c>
      <c r="S919" s="16">
        <v>2018128</v>
      </c>
      <c r="T919" s="15">
        <f t="shared" si="540"/>
        <v>2018128</v>
      </c>
      <c r="U919" s="14"/>
      <c r="V919" s="14"/>
      <c r="W919" s="14"/>
      <c r="X919" s="14"/>
      <c r="Y919" s="14"/>
      <c r="Z919" s="14"/>
      <c r="AA919" s="14"/>
      <c r="AB919" s="13"/>
      <c r="AC919" s="12">
        <f t="shared" si="536"/>
        <v>0</v>
      </c>
      <c r="AD919" s="6">
        <f t="shared" si="537"/>
        <v>0</v>
      </c>
      <c r="AE919" s="6">
        <f t="shared" si="538"/>
        <v>0</v>
      </c>
      <c r="AF919" s="6">
        <f t="shared" si="539"/>
        <v>0</v>
      </c>
      <c r="AG919" s="9">
        <f t="shared" ref="AG919:AG925" si="541">MIN(L919,P919,T919)</f>
        <v>2018128</v>
      </c>
      <c r="AH919" s="11">
        <f t="shared" si="522"/>
        <v>2655816.0854400001</v>
      </c>
      <c r="AI919" s="9">
        <f t="shared" si="523"/>
        <v>2108944</v>
      </c>
      <c r="AJ919" s="10">
        <f t="shared" si="524"/>
        <v>1718426.0213600001</v>
      </c>
      <c r="AK919" s="9">
        <f t="shared" si="525"/>
        <v>2063536</v>
      </c>
      <c r="AL919" s="9">
        <f t="shared" si="529"/>
        <v>2382380.0427200003</v>
      </c>
      <c r="AM919" s="6">
        <f t="shared" ref="AM919:AM925" si="542">HARMEAN(L919,P919,T919)</f>
        <v>2261359.0561384051</v>
      </c>
      <c r="AN919" s="8">
        <f t="shared" si="531"/>
        <v>1176604.1246056675</v>
      </c>
      <c r="AO919" s="7">
        <f t="shared" si="530"/>
        <v>0.5579115067093614</v>
      </c>
      <c r="AP919" s="6">
        <f t="shared" si="532"/>
        <v>2261359.0561384051</v>
      </c>
      <c r="AQ919" s="5" t="s">
        <v>0</v>
      </c>
    </row>
    <row r="920" spans="1:43" x14ac:dyDescent="0.25">
      <c r="A920" s="63">
        <v>877</v>
      </c>
      <c r="B920" s="118">
        <v>26101403</v>
      </c>
      <c r="C920" s="117">
        <v>4912996</v>
      </c>
      <c r="D920" s="66" t="s">
        <v>2629</v>
      </c>
      <c r="E920" s="66" t="s">
        <v>801</v>
      </c>
      <c r="F920" s="82" t="s">
        <v>2631</v>
      </c>
      <c r="G920" s="116" t="s">
        <v>1344</v>
      </c>
      <c r="H920" s="131">
        <v>1</v>
      </c>
      <c r="I920" s="130">
        <v>2206714.8863193276</v>
      </c>
      <c r="J920" s="20">
        <f t="shared" si="533"/>
        <v>419275.82840067224</v>
      </c>
      <c r="K920" s="19">
        <f t="shared" si="534"/>
        <v>2625990.71472</v>
      </c>
      <c r="L920" s="15">
        <f t="shared" si="535"/>
        <v>2625990.71472</v>
      </c>
      <c r="M920" s="129">
        <v>1777472.2689075631</v>
      </c>
      <c r="N920" s="17">
        <v>337719.731092437</v>
      </c>
      <c r="O920" s="16">
        <v>2115192</v>
      </c>
      <c r="P920" s="18">
        <v>2115192</v>
      </c>
      <c r="Q920" s="129">
        <v>1676860.5042016807</v>
      </c>
      <c r="R920" s="17">
        <v>318603.49579831935</v>
      </c>
      <c r="S920" s="16">
        <v>1995464</v>
      </c>
      <c r="T920" s="15">
        <f t="shared" si="540"/>
        <v>1995464</v>
      </c>
      <c r="U920" s="14"/>
      <c r="V920" s="14"/>
      <c r="W920" s="14"/>
      <c r="X920" s="14"/>
      <c r="Y920" s="14"/>
      <c r="Z920" s="14"/>
      <c r="AA920" s="14"/>
      <c r="AB920" s="13"/>
      <c r="AC920" s="12">
        <f t="shared" si="536"/>
        <v>0</v>
      </c>
      <c r="AD920" s="6">
        <f t="shared" si="537"/>
        <v>0</v>
      </c>
      <c r="AE920" s="6">
        <f t="shared" si="538"/>
        <v>0</v>
      </c>
      <c r="AF920" s="6">
        <f t="shared" si="539"/>
        <v>0</v>
      </c>
      <c r="AG920" s="9">
        <f t="shared" si="541"/>
        <v>1995464</v>
      </c>
      <c r="AH920" s="11">
        <f t="shared" si="522"/>
        <v>2625990.71472</v>
      </c>
      <c r="AI920" s="9">
        <f t="shared" si="523"/>
        <v>2055328</v>
      </c>
      <c r="AJ920" s="10">
        <f t="shared" si="524"/>
        <v>1684161.6786799999</v>
      </c>
      <c r="AK920" s="9">
        <f t="shared" si="525"/>
        <v>2025396</v>
      </c>
      <c r="AL920" s="9">
        <f t="shared" si="529"/>
        <v>2340659.3573599998</v>
      </c>
      <c r="AM920" s="6">
        <f t="shared" si="542"/>
        <v>2214487.0086438139</v>
      </c>
      <c r="AN920" s="8">
        <f t="shared" si="531"/>
        <v>1155586.2532669604</v>
      </c>
      <c r="AO920" s="7">
        <f t="shared" si="530"/>
        <v>0.56223933759816458</v>
      </c>
      <c r="AP920" s="6">
        <f t="shared" si="532"/>
        <v>2214487.0086438139</v>
      </c>
      <c r="AQ920" s="5" t="s">
        <v>0</v>
      </c>
    </row>
    <row r="921" spans="1:43" x14ac:dyDescent="0.25">
      <c r="A921" s="63">
        <v>878</v>
      </c>
      <c r="B921" s="24">
        <v>23153130</v>
      </c>
      <c r="C921" s="110">
        <v>4912926</v>
      </c>
      <c r="D921" s="66" t="s">
        <v>2629</v>
      </c>
      <c r="E921" s="66" t="s">
        <v>801</v>
      </c>
      <c r="F921" s="82" t="s">
        <v>2630</v>
      </c>
      <c r="G921" s="117" t="s">
        <v>1420</v>
      </c>
      <c r="H921" s="131">
        <v>1</v>
      </c>
      <c r="I921" s="130">
        <v>2429295.7624033615</v>
      </c>
      <c r="J921" s="20">
        <f t="shared" si="533"/>
        <v>461566.19485663867</v>
      </c>
      <c r="K921" s="19">
        <f t="shared" si="534"/>
        <v>2890861.9572600001</v>
      </c>
      <c r="L921" s="15">
        <f t="shared" si="535"/>
        <v>2890861.9572600001</v>
      </c>
      <c r="M921" s="129">
        <v>1993677.3109243698</v>
      </c>
      <c r="N921" s="17">
        <v>378798.68907563027</v>
      </c>
      <c r="O921" s="16">
        <v>2372476</v>
      </c>
      <c r="P921" s="18">
        <v>2372476</v>
      </c>
      <c r="Q921" s="129">
        <v>1845997.4789915967</v>
      </c>
      <c r="R921" s="17">
        <v>350739.52100840339</v>
      </c>
      <c r="S921" s="16">
        <v>2196737</v>
      </c>
      <c r="T921" s="15">
        <f t="shared" si="540"/>
        <v>2196737</v>
      </c>
      <c r="U921" s="14"/>
      <c r="V921" s="14"/>
      <c r="W921" s="14"/>
      <c r="X921" s="14"/>
      <c r="Y921" s="14"/>
      <c r="Z921" s="14"/>
      <c r="AA921" s="14"/>
      <c r="AB921" s="13"/>
      <c r="AC921" s="12">
        <f t="shared" si="536"/>
        <v>0</v>
      </c>
      <c r="AD921" s="6">
        <f t="shared" si="537"/>
        <v>0</v>
      </c>
      <c r="AE921" s="6">
        <f t="shared" si="538"/>
        <v>0</v>
      </c>
      <c r="AF921" s="6">
        <f t="shared" si="539"/>
        <v>0</v>
      </c>
      <c r="AG921" s="9">
        <f t="shared" si="541"/>
        <v>2196737</v>
      </c>
      <c r="AH921" s="11">
        <f t="shared" si="522"/>
        <v>2890861.9572600001</v>
      </c>
      <c r="AI921" s="9">
        <f t="shared" si="523"/>
        <v>2284606.5</v>
      </c>
      <c r="AJ921" s="10">
        <f t="shared" si="524"/>
        <v>1865018.7393149999</v>
      </c>
      <c r="AK921" s="9">
        <f t="shared" si="525"/>
        <v>2240671.75</v>
      </c>
      <c r="AL921" s="9">
        <f t="shared" si="529"/>
        <v>2587734.2286299998</v>
      </c>
      <c r="AM921" s="6">
        <f t="shared" si="542"/>
        <v>2453709.1516117924</v>
      </c>
      <c r="AN921" s="8">
        <f t="shared" si="531"/>
        <v>1277784.421266445</v>
      </c>
      <c r="AO921" s="7">
        <f t="shared" si="530"/>
        <v>0.55930175339448829</v>
      </c>
      <c r="AP921" s="6">
        <f t="shared" si="532"/>
        <v>2453709.1516117924</v>
      </c>
      <c r="AQ921" s="5" t="s">
        <v>0</v>
      </c>
    </row>
    <row r="922" spans="1:43" x14ac:dyDescent="0.25">
      <c r="A922" s="63">
        <v>879</v>
      </c>
      <c r="B922" s="117">
        <v>25172605</v>
      </c>
      <c r="C922" s="118">
        <v>4912996</v>
      </c>
      <c r="D922" s="66" t="s">
        <v>2629</v>
      </c>
      <c r="E922" s="66" t="s">
        <v>801</v>
      </c>
      <c r="F922" s="82" t="s">
        <v>1424</v>
      </c>
      <c r="G922" s="117" t="s">
        <v>1420</v>
      </c>
      <c r="H922" s="131">
        <v>1</v>
      </c>
      <c r="I922" s="130">
        <v>2158658.3931428571</v>
      </c>
      <c r="J922" s="20">
        <f t="shared" si="533"/>
        <v>410145.09469714283</v>
      </c>
      <c r="K922" s="19">
        <f t="shared" si="534"/>
        <v>2568803.4878400001</v>
      </c>
      <c r="L922" s="15">
        <f t="shared" si="535"/>
        <v>2568803.4878400001</v>
      </c>
      <c r="M922" s="129">
        <v>1755167.2268907563</v>
      </c>
      <c r="N922" s="17">
        <v>333481.77310924372</v>
      </c>
      <c r="O922" s="16">
        <v>2088649</v>
      </c>
      <c r="P922" s="18">
        <v>2088649</v>
      </c>
      <c r="Q922" s="129">
        <v>1640342.8571428573</v>
      </c>
      <c r="R922" s="17">
        <v>311665.1428571429</v>
      </c>
      <c r="S922" s="16">
        <v>1952008.0000000002</v>
      </c>
      <c r="T922" s="15">
        <f t="shared" si="540"/>
        <v>1952008.0000000002</v>
      </c>
      <c r="U922" s="14"/>
      <c r="V922" s="14"/>
      <c r="W922" s="14"/>
      <c r="X922" s="14"/>
      <c r="Y922" s="14"/>
      <c r="Z922" s="14"/>
      <c r="AA922" s="14"/>
      <c r="AB922" s="13"/>
      <c r="AC922" s="12">
        <f t="shared" si="536"/>
        <v>0</v>
      </c>
      <c r="AD922" s="6">
        <f t="shared" si="537"/>
        <v>0</v>
      </c>
      <c r="AE922" s="6">
        <f t="shared" si="538"/>
        <v>0</v>
      </c>
      <c r="AF922" s="6">
        <f t="shared" si="539"/>
        <v>0</v>
      </c>
      <c r="AG922" s="9">
        <f t="shared" si="541"/>
        <v>1952008.0000000002</v>
      </c>
      <c r="AH922" s="11">
        <f t="shared" si="522"/>
        <v>2568803.4878400001</v>
      </c>
      <c r="AI922" s="9">
        <f t="shared" si="523"/>
        <v>2020328.5</v>
      </c>
      <c r="AJ922" s="10">
        <f t="shared" si="524"/>
        <v>1652365.1219600001</v>
      </c>
      <c r="AK922" s="9">
        <f t="shared" si="525"/>
        <v>1986168.25</v>
      </c>
      <c r="AL922" s="9">
        <f t="shared" si="529"/>
        <v>2294565.9939200003</v>
      </c>
      <c r="AM922" s="6">
        <f t="shared" si="542"/>
        <v>2173349.7557164445</v>
      </c>
      <c r="AN922" s="8">
        <f t="shared" si="531"/>
        <v>1132887.0569367458</v>
      </c>
      <c r="AO922" s="7">
        <f t="shared" si="530"/>
        <v>0.56074398640456036</v>
      </c>
      <c r="AP922" s="6">
        <f t="shared" si="532"/>
        <v>2173349.7557164445</v>
      </c>
      <c r="AQ922" s="5" t="s">
        <v>0</v>
      </c>
    </row>
    <row r="923" spans="1:43" x14ac:dyDescent="0.25">
      <c r="A923" s="63">
        <v>880</v>
      </c>
      <c r="B923" s="114">
        <v>25172203</v>
      </c>
      <c r="C923" s="115">
        <v>4923107</v>
      </c>
      <c r="D923" s="66" t="s">
        <v>2629</v>
      </c>
      <c r="E923" s="66" t="s">
        <v>801</v>
      </c>
      <c r="F923" s="82" t="s">
        <v>867</v>
      </c>
      <c r="G923" s="114" t="s">
        <v>1344</v>
      </c>
      <c r="H923" s="131">
        <v>1</v>
      </c>
      <c r="I923" s="130">
        <v>11679629.930621849</v>
      </c>
      <c r="J923" s="20">
        <f t="shared" si="533"/>
        <v>2219129.6868181513</v>
      </c>
      <c r="K923" s="19">
        <f t="shared" si="534"/>
        <v>13898759.61744</v>
      </c>
      <c r="L923" s="15">
        <f t="shared" si="535"/>
        <v>13898759.61744</v>
      </c>
      <c r="M923" s="129">
        <v>9496500</v>
      </c>
      <c r="N923" s="17">
        <v>1804335</v>
      </c>
      <c r="O923" s="16">
        <v>11300835</v>
      </c>
      <c r="P923" s="18">
        <v>11300835</v>
      </c>
      <c r="Q923" s="129">
        <v>8875233.6134453788</v>
      </c>
      <c r="R923" s="17">
        <v>1686294.3865546221</v>
      </c>
      <c r="S923" s="16">
        <v>10561528</v>
      </c>
      <c r="T923" s="15">
        <f t="shared" si="540"/>
        <v>10561528</v>
      </c>
      <c r="U923" s="14"/>
      <c r="V923" s="14"/>
      <c r="W923" s="14"/>
      <c r="X923" s="14"/>
      <c r="Y923" s="14"/>
      <c r="Z923" s="14"/>
      <c r="AA923" s="14"/>
      <c r="AB923" s="13"/>
      <c r="AC923" s="12">
        <f t="shared" si="536"/>
        <v>0</v>
      </c>
      <c r="AD923" s="6">
        <f t="shared" si="537"/>
        <v>0</v>
      </c>
      <c r="AE923" s="6">
        <f t="shared" si="538"/>
        <v>0</v>
      </c>
      <c r="AF923" s="6">
        <f t="shared" si="539"/>
        <v>0</v>
      </c>
      <c r="AG923" s="9">
        <f t="shared" si="541"/>
        <v>10561528</v>
      </c>
      <c r="AH923" s="11">
        <f t="shared" si="522"/>
        <v>13898759.61744</v>
      </c>
      <c r="AI923" s="9">
        <f t="shared" si="523"/>
        <v>10931181.5</v>
      </c>
      <c r="AJ923" s="10">
        <f t="shared" si="524"/>
        <v>8940280.65436</v>
      </c>
      <c r="AK923" s="9">
        <f t="shared" si="525"/>
        <v>10746354.75</v>
      </c>
      <c r="AL923" s="9">
        <f t="shared" si="529"/>
        <v>12414970.55872</v>
      </c>
      <c r="AM923" s="6">
        <f t="shared" si="542"/>
        <v>11759118.123371582</v>
      </c>
      <c r="AN923" s="8">
        <f t="shared" si="531"/>
        <v>6129594.6462088116</v>
      </c>
      <c r="AO923" s="7">
        <f t="shared" si="530"/>
        <v>0.56074401895246284</v>
      </c>
      <c r="AP923" s="6">
        <f t="shared" si="532"/>
        <v>11759118.123371582</v>
      </c>
      <c r="AQ923" s="5" t="s">
        <v>0</v>
      </c>
    </row>
    <row r="924" spans="1:43" x14ac:dyDescent="0.25">
      <c r="A924" s="63">
        <v>881</v>
      </c>
      <c r="B924" s="114">
        <v>25172203</v>
      </c>
      <c r="C924" s="115">
        <v>4923115</v>
      </c>
      <c r="D924" s="66" t="s">
        <v>2629</v>
      </c>
      <c r="E924" s="66" t="s">
        <v>801</v>
      </c>
      <c r="F924" s="82" t="s">
        <v>1403</v>
      </c>
      <c r="G924" s="114" t="s">
        <v>1344</v>
      </c>
      <c r="H924" s="131">
        <v>1</v>
      </c>
      <c r="I924" s="130">
        <v>4542535.1516974792</v>
      </c>
      <c r="J924" s="20">
        <f t="shared" si="533"/>
        <v>863081.678822521</v>
      </c>
      <c r="K924" s="19">
        <f t="shared" si="534"/>
        <v>5405616.8305200003</v>
      </c>
      <c r="L924" s="15">
        <f t="shared" si="535"/>
        <v>5405616.8305200003</v>
      </c>
      <c r="M924" s="129">
        <v>3624417.6470588236</v>
      </c>
      <c r="N924" s="17">
        <v>688639.3529411765</v>
      </c>
      <c r="O924" s="16">
        <v>4313057</v>
      </c>
      <c r="P924" s="18">
        <v>4313057</v>
      </c>
      <c r="Q924" s="129">
        <v>3451826.8907563025</v>
      </c>
      <c r="R924" s="17">
        <v>655847.10924369749</v>
      </c>
      <c r="S924" s="16">
        <v>4107674</v>
      </c>
      <c r="T924" s="15">
        <f t="shared" si="540"/>
        <v>4107674</v>
      </c>
      <c r="U924" s="14"/>
      <c r="V924" s="14"/>
      <c r="W924" s="14"/>
      <c r="X924" s="14"/>
      <c r="Y924" s="14"/>
      <c r="Z924" s="14"/>
      <c r="AA924" s="14"/>
      <c r="AB924" s="13"/>
      <c r="AC924" s="12">
        <f t="shared" si="536"/>
        <v>0</v>
      </c>
      <c r="AD924" s="6">
        <f t="shared" si="537"/>
        <v>0</v>
      </c>
      <c r="AE924" s="6">
        <f t="shared" si="538"/>
        <v>0</v>
      </c>
      <c r="AF924" s="6">
        <f t="shared" si="539"/>
        <v>0</v>
      </c>
      <c r="AG924" s="9">
        <f t="shared" si="541"/>
        <v>4107674</v>
      </c>
      <c r="AH924" s="11">
        <f t="shared" si="522"/>
        <v>5405616.8305200003</v>
      </c>
      <c r="AI924" s="9">
        <f t="shared" si="523"/>
        <v>4210365.5</v>
      </c>
      <c r="AJ924" s="10">
        <f t="shared" si="524"/>
        <v>3456586.9576300001</v>
      </c>
      <c r="AK924" s="9">
        <f t="shared" si="525"/>
        <v>4159019.75</v>
      </c>
      <c r="AL924" s="9">
        <f t="shared" si="529"/>
        <v>4807991.1652600002</v>
      </c>
      <c r="AM924" s="6">
        <f t="shared" si="542"/>
        <v>4543433.0344475489</v>
      </c>
      <c r="AN924" s="8">
        <f t="shared" si="531"/>
        <v>2373756.945666146</v>
      </c>
      <c r="AO924" s="7">
        <f t="shared" si="530"/>
        <v>0.56378880780448781</v>
      </c>
      <c r="AP924" s="6">
        <f t="shared" si="532"/>
        <v>4543433.0344475489</v>
      </c>
      <c r="AQ924" s="5" t="s">
        <v>0</v>
      </c>
    </row>
    <row r="925" spans="1:43" ht="25.5" x14ac:dyDescent="0.25">
      <c r="A925" s="63">
        <v>882</v>
      </c>
      <c r="B925" s="115">
        <v>25172104</v>
      </c>
      <c r="C925" s="115">
        <v>4923103</v>
      </c>
      <c r="D925" s="66" t="s">
        <v>2629</v>
      </c>
      <c r="E925" s="66" t="s">
        <v>801</v>
      </c>
      <c r="F925" s="82" t="s">
        <v>1402</v>
      </c>
      <c r="G925" s="114" t="s">
        <v>1344</v>
      </c>
      <c r="H925" s="131">
        <v>1</v>
      </c>
      <c r="I925" s="130">
        <v>2552287.9167226893</v>
      </c>
      <c r="J925" s="20">
        <f t="shared" si="533"/>
        <v>484934.70417731098</v>
      </c>
      <c r="K925" s="19">
        <f t="shared" si="534"/>
        <v>3037222.6209000004</v>
      </c>
      <c r="L925" s="15">
        <f t="shared" si="535"/>
        <v>3037222.6209000004</v>
      </c>
      <c r="M925" s="129">
        <v>2075220.1680672269</v>
      </c>
      <c r="N925" s="17">
        <v>394291.83193277312</v>
      </c>
      <c r="O925" s="16">
        <v>2469512</v>
      </c>
      <c r="P925" s="18">
        <v>2469512</v>
      </c>
      <c r="Q925" s="129">
        <v>1939457.9831932774</v>
      </c>
      <c r="R925" s="17">
        <v>368497.01680672274</v>
      </c>
      <c r="S925" s="16">
        <v>2307955</v>
      </c>
      <c r="T925" s="15">
        <f t="shared" si="540"/>
        <v>2307955</v>
      </c>
      <c r="U925" s="14"/>
      <c r="V925" s="14"/>
      <c r="W925" s="14"/>
      <c r="X925" s="14"/>
      <c r="Y925" s="14"/>
      <c r="Z925" s="14"/>
      <c r="AA925" s="14"/>
      <c r="AB925" s="13"/>
      <c r="AC925" s="12">
        <f t="shared" si="536"/>
        <v>0</v>
      </c>
      <c r="AD925" s="6">
        <f t="shared" si="537"/>
        <v>0</v>
      </c>
      <c r="AE925" s="6">
        <f t="shared" si="538"/>
        <v>0</v>
      </c>
      <c r="AF925" s="6">
        <f t="shared" si="539"/>
        <v>0</v>
      </c>
      <c r="AG925" s="9">
        <f t="shared" si="541"/>
        <v>2307955</v>
      </c>
      <c r="AH925" s="11">
        <f t="shared" si="522"/>
        <v>3037222.6209000004</v>
      </c>
      <c r="AI925" s="9">
        <f t="shared" si="523"/>
        <v>2388733.5</v>
      </c>
      <c r="AJ925" s="10">
        <f t="shared" si="524"/>
        <v>1953672.4052250001</v>
      </c>
      <c r="AK925" s="9">
        <f t="shared" si="525"/>
        <v>2348344.25</v>
      </c>
      <c r="AL925" s="9">
        <f t="shared" si="529"/>
        <v>2712978.0604500002</v>
      </c>
      <c r="AM925" s="6">
        <f t="shared" si="542"/>
        <v>2569658.1031534346</v>
      </c>
      <c r="AN925" s="8">
        <f t="shared" si="531"/>
        <v>1339468.0015246251</v>
      </c>
      <c r="AO925" s="7">
        <f t="shared" si="530"/>
        <v>0.56074400996370044</v>
      </c>
      <c r="AP925" s="6">
        <f t="shared" si="532"/>
        <v>2569658.1031534346</v>
      </c>
      <c r="AQ925" s="5" t="s">
        <v>0</v>
      </c>
    </row>
    <row r="926" spans="1:43" x14ac:dyDescent="0.25">
      <c r="A926" s="191" t="s">
        <v>2628</v>
      </c>
      <c r="B926" s="192"/>
      <c r="C926" s="192"/>
      <c r="D926" s="192"/>
      <c r="E926" s="192"/>
      <c r="F926" s="192"/>
      <c r="G926" s="192"/>
      <c r="H926" s="192"/>
      <c r="I926" s="192"/>
      <c r="J926" s="192"/>
      <c r="K926" s="192"/>
      <c r="L926" s="193"/>
      <c r="M926" s="41"/>
      <c r="N926" s="41"/>
      <c r="O926" s="41"/>
      <c r="P926" s="40"/>
      <c r="Q926" s="39"/>
      <c r="R926" s="39"/>
      <c r="S926" s="39"/>
      <c r="T926" s="64"/>
      <c r="U926" s="39"/>
      <c r="V926" s="39"/>
      <c r="W926" s="39"/>
      <c r="X926" s="39"/>
      <c r="Y926" s="39"/>
      <c r="Z926" s="39"/>
      <c r="AA926" s="39"/>
      <c r="AB926" s="13"/>
      <c r="AC926" s="12"/>
      <c r="AD926" s="6"/>
      <c r="AE926" s="6"/>
      <c r="AF926" s="6"/>
      <c r="AG926" s="9"/>
      <c r="AH926" s="11"/>
      <c r="AI926" s="9"/>
      <c r="AJ926" s="10"/>
      <c r="AK926" s="9"/>
      <c r="AL926" s="9"/>
      <c r="AM926" s="6"/>
      <c r="AN926" s="8"/>
      <c r="AO926" s="7"/>
      <c r="AP926" s="6"/>
      <c r="AQ926" s="5"/>
    </row>
    <row r="927" spans="1:43" ht="51" x14ac:dyDescent="0.25">
      <c r="A927" s="38" t="s">
        <v>143</v>
      </c>
      <c r="B927" s="31" t="s">
        <v>142</v>
      </c>
      <c r="C927" s="31" t="s">
        <v>141</v>
      </c>
      <c r="D927" s="31" t="s">
        <v>140</v>
      </c>
      <c r="E927" s="31" t="s">
        <v>139</v>
      </c>
      <c r="F927" s="31" t="s">
        <v>180</v>
      </c>
      <c r="G927" s="37" t="s">
        <v>138</v>
      </c>
      <c r="H927" s="36" t="s">
        <v>137</v>
      </c>
      <c r="I927" s="35" t="s">
        <v>136</v>
      </c>
      <c r="J927" s="31" t="s">
        <v>135</v>
      </c>
      <c r="K927" s="31" t="s">
        <v>134</v>
      </c>
      <c r="L927" s="34" t="s">
        <v>133</v>
      </c>
      <c r="M927" s="33" t="s">
        <v>136</v>
      </c>
      <c r="N927" s="33" t="s">
        <v>135</v>
      </c>
      <c r="O927" s="33" t="s">
        <v>134</v>
      </c>
      <c r="P927" s="32" t="s">
        <v>133</v>
      </c>
      <c r="Q927" s="31"/>
      <c r="R927" s="31"/>
      <c r="S927" s="31"/>
      <c r="T927" s="34"/>
      <c r="U927" s="31"/>
      <c r="V927" s="31"/>
      <c r="W927" s="31"/>
      <c r="X927" s="31"/>
      <c r="Y927" s="31"/>
      <c r="Z927" s="31"/>
      <c r="AA927" s="31"/>
      <c r="AB927" s="13"/>
      <c r="AC927" s="12"/>
      <c r="AD927" s="6"/>
      <c r="AE927" s="6"/>
      <c r="AF927" s="6"/>
      <c r="AG927" s="9"/>
      <c r="AH927" s="11"/>
      <c r="AI927" s="9"/>
      <c r="AJ927" s="10"/>
      <c r="AK927" s="9"/>
      <c r="AL927" s="9"/>
      <c r="AM927" s="6"/>
      <c r="AN927" s="8"/>
      <c r="AO927" s="7"/>
      <c r="AP927" s="6"/>
      <c r="AQ927" s="5"/>
    </row>
    <row r="928" spans="1:43" ht="89.25" x14ac:dyDescent="0.25">
      <c r="A928" s="63">
        <v>883</v>
      </c>
      <c r="B928" s="128" t="s">
        <v>2627</v>
      </c>
      <c r="C928" s="126">
        <v>36113</v>
      </c>
      <c r="D928" s="61">
        <v>1656188</v>
      </c>
      <c r="E928" s="42" t="s">
        <v>2626</v>
      </c>
      <c r="F928" s="82" t="s">
        <v>2625</v>
      </c>
      <c r="G928" s="25" t="s">
        <v>1750</v>
      </c>
      <c r="H928" s="21">
        <v>1</v>
      </c>
      <c r="I928" s="20">
        <v>5877182.162117647</v>
      </c>
      <c r="J928" s="20">
        <f t="shared" ref="J928:J991" si="543">+I928*0.19</f>
        <v>1116664.6108023529</v>
      </c>
      <c r="K928" s="19">
        <f t="shared" ref="K928:K991" si="544">+I928+J928</f>
        <v>6993846.7729199994</v>
      </c>
      <c r="L928" s="15">
        <f t="shared" ref="L928:L991" si="545">+K928</f>
        <v>6993846.7729199994</v>
      </c>
      <c r="M928" s="17">
        <v>4733972.2689075628</v>
      </c>
      <c r="N928" s="17">
        <v>899454.73109243694</v>
      </c>
      <c r="O928" s="16">
        <v>5633427</v>
      </c>
      <c r="P928" s="18">
        <f t="shared" ref="P928:P991" si="546">+O928</f>
        <v>5633427</v>
      </c>
      <c r="Q928" s="17">
        <v>4466011.7647058824</v>
      </c>
      <c r="R928" s="17">
        <v>848542.23529411771</v>
      </c>
      <c r="S928" s="16">
        <v>5314554</v>
      </c>
      <c r="T928" s="15">
        <f t="shared" ref="T928:T991" si="547">+S928</f>
        <v>5314554</v>
      </c>
      <c r="U928" s="14"/>
      <c r="V928" s="14"/>
      <c r="W928" s="14"/>
      <c r="X928" s="14"/>
      <c r="Y928" s="14"/>
      <c r="Z928" s="14"/>
      <c r="AA928" s="14"/>
      <c r="AB928" s="55"/>
      <c r="AC928" s="12">
        <f t="shared" ref="AC928:AC991" si="548">+AB928*19%</f>
        <v>0</v>
      </c>
      <c r="AD928" s="12">
        <f t="shared" ref="AD928:AD991" si="549">+AB928+AC928</f>
        <v>0</v>
      </c>
      <c r="AE928" s="12">
        <f t="shared" ref="AE928:AE991" si="550">+AD928*5.1%</f>
        <v>0</v>
      </c>
      <c r="AF928" s="12">
        <f t="shared" ref="AF928:AF991" si="551">+AD928+AE928</f>
        <v>0</v>
      </c>
      <c r="AG928" s="11">
        <f t="shared" ref="AG928:AG937" si="552">MIN(L928,P928,T928)</f>
        <v>5314554</v>
      </c>
      <c r="AH928" s="11">
        <f t="shared" si="522"/>
        <v>6993846.7729199994</v>
      </c>
      <c r="AI928" s="9">
        <f t="shared" si="523"/>
        <v>5473990.5</v>
      </c>
      <c r="AJ928" s="10">
        <f t="shared" si="524"/>
        <v>4485456.9432299994</v>
      </c>
      <c r="AK928" s="9">
        <f t="shared" si="525"/>
        <v>5394272.25</v>
      </c>
      <c r="AL928" s="9">
        <f t="shared" si="529"/>
        <v>6233918.6364599997</v>
      </c>
      <c r="AM928" s="6">
        <f t="shared" ref="AM928:AM937" si="553">HARMEAN(L928,P928,T928)</f>
        <v>5897881.5473894291</v>
      </c>
      <c r="AN928" s="8">
        <f t="shared" si="531"/>
        <v>3077692.8971795123</v>
      </c>
      <c r="AO928" s="7">
        <f t="shared" si="530"/>
        <v>0.56223935667763991</v>
      </c>
      <c r="AP928" s="6">
        <f t="shared" ref="AP928:AP937" si="554">+AM928</f>
        <v>5897881.5473894291</v>
      </c>
      <c r="AQ928" s="5" t="s">
        <v>0</v>
      </c>
    </row>
    <row r="929" spans="1:43" ht="25.5" x14ac:dyDescent="0.25">
      <c r="A929" s="63">
        <v>884</v>
      </c>
      <c r="B929" s="126">
        <v>25172503</v>
      </c>
      <c r="C929" s="126">
        <v>36113</v>
      </c>
      <c r="D929" s="61">
        <v>1656188</v>
      </c>
      <c r="E929" s="42" t="s">
        <v>2624</v>
      </c>
      <c r="F929" s="82" t="s">
        <v>2623</v>
      </c>
      <c r="G929" s="25" t="s">
        <v>1750</v>
      </c>
      <c r="H929" s="21">
        <v>1</v>
      </c>
      <c r="I929" s="20">
        <v>459869.76393277314</v>
      </c>
      <c r="J929" s="20">
        <f t="shared" si="543"/>
        <v>87375.255147226897</v>
      </c>
      <c r="K929" s="19">
        <f t="shared" si="544"/>
        <v>547245.01908</v>
      </c>
      <c r="L929" s="15">
        <f t="shared" si="545"/>
        <v>547245.01908</v>
      </c>
      <c r="M929" s="17">
        <v>377405.8823529412</v>
      </c>
      <c r="N929" s="17">
        <v>71707.117647058825</v>
      </c>
      <c r="O929" s="16">
        <v>449113</v>
      </c>
      <c r="P929" s="18">
        <f t="shared" si="546"/>
        <v>449113</v>
      </c>
      <c r="Q929" s="17">
        <v>349450.42016806727</v>
      </c>
      <c r="R929" s="17">
        <v>66395.579831932788</v>
      </c>
      <c r="S929" s="16">
        <v>415846.00000000006</v>
      </c>
      <c r="T929" s="15">
        <f t="shared" si="547"/>
        <v>415846.00000000006</v>
      </c>
      <c r="U929" s="14"/>
      <c r="V929" s="14"/>
      <c r="W929" s="14"/>
      <c r="X929" s="14"/>
      <c r="Y929" s="14"/>
      <c r="Z929" s="14"/>
      <c r="AA929" s="14"/>
      <c r="AB929" s="13"/>
      <c r="AC929" s="12">
        <f t="shared" si="548"/>
        <v>0</v>
      </c>
      <c r="AD929" s="6">
        <f t="shared" si="549"/>
        <v>0</v>
      </c>
      <c r="AE929" s="6">
        <f t="shared" si="550"/>
        <v>0</v>
      </c>
      <c r="AF929" s="6">
        <f t="shared" si="551"/>
        <v>0</v>
      </c>
      <c r="AG929" s="11">
        <f t="shared" si="552"/>
        <v>415846.00000000006</v>
      </c>
      <c r="AH929" s="11">
        <f t="shared" si="522"/>
        <v>547245.01908</v>
      </c>
      <c r="AI929" s="9">
        <f t="shared" si="523"/>
        <v>432479.5</v>
      </c>
      <c r="AJ929" s="10">
        <f t="shared" si="524"/>
        <v>353051.00477</v>
      </c>
      <c r="AK929" s="9">
        <f t="shared" si="525"/>
        <v>424162.75</v>
      </c>
      <c r="AL929" s="9">
        <f t="shared" si="529"/>
        <v>489862.25954</v>
      </c>
      <c r="AM929" s="6">
        <f t="shared" si="553"/>
        <v>464491.014318573</v>
      </c>
      <c r="AN929" s="8">
        <f t="shared" si="531"/>
        <v>241886.64391710659</v>
      </c>
      <c r="AO929" s="7">
        <f t="shared" si="530"/>
        <v>0.55930198753260352</v>
      </c>
      <c r="AP929" s="6">
        <f t="shared" si="554"/>
        <v>464491.014318573</v>
      </c>
      <c r="AQ929" s="5" t="s">
        <v>0</v>
      </c>
    </row>
    <row r="930" spans="1:43" ht="25.5" x14ac:dyDescent="0.25">
      <c r="A930" s="63">
        <v>885</v>
      </c>
      <c r="B930" s="126">
        <v>25172503</v>
      </c>
      <c r="C930" s="126">
        <v>36113</v>
      </c>
      <c r="D930" s="61">
        <v>1656188</v>
      </c>
      <c r="E930" s="42" t="s">
        <v>2622</v>
      </c>
      <c r="F930" s="82" t="s">
        <v>2621</v>
      </c>
      <c r="G930" s="25" t="s">
        <v>1750</v>
      </c>
      <c r="H930" s="21">
        <v>1</v>
      </c>
      <c r="I930" s="20">
        <v>631605.15393277316</v>
      </c>
      <c r="J930" s="20">
        <f t="shared" si="543"/>
        <v>120004.9792472269</v>
      </c>
      <c r="K930" s="19">
        <f t="shared" si="544"/>
        <v>751610.13318000012</v>
      </c>
      <c r="L930" s="15">
        <f t="shared" si="545"/>
        <v>751610.13318000012</v>
      </c>
      <c r="M930" s="17">
        <v>518346.21848739497</v>
      </c>
      <c r="N930" s="17">
        <v>98485.781512605041</v>
      </c>
      <c r="O930" s="16">
        <v>616832</v>
      </c>
      <c r="P930" s="18">
        <f t="shared" si="546"/>
        <v>616832</v>
      </c>
      <c r="Q930" s="17">
        <v>479950.42016806727</v>
      </c>
      <c r="R930" s="17">
        <v>91190.579831932788</v>
      </c>
      <c r="S930" s="16">
        <v>571141</v>
      </c>
      <c r="T930" s="15">
        <f t="shared" si="547"/>
        <v>571141</v>
      </c>
      <c r="U930" s="14"/>
      <c r="V930" s="14"/>
      <c r="W930" s="14"/>
      <c r="X930" s="14"/>
      <c r="Y930" s="14"/>
      <c r="Z930" s="14"/>
      <c r="AA930" s="14"/>
      <c r="AB930" s="13"/>
      <c r="AC930" s="12">
        <f t="shared" si="548"/>
        <v>0</v>
      </c>
      <c r="AD930" s="6">
        <f t="shared" si="549"/>
        <v>0</v>
      </c>
      <c r="AE930" s="6">
        <f t="shared" si="550"/>
        <v>0</v>
      </c>
      <c r="AF930" s="6">
        <f t="shared" si="551"/>
        <v>0</v>
      </c>
      <c r="AG930" s="11">
        <f t="shared" si="552"/>
        <v>571141</v>
      </c>
      <c r="AH930" s="11">
        <f t="shared" si="522"/>
        <v>751610.13318000012</v>
      </c>
      <c r="AI930" s="9">
        <f t="shared" si="523"/>
        <v>593986.5</v>
      </c>
      <c r="AJ930" s="10">
        <f t="shared" si="524"/>
        <v>484895.78329500003</v>
      </c>
      <c r="AK930" s="9">
        <f t="shared" si="525"/>
        <v>582563.75</v>
      </c>
      <c r="AL930" s="9">
        <f t="shared" si="529"/>
        <v>672798.31659000006</v>
      </c>
      <c r="AM930" s="6">
        <f t="shared" si="553"/>
        <v>637952.41355954739</v>
      </c>
      <c r="AN930" s="8">
        <f t="shared" si="531"/>
        <v>332217.73371027363</v>
      </c>
      <c r="AO930" s="7">
        <f t="shared" si="530"/>
        <v>0.55930182539548223</v>
      </c>
      <c r="AP930" s="6">
        <f t="shared" si="554"/>
        <v>637952.41355954739</v>
      </c>
      <c r="AQ930" s="5" t="s">
        <v>0</v>
      </c>
    </row>
    <row r="931" spans="1:43" ht="25.5" x14ac:dyDescent="0.25">
      <c r="A931" s="63">
        <v>886</v>
      </c>
      <c r="B931" s="126">
        <v>25172509</v>
      </c>
      <c r="C931" s="126">
        <v>36113</v>
      </c>
      <c r="D931" s="61">
        <v>1656188</v>
      </c>
      <c r="E931" s="42" t="s">
        <v>2620</v>
      </c>
      <c r="F931" s="82" t="s">
        <v>2619</v>
      </c>
      <c r="G931" s="25" t="s">
        <v>1750</v>
      </c>
      <c r="H931" s="21">
        <v>1</v>
      </c>
      <c r="I931" s="20">
        <v>1589506.9959327732</v>
      </c>
      <c r="J931" s="20">
        <f t="shared" si="543"/>
        <v>302006.3292272269</v>
      </c>
      <c r="K931" s="19">
        <f t="shared" si="544"/>
        <v>1891513.32516</v>
      </c>
      <c r="L931" s="15">
        <f t="shared" si="545"/>
        <v>1891513.32516</v>
      </c>
      <c r="M931" s="17">
        <v>1304478.1512605043</v>
      </c>
      <c r="N931" s="17">
        <v>247850.84873949582</v>
      </c>
      <c r="O931" s="16">
        <v>1552329</v>
      </c>
      <c r="P931" s="18">
        <f t="shared" si="546"/>
        <v>1552329</v>
      </c>
      <c r="Q931" s="17">
        <v>1207850.4201680673</v>
      </c>
      <c r="R931" s="17">
        <v>229491.57983193279</v>
      </c>
      <c r="S931" s="16">
        <v>1437342</v>
      </c>
      <c r="T931" s="15">
        <f t="shared" si="547"/>
        <v>1437342</v>
      </c>
      <c r="U931" s="14"/>
      <c r="V931" s="14"/>
      <c r="W931" s="14"/>
      <c r="X931" s="14"/>
      <c r="Y931" s="14"/>
      <c r="Z931" s="14"/>
      <c r="AA931" s="14"/>
      <c r="AB931" s="13"/>
      <c r="AC931" s="12">
        <f t="shared" si="548"/>
        <v>0</v>
      </c>
      <c r="AD931" s="6">
        <f t="shared" si="549"/>
        <v>0</v>
      </c>
      <c r="AE931" s="6">
        <f t="shared" si="550"/>
        <v>0</v>
      </c>
      <c r="AF931" s="6">
        <f t="shared" si="551"/>
        <v>0</v>
      </c>
      <c r="AG931" s="11">
        <f t="shared" si="552"/>
        <v>1437342</v>
      </c>
      <c r="AH931" s="11">
        <f t="shared" si="522"/>
        <v>1891513.32516</v>
      </c>
      <c r="AI931" s="9">
        <f t="shared" si="523"/>
        <v>1494835.5</v>
      </c>
      <c r="AJ931" s="10">
        <f t="shared" si="524"/>
        <v>1220296.0812900001</v>
      </c>
      <c r="AK931" s="9">
        <f t="shared" si="525"/>
        <v>1466088.75</v>
      </c>
      <c r="AL931" s="9">
        <f t="shared" si="529"/>
        <v>1693174.41258</v>
      </c>
      <c r="AM931" s="6">
        <f t="shared" si="553"/>
        <v>1605480.7275186977</v>
      </c>
      <c r="AN931" s="8">
        <f t="shared" si="531"/>
        <v>836064.17305848759</v>
      </c>
      <c r="AO931" s="7">
        <f t="shared" si="530"/>
        <v>0.55930179144025383</v>
      </c>
      <c r="AP931" s="6">
        <f t="shared" si="554"/>
        <v>1605480.7275186977</v>
      </c>
      <c r="AQ931" s="5" t="s">
        <v>0</v>
      </c>
    </row>
    <row r="932" spans="1:43" ht="25.5" x14ac:dyDescent="0.25">
      <c r="A932" s="63">
        <v>887</v>
      </c>
      <c r="B932" s="126">
        <v>25172509</v>
      </c>
      <c r="C932" s="126">
        <v>36113</v>
      </c>
      <c r="D932" s="61">
        <v>1656188</v>
      </c>
      <c r="E932" s="42" t="s">
        <v>2618</v>
      </c>
      <c r="F932" s="82" t="s">
        <v>2327</v>
      </c>
      <c r="G932" s="25" t="s">
        <v>1750</v>
      </c>
      <c r="H932" s="21">
        <v>1</v>
      </c>
      <c r="I932" s="20">
        <v>1102922.838</v>
      </c>
      <c r="J932" s="20">
        <f t="shared" si="543"/>
        <v>209555.33921999999</v>
      </c>
      <c r="K932" s="19">
        <f t="shared" si="544"/>
        <v>1312478.17722</v>
      </c>
      <c r="L932" s="15">
        <f t="shared" si="545"/>
        <v>1312478.17722</v>
      </c>
      <c r="M932" s="17">
        <v>905147.89915966394</v>
      </c>
      <c r="N932" s="17">
        <v>171978.10084033615</v>
      </c>
      <c r="O932" s="16">
        <v>1077126</v>
      </c>
      <c r="P932" s="18">
        <f t="shared" si="546"/>
        <v>1077126</v>
      </c>
      <c r="Q932" s="17">
        <v>838100</v>
      </c>
      <c r="R932" s="17">
        <v>159239</v>
      </c>
      <c r="S932" s="16">
        <v>997339</v>
      </c>
      <c r="T932" s="15">
        <f t="shared" si="547"/>
        <v>997339</v>
      </c>
      <c r="U932" s="14"/>
      <c r="V932" s="14"/>
      <c r="W932" s="14"/>
      <c r="X932" s="14"/>
      <c r="Y932" s="14"/>
      <c r="Z932" s="14"/>
      <c r="AA932" s="14"/>
      <c r="AB932" s="13"/>
      <c r="AC932" s="12">
        <f t="shared" si="548"/>
        <v>0</v>
      </c>
      <c r="AD932" s="6">
        <f t="shared" si="549"/>
        <v>0</v>
      </c>
      <c r="AE932" s="6">
        <f t="shared" si="550"/>
        <v>0</v>
      </c>
      <c r="AF932" s="6">
        <f t="shared" si="551"/>
        <v>0</v>
      </c>
      <c r="AG932" s="11">
        <f t="shared" si="552"/>
        <v>997339</v>
      </c>
      <c r="AH932" s="11">
        <f t="shared" si="522"/>
        <v>1312478.17722</v>
      </c>
      <c r="AI932" s="9">
        <f t="shared" si="523"/>
        <v>1037232.5</v>
      </c>
      <c r="AJ932" s="10">
        <f t="shared" si="524"/>
        <v>846735.79430499999</v>
      </c>
      <c r="AK932" s="9">
        <f t="shared" si="525"/>
        <v>1017285.75</v>
      </c>
      <c r="AL932" s="9">
        <f t="shared" si="529"/>
        <v>1174855.33861</v>
      </c>
      <c r="AM932" s="6">
        <f t="shared" si="553"/>
        <v>1114006.6941766373</v>
      </c>
      <c r="AN932" s="8">
        <f t="shared" si="531"/>
        <v>580125.97627482505</v>
      </c>
      <c r="AO932" s="7">
        <f t="shared" si="530"/>
        <v>0.55930177301118611</v>
      </c>
      <c r="AP932" s="6">
        <f t="shared" si="554"/>
        <v>1114006.6941766373</v>
      </c>
      <c r="AQ932" s="5" t="s">
        <v>0</v>
      </c>
    </row>
    <row r="933" spans="1:43" ht="25.5" x14ac:dyDescent="0.25">
      <c r="A933" s="63">
        <v>888</v>
      </c>
      <c r="B933" s="66">
        <v>40142007</v>
      </c>
      <c r="C933" s="124">
        <v>36270</v>
      </c>
      <c r="D933" s="124">
        <v>1149416</v>
      </c>
      <c r="E933" s="66" t="s">
        <v>2617</v>
      </c>
      <c r="F933" s="82" t="s">
        <v>1692</v>
      </c>
      <c r="G933" s="25" t="s">
        <v>1750</v>
      </c>
      <c r="H933" s="21">
        <v>1</v>
      </c>
      <c r="I933" s="20">
        <v>803340.54393277306</v>
      </c>
      <c r="J933" s="20">
        <f t="shared" si="543"/>
        <v>152634.7033472269</v>
      </c>
      <c r="K933" s="19">
        <f t="shared" si="544"/>
        <v>955975.24728000001</v>
      </c>
      <c r="L933" s="15">
        <f t="shared" si="545"/>
        <v>955975.24728000001</v>
      </c>
      <c r="M933" s="17">
        <v>653181.51260504208</v>
      </c>
      <c r="N933" s="17">
        <v>124104.48739495799</v>
      </c>
      <c r="O933" s="16">
        <v>777286.00000000012</v>
      </c>
      <c r="P933" s="18">
        <f t="shared" si="546"/>
        <v>777286.00000000012</v>
      </c>
      <c r="Q933" s="17">
        <v>610450.42016806721</v>
      </c>
      <c r="R933" s="17">
        <v>115985.57983193277</v>
      </c>
      <c r="S933" s="16">
        <v>726436</v>
      </c>
      <c r="T933" s="15">
        <f t="shared" si="547"/>
        <v>726436</v>
      </c>
      <c r="U933" s="14"/>
      <c r="V933" s="14"/>
      <c r="W933" s="14"/>
      <c r="X933" s="14"/>
      <c r="Y933" s="14"/>
      <c r="Z933" s="14"/>
      <c r="AA933" s="14"/>
      <c r="AB933" s="13"/>
      <c r="AC933" s="12">
        <f t="shared" si="548"/>
        <v>0</v>
      </c>
      <c r="AD933" s="6">
        <f t="shared" si="549"/>
        <v>0</v>
      </c>
      <c r="AE933" s="6">
        <f t="shared" si="550"/>
        <v>0</v>
      </c>
      <c r="AF933" s="6">
        <f t="shared" si="551"/>
        <v>0</v>
      </c>
      <c r="AG933" s="11">
        <f t="shared" si="552"/>
        <v>726436</v>
      </c>
      <c r="AH933" s="11">
        <f t="shared" si="522"/>
        <v>955975.24728000001</v>
      </c>
      <c r="AI933" s="9">
        <f t="shared" si="523"/>
        <v>751861</v>
      </c>
      <c r="AJ933" s="10">
        <f t="shared" si="524"/>
        <v>614924.31182000006</v>
      </c>
      <c r="AK933" s="9">
        <f t="shared" si="525"/>
        <v>739148.5</v>
      </c>
      <c r="AL933" s="9">
        <f t="shared" si="529"/>
        <v>853918.12364000001</v>
      </c>
      <c r="AM933" s="6">
        <f t="shared" si="553"/>
        <v>808807.65931102703</v>
      </c>
      <c r="AN933" s="8">
        <f t="shared" si="531"/>
        <v>421601.638293328</v>
      </c>
      <c r="AO933" s="7">
        <f t="shared" si="530"/>
        <v>0.56074412463650591</v>
      </c>
      <c r="AP933" s="6">
        <f t="shared" si="554"/>
        <v>808807.65931102703</v>
      </c>
      <c r="AQ933" s="5" t="s">
        <v>0</v>
      </c>
    </row>
    <row r="934" spans="1:43" ht="38.25" x14ac:dyDescent="0.25">
      <c r="A934" s="63">
        <v>889</v>
      </c>
      <c r="B934" s="66">
        <v>40172413</v>
      </c>
      <c r="C934" s="124">
        <v>36270</v>
      </c>
      <c r="D934" s="61">
        <v>1802598</v>
      </c>
      <c r="E934" s="42" t="s">
        <v>2616</v>
      </c>
      <c r="F934" s="82" t="s">
        <v>2615</v>
      </c>
      <c r="G934" s="25" t="s">
        <v>1750</v>
      </c>
      <c r="H934" s="21">
        <v>1</v>
      </c>
      <c r="I934" s="20">
        <v>2835542.1059999997</v>
      </c>
      <c r="J934" s="20">
        <f t="shared" si="543"/>
        <v>538753.0001399999</v>
      </c>
      <c r="K934" s="19">
        <f t="shared" si="544"/>
        <v>3374295.1061399998</v>
      </c>
      <c r="L934" s="15">
        <f t="shared" si="545"/>
        <v>3374295.1061399998</v>
      </c>
      <c r="M934" s="17">
        <v>2327075.630252101</v>
      </c>
      <c r="N934" s="17">
        <v>442144.36974789918</v>
      </c>
      <c r="O934" s="16">
        <v>2769220</v>
      </c>
      <c r="P934" s="18">
        <f t="shared" si="546"/>
        <v>2769220</v>
      </c>
      <c r="Q934" s="17">
        <v>2154700</v>
      </c>
      <c r="R934" s="17">
        <v>409393</v>
      </c>
      <c r="S934" s="16">
        <v>2564093</v>
      </c>
      <c r="T934" s="15">
        <f t="shared" si="547"/>
        <v>2564093</v>
      </c>
      <c r="U934" s="14"/>
      <c r="V934" s="14"/>
      <c r="W934" s="14"/>
      <c r="X934" s="14"/>
      <c r="Y934" s="14"/>
      <c r="Z934" s="14"/>
      <c r="AA934" s="14"/>
      <c r="AB934" s="13"/>
      <c r="AC934" s="12">
        <f t="shared" si="548"/>
        <v>0</v>
      </c>
      <c r="AD934" s="6">
        <f t="shared" si="549"/>
        <v>0</v>
      </c>
      <c r="AE934" s="6">
        <f t="shared" si="550"/>
        <v>0</v>
      </c>
      <c r="AF934" s="6">
        <f t="shared" si="551"/>
        <v>0</v>
      </c>
      <c r="AG934" s="11">
        <f t="shared" si="552"/>
        <v>2564093</v>
      </c>
      <c r="AH934" s="11">
        <f t="shared" si="522"/>
        <v>3374295.1061399998</v>
      </c>
      <c r="AI934" s="9">
        <f t="shared" si="523"/>
        <v>2666656.5</v>
      </c>
      <c r="AJ934" s="10">
        <f t="shared" si="524"/>
        <v>2176902.0265349997</v>
      </c>
      <c r="AK934" s="9">
        <f t="shared" si="525"/>
        <v>2615374.75</v>
      </c>
      <c r="AL934" s="9">
        <f t="shared" si="529"/>
        <v>3020475.8030699999</v>
      </c>
      <c r="AM934" s="6">
        <f t="shared" si="553"/>
        <v>2864037.9246516032</v>
      </c>
      <c r="AN934" s="8">
        <f t="shared" si="531"/>
        <v>1491465.7278262209</v>
      </c>
      <c r="AO934" s="7">
        <f t="shared" si="530"/>
        <v>0.55930178027287014</v>
      </c>
      <c r="AP934" s="6">
        <f t="shared" si="554"/>
        <v>2864037.9246516032</v>
      </c>
      <c r="AQ934" s="5" t="s">
        <v>0</v>
      </c>
    </row>
    <row r="935" spans="1:43" ht="25.5" x14ac:dyDescent="0.25">
      <c r="A935" s="63">
        <v>890</v>
      </c>
      <c r="B935" s="124">
        <v>26111504</v>
      </c>
      <c r="C935" s="124">
        <v>36270</v>
      </c>
      <c r="D935" s="61">
        <v>1065371</v>
      </c>
      <c r="E935" s="42" t="s">
        <v>2614</v>
      </c>
      <c r="F935" s="82" t="s">
        <v>2522</v>
      </c>
      <c r="G935" s="25" t="s">
        <v>1750</v>
      </c>
      <c r="H935" s="21">
        <v>1</v>
      </c>
      <c r="I935" s="20">
        <v>835778.89800000004</v>
      </c>
      <c r="J935" s="20">
        <f t="shared" si="543"/>
        <v>158797.99062</v>
      </c>
      <c r="K935" s="19">
        <f t="shared" si="544"/>
        <v>994576.8886200001</v>
      </c>
      <c r="L935" s="15">
        <f t="shared" si="545"/>
        <v>994576.8886200001</v>
      </c>
      <c r="M935" s="17">
        <v>685908.40336134459</v>
      </c>
      <c r="N935" s="17">
        <v>130322.59663865548</v>
      </c>
      <c r="O935" s="16">
        <v>816231.00000000012</v>
      </c>
      <c r="P935" s="18">
        <f t="shared" si="546"/>
        <v>816231.00000000012</v>
      </c>
      <c r="Q935" s="17">
        <v>635100</v>
      </c>
      <c r="R935" s="17">
        <v>120669</v>
      </c>
      <c r="S935" s="16">
        <v>755769</v>
      </c>
      <c r="T935" s="15">
        <f t="shared" si="547"/>
        <v>755769</v>
      </c>
      <c r="U935" s="14"/>
      <c r="V935" s="14"/>
      <c r="W935" s="14"/>
      <c r="X935" s="14"/>
      <c r="Y935" s="14"/>
      <c r="Z935" s="14"/>
      <c r="AA935" s="14"/>
      <c r="AB935" s="13"/>
      <c r="AC935" s="12">
        <f t="shared" si="548"/>
        <v>0</v>
      </c>
      <c r="AD935" s="6">
        <f t="shared" si="549"/>
        <v>0</v>
      </c>
      <c r="AE935" s="6">
        <f t="shared" si="550"/>
        <v>0</v>
      </c>
      <c r="AF935" s="6">
        <f t="shared" si="551"/>
        <v>0</v>
      </c>
      <c r="AG935" s="11">
        <f t="shared" si="552"/>
        <v>755769</v>
      </c>
      <c r="AH935" s="11">
        <f t="shared" si="522"/>
        <v>994576.8886200001</v>
      </c>
      <c r="AI935" s="9">
        <f t="shared" si="523"/>
        <v>786000</v>
      </c>
      <c r="AJ935" s="10">
        <f t="shared" si="524"/>
        <v>641644.22215500008</v>
      </c>
      <c r="AK935" s="9">
        <f t="shared" si="525"/>
        <v>770884.5</v>
      </c>
      <c r="AL935" s="9">
        <f t="shared" si="529"/>
        <v>890288.44431000005</v>
      </c>
      <c r="AM935" s="6">
        <f t="shared" si="553"/>
        <v>844178.2866973246</v>
      </c>
      <c r="AN935" s="8">
        <f t="shared" si="531"/>
        <v>439611.10950454825</v>
      </c>
      <c r="AO935" s="7">
        <f t="shared" si="530"/>
        <v>0.55930166603632092</v>
      </c>
      <c r="AP935" s="6">
        <f t="shared" si="554"/>
        <v>844178.2866973246</v>
      </c>
      <c r="AQ935" s="5" t="s">
        <v>0</v>
      </c>
    </row>
    <row r="936" spans="1:43" ht="25.5" x14ac:dyDescent="0.25">
      <c r="A936" s="63">
        <v>891</v>
      </c>
      <c r="B936" s="126">
        <v>40142007</v>
      </c>
      <c r="C936" s="124">
        <v>36270</v>
      </c>
      <c r="D936" s="61">
        <v>1066063</v>
      </c>
      <c r="E936" s="42" t="s">
        <v>2613</v>
      </c>
      <c r="F936" s="82" t="s">
        <v>2612</v>
      </c>
      <c r="G936" s="25" t="s">
        <v>1750</v>
      </c>
      <c r="H936" s="21">
        <v>1</v>
      </c>
      <c r="I936" s="20">
        <v>540012.94593277317</v>
      </c>
      <c r="J936" s="20">
        <f t="shared" si="543"/>
        <v>102602.4597272269</v>
      </c>
      <c r="K936" s="19">
        <f t="shared" si="544"/>
        <v>642615.40566000005</v>
      </c>
      <c r="L936" s="15">
        <f t="shared" si="545"/>
        <v>642615.40566000005</v>
      </c>
      <c r="M936" s="17">
        <v>447281.51260504202</v>
      </c>
      <c r="N936" s="17">
        <v>84983.487394957992</v>
      </c>
      <c r="O936" s="16">
        <v>532265</v>
      </c>
      <c r="P936" s="18">
        <f t="shared" si="546"/>
        <v>532265</v>
      </c>
      <c r="Q936" s="17">
        <v>410350.42016806727</v>
      </c>
      <c r="R936" s="17">
        <v>77966.579831932788</v>
      </c>
      <c r="S936" s="16">
        <v>488317.00000000006</v>
      </c>
      <c r="T936" s="15">
        <f t="shared" si="547"/>
        <v>488317.00000000006</v>
      </c>
      <c r="U936" s="14"/>
      <c r="V936" s="14"/>
      <c r="W936" s="14"/>
      <c r="X936" s="14"/>
      <c r="Y936" s="14"/>
      <c r="Z936" s="14"/>
      <c r="AA936" s="14"/>
      <c r="AB936" s="13"/>
      <c r="AC936" s="12">
        <f t="shared" si="548"/>
        <v>0</v>
      </c>
      <c r="AD936" s="6">
        <f t="shared" si="549"/>
        <v>0</v>
      </c>
      <c r="AE936" s="6">
        <f t="shared" si="550"/>
        <v>0</v>
      </c>
      <c r="AF936" s="6">
        <f t="shared" si="551"/>
        <v>0</v>
      </c>
      <c r="AG936" s="11">
        <f t="shared" si="552"/>
        <v>488317.00000000006</v>
      </c>
      <c r="AH936" s="11">
        <f t="shared" si="522"/>
        <v>642615.40566000005</v>
      </c>
      <c r="AI936" s="9">
        <f t="shared" si="523"/>
        <v>510291</v>
      </c>
      <c r="AJ936" s="10">
        <f t="shared" si="524"/>
        <v>415799.35141500004</v>
      </c>
      <c r="AK936" s="9">
        <f t="shared" si="525"/>
        <v>499304</v>
      </c>
      <c r="AL936" s="9">
        <f t="shared" si="529"/>
        <v>576453.20283000008</v>
      </c>
      <c r="AM936" s="6">
        <f t="shared" si="553"/>
        <v>547170.25424791966</v>
      </c>
      <c r="AN936" s="8">
        <f t="shared" si="531"/>
        <v>284697.31280609098</v>
      </c>
      <c r="AO936" s="7">
        <f t="shared" si="530"/>
        <v>0.55791168726489593</v>
      </c>
      <c r="AP936" s="6">
        <f t="shared" si="554"/>
        <v>547170.25424791966</v>
      </c>
      <c r="AQ936" s="5" t="s">
        <v>0</v>
      </c>
    </row>
    <row r="937" spans="1:43" ht="25.5" x14ac:dyDescent="0.25">
      <c r="A937" s="63">
        <v>892</v>
      </c>
      <c r="B937" s="126">
        <v>40142007</v>
      </c>
      <c r="C937" s="124">
        <v>36270</v>
      </c>
      <c r="D937" s="61">
        <v>1675619</v>
      </c>
      <c r="E937" s="42" t="s">
        <v>2611</v>
      </c>
      <c r="F937" s="82" t="s">
        <v>1679</v>
      </c>
      <c r="G937" s="25" t="s">
        <v>1750</v>
      </c>
      <c r="H937" s="21">
        <v>1</v>
      </c>
      <c r="I937" s="20">
        <v>1018963.314</v>
      </c>
      <c r="J937" s="20">
        <f t="shared" si="543"/>
        <v>193603.02966</v>
      </c>
      <c r="K937" s="19">
        <f t="shared" si="544"/>
        <v>1212566.34366</v>
      </c>
      <c r="L937" s="15">
        <f t="shared" si="545"/>
        <v>1212566.34366</v>
      </c>
      <c r="M937" s="17">
        <v>828500.84033613454</v>
      </c>
      <c r="N937" s="17">
        <v>157415.15966386558</v>
      </c>
      <c r="O937" s="16">
        <v>985916.00000000012</v>
      </c>
      <c r="P937" s="18">
        <f t="shared" si="546"/>
        <v>985916.00000000012</v>
      </c>
      <c r="Q937" s="17">
        <v>774300</v>
      </c>
      <c r="R937" s="17">
        <v>147117</v>
      </c>
      <c r="S937" s="16">
        <v>921417</v>
      </c>
      <c r="T937" s="15">
        <f t="shared" si="547"/>
        <v>921417</v>
      </c>
      <c r="U937" s="14"/>
      <c r="V937" s="14"/>
      <c r="W937" s="14"/>
      <c r="X937" s="14"/>
      <c r="Y937" s="14"/>
      <c r="Z937" s="14"/>
      <c r="AA937" s="14"/>
      <c r="AB937" s="13"/>
      <c r="AC937" s="12">
        <f t="shared" si="548"/>
        <v>0</v>
      </c>
      <c r="AD937" s="6">
        <f t="shared" si="549"/>
        <v>0</v>
      </c>
      <c r="AE937" s="6">
        <f t="shared" si="550"/>
        <v>0</v>
      </c>
      <c r="AF937" s="6">
        <f t="shared" si="551"/>
        <v>0</v>
      </c>
      <c r="AG937" s="11">
        <f t="shared" si="552"/>
        <v>921417</v>
      </c>
      <c r="AH937" s="11">
        <f t="shared" si="522"/>
        <v>1212566.34366</v>
      </c>
      <c r="AI937" s="9">
        <f t="shared" si="523"/>
        <v>953666.5</v>
      </c>
      <c r="AJ937" s="10">
        <f t="shared" si="524"/>
        <v>779974.83591500006</v>
      </c>
      <c r="AK937" s="9">
        <f t="shared" si="525"/>
        <v>937541.75</v>
      </c>
      <c r="AL937" s="9">
        <f t="shared" si="529"/>
        <v>1083116.4218299999</v>
      </c>
      <c r="AM937" s="6">
        <f t="shared" si="553"/>
        <v>1025898.0145990229</v>
      </c>
      <c r="AN937" s="8">
        <f t="shared" si="531"/>
        <v>534762.81536130782</v>
      </c>
      <c r="AO937" s="7">
        <f t="shared" si="530"/>
        <v>0.56074404979236225</v>
      </c>
      <c r="AP937" s="6">
        <f t="shared" si="554"/>
        <v>1025898.0145990229</v>
      </c>
      <c r="AQ937" s="5" t="s">
        <v>0</v>
      </c>
    </row>
    <row r="938" spans="1:43" ht="25.5" x14ac:dyDescent="0.25">
      <c r="A938" s="63">
        <v>893</v>
      </c>
      <c r="B938" s="126">
        <v>40142007</v>
      </c>
      <c r="C938" s="124">
        <v>36270</v>
      </c>
      <c r="D938" s="61">
        <v>1676649</v>
      </c>
      <c r="E938" s="42" t="s">
        <v>2610</v>
      </c>
      <c r="F938" s="82" t="s">
        <v>2609</v>
      </c>
      <c r="G938" s="25" t="s">
        <v>1750</v>
      </c>
      <c r="H938" s="21">
        <v>1</v>
      </c>
      <c r="I938" s="20">
        <v>652594.48199999996</v>
      </c>
      <c r="J938" s="20">
        <f t="shared" si="543"/>
        <v>123992.95157999999</v>
      </c>
      <c r="K938" s="19">
        <f t="shared" si="544"/>
        <v>776587.43357999995</v>
      </c>
      <c r="L938" s="15">
        <f t="shared" si="545"/>
        <v>776587.43357999995</v>
      </c>
      <c r="M938" s="17">
        <v>525653.78151260503</v>
      </c>
      <c r="N938" s="17">
        <v>99874.218487394959</v>
      </c>
      <c r="O938" s="16">
        <v>625528</v>
      </c>
      <c r="P938" s="18">
        <f t="shared" si="546"/>
        <v>625528</v>
      </c>
      <c r="Q938" s="17">
        <v>495900</v>
      </c>
      <c r="R938" s="17">
        <v>94221</v>
      </c>
      <c r="S938" s="16">
        <v>590121</v>
      </c>
      <c r="T938" s="15">
        <f t="shared" si="547"/>
        <v>590121</v>
      </c>
      <c r="U938" s="14"/>
      <c r="V938" s="14"/>
      <c r="W938" s="14"/>
      <c r="X938" s="14"/>
      <c r="Y938" s="14"/>
      <c r="Z938" s="14"/>
      <c r="AA938" s="14"/>
      <c r="AB938" s="13">
        <v>279000</v>
      </c>
      <c r="AC938" s="12">
        <f t="shared" si="548"/>
        <v>53010</v>
      </c>
      <c r="AD938" s="6">
        <f t="shared" si="549"/>
        <v>332010</v>
      </c>
      <c r="AE938" s="6">
        <f t="shared" si="550"/>
        <v>16932.509999999998</v>
      </c>
      <c r="AF938" s="6">
        <f t="shared" si="551"/>
        <v>348942.51</v>
      </c>
      <c r="AG938" s="9">
        <f>MIN(L938,P938,T938,AF938)</f>
        <v>348942.51</v>
      </c>
      <c r="AH938" s="11">
        <f t="shared" si="522"/>
        <v>776587.43357999995</v>
      </c>
      <c r="AI938" s="9">
        <f t="shared" si="523"/>
        <v>607824.5</v>
      </c>
      <c r="AJ938" s="10">
        <f t="shared" si="524"/>
        <v>585294.73589499993</v>
      </c>
      <c r="AK938" s="9">
        <f t="shared" si="525"/>
        <v>478383.505</v>
      </c>
      <c r="AL938" s="9">
        <f t="shared" si="529"/>
        <v>692205.96678999998</v>
      </c>
      <c r="AM938" s="6">
        <f>HARMEAN(L938,P938,T938,AF938)</f>
        <v>537150.41089318076</v>
      </c>
      <c r="AN938" s="8">
        <f t="shared" si="531"/>
        <v>177103.81064870788</v>
      </c>
      <c r="AO938" s="7">
        <f t="shared" si="530"/>
        <v>0.29137326752822218</v>
      </c>
      <c r="AP938" s="6">
        <f>+AG938</f>
        <v>348942.51</v>
      </c>
      <c r="AQ938" s="5" t="s">
        <v>4</v>
      </c>
    </row>
    <row r="939" spans="1:43" ht="25.5" x14ac:dyDescent="0.25">
      <c r="A939" s="63">
        <v>894</v>
      </c>
      <c r="B939" s="126">
        <v>40142007</v>
      </c>
      <c r="C939" s="124">
        <v>36270</v>
      </c>
      <c r="D939" s="61">
        <v>1059835</v>
      </c>
      <c r="E939" s="42" t="s">
        <v>2608</v>
      </c>
      <c r="F939" s="82" t="s">
        <v>1680</v>
      </c>
      <c r="G939" s="25" t="s">
        <v>1750</v>
      </c>
      <c r="H939" s="21">
        <v>1</v>
      </c>
      <c r="I939" s="20">
        <v>1669650.1779327733</v>
      </c>
      <c r="J939" s="20">
        <f t="shared" si="543"/>
        <v>317233.53380722692</v>
      </c>
      <c r="K939" s="19">
        <f t="shared" si="544"/>
        <v>1986883.7117400002</v>
      </c>
      <c r="L939" s="15">
        <f t="shared" si="545"/>
        <v>1986883.7117400002</v>
      </c>
      <c r="M939" s="17">
        <v>1332187.3949579832</v>
      </c>
      <c r="N939" s="17">
        <v>253115.6050420168</v>
      </c>
      <c r="O939" s="16">
        <v>1585303</v>
      </c>
      <c r="P939" s="18">
        <f t="shared" si="546"/>
        <v>1585303</v>
      </c>
      <c r="Q939" s="17">
        <v>1268750.4201680673</v>
      </c>
      <c r="R939" s="17">
        <v>241062.57983193279</v>
      </c>
      <c r="S939" s="16">
        <v>1509813</v>
      </c>
      <c r="T939" s="15">
        <f t="shared" si="547"/>
        <v>1509813</v>
      </c>
      <c r="U939" s="14"/>
      <c r="V939" s="14"/>
      <c r="W939" s="14"/>
      <c r="X939" s="14"/>
      <c r="Y939" s="14"/>
      <c r="Z939" s="14"/>
      <c r="AA939" s="14"/>
      <c r="AB939" s="13"/>
      <c r="AC939" s="12">
        <f t="shared" si="548"/>
        <v>0</v>
      </c>
      <c r="AD939" s="6">
        <f t="shared" si="549"/>
        <v>0</v>
      </c>
      <c r="AE939" s="6">
        <f t="shared" si="550"/>
        <v>0</v>
      </c>
      <c r="AF939" s="6">
        <f t="shared" si="551"/>
        <v>0</v>
      </c>
      <c r="AG939" s="9">
        <f t="shared" ref="AG939:AG970" si="555">MIN(L939,P939,T939)</f>
        <v>1509813</v>
      </c>
      <c r="AH939" s="11">
        <f t="shared" si="522"/>
        <v>1986883.7117400002</v>
      </c>
      <c r="AI939" s="9">
        <f t="shared" si="523"/>
        <v>1547558</v>
      </c>
      <c r="AJ939" s="10">
        <f t="shared" si="524"/>
        <v>1270499.927935</v>
      </c>
      <c r="AK939" s="9">
        <f t="shared" si="525"/>
        <v>1528685.5</v>
      </c>
      <c r="AL939" s="9">
        <f t="shared" si="529"/>
        <v>1767220.8558700001</v>
      </c>
      <c r="AM939" s="6">
        <f t="shared" ref="AM939:AM970" si="556">HARMEAN(L939,P939,T939)</f>
        <v>1669980.0576569971</v>
      </c>
      <c r="AN939" s="8">
        <f t="shared" si="531"/>
        <v>872495.94329990237</v>
      </c>
      <c r="AO939" s="7">
        <f t="shared" si="530"/>
        <v>0.5637888488185272</v>
      </c>
      <c r="AP939" s="6">
        <f t="shared" ref="AP939:AP970" si="557">+AM939</f>
        <v>1669980.0576569971</v>
      </c>
      <c r="AQ939" s="5" t="s">
        <v>0</v>
      </c>
    </row>
    <row r="940" spans="1:43" ht="25.5" x14ac:dyDescent="0.25">
      <c r="A940" s="63">
        <v>895</v>
      </c>
      <c r="B940" s="126">
        <v>40142007</v>
      </c>
      <c r="C940" s="124">
        <v>36270</v>
      </c>
      <c r="D940" s="61">
        <v>1060041</v>
      </c>
      <c r="E940" s="42" t="s">
        <v>2607</v>
      </c>
      <c r="F940" s="82" t="s">
        <v>1681</v>
      </c>
      <c r="G940" s="25" t="s">
        <v>1750</v>
      </c>
      <c r="H940" s="21">
        <v>1</v>
      </c>
      <c r="I940" s="20">
        <v>1536078.2079327733</v>
      </c>
      <c r="J940" s="20">
        <f t="shared" si="543"/>
        <v>291854.85950722691</v>
      </c>
      <c r="K940" s="19">
        <f t="shared" si="544"/>
        <v>1827933.0674400001</v>
      </c>
      <c r="L940" s="15">
        <f t="shared" si="545"/>
        <v>1827933.0674400001</v>
      </c>
      <c r="M940" s="17">
        <v>1248957.142857143</v>
      </c>
      <c r="N940" s="17">
        <v>237301.85714285716</v>
      </c>
      <c r="O940" s="16">
        <v>1486259</v>
      </c>
      <c r="P940" s="18">
        <f t="shared" si="546"/>
        <v>1486259</v>
      </c>
      <c r="Q940" s="17">
        <v>1167250.4201680673</v>
      </c>
      <c r="R940" s="17">
        <v>221777.57983193279</v>
      </c>
      <c r="S940" s="16">
        <v>1389028</v>
      </c>
      <c r="T940" s="15">
        <f t="shared" si="547"/>
        <v>1389028</v>
      </c>
      <c r="U940" s="14"/>
      <c r="V940" s="14"/>
      <c r="W940" s="14"/>
      <c r="X940" s="14"/>
      <c r="Y940" s="14"/>
      <c r="Z940" s="14"/>
      <c r="AA940" s="14"/>
      <c r="AB940" s="13"/>
      <c r="AC940" s="12">
        <f t="shared" si="548"/>
        <v>0</v>
      </c>
      <c r="AD940" s="6">
        <f t="shared" si="549"/>
        <v>0</v>
      </c>
      <c r="AE940" s="6">
        <f t="shared" si="550"/>
        <v>0</v>
      </c>
      <c r="AF940" s="6">
        <f t="shared" si="551"/>
        <v>0</v>
      </c>
      <c r="AG940" s="9">
        <f t="shared" si="555"/>
        <v>1389028</v>
      </c>
      <c r="AH940" s="11">
        <f t="shared" si="522"/>
        <v>1827933.0674400001</v>
      </c>
      <c r="AI940" s="9">
        <f t="shared" si="523"/>
        <v>1437643.5</v>
      </c>
      <c r="AJ940" s="10">
        <f t="shared" si="524"/>
        <v>1175805.0168600001</v>
      </c>
      <c r="AK940" s="9">
        <f t="shared" si="525"/>
        <v>1413335.75</v>
      </c>
      <c r="AL940" s="9">
        <f t="shared" si="529"/>
        <v>1632788.2837200002</v>
      </c>
      <c r="AM940" s="6">
        <f t="shared" si="556"/>
        <v>1546531.9648118895</v>
      </c>
      <c r="AN940" s="8">
        <f t="shared" si="531"/>
        <v>806150.14073331433</v>
      </c>
      <c r="AO940" s="7">
        <f t="shared" si="530"/>
        <v>0.56074412101005178</v>
      </c>
      <c r="AP940" s="6">
        <f t="shared" si="557"/>
        <v>1546531.9648118895</v>
      </c>
      <c r="AQ940" s="5" t="s">
        <v>0</v>
      </c>
    </row>
    <row r="941" spans="1:43" ht="25.5" x14ac:dyDescent="0.25">
      <c r="A941" s="63">
        <v>896</v>
      </c>
      <c r="B941" s="127">
        <v>31161829</v>
      </c>
      <c r="C941" s="124">
        <v>36270</v>
      </c>
      <c r="D941" s="61">
        <v>1149416</v>
      </c>
      <c r="E941" s="42" t="s">
        <v>2606</v>
      </c>
      <c r="F941" s="82" t="s">
        <v>2314</v>
      </c>
      <c r="G941" s="25" t="s">
        <v>1750</v>
      </c>
      <c r="H941" s="21">
        <v>1</v>
      </c>
      <c r="I941" s="20">
        <v>1301372.622</v>
      </c>
      <c r="J941" s="20">
        <f t="shared" si="543"/>
        <v>247260.79817999998</v>
      </c>
      <c r="K941" s="19">
        <f t="shared" si="544"/>
        <v>1548633.4201799999</v>
      </c>
      <c r="L941" s="15">
        <f t="shared" si="545"/>
        <v>1548633.4201799999</v>
      </c>
      <c r="M941" s="17">
        <v>1058122.6890756304</v>
      </c>
      <c r="N941" s="17">
        <v>201043.31092436978</v>
      </c>
      <c r="O941" s="16">
        <v>1259166.0000000002</v>
      </c>
      <c r="P941" s="18">
        <f t="shared" si="546"/>
        <v>1259166.0000000002</v>
      </c>
      <c r="Q941" s="17">
        <v>988900</v>
      </c>
      <c r="R941" s="17">
        <v>187891</v>
      </c>
      <c r="S941" s="16">
        <v>1176791</v>
      </c>
      <c r="T941" s="15">
        <f t="shared" si="547"/>
        <v>1176791</v>
      </c>
      <c r="U941" s="14"/>
      <c r="V941" s="14"/>
      <c r="W941" s="14"/>
      <c r="X941" s="14"/>
      <c r="Y941" s="14"/>
      <c r="Z941" s="14"/>
      <c r="AA941" s="14"/>
      <c r="AB941" s="13"/>
      <c r="AC941" s="12">
        <f t="shared" si="548"/>
        <v>0</v>
      </c>
      <c r="AD941" s="6">
        <f t="shared" si="549"/>
        <v>0</v>
      </c>
      <c r="AE941" s="6">
        <f t="shared" si="550"/>
        <v>0</v>
      </c>
      <c r="AF941" s="6">
        <f t="shared" si="551"/>
        <v>0</v>
      </c>
      <c r="AG941" s="9">
        <f t="shared" si="555"/>
        <v>1176791</v>
      </c>
      <c r="AH941" s="11">
        <f t="shared" si="522"/>
        <v>1548633.4201799999</v>
      </c>
      <c r="AI941" s="9">
        <f t="shared" si="523"/>
        <v>1217978.5</v>
      </c>
      <c r="AJ941" s="10">
        <f t="shared" si="524"/>
        <v>996147.60504500009</v>
      </c>
      <c r="AK941" s="9">
        <f t="shared" si="525"/>
        <v>1197384.75</v>
      </c>
      <c r="AL941" s="9">
        <f t="shared" si="529"/>
        <v>1383305.9600899999</v>
      </c>
      <c r="AM941" s="6">
        <f t="shared" si="556"/>
        <v>1310229.253584604</v>
      </c>
      <c r="AN941" s="8">
        <f t="shared" si="531"/>
        <v>682974.2160061989</v>
      </c>
      <c r="AO941" s="7">
        <f t="shared" si="530"/>
        <v>0.56074406568440982</v>
      </c>
      <c r="AP941" s="6">
        <f t="shared" si="557"/>
        <v>1310229.253584604</v>
      </c>
      <c r="AQ941" s="5" t="s">
        <v>0</v>
      </c>
    </row>
    <row r="942" spans="1:43" ht="25.5" x14ac:dyDescent="0.25">
      <c r="A942" s="63">
        <v>897</v>
      </c>
      <c r="B942" s="126">
        <v>23153130</v>
      </c>
      <c r="C942" s="124">
        <v>36270</v>
      </c>
      <c r="D942" s="61">
        <v>1805817</v>
      </c>
      <c r="E942" s="66" t="s">
        <v>2605</v>
      </c>
      <c r="F942" s="82" t="s">
        <v>2604</v>
      </c>
      <c r="G942" s="25" t="s">
        <v>1750</v>
      </c>
      <c r="H942" s="21">
        <v>1</v>
      </c>
      <c r="I942" s="20">
        <v>2039835.3519327731</v>
      </c>
      <c r="J942" s="20">
        <f t="shared" si="543"/>
        <v>387568.71686722687</v>
      </c>
      <c r="K942" s="19">
        <f t="shared" si="544"/>
        <v>2427404.0688</v>
      </c>
      <c r="L942" s="15">
        <f t="shared" si="545"/>
        <v>2427404.0688</v>
      </c>
      <c r="M942" s="17">
        <v>1643052.9411764706</v>
      </c>
      <c r="N942" s="17">
        <v>312180.0588235294</v>
      </c>
      <c r="O942" s="16">
        <v>1955233</v>
      </c>
      <c r="P942" s="18">
        <f t="shared" si="546"/>
        <v>1955233</v>
      </c>
      <c r="Q942" s="17">
        <v>1550050.4201680673</v>
      </c>
      <c r="R942" s="17">
        <v>294509.57983193279</v>
      </c>
      <c r="S942" s="16">
        <v>1844560</v>
      </c>
      <c r="T942" s="15">
        <f t="shared" si="547"/>
        <v>1844560</v>
      </c>
      <c r="U942" s="14"/>
      <c r="V942" s="14"/>
      <c r="W942" s="14"/>
      <c r="X942" s="14"/>
      <c r="Y942" s="14"/>
      <c r="Z942" s="14"/>
      <c r="AA942" s="14"/>
      <c r="AB942" s="13"/>
      <c r="AC942" s="12">
        <f t="shared" si="548"/>
        <v>0</v>
      </c>
      <c r="AD942" s="6">
        <f t="shared" si="549"/>
        <v>0</v>
      </c>
      <c r="AE942" s="6">
        <f t="shared" si="550"/>
        <v>0</v>
      </c>
      <c r="AF942" s="6">
        <f t="shared" si="551"/>
        <v>0</v>
      </c>
      <c r="AG942" s="9">
        <f t="shared" si="555"/>
        <v>1844560</v>
      </c>
      <c r="AH942" s="11">
        <f t="shared" si="522"/>
        <v>2427404.0688</v>
      </c>
      <c r="AI942" s="9">
        <f t="shared" si="523"/>
        <v>1899896.5</v>
      </c>
      <c r="AJ942" s="10">
        <f t="shared" si="524"/>
        <v>1556799.2672000001</v>
      </c>
      <c r="AK942" s="9">
        <f t="shared" si="525"/>
        <v>1872228.25</v>
      </c>
      <c r="AL942" s="9">
        <f t="shared" si="529"/>
        <v>2163650.2844000002</v>
      </c>
      <c r="AM942" s="6">
        <f t="shared" si="556"/>
        <v>2047019.4457991472</v>
      </c>
      <c r="AN942" s="8">
        <f t="shared" si="531"/>
        <v>1068196.6669263928</v>
      </c>
      <c r="AO942" s="7">
        <f t="shared" si="530"/>
        <v>0.5622393993180117</v>
      </c>
      <c r="AP942" s="6">
        <f t="shared" si="557"/>
        <v>2047019.4457991472</v>
      </c>
      <c r="AQ942" s="5" t="s">
        <v>0</v>
      </c>
    </row>
    <row r="943" spans="1:43" ht="25.5" x14ac:dyDescent="0.25">
      <c r="A943" s="63">
        <v>898</v>
      </c>
      <c r="B943" s="66">
        <v>27112132</v>
      </c>
      <c r="C943" s="66">
        <v>42944</v>
      </c>
      <c r="D943" s="66">
        <v>26101404</v>
      </c>
      <c r="E943" s="66" t="s">
        <v>2528</v>
      </c>
      <c r="F943" s="82" t="s">
        <v>2603</v>
      </c>
      <c r="G943" s="125" t="s">
        <v>1750</v>
      </c>
      <c r="H943" s="21">
        <v>1</v>
      </c>
      <c r="I943" s="20">
        <v>494216.84193277312</v>
      </c>
      <c r="J943" s="20">
        <f t="shared" si="543"/>
        <v>93901.199967226901</v>
      </c>
      <c r="K943" s="19">
        <f t="shared" si="544"/>
        <v>588118.04190000007</v>
      </c>
      <c r="L943" s="15">
        <f t="shared" si="545"/>
        <v>588118.04190000007</v>
      </c>
      <c r="M943" s="17">
        <v>405594.11764705885</v>
      </c>
      <c r="N943" s="17">
        <v>77062.882352941189</v>
      </c>
      <c r="O943" s="16">
        <v>482657.00000000006</v>
      </c>
      <c r="P943" s="18">
        <f t="shared" si="546"/>
        <v>482657.00000000006</v>
      </c>
      <c r="Q943" s="17">
        <v>375550.42016806727</v>
      </c>
      <c r="R943" s="17">
        <v>71354.579831932788</v>
      </c>
      <c r="S943" s="16">
        <v>446905.00000000006</v>
      </c>
      <c r="T943" s="15">
        <f t="shared" si="547"/>
        <v>446905.00000000006</v>
      </c>
      <c r="U943" s="14"/>
      <c r="V943" s="14"/>
      <c r="W943" s="14"/>
      <c r="X943" s="14"/>
      <c r="Y943" s="14"/>
      <c r="Z943" s="14"/>
      <c r="AA943" s="14"/>
      <c r="AB943" s="13"/>
      <c r="AC943" s="12">
        <f t="shared" si="548"/>
        <v>0</v>
      </c>
      <c r="AD943" s="6">
        <f t="shared" si="549"/>
        <v>0</v>
      </c>
      <c r="AE943" s="6">
        <f t="shared" si="550"/>
        <v>0</v>
      </c>
      <c r="AF943" s="6">
        <f t="shared" si="551"/>
        <v>0</v>
      </c>
      <c r="AG943" s="9">
        <f t="shared" si="555"/>
        <v>446905.00000000006</v>
      </c>
      <c r="AH943" s="11">
        <f t="shared" si="522"/>
        <v>588118.04190000007</v>
      </c>
      <c r="AI943" s="9">
        <f t="shared" si="523"/>
        <v>464781.00000000006</v>
      </c>
      <c r="AJ943" s="10">
        <f t="shared" si="524"/>
        <v>379420.01047500002</v>
      </c>
      <c r="AK943" s="9">
        <f t="shared" si="525"/>
        <v>455843.00000000006</v>
      </c>
      <c r="AL943" s="9">
        <f t="shared" si="529"/>
        <v>526449.52095000003</v>
      </c>
      <c r="AM943" s="6">
        <f t="shared" si="556"/>
        <v>499183.36547702423</v>
      </c>
      <c r="AN943" s="8">
        <f t="shared" si="531"/>
        <v>259952.8883515202</v>
      </c>
      <c r="AO943" s="7">
        <f t="shared" si="530"/>
        <v>0.55930188271792558</v>
      </c>
      <c r="AP943" s="6">
        <f t="shared" si="557"/>
        <v>499183.36547702423</v>
      </c>
      <c r="AQ943" s="5" t="s">
        <v>0</v>
      </c>
    </row>
    <row r="944" spans="1:43" ht="25.5" x14ac:dyDescent="0.25">
      <c r="A944" s="63">
        <v>899</v>
      </c>
      <c r="B944" s="66">
        <v>31161837</v>
      </c>
      <c r="C944" s="66">
        <v>42944</v>
      </c>
      <c r="D944" s="66">
        <v>39121522</v>
      </c>
      <c r="E944" s="66" t="s">
        <v>2526</v>
      </c>
      <c r="F944" s="82" t="s">
        <v>2387</v>
      </c>
      <c r="G944" s="125" t="s">
        <v>1750</v>
      </c>
      <c r="H944" s="21">
        <v>1</v>
      </c>
      <c r="I944" s="20">
        <v>532380.26193277317</v>
      </c>
      <c r="J944" s="20">
        <f t="shared" si="543"/>
        <v>101152.24976722691</v>
      </c>
      <c r="K944" s="19">
        <f t="shared" si="544"/>
        <v>633532.51170000003</v>
      </c>
      <c r="L944" s="15">
        <f t="shared" si="545"/>
        <v>633532.51170000003</v>
      </c>
      <c r="M944" s="17">
        <v>436914.28571428574</v>
      </c>
      <c r="N944" s="17">
        <v>83013.71428571429</v>
      </c>
      <c r="O944" s="16">
        <v>519928</v>
      </c>
      <c r="P944" s="18">
        <f t="shared" si="546"/>
        <v>519928</v>
      </c>
      <c r="Q944" s="17">
        <v>404550.42016806727</v>
      </c>
      <c r="R944" s="17">
        <v>76864.579831932788</v>
      </c>
      <c r="S944" s="16">
        <v>481415.00000000006</v>
      </c>
      <c r="T944" s="15">
        <f t="shared" si="547"/>
        <v>481415.00000000006</v>
      </c>
      <c r="U944" s="14"/>
      <c r="V944" s="14"/>
      <c r="W944" s="14"/>
      <c r="X944" s="14"/>
      <c r="Y944" s="14"/>
      <c r="Z944" s="14"/>
      <c r="AA944" s="14"/>
      <c r="AB944" s="13"/>
      <c r="AC944" s="12">
        <f t="shared" si="548"/>
        <v>0</v>
      </c>
      <c r="AD944" s="6">
        <f t="shared" si="549"/>
        <v>0</v>
      </c>
      <c r="AE944" s="6">
        <f t="shared" si="550"/>
        <v>0</v>
      </c>
      <c r="AF944" s="6">
        <f t="shared" si="551"/>
        <v>0</v>
      </c>
      <c r="AG944" s="9">
        <f t="shared" si="555"/>
        <v>481415.00000000006</v>
      </c>
      <c r="AH944" s="11">
        <f t="shared" si="522"/>
        <v>633532.51170000003</v>
      </c>
      <c r="AI944" s="9">
        <f t="shared" si="523"/>
        <v>500671.5</v>
      </c>
      <c r="AJ944" s="10">
        <f t="shared" si="524"/>
        <v>408718.87792500004</v>
      </c>
      <c r="AK944" s="9">
        <f t="shared" si="525"/>
        <v>491043.25</v>
      </c>
      <c r="AL944" s="9">
        <f t="shared" si="529"/>
        <v>567102.00585000007</v>
      </c>
      <c r="AM944" s="6">
        <f t="shared" si="556"/>
        <v>537730.38270288403</v>
      </c>
      <c r="AN944" s="8">
        <f t="shared" si="531"/>
        <v>280026.47856992995</v>
      </c>
      <c r="AO944" s="7">
        <f t="shared" si="530"/>
        <v>0.55930181480258001</v>
      </c>
      <c r="AP944" s="6">
        <f t="shared" si="557"/>
        <v>537730.38270288403</v>
      </c>
      <c r="AQ944" s="5" t="s">
        <v>0</v>
      </c>
    </row>
    <row r="945" spans="1:43" ht="25.5" x14ac:dyDescent="0.25">
      <c r="A945" s="63">
        <v>900</v>
      </c>
      <c r="B945" s="66">
        <v>31161807</v>
      </c>
      <c r="C945" s="66">
        <v>42944</v>
      </c>
      <c r="D945" s="66">
        <v>39122227</v>
      </c>
      <c r="E945" s="66" t="s">
        <v>2525</v>
      </c>
      <c r="F945" s="82" t="s">
        <v>2602</v>
      </c>
      <c r="G945" s="125" t="s">
        <v>1420</v>
      </c>
      <c r="H945" s="21">
        <v>1</v>
      </c>
      <c r="I945" s="20">
        <v>1454026.3019999999</v>
      </c>
      <c r="J945" s="20">
        <f t="shared" si="543"/>
        <v>276264.99737999996</v>
      </c>
      <c r="K945" s="19">
        <f t="shared" si="544"/>
        <v>1730291.2993799997</v>
      </c>
      <c r="L945" s="15">
        <f t="shared" si="545"/>
        <v>1730291.2993799997</v>
      </c>
      <c r="M945" s="17">
        <v>1193291.5966386555</v>
      </c>
      <c r="N945" s="17">
        <v>226725.40336134456</v>
      </c>
      <c r="O945" s="16">
        <v>1420017</v>
      </c>
      <c r="P945" s="18">
        <f t="shared" si="546"/>
        <v>1420017</v>
      </c>
      <c r="Q945" s="17">
        <v>1104900</v>
      </c>
      <c r="R945" s="17">
        <v>209931</v>
      </c>
      <c r="S945" s="16">
        <v>1314831</v>
      </c>
      <c r="T945" s="15">
        <f t="shared" si="547"/>
        <v>1314831</v>
      </c>
      <c r="U945" s="14"/>
      <c r="V945" s="14"/>
      <c r="W945" s="14"/>
      <c r="X945" s="14"/>
      <c r="Y945" s="14"/>
      <c r="Z945" s="14"/>
      <c r="AA945" s="14"/>
      <c r="AB945" s="13"/>
      <c r="AC945" s="12">
        <f t="shared" si="548"/>
        <v>0</v>
      </c>
      <c r="AD945" s="6">
        <f t="shared" si="549"/>
        <v>0</v>
      </c>
      <c r="AE945" s="6">
        <f t="shared" si="550"/>
        <v>0</v>
      </c>
      <c r="AF945" s="6">
        <f t="shared" si="551"/>
        <v>0</v>
      </c>
      <c r="AG945" s="9">
        <f t="shared" si="555"/>
        <v>1314831</v>
      </c>
      <c r="AH945" s="11">
        <f t="shared" si="522"/>
        <v>1730291.2993799997</v>
      </c>
      <c r="AI945" s="9">
        <f t="shared" si="523"/>
        <v>1367424</v>
      </c>
      <c r="AJ945" s="10">
        <f t="shared" si="524"/>
        <v>1116284.8248449999</v>
      </c>
      <c r="AK945" s="9">
        <f t="shared" si="525"/>
        <v>1341127.5</v>
      </c>
      <c r="AL945" s="9">
        <f t="shared" si="529"/>
        <v>1548857.6496899999</v>
      </c>
      <c r="AM945" s="6">
        <f t="shared" si="556"/>
        <v>1468638.4682424779</v>
      </c>
      <c r="AN945" s="8">
        <f t="shared" si="531"/>
        <v>764802.71504992258</v>
      </c>
      <c r="AO945" s="7">
        <f t="shared" si="530"/>
        <v>0.55930180766896187</v>
      </c>
      <c r="AP945" s="6">
        <f t="shared" si="557"/>
        <v>1468638.4682424779</v>
      </c>
      <c r="AQ945" s="5" t="s">
        <v>0</v>
      </c>
    </row>
    <row r="946" spans="1:43" ht="25.5" x14ac:dyDescent="0.25">
      <c r="A946" s="63">
        <v>901</v>
      </c>
      <c r="B946" s="66">
        <v>31162801</v>
      </c>
      <c r="C946" s="66">
        <v>42944</v>
      </c>
      <c r="D946" s="124">
        <v>25172900</v>
      </c>
      <c r="E946" s="66" t="s">
        <v>2544</v>
      </c>
      <c r="F946" s="82" t="s">
        <v>2601</v>
      </c>
      <c r="G946" s="125" t="s">
        <v>1420</v>
      </c>
      <c r="H946" s="21">
        <v>1</v>
      </c>
      <c r="I946" s="20">
        <v>1032321.0639327731</v>
      </c>
      <c r="J946" s="20">
        <f t="shared" si="543"/>
        <v>196141.00214722689</v>
      </c>
      <c r="K946" s="19">
        <f t="shared" si="544"/>
        <v>1228462.06608</v>
      </c>
      <c r="L946" s="15">
        <f t="shared" si="545"/>
        <v>1228462.06608</v>
      </c>
      <c r="M946" s="17">
        <v>823672.26890756306</v>
      </c>
      <c r="N946" s="17">
        <v>156497.731092437</v>
      </c>
      <c r="O946" s="16">
        <v>980170</v>
      </c>
      <c r="P946" s="18">
        <f t="shared" si="546"/>
        <v>980170</v>
      </c>
      <c r="Q946" s="17">
        <v>784450.42016806721</v>
      </c>
      <c r="R946" s="17">
        <v>149045.57983193276</v>
      </c>
      <c r="S946" s="16">
        <v>933496</v>
      </c>
      <c r="T946" s="15">
        <f t="shared" si="547"/>
        <v>933496</v>
      </c>
      <c r="U946" s="14"/>
      <c r="V946" s="14"/>
      <c r="W946" s="14"/>
      <c r="X946" s="14"/>
      <c r="Y946" s="14"/>
      <c r="Z946" s="14"/>
      <c r="AA946" s="14"/>
      <c r="AB946" s="13"/>
      <c r="AC946" s="12">
        <f t="shared" si="548"/>
        <v>0</v>
      </c>
      <c r="AD946" s="6">
        <f t="shared" si="549"/>
        <v>0</v>
      </c>
      <c r="AE946" s="6">
        <f t="shared" si="550"/>
        <v>0</v>
      </c>
      <c r="AF946" s="6">
        <f t="shared" si="551"/>
        <v>0</v>
      </c>
      <c r="AG946" s="9">
        <f t="shared" si="555"/>
        <v>933496</v>
      </c>
      <c r="AH946" s="11">
        <f t="shared" ref="AH946:AH1009" si="558">MAX(L946,P946,T946,AF946)</f>
        <v>1228462.06608</v>
      </c>
      <c r="AI946" s="9">
        <f t="shared" ref="AI946:AI1009" si="559">MEDIAN(L946,P946,T946,AF946)</f>
        <v>956833</v>
      </c>
      <c r="AJ946" s="10">
        <f t="shared" ref="AJ946:AJ1009" si="560">AVERAGE(L946,P946,T946,AF946)</f>
        <v>785532.01652000006</v>
      </c>
      <c r="AK946" s="9">
        <f t="shared" ref="AK946:AK1009" si="561">AVERAGE(AG946,AI946)</f>
        <v>945164.5</v>
      </c>
      <c r="AL946" s="9">
        <f t="shared" si="529"/>
        <v>1092647.5330400001</v>
      </c>
      <c r="AM946" s="6">
        <f t="shared" si="556"/>
        <v>1032524.8766354811</v>
      </c>
      <c r="AN946" s="8">
        <f t="shared" si="531"/>
        <v>539451.83992692409</v>
      </c>
      <c r="AO946" s="7">
        <f t="shared" si="530"/>
        <v>0.56378891606677872</v>
      </c>
      <c r="AP946" s="6">
        <f t="shared" si="557"/>
        <v>1032524.8766354811</v>
      </c>
      <c r="AQ946" s="5" t="s">
        <v>0</v>
      </c>
    </row>
    <row r="947" spans="1:43" ht="25.5" x14ac:dyDescent="0.25">
      <c r="A947" s="63">
        <v>902</v>
      </c>
      <c r="B947" s="66">
        <v>24111803</v>
      </c>
      <c r="C947" s="66">
        <v>42944</v>
      </c>
      <c r="D947" s="124">
        <v>25172908</v>
      </c>
      <c r="E947" s="66" t="s">
        <v>2543</v>
      </c>
      <c r="F947" s="82" t="s">
        <v>2600</v>
      </c>
      <c r="G947" s="125" t="s">
        <v>1420</v>
      </c>
      <c r="H947" s="21">
        <v>1</v>
      </c>
      <c r="I947" s="20">
        <v>690757.902</v>
      </c>
      <c r="J947" s="20">
        <f t="shared" si="543"/>
        <v>131244.00138</v>
      </c>
      <c r="K947" s="19">
        <f t="shared" si="544"/>
        <v>822001.90338000003</v>
      </c>
      <c r="L947" s="15">
        <f t="shared" si="545"/>
        <v>822001.90338000003</v>
      </c>
      <c r="M947" s="17">
        <v>551145.37815126055</v>
      </c>
      <c r="N947" s="17">
        <v>104717.62184873951</v>
      </c>
      <c r="O947" s="16">
        <v>655863</v>
      </c>
      <c r="P947" s="18">
        <f t="shared" si="546"/>
        <v>655863</v>
      </c>
      <c r="Q947" s="17">
        <v>524900</v>
      </c>
      <c r="R947" s="17">
        <v>99731</v>
      </c>
      <c r="S947" s="16">
        <v>624631</v>
      </c>
      <c r="T947" s="15">
        <f t="shared" si="547"/>
        <v>624631</v>
      </c>
      <c r="U947" s="14"/>
      <c r="V947" s="14"/>
      <c r="W947" s="14"/>
      <c r="X947" s="14"/>
      <c r="Y947" s="14"/>
      <c r="Z947" s="14"/>
      <c r="AA947" s="14"/>
      <c r="AB947" s="13"/>
      <c r="AC947" s="12">
        <f t="shared" si="548"/>
        <v>0</v>
      </c>
      <c r="AD947" s="6">
        <f t="shared" si="549"/>
        <v>0</v>
      </c>
      <c r="AE947" s="6">
        <f t="shared" si="550"/>
        <v>0</v>
      </c>
      <c r="AF947" s="6">
        <f t="shared" si="551"/>
        <v>0</v>
      </c>
      <c r="AG947" s="9">
        <f t="shared" si="555"/>
        <v>624631</v>
      </c>
      <c r="AH947" s="11">
        <f t="shared" si="558"/>
        <v>822001.90338000003</v>
      </c>
      <c r="AI947" s="9">
        <f t="shared" si="559"/>
        <v>640247</v>
      </c>
      <c r="AJ947" s="10">
        <f t="shared" si="560"/>
        <v>525623.97584500001</v>
      </c>
      <c r="AK947" s="9">
        <f t="shared" si="561"/>
        <v>632439</v>
      </c>
      <c r="AL947" s="9">
        <f t="shared" si="529"/>
        <v>731124.45169000002</v>
      </c>
      <c r="AM947" s="6">
        <f t="shared" si="556"/>
        <v>690894.64383081405</v>
      </c>
      <c r="AN947" s="8">
        <f t="shared" si="531"/>
        <v>360964.00289498956</v>
      </c>
      <c r="AO947" s="7">
        <f t="shared" si="530"/>
        <v>0.56378866733462174</v>
      </c>
      <c r="AP947" s="6">
        <f t="shared" si="557"/>
        <v>690894.64383081405</v>
      </c>
      <c r="AQ947" s="5" t="s">
        <v>0</v>
      </c>
    </row>
    <row r="948" spans="1:43" ht="25.5" x14ac:dyDescent="0.25">
      <c r="A948" s="63">
        <v>903</v>
      </c>
      <c r="B948" s="66">
        <v>27112835</v>
      </c>
      <c r="C948" s="66">
        <v>42944</v>
      </c>
      <c r="D948" s="66">
        <v>1072172</v>
      </c>
      <c r="E948" s="66" t="s">
        <v>2599</v>
      </c>
      <c r="F948" s="82" t="s">
        <v>2598</v>
      </c>
      <c r="G948" s="125" t="s">
        <v>1750</v>
      </c>
      <c r="H948" s="21">
        <v>1</v>
      </c>
      <c r="I948" s="20">
        <v>1112464.245932773</v>
      </c>
      <c r="J948" s="20">
        <f t="shared" si="543"/>
        <v>211368.20672722688</v>
      </c>
      <c r="K948" s="19">
        <f t="shared" si="544"/>
        <v>1323832.45266</v>
      </c>
      <c r="L948" s="15">
        <f t="shared" si="545"/>
        <v>1323832.45266</v>
      </c>
      <c r="M948" s="17">
        <v>904524.36974789924</v>
      </c>
      <c r="N948" s="17">
        <v>171859.63025210085</v>
      </c>
      <c r="O948" s="16">
        <v>1076384</v>
      </c>
      <c r="P948" s="18">
        <f t="shared" si="546"/>
        <v>1076384</v>
      </c>
      <c r="Q948" s="17">
        <v>845350.42016806721</v>
      </c>
      <c r="R948" s="17">
        <v>160616.57983193276</v>
      </c>
      <c r="S948" s="16">
        <v>1005967</v>
      </c>
      <c r="T948" s="15">
        <f t="shared" si="547"/>
        <v>1005967</v>
      </c>
      <c r="U948" s="14"/>
      <c r="V948" s="14"/>
      <c r="W948" s="14"/>
      <c r="X948" s="14"/>
      <c r="Y948" s="14"/>
      <c r="Z948" s="14"/>
      <c r="AA948" s="14"/>
      <c r="AB948" s="13"/>
      <c r="AC948" s="12">
        <f t="shared" si="548"/>
        <v>0</v>
      </c>
      <c r="AD948" s="6">
        <f t="shared" si="549"/>
        <v>0</v>
      </c>
      <c r="AE948" s="6">
        <f t="shared" si="550"/>
        <v>0</v>
      </c>
      <c r="AF948" s="6">
        <f t="shared" si="551"/>
        <v>0</v>
      </c>
      <c r="AG948" s="9">
        <f t="shared" si="555"/>
        <v>1005967</v>
      </c>
      <c r="AH948" s="11">
        <f t="shared" si="558"/>
        <v>1323832.45266</v>
      </c>
      <c r="AI948" s="9">
        <f t="shared" si="559"/>
        <v>1041175.5</v>
      </c>
      <c r="AJ948" s="10">
        <f t="shared" si="560"/>
        <v>851545.86316499999</v>
      </c>
      <c r="AK948" s="9">
        <f t="shared" si="561"/>
        <v>1023571.25</v>
      </c>
      <c r="AL948" s="9">
        <f t="shared" si="529"/>
        <v>1182503.97633</v>
      </c>
      <c r="AM948" s="6">
        <f t="shared" si="556"/>
        <v>1120035.1063335342</v>
      </c>
      <c r="AN948" s="8">
        <f t="shared" si="531"/>
        <v>583833.0397659624</v>
      </c>
      <c r="AO948" s="7">
        <f t="shared" si="530"/>
        <v>0.56074412024290088</v>
      </c>
      <c r="AP948" s="6">
        <f t="shared" si="557"/>
        <v>1120035.1063335342</v>
      </c>
      <c r="AQ948" s="5" t="s">
        <v>0</v>
      </c>
    </row>
    <row r="949" spans="1:43" ht="25.5" x14ac:dyDescent="0.25">
      <c r="A949" s="63">
        <v>904</v>
      </c>
      <c r="B949" s="66">
        <v>25191732</v>
      </c>
      <c r="C949" s="66">
        <v>42944</v>
      </c>
      <c r="D949" s="66">
        <v>1068425</v>
      </c>
      <c r="E949" s="66" t="s">
        <v>2597</v>
      </c>
      <c r="F949" s="82" t="s">
        <v>2596</v>
      </c>
      <c r="G949" s="125" t="s">
        <v>1420</v>
      </c>
      <c r="H949" s="21">
        <v>1</v>
      </c>
      <c r="I949" s="20">
        <v>1209780.4139999999</v>
      </c>
      <c r="J949" s="20">
        <f t="shared" si="543"/>
        <v>229858.27865999998</v>
      </c>
      <c r="K949" s="19">
        <f t="shared" si="544"/>
        <v>1439638.6926599999</v>
      </c>
      <c r="L949" s="15">
        <f t="shared" si="545"/>
        <v>1439638.6926599999</v>
      </c>
      <c r="M949" s="17">
        <v>974457.98319327738</v>
      </c>
      <c r="N949" s="17">
        <v>185147.01680672271</v>
      </c>
      <c r="O949" s="16">
        <v>1159605</v>
      </c>
      <c r="P949" s="18">
        <f t="shared" si="546"/>
        <v>1159605</v>
      </c>
      <c r="Q949" s="17">
        <v>919300</v>
      </c>
      <c r="R949" s="17">
        <v>174667</v>
      </c>
      <c r="S949" s="16">
        <v>1093967</v>
      </c>
      <c r="T949" s="15">
        <f t="shared" si="547"/>
        <v>1093967</v>
      </c>
      <c r="U949" s="14"/>
      <c r="V949" s="14"/>
      <c r="W949" s="14"/>
      <c r="X949" s="14"/>
      <c r="Y949" s="14"/>
      <c r="Z949" s="14"/>
      <c r="AA949" s="14"/>
      <c r="AB949" s="13"/>
      <c r="AC949" s="12">
        <f t="shared" si="548"/>
        <v>0</v>
      </c>
      <c r="AD949" s="6">
        <f t="shared" si="549"/>
        <v>0</v>
      </c>
      <c r="AE949" s="6">
        <f t="shared" si="550"/>
        <v>0</v>
      </c>
      <c r="AF949" s="6">
        <f t="shared" si="551"/>
        <v>0</v>
      </c>
      <c r="AG949" s="9">
        <f t="shared" si="555"/>
        <v>1093967</v>
      </c>
      <c r="AH949" s="11">
        <f t="shared" si="558"/>
        <v>1439638.6926599999</v>
      </c>
      <c r="AI949" s="9">
        <f t="shared" si="559"/>
        <v>1126786</v>
      </c>
      <c r="AJ949" s="10">
        <f t="shared" si="560"/>
        <v>923302.67316500004</v>
      </c>
      <c r="AK949" s="9">
        <f t="shared" si="561"/>
        <v>1110376.5</v>
      </c>
      <c r="AL949" s="9">
        <f t="shared" si="529"/>
        <v>1283212.3463300001</v>
      </c>
      <c r="AM949" s="6">
        <f t="shared" si="556"/>
        <v>1214041.2610061127</v>
      </c>
      <c r="AN949" s="8">
        <f t="shared" si="531"/>
        <v>633523.43114343565</v>
      </c>
      <c r="AO949" s="7">
        <f t="shared" si="530"/>
        <v>0.56223935258641455</v>
      </c>
      <c r="AP949" s="6">
        <f t="shared" si="557"/>
        <v>1214041.2610061127</v>
      </c>
      <c r="AQ949" s="5" t="s">
        <v>0</v>
      </c>
    </row>
    <row r="950" spans="1:43" ht="25.5" x14ac:dyDescent="0.25">
      <c r="A950" s="63">
        <v>905</v>
      </c>
      <c r="B950" s="66">
        <v>31161807</v>
      </c>
      <c r="C950" s="66">
        <v>42944</v>
      </c>
      <c r="D950" s="66">
        <v>1144837</v>
      </c>
      <c r="E950" s="66" t="s">
        <v>2595</v>
      </c>
      <c r="F950" s="82" t="s">
        <v>2594</v>
      </c>
      <c r="G950" s="125" t="s">
        <v>1750</v>
      </c>
      <c r="H950" s="21">
        <v>1</v>
      </c>
      <c r="I950" s="20">
        <v>3951822.6939327731</v>
      </c>
      <c r="J950" s="20">
        <f t="shared" si="543"/>
        <v>750846.31184722693</v>
      </c>
      <c r="K950" s="19">
        <f t="shared" si="544"/>
        <v>4702669.0057800002</v>
      </c>
      <c r="L950" s="15">
        <f t="shared" si="545"/>
        <v>4702669.0057800002</v>
      </c>
      <c r="M950" s="17">
        <v>3243185.7142857146</v>
      </c>
      <c r="N950" s="17">
        <v>616205.2857142858</v>
      </c>
      <c r="O950" s="16">
        <v>3859391.0000000005</v>
      </c>
      <c r="P950" s="18">
        <f t="shared" si="546"/>
        <v>3859391.0000000005</v>
      </c>
      <c r="Q950" s="17">
        <v>3002950.4201680673</v>
      </c>
      <c r="R950" s="17">
        <v>570560.57983193279</v>
      </c>
      <c r="S950" s="16">
        <v>3573511</v>
      </c>
      <c r="T950" s="15">
        <f t="shared" si="547"/>
        <v>3573511</v>
      </c>
      <c r="U950" s="14"/>
      <c r="V950" s="14"/>
      <c r="W950" s="14"/>
      <c r="X950" s="14"/>
      <c r="Y950" s="14"/>
      <c r="Z950" s="14"/>
      <c r="AA950" s="14"/>
      <c r="AB950" s="13"/>
      <c r="AC950" s="12">
        <f t="shared" si="548"/>
        <v>0</v>
      </c>
      <c r="AD950" s="6">
        <f t="shared" si="549"/>
        <v>0</v>
      </c>
      <c r="AE950" s="6">
        <f t="shared" si="550"/>
        <v>0</v>
      </c>
      <c r="AF950" s="6">
        <f t="shared" si="551"/>
        <v>0</v>
      </c>
      <c r="AG950" s="9">
        <f t="shared" si="555"/>
        <v>3573511</v>
      </c>
      <c r="AH950" s="11">
        <f t="shared" si="558"/>
        <v>4702669.0057800002</v>
      </c>
      <c r="AI950" s="9">
        <f t="shared" si="559"/>
        <v>3716451</v>
      </c>
      <c r="AJ950" s="10">
        <f t="shared" si="560"/>
        <v>3033892.7514450001</v>
      </c>
      <c r="AK950" s="9">
        <f t="shared" si="561"/>
        <v>3644981</v>
      </c>
      <c r="AL950" s="9">
        <f t="shared" si="529"/>
        <v>4209560.0028900001</v>
      </c>
      <c r="AM950" s="6">
        <f t="shared" si="556"/>
        <v>3991536.4942919887</v>
      </c>
      <c r="AN950" s="8">
        <f t="shared" si="531"/>
        <v>2078617.6998864578</v>
      </c>
      <c r="AO950" s="7">
        <f t="shared" si="530"/>
        <v>0.55930179084466813</v>
      </c>
      <c r="AP950" s="6">
        <f t="shared" si="557"/>
        <v>3991536.4942919887</v>
      </c>
      <c r="AQ950" s="5" t="s">
        <v>0</v>
      </c>
    </row>
    <row r="951" spans="1:43" ht="25.5" x14ac:dyDescent="0.25">
      <c r="A951" s="63">
        <v>906</v>
      </c>
      <c r="B951" s="66">
        <v>27121602</v>
      </c>
      <c r="C951" s="66">
        <v>42944</v>
      </c>
      <c r="D951" s="66">
        <v>1144837</v>
      </c>
      <c r="E951" s="66" t="s">
        <v>2535</v>
      </c>
      <c r="F951" s="82" t="s">
        <v>2593</v>
      </c>
      <c r="G951" s="125" t="s">
        <v>1750</v>
      </c>
      <c r="H951" s="21">
        <v>1</v>
      </c>
      <c r="I951" s="20">
        <v>908289.39599999995</v>
      </c>
      <c r="J951" s="20">
        <f t="shared" si="543"/>
        <v>172574.98523999998</v>
      </c>
      <c r="K951" s="19">
        <f t="shared" si="544"/>
        <v>1080864.38124</v>
      </c>
      <c r="L951" s="15">
        <f t="shared" si="545"/>
        <v>1080864.38124</v>
      </c>
      <c r="M951" s="17">
        <v>724710.08403361344</v>
      </c>
      <c r="N951" s="17">
        <v>137694.91596638656</v>
      </c>
      <c r="O951" s="16">
        <v>862405</v>
      </c>
      <c r="P951" s="18">
        <f t="shared" si="546"/>
        <v>862405</v>
      </c>
      <c r="Q951" s="17">
        <v>690200</v>
      </c>
      <c r="R951" s="17">
        <v>131138</v>
      </c>
      <c r="S951" s="16">
        <v>821338</v>
      </c>
      <c r="T951" s="15">
        <f t="shared" si="547"/>
        <v>821338</v>
      </c>
      <c r="U951" s="14"/>
      <c r="V951" s="14"/>
      <c r="W951" s="14"/>
      <c r="X951" s="14"/>
      <c r="Y951" s="14"/>
      <c r="Z951" s="14"/>
      <c r="AA951" s="14"/>
      <c r="AB951" s="13"/>
      <c r="AC951" s="12">
        <f t="shared" si="548"/>
        <v>0</v>
      </c>
      <c r="AD951" s="6">
        <f t="shared" si="549"/>
        <v>0</v>
      </c>
      <c r="AE951" s="6">
        <f t="shared" si="550"/>
        <v>0</v>
      </c>
      <c r="AF951" s="6">
        <f t="shared" si="551"/>
        <v>0</v>
      </c>
      <c r="AG951" s="9">
        <f t="shared" si="555"/>
        <v>821338</v>
      </c>
      <c r="AH951" s="11">
        <f t="shared" si="558"/>
        <v>1080864.38124</v>
      </c>
      <c r="AI951" s="9">
        <f t="shared" si="559"/>
        <v>841871.5</v>
      </c>
      <c r="AJ951" s="10">
        <f t="shared" si="560"/>
        <v>691151.84531</v>
      </c>
      <c r="AK951" s="9">
        <f t="shared" si="561"/>
        <v>831604.75</v>
      </c>
      <c r="AL951" s="9">
        <f t="shared" si="529"/>
        <v>961367.94062000001</v>
      </c>
      <c r="AM951" s="6">
        <f t="shared" si="556"/>
        <v>908469.01829415979</v>
      </c>
      <c r="AN951" s="8">
        <f t="shared" si="531"/>
        <v>474637.69052497839</v>
      </c>
      <c r="AO951" s="7">
        <f t="shared" si="530"/>
        <v>0.56378876173498971</v>
      </c>
      <c r="AP951" s="6">
        <f t="shared" si="557"/>
        <v>908469.01829415979</v>
      </c>
      <c r="AQ951" s="5" t="s">
        <v>0</v>
      </c>
    </row>
    <row r="952" spans="1:43" ht="25.5" x14ac:dyDescent="0.25">
      <c r="A952" s="63">
        <v>907</v>
      </c>
      <c r="B952" s="66">
        <v>31161501</v>
      </c>
      <c r="C952" s="66">
        <v>42944</v>
      </c>
      <c r="D952" s="66">
        <v>1028348</v>
      </c>
      <c r="E952" s="66" t="s">
        <v>2592</v>
      </c>
      <c r="F952" s="82" t="s">
        <v>2312</v>
      </c>
      <c r="G952" s="125" t="s">
        <v>1750</v>
      </c>
      <c r="H952" s="21">
        <v>1</v>
      </c>
      <c r="I952" s="20">
        <v>1427311.9080000001</v>
      </c>
      <c r="J952" s="20">
        <f t="shared" si="543"/>
        <v>271189.26251999999</v>
      </c>
      <c r="K952" s="19">
        <f t="shared" si="544"/>
        <v>1698501.1705200002</v>
      </c>
      <c r="L952" s="15">
        <f t="shared" si="545"/>
        <v>1698501.1705200002</v>
      </c>
      <c r="M952" s="17">
        <v>1138830.2521008404</v>
      </c>
      <c r="N952" s="17">
        <v>216377.74789915967</v>
      </c>
      <c r="O952" s="16">
        <v>1355208</v>
      </c>
      <c r="P952" s="18">
        <f t="shared" si="546"/>
        <v>1355208</v>
      </c>
      <c r="Q952" s="17">
        <v>1084600</v>
      </c>
      <c r="R952" s="17">
        <v>206074</v>
      </c>
      <c r="S952" s="16">
        <v>1290674</v>
      </c>
      <c r="T952" s="15">
        <f t="shared" si="547"/>
        <v>1290674</v>
      </c>
      <c r="U952" s="14"/>
      <c r="V952" s="14"/>
      <c r="W952" s="14"/>
      <c r="X952" s="14"/>
      <c r="Y952" s="14"/>
      <c r="Z952" s="14"/>
      <c r="AA952" s="14"/>
      <c r="AB952" s="13"/>
      <c r="AC952" s="12">
        <f t="shared" si="548"/>
        <v>0</v>
      </c>
      <c r="AD952" s="6">
        <f t="shared" si="549"/>
        <v>0</v>
      </c>
      <c r="AE952" s="6">
        <f t="shared" si="550"/>
        <v>0</v>
      </c>
      <c r="AF952" s="6">
        <f t="shared" si="551"/>
        <v>0</v>
      </c>
      <c r="AG952" s="9">
        <f t="shared" si="555"/>
        <v>1290674</v>
      </c>
      <c r="AH952" s="11">
        <f t="shared" si="558"/>
        <v>1698501.1705200002</v>
      </c>
      <c r="AI952" s="9">
        <f t="shared" si="559"/>
        <v>1322941</v>
      </c>
      <c r="AJ952" s="10">
        <f t="shared" si="560"/>
        <v>1086095.79263</v>
      </c>
      <c r="AK952" s="9">
        <f t="shared" si="561"/>
        <v>1306807.5</v>
      </c>
      <c r="AL952" s="9">
        <f t="shared" si="529"/>
        <v>1510721.0852600001</v>
      </c>
      <c r="AM952" s="6">
        <f t="shared" si="556"/>
        <v>1427594.2244470036</v>
      </c>
      <c r="AN952" s="8">
        <f t="shared" si="531"/>
        <v>745859.24514916749</v>
      </c>
      <c r="AO952" s="7">
        <f t="shared" si="530"/>
        <v>0.56378874428199555</v>
      </c>
      <c r="AP952" s="6">
        <f t="shared" si="557"/>
        <v>1427594.2244470036</v>
      </c>
      <c r="AQ952" s="5" t="s">
        <v>0</v>
      </c>
    </row>
    <row r="953" spans="1:43" ht="25.5" x14ac:dyDescent="0.25">
      <c r="A953" s="63">
        <v>908</v>
      </c>
      <c r="B953" s="66">
        <v>31161501</v>
      </c>
      <c r="C953" s="66">
        <v>42944</v>
      </c>
      <c r="D953" s="66">
        <v>1012044</v>
      </c>
      <c r="E953" s="66" t="s">
        <v>2591</v>
      </c>
      <c r="F953" s="82" t="s">
        <v>2309</v>
      </c>
      <c r="G953" s="125" t="s">
        <v>1750</v>
      </c>
      <c r="H953" s="21">
        <v>1</v>
      </c>
      <c r="I953" s="20">
        <v>12143600.243999999</v>
      </c>
      <c r="J953" s="20">
        <f t="shared" si="543"/>
        <v>2307284.04636</v>
      </c>
      <c r="K953" s="19">
        <f t="shared" si="544"/>
        <v>14450884.29036</v>
      </c>
      <c r="L953" s="15">
        <f t="shared" si="545"/>
        <v>14450884.29036</v>
      </c>
      <c r="M953" s="17">
        <v>9689189.9159663878</v>
      </c>
      <c r="N953" s="17">
        <v>1840946.0840336138</v>
      </c>
      <c r="O953" s="16">
        <v>11530136.000000002</v>
      </c>
      <c r="P953" s="18">
        <f t="shared" si="546"/>
        <v>11530136.000000002</v>
      </c>
      <c r="Q953" s="17">
        <v>9227800</v>
      </c>
      <c r="R953" s="17">
        <v>1753282</v>
      </c>
      <c r="S953" s="16">
        <v>10981082</v>
      </c>
      <c r="T953" s="15">
        <f t="shared" si="547"/>
        <v>10981082</v>
      </c>
      <c r="U953" s="14"/>
      <c r="V953" s="14"/>
      <c r="W953" s="14"/>
      <c r="X953" s="14"/>
      <c r="Y953" s="14"/>
      <c r="Z953" s="14"/>
      <c r="AA953" s="14"/>
      <c r="AB953" s="13"/>
      <c r="AC953" s="12">
        <f t="shared" si="548"/>
        <v>0</v>
      </c>
      <c r="AD953" s="6">
        <f t="shared" si="549"/>
        <v>0</v>
      </c>
      <c r="AE953" s="6">
        <f t="shared" si="550"/>
        <v>0</v>
      </c>
      <c r="AF953" s="6">
        <f t="shared" si="551"/>
        <v>0</v>
      </c>
      <c r="AG953" s="9">
        <f t="shared" si="555"/>
        <v>10981082</v>
      </c>
      <c r="AH953" s="11">
        <f t="shared" si="558"/>
        <v>14450884.29036</v>
      </c>
      <c r="AI953" s="9">
        <f t="shared" si="559"/>
        <v>11255609</v>
      </c>
      <c r="AJ953" s="10">
        <f t="shared" si="560"/>
        <v>9240525.5725900009</v>
      </c>
      <c r="AK953" s="9">
        <f t="shared" si="561"/>
        <v>11118345.5</v>
      </c>
      <c r="AL953" s="9">
        <f t="shared" si="529"/>
        <v>12853246.64518</v>
      </c>
      <c r="AM953" s="6">
        <f t="shared" si="556"/>
        <v>12146001.217262607</v>
      </c>
      <c r="AN953" s="8">
        <f t="shared" si="531"/>
        <v>6345786.0929342825</v>
      </c>
      <c r="AO953" s="7">
        <f t="shared" si="530"/>
        <v>0.56378878236924213</v>
      </c>
      <c r="AP953" s="6">
        <f t="shared" si="557"/>
        <v>12146001.217262607</v>
      </c>
      <c r="AQ953" s="5" t="s">
        <v>0</v>
      </c>
    </row>
    <row r="954" spans="1:43" ht="25.5" x14ac:dyDescent="0.25">
      <c r="A954" s="63">
        <v>909</v>
      </c>
      <c r="B954" s="66">
        <v>31161501</v>
      </c>
      <c r="C954" s="66">
        <v>42944</v>
      </c>
      <c r="D954" s="66">
        <v>1671424</v>
      </c>
      <c r="E954" s="66" t="s">
        <v>2590</v>
      </c>
      <c r="F954" s="82" t="s">
        <v>1627</v>
      </c>
      <c r="G954" s="125" t="s">
        <v>1750</v>
      </c>
      <c r="H954" s="21">
        <v>1</v>
      </c>
      <c r="I954" s="20">
        <v>10071326.537999999</v>
      </c>
      <c r="J954" s="20">
        <f t="shared" si="543"/>
        <v>1913552.0422199997</v>
      </c>
      <c r="K954" s="19">
        <f t="shared" si="544"/>
        <v>11984878.580219999</v>
      </c>
      <c r="L954" s="15">
        <f t="shared" si="545"/>
        <v>11984878.580219999</v>
      </c>
      <c r="M954" s="17">
        <v>8112285.7142857146</v>
      </c>
      <c r="N954" s="17">
        <v>1541334.2857142857</v>
      </c>
      <c r="O954" s="16">
        <v>9653620</v>
      </c>
      <c r="P954" s="18">
        <f t="shared" si="546"/>
        <v>9653620</v>
      </c>
      <c r="Q954" s="17">
        <v>7653100</v>
      </c>
      <c r="R954" s="17">
        <v>1454089</v>
      </c>
      <c r="S954" s="16">
        <v>9107189</v>
      </c>
      <c r="T954" s="15">
        <f t="shared" si="547"/>
        <v>9107189</v>
      </c>
      <c r="U954" s="14"/>
      <c r="V954" s="14"/>
      <c r="W954" s="14"/>
      <c r="X954" s="14"/>
      <c r="Y954" s="14"/>
      <c r="Z954" s="14"/>
      <c r="AA954" s="14"/>
      <c r="AB954" s="13"/>
      <c r="AC954" s="12">
        <f t="shared" si="548"/>
        <v>0</v>
      </c>
      <c r="AD954" s="6">
        <f t="shared" si="549"/>
        <v>0</v>
      </c>
      <c r="AE954" s="6">
        <f t="shared" si="550"/>
        <v>0</v>
      </c>
      <c r="AF954" s="6">
        <f t="shared" si="551"/>
        <v>0</v>
      </c>
      <c r="AG954" s="9">
        <f t="shared" si="555"/>
        <v>9107189</v>
      </c>
      <c r="AH954" s="11">
        <f t="shared" si="558"/>
        <v>11984878.580219999</v>
      </c>
      <c r="AI954" s="9">
        <f t="shared" si="559"/>
        <v>9380404.5</v>
      </c>
      <c r="AJ954" s="10">
        <f t="shared" si="560"/>
        <v>7686421.8950549997</v>
      </c>
      <c r="AK954" s="9">
        <f t="shared" si="561"/>
        <v>9243796.75</v>
      </c>
      <c r="AL954" s="9">
        <f t="shared" si="529"/>
        <v>10682641.540109999</v>
      </c>
      <c r="AM954" s="6">
        <f t="shared" si="556"/>
        <v>10106797.689905753</v>
      </c>
      <c r="AN954" s="8">
        <f t="shared" si="531"/>
        <v>5274032.5802815426</v>
      </c>
      <c r="AO954" s="7">
        <f t="shared" si="530"/>
        <v>0.56223935548638038</v>
      </c>
      <c r="AP954" s="6">
        <f t="shared" si="557"/>
        <v>10106797.689905753</v>
      </c>
      <c r="AQ954" s="5" t="s">
        <v>0</v>
      </c>
    </row>
    <row r="955" spans="1:43" ht="25.5" x14ac:dyDescent="0.25">
      <c r="A955" s="63">
        <v>910</v>
      </c>
      <c r="B955" s="66">
        <v>26101700</v>
      </c>
      <c r="C955" s="66">
        <v>43151</v>
      </c>
      <c r="D955" s="66">
        <v>1012044</v>
      </c>
      <c r="E955" s="66" t="s">
        <v>2589</v>
      </c>
      <c r="F955" s="82" t="s">
        <v>2588</v>
      </c>
      <c r="G955" s="25" t="s">
        <v>1750</v>
      </c>
      <c r="H955" s="21">
        <v>1</v>
      </c>
      <c r="I955" s="20">
        <v>6102330.858</v>
      </c>
      <c r="J955" s="20">
        <f t="shared" si="543"/>
        <v>1159442.86302</v>
      </c>
      <c r="K955" s="19">
        <f t="shared" si="544"/>
        <v>7261773.7210200001</v>
      </c>
      <c r="L955" s="15">
        <f t="shared" si="545"/>
        <v>7261773.7210200001</v>
      </c>
      <c r="M955" s="17">
        <v>4915326.0504201679</v>
      </c>
      <c r="N955" s="17">
        <v>933911.94957983191</v>
      </c>
      <c r="O955" s="16">
        <v>5849238</v>
      </c>
      <c r="P955" s="18">
        <f t="shared" si="546"/>
        <v>5849238</v>
      </c>
      <c r="Q955" s="17">
        <v>4637100</v>
      </c>
      <c r="R955" s="17">
        <v>881049</v>
      </c>
      <c r="S955" s="16">
        <v>5518149</v>
      </c>
      <c r="T955" s="15">
        <f t="shared" si="547"/>
        <v>5518149</v>
      </c>
      <c r="U955" s="14"/>
      <c r="V955" s="14"/>
      <c r="W955" s="14"/>
      <c r="X955" s="14"/>
      <c r="Y955" s="14"/>
      <c r="Z955" s="14"/>
      <c r="AA955" s="14"/>
      <c r="AB955" s="13"/>
      <c r="AC955" s="12">
        <f t="shared" si="548"/>
        <v>0</v>
      </c>
      <c r="AD955" s="6">
        <f t="shared" si="549"/>
        <v>0</v>
      </c>
      <c r="AE955" s="6">
        <f t="shared" si="550"/>
        <v>0</v>
      </c>
      <c r="AF955" s="6">
        <f t="shared" si="551"/>
        <v>0</v>
      </c>
      <c r="AG955" s="9">
        <f t="shared" si="555"/>
        <v>5518149</v>
      </c>
      <c r="AH955" s="11">
        <f t="shared" si="558"/>
        <v>7261773.7210200001</v>
      </c>
      <c r="AI955" s="9">
        <f t="shared" si="559"/>
        <v>5683693.5</v>
      </c>
      <c r="AJ955" s="10">
        <f t="shared" si="560"/>
        <v>4657290.1802549995</v>
      </c>
      <c r="AK955" s="9">
        <f t="shared" si="561"/>
        <v>5600921.25</v>
      </c>
      <c r="AL955" s="9">
        <f t="shared" si="529"/>
        <v>6472733.61051</v>
      </c>
      <c r="AM955" s="6">
        <f t="shared" si="556"/>
        <v>6123823.3280199571</v>
      </c>
      <c r="AN955" s="8">
        <f t="shared" si="531"/>
        <v>3195596.1285151518</v>
      </c>
      <c r="AO955" s="7">
        <f t="shared" si="530"/>
        <v>0.56223934814837428</v>
      </c>
      <c r="AP955" s="6">
        <f t="shared" si="557"/>
        <v>6123823.3280199571</v>
      </c>
      <c r="AQ955" s="5" t="s">
        <v>0</v>
      </c>
    </row>
    <row r="956" spans="1:43" ht="25.5" x14ac:dyDescent="0.25">
      <c r="A956" s="63">
        <v>911</v>
      </c>
      <c r="B956" s="66">
        <v>26101700</v>
      </c>
      <c r="C956" s="66">
        <v>43151</v>
      </c>
      <c r="D956" s="66">
        <v>1671424</v>
      </c>
      <c r="E956" s="66" t="s">
        <v>2587</v>
      </c>
      <c r="F956" s="82" t="s">
        <v>2586</v>
      </c>
      <c r="G956" s="25" t="s">
        <v>1750</v>
      </c>
      <c r="H956" s="21">
        <v>1</v>
      </c>
      <c r="I956" s="20">
        <v>10370909.937932773</v>
      </c>
      <c r="J956" s="20">
        <f t="shared" si="543"/>
        <v>1970472.8882072268</v>
      </c>
      <c r="K956" s="19">
        <f t="shared" si="544"/>
        <v>12341382.82614</v>
      </c>
      <c r="L956" s="15">
        <f t="shared" si="545"/>
        <v>12341382.82614</v>
      </c>
      <c r="M956" s="17">
        <v>8432402.521008404</v>
      </c>
      <c r="N956" s="17">
        <v>1602156.4789915967</v>
      </c>
      <c r="O956" s="16">
        <v>10034559</v>
      </c>
      <c r="P956" s="18">
        <f t="shared" si="546"/>
        <v>10034559</v>
      </c>
      <c r="Q956" s="17">
        <v>7880750.4201680673</v>
      </c>
      <c r="R956" s="17">
        <v>1497342.5798319329</v>
      </c>
      <c r="S956" s="16">
        <v>9378093</v>
      </c>
      <c r="T956" s="15">
        <f t="shared" si="547"/>
        <v>9378093</v>
      </c>
      <c r="U956" s="14"/>
      <c r="V956" s="14"/>
      <c r="W956" s="14"/>
      <c r="X956" s="14"/>
      <c r="Y956" s="14"/>
      <c r="Z956" s="14"/>
      <c r="AA956" s="14"/>
      <c r="AB956" s="13"/>
      <c r="AC956" s="12">
        <f t="shared" si="548"/>
        <v>0</v>
      </c>
      <c r="AD956" s="6">
        <f t="shared" si="549"/>
        <v>0</v>
      </c>
      <c r="AE956" s="6">
        <f t="shared" si="550"/>
        <v>0</v>
      </c>
      <c r="AF956" s="6">
        <f t="shared" si="551"/>
        <v>0</v>
      </c>
      <c r="AG956" s="9">
        <f t="shared" si="555"/>
        <v>9378093</v>
      </c>
      <c r="AH956" s="11">
        <f t="shared" si="558"/>
        <v>12341382.82614</v>
      </c>
      <c r="AI956" s="9">
        <f t="shared" si="559"/>
        <v>9706326</v>
      </c>
      <c r="AJ956" s="10">
        <f t="shared" si="560"/>
        <v>7938508.7065350004</v>
      </c>
      <c r="AK956" s="9">
        <f t="shared" si="561"/>
        <v>9542209.5</v>
      </c>
      <c r="AL956" s="9">
        <f t="shared" si="529"/>
        <v>11023854.413070001</v>
      </c>
      <c r="AM956" s="6">
        <f t="shared" si="556"/>
        <v>10441491.162977599</v>
      </c>
      <c r="AN956" s="8">
        <f t="shared" si="531"/>
        <v>5442764.3334230231</v>
      </c>
      <c r="AO956" s="7">
        <f t="shared" si="530"/>
        <v>0.56074402749536989</v>
      </c>
      <c r="AP956" s="6">
        <f t="shared" si="557"/>
        <v>10441491.162977599</v>
      </c>
      <c r="AQ956" s="5" t="s">
        <v>0</v>
      </c>
    </row>
    <row r="957" spans="1:43" ht="25.5" x14ac:dyDescent="0.25">
      <c r="A957" s="63">
        <v>912</v>
      </c>
      <c r="B957" s="66">
        <v>26101700</v>
      </c>
      <c r="C957" s="66">
        <v>43151</v>
      </c>
      <c r="D957" s="66">
        <v>1671424</v>
      </c>
      <c r="E957" s="66" t="s">
        <v>2585</v>
      </c>
      <c r="F957" s="82" t="s">
        <v>2584</v>
      </c>
      <c r="G957" s="25" t="s">
        <v>1750</v>
      </c>
      <c r="H957" s="21">
        <v>1</v>
      </c>
      <c r="I957" s="20">
        <v>31583151.746773109</v>
      </c>
      <c r="J957" s="20">
        <f t="shared" si="543"/>
        <v>6000798.8318868903</v>
      </c>
      <c r="K957" s="19">
        <f t="shared" si="544"/>
        <v>37583950.578659996</v>
      </c>
      <c r="L957" s="15">
        <f t="shared" si="545"/>
        <v>37583950.578659996</v>
      </c>
      <c r="M957" s="17">
        <v>25199705.882352941</v>
      </c>
      <c r="N957" s="17">
        <v>4787944.1176470593</v>
      </c>
      <c r="O957" s="16">
        <v>29987650</v>
      </c>
      <c r="P957" s="18">
        <f t="shared" si="546"/>
        <v>29987650</v>
      </c>
      <c r="Q957" s="17">
        <v>23999720.168067228</v>
      </c>
      <c r="R957" s="17">
        <v>4559946.8319327738</v>
      </c>
      <c r="S957" s="16">
        <v>28559667</v>
      </c>
      <c r="T957" s="15">
        <f t="shared" si="547"/>
        <v>28559667</v>
      </c>
      <c r="U957" s="14"/>
      <c r="V957" s="14"/>
      <c r="W957" s="14"/>
      <c r="X957" s="14"/>
      <c r="Y957" s="14"/>
      <c r="Z957" s="14"/>
      <c r="AA957" s="14"/>
      <c r="AB957" s="13"/>
      <c r="AC957" s="12">
        <f t="shared" si="548"/>
        <v>0</v>
      </c>
      <c r="AD957" s="6">
        <f t="shared" si="549"/>
        <v>0</v>
      </c>
      <c r="AE957" s="6">
        <f t="shared" si="550"/>
        <v>0</v>
      </c>
      <c r="AF957" s="6">
        <f t="shared" si="551"/>
        <v>0</v>
      </c>
      <c r="AG957" s="9">
        <f t="shared" si="555"/>
        <v>28559667</v>
      </c>
      <c r="AH957" s="11">
        <f t="shared" si="558"/>
        <v>37583950.578659996</v>
      </c>
      <c r="AI957" s="9">
        <f t="shared" si="559"/>
        <v>29273658.5</v>
      </c>
      <c r="AJ957" s="10">
        <f t="shared" si="560"/>
        <v>24032816.894664999</v>
      </c>
      <c r="AK957" s="9">
        <f t="shared" si="561"/>
        <v>28916662.75</v>
      </c>
      <c r="AL957" s="9">
        <f t="shared" si="529"/>
        <v>33428804.539329998</v>
      </c>
      <c r="AM957" s="6">
        <f t="shared" si="556"/>
        <v>31589396.179846164</v>
      </c>
      <c r="AN957" s="8">
        <f t="shared" si="531"/>
        <v>16504160.295741238</v>
      </c>
      <c r="AO957" s="7">
        <f t="shared" si="530"/>
        <v>0.56378878286570289</v>
      </c>
      <c r="AP957" s="6">
        <f t="shared" si="557"/>
        <v>31589396.179846164</v>
      </c>
      <c r="AQ957" s="5" t="s">
        <v>0</v>
      </c>
    </row>
    <row r="958" spans="1:43" ht="25.5" x14ac:dyDescent="0.25">
      <c r="A958" s="63">
        <v>913</v>
      </c>
      <c r="B958" s="66">
        <v>26101700</v>
      </c>
      <c r="C958" s="66">
        <v>43151</v>
      </c>
      <c r="D958" s="66">
        <v>1557470</v>
      </c>
      <c r="E958" s="66" t="s">
        <v>2583</v>
      </c>
      <c r="F958" s="82" t="s">
        <v>2582</v>
      </c>
      <c r="G958" s="25" t="s">
        <v>1750</v>
      </c>
      <c r="H958" s="21">
        <v>1</v>
      </c>
      <c r="I958" s="20">
        <v>4932622.5879327729</v>
      </c>
      <c r="J958" s="20">
        <f t="shared" si="543"/>
        <v>937198.29170722689</v>
      </c>
      <c r="K958" s="19">
        <f t="shared" si="544"/>
        <v>5869820.8796399999</v>
      </c>
      <c r="L958" s="15">
        <f t="shared" si="545"/>
        <v>5869820.8796399999</v>
      </c>
      <c r="M958" s="17">
        <v>4010627.7310924372</v>
      </c>
      <c r="N958" s="17">
        <v>762019.26890756306</v>
      </c>
      <c r="O958" s="16">
        <v>4772647</v>
      </c>
      <c r="P958" s="18">
        <f t="shared" si="546"/>
        <v>4772647</v>
      </c>
      <c r="Q958" s="17">
        <v>3748250.4201680673</v>
      </c>
      <c r="R958" s="17">
        <v>712167.57983193279</v>
      </c>
      <c r="S958" s="16">
        <v>4460418</v>
      </c>
      <c r="T958" s="15">
        <f t="shared" si="547"/>
        <v>4460418</v>
      </c>
      <c r="U958" s="14"/>
      <c r="V958" s="14"/>
      <c r="W958" s="14"/>
      <c r="X958" s="14"/>
      <c r="Y958" s="14"/>
      <c r="Z958" s="14"/>
      <c r="AA958" s="14"/>
      <c r="AB958" s="13"/>
      <c r="AC958" s="12">
        <f t="shared" si="548"/>
        <v>0</v>
      </c>
      <c r="AD958" s="6">
        <f t="shared" si="549"/>
        <v>0</v>
      </c>
      <c r="AE958" s="6">
        <f t="shared" si="550"/>
        <v>0</v>
      </c>
      <c r="AF958" s="6">
        <f t="shared" si="551"/>
        <v>0</v>
      </c>
      <c r="AG958" s="9">
        <f t="shared" si="555"/>
        <v>4460418</v>
      </c>
      <c r="AH958" s="11">
        <f t="shared" si="558"/>
        <v>5869820.8796399999</v>
      </c>
      <c r="AI958" s="9">
        <f t="shared" si="559"/>
        <v>4616532.5</v>
      </c>
      <c r="AJ958" s="10">
        <f t="shared" si="560"/>
        <v>3775721.46991</v>
      </c>
      <c r="AK958" s="9">
        <f t="shared" si="561"/>
        <v>4538475.25</v>
      </c>
      <c r="AL958" s="9">
        <f t="shared" si="529"/>
        <v>5243176.68982</v>
      </c>
      <c r="AM958" s="6">
        <f t="shared" si="556"/>
        <v>4966192.4946979666</v>
      </c>
      <c r="AN958" s="8">
        <f t="shared" si="531"/>
        <v>2588693.029763178</v>
      </c>
      <c r="AO958" s="7">
        <f t="shared" si="530"/>
        <v>0.56074402806937418</v>
      </c>
      <c r="AP958" s="6">
        <f t="shared" si="557"/>
        <v>4966192.4946979666</v>
      </c>
      <c r="AQ958" s="5" t="s">
        <v>0</v>
      </c>
    </row>
    <row r="959" spans="1:43" ht="25.5" x14ac:dyDescent="0.25">
      <c r="A959" s="63">
        <v>914</v>
      </c>
      <c r="B959" s="124">
        <v>25174001</v>
      </c>
      <c r="C959" s="66">
        <v>43151</v>
      </c>
      <c r="D959" s="66">
        <v>1076338</v>
      </c>
      <c r="E959" s="66" t="s">
        <v>2581</v>
      </c>
      <c r="F959" s="82" t="s">
        <v>2580</v>
      </c>
      <c r="G959" s="25" t="s">
        <v>1750</v>
      </c>
      <c r="H959" s="21">
        <v>1</v>
      </c>
      <c r="I959" s="20">
        <v>2948124.7479327731</v>
      </c>
      <c r="J959" s="20">
        <f t="shared" si="543"/>
        <v>560143.70210722694</v>
      </c>
      <c r="K959" s="19">
        <f t="shared" si="544"/>
        <v>3508268.45004</v>
      </c>
      <c r="L959" s="15">
        <f t="shared" si="545"/>
        <v>3508268.45004</v>
      </c>
      <c r="M959" s="17">
        <v>2441872.2689075633</v>
      </c>
      <c r="N959" s="17">
        <v>463955.73109243705</v>
      </c>
      <c r="O959" s="16">
        <v>2905828.0000000005</v>
      </c>
      <c r="P959" s="18">
        <f t="shared" si="546"/>
        <v>2905828.0000000005</v>
      </c>
      <c r="Q959" s="17">
        <v>2240250.4201680673</v>
      </c>
      <c r="R959" s="17">
        <v>425647.57983193279</v>
      </c>
      <c r="S959" s="16">
        <v>2665898</v>
      </c>
      <c r="T959" s="15">
        <f t="shared" si="547"/>
        <v>2665898</v>
      </c>
      <c r="U959" s="14"/>
      <c r="V959" s="14"/>
      <c r="W959" s="14"/>
      <c r="X959" s="14"/>
      <c r="Y959" s="14"/>
      <c r="Z959" s="14"/>
      <c r="AA959" s="14"/>
      <c r="AB959" s="13"/>
      <c r="AC959" s="12">
        <f t="shared" si="548"/>
        <v>0</v>
      </c>
      <c r="AD959" s="6">
        <f t="shared" si="549"/>
        <v>0</v>
      </c>
      <c r="AE959" s="6">
        <f t="shared" si="550"/>
        <v>0</v>
      </c>
      <c r="AF959" s="6">
        <f t="shared" si="551"/>
        <v>0</v>
      </c>
      <c r="AG959" s="9">
        <f t="shared" si="555"/>
        <v>2665898</v>
      </c>
      <c r="AH959" s="11">
        <f t="shared" si="558"/>
        <v>3508268.45004</v>
      </c>
      <c r="AI959" s="9">
        <f t="shared" si="559"/>
        <v>2785863</v>
      </c>
      <c r="AJ959" s="10">
        <f t="shared" si="560"/>
        <v>2269998.6125100004</v>
      </c>
      <c r="AK959" s="9">
        <f t="shared" si="561"/>
        <v>2725880.5</v>
      </c>
      <c r="AL959" s="9">
        <f t="shared" si="529"/>
        <v>3147065.7250199998</v>
      </c>
      <c r="AM959" s="6">
        <f t="shared" si="556"/>
        <v>2987199.7967057433</v>
      </c>
      <c r="AN959" s="8">
        <f t="shared" si="531"/>
        <v>1554265.2311563769</v>
      </c>
      <c r="AO959" s="7">
        <f t="shared" si="530"/>
        <v>0.55791158113531669</v>
      </c>
      <c r="AP959" s="6">
        <f t="shared" si="557"/>
        <v>2987199.7967057433</v>
      </c>
      <c r="AQ959" s="5" t="s">
        <v>0</v>
      </c>
    </row>
    <row r="960" spans="1:43" ht="25.5" x14ac:dyDescent="0.25">
      <c r="A960" s="63">
        <v>915</v>
      </c>
      <c r="B960" s="66">
        <v>26101758</v>
      </c>
      <c r="C960" s="66">
        <v>43151</v>
      </c>
      <c r="D960" s="66">
        <v>1144837</v>
      </c>
      <c r="E960" s="66" t="s">
        <v>2579</v>
      </c>
      <c r="F960" s="82" t="s">
        <v>1642</v>
      </c>
      <c r="G960" s="25" t="s">
        <v>1750</v>
      </c>
      <c r="H960" s="21">
        <v>1</v>
      </c>
      <c r="I960" s="20">
        <v>906381.77793277311</v>
      </c>
      <c r="J960" s="20">
        <f t="shared" si="543"/>
        <v>172212.53780722688</v>
      </c>
      <c r="K960" s="19">
        <f t="shared" si="544"/>
        <v>1078594.31574</v>
      </c>
      <c r="L960" s="15">
        <f t="shared" si="545"/>
        <v>1078594.31574</v>
      </c>
      <c r="M960" s="17">
        <v>730074.78991596645</v>
      </c>
      <c r="N960" s="17">
        <v>138714.21008403364</v>
      </c>
      <c r="O960" s="16">
        <v>868789.00000000012</v>
      </c>
      <c r="P960" s="18">
        <f t="shared" si="546"/>
        <v>868789.00000000012</v>
      </c>
      <c r="Q960" s="17">
        <v>688750.42016806721</v>
      </c>
      <c r="R960" s="17">
        <v>130862.57983193277</v>
      </c>
      <c r="S960" s="16">
        <v>819613</v>
      </c>
      <c r="T960" s="15">
        <f t="shared" si="547"/>
        <v>819613</v>
      </c>
      <c r="U960" s="14"/>
      <c r="V960" s="14"/>
      <c r="W960" s="14"/>
      <c r="X960" s="14"/>
      <c r="Y960" s="14"/>
      <c r="Z960" s="14"/>
      <c r="AA960" s="14"/>
      <c r="AB960" s="13"/>
      <c r="AC960" s="12">
        <f t="shared" si="548"/>
        <v>0</v>
      </c>
      <c r="AD960" s="6">
        <f t="shared" si="549"/>
        <v>0</v>
      </c>
      <c r="AE960" s="6">
        <f t="shared" si="550"/>
        <v>0</v>
      </c>
      <c r="AF960" s="6">
        <f t="shared" si="551"/>
        <v>0</v>
      </c>
      <c r="AG960" s="9">
        <f t="shared" si="555"/>
        <v>819613</v>
      </c>
      <c r="AH960" s="11">
        <f t="shared" si="558"/>
        <v>1078594.31574</v>
      </c>
      <c r="AI960" s="9">
        <f t="shared" si="559"/>
        <v>844201</v>
      </c>
      <c r="AJ960" s="10">
        <f t="shared" si="560"/>
        <v>691749.078935</v>
      </c>
      <c r="AK960" s="9">
        <f t="shared" si="561"/>
        <v>831907</v>
      </c>
      <c r="AL960" s="9">
        <f t="shared" si="529"/>
        <v>961397.65787</v>
      </c>
      <c r="AM960" s="6">
        <f t="shared" si="556"/>
        <v>909573.77533614577</v>
      </c>
      <c r="AN960" s="8">
        <f t="shared" si="531"/>
        <v>474643.14363774227</v>
      </c>
      <c r="AO960" s="7">
        <f t="shared" si="530"/>
        <v>0.56223949466743373</v>
      </c>
      <c r="AP960" s="6">
        <f t="shared" si="557"/>
        <v>909573.77533614577</v>
      </c>
      <c r="AQ960" s="5" t="s">
        <v>0</v>
      </c>
    </row>
    <row r="961" spans="1:43" ht="25.5" x14ac:dyDescent="0.25">
      <c r="A961" s="63">
        <v>916</v>
      </c>
      <c r="B961" s="66">
        <v>26101700</v>
      </c>
      <c r="C961" s="66">
        <v>43151</v>
      </c>
      <c r="D961" s="66">
        <v>1028348</v>
      </c>
      <c r="E961" s="66" t="s">
        <v>2578</v>
      </c>
      <c r="F961" s="82" t="s">
        <v>2577</v>
      </c>
      <c r="G961" s="25" t="s">
        <v>1750</v>
      </c>
      <c r="H961" s="21">
        <v>1</v>
      </c>
      <c r="I961" s="20">
        <v>1408230.1979999999</v>
      </c>
      <c r="J961" s="20">
        <f t="shared" si="543"/>
        <v>267563.73761999997</v>
      </c>
      <c r="K961" s="19">
        <f t="shared" si="544"/>
        <v>1675793.9356199999</v>
      </c>
      <c r="L961" s="15">
        <f t="shared" si="545"/>
        <v>1675793.9356199999</v>
      </c>
      <c r="M961" s="17">
        <v>1145006.7226890756</v>
      </c>
      <c r="N961" s="17">
        <v>217551.27731092437</v>
      </c>
      <c r="O961" s="16">
        <v>1362558</v>
      </c>
      <c r="P961" s="18">
        <f t="shared" si="546"/>
        <v>1362558</v>
      </c>
      <c r="Q961" s="17">
        <v>1070100</v>
      </c>
      <c r="R961" s="17">
        <v>203319</v>
      </c>
      <c r="S961" s="16">
        <v>1273419</v>
      </c>
      <c r="T961" s="15">
        <f t="shared" si="547"/>
        <v>1273419</v>
      </c>
      <c r="U961" s="14"/>
      <c r="V961" s="14"/>
      <c r="W961" s="14"/>
      <c r="X961" s="14"/>
      <c r="Y961" s="14"/>
      <c r="Z961" s="14"/>
      <c r="AA961" s="14"/>
      <c r="AB961" s="13"/>
      <c r="AC961" s="12">
        <f t="shared" si="548"/>
        <v>0</v>
      </c>
      <c r="AD961" s="6">
        <f t="shared" si="549"/>
        <v>0</v>
      </c>
      <c r="AE961" s="6">
        <f t="shared" si="550"/>
        <v>0</v>
      </c>
      <c r="AF961" s="6">
        <f t="shared" si="551"/>
        <v>0</v>
      </c>
      <c r="AG961" s="9">
        <f t="shared" si="555"/>
        <v>1273419</v>
      </c>
      <c r="AH961" s="11">
        <f t="shared" si="558"/>
        <v>1675793.9356199999</v>
      </c>
      <c r="AI961" s="9">
        <f t="shared" si="559"/>
        <v>1317988.5</v>
      </c>
      <c r="AJ961" s="10">
        <f t="shared" si="560"/>
        <v>1077942.7339049999</v>
      </c>
      <c r="AK961" s="9">
        <f t="shared" si="561"/>
        <v>1295703.75</v>
      </c>
      <c r="AL961" s="9">
        <f t="shared" si="529"/>
        <v>1496891.2178099998</v>
      </c>
      <c r="AM961" s="6">
        <f t="shared" si="556"/>
        <v>1417814.0857323369</v>
      </c>
      <c r="AN961" s="8">
        <f t="shared" si="531"/>
        <v>739054.21931714565</v>
      </c>
      <c r="AO961" s="7">
        <f t="shared" si="530"/>
        <v>0.56074405756738066</v>
      </c>
      <c r="AP961" s="6">
        <f t="shared" si="557"/>
        <v>1417814.0857323369</v>
      </c>
      <c r="AQ961" s="5" t="s">
        <v>0</v>
      </c>
    </row>
    <row r="962" spans="1:43" ht="25.5" x14ac:dyDescent="0.25">
      <c r="A962" s="63">
        <v>917</v>
      </c>
      <c r="B962" s="66">
        <v>26101711</v>
      </c>
      <c r="C962" s="66">
        <v>43151</v>
      </c>
      <c r="D962" s="66">
        <v>1012044</v>
      </c>
      <c r="E962" s="66" t="s">
        <v>2576</v>
      </c>
      <c r="F962" s="82" t="s">
        <v>2575</v>
      </c>
      <c r="G962" s="25" t="s">
        <v>1750</v>
      </c>
      <c r="H962" s="21">
        <v>1</v>
      </c>
      <c r="I962" s="20">
        <v>2459632.9719327735</v>
      </c>
      <c r="J962" s="20">
        <f t="shared" si="543"/>
        <v>467330.26466722699</v>
      </c>
      <c r="K962" s="19">
        <f t="shared" si="544"/>
        <v>2926963.2366000004</v>
      </c>
      <c r="L962" s="15">
        <f t="shared" si="545"/>
        <v>2926963.2366000004</v>
      </c>
      <c r="M962" s="17">
        <v>1981193.2773109244</v>
      </c>
      <c r="N962" s="17">
        <v>376426.72268907563</v>
      </c>
      <c r="O962" s="16">
        <v>2357620</v>
      </c>
      <c r="P962" s="18">
        <f t="shared" si="546"/>
        <v>2357620</v>
      </c>
      <c r="Q962" s="17">
        <v>1869050.4201680673</v>
      </c>
      <c r="R962" s="17">
        <v>355119.57983193279</v>
      </c>
      <c r="S962" s="16">
        <v>2224170</v>
      </c>
      <c r="T962" s="15">
        <f t="shared" si="547"/>
        <v>2224170</v>
      </c>
      <c r="U962" s="14"/>
      <c r="V962" s="14"/>
      <c r="W962" s="14"/>
      <c r="X962" s="14"/>
      <c r="Y962" s="14"/>
      <c r="Z962" s="14"/>
      <c r="AA962" s="14"/>
      <c r="AB962" s="13"/>
      <c r="AC962" s="12">
        <f t="shared" si="548"/>
        <v>0</v>
      </c>
      <c r="AD962" s="6">
        <f t="shared" si="549"/>
        <v>0</v>
      </c>
      <c r="AE962" s="6">
        <f t="shared" si="550"/>
        <v>0</v>
      </c>
      <c r="AF962" s="6">
        <f t="shared" si="551"/>
        <v>0</v>
      </c>
      <c r="AG962" s="9">
        <f t="shared" si="555"/>
        <v>2224170</v>
      </c>
      <c r="AH962" s="11">
        <f t="shared" si="558"/>
        <v>2926963.2366000004</v>
      </c>
      <c r="AI962" s="9">
        <f t="shared" si="559"/>
        <v>2290895</v>
      </c>
      <c r="AJ962" s="10">
        <f t="shared" si="560"/>
        <v>1877188.3091500001</v>
      </c>
      <c r="AK962" s="9">
        <f t="shared" si="561"/>
        <v>2257532.5</v>
      </c>
      <c r="AL962" s="9">
        <f t="shared" si="529"/>
        <v>2608929.1183000002</v>
      </c>
      <c r="AM962" s="6">
        <f t="shared" si="556"/>
        <v>2468295.7418326191</v>
      </c>
      <c r="AN962" s="8">
        <f t="shared" si="531"/>
        <v>1288031.3466255656</v>
      </c>
      <c r="AO962" s="7">
        <f t="shared" si="530"/>
        <v>0.56223936349137149</v>
      </c>
      <c r="AP962" s="6">
        <f t="shared" si="557"/>
        <v>2468295.7418326191</v>
      </c>
      <c r="AQ962" s="5" t="s">
        <v>0</v>
      </c>
    </row>
    <row r="963" spans="1:43" ht="25.5" x14ac:dyDescent="0.25">
      <c r="A963" s="63">
        <v>918</v>
      </c>
      <c r="B963" s="66" t="s">
        <v>2574</v>
      </c>
      <c r="C963" s="66">
        <v>43151</v>
      </c>
      <c r="D963" s="66">
        <v>1671424</v>
      </c>
      <c r="E963" s="66" t="s">
        <v>2573</v>
      </c>
      <c r="F963" s="82" t="s">
        <v>2308</v>
      </c>
      <c r="G963" s="25" t="s">
        <v>1750</v>
      </c>
      <c r="H963" s="21">
        <v>1</v>
      </c>
      <c r="I963" s="20">
        <v>2520694.4439327731</v>
      </c>
      <c r="J963" s="20">
        <f t="shared" si="543"/>
        <v>478931.94434722688</v>
      </c>
      <c r="K963" s="19">
        <f t="shared" si="544"/>
        <v>2999626.3882800001</v>
      </c>
      <c r="L963" s="15">
        <f t="shared" si="545"/>
        <v>2999626.3882800001</v>
      </c>
      <c r="M963" s="17">
        <v>2087840.3361344538</v>
      </c>
      <c r="N963" s="17">
        <v>396689.66386554623</v>
      </c>
      <c r="O963" s="16">
        <v>2484530</v>
      </c>
      <c r="P963" s="18">
        <f t="shared" si="546"/>
        <v>2484530</v>
      </c>
      <c r="Q963" s="17">
        <v>1915450.4201680673</v>
      </c>
      <c r="R963" s="17">
        <v>363935.57983193279</v>
      </c>
      <c r="S963" s="16">
        <v>2279386</v>
      </c>
      <c r="T963" s="15">
        <f t="shared" si="547"/>
        <v>2279386</v>
      </c>
      <c r="U963" s="14"/>
      <c r="V963" s="14"/>
      <c r="W963" s="14"/>
      <c r="X963" s="14"/>
      <c r="Y963" s="14"/>
      <c r="Z963" s="14"/>
      <c r="AA963" s="14"/>
      <c r="AB963" s="13"/>
      <c r="AC963" s="12">
        <f t="shared" si="548"/>
        <v>0</v>
      </c>
      <c r="AD963" s="6">
        <f t="shared" si="549"/>
        <v>0</v>
      </c>
      <c r="AE963" s="6">
        <f t="shared" si="550"/>
        <v>0</v>
      </c>
      <c r="AF963" s="6">
        <f t="shared" si="551"/>
        <v>0</v>
      </c>
      <c r="AG963" s="9">
        <f t="shared" si="555"/>
        <v>2279386</v>
      </c>
      <c r="AH963" s="11">
        <f t="shared" si="558"/>
        <v>2999626.3882800001</v>
      </c>
      <c r="AI963" s="9">
        <f t="shared" si="559"/>
        <v>2381958</v>
      </c>
      <c r="AJ963" s="10">
        <f t="shared" si="560"/>
        <v>1940885.5970700001</v>
      </c>
      <c r="AK963" s="9">
        <f t="shared" si="561"/>
        <v>2330672</v>
      </c>
      <c r="AL963" s="9">
        <f t="shared" si="529"/>
        <v>2690792.1941400003</v>
      </c>
      <c r="AM963" s="6">
        <f t="shared" si="556"/>
        <v>2554104.2302801823</v>
      </c>
      <c r="AN963" s="8">
        <f t="shared" si="531"/>
        <v>1328921.9595229104</v>
      </c>
      <c r="AO963" s="7">
        <f t="shared" si="530"/>
        <v>0.55791158346323089</v>
      </c>
      <c r="AP963" s="6">
        <f t="shared" si="557"/>
        <v>2554104.2302801823</v>
      </c>
      <c r="AQ963" s="5" t="s">
        <v>0</v>
      </c>
    </row>
    <row r="964" spans="1:43" ht="25.5" x14ac:dyDescent="0.25">
      <c r="A964" s="63">
        <v>919</v>
      </c>
      <c r="B964" s="124">
        <v>40151552</v>
      </c>
      <c r="C964" s="66">
        <v>43151</v>
      </c>
      <c r="D964" s="66">
        <v>1809009</v>
      </c>
      <c r="E964" s="66" t="s">
        <v>2572</v>
      </c>
      <c r="F964" s="82" t="s">
        <v>1635</v>
      </c>
      <c r="G964" s="25" t="s">
        <v>1750</v>
      </c>
      <c r="H964" s="21">
        <v>1</v>
      </c>
      <c r="I964" s="20">
        <v>1379608.1859327732</v>
      </c>
      <c r="J964" s="20">
        <f t="shared" si="543"/>
        <v>262125.5553272269</v>
      </c>
      <c r="K964" s="19">
        <f t="shared" si="544"/>
        <v>1641733.74126</v>
      </c>
      <c r="L964" s="15">
        <f t="shared" si="545"/>
        <v>1641733.74126</v>
      </c>
      <c r="M964" s="17">
        <v>1100767.2268907563</v>
      </c>
      <c r="N964" s="17">
        <v>209145.77310924369</v>
      </c>
      <c r="O964" s="16">
        <v>1309913</v>
      </c>
      <c r="P964" s="18">
        <f t="shared" si="546"/>
        <v>1309913</v>
      </c>
      <c r="Q964" s="17">
        <v>1048350.4201680673</v>
      </c>
      <c r="R964" s="17">
        <v>199186.57983193279</v>
      </c>
      <c r="S964" s="16">
        <v>1247537</v>
      </c>
      <c r="T964" s="15">
        <f t="shared" si="547"/>
        <v>1247537</v>
      </c>
      <c r="U964" s="14"/>
      <c r="V964" s="14"/>
      <c r="W964" s="14"/>
      <c r="X964" s="14"/>
      <c r="Y964" s="14"/>
      <c r="Z964" s="14"/>
      <c r="AA964" s="14"/>
      <c r="AB964" s="13"/>
      <c r="AC964" s="12">
        <f t="shared" si="548"/>
        <v>0</v>
      </c>
      <c r="AD964" s="6">
        <f t="shared" si="549"/>
        <v>0</v>
      </c>
      <c r="AE964" s="6">
        <f t="shared" si="550"/>
        <v>0</v>
      </c>
      <c r="AF964" s="6">
        <f t="shared" si="551"/>
        <v>0</v>
      </c>
      <c r="AG964" s="9">
        <f t="shared" si="555"/>
        <v>1247537</v>
      </c>
      <c r="AH964" s="11">
        <f t="shared" si="558"/>
        <v>1641733.74126</v>
      </c>
      <c r="AI964" s="9">
        <f t="shared" si="559"/>
        <v>1278725</v>
      </c>
      <c r="AJ964" s="10">
        <f t="shared" si="560"/>
        <v>1049795.9353149999</v>
      </c>
      <c r="AK964" s="9">
        <f t="shared" si="561"/>
        <v>1263131</v>
      </c>
      <c r="AL964" s="9">
        <f t="shared" ref="AL964:AL1027" si="562">AVERAGE(AH964,AI964)</f>
        <v>1460229.37063</v>
      </c>
      <c r="AM964" s="6">
        <f t="shared" si="556"/>
        <v>1379880.6451103308</v>
      </c>
      <c r="AN964" s="8">
        <f t="shared" si="531"/>
        <v>720930.94628033426</v>
      </c>
      <c r="AO964" s="7">
        <f t="shared" ref="AO964:AO1027" si="563">+AN964/AI964</f>
        <v>0.56378888836953545</v>
      </c>
      <c r="AP964" s="6">
        <f t="shared" si="557"/>
        <v>1379880.6451103308</v>
      </c>
      <c r="AQ964" s="5" t="s">
        <v>0</v>
      </c>
    </row>
    <row r="965" spans="1:43" ht="25.5" x14ac:dyDescent="0.25">
      <c r="A965" s="63">
        <v>920</v>
      </c>
      <c r="B965" s="124">
        <v>40151552</v>
      </c>
      <c r="C965" s="66">
        <v>43151</v>
      </c>
      <c r="D965" s="66">
        <v>1784478</v>
      </c>
      <c r="E965" s="66" t="s">
        <v>2534</v>
      </c>
      <c r="F965" s="82" t="s">
        <v>2571</v>
      </c>
      <c r="G965" s="25" t="s">
        <v>1750</v>
      </c>
      <c r="H965" s="21">
        <v>1</v>
      </c>
      <c r="I965" s="20">
        <v>2037926.628</v>
      </c>
      <c r="J965" s="20">
        <f t="shared" si="543"/>
        <v>387206.05932</v>
      </c>
      <c r="K965" s="19">
        <f t="shared" si="544"/>
        <v>2425132.68732</v>
      </c>
      <c r="L965" s="15">
        <f t="shared" si="545"/>
        <v>2425132.68732</v>
      </c>
      <c r="M965" s="17">
        <v>1687973.9495798319</v>
      </c>
      <c r="N965" s="17">
        <v>320715.05042016809</v>
      </c>
      <c r="O965" s="16">
        <v>2008689</v>
      </c>
      <c r="P965" s="18">
        <f t="shared" si="546"/>
        <v>2008689</v>
      </c>
      <c r="Q965" s="17">
        <v>1548600</v>
      </c>
      <c r="R965" s="17">
        <v>294234</v>
      </c>
      <c r="S965" s="16">
        <v>1842834</v>
      </c>
      <c r="T965" s="15">
        <f t="shared" si="547"/>
        <v>1842834</v>
      </c>
      <c r="U965" s="14"/>
      <c r="V965" s="14"/>
      <c r="W965" s="14"/>
      <c r="X965" s="14"/>
      <c r="Y965" s="14"/>
      <c r="Z965" s="14"/>
      <c r="AA965" s="14"/>
      <c r="AB965" s="13"/>
      <c r="AC965" s="12">
        <f t="shared" si="548"/>
        <v>0</v>
      </c>
      <c r="AD965" s="6">
        <f t="shared" si="549"/>
        <v>0</v>
      </c>
      <c r="AE965" s="6">
        <f t="shared" si="550"/>
        <v>0</v>
      </c>
      <c r="AF965" s="6">
        <f t="shared" si="551"/>
        <v>0</v>
      </c>
      <c r="AG965" s="9">
        <f t="shared" si="555"/>
        <v>1842834</v>
      </c>
      <c r="AH965" s="11">
        <f t="shared" si="558"/>
        <v>2425132.68732</v>
      </c>
      <c r="AI965" s="9">
        <f t="shared" si="559"/>
        <v>1925761.5</v>
      </c>
      <c r="AJ965" s="10">
        <f t="shared" si="560"/>
        <v>1569163.9218299999</v>
      </c>
      <c r="AK965" s="9">
        <f t="shared" si="561"/>
        <v>1884297.75</v>
      </c>
      <c r="AL965" s="9">
        <f t="shared" si="562"/>
        <v>2175447.0936599998</v>
      </c>
      <c r="AM965" s="6">
        <f t="shared" si="556"/>
        <v>2064937.9031493485</v>
      </c>
      <c r="AN965" s="8">
        <f t="shared" si="531"/>
        <v>1074404.5710831808</v>
      </c>
      <c r="AO965" s="7">
        <f t="shared" si="563"/>
        <v>0.55791154360661011</v>
      </c>
      <c r="AP965" s="6">
        <f t="shared" si="557"/>
        <v>2064937.9031493485</v>
      </c>
      <c r="AQ965" s="5" t="s">
        <v>0</v>
      </c>
    </row>
    <row r="966" spans="1:43" ht="25.5" x14ac:dyDescent="0.25">
      <c r="A966" s="63">
        <v>921</v>
      </c>
      <c r="B966" s="124">
        <v>26101700</v>
      </c>
      <c r="C966" s="66">
        <v>43151</v>
      </c>
      <c r="D966" s="66">
        <v>1072172</v>
      </c>
      <c r="E966" s="66" t="s">
        <v>2570</v>
      </c>
      <c r="F966" s="82" t="s">
        <v>2569</v>
      </c>
      <c r="G966" s="25" t="s">
        <v>1750</v>
      </c>
      <c r="H966" s="21">
        <v>1</v>
      </c>
      <c r="I966" s="20">
        <v>1679190.48</v>
      </c>
      <c r="J966" s="20">
        <f t="shared" si="543"/>
        <v>319046.1912</v>
      </c>
      <c r="K966" s="19">
        <f t="shared" si="544"/>
        <v>1998236.6712</v>
      </c>
      <c r="L966" s="15">
        <f t="shared" si="545"/>
        <v>1998236.6712</v>
      </c>
      <c r="M966" s="17">
        <v>1365320.1680672269</v>
      </c>
      <c r="N966" s="17">
        <v>259410.83193277312</v>
      </c>
      <c r="O966" s="16">
        <v>1624731</v>
      </c>
      <c r="P966" s="18">
        <f t="shared" si="546"/>
        <v>1624731</v>
      </c>
      <c r="Q966" s="17">
        <v>1276000</v>
      </c>
      <c r="R966" s="17">
        <v>242440</v>
      </c>
      <c r="S966" s="16">
        <v>1518440</v>
      </c>
      <c r="T966" s="15">
        <f t="shared" si="547"/>
        <v>1518440</v>
      </c>
      <c r="U966" s="14"/>
      <c r="V966" s="14"/>
      <c r="W966" s="14"/>
      <c r="X966" s="14"/>
      <c r="Y966" s="14"/>
      <c r="Z966" s="14"/>
      <c r="AA966" s="14"/>
      <c r="AB966" s="13"/>
      <c r="AC966" s="12">
        <f t="shared" si="548"/>
        <v>0</v>
      </c>
      <c r="AD966" s="6">
        <f t="shared" si="549"/>
        <v>0</v>
      </c>
      <c r="AE966" s="6">
        <f t="shared" si="550"/>
        <v>0</v>
      </c>
      <c r="AF966" s="6">
        <f t="shared" si="551"/>
        <v>0</v>
      </c>
      <c r="AG966" s="9">
        <f t="shared" si="555"/>
        <v>1518440</v>
      </c>
      <c r="AH966" s="11">
        <f t="shared" si="558"/>
        <v>1998236.6712</v>
      </c>
      <c r="AI966" s="9">
        <f t="shared" si="559"/>
        <v>1571585.5</v>
      </c>
      <c r="AJ966" s="10">
        <f t="shared" si="560"/>
        <v>1285351.9177999999</v>
      </c>
      <c r="AK966" s="9">
        <f t="shared" si="561"/>
        <v>1545012.75</v>
      </c>
      <c r="AL966" s="9">
        <f t="shared" si="562"/>
        <v>1784911.0855999999</v>
      </c>
      <c r="AM966" s="6">
        <f t="shared" si="556"/>
        <v>1690618.636214172</v>
      </c>
      <c r="AN966" s="8">
        <f t="shared" si="531"/>
        <v>881257.13987101137</v>
      </c>
      <c r="AO966" s="7">
        <f t="shared" si="563"/>
        <v>0.56074400016480896</v>
      </c>
      <c r="AP966" s="6">
        <f t="shared" si="557"/>
        <v>1690618.636214172</v>
      </c>
      <c r="AQ966" s="5" t="s">
        <v>0</v>
      </c>
    </row>
    <row r="967" spans="1:43" ht="25.5" x14ac:dyDescent="0.25">
      <c r="A967" s="63">
        <v>922</v>
      </c>
      <c r="B967" s="66">
        <v>26101781</v>
      </c>
      <c r="C967" s="66">
        <v>43151</v>
      </c>
      <c r="D967" s="66">
        <v>1068425</v>
      </c>
      <c r="E967" s="66" t="s">
        <v>2568</v>
      </c>
      <c r="F967" s="82" t="s">
        <v>2160</v>
      </c>
      <c r="G967" s="25" t="s">
        <v>1750</v>
      </c>
      <c r="H967" s="21">
        <v>1</v>
      </c>
      <c r="I967" s="20">
        <v>694574.24399999995</v>
      </c>
      <c r="J967" s="20">
        <f t="shared" si="543"/>
        <v>131969.10636000001</v>
      </c>
      <c r="K967" s="19">
        <f t="shared" si="544"/>
        <v>826543.35035999992</v>
      </c>
      <c r="L967" s="15">
        <f t="shared" si="545"/>
        <v>826543.35035999992</v>
      </c>
      <c r="M967" s="17">
        <v>554189.91596638656</v>
      </c>
      <c r="N967" s="17">
        <v>105296.08403361344</v>
      </c>
      <c r="O967" s="16">
        <v>659486</v>
      </c>
      <c r="P967" s="18">
        <f t="shared" si="546"/>
        <v>659486</v>
      </c>
      <c r="Q967" s="17">
        <v>527800</v>
      </c>
      <c r="R967" s="17">
        <v>100282</v>
      </c>
      <c r="S967" s="16">
        <v>628082</v>
      </c>
      <c r="T967" s="15">
        <f t="shared" si="547"/>
        <v>628082</v>
      </c>
      <c r="U967" s="14"/>
      <c r="V967" s="14"/>
      <c r="W967" s="14"/>
      <c r="X967" s="14"/>
      <c r="Y967" s="14"/>
      <c r="Z967" s="14"/>
      <c r="AA967" s="14"/>
      <c r="AB967" s="13"/>
      <c r="AC967" s="12">
        <f t="shared" si="548"/>
        <v>0</v>
      </c>
      <c r="AD967" s="6">
        <f t="shared" si="549"/>
        <v>0</v>
      </c>
      <c r="AE967" s="6">
        <f t="shared" si="550"/>
        <v>0</v>
      </c>
      <c r="AF967" s="6">
        <f t="shared" si="551"/>
        <v>0</v>
      </c>
      <c r="AG967" s="9">
        <f t="shared" si="555"/>
        <v>628082</v>
      </c>
      <c r="AH967" s="11">
        <f t="shared" si="558"/>
        <v>826543.35035999992</v>
      </c>
      <c r="AI967" s="9">
        <f t="shared" si="559"/>
        <v>643784</v>
      </c>
      <c r="AJ967" s="10">
        <f t="shared" si="560"/>
        <v>528527.83759000001</v>
      </c>
      <c r="AK967" s="9">
        <f t="shared" si="561"/>
        <v>635933</v>
      </c>
      <c r="AL967" s="9">
        <f t="shared" si="562"/>
        <v>735163.67518000002</v>
      </c>
      <c r="AM967" s="6">
        <f t="shared" si="556"/>
        <v>694711.53694964759</v>
      </c>
      <c r="AN967" s="8">
        <f t="shared" si="531"/>
        <v>362958.21270686603</v>
      </c>
      <c r="AO967" s="7">
        <f t="shared" si="563"/>
        <v>0.5637888060387739</v>
      </c>
      <c r="AP967" s="6">
        <f t="shared" si="557"/>
        <v>694711.53694964759</v>
      </c>
      <c r="AQ967" s="5" t="s">
        <v>0</v>
      </c>
    </row>
    <row r="968" spans="1:43" ht="25.5" x14ac:dyDescent="0.25">
      <c r="A968" s="63">
        <v>923</v>
      </c>
      <c r="B968" s="66">
        <v>26101700</v>
      </c>
      <c r="C968" s="66">
        <v>43151</v>
      </c>
      <c r="D968" s="66">
        <v>1144837</v>
      </c>
      <c r="E968" s="66" t="s">
        <v>2567</v>
      </c>
      <c r="F968" s="82" t="s">
        <v>2566</v>
      </c>
      <c r="G968" s="25" t="s">
        <v>1750</v>
      </c>
      <c r="H968" s="21">
        <v>1</v>
      </c>
      <c r="I968" s="20">
        <v>1602863.64</v>
      </c>
      <c r="J968" s="20">
        <f t="shared" si="543"/>
        <v>304544.09159999999</v>
      </c>
      <c r="K968" s="19">
        <f t="shared" si="544"/>
        <v>1907407.7315999998</v>
      </c>
      <c r="L968" s="15">
        <f t="shared" si="545"/>
        <v>1907407.7315999998</v>
      </c>
      <c r="M968" s="17">
        <v>1278900</v>
      </c>
      <c r="N968" s="17">
        <v>242991</v>
      </c>
      <c r="O968" s="16">
        <v>1521891</v>
      </c>
      <c r="P968" s="18">
        <f t="shared" si="546"/>
        <v>1521891</v>
      </c>
      <c r="Q968" s="17">
        <v>1218000</v>
      </c>
      <c r="R968" s="17">
        <v>231420</v>
      </c>
      <c r="S968" s="16">
        <v>1449420</v>
      </c>
      <c r="T968" s="15">
        <f t="shared" si="547"/>
        <v>1449420</v>
      </c>
      <c r="U968" s="14"/>
      <c r="V968" s="14"/>
      <c r="W968" s="14"/>
      <c r="X968" s="14"/>
      <c r="Y968" s="14"/>
      <c r="Z968" s="14"/>
      <c r="AA968" s="14"/>
      <c r="AB968" s="13"/>
      <c r="AC968" s="12">
        <f t="shared" si="548"/>
        <v>0</v>
      </c>
      <c r="AD968" s="6">
        <f t="shared" si="549"/>
        <v>0</v>
      </c>
      <c r="AE968" s="6">
        <f t="shared" si="550"/>
        <v>0</v>
      </c>
      <c r="AF968" s="6">
        <f t="shared" si="551"/>
        <v>0</v>
      </c>
      <c r="AG968" s="9">
        <f t="shared" si="555"/>
        <v>1449420</v>
      </c>
      <c r="AH968" s="11">
        <f t="shared" si="558"/>
        <v>1907407.7315999998</v>
      </c>
      <c r="AI968" s="9">
        <f t="shared" si="559"/>
        <v>1485655.5</v>
      </c>
      <c r="AJ968" s="10">
        <f t="shared" si="560"/>
        <v>1219679.6828999999</v>
      </c>
      <c r="AK968" s="9">
        <f t="shared" si="561"/>
        <v>1467537.75</v>
      </c>
      <c r="AL968" s="9">
        <f t="shared" si="562"/>
        <v>1696531.6157999998</v>
      </c>
      <c r="AM968" s="6">
        <f t="shared" si="556"/>
        <v>1603180.5552438137</v>
      </c>
      <c r="AN968" s="8">
        <f t="shared" si="531"/>
        <v>837595.90323183895</v>
      </c>
      <c r="AO968" s="7">
        <f t="shared" si="563"/>
        <v>0.56378878093329099</v>
      </c>
      <c r="AP968" s="6">
        <f t="shared" si="557"/>
        <v>1603180.5552438137</v>
      </c>
      <c r="AQ968" s="5" t="s">
        <v>0</v>
      </c>
    </row>
    <row r="969" spans="1:43" ht="25.5" x14ac:dyDescent="0.25">
      <c r="A969" s="63">
        <v>924</v>
      </c>
      <c r="B969" s="66">
        <v>26101413</v>
      </c>
      <c r="C969" s="66">
        <v>43151</v>
      </c>
      <c r="D969" s="66">
        <v>1144837</v>
      </c>
      <c r="E969" s="66" t="s">
        <v>2565</v>
      </c>
      <c r="F969" s="82" t="s">
        <v>2564</v>
      </c>
      <c r="G969" s="25" t="s">
        <v>1420</v>
      </c>
      <c r="H969" s="21">
        <v>1</v>
      </c>
      <c r="I969" s="20">
        <v>4409783.7339327727</v>
      </c>
      <c r="J969" s="20">
        <f t="shared" si="543"/>
        <v>837858.90944722679</v>
      </c>
      <c r="K969" s="19">
        <f t="shared" si="544"/>
        <v>5247642.6433799993</v>
      </c>
      <c r="L969" s="15">
        <f t="shared" si="545"/>
        <v>5247642.6433799993</v>
      </c>
      <c r="M969" s="17">
        <v>3552006.7226890759</v>
      </c>
      <c r="N969" s="17">
        <v>674881.27731092437</v>
      </c>
      <c r="O969" s="16">
        <v>4226888</v>
      </c>
      <c r="P969" s="18">
        <f t="shared" si="546"/>
        <v>4226888</v>
      </c>
      <c r="Q969" s="17">
        <v>3350950.4201680673</v>
      </c>
      <c r="R969" s="17">
        <v>636680.57983193279</v>
      </c>
      <c r="S969" s="16">
        <v>3987631</v>
      </c>
      <c r="T969" s="15">
        <f t="shared" si="547"/>
        <v>3987631</v>
      </c>
      <c r="U969" s="14"/>
      <c r="V969" s="14"/>
      <c r="W969" s="14"/>
      <c r="X969" s="14"/>
      <c r="Y969" s="14"/>
      <c r="Z969" s="14"/>
      <c r="AA969" s="14"/>
      <c r="AB969" s="13"/>
      <c r="AC969" s="12">
        <f t="shared" si="548"/>
        <v>0</v>
      </c>
      <c r="AD969" s="6">
        <f t="shared" si="549"/>
        <v>0</v>
      </c>
      <c r="AE969" s="6">
        <f t="shared" si="550"/>
        <v>0</v>
      </c>
      <c r="AF969" s="6">
        <f t="shared" si="551"/>
        <v>0</v>
      </c>
      <c r="AG969" s="9">
        <f t="shared" si="555"/>
        <v>3987631</v>
      </c>
      <c r="AH969" s="11">
        <f t="shared" si="558"/>
        <v>5247642.6433799993</v>
      </c>
      <c r="AI969" s="9">
        <f t="shared" si="559"/>
        <v>4107259.5</v>
      </c>
      <c r="AJ969" s="10">
        <f t="shared" si="560"/>
        <v>3365540.4108449998</v>
      </c>
      <c r="AK969" s="9">
        <f t="shared" si="561"/>
        <v>4047445.25</v>
      </c>
      <c r="AL969" s="9">
        <f t="shared" si="562"/>
        <v>4677451.0716899997</v>
      </c>
      <c r="AM969" s="6">
        <f t="shared" si="556"/>
        <v>4425314.7060809564</v>
      </c>
      <c r="AN969" s="8">
        <f t="shared" si="531"/>
        <v>2309263.045591407</v>
      </c>
      <c r="AO969" s="7">
        <f t="shared" si="563"/>
        <v>0.56223938263248452</v>
      </c>
      <c r="AP969" s="6">
        <f t="shared" si="557"/>
        <v>4425314.7060809564</v>
      </c>
      <c r="AQ969" s="5" t="s">
        <v>0</v>
      </c>
    </row>
    <row r="970" spans="1:43" ht="25.5" x14ac:dyDescent="0.25">
      <c r="A970" s="63">
        <v>925</v>
      </c>
      <c r="B970" s="66">
        <v>26101700</v>
      </c>
      <c r="C970" s="66">
        <v>43151</v>
      </c>
      <c r="D970" s="66">
        <v>1028348</v>
      </c>
      <c r="E970" s="66" t="s">
        <v>2530</v>
      </c>
      <c r="F970" s="82" t="s">
        <v>2563</v>
      </c>
      <c r="G970" s="25" t="s">
        <v>1750</v>
      </c>
      <c r="H970" s="21">
        <v>1</v>
      </c>
      <c r="I970" s="20">
        <v>631605.15393277316</v>
      </c>
      <c r="J970" s="20">
        <f t="shared" si="543"/>
        <v>120004.9792472269</v>
      </c>
      <c r="K970" s="19">
        <f t="shared" si="544"/>
        <v>751610.13318000012</v>
      </c>
      <c r="L970" s="15">
        <f t="shared" si="545"/>
        <v>751610.13318000012</v>
      </c>
      <c r="M970" s="17">
        <v>508747.05882352946</v>
      </c>
      <c r="N970" s="17">
        <v>96661.941176470602</v>
      </c>
      <c r="O970" s="16">
        <v>605409</v>
      </c>
      <c r="P970" s="18">
        <f t="shared" si="546"/>
        <v>605409</v>
      </c>
      <c r="Q970" s="17">
        <v>479950.42016806727</v>
      </c>
      <c r="R970" s="17">
        <v>91190.579831932788</v>
      </c>
      <c r="S970" s="16">
        <v>571141</v>
      </c>
      <c r="T970" s="15">
        <f t="shared" si="547"/>
        <v>571141</v>
      </c>
      <c r="U970" s="14"/>
      <c r="V970" s="14"/>
      <c r="W970" s="14"/>
      <c r="X970" s="14"/>
      <c r="Y970" s="14"/>
      <c r="Z970" s="14"/>
      <c r="AA970" s="14"/>
      <c r="AB970" s="13"/>
      <c r="AC970" s="12">
        <f t="shared" si="548"/>
        <v>0</v>
      </c>
      <c r="AD970" s="6">
        <f t="shared" si="549"/>
        <v>0</v>
      </c>
      <c r="AE970" s="6">
        <f t="shared" si="550"/>
        <v>0</v>
      </c>
      <c r="AF970" s="6">
        <f t="shared" si="551"/>
        <v>0</v>
      </c>
      <c r="AG970" s="9">
        <f t="shared" si="555"/>
        <v>571141</v>
      </c>
      <c r="AH970" s="11">
        <f t="shared" si="558"/>
        <v>751610.13318000012</v>
      </c>
      <c r="AI970" s="9">
        <f t="shared" si="559"/>
        <v>588275</v>
      </c>
      <c r="AJ970" s="10">
        <f t="shared" si="560"/>
        <v>482040.03329500003</v>
      </c>
      <c r="AK970" s="9">
        <f t="shared" si="561"/>
        <v>579708</v>
      </c>
      <c r="AL970" s="9">
        <f t="shared" si="562"/>
        <v>669942.56659000006</v>
      </c>
      <c r="AM970" s="6">
        <f t="shared" si="556"/>
        <v>633829.50323508133</v>
      </c>
      <c r="AN970" s="8">
        <f t="shared" si="531"/>
        <v>330751.42562790686</v>
      </c>
      <c r="AO970" s="7">
        <f t="shared" si="563"/>
        <v>0.5622394724030545</v>
      </c>
      <c r="AP970" s="6">
        <f t="shared" si="557"/>
        <v>633829.50323508133</v>
      </c>
      <c r="AQ970" s="5" t="s">
        <v>0</v>
      </c>
    </row>
    <row r="971" spans="1:43" ht="25.5" x14ac:dyDescent="0.25">
      <c r="A971" s="63">
        <v>926</v>
      </c>
      <c r="B971" s="66">
        <v>26101700</v>
      </c>
      <c r="C971" s="66">
        <v>43151</v>
      </c>
      <c r="D971" s="66">
        <v>1012044</v>
      </c>
      <c r="E971" s="66" t="s">
        <v>2562</v>
      </c>
      <c r="F971" s="82" t="s">
        <v>2311</v>
      </c>
      <c r="G971" s="25" t="s">
        <v>1750</v>
      </c>
      <c r="H971" s="21">
        <v>1</v>
      </c>
      <c r="I971" s="20">
        <v>1272750.609932773</v>
      </c>
      <c r="J971" s="20">
        <f t="shared" si="543"/>
        <v>241822.61588722689</v>
      </c>
      <c r="K971" s="19">
        <f t="shared" si="544"/>
        <v>1514573.2258199998</v>
      </c>
      <c r="L971" s="15">
        <f t="shared" si="545"/>
        <v>1514573.2258199998</v>
      </c>
      <c r="M971" s="17">
        <v>1054193.2773109244</v>
      </c>
      <c r="N971" s="17">
        <v>200296.72268907563</v>
      </c>
      <c r="O971" s="16">
        <v>1254490</v>
      </c>
      <c r="P971" s="18">
        <f t="shared" si="546"/>
        <v>1254490</v>
      </c>
      <c r="Q971" s="17">
        <v>967150.42016806721</v>
      </c>
      <c r="R971" s="17">
        <v>183758.57983193276</v>
      </c>
      <c r="S971" s="16">
        <v>1150909</v>
      </c>
      <c r="T971" s="15">
        <f t="shared" si="547"/>
        <v>1150909</v>
      </c>
      <c r="U971" s="14"/>
      <c r="V971" s="14"/>
      <c r="W971" s="14"/>
      <c r="X971" s="14"/>
      <c r="Y971" s="14"/>
      <c r="Z971" s="14"/>
      <c r="AA971" s="14"/>
      <c r="AB971" s="13"/>
      <c r="AC971" s="12">
        <f t="shared" si="548"/>
        <v>0</v>
      </c>
      <c r="AD971" s="6">
        <f t="shared" si="549"/>
        <v>0</v>
      </c>
      <c r="AE971" s="6">
        <f t="shared" si="550"/>
        <v>0</v>
      </c>
      <c r="AF971" s="6">
        <f t="shared" si="551"/>
        <v>0</v>
      </c>
      <c r="AG971" s="9">
        <f t="shared" ref="AG971:AG989" si="564">MIN(L971,P971,T971)</f>
        <v>1150909</v>
      </c>
      <c r="AH971" s="11">
        <f t="shared" si="558"/>
        <v>1514573.2258199998</v>
      </c>
      <c r="AI971" s="9">
        <f t="shared" si="559"/>
        <v>1202699.5</v>
      </c>
      <c r="AJ971" s="10">
        <f t="shared" si="560"/>
        <v>979993.05645499995</v>
      </c>
      <c r="AK971" s="9">
        <f t="shared" si="561"/>
        <v>1176804.25</v>
      </c>
      <c r="AL971" s="9">
        <f t="shared" si="562"/>
        <v>1358636.3629099999</v>
      </c>
      <c r="AM971" s="6">
        <f t="shared" ref="AM971:AM989" si="565">HARMEAN(L971,P971,T971)</f>
        <v>1289619.746368424</v>
      </c>
      <c r="AN971" s="8">
        <f t="shared" si="531"/>
        <v>671000.04469740286</v>
      </c>
      <c r="AO971" s="7">
        <f t="shared" si="563"/>
        <v>0.55791163519848708</v>
      </c>
      <c r="AP971" s="6">
        <f t="shared" ref="AP971:AP1002" si="566">+AM971</f>
        <v>1289619.746368424</v>
      </c>
      <c r="AQ971" s="5" t="s">
        <v>0</v>
      </c>
    </row>
    <row r="972" spans="1:43" ht="25.5" x14ac:dyDescent="0.25">
      <c r="A972" s="63">
        <v>927</v>
      </c>
      <c r="B972" s="66">
        <v>26101413</v>
      </c>
      <c r="C972" s="66">
        <v>43151</v>
      </c>
      <c r="D972" s="66">
        <v>1671444</v>
      </c>
      <c r="E972" s="66" t="s">
        <v>2561</v>
      </c>
      <c r="F972" s="82" t="s">
        <v>2560</v>
      </c>
      <c r="G972" s="25" t="s">
        <v>1750</v>
      </c>
      <c r="H972" s="21">
        <v>1</v>
      </c>
      <c r="I972" s="20">
        <v>7674663.7620000001</v>
      </c>
      <c r="J972" s="20">
        <f t="shared" si="543"/>
        <v>1458186.1147799999</v>
      </c>
      <c r="K972" s="19">
        <f t="shared" si="544"/>
        <v>9132849.8767799996</v>
      </c>
      <c r="L972" s="15">
        <f t="shared" si="545"/>
        <v>9132849.8767799996</v>
      </c>
      <c r="M972" s="17">
        <v>6240132.7731092442</v>
      </c>
      <c r="N972" s="17">
        <v>1185625.2268907565</v>
      </c>
      <c r="O972" s="16">
        <v>7425758.0000000009</v>
      </c>
      <c r="P972" s="18">
        <f t="shared" si="546"/>
        <v>7425758.0000000009</v>
      </c>
      <c r="Q972" s="17">
        <v>5831900</v>
      </c>
      <c r="R972" s="17">
        <v>1108061</v>
      </c>
      <c r="S972" s="16">
        <v>6939961</v>
      </c>
      <c r="T972" s="15">
        <f t="shared" si="547"/>
        <v>6939961</v>
      </c>
      <c r="U972" s="14"/>
      <c r="V972" s="14"/>
      <c r="W972" s="14"/>
      <c r="X972" s="14"/>
      <c r="Y972" s="14"/>
      <c r="Z972" s="14"/>
      <c r="AA972" s="14"/>
      <c r="AB972" s="13"/>
      <c r="AC972" s="12">
        <f t="shared" si="548"/>
        <v>0</v>
      </c>
      <c r="AD972" s="6">
        <f t="shared" si="549"/>
        <v>0</v>
      </c>
      <c r="AE972" s="6">
        <f t="shared" si="550"/>
        <v>0</v>
      </c>
      <c r="AF972" s="6">
        <f t="shared" si="551"/>
        <v>0</v>
      </c>
      <c r="AG972" s="9">
        <f t="shared" si="564"/>
        <v>6939961</v>
      </c>
      <c r="AH972" s="11">
        <f t="shared" si="558"/>
        <v>9132849.8767799996</v>
      </c>
      <c r="AI972" s="9">
        <f t="shared" si="559"/>
        <v>7182859.5</v>
      </c>
      <c r="AJ972" s="10">
        <f t="shared" si="560"/>
        <v>5874642.2191949999</v>
      </c>
      <c r="AK972" s="9">
        <f t="shared" si="561"/>
        <v>7061410.25</v>
      </c>
      <c r="AL972" s="9">
        <f t="shared" si="562"/>
        <v>8157854.6883899998</v>
      </c>
      <c r="AM972" s="6">
        <f t="shared" si="565"/>
        <v>7726895.2031568633</v>
      </c>
      <c r="AN972" s="8">
        <f t="shared" si="531"/>
        <v>4027745.5486368579</v>
      </c>
      <c r="AO972" s="7">
        <f t="shared" si="563"/>
        <v>0.56074402522238642</v>
      </c>
      <c r="AP972" s="6">
        <f t="shared" si="566"/>
        <v>7726895.2031568633</v>
      </c>
      <c r="AQ972" s="5" t="s">
        <v>0</v>
      </c>
    </row>
    <row r="973" spans="1:43" ht="25.5" x14ac:dyDescent="0.25">
      <c r="A973" s="63">
        <v>928</v>
      </c>
      <c r="B973" s="124">
        <v>26101700</v>
      </c>
      <c r="C973" s="66">
        <v>43151</v>
      </c>
      <c r="D973" s="66">
        <v>1671424</v>
      </c>
      <c r="E973" s="66" t="s">
        <v>2559</v>
      </c>
      <c r="F973" s="82" t="s">
        <v>2558</v>
      </c>
      <c r="G973" s="25" t="s">
        <v>1750</v>
      </c>
      <c r="H973" s="21">
        <v>1</v>
      </c>
      <c r="I973" s="20">
        <v>587716.66800000006</v>
      </c>
      <c r="J973" s="20">
        <f t="shared" si="543"/>
        <v>111666.16692000002</v>
      </c>
      <c r="K973" s="19">
        <f t="shared" si="544"/>
        <v>699382.83492000005</v>
      </c>
      <c r="L973" s="15">
        <f t="shared" si="545"/>
        <v>699382.83492000005</v>
      </c>
      <c r="M973" s="17">
        <v>486794.11764705885</v>
      </c>
      <c r="N973" s="17">
        <v>92490.882352941189</v>
      </c>
      <c r="O973" s="16">
        <v>579285</v>
      </c>
      <c r="P973" s="18">
        <f t="shared" si="546"/>
        <v>579285</v>
      </c>
      <c r="Q973" s="17">
        <v>446600</v>
      </c>
      <c r="R973" s="17">
        <v>84854</v>
      </c>
      <c r="S973" s="16">
        <v>531454</v>
      </c>
      <c r="T973" s="15">
        <f t="shared" si="547"/>
        <v>531454</v>
      </c>
      <c r="U973" s="14"/>
      <c r="V973" s="14"/>
      <c r="W973" s="14"/>
      <c r="X973" s="14"/>
      <c r="Y973" s="14"/>
      <c r="Z973" s="14"/>
      <c r="AA973" s="14"/>
      <c r="AB973" s="13"/>
      <c r="AC973" s="12">
        <f t="shared" si="548"/>
        <v>0</v>
      </c>
      <c r="AD973" s="6">
        <f t="shared" si="549"/>
        <v>0</v>
      </c>
      <c r="AE973" s="6">
        <f t="shared" si="550"/>
        <v>0</v>
      </c>
      <c r="AF973" s="6">
        <f t="shared" si="551"/>
        <v>0</v>
      </c>
      <c r="AG973" s="9">
        <f t="shared" si="564"/>
        <v>531454</v>
      </c>
      <c r="AH973" s="11">
        <f t="shared" si="558"/>
        <v>699382.83492000005</v>
      </c>
      <c r="AI973" s="9">
        <f t="shared" si="559"/>
        <v>555369.5</v>
      </c>
      <c r="AJ973" s="10">
        <f t="shared" si="560"/>
        <v>452530.45873000001</v>
      </c>
      <c r="AK973" s="9">
        <f t="shared" si="561"/>
        <v>543411.75</v>
      </c>
      <c r="AL973" s="9">
        <f t="shared" si="562"/>
        <v>627376.16746000003</v>
      </c>
      <c r="AM973" s="6">
        <f t="shared" si="565"/>
        <v>595506.49190094986</v>
      </c>
      <c r="AN973" s="8">
        <f t="shared" ref="AN973:AN1036" si="567">STDEVA(L973,P973,T973,AF973)</f>
        <v>309847.0325866185</v>
      </c>
      <c r="AO973" s="7">
        <f t="shared" si="563"/>
        <v>0.55791150321834115</v>
      </c>
      <c r="AP973" s="6">
        <f t="shared" si="566"/>
        <v>595506.49190094986</v>
      </c>
      <c r="AQ973" s="5" t="s">
        <v>0</v>
      </c>
    </row>
    <row r="974" spans="1:43" ht="25.5" x14ac:dyDescent="0.25">
      <c r="A974" s="63">
        <v>929</v>
      </c>
      <c r="B974" s="66">
        <v>31171511</v>
      </c>
      <c r="C974" s="66">
        <v>43151</v>
      </c>
      <c r="D974" s="66">
        <v>1557470</v>
      </c>
      <c r="E974" s="66" t="s">
        <v>2557</v>
      </c>
      <c r="F974" s="82" t="s">
        <v>2556</v>
      </c>
      <c r="G974" s="25" t="s">
        <v>1750</v>
      </c>
      <c r="H974" s="21">
        <v>1</v>
      </c>
      <c r="I974" s="20">
        <v>641145.45600000001</v>
      </c>
      <c r="J974" s="20">
        <f t="shared" si="543"/>
        <v>121817.63664</v>
      </c>
      <c r="K974" s="19">
        <f t="shared" si="544"/>
        <v>762963.09264000005</v>
      </c>
      <c r="L974" s="15">
        <f t="shared" si="545"/>
        <v>762963.09264000005</v>
      </c>
      <c r="M974" s="17">
        <v>511559.66386554623</v>
      </c>
      <c r="N974" s="17">
        <v>97196.336134453784</v>
      </c>
      <c r="O974" s="16">
        <v>608756</v>
      </c>
      <c r="P974" s="18">
        <f t="shared" si="546"/>
        <v>608756</v>
      </c>
      <c r="Q974" s="17">
        <v>487200</v>
      </c>
      <c r="R974" s="17">
        <v>92568</v>
      </c>
      <c r="S974" s="16">
        <v>579768</v>
      </c>
      <c r="T974" s="15">
        <f t="shared" si="547"/>
        <v>579768</v>
      </c>
      <c r="U974" s="14"/>
      <c r="V974" s="14"/>
      <c r="W974" s="14"/>
      <c r="X974" s="14"/>
      <c r="Y974" s="14"/>
      <c r="Z974" s="14"/>
      <c r="AA974" s="14"/>
      <c r="AB974" s="13"/>
      <c r="AC974" s="12">
        <f t="shared" si="548"/>
        <v>0</v>
      </c>
      <c r="AD974" s="6">
        <f t="shared" si="549"/>
        <v>0</v>
      </c>
      <c r="AE974" s="6">
        <f t="shared" si="550"/>
        <v>0</v>
      </c>
      <c r="AF974" s="6">
        <f t="shared" si="551"/>
        <v>0</v>
      </c>
      <c r="AG974" s="9">
        <f t="shared" si="564"/>
        <v>579768</v>
      </c>
      <c r="AH974" s="11">
        <f t="shared" si="558"/>
        <v>762963.09264000005</v>
      </c>
      <c r="AI974" s="9">
        <f t="shared" si="559"/>
        <v>594262</v>
      </c>
      <c r="AJ974" s="10">
        <f t="shared" si="560"/>
        <v>487871.77315999998</v>
      </c>
      <c r="AK974" s="9">
        <f t="shared" si="561"/>
        <v>587015</v>
      </c>
      <c r="AL974" s="9">
        <f t="shared" si="562"/>
        <v>678612.54631999996</v>
      </c>
      <c r="AM974" s="6">
        <f t="shared" si="565"/>
        <v>641272.07414012321</v>
      </c>
      <c r="AN974" s="8">
        <f t="shared" si="567"/>
        <v>335038.31318505626</v>
      </c>
      <c r="AO974" s="7">
        <f t="shared" si="563"/>
        <v>0.56378888972381924</v>
      </c>
      <c r="AP974" s="6">
        <f t="shared" si="566"/>
        <v>641272.07414012321</v>
      </c>
      <c r="AQ974" s="5" t="s">
        <v>0</v>
      </c>
    </row>
    <row r="975" spans="1:43" ht="25.5" x14ac:dyDescent="0.25">
      <c r="A975" s="63">
        <v>930</v>
      </c>
      <c r="B975" s="66">
        <v>26101700</v>
      </c>
      <c r="C975" s="66">
        <v>43151</v>
      </c>
      <c r="D975" s="66">
        <v>1076338</v>
      </c>
      <c r="E975" s="66" t="s">
        <v>2555</v>
      </c>
      <c r="F975" s="82" t="s">
        <v>2554</v>
      </c>
      <c r="G975" s="25" t="s">
        <v>1750</v>
      </c>
      <c r="H975" s="21">
        <v>1</v>
      </c>
      <c r="I975" s="20">
        <v>13398048.779142858</v>
      </c>
      <c r="J975" s="20">
        <f t="shared" si="543"/>
        <v>2545629.2680371432</v>
      </c>
      <c r="K975" s="19">
        <f t="shared" si="544"/>
        <v>15943678.047180001</v>
      </c>
      <c r="L975" s="15">
        <f t="shared" si="545"/>
        <v>15943678.047180001</v>
      </c>
      <c r="M975" s="17">
        <v>10791905.042016808</v>
      </c>
      <c r="N975" s="17">
        <v>2050461.9579831935</v>
      </c>
      <c r="O975" s="16">
        <v>12842367.000000002</v>
      </c>
      <c r="P975" s="18">
        <f t="shared" si="546"/>
        <v>12842367.000000002</v>
      </c>
      <c r="Q975" s="17">
        <v>10181042.857142858</v>
      </c>
      <c r="R975" s="17">
        <v>1934398.1428571432</v>
      </c>
      <c r="S975" s="16">
        <v>12115441.000000002</v>
      </c>
      <c r="T975" s="15">
        <f t="shared" si="547"/>
        <v>12115441.000000002</v>
      </c>
      <c r="U975" s="14"/>
      <c r="V975" s="14"/>
      <c r="W975" s="14"/>
      <c r="X975" s="14"/>
      <c r="Y975" s="14"/>
      <c r="Z975" s="14"/>
      <c r="AA975" s="14"/>
      <c r="AB975" s="13"/>
      <c r="AC975" s="12">
        <f t="shared" si="548"/>
        <v>0</v>
      </c>
      <c r="AD975" s="6">
        <f t="shared" si="549"/>
        <v>0</v>
      </c>
      <c r="AE975" s="6">
        <f t="shared" si="550"/>
        <v>0</v>
      </c>
      <c r="AF975" s="6">
        <f t="shared" si="551"/>
        <v>0</v>
      </c>
      <c r="AG975" s="9">
        <f t="shared" si="564"/>
        <v>12115441.000000002</v>
      </c>
      <c r="AH975" s="11">
        <f t="shared" si="558"/>
        <v>15943678.047180001</v>
      </c>
      <c r="AI975" s="9">
        <f t="shared" si="559"/>
        <v>12478904.000000002</v>
      </c>
      <c r="AJ975" s="10">
        <f t="shared" si="560"/>
        <v>10225371.511795001</v>
      </c>
      <c r="AK975" s="9">
        <f t="shared" si="561"/>
        <v>12297172.500000002</v>
      </c>
      <c r="AL975" s="9">
        <f t="shared" si="562"/>
        <v>14211291.023590002</v>
      </c>
      <c r="AM975" s="6">
        <f t="shared" si="565"/>
        <v>13445236.624099182</v>
      </c>
      <c r="AN975" s="8">
        <f t="shared" si="567"/>
        <v>7016130.9433425004</v>
      </c>
      <c r="AO975" s="7">
        <f t="shared" si="563"/>
        <v>0.56223935558303029</v>
      </c>
      <c r="AP975" s="6">
        <f t="shared" si="566"/>
        <v>13445236.624099182</v>
      </c>
      <c r="AQ975" s="5" t="s">
        <v>0</v>
      </c>
    </row>
    <row r="976" spans="1:43" ht="25.5" x14ac:dyDescent="0.25">
      <c r="A976" s="63">
        <v>931</v>
      </c>
      <c r="B976" s="66">
        <v>13101601</v>
      </c>
      <c r="C976" s="66">
        <v>43151</v>
      </c>
      <c r="D976" s="66">
        <v>1144837</v>
      </c>
      <c r="E976" s="66" t="s">
        <v>2553</v>
      </c>
      <c r="F976" s="82" t="s">
        <v>2552</v>
      </c>
      <c r="G976" s="25" t="s">
        <v>1750</v>
      </c>
      <c r="H976" s="21">
        <v>1</v>
      </c>
      <c r="I976" s="20">
        <v>225164.17800000001</v>
      </c>
      <c r="J976" s="20">
        <f t="shared" si="543"/>
        <v>42781.19382</v>
      </c>
      <c r="K976" s="19">
        <f t="shared" si="544"/>
        <v>267945.37182</v>
      </c>
      <c r="L976" s="15">
        <f t="shared" si="545"/>
        <v>267945.37182</v>
      </c>
      <c r="M976" s="17">
        <v>181366.38655462186</v>
      </c>
      <c r="N976" s="17">
        <v>34459.613445378156</v>
      </c>
      <c r="O976" s="16">
        <v>215826</v>
      </c>
      <c r="P976" s="18">
        <f t="shared" si="546"/>
        <v>215826</v>
      </c>
      <c r="Q976" s="17">
        <v>171100</v>
      </c>
      <c r="R976" s="17">
        <v>32509</v>
      </c>
      <c r="S976" s="16">
        <v>203609</v>
      </c>
      <c r="T976" s="15">
        <f t="shared" si="547"/>
        <v>203609</v>
      </c>
      <c r="U976" s="14"/>
      <c r="V976" s="14"/>
      <c r="W976" s="14"/>
      <c r="X976" s="14"/>
      <c r="Y976" s="14"/>
      <c r="Z976" s="14"/>
      <c r="AA976" s="14"/>
      <c r="AB976" s="13"/>
      <c r="AC976" s="12">
        <f t="shared" si="548"/>
        <v>0</v>
      </c>
      <c r="AD976" s="6">
        <f t="shared" si="549"/>
        <v>0</v>
      </c>
      <c r="AE976" s="6">
        <f t="shared" si="550"/>
        <v>0</v>
      </c>
      <c r="AF976" s="6">
        <f t="shared" si="551"/>
        <v>0</v>
      </c>
      <c r="AG976" s="9">
        <f t="shared" si="564"/>
        <v>203609</v>
      </c>
      <c r="AH976" s="11">
        <f t="shared" si="558"/>
        <v>267945.37182</v>
      </c>
      <c r="AI976" s="9">
        <f t="shared" si="559"/>
        <v>209717.5</v>
      </c>
      <c r="AJ976" s="10">
        <f t="shared" si="560"/>
        <v>171845.092955</v>
      </c>
      <c r="AK976" s="9">
        <f t="shared" si="561"/>
        <v>206663.25</v>
      </c>
      <c r="AL976" s="9">
        <f t="shared" si="562"/>
        <v>238831.43591</v>
      </c>
      <c r="AM976" s="6">
        <f t="shared" si="565"/>
        <v>225957.3757342583</v>
      </c>
      <c r="AN976" s="8">
        <f t="shared" si="567"/>
        <v>117911.35872044969</v>
      </c>
      <c r="AO976" s="7">
        <f t="shared" si="563"/>
        <v>0.5622390059029394</v>
      </c>
      <c r="AP976" s="6">
        <f t="shared" si="566"/>
        <v>225957.3757342583</v>
      </c>
      <c r="AQ976" s="5" t="s">
        <v>0</v>
      </c>
    </row>
    <row r="977" spans="1:43" ht="25.5" x14ac:dyDescent="0.25">
      <c r="A977" s="63">
        <v>932</v>
      </c>
      <c r="B977" s="66">
        <v>13101601</v>
      </c>
      <c r="C977" s="66">
        <v>43151</v>
      </c>
      <c r="D977" s="66">
        <v>1028348</v>
      </c>
      <c r="E977" s="66" t="s">
        <v>2551</v>
      </c>
      <c r="F977" s="82" t="s">
        <v>1633</v>
      </c>
      <c r="G977" s="25" t="s">
        <v>1750</v>
      </c>
      <c r="H977" s="21">
        <v>1</v>
      </c>
      <c r="I977" s="20">
        <v>849136.64793277311</v>
      </c>
      <c r="J977" s="20">
        <f t="shared" si="543"/>
        <v>161335.96310722688</v>
      </c>
      <c r="K977" s="19">
        <f t="shared" si="544"/>
        <v>1010472.61104</v>
      </c>
      <c r="L977" s="15">
        <f t="shared" si="545"/>
        <v>1010472.61104</v>
      </c>
      <c r="M977" s="17">
        <v>683964.70588235301</v>
      </c>
      <c r="N977" s="17">
        <v>129953.29411764708</v>
      </c>
      <c r="O977" s="16">
        <v>813918.00000000012</v>
      </c>
      <c r="P977" s="18">
        <f t="shared" si="546"/>
        <v>813918.00000000012</v>
      </c>
      <c r="Q977" s="17">
        <v>645250.42016806721</v>
      </c>
      <c r="R977" s="17">
        <v>122597.57983193277</v>
      </c>
      <c r="S977" s="16">
        <v>767848</v>
      </c>
      <c r="T977" s="15">
        <f t="shared" si="547"/>
        <v>767848</v>
      </c>
      <c r="U977" s="14"/>
      <c r="V977" s="14"/>
      <c r="W977" s="14"/>
      <c r="X977" s="14"/>
      <c r="Y977" s="14"/>
      <c r="Z977" s="14"/>
      <c r="AA977" s="14"/>
      <c r="AB977" s="13"/>
      <c r="AC977" s="12">
        <f t="shared" si="548"/>
        <v>0</v>
      </c>
      <c r="AD977" s="6">
        <f t="shared" si="549"/>
        <v>0</v>
      </c>
      <c r="AE977" s="6">
        <f t="shared" si="550"/>
        <v>0</v>
      </c>
      <c r="AF977" s="6">
        <f t="shared" si="551"/>
        <v>0</v>
      </c>
      <c r="AG977" s="9">
        <f t="shared" si="564"/>
        <v>767848</v>
      </c>
      <c r="AH977" s="11">
        <f t="shared" si="558"/>
        <v>1010472.61104</v>
      </c>
      <c r="AI977" s="9">
        <f t="shared" si="559"/>
        <v>790883</v>
      </c>
      <c r="AJ977" s="10">
        <f t="shared" si="560"/>
        <v>648059.65275999997</v>
      </c>
      <c r="AK977" s="9">
        <f t="shared" si="561"/>
        <v>779365.5</v>
      </c>
      <c r="AL977" s="9">
        <f t="shared" si="562"/>
        <v>900677.80551999994</v>
      </c>
      <c r="AM977" s="6">
        <f t="shared" si="565"/>
        <v>852126.99108771968</v>
      </c>
      <c r="AN977" s="8">
        <f t="shared" si="567"/>
        <v>444665.68166370719</v>
      </c>
      <c r="AO977" s="7">
        <f t="shared" si="563"/>
        <v>0.56223952425795876</v>
      </c>
      <c r="AP977" s="6">
        <f t="shared" si="566"/>
        <v>852126.99108771968</v>
      </c>
      <c r="AQ977" s="5" t="s">
        <v>0</v>
      </c>
    </row>
    <row r="978" spans="1:43" ht="25.5" x14ac:dyDescent="0.25">
      <c r="A978" s="63">
        <v>933</v>
      </c>
      <c r="B978" s="66">
        <v>13101601</v>
      </c>
      <c r="C978" s="66">
        <v>43151</v>
      </c>
      <c r="D978" s="66">
        <v>1012044</v>
      </c>
      <c r="E978" s="66" t="s">
        <v>2544</v>
      </c>
      <c r="F978" s="82" t="s">
        <v>2550</v>
      </c>
      <c r="G978" s="25" t="s">
        <v>1750</v>
      </c>
      <c r="H978" s="21">
        <v>1</v>
      </c>
      <c r="I978" s="20">
        <v>3633157.5839999998</v>
      </c>
      <c r="J978" s="20">
        <f t="shared" si="543"/>
        <v>690299.94095999992</v>
      </c>
      <c r="K978" s="19">
        <f t="shared" si="544"/>
        <v>4323457.5249600001</v>
      </c>
      <c r="L978" s="15">
        <f t="shared" si="545"/>
        <v>4323457.5249600001</v>
      </c>
      <c r="M978" s="17">
        <v>2981663.8655462186</v>
      </c>
      <c r="N978" s="17">
        <v>566516.13445378153</v>
      </c>
      <c r="O978" s="16">
        <v>3548180</v>
      </c>
      <c r="P978" s="18">
        <f t="shared" si="546"/>
        <v>3548180</v>
      </c>
      <c r="Q978" s="17">
        <v>2760800</v>
      </c>
      <c r="R978" s="17">
        <v>524552</v>
      </c>
      <c r="S978" s="16">
        <v>3285352</v>
      </c>
      <c r="T978" s="15">
        <f t="shared" si="547"/>
        <v>3285352</v>
      </c>
      <c r="U978" s="14"/>
      <c r="V978" s="14"/>
      <c r="W978" s="14"/>
      <c r="X978" s="14"/>
      <c r="Y978" s="14"/>
      <c r="Z978" s="14"/>
      <c r="AA978" s="14"/>
      <c r="AB978" s="13"/>
      <c r="AC978" s="12">
        <f t="shared" si="548"/>
        <v>0</v>
      </c>
      <c r="AD978" s="6">
        <f t="shared" si="549"/>
        <v>0</v>
      </c>
      <c r="AE978" s="6">
        <f t="shared" si="550"/>
        <v>0</v>
      </c>
      <c r="AF978" s="6">
        <f t="shared" si="551"/>
        <v>0</v>
      </c>
      <c r="AG978" s="9">
        <f t="shared" si="564"/>
        <v>3285352</v>
      </c>
      <c r="AH978" s="11">
        <f t="shared" si="558"/>
        <v>4323457.5249600001</v>
      </c>
      <c r="AI978" s="9">
        <f t="shared" si="559"/>
        <v>3416766</v>
      </c>
      <c r="AJ978" s="10">
        <f t="shared" si="560"/>
        <v>2789247.38124</v>
      </c>
      <c r="AK978" s="9">
        <f t="shared" si="561"/>
        <v>3351059</v>
      </c>
      <c r="AL978" s="9">
        <f t="shared" si="562"/>
        <v>3870111.76248</v>
      </c>
      <c r="AM978" s="6">
        <f t="shared" si="565"/>
        <v>3669669.1941232085</v>
      </c>
      <c r="AN978" s="8">
        <f t="shared" si="567"/>
        <v>1911003.2471122297</v>
      </c>
      <c r="AO978" s="7">
        <f t="shared" si="563"/>
        <v>0.55930176286940037</v>
      </c>
      <c r="AP978" s="6">
        <f t="shared" si="566"/>
        <v>3669669.1941232085</v>
      </c>
      <c r="AQ978" s="5" t="s">
        <v>0</v>
      </c>
    </row>
    <row r="979" spans="1:43" ht="25.5" x14ac:dyDescent="0.25">
      <c r="A979" s="63">
        <v>934</v>
      </c>
      <c r="B979" s="66">
        <v>26101713</v>
      </c>
      <c r="C979" s="66">
        <v>43151</v>
      </c>
      <c r="D979" s="66">
        <v>1671424</v>
      </c>
      <c r="E979" s="66" t="s">
        <v>2549</v>
      </c>
      <c r="F979" s="82" t="s">
        <v>2548</v>
      </c>
      <c r="G979" s="25" t="s">
        <v>1750</v>
      </c>
      <c r="H979" s="21">
        <v>1</v>
      </c>
      <c r="I979" s="20">
        <v>1034228.682</v>
      </c>
      <c r="J979" s="20">
        <f t="shared" si="543"/>
        <v>196503.44958000001</v>
      </c>
      <c r="K979" s="19">
        <f t="shared" si="544"/>
        <v>1230732.13158</v>
      </c>
      <c r="L979" s="15">
        <f t="shared" si="545"/>
        <v>1230732.13158</v>
      </c>
      <c r="M979" s="17">
        <v>825194.95798319334</v>
      </c>
      <c r="N979" s="17">
        <v>156787.04201680675</v>
      </c>
      <c r="O979" s="16">
        <v>981982.00000000012</v>
      </c>
      <c r="P979" s="18">
        <f t="shared" si="546"/>
        <v>981982.00000000012</v>
      </c>
      <c r="Q979" s="17">
        <v>785900</v>
      </c>
      <c r="R979" s="17">
        <v>149321</v>
      </c>
      <c r="S979" s="16">
        <v>935221</v>
      </c>
      <c r="T979" s="15">
        <f t="shared" si="547"/>
        <v>935221</v>
      </c>
      <c r="U979" s="14"/>
      <c r="V979" s="14"/>
      <c r="W979" s="14"/>
      <c r="X979" s="14"/>
      <c r="Y979" s="14"/>
      <c r="Z979" s="14"/>
      <c r="AA979" s="14"/>
      <c r="AB979" s="13"/>
      <c r="AC979" s="12">
        <f t="shared" si="548"/>
        <v>0</v>
      </c>
      <c r="AD979" s="6">
        <f t="shared" si="549"/>
        <v>0</v>
      </c>
      <c r="AE979" s="6">
        <f t="shared" si="550"/>
        <v>0</v>
      </c>
      <c r="AF979" s="6">
        <f t="shared" si="551"/>
        <v>0</v>
      </c>
      <c r="AG979" s="9">
        <f t="shared" si="564"/>
        <v>935221</v>
      </c>
      <c r="AH979" s="11">
        <f t="shared" si="558"/>
        <v>1230732.13158</v>
      </c>
      <c r="AI979" s="9">
        <f t="shared" si="559"/>
        <v>958601.5</v>
      </c>
      <c r="AJ979" s="10">
        <f t="shared" si="560"/>
        <v>786983.78289500007</v>
      </c>
      <c r="AK979" s="9">
        <f t="shared" si="561"/>
        <v>946911.25</v>
      </c>
      <c r="AL979" s="9">
        <f t="shared" si="562"/>
        <v>1094666.8157899999</v>
      </c>
      <c r="AM979" s="6">
        <f t="shared" si="565"/>
        <v>1034433.1492936021</v>
      </c>
      <c r="AN979" s="8">
        <f t="shared" si="567"/>
        <v>540448.77916707715</v>
      </c>
      <c r="AO979" s="7">
        <f t="shared" si="563"/>
        <v>0.56378878936354382</v>
      </c>
      <c r="AP979" s="6">
        <f t="shared" si="566"/>
        <v>1034433.1492936021</v>
      </c>
      <c r="AQ979" s="5" t="s">
        <v>0</v>
      </c>
    </row>
    <row r="980" spans="1:43" ht="25.5" x14ac:dyDescent="0.25">
      <c r="A980" s="63">
        <v>935</v>
      </c>
      <c r="B980" s="66">
        <v>26101755</v>
      </c>
      <c r="C980" s="66">
        <v>43151</v>
      </c>
      <c r="D980" s="66">
        <v>1144837</v>
      </c>
      <c r="E980" s="66" t="s">
        <v>2547</v>
      </c>
      <c r="F980" s="82" t="s">
        <v>2546</v>
      </c>
      <c r="G980" s="25" t="s">
        <v>1750</v>
      </c>
      <c r="H980" s="21">
        <v>1</v>
      </c>
      <c r="I980" s="20">
        <v>6159575.9879999999</v>
      </c>
      <c r="J980" s="20">
        <f t="shared" si="543"/>
        <v>1170319.43772</v>
      </c>
      <c r="K980" s="19">
        <f t="shared" si="544"/>
        <v>7329895.4257199997</v>
      </c>
      <c r="L980" s="15">
        <f t="shared" si="545"/>
        <v>7329895.4257199997</v>
      </c>
      <c r="M980" s="17">
        <v>4914630.2521008402</v>
      </c>
      <c r="N980" s="17">
        <v>933779.74789915967</v>
      </c>
      <c r="O980" s="16">
        <v>5848410</v>
      </c>
      <c r="P980" s="18">
        <f t="shared" si="546"/>
        <v>5848410</v>
      </c>
      <c r="Q980" s="17">
        <v>4680600</v>
      </c>
      <c r="R980" s="17">
        <v>889314</v>
      </c>
      <c r="S980" s="16">
        <v>5569914</v>
      </c>
      <c r="T980" s="15">
        <f t="shared" si="547"/>
        <v>5569914</v>
      </c>
      <c r="U980" s="14"/>
      <c r="V980" s="14"/>
      <c r="W980" s="14"/>
      <c r="X980" s="14"/>
      <c r="Y980" s="14"/>
      <c r="Z980" s="14"/>
      <c r="AA980" s="14"/>
      <c r="AB980" s="13"/>
      <c r="AC980" s="12">
        <f t="shared" si="548"/>
        <v>0</v>
      </c>
      <c r="AD980" s="6">
        <f t="shared" si="549"/>
        <v>0</v>
      </c>
      <c r="AE980" s="6">
        <f t="shared" si="550"/>
        <v>0</v>
      </c>
      <c r="AF980" s="6">
        <f t="shared" si="551"/>
        <v>0</v>
      </c>
      <c r="AG980" s="9">
        <f t="shared" si="564"/>
        <v>5569914</v>
      </c>
      <c r="AH980" s="11">
        <f t="shared" si="558"/>
        <v>7329895.4257199997</v>
      </c>
      <c r="AI980" s="9">
        <f t="shared" si="559"/>
        <v>5709162</v>
      </c>
      <c r="AJ980" s="10">
        <f t="shared" si="560"/>
        <v>4687054.8564299997</v>
      </c>
      <c r="AK980" s="9">
        <f t="shared" si="561"/>
        <v>5639538</v>
      </c>
      <c r="AL980" s="9">
        <f t="shared" si="562"/>
        <v>6519528.7128599994</v>
      </c>
      <c r="AM980" s="6">
        <f t="shared" si="565"/>
        <v>6160793.9589763703</v>
      </c>
      <c r="AN980" s="8">
        <f t="shared" si="567"/>
        <v>3218761.4356431565</v>
      </c>
      <c r="AO980" s="7">
        <f t="shared" si="563"/>
        <v>0.56378877244036107</v>
      </c>
      <c r="AP980" s="6">
        <f t="shared" si="566"/>
        <v>6160793.9589763703</v>
      </c>
      <c r="AQ980" s="5" t="s">
        <v>0</v>
      </c>
    </row>
    <row r="981" spans="1:43" ht="25.5" x14ac:dyDescent="0.25">
      <c r="A981" s="63">
        <v>936</v>
      </c>
      <c r="B981" s="66">
        <v>26101755</v>
      </c>
      <c r="C981" s="66">
        <v>43151</v>
      </c>
      <c r="D981" s="66">
        <v>1028348</v>
      </c>
      <c r="E981" s="66" t="s">
        <v>2545</v>
      </c>
      <c r="F981" s="82" t="s">
        <v>2310</v>
      </c>
      <c r="G981" s="25" t="s">
        <v>1750</v>
      </c>
      <c r="H981" s="21">
        <v>1</v>
      </c>
      <c r="I981" s="20">
        <v>1120096.9299327731</v>
      </c>
      <c r="J981" s="20">
        <f t="shared" si="543"/>
        <v>212818.41668722688</v>
      </c>
      <c r="K981" s="19">
        <f t="shared" si="544"/>
        <v>1332915.34662</v>
      </c>
      <c r="L981" s="15">
        <f t="shared" si="545"/>
        <v>1332915.34662</v>
      </c>
      <c r="M981" s="17">
        <v>927753.78151260503</v>
      </c>
      <c r="N981" s="17">
        <v>176273.21848739494</v>
      </c>
      <c r="O981" s="16">
        <v>1104027</v>
      </c>
      <c r="P981" s="18">
        <f t="shared" si="546"/>
        <v>1104027</v>
      </c>
      <c r="Q981" s="17">
        <v>851150.42016806721</v>
      </c>
      <c r="R981" s="17">
        <v>161718.57983193276</v>
      </c>
      <c r="S981" s="16">
        <v>1012869</v>
      </c>
      <c r="T981" s="15">
        <f t="shared" si="547"/>
        <v>1012869</v>
      </c>
      <c r="U981" s="14"/>
      <c r="V981" s="14"/>
      <c r="W981" s="14"/>
      <c r="X981" s="14"/>
      <c r="Y981" s="14"/>
      <c r="Z981" s="14"/>
      <c r="AA981" s="14"/>
      <c r="AB981" s="13"/>
      <c r="AC981" s="12">
        <f t="shared" si="548"/>
        <v>0</v>
      </c>
      <c r="AD981" s="6">
        <f t="shared" si="549"/>
        <v>0</v>
      </c>
      <c r="AE981" s="6">
        <f t="shared" si="550"/>
        <v>0</v>
      </c>
      <c r="AF981" s="6">
        <f t="shared" si="551"/>
        <v>0</v>
      </c>
      <c r="AG981" s="9">
        <f t="shared" si="564"/>
        <v>1012869</v>
      </c>
      <c r="AH981" s="11">
        <f t="shared" si="558"/>
        <v>1332915.34662</v>
      </c>
      <c r="AI981" s="9">
        <f t="shared" si="559"/>
        <v>1058448</v>
      </c>
      <c r="AJ981" s="10">
        <f t="shared" si="560"/>
        <v>862452.83665499999</v>
      </c>
      <c r="AK981" s="9">
        <f t="shared" si="561"/>
        <v>1035658.5</v>
      </c>
      <c r="AL981" s="9">
        <f t="shared" si="562"/>
        <v>1195681.67331</v>
      </c>
      <c r="AM981" s="6">
        <f t="shared" si="565"/>
        <v>1134942.959652683</v>
      </c>
      <c r="AN981" s="8">
        <f t="shared" si="567"/>
        <v>590520.38274956844</v>
      </c>
      <c r="AO981" s="7">
        <f t="shared" si="563"/>
        <v>0.55791156745496084</v>
      </c>
      <c r="AP981" s="6">
        <f t="shared" si="566"/>
        <v>1134942.959652683</v>
      </c>
      <c r="AQ981" s="5" t="s">
        <v>0</v>
      </c>
    </row>
    <row r="982" spans="1:43" ht="25.5" x14ac:dyDescent="0.25">
      <c r="A982" s="63">
        <v>937</v>
      </c>
      <c r="B982" s="66">
        <v>26101740</v>
      </c>
      <c r="C982" s="66">
        <v>43151</v>
      </c>
      <c r="D982" s="66">
        <v>1012044</v>
      </c>
      <c r="E982" s="66" t="s">
        <v>2544</v>
      </c>
      <c r="F982" s="82" t="s">
        <v>1636</v>
      </c>
      <c r="G982" s="25" t="s">
        <v>1750</v>
      </c>
      <c r="H982" s="21">
        <v>1</v>
      </c>
      <c r="I982" s="20">
        <v>1545618.51</v>
      </c>
      <c r="J982" s="20">
        <f t="shared" si="543"/>
        <v>293667.51689999999</v>
      </c>
      <c r="K982" s="19">
        <f t="shared" si="544"/>
        <v>1839286.0268999999</v>
      </c>
      <c r="L982" s="15">
        <f t="shared" si="545"/>
        <v>1839286.0268999999</v>
      </c>
      <c r="M982" s="17">
        <v>1233225.2100840337</v>
      </c>
      <c r="N982" s="17">
        <v>234312.78991596639</v>
      </c>
      <c r="O982" s="16">
        <v>1467538</v>
      </c>
      <c r="P982" s="18">
        <f t="shared" si="546"/>
        <v>1467538</v>
      </c>
      <c r="Q982" s="17">
        <v>1174500</v>
      </c>
      <c r="R982" s="17">
        <v>223155</v>
      </c>
      <c r="S982" s="16">
        <v>1397655</v>
      </c>
      <c r="T982" s="15">
        <f t="shared" si="547"/>
        <v>1397655</v>
      </c>
      <c r="U982" s="14"/>
      <c r="V982" s="14"/>
      <c r="W982" s="14"/>
      <c r="X982" s="14"/>
      <c r="Y982" s="14"/>
      <c r="Z982" s="14"/>
      <c r="AA982" s="14"/>
      <c r="AB982" s="13"/>
      <c r="AC982" s="12">
        <f t="shared" si="548"/>
        <v>0</v>
      </c>
      <c r="AD982" s="6">
        <f t="shared" si="549"/>
        <v>0</v>
      </c>
      <c r="AE982" s="6">
        <f t="shared" si="550"/>
        <v>0</v>
      </c>
      <c r="AF982" s="6">
        <f t="shared" si="551"/>
        <v>0</v>
      </c>
      <c r="AG982" s="9">
        <f t="shared" si="564"/>
        <v>1397655</v>
      </c>
      <c r="AH982" s="11">
        <f t="shared" si="558"/>
        <v>1839286.0268999999</v>
      </c>
      <c r="AI982" s="9">
        <f t="shared" si="559"/>
        <v>1432596.5</v>
      </c>
      <c r="AJ982" s="10">
        <f t="shared" si="560"/>
        <v>1176119.756725</v>
      </c>
      <c r="AK982" s="9">
        <f t="shared" si="561"/>
        <v>1415125.75</v>
      </c>
      <c r="AL982" s="9">
        <f t="shared" si="562"/>
        <v>1635941.26345</v>
      </c>
      <c r="AM982" s="6">
        <f t="shared" si="565"/>
        <v>1545924.1993155756</v>
      </c>
      <c r="AN982" s="8">
        <f t="shared" si="567"/>
        <v>807681.79389804578</v>
      </c>
      <c r="AO982" s="7">
        <f t="shared" si="563"/>
        <v>0.56378875272838225</v>
      </c>
      <c r="AP982" s="6">
        <f t="shared" si="566"/>
        <v>1545924.1993155756</v>
      </c>
      <c r="AQ982" s="5" t="s">
        <v>0</v>
      </c>
    </row>
    <row r="983" spans="1:43" ht="25.5" x14ac:dyDescent="0.25">
      <c r="A983" s="63">
        <v>938</v>
      </c>
      <c r="B983" s="66">
        <v>40161526</v>
      </c>
      <c r="C983" s="66">
        <v>43151</v>
      </c>
      <c r="D983" s="66">
        <v>1671424</v>
      </c>
      <c r="E983" s="66" t="s">
        <v>2543</v>
      </c>
      <c r="F983" s="82" t="s">
        <v>1640</v>
      </c>
      <c r="G983" s="25" t="s">
        <v>1750</v>
      </c>
      <c r="H983" s="21">
        <v>1</v>
      </c>
      <c r="I983" s="20">
        <v>11671552.688672271</v>
      </c>
      <c r="J983" s="20">
        <f t="shared" si="543"/>
        <v>2217595.0108477315</v>
      </c>
      <c r="K983" s="19">
        <f t="shared" si="544"/>
        <v>13889147.699520003</v>
      </c>
      <c r="L983" s="15">
        <f t="shared" si="545"/>
        <v>13889147.699520003</v>
      </c>
      <c r="M983" s="17">
        <v>9401241.1764705889</v>
      </c>
      <c r="N983" s="17">
        <v>1786235.8235294118</v>
      </c>
      <c r="O983" s="16">
        <v>11187477</v>
      </c>
      <c r="P983" s="18">
        <f t="shared" si="546"/>
        <v>11187477</v>
      </c>
      <c r="Q983" s="17">
        <v>8869095.7983193286</v>
      </c>
      <c r="R983" s="17">
        <v>1685128.2016806724</v>
      </c>
      <c r="S983" s="16">
        <v>10554224</v>
      </c>
      <c r="T983" s="15">
        <f t="shared" si="547"/>
        <v>10554224</v>
      </c>
      <c r="U983" s="14"/>
      <c r="V983" s="14"/>
      <c r="W983" s="14"/>
      <c r="X983" s="14"/>
      <c r="Y983" s="14"/>
      <c r="Z983" s="14"/>
      <c r="AA983" s="14"/>
      <c r="AB983" s="13"/>
      <c r="AC983" s="12">
        <f t="shared" si="548"/>
        <v>0</v>
      </c>
      <c r="AD983" s="6">
        <f t="shared" si="549"/>
        <v>0</v>
      </c>
      <c r="AE983" s="6">
        <f t="shared" si="550"/>
        <v>0</v>
      </c>
      <c r="AF983" s="6">
        <f t="shared" si="551"/>
        <v>0</v>
      </c>
      <c r="AG983" s="9">
        <f t="shared" si="564"/>
        <v>10554224</v>
      </c>
      <c r="AH983" s="11">
        <f t="shared" si="558"/>
        <v>13889147.699520003</v>
      </c>
      <c r="AI983" s="9">
        <f t="shared" si="559"/>
        <v>10870850.5</v>
      </c>
      <c r="AJ983" s="10">
        <f t="shared" si="560"/>
        <v>8907712.1748800017</v>
      </c>
      <c r="AK983" s="9">
        <f t="shared" si="561"/>
        <v>10712537.25</v>
      </c>
      <c r="AL983" s="9">
        <f t="shared" si="562"/>
        <v>12379999.099760002</v>
      </c>
      <c r="AM983" s="6">
        <f t="shared" si="565"/>
        <v>11712659.810723178</v>
      </c>
      <c r="AN983" s="8">
        <f t="shared" si="567"/>
        <v>6112019.9859175067</v>
      </c>
      <c r="AO983" s="7">
        <f t="shared" si="563"/>
        <v>0.56223935614950338</v>
      </c>
      <c r="AP983" s="6">
        <f t="shared" si="566"/>
        <v>11712659.810723178</v>
      </c>
      <c r="AQ983" s="5" t="s">
        <v>0</v>
      </c>
    </row>
    <row r="984" spans="1:43" ht="25.5" x14ac:dyDescent="0.25">
      <c r="A984" s="63">
        <v>939</v>
      </c>
      <c r="B984" s="66">
        <v>26111805</v>
      </c>
      <c r="C984" s="66">
        <v>43151</v>
      </c>
      <c r="D984" s="66">
        <v>1671424</v>
      </c>
      <c r="E984" s="66" t="s">
        <v>2532</v>
      </c>
      <c r="F984" s="82" t="s">
        <v>2542</v>
      </c>
      <c r="G984" s="25" t="s">
        <v>1750</v>
      </c>
      <c r="H984" s="21">
        <v>1</v>
      </c>
      <c r="I984" s="20">
        <v>1986406.5639327732</v>
      </c>
      <c r="J984" s="20">
        <f t="shared" si="543"/>
        <v>377417.24714722694</v>
      </c>
      <c r="K984" s="19">
        <f t="shared" si="544"/>
        <v>2363823.8110800004</v>
      </c>
      <c r="L984" s="15">
        <f t="shared" si="545"/>
        <v>2363823.8110800004</v>
      </c>
      <c r="M984" s="17">
        <v>1600016.8067226892</v>
      </c>
      <c r="N984" s="17">
        <v>304003.19327731093</v>
      </c>
      <c r="O984" s="16">
        <v>1904020</v>
      </c>
      <c r="P984" s="18">
        <f t="shared" si="546"/>
        <v>1904020</v>
      </c>
      <c r="Q984" s="17">
        <v>1509450.4201680673</v>
      </c>
      <c r="R984" s="17">
        <v>286795.57983193279</v>
      </c>
      <c r="S984" s="16">
        <v>1796246</v>
      </c>
      <c r="T984" s="15">
        <f t="shared" si="547"/>
        <v>1796246</v>
      </c>
      <c r="U984" s="14"/>
      <c r="V984" s="14"/>
      <c r="W984" s="14"/>
      <c r="X984" s="14"/>
      <c r="Y984" s="14"/>
      <c r="Z984" s="14"/>
      <c r="AA984" s="14"/>
      <c r="AB984" s="13"/>
      <c r="AC984" s="12">
        <f t="shared" si="548"/>
        <v>0</v>
      </c>
      <c r="AD984" s="6">
        <f t="shared" si="549"/>
        <v>0</v>
      </c>
      <c r="AE984" s="6">
        <f t="shared" si="550"/>
        <v>0</v>
      </c>
      <c r="AF984" s="6">
        <f t="shared" si="551"/>
        <v>0</v>
      </c>
      <c r="AG984" s="9">
        <f t="shared" si="564"/>
        <v>1796246</v>
      </c>
      <c r="AH984" s="11">
        <f t="shared" si="558"/>
        <v>2363823.8110800004</v>
      </c>
      <c r="AI984" s="9">
        <f t="shared" si="559"/>
        <v>1850133</v>
      </c>
      <c r="AJ984" s="10">
        <f t="shared" si="560"/>
        <v>1516022.4527700001</v>
      </c>
      <c r="AK984" s="9">
        <f t="shared" si="561"/>
        <v>1823189.5</v>
      </c>
      <c r="AL984" s="9">
        <f t="shared" si="562"/>
        <v>2106978.4055400002</v>
      </c>
      <c r="AM984" s="6">
        <f t="shared" si="565"/>
        <v>1993402.4228097266</v>
      </c>
      <c r="AN984" s="8">
        <f t="shared" si="567"/>
        <v>1040217.6941284469</v>
      </c>
      <c r="AO984" s="7">
        <f t="shared" si="563"/>
        <v>0.56223941420884171</v>
      </c>
      <c r="AP984" s="6">
        <f t="shared" si="566"/>
        <v>1993402.4228097266</v>
      </c>
      <c r="AQ984" s="5" t="s">
        <v>0</v>
      </c>
    </row>
    <row r="985" spans="1:43" ht="25.5" x14ac:dyDescent="0.25">
      <c r="A985" s="63">
        <v>940</v>
      </c>
      <c r="B985" s="66">
        <v>26111805</v>
      </c>
      <c r="C985" s="66">
        <v>43151</v>
      </c>
      <c r="D985" s="66">
        <v>1557470</v>
      </c>
      <c r="E985" s="66" t="s">
        <v>2541</v>
      </c>
      <c r="F985" s="82" t="s">
        <v>2540</v>
      </c>
      <c r="G985" s="25" t="s">
        <v>1750</v>
      </c>
      <c r="H985" s="21">
        <v>1</v>
      </c>
      <c r="I985" s="20">
        <v>870125.97600000002</v>
      </c>
      <c r="J985" s="20">
        <f t="shared" si="543"/>
        <v>165323.93544</v>
      </c>
      <c r="K985" s="19">
        <f t="shared" si="544"/>
        <v>1035449.9114400001</v>
      </c>
      <c r="L985" s="15">
        <f t="shared" si="545"/>
        <v>1035449.9114400001</v>
      </c>
      <c r="M985" s="17">
        <v>694259.66386554623</v>
      </c>
      <c r="N985" s="17">
        <v>131909.3361344538</v>
      </c>
      <c r="O985" s="16">
        <v>826169</v>
      </c>
      <c r="P985" s="18">
        <f t="shared" si="546"/>
        <v>826169</v>
      </c>
      <c r="Q985" s="17">
        <v>661200</v>
      </c>
      <c r="R985" s="17">
        <v>125628</v>
      </c>
      <c r="S985" s="16">
        <v>786828</v>
      </c>
      <c r="T985" s="15">
        <f t="shared" si="547"/>
        <v>786828</v>
      </c>
      <c r="U985" s="14"/>
      <c r="V985" s="14"/>
      <c r="W985" s="14"/>
      <c r="X985" s="14"/>
      <c r="Y985" s="14"/>
      <c r="Z985" s="14"/>
      <c r="AA985" s="14"/>
      <c r="AB985" s="13"/>
      <c r="AC985" s="12">
        <f t="shared" si="548"/>
        <v>0</v>
      </c>
      <c r="AD985" s="6">
        <f t="shared" si="549"/>
        <v>0</v>
      </c>
      <c r="AE985" s="6">
        <f t="shared" si="550"/>
        <v>0</v>
      </c>
      <c r="AF985" s="6">
        <f t="shared" si="551"/>
        <v>0</v>
      </c>
      <c r="AG985" s="9">
        <f t="shared" si="564"/>
        <v>786828</v>
      </c>
      <c r="AH985" s="11">
        <f t="shared" si="558"/>
        <v>1035449.9114400001</v>
      </c>
      <c r="AI985" s="9">
        <f t="shared" si="559"/>
        <v>806498.5</v>
      </c>
      <c r="AJ985" s="10">
        <f t="shared" si="560"/>
        <v>662111.72785999998</v>
      </c>
      <c r="AK985" s="9">
        <f t="shared" si="561"/>
        <v>796663.25</v>
      </c>
      <c r="AL985" s="9">
        <f t="shared" si="562"/>
        <v>920974.20571999997</v>
      </c>
      <c r="AM985" s="6">
        <f t="shared" si="565"/>
        <v>870297.8677463989</v>
      </c>
      <c r="AN985" s="8">
        <f t="shared" si="567"/>
        <v>454694.87078958977</v>
      </c>
      <c r="AO985" s="7">
        <f t="shared" si="563"/>
        <v>0.56378886109470727</v>
      </c>
      <c r="AP985" s="6">
        <f t="shared" si="566"/>
        <v>870297.8677463989</v>
      </c>
      <c r="AQ985" s="5" t="s">
        <v>0</v>
      </c>
    </row>
    <row r="986" spans="1:43" ht="25.5" x14ac:dyDescent="0.25">
      <c r="A986" s="63">
        <v>941</v>
      </c>
      <c r="B986" s="66">
        <v>26101781</v>
      </c>
      <c r="C986" s="66">
        <v>43151</v>
      </c>
      <c r="D986" s="66">
        <v>1076338</v>
      </c>
      <c r="E986" s="66" t="s">
        <v>2539</v>
      </c>
      <c r="F986" s="82" t="s">
        <v>2538</v>
      </c>
      <c r="G986" s="25" t="s">
        <v>1750</v>
      </c>
      <c r="H986" s="21">
        <v>1</v>
      </c>
      <c r="I986" s="20">
        <v>3829699.7499327734</v>
      </c>
      <c r="J986" s="20">
        <f t="shared" si="543"/>
        <v>727642.95248722692</v>
      </c>
      <c r="K986" s="19">
        <f t="shared" si="544"/>
        <v>4557342.70242</v>
      </c>
      <c r="L986" s="15">
        <f t="shared" si="545"/>
        <v>4557342.70242</v>
      </c>
      <c r="M986" s="17">
        <v>3142962.1848739497</v>
      </c>
      <c r="N986" s="17">
        <v>597162.8151260505</v>
      </c>
      <c r="O986" s="16">
        <v>3740125</v>
      </c>
      <c r="P986" s="18">
        <f t="shared" si="546"/>
        <v>3740125</v>
      </c>
      <c r="Q986" s="17">
        <v>2910150.4201680673</v>
      </c>
      <c r="R986" s="17">
        <v>552928.57983193279</v>
      </c>
      <c r="S986" s="16">
        <v>3463079</v>
      </c>
      <c r="T986" s="15">
        <f t="shared" si="547"/>
        <v>3463079</v>
      </c>
      <c r="U986" s="14"/>
      <c r="V986" s="14"/>
      <c r="W986" s="14"/>
      <c r="X986" s="14"/>
      <c r="Y986" s="14"/>
      <c r="Z986" s="14"/>
      <c r="AA986" s="14"/>
      <c r="AB986" s="13"/>
      <c r="AC986" s="12">
        <f t="shared" si="548"/>
        <v>0</v>
      </c>
      <c r="AD986" s="6">
        <f t="shared" si="549"/>
        <v>0</v>
      </c>
      <c r="AE986" s="6">
        <f t="shared" si="550"/>
        <v>0</v>
      </c>
      <c r="AF986" s="6">
        <f t="shared" si="551"/>
        <v>0</v>
      </c>
      <c r="AG986" s="9">
        <f t="shared" si="564"/>
        <v>3463079</v>
      </c>
      <c r="AH986" s="11">
        <f t="shared" si="558"/>
        <v>4557342.70242</v>
      </c>
      <c r="AI986" s="9">
        <f t="shared" si="559"/>
        <v>3601602</v>
      </c>
      <c r="AJ986" s="10">
        <f t="shared" si="560"/>
        <v>2940136.675605</v>
      </c>
      <c r="AK986" s="9">
        <f t="shared" si="561"/>
        <v>3532340.5</v>
      </c>
      <c r="AL986" s="9">
        <f t="shared" si="562"/>
        <v>4079472.35121</v>
      </c>
      <c r="AM986" s="6">
        <f t="shared" si="565"/>
        <v>3868186.4670302798</v>
      </c>
      <c r="AN986" s="8">
        <f t="shared" si="567"/>
        <v>2014382.370042684</v>
      </c>
      <c r="AO986" s="7">
        <f t="shared" si="563"/>
        <v>0.55930176905795925</v>
      </c>
      <c r="AP986" s="6">
        <f t="shared" si="566"/>
        <v>3868186.4670302798</v>
      </c>
      <c r="AQ986" s="5" t="s">
        <v>0</v>
      </c>
    </row>
    <row r="987" spans="1:43" ht="25.5" x14ac:dyDescent="0.25">
      <c r="A987" s="63">
        <v>942</v>
      </c>
      <c r="B987" s="66">
        <v>26101736</v>
      </c>
      <c r="C987" s="66">
        <v>43151</v>
      </c>
      <c r="D987" s="66">
        <v>1144837</v>
      </c>
      <c r="E987" s="66" t="s">
        <v>2537</v>
      </c>
      <c r="F987" s="82" t="s">
        <v>2536</v>
      </c>
      <c r="G987" s="25" t="s">
        <v>1750</v>
      </c>
      <c r="H987" s="21">
        <v>1</v>
      </c>
      <c r="I987" s="20">
        <v>14303649.816</v>
      </c>
      <c r="J987" s="20">
        <f t="shared" si="543"/>
        <v>2717693.4650400002</v>
      </c>
      <c r="K987" s="19">
        <f t="shared" si="544"/>
        <v>17021343.281039998</v>
      </c>
      <c r="L987" s="15">
        <f t="shared" si="545"/>
        <v>17021343.281039998</v>
      </c>
      <c r="M987" s="17">
        <v>11412659.663865548</v>
      </c>
      <c r="N987" s="17">
        <v>2168405.3361344542</v>
      </c>
      <c r="O987" s="16">
        <v>13581065.000000002</v>
      </c>
      <c r="P987" s="18">
        <f t="shared" si="546"/>
        <v>13581065.000000002</v>
      </c>
      <c r="Q987" s="17">
        <v>10869200</v>
      </c>
      <c r="R987" s="17">
        <v>2065148</v>
      </c>
      <c r="S987" s="16">
        <v>12934348</v>
      </c>
      <c r="T987" s="15">
        <f t="shared" si="547"/>
        <v>12934348</v>
      </c>
      <c r="U987" s="14"/>
      <c r="V987" s="14"/>
      <c r="W987" s="14"/>
      <c r="X987" s="14"/>
      <c r="Y987" s="14"/>
      <c r="Z987" s="14"/>
      <c r="AA987" s="14"/>
      <c r="AB987" s="13"/>
      <c r="AC987" s="12">
        <f t="shared" si="548"/>
        <v>0</v>
      </c>
      <c r="AD987" s="6">
        <f t="shared" si="549"/>
        <v>0</v>
      </c>
      <c r="AE987" s="6">
        <f t="shared" si="550"/>
        <v>0</v>
      </c>
      <c r="AF987" s="6">
        <f t="shared" si="551"/>
        <v>0</v>
      </c>
      <c r="AG987" s="9">
        <f t="shared" si="564"/>
        <v>12934348</v>
      </c>
      <c r="AH987" s="11">
        <f t="shared" si="558"/>
        <v>17021343.281039998</v>
      </c>
      <c r="AI987" s="9">
        <f t="shared" si="559"/>
        <v>13257706.5</v>
      </c>
      <c r="AJ987" s="10">
        <f t="shared" si="560"/>
        <v>10884189.070259999</v>
      </c>
      <c r="AK987" s="9">
        <f t="shared" si="561"/>
        <v>13096027.25</v>
      </c>
      <c r="AL987" s="9">
        <f t="shared" si="562"/>
        <v>15139524.890519999</v>
      </c>
      <c r="AM987" s="6">
        <f t="shared" si="565"/>
        <v>14306477.759313641</v>
      </c>
      <c r="AN987" s="8">
        <f t="shared" si="567"/>
        <v>7474546.2502563894</v>
      </c>
      <c r="AO987" s="7">
        <f t="shared" si="563"/>
        <v>0.56378878580970171</v>
      </c>
      <c r="AP987" s="6">
        <f t="shared" si="566"/>
        <v>14306477.759313641</v>
      </c>
      <c r="AQ987" s="5" t="s">
        <v>0</v>
      </c>
    </row>
    <row r="988" spans="1:43" ht="25.5" x14ac:dyDescent="0.25">
      <c r="A988" s="63">
        <v>943</v>
      </c>
      <c r="B988" s="66">
        <v>25171717</v>
      </c>
      <c r="C988" s="66">
        <v>43151</v>
      </c>
      <c r="D988" s="66">
        <v>1028348</v>
      </c>
      <c r="E988" s="66" t="s">
        <v>2535</v>
      </c>
      <c r="F988" s="82" t="s">
        <v>1902</v>
      </c>
      <c r="G988" s="25" t="s">
        <v>1750</v>
      </c>
      <c r="H988" s="21">
        <v>1</v>
      </c>
      <c r="I988" s="20">
        <v>1782231.7139999999</v>
      </c>
      <c r="J988" s="20">
        <f t="shared" si="543"/>
        <v>338624.02565999998</v>
      </c>
      <c r="K988" s="19">
        <f t="shared" si="544"/>
        <v>2120855.73966</v>
      </c>
      <c r="L988" s="15">
        <f t="shared" si="545"/>
        <v>2120855.73966</v>
      </c>
      <c r="M988" s="17">
        <v>1435557.9831932774</v>
      </c>
      <c r="N988" s="17">
        <v>272756.01680672268</v>
      </c>
      <c r="O988" s="16">
        <v>1708314</v>
      </c>
      <c r="P988" s="18">
        <f t="shared" si="546"/>
        <v>1708314</v>
      </c>
      <c r="Q988" s="17">
        <v>1354300</v>
      </c>
      <c r="R988" s="17">
        <v>257317</v>
      </c>
      <c r="S988" s="16">
        <v>1611617</v>
      </c>
      <c r="T988" s="15">
        <f t="shared" si="547"/>
        <v>1611617</v>
      </c>
      <c r="U988" s="14"/>
      <c r="V988" s="14"/>
      <c r="W988" s="14"/>
      <c r="X988" s="14"/>
      <c r="Y988" s="14"/>
      <c r="Z988" s="14"/>
      <c r="AA988" s="14"/>
      <c r="AB988" s="13"/>
      <c r="AC988" s="12">
        <f t="shared" si="548"/>
        <v>0</v>
      </c>
      <c r="AD988" s="6">
        <f t="shared" si="549"/>
        <v>0</v>
      </c>
      <c r="AE988" s="6">
        <f t="shared" si="550"/>
        <v>0</v>
      </c>
      <c r="AF988" s="6">
        <f t="shared" si="551"/>
        <v>0</v>
      </c>
      <c r="AG988" s="9">
        <f t="shared" si="564"/>
        <v>1611617</v>
      </c>
      <c r="AH988" s="11">
        <f t="shared" si="558"/>
        <v>2120855.73966</v>
      </c>
      <c r="AI988" s="9">
        <f t="shared" si="559"/>
        <v>1659965.5</v>
      </c>
      <c r="AJ988" s="10">
        <f t="shared" si="560"/>
        <v>1360196.6849150001</v>
      </c>
      <c r="AK988" s="9">
        <f t="shared" si="561"/>
        <v>1635791.25</v>
      </c>
      <c r="AL988" s="9">
        <f t="shared" si="562"/>
        <v>1890410.61983</v>
      </c>
      <c r="AM988" s="6">
        <f t="shared" si="565"/>
        <v>1788508.7381260125</v>
      </c>
      <c r="AN988" s="8">
        <f t="shared" si="567"/>
        <v>933297.92655199184</v>
      </c>
      <c r="AO988" s="7">
        <f t="shared" si="563"/>
        <v>0.56223935169254535</v>
      </c>
      <c r="AP988" s="6">
        <f t="shared" si="566"/>
        <v>1788508.7381260125</v>
      </c>
      <c r="AQ988" s="5" t="s">
        <v>0</v>
      </c>
    </row>
    <row r="989" spans="1:43" ht="25.5" x14ac:dyDescent="0.25">
      <c r="A989" s="63">
        <v>944</v>
      </c>
      <c r="B989" s="66">
        <v>26101758</v>
      </c>
      <c r="C989" s="66">
        <v>43151</v>
      </c>
      <c r="D989" s="66">
        <v>1012044</v>
      </c>
      <c r="E989" s="66" t="s">
        <v>2534</v>
      </c>
      <c r="F989" s="82" t="s">
        <v>2533</v>
      </c>
      <c r="G989" s="25" t="s">
        <v>1750</v>
      </c>
      <c r="H989" s="21">
        <v>1</v>
      </c>
      <c r="I989" s="20">
        <v>3171380.202</v>
      </c>
      <c r="J989" s="20">
        <f t="shared" si="543"/>
        <v>602562.23838</v>
      </c>
      <c r="K989" s="19">
        <f t="shared" si="544"/>
        <v>3773942.44038</v>
      </c>
      <c r="L989" s="15">
        <f t="shared" si="545"/>
        <v>3773942.44038</v>
      </c>
      <c r="M989" s="17">
        <v>2626790.7563025211</v>
      </c>
      <c r="N989" s="17">
        <v>499090.24369747902</v>
      </c>
      <c r="O989" s="16">
        <v>3125881</v>
      </c>
      <c r="P989" s="18">
        <f t="shared" si="546"/>
        <v>3125881</v>
      </c>
      <c r="Q989" s="17">
        <v>2409900</v>
      </c>
      <c r="R989" s="17">
        <v>457881</v>
      </c>
      <c r="S989" s="16">
        <v>2867781</v>
      </c>
      <c r="T989" s="15">
        <f t="shared" si="547"/>
        <v>2867781</v>
      </c>
      <c r="U989" s="14"/>
      <c r="V989" s="14"/>
      <c r="W989" s="14"/>
      <c r="X989" s="14"/>
      <c r="Y989" s="14"/>
      <c r="Z989" s="14"/>
      <c r="AA989" s="14"/>
      <c r="AB989" s="13"/>
      <c r="AC989" s="12">
        <f t="shared" si="548"/>
        <v>0</v>
      </c>
      <c r="AD989" s="6">
        <f t="shared" si="549"/>
        <v>0</v>
      </c>
      <c r="AE989" s="6">
        <f t="shared" si="550"/>
        <v>0</v>
      </c>
      <c r="AF989" s="6">
        <f t="shared" si="551"/>
        <v>0</v>
      </c>
      <c r="AG989" s="9">
        <f t="shared" si="564"/>
        <v>2867781</v>
      </c>
      <c r="AH989" s="11">
        <f t="shared" si="558"/>
        <v>3773942.44038</v>
      </c>
      <c r="AI989" s="9">
        <f t="shared" si="559"/>
        <v>2996831</v>
      </c>
      <c r="AJ989" s="10">
        <f t="shared" si="560"/>
        <v>2441901.1100949999</v>
      </c>
      <c r="AK989" s="9">
        <f t="shared" si="561"/>
        <v>2932306</v>
      </c>
      <c r="AL989" s="9">
        <f t="shared" si="562"/>
        <v>3385386.7201899998</v>
      </c>
      <c r="AM989" s="6">
        <f t="shared" si="565"/>
        <v>3213414.5328267156</v>
      </c>
      <c r="AN989" s="8">
        <f t="shared" si="567"/>
        <v>1671966.6371761709</v>
      </c>
      <c r="AO989" s="7">
        <f t="shared" si="563"/>
        <v>0.55791155296250305</v>
      </c>
      <c r="AP989" s="6">
        <f t="shared" si="566"/>
        <v>3213414.5328267156</v>
      </c>
      <c r="AQ989" s="5" t="s">
        <v>0</v>
      </c>
    </row>
    <row r="990" spans="1:43" ht="25.5" x14ac:dyDescent="0.25">
      <c r="A990" s="63">
        <v>945</v>
      </c>
      <c r="B990" s="66">
        <v>26101721</v>
      </c>
      <c r="C990" s="66">
        <v>43151</v>
      </c>
      <c r="D990" s="66">
        <v>1671424</v>
      </c>
      <c r="E990" s="66" t="s">
        <v>2532</v>
      </c>
      <c r="F990" s="82" t="s">
        <v>2531</v>
      </c>
      <c r="G990" s="25" t="s">
        <v>1750</v>
      </c>
      <c r="H990" s="21">
        <v>1</v>
      </c>
      <c r="I990" s="20">
        <v>17303294.627999999</v>
      </c>
      <c r="J990" s="20">
        <f t="shared" si="543"/>
        <v>3287625.9793199999</v>
      </c>
      <c r="K990" s="19">
        <f t="shared" si="544"/>
        <v>20590920.607319999</v>
      </c>
      <c r="L990" s="15">
        <f t="shared" si="545"/>
        <v>20590920.607319999</v>
      </c>
      <c r="M990" s="17">
        <v>14200488.235294119</v>
      </c>
      <c r="N990" s="17">
        <v>2698092.7647058824</v>
      </c>
      <c r="O990" s="16">
        <v>16898581</v>
      </c>
      <c r="P990" s="18">
        <f t="shared" si="546"/>
        <v>16898581</v>
      </c>
      <c r="Q990" s="17">
        <v>13148600</v>
      </c>
      <c r="R990" s="17">
        <v>2498234</v>
      </c>
      <c r="S990" s="16">
        <v>15646834</v>
      </c>
      <c r="T990" s="15">
        <f t="shared" si="547"/>
        <v>15646834</v>
      </c>
      <c r="U990" s="14"/>
      <c r="V990" s="14"/>
      <c r="W990" s="14"/>
      <c r="X990" s="14"/>
      <c r="Y990" s="14"/>
      <c r="Z990" s="14"/>
      <c r="AA990" s="14"/>
      <c r="AB990" s="13">
        <v>1107000</v>
      </c>
      <c r="AC990" s="12">
        <f t="shared" si="548"/>
        <v>210330</v>
      </c>
      <c r="AD990" s="6">
        <f t="shared" si="549"/>
        <v>1317330</v>
      </c>
      <c r="AE990" s="6">
        <f t="shared" si="550"/>
        <v>67183.83</v>
      </c>
      <c r="AF990" s="6">
        <f t="shared" si="551"/>
        <v>1384513.83</v>
      </c>
      <c r="AG990" s="9">
        <f>MIN(L990,P990,T990,AF990)</f>
        <v>1384513.83</v>
      </c>
      <c r="AH990" s="11">
        <f t="shared" si="558"/>
        <v>20590920.607319999</v>
      </c>
      <c r="AI990" s="9">
        <f t="shared" si="559"/>
        <v>16272707.5</v>
      </c>
      <c r="AJ990" s="10">
        <f t="shared" si="560"/>
        <v>13630212.359329998</v>
      </c>
      <c r="AK990" s="9">
        <f t="shared" si="561"/>
        <v>8828610.6649999991</v>
      </c>
      <c r="AL990" s="9">
        <f t="shared" si="562"/>
        <v>18431814.053659998</v>
      </c>
      <c r="AM990" s="6">
        <f>HARMEAN(L990,P990,T990,AF990)</f>
        <v>4474635.5520971417</v>
      </c>
      <c r="AN990" s="8">
        <f t="shared" si="567"/>
        <v>8429266.24323068</v>
      </c>
      <c r="AO990" s="7">
        <f t="shared" si="563"/>
        <v>0.51800023095300396</v>
      </c>
      <c r="AP990" s="6">
        <f t="shared" si="566"/>
        <v>4474635.5520971417</v>
      </c>
      <c r="AQ990" s="5" t="s">
        <v>0</v>
      </c>
    </row>
    <row r="991" spans="1:43" ht="25.5" x14ac:dyDescent="0.25">
      <c r="A991" s="63">
        <v>946</v>
      </c>
      <c r="B991" s="124">
        <v>26101720</v>
      </c>
      <c r="C991" s="66">
        <v>43151</v>
      </c>
      <c r="D991" s="66">
        <v>1076338</v>
      </c>
      <c r="E991" s="66" t="s">
        <v>2530</v>
      </c>
      <c r="F991" s="82" t="s">
        <v>2296</v>
      </c>
      <c r="G991" s="25" t="s">
        <v>1750</v>
      </c>
      <c r="H991" s="21">
        <v>1</v>
      </c>
      <c r="I991" s="20">
        <v>2007395.892</v>
      </c>
      <c r="J991" s="20">
        <f t="shared" si="543"/>
        <v>381405.21948000003</v>
      </c>
      <c r="K991" s="19">
        <f t="shared" si="544"/>
        <v>2388801.11148</v>
      </c>
      <c r="L991" s="15">
        <f t="shared" si="545"/>
        <v>2388801.11148</v>
      </c>
      <c r="M991" s="17">
        <v>1647431.9327731093</v>
      </c>
      <c r="N991" s="17">
        <v>313012.06722689077</v>
      </c>
      <c r="O991" s="16">
        <v>1960444</v>
      </c>
      <c r="P991" s="18">
        <f t="shared" si="546"/>
        <v>1960444</v>
      </c>
      <c r="Q991" s="17">
        <v>1525400</v>
      </c>
      <c r="R991" s="17">
        <v>289826</v>
      </c>
      <c r="S991" s="16">
        <v>1815226</v>
      </c>
      <c r="T991" s="15">
        <f t="shared" si="547"/>
        <v>1815226</v>
      </c>
      <c r="U991" s="14"/>
      <c r="V991" s="14"/>
      <c r="W991" s="14"/>
      <c r="X991" s="14"/>
      <c r="Y991" s="14"/>
      <c r="Z991" s="14"/>
      <c r="AA991" s="14"/>
      <c r="AB991" s="13"/>
      <c r="AC991" s="12">
        <f t="shared" si="548"/>
        <v>0</v>
      </c>
      <c r="AD991" s="6">
        <f t="shared" si="549"/>
        <v>0</v>
      </c>
      <c r="AE991" s="6">
        <f t="shared" si="550"/>
        <v>0</v>
      </c>
      <c r="AF991" s="6">
        <f t="shared" si="551"/>
        <v>0</v>
      </c>
      <c r="AG991" s="9">
        <f t="shared" ref="AG991:AG1022" si="568">MIN(L991,P991,T991)</f>
        <v>1815226</v>
      </c>
      <c r="AH991" s="11">
        <f t="shared" si="558"/>
        <v>2388801.11148</v>
      </c>
      <c r="AI991" s="9">
        <f t="shared" si="559"/>
        <v>1887835</v>
      </c>
      <c r="AJ991" s="10">
        <f t="shared" si="560"/>
        <v>1541117.7778699999</v>
      </c>
      <c r="AK991" s="9">
        <f t="shared" si="561"/>
        <v>1851530.5</v>
      </c>
      <c r="AL991" s="9">
        <f t="shared" si="562"/>
        <v>2138318.0557399997</v>
      </c>
      <c r="AM991" s="6">
        <f t="shared" ref="AM991:AM1022" si="569">HARMEAN(L991,P991,T991)</f>
        <v>2027569.3266399293</v>
      </c>
      <c r="AN991" s="8">
        <f t="shared" si="567"/>
        <v>1055869.4422689793</v>
      </c>
      <c r="AO991" s="7">
        <f t="shared" si="563"/>
        <v>0.55930176221384775</v>
      </c>
      <c r="AP991" s="6">
        <f t="shared" si="566"/>
        <v>2027569.3266399293</v>
      </c>
      <c r="AQ991" s="5" t="s">
        <v>0</v>
      </c>
    </row>
    <row r="992" spans="1:43" ht="25.5" x14ac:dyDescent="0.25">
      <c r="A992" s="63">
        <v>947</v>
      </c>
      <c r="B992" s="66">
        <v>26101743</v>
      </c>
      <c r="C992" s="66">
        <v>43151</v>
      </c>
      <c r="D992" s="66">
        <v>1144837</v>
      </c>
      <c r="E992" s="66" t="s">
        <v>2529</v>
      </c>
      <c r="F992" s="82" t="s">
        <v>1604</v>
      </c>
      <c r="G992" s="25" t="s">
        <v>1750</v>
      </c>
      <c r="H992" s="21">
        <v>1</v>
      </c>
      <c r="I992" s="20">
        <v>1356710.1339327733</v>
      </c>
      <c r="J992" s="20">
        <f t="shared" ref="J992:J1055" si="570">+I992*0.19</f>
        <v>257774.92544722691</v>
      </c>
      <c r="K992" s="19">
        <f t="shared" ref="K992:K1055" si="571">+I992+J992</f>
        <v>1614485.0593800002</v>
      </c>
      <c r="L992" s="15">
        <f t="shared" ref="L992:L1055" si="572">+K992</f>
        <v>1614485.0593800002</v>
      </c>
      <c r="M992" s="17">
        <v>1082497.4789915967</v>
      </c>
      <c r="N992" s="17">
        <v>205674.52100840339</v>
      </c>
      <c r="O992" s="16">
        <v>1288172</v>
      </c>
      <c r="P992" s="18">
        <f t="shared" ref="P992:P1055" si="573">+O992</f>
        <v>1288172</v>
      </c>
      <c r="Q992" s="17">
        <v>1030950.4201680673</v>
      </c>
      <c r="R992" s="17">
        <v>195880.57983193279</v>
      </c>
      <c r="S992" s="16">
        <v>1226831</v>
      </c>
      <c r="T992" s="15">
        <f t="shared" ref="T992:T1055" si="574">+S992</f>
        <v>1226831</v>
      </c>
      <c r="U992" s="14"/>
      <c r="V992" s="14"/>
      <c r="W992" s="14"/>
      <c r="X992" s="14"/>
      <c r="Y992" s="14"/>
      <c r="Z992" s="14"/>
      <c r="AA992" s="14"/>
      <c r="AB992" s="13"/>
      <c r="AC992" s="12">
        <f t="shared" ref="AC992:AC1055" si="575">+AB992*19%</f>
        <v>0</v>
      </c>
      <c r="AD992" s="6">
        <f t="shared" ref="AD992:AD1055" si="576">+AB992+AC992</f>
        <v>0</v>
      </c>
      <c r="AE992" s="6">
        <f t="shared" ref="AE992:AE1055" si="577">+AD992*5.1%</f>
        <v>0</v>
      </c>
      <c r="AF992" s="6">
        <f t="shared" ref="AF992:AF1055" si="578">+AD992+AE992</f>
        <v>0</v>
      </c>
      <c r="AG992" s="9">
        <f t="shared" si="568"/>
        <v>1226831</v>
      </c>
      <c r="AH992" s="11">
        <f t="shared" si="558"/>
        <v>1614485.0593800002</v>
      </c>
      <c r="AI992" s="9">
        <f t="shared" si="559"/>
        <v>1257501.5</v>
      </c>
      <c r="AJ992" s="10">
        <f t="shared" si="560"/>
        <v>1032372.0148450001</v>
      </c>
      <c r="AK992" s="9">
        <f t="shared" si="561"/>
        <v>1242166.25</v>
      </c>
      <c r="AL992" s="9">
        <f t="shared" si="562"/>
        <v>1435993.2796900002</v>
      </c>
      <c r="AM992" s="6">
        <f t="shared" si="569"/>
        <v>1356978.1767177854</v>
      </c>
      <c r="AN992" s="8">
        <f t="shared" si="567"/>
        <v>708965.32660061307</v>
      </c>
      <c r="AO992" s="7">
        <f t="shared" si="563"/>
        <v>0.56378885162412373</v>
      </c>
      <c r="AP992" s="6">
        <f t="shared" si="566"/>
        <v>1356978.1767177854</v>
      </c>
      <c r="AQ992" s="5" t="s">
        <v>0</v>
      </c>
    </row>
    <row r="993" spans="1:43" ht="25.5" x14ac:dyDescent="0.25">
      <c r="A993" s="63">
        <v>948</v>
      </c>
      <c r="B993" s="66">
        <v>26101743</v>
      </c>
      <c r="C993" s="66">
        <v>43151</v>
      </c>
      <c r="D993" s="66">
        <v>1028348</v>
      </c>
      <c r="E993" s="66" t="s">
        <v>2528</v>
      </c>
      <c r="F993" s="82" t="s">
        <v>2527</v>
      </c>
      <c r="G993" s="25" t="s">
        <v>1750</v>
      </c>
      <c r="H993" s="21">
        <v>1</v>
      </c>
      <c r="I993" s="20">
        <v>2911868.946</v>
      </c>
      <c r="J993" s="20">
        <f t="shared" si="570"/>
        <v>553255.09973999998</v>
      </c>
      <c r="K993" s="19">
        <f t="shared" si="571"/>
        <v>3465124.04574</v>
      </c>
      <c r="L993" s="15">
        <f t="shared" si="572"/>
        <v>3465124.04574</v>
      </c>
      <c r="M993" s="17">
        <v>2389715.9663865548</v>
      </c>
      <c r="N993" s="17">
        <v>454046.03361344541</v>
      </c>
      <c r="O993" s="16">
        <v>2843762</v>
      </c>
      <c r="P993" s="18">
        <f t="shared" si="573"/>
        <v>2843762</v>
      </c>
      <c r="Q993" s="17">
        <v>2212700</v>
      </c>
      <c r="R993" s="17">
        <v>420413</v>
      </c>
      <c r="S993" s="16">
        <v>2633113</v>
      </c>
      <c r="T993" s="15">
        <f t="shared" si="574"/>
        <v>2633113</v>
      </c>
      <c r="U993" s="14"/>
      <c r="V993" s="14"/>
      <c r="W993" s="14"/>
      <c r="X993" s="14"/>
      <c r="Y993" s="14"/>
      <c r="Z993" s="14"/>
      <c r="AA993" s="14"/>
      <c r="AB993" s="13"/>
      <c r="AC993" s="12">
        <f t="shared" si="575"/>
        <v>0</v>
      </c>
      <c r="AD993" s="6">
        <f t="shared" si="576"/>
        <v>0</v>
      </c>
      <c r="AE993" s="6">
        <f t="shared" si="577"/>
        <v>0</v>
      </c>
      <c r="AF993" s="6">
        <f t="shared" si="578"/>
        <v>0</v>
      </c>
      <c r="AG993" s="9">
        <f t="shared" si="568"/>
        <v>2633113</v>
      </c>
      <c r="AH993" s="11">
        <f t="shared" si="558"/>
        <v>3465124.04574</v>
      </c>
      <c r="AI993" s="9">
        <f t="shared" si="559"/>
        <v>2738437.5</v>
      </c>
      <c r="AJ993" s="10">
        <f t="shared" si="560"/>
        <v>2235499.7614350002</v>
      </c>
      <c r="AK993" s="9">
        <f t="shared" si="561"/>
        <v>2685775.25</v>
      </c>
      <c r="AL993" s="9">
        <f t="shared" si="562"/>
        <v>3101780.77287</v>
      </c>
      <c r="AM993" s="6">
        <f t="shared" si="569"/>
        <v>2941131.9591032197</v>
      </c>
      <c r="AN993" s="8">
        <f t="shared" si="567"/>
        <v>1531612.9082631348</v>
      </c>
      <c r="AO993" s="7">
        <f t="shared" si="563"/>
        <v>0.55930175812416194</v>
      </c>
      <c r="AP993" s="6">
        <f t="shared" si="566"/>
        <v>2941131.9591032197</v>
      </c>
      <c r="AQ993" s="5" t="s">
        <v>0</v>
      </c>
    </row>
    <row r="994" spans="1:43" ht="25.5" x14ac:dyDescent="0.25">
      <c r="A994" s="63">
        <v>949</v>
      </c>
      <c r="B994" s="66">
        <v>26101743</v>
      </c>
      <c r="C994" s="66">
        <v>43151</v>
      </c>
      <c r="D994" s="66">
        <v>1012044</v>
      </c>
      <c r="E994" s="66" t="s">
        <v>2526</v>
      </c>
      <c r="F994" s="82" t="s">
        <v>2255</v>
      </c>
      <c r="G994" s="25" t="s">
        <v>1750</v>
      </c>
      <c r="H994" s="21">
        <v>1</v>
      </c>
      <c r="I994" s="20">
        <v>1408230.1979999999</v>
      </c>
      <c r="J994" s="20">
        <f t="shared" si="570"/>
        <v>267563.73761999997</v>
      </c>
      <c r="K994" s="19">
        <f t="shared" si="571"/>
        <v>1675793.9356199999</v>
      </c>
      <c r="L994" s="15">
        <f t="shared" si="572"/>
        <v>1675793.9356199999</v>
      </c>
      <c r="M994" s="17">
        <v>1166409.2436974791</v>
      </c>
      <c r="N994" s="17">
        <v>221617.75630252104</v>
      </c>
      <c r="O994" s="16">
        <v>1388027.0000000002</v>
      </c>
      <c r="P994" s="18">
        <f t="shared" si="573"/>
        <v>1388027.0000000002</v>
      </c>
      <c r="Q994" s="17">
        <v>1070100</v>
      </c>
      <c r="R994" s="17">
        <v>203319</v>
      </c>
      <c r="S994" s="16">
        <v>1273419</v>
      </c>
      <c r="T994" s="15">
        <f t="shared" si="574"/>
        <v>1273419</v>
      </c>
      <c r="U994" s="14"/>
      <c r="V994" s="14"/>
      <c r="W994" s="14"/>
      <c r="X994" s="14"/>
      <c r="Y994" s="14"/>
      <c r="Z994" s="14"/>
      <c r="AA994" s="14"/>
      <c r="AB994" s="13"/>
      <c r="AC994" s="12">
        <f t="shared" si="575"/>
        <v>0</v>
      </c>
      <c r="AD994" s="6">
        <f t="shared" si="576"/>
        <v>0</v>
      </c>
      <c r="AE994" s="6">
        <f t="shared" si="577"/>
        <v>0</v>
      </c>
      <c r="AF994" s="6">
        <f t="shared" si="578"/>
        <v>0</v>
      </c>
      <c r="AG994" s="9">
        <f t="shared" si="568"/>
        <v>1273419</v>
      </c>
      <c r="AH994" s="11">
        <f t="shared" si="558"/>
        <v>1675793.9356199999</v>
      </c>
      <c r="AI994" s="9">
        <f t="shared" si="559"/>
        <v>1330723</v>
      </c>
      <c r="AJ994" s="10">
        <f t="shared" si="560"/>
        <v>1084309.9839050001</v>
      </c>
      <c r="AK994" s="9">
        <f t="shared" si="561"/>
        <v>1302071</v>
      </c>
      <c r="AL994" s="9">
        <f t="shared" si="562"/>
        <v>1503258.4678099998</v>
      </c>
      <c r="AM994" s="6">
        <f t="shared" si="569"/>
        <v>1426895.4093870691</v>
      </c>
      <c r="AN994" s="8">
        <f t="shared" si="567"/>
        <v>742425.6757787324</v>
      </c>
      <c r="AO994" s="7">
        <f t="shared" si="563"/>
        <v>0.55791150808901058</v>
      </c>
      <c r="AP994" s="6">
        <f t="shared" si="566"/>
        <v>1426895.4093870691</v>
      </c>
      <c r="AQ994" s="5" t="s">
        <v>0</v>
      </c>
    </row>
    <row r="995" spans="1:43" ht="25.5" x14ac:dyDescent="0.25">
      <c r="A995" s="63">
        <v>950</v>
      </c>
      <c r="B995" s="66">
        <v>26101743</v>
      </c>
      <c r="C995" s="66">
        <v>43151</v>
      </c>
      <c r="D995" s="66">
        <v>1671424</v>
      </c>
      <c r="E995" s="66" t="s">
        <v>2525</v>
      </c>
      <c r="F995" s="82" t="s">
        <v>2524</v>
      </c>
      <c r="G995" s="25" t="s">
        <v>1750</v>
      </c>
      <c r="H995" s="21">
        <v>1</v>
      </c>
      <c r="I995" s="20">
        <v>1932977.7759327732</v>
      </c>
      <c r="J995" s="20">
        <f t="shared" si="570"/>
        <v>367265.77742722695</v>
      </c>
      <c r="K995" s="19">
        <f t="shared" si="571"/>
        <v>2300243.5533600003</v>
      </c>
      <c r="L995" s="15">
        <f t="shared" si="572"/>
        <v>2300243.5533600003</v>
      </c>
      <c r="M995" s="17">
        <v>1571669.7478991598</v>
      </c>
      <c r="N995" s="17">
        <v>298617.25210084039</v>
      </c>
      <c r="O995" s="16">
        <v>1870287.0000000002</v>
      </c>
      <c r="P995" s="18">
        <f t="shared" si="573"/>
        <v>1870287.0000000002</v>
      </c>
      <c r="Q995" s="17">
        <v>1468850.4201680673</v>
      </c>
      <c r="R995" s="17">
        <v>279081.57983193279</v>
      </c>
      <c r="S995" s="16">
        <v>1747932</v>
      </c>
      <c r="T995" s="15">
        <f t="shared" si="574"/>
        <v>1747932</v>
      </c>
      <c r="U995" s="14"/>
      <c r="V995" s="14"/>
      <c r="W995" s="14"/>
      <c r="X995" s="14"/>
      <c r="Y995" s="14"/>
      <c r="Z995" s="14"/>
      <c r="AA995" s="14"/>
      <c r="AB995" s="13"/>
      <c r="AC995" s="12">
        <f t="shared" si="575"/>
        <v>0</v>
      </c>
      <c r="AD995" s="6">
        <f t="shared" si="576"/>
        <v>0</v>
      </c>
      <c r="AE995" s="6">
        <f t="shared" si="577"/>
        <v>0</v>
      </c>
      <c r="AF995" s="6">
        <f t="shared" si="578"/>
        <v>0</v>
      </c>
      <c r="AG995" s="9">
        <f t="shared" si="568"/>
        <v>1747932</v>
      </c>
      <c r="AH995" s="11">
        <f t="shared" si="558"/>
        <v>2300243.5533600003</v>
      </c>
      <c r="AI995" s="9">
        <f t="shared" si="559"/>
        <v>1809109.5</v>
      </c>
      <c r="AJ995" s="10">
        <f t="shared" si="560"/>
        <v>1479615.6383400001</v>
      </c>
      <c r="AK995" s="9">
        <f t="shared" si="561"/>
        <v>1778520.75</v>
      </c>
      <c r="AL995" s="9">
        <f t="shared" si="562"/>
        <v>2054676.5266800001</v>
      </c>
      <c r="AM995" s="6">
        <f t="shared" si="569"/>
        <v>1946132.9761703666</v>
      </c>
      <c r="AN995" s="8">
        <f t="shared" si="567"/>
        <v>1014447.3692420089</v>
      </c>
      <c r="AO995" s="7">
        <f t="shared" si="563"/>
        <v>0.56074403967366759</v>
      </c>
      <c r="AP995" s="6">
        <f t="shared" si="566"/>
        <v>1946132.9761703666</v>
      </c>
      <c r="AQ995" s="5" t="s">
        <v>0</v>
      </c>
    </row>
    <row r="996" spans="1:43" x14ac:dyDescent="0.25">
      <c r="A996" s="63">
        <v>951</v>
      </c>
      <c r="B996" s="114">
        <v>26111504</v>
      </c>
      <c r="C996" s="114">
        <v>3624003</v>
      </c>
      <c r="D996" s="66" t="s">
        <v>3</v>
      </c>
      <c r="E996" s="66" t="s">
        <v>3</v>
      </c>
      <c r="F996" s="82" t="s">
        <v>1695</v>
      </c>
      <c r="G996" s="114" t="s">
        <v>1731</v>
      </c>
      <c r="H996" s="21">
        <v>2</v>
      </c>
      <c r="I996" s="20">
        <v>1498197.889512605</v>
      </c>
      <c r="J996" s="20">
        <f t="shared" si="570"/>
        <v>284657.59900739498</v>
      </c>
      <c r="K996" s="19">
        <f t="shared" si="571"/>
        <v>1782855.4885200001</v>
      </c>
      <c r="L996" s="15">
        <f t="shared" si="572"/>
        <v>1782855.4885200001</v>
      </c>
      <c r="M996" s="17">
        <v>1229542.8571428573</v>
      </c>
      <c r="N996" s="17">
        <v>233613.1428571429</v>
      </c>
      <c r="O996" s="16">
        <v>1463156.0000000002</v>
      </c>
      <c r="P996" s="18">
        <f t="shared" si="573"/>
        <v>1463156.0000000002</v>
      </c>
      <c r="Q996" s="17">
        <v>1138465.5462184874</v>
      </c>
      <c r="R996" s="17">
        <v>216308.45378151262</v>
      </c>
      <c r="S996" s="16">
        <v>1354774</v>
      </c>
      <c r="T996" s="15">
        <f t="shared" si="574"/>
        <v>1354774</v>
      </c>
      <c r="U996" s="14"/>
      <c r="V996" s="14"/>
      <c r="W996" s="14"/>
      <c r="X996" s="14"/>
      <c r="Y996" s="14"/>
      <c r="Z996" s="14"/>
      <c r="AA996" s="14"/>
      <c r="AB996" s="13"/>
      <c r="AC996" s="12">
        <f t="shared" si="575"/>
        <v>0</v>
      </c>
      <c r="AD996" s="6">
        <f t="shared" si="576"/>
        <v>0</v>
      </c>
      <c r="AE996" s="6">
        <f t="shared" si="577"/>
        <v>0</v>
      </c>
      <c r="AF996" s="6">
        <f t="shared" si="578"/>
        <v>0</v>
      </c>
      <c r="AG996" s="9">
        <f t="shared" si="568"/>
        <v>1354774</v>
      </c>
      <c r="AH996" s="11">
        <f t="shared" si="558"/>
        <v>1782855.4885200001</v>
      </c>
      <c r="AI996" s="9">
        <f t="shared" si="559"/>
        <v>1408965</v>
      </c>
      <c r="AJ996" s="10">
        <f t="shared" si="560"/>
        <v>1150196.37213</v>
      </c>
      <c r="AK996" s="9">
        <f t="shared" si="561"/>
        <v>1381869.5</v>
      </c>
      <c r="AL996" s="9">
        <f t="shared" si="562"/>
        <v>1595910.2442600001</v>
      </c>
      <c r="AM996" s="6">
        <f t="shared" si="569"/>
        <v>1513254.1608320589</v>
      </c>
      <c r="AN996" s="8">
        <f t="shared" si="567"/>
        <v>788036.58682276821</v>
      </c>
      <c r="AO996" s="7">
        <f t="shared" si="563"/>
        <v>0.55930174761102525</v>
      </c>
      <c r="AP996" s="6">
        <f t="shared" si="566"/>
        <v>1513254.1608320589</v>
      </c>
      <c r="AQ996" s="5" t="s">
        <v>0</v>
      </c>
    </row>
    <row r="997" spans="1:43" x14ac:dyDescent="0.25">
      <c r="A997" s="63">
        <v>952</v>
      </c>
      <c r="B997" s="115">
        <v>23153130</v>
      </c>
      <c r="C997" s="114">
        <v>3627022</v>
      </c>
      <c r="D997" s="66" t="s">
        <v>3</v>
      </c>
      <c r="E997" s="66" t="s">
        <v>3</v>
      </c>
      <c r="F997" s="82" t="s">
        <v>2318</v>
      </c>
      <c r="G997" s="114" t="s">
        <v>1731</v>
      </c>
      <c r="H997" s="21">
        <v>3</v>
      </c>
      <c r="I997" s="20">
        <v>1489367.5531260506</v>
      </c>
      <c r="J997" s="20">
        <f t="shared" si="570"/>
        <v>282979.83509394963</v>
      </c>
      <c r="K997" s="19">
        <f t="shared" si="571"/>
        <v>1772347.3882200003</v>
      </c>
      <c r="L997" s="15">
        <f t="shared" si="572"/>
        <v>1772347.3882200003</v>
      </c>
      <c r="M997" s="17">
        <v>1188343.6974789917</v>
      </c>
      <c r="N997" s="17">
        <v>225785.30252100842</v>
      </c>
      <c r="O997" s="16">
        <v>1414129</v>
      </c>
      <c r="P997" s="18">
        <f t="shared" si="573"/>
        <v>1414129</v>
      </c>
      <c r="Q997" s="17">
        <v>1131755.4621848741</v>
      </c>
      <c r="R997" s="17">
        <v>215033.5378151261</v>
      </c>
      <c r="S997" s="16">
        <v>1346789.0000000002</v>
      </c>
      <c r="T997" s="15">
        <f t="shared" si="574"/>
        <v>1346789.0000000002</v>
      </c>
      <c r="U997" s="14"/>
      <c r="V997" s="14"/>
      <c r="W997" s="14"/>
      <c r="X997" s="14"/>
      <c r="Y997" s="14"/>
      <c r="Z997" s="14"/>
      <c r="AA997" s="14"/>
      <c r="AB997" s="13"/>
      <c r="AC997" s="12">
        <f t="shared" si="575"/>
        <v>0</v>
      </c>
      <c r="AD997" s="6">
        <f t="shared" si="576"/>
        <v>0</v>
      </c>
      <c r="AE997" s="6">
        <f t="shared" si="577"/>
        <v>0</v>
      </c>
      <c r="AF997" s="6">
        <f t="shared" si="578"/>
        <v>0</v>
      </c>
      <c r="AG997" s="9">
        <f t="shared" si="568"/>
        <v>1346789.0000000002</v>
      </c>
      <c r="AH997" s="11">
        <f t="shared" si="558"/>
        <v>1772347.3882200003</v>
      </c>
      <c r="AI997" s="9">
        <f t="shared" si="559"/>
        <v>1380459</v>
      </c>
      <c r="AJ997" s="10">
        <f t="shared" si="560"/>
        <v>1133316.347055</v>
      </c>
      <c r="AK997" s="9">
        <f t="shared" si="561"/>
        <v>1363624</v>
      </c>
      <c r="AL997" s="9">
        <f t="shared" si="562"/>
        <v>1576403.19411</v>
      </c>
      <c r="AM997" s="6">
        <f t="shared" si="569"/>
        <v>1489662.2315741023</v>
      </c>
      <c r="AN997" s="8">
        <f t="shared" si="567"/>
        <v>778287.20784465759</v>
      </c>
      <c r="AO997" s="7">
        <f t="shared" si="563"/>
        <v>0.56378871653896101</v>
      </c>
      <c r="AP997" s="6">
        <f t="shared" si="566"/>
        <v>1489662.2315741023</v>
      </c>
      <c r="AQ997" s="5" t="s">
        <v>0</v>
      </c>
    </row>
    <row r="998" spans="1:43" x14ac:dyDescent="0.25">
      <c r="A998" s="63">
        <v>953</v>
      </c>
      <c r="B998" s="115">
        <v>40142007</v>
      </c>
      <c r="C998" s="114">
        <v>3623001</v>
      </c>
      <c r="D998" s="66" t="s">
        <v>3</v>
      </c>
      <c r="E998" s="66" t="s">
        <v>3</v>
      </c>
      <c r="F998" s="82" t="s">
        <v>2327</v>
      </c>
      <c r="G998" s="114" t="s">
        <v>1731</v>
      </c>
      <c r="H998" s="21">
        <v>4</v>
      </c>
      <c r="I998" s="20">
        <v>1288188.4929579832</v>
      </c>
      <c r="J998" s="20">
        <f t="shared" si="570"/>
        <v>244755.81366201679</v>
      </c>
      <c r="K998" s="19">
        <f t="shared" si="571"/>
        <v>1532944.3066199999</v>
      </c>
      <c r="L998" s="15">
        <f t="shared" si="572"/>
        <v>1532944.3066199999</v>
      </c>
      <c r="M998" s="17">
        <v>1037615.1260504202</v>
      </c>
      <c r="N998" s="17">
        <v>197146.87394957984</v>
      </c>
      <c r="O998" s="16">
        <v>1234762</v>
      </c>
      <c r="P998" s="18">
        <f t="shared" si="573"/>
        <v>1234762</v>
      </c>
      <c r="Q998" s="17">
        <v>978881.51260504208</v>
      </c>
      <c r="R998" s="17">
        <v>185987.48739495801</v>
      </c>
      <c r="S998" s="16">
        <v>1164869</v>
      </c>
      <c r="T998" s="15">
        <f t="shared" si="574"/>
        <v>1164869</v>
      </c>
      <c r="U998" s="14"/>
      <c r="V998" s="14"/>
      <c r="W998" s="14"/>
      <c r="X998" s="14"/>
      <c r="Y998" s="14"/>
      <c r="Z998" s="14"/>
      <c r="AA998" s="14"/>
      <c r="AB998" s="13"/>
      <c r="AC998" s="12">
        <f t="shared" si="575"/>
        <v>0</v>
      </c>
      <c r="AD998" s="6">
        <f t="shared" si="576"/>
        <v>0</v>
      </c>
      <c r="AE998" s="6">
        <f t="shared" si="577"/>
        <v>0</v>
      </c>
      <c r="AF998" s="6">
        <f t="shared" si="578"/>
        <v>0</v>
      </c>
      <c r="AG998" s="9">
        <f t="shared" si="568"/>
        <v>1164869</v>
      </c>
      <c r="AH998" s="11">
        <f t="shared" si="558"/>
        <v>1532944.3066199999</v>
      </c>
      <c r="AI998" s="9">
        <f t="shared" si="559"/>
        <v>1199815.5</v>
      </c>
      <c r="AJ998" s="10">
        <f t="shared" si="560"/>
        <v>983143.82665499998</v>
      </c>
      <c r="AK998" s="9">
        <f t="shared" si="561"/>
        <v>1182342.25</v>
      </c>
      <c r="AL998" s="9">
        <f t="shared" si="562"/>
        <v>1366379.90331</v>
      </c>
      <c r="AM998" s="6">
        <f t="shared" si="569"/>
        <v>1292725.8152369</v>
      </c>
      <c r="AN998" s="8">
        <f t="shared" si="567"/>
        <v>674583.35176717909</v>
      </c>
      <c r="AO998" s="7">
        <f t="shared" si="563"/>
        <v>0.5622392374220696</v>
      </c>
      <c r="AP998" s="6">
        <f t="shared" si="566"/>
        <v>1292725.8152369</v>
      </c>
      <c r="AQ998" s="5" t="s">
        <v>0</v>
      </c>
    </row>
    <row r="999" spans="1:43" x14ac:dyDescent="0.25">
      <c r="A999" s="63">
        <v>954</v>
      </c>
      <c r="B999" s="115">
        <v>40142007</v>
      </c>
      <c r="C999" s="114">
        <v>3623001</v>
      </c>
      <c r="D999" s="66" t="s">
        <v>3</v>
      </c>
      <c r="E999" s="66" t="s">
        <v>3</v>
      </c>
      <c r="F999" s="82" t="s">
        <v>2523</v>
      </c>
      <c r="G999" s="114" t="s">
        <v>1731</v>
      </c>
      <c r="H999" s="21">
        <v>5</v>
      </c>
      <c r="I999" s="20">
        <v>1252377.2489747899</v>
      </c>
      <c r="J999" s="20">
        <f t="shared" si="570"/>
        <v>237951.67730521009</v>
      </c>
      <c r="K999" s="19">
        <f t="shared" si="571"/>
        <v>1490328.92628</v>
      </c>
      <c r="L999" s="15">
        <f t="shared" si="572"/>
        <v>1490328.92628</v>
      </c>
      <c r="M999" s="17">
        <v>1037319.3277310925</v>
      </c>
      <c r="N999" s="17">
        <v>197090.67226890757</v>
      </c>
      <c r="O999" s="16">
        <v>1234410</v>
      </c>
      <c r="P999" s="18">
        <f t="shared" si="573"/>
        <v>1234410</v>
      </c>
      <c r="Q999" s="17">
        <v>951668.90756302525</v>
      </c>
      <c r="R999" s="17">
        <v>180817.09243697481</v>
      </c>
      <c r="S999" s="16">
        <v>1132486</v>
      </c>
      <c r="T999" s="15">
        <f t="shared" si="574"/>
        <v>1132486</v>
      </c>
      <c r="U999" s="14"/>
      <c r="V999" s="14"/>
      <c r="W999" s="14"/>
      <c r="X999" s="14"/>
      <c r="Y999" s="14"/>
      <c r="Z999" s="14"/>
      <c r="AA999" s="14"/>
      <c r="AB999" s="13"/>
      <c r="AC999" s="12">
        <f t="shared" si="575"/>
        <v>0</v>
      </c>
      <c r="AD999" s="6">
        <f t="shared" si="576"/>
        <v>0</v>
      </c>
      <c r="AE999" s="6">
        <f t="shared" si="577"/>
        <v>0</v>
      </c>
      <c r="AF999" s="6">
        <f t="shared" si="578"/>
        <v>0</v>
      </c>
      <c r="AG999" s="9">
        <f t="shared" si="568"/>
        <v>1132486</v>
      </c>
      <c r="AH999" s="11">
        <f t="shared" si="558"/>
        <v>1490328.92628</v>
      </c>
      <c r="AI999" s="9">
        <f t="shared" si="559"/>
        <v>1183448</v>
      </c>
      <c r="AJ999" s="10">
        <f t="shared" si="560"/>
        <v>964306.23157000006</v>
      </c>
      <c r="AK999" s="9">
        <f t="shared" si="561"/>
        <v>1157967</v>
      </c>
      <c r="AL999" s="9">
        <f t="shared" si="562"/>
        <v>1336888.4631400001</v>
      </c>
      <c r="AM999" s="6">
        <f t="shared" si="569"/>
        <v>1268976.7276402833</v>
      </c>
      <c r="AN999" s="8">
        <f t="shared" si="567"/>
        <v>660259.25812616968</v>
      </c>
      <c r="AO999" s="7">
        <f t="shared" si="563"/>
        <v>0.55791150783656707</v>
      </c>
      <c r="AP999" s="6">
        <f t="shared" si="566"/>
        <v>1268976.7276402833</v>
      </c>
      <c r="AQ999" s="5" t="s">
        <v>0</v>
      </c>
    </row>
    <row r="1000" spans="1:43" x14ac:dyDescent="0.25">
      <c r="A1000" s="63">
        <v>955</v>
      </c>
      <c r="B1000" s="115">
        <v>40142007</v>
      </c>
      <c r="C1000" s="114">
        <v>3623001</v>
      </c>
      <c r="D1000" s="66" t="s">
        <v>3</v>
      </c>
      <c r="E1000" s="66" t="s">
        <v>3</v>
      </c>
      <c r="F1000" s="82" t="s">
        <v>1692</v>
      </c>
      <c r="G1000" s="114" t="s">
        <v>1731</v>
      </c>
      <c r="H1000" s="21">
        <v>6</v>
      </c>
      <c r="I1000" s="20">
        <v>1276033.9247394959</v>
      </c>
      <c r="J1000" s="20">
        <f t="shared" si="570"/>
        <v>242446.44570050421</v>
      </c>
      <c r="K1000" s="19">
        <f t="shared" si="571"/>
        <v>1518480.37044</v>
      </c>
      <c r="L1000" s="15">
        <f t="shared" si="572"/>
        <v>1518480.37044</v>
      </c>
      <c r="M1000" s="17">
        <v>1056914.2857142857</v>
      </c>
      <c r="N1000" s="17">
        <v>200813.71428571429</v>
      </c>
      <c r="O1000" s="16">
        <v>1257728</v>
      </c>
      <c r="P1000" s="18">
        <f t="shared" si="573"/>
        <v>1257728</v>
      </c>
      <c r="Q1000" s="17">
        <v>969645.37815126055</v>
      </c>
      <c r="R1000" s="17">
        <v>184232.62184873951</v>
      </c>
      <c r="S1000" s="16">
        <v>1153878</v>
      </c>
      <c r="T1000" s="15">
        <f t="shared" si="574"/>
        <v>1153878</v>
      </c>
      <c r="U1000" s="14"/>
      <c r="V1000" s="14"/>
      <c r="W1000" s="14"/>
      <c r="X1000" s="14"/>
      <c r="Y1000" s="14"/>
      <c r="Z1000" s="14"/>
      <c r="AA1000" s="14"/>
      <c r="AB1000" s="13"/>
      <c r="AC1000" s="12">
        <f t="shared" si="575"/>
        <v>0</v>
      </c>
      <c r="AD1000" s="6">
        <f t="shared" si="576"/>
        <v>0</v>
      </c>
      <c r="AE1000" s="6">
        <f t="shared" si="577"/>
        <v>0</v>
      </c>
      <c r="AF1000" s="6">
        <f t="shared" si="578"/>
        <v>0</v>
      </c>
      <c r="AG1000" s="9">
        <f t="shared" si="568"/>
        <v>1153878</v>
      </c>
      <c r="AH1000" s="11">
        <f t="shared" si="558"/>
        <v>1518480.37044</v>
      </c>
      <c r="AI1000" s="9">
        <f t="shared" si="559"/>
        <v>1205803</v>
      </c>
      <c r="AJ1000" s="10">
        <f t="shared" si="560"/>
        <v>982521.59260999993</v>
      </c>
      <c r="AK1000" s="9">
        <f t="shared" si="561"/>
        <v>1179840.5</v>
      </c>
      <c r="AL1000" s="9">
        <f t="shared" si="562"/>
        <v>1362141.6852199999</v>
      </c>
      <c r="AM1000" s="6">
        <f t="shared" si="569"/>
        <v>1292947.2097743896</v>
      </c>
      <c r="AN1000" s="8">
        <f t="shared" si="567"/>
        <v>672731.26791709755</v>
      </c>
      <c r="AO1000" s="7">
        <f t="shared" si="563"/>
        <v>0.55791142327320264</v>
      </c>
      <c r="AP1000" s="6">
        <f t="shared" si="566"/>
        <v>1292947.2097743896</v>
      </c>
      <c r="AQ1000" s="5" t="s">
        <v>0</v>
      </c>
    </row>
    <row r="1001" spans="1:43" x14ac:dyDescent="0.25">
      <c r="A1001" s="63">
        <v>956</v>
      </c>
      <c r="B1001" s="115">
        <v>40142007</v>
      </c>
      <c r="C1001" s="114">
        <v>3623001</v>
      </c>
      <c r="D1001" s="66" t="s">
        <v>3</v>
      </c>
      <c r="E1001" s="66" t="s">
        <v>3</v>
      </c>
      <c r="F1001" s="82" t="s">
        <v>2321</v>
      </c>
      <c r="G1001" s="114" t="s">
        <v>1344</v>
      </c>
      <c r="H1001" s="21">
        <v>7</v>
      </c>
      <c r="I1001" s="20">
        <v>2337120.7632605042</v>
      </c>
      <c r="J1001" s="20">
        <f t="shared" si="570"/>
        <v>444052.94501949579</v>
      </c>
      <c r="K1001" s="19">
        <f t="shared" si="571"/>
        <v>2781173.7082799999</v>
      </c>
      <c r="L1001" s="15">
        <f t="shared" si="572"/>
        <v>2781173.7082799999</v>
      </c>
      <c r="M1001" s="17">
        <v>1918031.0924369749</v>
      </c>
      <c r="N1001" s="17">
        <v>364425.90756302525</v>
      </c>
      <c r="O1001" s="16">
        <v>2282457</v>
      </c>
      <c r="P1001" s="18">
        <f t="shared" si="573"/>
        <v>2282457</v>
      </c>
      <c r="Q1001" s="17">
        <v>1775954.6218487397</v>
      </c>
      <c r="R1001" s="17">
        <v>337431.37815126055</v>
      </c>
      <c r="S1001" s="16">
        <v>2113386</v>
      </c>
      <c r="T1001" s="15">
        <f t="shared" si="574"/>
        <v>2113386</v>
      </c>
      <c r="U1001" s="14"/>
      <c r="V1001" s="14"/>
      <c r="W1001" s="14"/>
      <c r="X1001" s="14"/>
      <c r="Y1001" s="14"/>
      <c r="Z1001" s="14"/>
      <c r="AA1001" s="14"/>
      <c r="AB1001" s="13"/>
      <c r="AC1001" s="12">
        <f t="shared" si="575"/>
        <v>0</v>
      </c>
      <c r="AD1001" s="6">
        <f t="shared" si="576"/>
        <v>0</v>
      </c>
      <c r="AE1001" s="6">
        <f t="shared" si="577"/>
        <v>0</v>
      </c>
      <c r="AF1001" s="6">
        <f t="shared" si="578"/>
        <v>0</v>
      </c>
      <c r="AG1001" s="9">
        <f t="shared" si="568"/>
        <v>2113386</v>
      </c>
      <c r="AH1001" s="11">
        <f t="shared" si="558"/>
        <v>2781173.7082799999</v>
      </c>
      <c r="AI1001" s="9">
        <f t="shared" si="559"/>
        <v>2197921.5</v>
      </c>
      <c r="AJ1001" s="10">
        <f t="shared" si="560"/>
        <v>1794254.17707</v>
      </c>
      <c r="AK1001" s="9">
        <f t="shared" si="561"/>
        <v>2155653.75</v>
      </c>
      <c r="AL1001" s="9">
        <f t="shared" si="562"/>
        <v>2489547.60414</v>
      </c>
      <c r="AM1001" s="6">
        <f t="shared" si="569"/>
        <v>2360607.8619956947</v>
      </c>
      <c r="AN1001" s="8">
        <f t="shared" si="567"/>
        <v>1229301.3367682141</v>
      </c>
      <c r="AO1001" s="7">
        <f t="shared" si="563"/>
        <v>0.55930174793240528</v>
      </c>
      <c r="AP1001" s="6">
        <f t="shared" si="566"/>
        <v>2360607.8619956947</v>
      </c>
      <c r="AQ1001" s="5" t="s">
        <v>0</v>
      </c>
    </row>
    <row r="1002" spans="1:43" ht="25.5" x14ac:dyDescent="0.25">
      <c r="A1002" s="63">
        <v>957</v>
      </c>
      <c r="B1002" s="115">
        <v>40142007</v>
      </c>
      <c r="C1002" s="114">
        <v>3623001</v>
      </c>
      <c r="D1002" s="66" t="s">
        <v>3</v>
      </c>
      <c r="E1002" s="66" t="s">
        <v>3</v>
      </c>
      <c r="F1002" s="82" t="s">
        <v>1687</v>
      </c>
      <c r="G1002" s="114" t="s">
        <v>1731</v>
      </c>
      <c r="H1002" s="21">
        <v>8</v>
      </c>
      <c r="I1002" s="20">
        <v>840132.69065546221</v>
      </c>
      <c r="J1002" s="20">
        <f t="shared" si="570"/>
        <v>159625.21122453781</v>
      </c>
      <c r="K1002" s="19">
        <f t="shared" si="571"/>
        <v>999757.90188000002</v>
      </c>
      <c r="L1002" s="15">
        <f t="shared" si="572"/>
        <v>999757.90188000002</v>
      </c>
      <c r="M1002" s="17">
        <v>695865.54621848743</v>
      </c>
      <c r="N1002" s="17">
        <v>132214.45378151262</v>
      </c>
      <c r="O1002" s="16">
        <v>828080</v>
      </c>
      <c r="P1002" s="18">
        <f t="shared" si="573"/>
        <v>828080</v>
      </c>
      <c r="Q1002" s="17">
        <v>638408.40336134459</v>
      </c>
      <c r="R1002" s="17">
        <v>121297.59663865548</v>
      </c>
      <c r="S1002" s="16">
        <v>759706.00000000012</v>
      </c>
      <c r="T1002" s="15">
        <f t="shared" si="574"/>
        <v>759706.00000000012</v>
      </c>
      <c r="U1002" s="14"/>
      <c r="V1002" s="14"/>
      <c r="W1002" s="14"/>
      <c r="X1002" s="14"/>
      <c r="Y1002" s="14"/>
      <c r="Z1002" s="14"/>
      <c r="AA1002" s="14"/>
      <c r="AB1002" s="13"/>
      <c r="AC1002" s="12">
        <f t="shared" si="575"/>
        <v>0</v>
      </c>
      <c r="AD1002" s="6">
        <f t="shared" si="576"/>
        <v>0</v>
      </c>
      <c r="AE1002" s="6">
        <f t="shared" si="577"/>
        <v>0</v>
      </c>
      <c r="AF1002" s="6">
        <f t="shared" si="578"/>
        <v>0</v>
      </c>
      <c r="AG1002" s="9">
        <f t="shared" si="568"/>
        <v>759706.00000000012</v>
      </c>
      <c r="AH1002" s="11">
        <f t="shared" si="558"/>
        <v>999757.90188000002</v>
      </c>
      <c r="AI1002" s="9">
        <f t="shared" si="559"/>
        <v>793893</v>
      </c>
      <c r="AJ1002" s="10">
        <f t="shared" si="560"/>
        <v>646885.97547000006</v>
      </c>
      <c r="AK1002" s="9">
        <f t="shared" si="561"/>
        <v>776799.5</v>
      </c>
      <c r="AL1002" s="9">
        <f t="shared" si="562"/>
        <v>896825.45094000001</v>
      </c>
      <c r="AM1002" s="6">
        <f t="shared" si="569"/>
        <v>851268.22563599632</v>
      </c>
      <c r="AN1002" s="8">
        <f t="shared" si="567"/>
        <v>442921.99996854452</v>
      </c>
      <c r="AO1002" s="7">
        <f t="shared" si="563"/>
        <v>0.55791145654205854</v>
      </c>
      <c r="AP1002" s="6">
        <f t="shared" si="566"/>
        <v>851268.22563599632</v>
      </c>
      <c r="AQ1002" s="5" t="s">
        <v>0</v>
      </c>
    </row>
    <row r="1003" spans="1:43" x14ac:dyDescent="0.25">
      <c r="A1003" s="63">
        <v>958</v>
      </c>
      <c r="B1003" s="115">
        <v>40172413</v>
      </c>
      <c r="C1003" s="114">
        <v>3627010</v>
      </c>
      <c r="D1003" s="66" t="s">
        <v>3</v>
      </c>
      <c r="E1003" s="66" t="s">
        <v>3</v>
      </c>
      <c r="F1003" s="82" t="s">
        <v>1686</v>
      </c>
      <c r="G1003" s="114" t="s">
        <v>1731</v>
      </c>
      <c r="H1003" s="21">
        <v>9</v>
      </c>
      <c r="I1003" s="20">
        <v>1094398.826369748</v>
      </c>
      <c r="J1003" s="20">
        <f t="shared" si="570"/>
        <v>207935.77701025212</v>
      </c>
      <c r="K1003" s="19">
        <f t="shared" si="571"/>
        <v>1302334.6033800002</v>
      </c>
      <c r="L1003" s="15">
        <f t="shared" si="572"/>
        <v>1302334.6033800002</v>
      </c>
      <c r="M1003" s="17">
        <v>906468.90756302525</v>
      </c>
      <c r="N1003" s="17">
        <v>172229.09243697481</v>
      </c>
      <c r="O1003" s="16">
        <v>1078698</v>
      </c>
      <c r="P1003" s="18">
        <f t="shared" si="573"/>
        <v>1078698</v>
      </c>
      <c r="Q1003" s="17">
        <v>831622.68907563027</v>
      </c>
      <c r="R1003" s="17">
        <v>158008.31092436975</v>
      </c>
      <c r="S1003" s="16">
        <v>989631</v>
      </c>
      <c r="T1003" s="15">
        <f t="shared" si="574"/>
        <v>989631</v>
      </c>
      <c r="U1003" s="14"/>
      <c r="V1003" s="14"/>
      <c r="W1003" s="14"/>
      <c r="X1003" s="14"/>
      <c r="Y1003" s="14"/>
      <c r="Z1003" s="14"/>
      <c r="AA1003" s="14"/>
      <c r="AB1003" s="13"/>
      <c r="AC1003" s="12">
        <f t="shared" si="575"/>
        <v>0</v>
      </c>
      <c r="AD1003" s="6">
        <f t="shared" si="576"/>
        <v>0</v>
      </c>
      <c r="AE1003" s="6">
        <f t="shared" si="577"/>
        <v>0</v>
      </c>
      <c r="AF1003" s="6">
        <f t="shared" si="578"/>
        <v>0</v>
      </c>
      <c r="AG1003" s="9">
        <f t="shared" si="568"/>
        <v>989631</v>
      </c>
      <c r="AH1003" s="11">
        <f t="shared" si="558"/>
        <v>1302334.6033800002</v>
      </c>
      <c r="AI1003" s="9">
        <f t="shared" si="559"/>
        <v>1034164.5</v>
      </c>
      <c r="AJ1003" s="10">
        <f t="shared" si="560"/>
        <v>842665.90084500005</v>
      </c>
      <c r="AK1003" s="9">
        <f t="shared" si="561"/>
        <v>1011897.75</v>
      </c>
      <c r="AL1003" s="9">
        <f t="shared" si="562"/>
        <v>1168249.5516900001</v>
      </c>
      <c r="AM1003" s="6">
        <f t="shared" si="569"/>
        <v>1108904.3935983235</v>
      </c>
      <c r="AN1003" s="8">
        <f t="shared" si="567"/>
        <v>576972.27799906209</v>
      </c>
      <c r="AO1003" s="7">
        <f t="shared" si="563"/>
        <v>0.55791151020854235</v>
      </c>
      <c r="AP1003" s="6">
        <f t="shared" ref="AP1003:AP1034" si="579">+AM1003</f>
        <v>1108904.3935983235</v>
      </c>
      <c r="AQ1003" s="5" t="s">
        <v>0</v>
      </c>
    </row>
    <row r="1004" spans="1:43" x14ac:dyDescent="0.25">
      <c r="A1004" s="63">
        <v>959</v>
      </c>
      <c r="B1004" s="115">
        <v>40142007</v>
      </c>
      <c r="C1004" s="114">
        <v>3623001</v>
      </c>
      <c r="D1004" s="66" t="s">
        <v>3</v>
      </c>
      <c r="E1004" s="66" t="s">
        <v>3</v>
      </c>
      <c r="F1004" s="82" t="s">
        <v>1685</v>
      </c>
      <c r="G1004" s="114" t="s">
        <v>1484</v>
      </c>
      <c r="H1004" s="21">
        <v>10</v>
      </c>
      <c r="I1004" s="20">
        <v>373973.86936134461</v>
      </c>
      <c r="J1004" s="20">
        <f t="shared" si="570"/>
        <v>71055.035178655482</v>
      </c>
      <c r="K1004" s="19">
        <f t="shared" si="571"/>
        <v>445028.90454000008</v>
      </c>
      <c r="L1004" s="15">
        <f t="shared" si="572"/>
        <v>445028.90454000008</v>
      </c>
      <c r="M1004" s="17">
        <v>301229.4117647059</v>
      </c>
      <c r="N1004" s="17">
        <v>57233.588235294119</v>
      </c>
      <c r="O1004" s="16">
        <v>358463</v>
      </c>
      <c r="P1004" s="18">
        <f t="shared" si="573"/>
        <v>358463</v>
      </c>
      <c r="Q1004" s="17">
        <v>284178.99159663869</v>
      </c>
      <c r="R1004" s="17">
        <v>53994.008403361353</v>
      </c>
      <c r="S1004" s="16">
        <v>338173.00000000006</v>
      </c>
      <c r="T1004" s="15">
        <f t="shared" si="574"/>
        <v>338173.00000000006</v>
      </c>
      <c r="U1004" s="14"/>
      <c r="V1004" s="14"/>
      <c r="W1004" s="14"/>
      <c r="X1004" s="14"/>
      <c r="Y1004" s="14"/>
      <c r="Z1004" s="14"/>
      <c r="AA1004" s="14"/>
      <c r="AB1004" s="13"/>
      <c r="AC1004" s="12">
        <f t="shared" si="575"/>
        <v>0</v>
      </c>
      <c r="AD1004" s="6">
        <f t="shared" si="576"/>
        <v>0</v>
      </c>
      <c r="AE1004" s="6">
        <f t="shared" si="577"/>
        <v>0</v>
      </c>
      <c r="AF1004" s="6">
        <f t="shared" si="578"/>
        <v>0</v>
      </c>
      <c r="AG1004" s="9">
        <f t="shared" si="568"/>
        <v>338173.00000000006</v>
      </c>
      <c r="AH1004" s="11">
        <f t="shared" si="558"/>
        <v>445028.90454000008</v>
      </c>
      <c r="AI1004" s="9">
        <f t="shared" si="559"/>
        <v>348318</v>
      </c>
      <c r="AJ1004" s="10">
        <f t="shared" si="560"/>
        <v>285416.226135</v>
      </c>
      <c r="AK1004" s="9">
        <f t="shared" si="561"/>
        <v>343245.5</v>
      </c>
      <c r="AL1004" s="9">
        <f t="shared" si="562"/>
        <v>396673.45227000001</v>
      </c>
      <c r="AM1004" s="6">
        <f t="shared" si="569"/>
        <v>375290.86886971624</v>
      </c>
      <c r="AN1004" s="8">
        <f t="shared" si="567"/>
        <v>195838.14542413226</v>
      </c>
      <c r="AO1004" s="7">
        <f t="shared" si="563"/>
        <v>0.56223952085201534</v>
      </c>
      <c r="AP1004" s="6">
        <f t="shared" si="579"/>
        <v>375290.86886971624</v>
      </c>
      <c r="AQ1004" s="5" t="s">
        <v>0</v>
      </c>
    </row>
    <row r="1005" spans="1:43" x14ac:dyDescent="0.25">
      <c r="A1005" s="63">
        <v>960</v>
      </c>
      <c r="B1005" s="115">
        <v>40142007</v>
      </c>
      <c r="C1005" s="114">
        <v>3623001</v>
      </c>
      <c r="D1005" s="66" t="s">
        <v>3</v>
      </c>
      <c r="E1005" s="66" t="s">
        <v>3</v>
      </c>
      <c r="F1005" s="82" t="s">
        <v>2319</v>
      </c>
      <c r="G1005" s="114" t="s">
        <v>1484</v>
      </c>
      <c r="H1005" s="21">
        <v>11</v>
      </c>
      <c r="I1005" s="20">
        <v>162353.22670588235</v>
      </c>
      <c r="J1005" s="20">
        <f t="shared" si="570"/>
        <v>30847.113074117646</v>
      </c>
      <c r="K1005" s="19">
        <f t="shared" si="571"/>
        <v>193200.33977999998</v>
      </c>
      <c r="L1005" s="15">
        <f t="shared" si="572"/>
        <v>193200.33977999998</v>
      </c>
      <c r="M1005" s="17">
        <v>129538.65546218488</v>
      </c>
      <c r="N1005" s="17">
        <v>24612.344537815126</v>
      </c>
      <c r="O1005" s="16">
        <v>154151</v>
      </c>
      <c r="P1005" s="18">
        <f t="shared" si="573"/>
        <v>154151</v>
      </c>
      <c r="Q1005" s="17">
        <v>123370.58823529413</v>
      </c>
      <c r="R1005" s="17">
        <v>23440.411764705885</v>
      </c>
      <c r="S1005" s="16">
        <v>146811</v>
      </c>
      <c r="T1005" s="15">
        <f t="shared" si="574"/>
        <v>146811</v>
      </c>
      <c r="U1005" s="14"/>
      <c r="V1005" s="14"/>
      <c r="W1005" s="14"/>
      <c r="X1005" s="14"/>
      <c r="Y1005" s="14"/>
      <c r="Z1005" s="14"/>
      <c r="AA1005" s="14"/>
      <c r="AB1005" s="13"/>
      <c r="AC1005" s="12">
        <f t="shared" si="575"/>
        <v>0</v>
      </c>
      <c r="AD1005" s="6">
        <f t="shared" si="576"/>
        <v>0</v>
      </c>
      <c r="AE1005" s="6">
        <f t="shared" si="577"/>
        <v>0</v>
      </c>
      <c r="AF1005" s="6">
        <f t="shared" si="578"/>
        <v>0</v>
      </c>
      <c r="AG1005" s="9">
        <f t="shared" si="568"/>
        <v>146811</v>
      </c>
      <c r="AH1005" s="11">
        <f t="shared" si="558"/>
        <v>193200.33977999998</v>
      </c>
      <c r="AI1005" s="9">
        <f t="shared" si="559"/>
        <v>150481</v>
      </c>
      <c r="AJ1005" s="10">
        <f t="shared" si="560"/>
        <v>123540.584945</v>
      </c>
      <c r="AK1005" s="9">
        <f t="shared" si="561"/>
        <v>148646</v>
      </c>
      <c r="AL1005" s="9">
        <f t="shared" si="562"/>
        <v>171840.66988999999</v>
      </c>
      <c r="AM1005" s="6">
        <f t="shared" si="569"/>
        <v>162385.12344473504</v>
      </c>
      <c r="AN1005" s="8">
        <f t="shared" si="567"/>
        <v>84839.588437820727</v>
      </c>
      <c r="AO1005" s="7">
        <f t="shared" si="563"/>
        <v>0.56378937166699272</v>
      </c>
      <c r="AP1005" s="6">
        <f t="shared" si="579"/>
        <v>162385.12344473504</v>
      </c>
      <c r="AQ1005" s="5" t="s">
        <v>0</v>
      </c>
    </row>
    <row r="1006" spans="1:43" ht="25.5" x14ac:dyDescent="0.25">
      <c r="A1006" s="63">
        <v>961</v>
      </c>
      <c r="B1006" s="114">
        <v>31161829</v>
      </c>
      <c r="C1006" s="114">
        <v>3627099</v>
      </c>
      <c r="D1006" s="66" t="s">
        <v>3</v>
      </c>
      <c r="E1006" s="66" t="s">
        <v>3</v>
      </c>
      <c r="F1006" s="82" t="s">
        <v>2522</v>
      </c>
      <c r="G1006" s="114" t="s">
        <v>1731</v>
      </c>
      <c r="H1006" s="21">
        <v>12</v>
      </c>
      <c r="I1006" s="20">
        <v>1588691.9730252102</v>
      </c>
      <c r="J1006" s="20">
        <f t="shared" si="570"/>
        <v>301851.47487478994</v>
      </c>
      <c r="K1006" s="19">
        <f t="shared" si="571"/>
        <v>1890543.4479</v>
      </c>
      <c r="L1006" s="15">
        <f t="shared" si="572"/>
        <v>1890543.4479</v>
      </c>
      <c r="M1006" s="17">
        <v>1303810.0840336136</v>
      </c>
      <c r="N1006" s="17">
        <v>247723.91596638659</v>
      </c>
      <c r="O1006" s="16">
        <v>1551534.0000000002</v>
      </c>
      <c r="P1006" s="18">
        <f t="shared" si="573"/>
        <v>1551534.0000000002</v>
      </c>
      <c r="Q1006" s="17">
        <v>1207231.0924369749</v>
      </c>
      <c r="R1006" s="17">
        <v>229373.90756302522</v>
      </c>
      <c r="S1006" s="16">
        <v>1436605</v>
      </c>
      <c r="T1006" s="15">
        <f t="shared" si="574"/>
        <v>1436605</v>
      </c>
      <c r="U1006" s="14"/>
      <c r="V1006" s="14"/>
      <c r="W1006" s="14"/>
      <c r="X1006" s="14"/>
      <c r="Y1006" s="14"/>
      <c r="Z1006" s="14"/>
      <c r="AA1006" s="14"/>
      <c r="AB1006" s="13"/>
      <c r="AC1006" s="12">
        <f t="shared" si="575"/>
        <v>0</v>
      </c>
      <c r="AD1006" s="6">
        <f t="shared" si="576"/>
        <v>0</v>
      </c>
      <c r="AE1006" s="6">
        <f t="shared" si="577"/>
        <v>0</v>
      </c>
      <c r="AF1006" s="6">
        <f t="shared" si="578"/>
        <v>0</v>
      </c>
      <c r="AG1006" s="9">
        <f t="shared" si="568"/>
        <v>1436605</v>
      </c>
      <c r="AH1006" s="11">
        <f t="shared" si="558"/>
        <v>1890543.4479</v>
      </c>
      <c r="AI1006" s="9">
        <f t="shared" si="559"/>
        <v>1494069.5</v>
      </c>
      <c r="AJ1006" s="10">
        <f t="shared" si="560"/>
        <v>1219670.611975</v>
      </c>
      <c r="AK1006" s="9">
        <f t="shared" si="561"/>
        <v>1465337.25</v>
      </c>
      <c r="AL1006" s="9">
        <f t="shared" si="562"/>
        <v>1692306.47395</v>
      </c>
      <c r="AM1006" s="6">
        <f t="shared" si="569"/>
        <v>1604657.8562709505</v>
      </c>
      <c r="AN1006" s="8">
        <f t="shared" si="567"/>
        <v>835635.6065328829</v>
      </c>
      <c r="AO1006" s="7">
        <f t="shared" si="563"/>
        <v>0.55930169683062458</v>
      </c>
      <c r="AP1006" s="6">
        <f t="shared" si="579"/>
        <v>1604657.8562709505</v>
      </c>
      <c r="AQ1006" s="5" t="s">
        <v>0</v>
      </c>
    </row>
    <row r="1007" spans="1:43" x14ac:dyDescent="0.25">
      <c r="A1007" s="63">
        <v>962</v>
      </c>
      <c r="B1007" s="115">
        <v>40172401</v>
      </c>
      <c r="C1007" s="114">
        <v>3649007</v>
      </c>
      <c r="D1007" s="66" t="s">
        <v>3</v>
      </c>
      <c r="E1007" s="66" t="s">
        <v>3</v>
      </c>
      <c r="F1007" s="82" t="s">
        <v>1681</v>
      </c>
      <c r="G1007" s="114" t="s">
        <v>1731</v>
      </c>
      <c r="H1007" s="21">
        <v>13</v>
      </c>
      <c r="I1007" s="20">
        <v>791475.71248739504</v>
      </c>
      <c r="J1007" s="20">
        <f t="shared" si="570"/>
        <v>150380.38537260506</v>
      </c>
      <c r="K1007" s="19">
        <f t="shared" si="571"/>
        <v>941856.0978600001</v>
      </c>
      <c r="L1007" s="15">
        <f t="shared" si="572"/>
        <v>941856.0978600001</v>
      </c>
      <c r="M1007" s="17">
        <v>637521.00840336143</v>
      </c>
      <c r="N1007" s="17">
        <v>121128.99159663868</v>
      </c>
      <c r="O1007" s="16">
        <v>758650.00000000012</v>
      </c>
      <c r="P1007" s="18">
        <f t="shared" si="573"/>
        <v>758650.00000000012</v>
      </c>
      <c r="Q1007" s="17">
        <v>601434.45378151268</v>
      </c>
      <c r="R1007" s="17">
        <v>114272.5462184874</v>
      </c>
      <c r="S1007" s="16">
        <v>715707.00000000012</v>
      </c>
      <c r="T1007" s="15">
        <f t="shared" si="574"/>
        <v>715707.00000000012</v>
      </c>
      <c r="U1007" s="14"/>
      <c r="V1007" s="14"/>
      <c r="W1007" s="14"/>
      <c r="X1007" s="14"/>
      <c r="Y1007" s="14"/>
      <c r="Z1007" s="14"/>
      <c r="AA1007" s="14"/>
      <c r="AB1007" s="13"/>
      <c r="AC1007" s="12">
        <f t="shared" si="575"/>
        <v>0</v>
      </c>
      <c r="AD1007" s="6">
        <f t="shared" si="576"/>
        <v>0</v>
      </c>
      <c r="AE1007" s="6">
        <f t="shared" si="577"/>
        <v>0</v>
      </c>
      <c r="AF1007" s="6">
        <f t="shared" si="578"/>
        <v>0</v>
      </c>
      <c r="AG1007" s="9">
        <f t="shared" si="568"/>
        <v>715707.00000000012</v>
      </c>
      <c r="AH1007" s="11">
        <f t="shared" si="558"/>
        <v>941856.0978600001</v>
      </c>
      <c r="AI1007" s="9">
        <f t="shared" si="559"/>
        <v>737178.50000000012</v>
      </c>
      <c r="AJ1007" s="10">
        <f t="shared" si="560"/>
        <v>604053.27446500002</v>
      </c>
      <c r="AK1007" s="9">
        <f t="shared" si="561"/>
        <v>726442.75000000012</v>
      </c>
      <c r="AL1007" s="9">
        <f t="shared" si="562"/>
        <v>839517.29893000005</v>
      </c>
      <c r="AM1007" s="6">
        <f t="shared" si="569"/>
        <v>794263.50689214258</v>
      </c>
      <c r="AN1007" s="8">
        <f t="shared" si="567"/>
        <v>414470.66959255864</v>
      </c>
      <c r="AO1007" s="7">
        <f t="shared" si="563"/>
        <v>0.56223922644591318</v>
      </c>
      <c r="AP1007" s="6">
        <f t="shared" si="579"/>
        <v>794263.50689214258</v>
      </c>
      <c r="AQ1007" s="5" t="s">
        <v>0</v>
      </c>
    </row>
    <row r="1008" spans="1:43" x14ac:dyDescent="0.25">
      <c r="A1008" s="63">
        <v>963</v>
      </c>
      <c r="B1008" s="115">
        <v>24122004</v>
      </c>
      <c r="C1008" s="114">
        <v>3649007</v>
      </c>
      <c r="D1008" s="66" t="s">
        <v>3</v>
      </c>
      <c r="E1008" s="66" t="s">
        <v>3</v>
      </c>
      <c r="F1008" s="82" t="s">
        <v>1611</v>
      </c>
      <c r="G1008" s="114" t="s">
        <v>1731</v>
      </c>
      <c r="H1008" s="21">
        <v>14</v>
      </c>
      <c r="I1008" s="20">
        <v>848256.37895798322</v>
      </c>
      <c r="J1008" s="20">
        <f t="shared" si="570"/>
        <v>161168.71200201681</v>
      </c>
      <c r="K1008" s="19">
        <f t="shared" si="571"/>
        <v>1009425.0909600001</v>
      </c>
      <c r="L1008" s="15">
        <f t="shared" si="572"/>
        <v>1009425.0909600001</v>
      </c>
      <c r="M1008" s="17">
        <v>696147.89915966394</v>
      </c>
      <c r="N1008" s="17">
        <v>132268.10084033615</v>
      </c>
      <c r="O1008" s="16">
        <v>828416.00000000012</v>
      </c>
      <c r="P1008" s="18">
        <f t="shared" si="573"/>
        <v>828416.00000000012</v>
      </c>
      <c r="Q1008" s="17">
        <v>644581.51260504208</v>
      </c>
      <c r="R1008" s="17">
        <v>122470.48739495799</v>
      </c>
      <c r="S1008" s="16">
        <v>767052.00000000012</v>
      </c>
      <c r="T1008" s="15">
        <f t="shared" si="574"/>
        <v>767052.00000000012</v>
      </c>
      <c r="U1008" s="14"/>
      <c r="V1008" s="14"/>
      <c r="W1008" s="14"/>
      <c r="X1008" s="14"/>
      <c r="Y1008" s="14"/>
      <c r="Z1008" s="14"/>
      <c r="AA1008" s="14"/>
      <c r="AB1008" s="13"/>
      <c r="AC1008" s="12">
        <f t="shared" si="575"/>
        <v>0</v>
      </c>
      <c r="AD1008" s="6">
        <f t="shared" si="576"/>
        <v>0</v>
      </c>
      <c r="AE1008" s="6">
        <f t="shared" si="577"/>
        <v>0</v>
      </c>
      <c r="AF1008" s="6">
        <f t="shared" si="578"/>
        <v>0</v>
      </c>
      <c r="AG1008" s="9">
        <f t="shared" si="568"/>
        <v>767052.00000000012</v>
      </c>
      <c r="AH1008" s="11">
        <f t="shared" si="558"/>
        <v>1009425.0909600001</v>
      </c>
      <c r="AI1008" s="9">
        <f t="shared" si="559"/>
        <v>797734.00000000012</v>
      </c>
      <c r="AJ1008" s="10">
        <f t="shared" si="560"/>
        <v>651223.27274000004</v>
      </c>
      <c r="AK1008" s="9">
        <f t="shared" si="561"/>
        <v>782393.00000000012</v>
      </c>
      <c r="AL1008" s="9">
        <f t="shared" si="562"/>
        <v>903579.54548000009</v>
      </c>
      <c r="AM1008" s="6">
        <f t="shared" si="569"/>
        <v>856780.93276651076</v>
      </c>
      <c r="AN1008" s="8">
        <f t="shared" si="567"/>
        <v>446174.05056278902</v>
      </c>
      <c r="AO1008" s="7">
        <f t="shared" si="563"/>
        <v>0.559301785510946</v>
      </c>
      <c r="AP1008" s="6">
        <f t="shared" si="579"/>
        <v>856780.93276651076</v>
      </c>
      <c r="AQ1008" s="5" t="s">
        <v>0</v>
      </c>
    </row>
    <row r="1009" spans="1:43" x14ac:dyDescent="0.25">
      <c r="A1009" s="63">
        <v>964</v>
      </c>
      <c r="B1009" s="115">
        <v>24122004</v>
      </c>
      <c r="C1009" s="114">
        <v>3649007</v>
      </c>
      <c r="D1009" s="66" t="s">
        <v>3</v>
      </c>
      <c r="E1009" s="66" t="s">
        <v>3</v>
      </c>
      <c r="F1009" s="82" t="s">
        <v>1680</v>
      </c>
      <c r="G1009" s="114" t="s">
        <v>1731</v>
      </c>
      <c r="H1009" s="21">
        <v>15</v>
      </c>
      <c r="I1009" s="20">
        <v>804691.91163025203</v>
      </c>
      <c r="J1009" s="20">
        <f t="shared" si="570"/>
        <v>152891.46320974789</v>
      </c>
      <c r="K1009" s="19">
        <f t="shared" si="571"/>
        <v>957583.37483999995</v>
      </c>
      <c r="L1009" s="15">
        <f t="shared" si="572"/>
        <v>957583.37483999995</v>
      </c>
      <c r="M1009" s="17">
        <v>648165.54621848743</v>
      </c>
      <c r="N1009" s="17">
        <v>123151.45378151261</v>
      </c>
      <c r="O1009" s="16">
        <v>771317</v>
      </c>
      <c r="P1009" s="18">
        <f t="shared" si="573"/>
        <v>771317</v>
      </c>
      <c r="Q1009" s="17">
        <v>611477.31092436973</v>
      </c>
      <c r="R1009" s="17">
        <v>116180.68907563025</v>
      </c>
      <c r="S1009" s="16">
        <v>727658</v>
      </c>
      <c r="T1009" s="15">
        <f t="shared" si="574"/>
        <v>727658</v>
      </c>
      <c r="U1009" s="14"/>
      <c r="V1009" s="14"/>
      <c r="W1009" s="14"/>
      <c r="X1009" s="14"/>
      <c r="Y1009" s="14"/>
      <c r="Z1009" s="14"/>
      <c r="AA1009" s="14"/>
      <c r="AB1009" s="13"/>
      <c r="AC1009" s="12">
        <f t="shared" si="575"/>
        <v>0</v>
      </c>
      <c r="AD1009" s="6">
        <f t="shared" si="576"/>
        <v>0</v>
      </c>
      <c r="AE1009" s="6">
        <f t="shared" si="577"/>
        <v>0</v>
      </c>
      <c r="AF1009" s="6">
        <f t="shared" si="578"/>
        <v>0</v>
      </c>
      <c r="AG1009" s="9">
        <f t="shared" si="568"/>
        <v>727658</v>
      </c>
      <c r="AH1009" s="11">
        <f t="shared" si="558"/>
        <v>957583.37483999995</v>
      </c>
      <c r="AI1009" s="9">
        <f t="shared" si="559"/>
        <v>749487.5</v>
      </c>
      <c r="AJ1009" s="10">
        <f t="shared" si="560"/>
        <v>614139.59370999993</v>
      </c>
      <c r="AK1009" s="9">
        <f t="shared" si="561"/>
        <v>738572.75</v>
      </c>
      <c r="AL1009" s="9">
        <f t="shared" si="562"/>
        <v>853535.43741999997</v>
      </c>
      <c r="AM1009" s="6">
        <f t="shared" si="569"/>
        <v>807525.86628689349</v>
      </c>
      <c r="AN1009" s="8">
        <f t="shared" si="567"/>
        <v>421391.43994383997</v>
      </c>
      <c r="AO1009" s="7">
        <f t="shared" si="563"/>
        <v>0.562239450216101</v>
      </c>
      <c r="AP1009" s="6">
        <f t="shared" si="579"/>
        <v>807525.86628689349</v>
      </c>
      <c r="AQ1009" s="5" t="s">
        <v>0</v>
      </c>
    </row>
    <row r="1010" spans="1:43" x14ac:dyDescent="0.25">
      <c r="A1010" s="63">
        <v>965</v>
      </c>
      <c r="B1010" s="115">
        <v>24131501</v>
      </c>
      <c r="C1010" s="114">
        <v>3649007</v>
      </c>
      <c r="D1010" s="66" t="s">
        <v>3</v>
      </c>
      <c r="E1010" s="66" t="s">
        <v>3</v>
      </c>
      <c r="F1010" s="82" t="s">
        <v>1679</v>
      </c>
      <c r="G1010" s="114" t="s">
        <v>1731</v>
      </c>
      <c r="H1010" s="21">
        <v>16</v>
      </c>
      <c r="I1010" s="20">
        <v>2089572.7607394957</v>
      </c>
      <c r="J1010" s="20">
        <f t="shared" si="570"/>
        <v>397018.8245405042</v>
      </c>
      <c r="K1010" s="19">
        <f t="shared" si="571"/>
        <v>2486591.5852799998</v>
      </c>
      <c r="L1010" s="15">
        <f t="shared" si="572"/>
        <v>2486591.5852799998</v>
      </c>
      <c r="M1010" s="17">
        <v>1730752.1008403362</v>
      </c>
      <c r="N1010" s="17">
        <v>328842.89915966388</v>
      </c>
      <c r="O1010" s="16">
        <v>2059595</v>
      </c>
      <c r="P1010" s="18">
        <f t="shared" si="573"/>
        <v>2059595</v>
      </c>
      <c r="Q1010" s="17">
        <v>1587845.3781512605</v>
      </c>
      <c r="R1010" s="17">
        <v>301690.62184873951</v>
      </c>
      <c r="S1010" s="16">
        <v>1889536</v>
      </c>
      <c r="T1010" s="15">
        <f t="shared" si="574"/>
        <v>1889536</v>
      </c>
      <c r="U1010" s="14"/>
      <c r="V1010" s="14"/>
      <c r="W1010" s="14"/>
      <c r="X1010" s="14"/>
      <c r="Y1010" s="14"/>
      <c r="Z1010" s="14"/>
      <c r="AA1010" s="14"/>
      <c r="AB1010" s="13"/>
      <c r="AC1010" s="12">
        <f t="shared" si="575"/>
        <v>0</v>
      </c>
      <c r="AD1010" s="6">
        <f t="shared" si="576"/>
        <v>0</v>
      </c>
      <c r="AE1010" s="6">
        <f t="shared" si="577"/>
        <v>0</v>
      </c>
      <c r="AF1010" s="6">
        <f t="shared" si="578"/>
        <v>0</v>
      </c>
      <c r="AG1010" s="9">
        <f t="shared" si="568"/>
        <v>1889536</v>
      </c>
      <c r="AH1010" s="11">
        <f t="shared" ref="AH1010:AH1073" si="580">MAX(L1010,P1010,T1010,AF1010)</f>
        <v>2486591.5852799998</v>
      </c>
      <c r="AI1010" s="9">
        <f t="shared" ref="AI1010:AI1073" si="581">MEDIAN(L1010,P1010,T1010,AF1010)</f>
        <v>1974565.5</v>
      </c>
      <c r="AJ1010" s="10">
        <f t="shared" ref="AJ1010:AJ1073" si="582">AVERAGE(L1010,P1010,T1010,AF1010)</f>
        <v>1608930.6463199998</v>
      </c>
      <c r="AK1010" s="9">
        <f t="shared" ref="AK1010:AK1073" si="583">AVERAGE(AG1010,AI1010)</f>
        <v>1932050.75</v>
      </c>
      <c r="AL1010" s="9">
        <f t="shared" si="562"/>
        <v>2230578.5426399997</v>
      </c>
      <c r="AM1010" s="6">
        <f t="shared" si="569"/>
        <v>2117268.8582181339</v>
      </c>
      <c r="AN1010" s="8">
        <f t="shared" si="567"/>
        <v>1101632.7689140232</v>
      </c>
      <c r="AO1010" s="7">
        <f t="shared" si="563"/>
        <v>0.55791148428047754</v>
      </c>
      <c r="AP1010" s="6">
        <f t="shared" si="579"/>
        <v>2117268.8582181339</v>
      </c>
      <c r="AQ1010" s="5" t="s">
        <v>0</v>
      </c>
    </row>
    <row r="1011" spans="1:43" x14ac:dyDescent="0.25">
      <c r="A1011" s="63">
        <v>966</v>
      </c>
      <c r="B1011" s="115">
        <v>25172604</v>
      </c>
      <c r="C1011" s="114">
        <v>3711603</v>
      </c>
      <c r="D1011" s="66" t="s">
        <v>3</v>
      </c>
      <c r="E1011" s="66" t="s">
        <v>3</v>
      </c>
      <c r="F1011" s="82" t="s">
        <v>2314</v>
      </c>
      <c r="G1011" s="114" t="s">
        <v>1731</v>
      </c>
      <c r="H1011" s="21">
        <v>17</v>
      </c>
      <c r="I1011" s="20">
        <v>1134921.0575798319</v>
      </c>
      <c r="J1011" s="20">
        <f t="shared" si="570"/>
        <v>215635.00094016807</v>
      </c>
      <c r="K1011" s="19">
        <f t="shared" si="571"/>
        <v>1350556.05852</v>
      </c>
      <c r="L1011" s="15">
        <f t="shared" si="572"/>
        <v>1350556.05852</v>
      </c>
      <c r="M1011" s="17">
        <v>922784.03361344547</v>
      </c>
      <c r="N1011" s="17">
        <v>175328.96638655465</v>
      </c>
      <c r="O1011" s="16">
        <v>1098113</v>
      </c>
      <c r="P1011" s="18">
        <f t="shared" si="573"/>
        <v>1098113</v>
      </c>
      <c r="Q1011" s="17">
        <v>862415.12605042022</v>
      </c>
      <c r="R1011" s="17">
        <v>163858.87394957984</v>
      </c>
      <c r="S1011" s="16">
        <v>1026274</v>
      </c>
      <c r="T1011" s="15">
        <f t="shared" si="574"/>
        <v>1026274</v>
      </c>
      <c r="U1011" s="14"/>
      <c r="V1011" s="14"/>
      <c r="W1011" s="14"/>
      <c r="X1011" s="14"/>
      <c r="Y1011" s="14"/>
      <c r="Z1011" s="14"/>
      <c r="AA1011" s="14"/>
      <c r="AB1011" s="13"/>
      <c r="AC1011" s="12">
        <f t="shared" si="575"/>
        <v>0</v>
      </c>
      <c r="AD1011" s="6">
        <f t="shared" si="576"/>
        <v>0</v>
      </c>
      <c r="AE1011" s="6">
        <f t="shared" si="577"/>
        <v>0</v>
      </c>
      <c r="AF1011" s="6">
        <f t="shared" si="578"/>
        <v>0</v>
      </c>
      <c r="AG1011" s="9">
        <f t="shared" si="568"/>
        <v>1026274</v>
      </c>
      <c r="AH1011" s="11">
        <f t="shared" si="580"/>
        <v>1350556.05852</v>
      </c>
      <c r="AI1011" s="9">
        <f t="shared" si="581"/>
        <v>1062193.5</v>
      </c>
      <c r="AJ1011" s="10">
        <f t="shared" si="582"/>
        <v>868735.76462999999</v>
      </c>
      <c r="AK1011" s="9">
        <f t="shared" si="583"/>
        <v>1044233.75</v>
      </c>
      <c r="AL1011" s="9">
        <f t="shared" si="562"/>
        <v>1206374.77926</v>
      </c>
      <c r="AM1011" s="6">
        <f t="shared" si="569"/>
        <v>1142644.936603769</v>
      </c>
      <c r="AN1011" s="8">
        <f t="shared" si="567"/>
        <v>595618.68004649715</v>
      </c>
      <c r="AO1011" s="7">
        <f t="shared" si="563"/>
        <v>0.56074404526717325</v>
      </c>
      <c r="AP1011" s="6">
        <f t="shared" si="579"/>
        <v>1142644.936603769</v>
      </c>
      <c r="AQ1011" s="5" t="s">
        <v>0</v>
      </c>
    </row>
    <row r="1012" spans="1:43" x14ac:dyDescent="0.25">
      <c r="A1012" s="63">
        <v>967</v>
      </c>
      <c r="B1012" s="115">
        <v>25172303</v>
      </c>
      <c r="C1012" s="114">
        <v>3711503</v>
      </c>
      <c r="D1012" s="66" t="s">
        <v>3</v>
      </c>
      <c r="E1012" s="66" t="s">
        <v>3</v>
      </c>
      <c r="F1012" s="82" t="s">
        <v>2313</v>
      </c>
      <c r="G1012" s="114" t="s">
        <v>1420</v>
      </c>
      <c r="H1012" s="21">
        <v>18</v>
      </c>
      <c r="I1012" s="20">
        <v>4565058.315277311</v>
      </c>
      <c r="J1012" s="20">
        <f t="shared" si="570"/>
        <v>867361.07990268909</v>
      </c>
      <c r="K1012" s="19">
        <f t="shared" si="571"/>
        <v>5432419.39518</v>
      </c>
      <c r="L1012" s="15">
        <f t="shared" si="572"/>
        <v>5432419.39518</v>
      </c>
      <c r="M1012" s="17">
        <v>3677078.1512605045</v>
      </c>
      <c r="N1012" s="17">
        <v>698644.84873949585</v>
      </c>
      <c r="O1012" s="16">
        <v>4375723</v>
      </c>
      <c r="P1012" s="18">
        <f t="shared" si="573"/>
        <v>4375723</v>
      </c>
      <c r="Q1012" s="17">
        <v>3468942.0168067226</v>
      </c>
      <c r="R1012" s="17">
        <v>659098.98319327726</v>
      </c>
      <c r="S1012" s="16">
        <v>4128041</v>
      </c>
      <c r="T1012" s="15">
        <f t="shared" si="574"/>
        <v>4128041</v>
      </c>
      <c r="U1012" s="14"/>
      <c r="V1012" s="14"/>
      <c r="W1012" s="14"/>
      <c r="X1012" s="14"/>
      <c r="Y1012" s="14"/>
      <c r="Z1012" s="14"/>
      <c r="AA1012" s="14"/>
      <c r="AB1012" s="13"/>
      <c r="AC1012" s="12">
        <f t="shared" si="575"/>
        <v>0</v>
      </c>
      <c r="AD1012" s="6">
        <f t="shared" si="576"/>
        <v>0</v>
      </c>
      <c r="AE1012" s="6">
        <f t="shared" si="577"/>
        <v>0</v>
      </c>
      <c r="AF1012" s="6">
        <f t="shared" si="578"/>
        <v>0</v>
      </c>
      <c r="AG1012" s="9">
        <f t="shared" si="568"/>
        <v>4128041</v>
      </c>
      <c r="AH1012" s="11">
        <f t="shared" si="580"/>
        <v>5432419.39518</v>
      </c>
      <c r="AI1012" s="9">
        <f t="shared" si="581"/>
        <v>4251882</v>
      </c>
      <c r="AJ1012" s="10">
        <f t="shared" si="582"/>
        <v>3484045.848795</v>
      </c>
      <c r="AK1012" s="9">
        <f t="shared" si="583"/>
        <v>4189961.5</v>
      </c>
      <c r="AL1012" s="9">
        <f t="shared" si="562"/>
        <v>4842150.69759</v>
      </c>
      <c r="AM1012" s="6">
        <f t="shared" si="569"/>
        <v>4581136.311634209</v>
      </c>
      <c r="AN1012" s="8">
        <f t="shared" si="567"/>
        <v>2390575.4432434011</v>
      </c>
      <c r="AO1012" s="7">
        <f t="shared" si="563"/>
        <v>0.56223936676591713</v>
      </c>
      <c r="AP1012" s="6">
        <f t="shared" si="579"/>
        <v>4581136.311634209</v>
      </c>
      <c r="AQ1012" s="5" t="s">
        <v>0</v>
      </c>
    </row>
    <row r="1013" spans="1:43" x14ac:dyDescent="0.25">
      <c r="A1013" s="63">
        <v>968</v>
      </c>
      <c r="B1013" s="115">
        <v>25171708</v>
      </c>
      <c r="C1013" s="114">
        <v>3791001</v>
      </c>
      <c r="D1013" s="66" t="s">
        <v>3</v>
      </c>
      <c r="E1013" s="66" t="s">
        <v>3</v>
      </c>
      <c r="F1013" s="82" t="s">
        <v>2521</v>
      </c>
      <c r="G1013" s="114" t="s">
        <v>1731</v>
      </c>
      <c r="H1013" s="21">
        <v>19</v>
      </c>
      <c r="I1013" s="20">
        <v>990207.49220168078</v>
      </c>
      <c r="J1013" s="20">
        <f t="shared" si="570"/>
        <v>188139.42351831935</v>
      </c>
      <c r="K1013" s="19">
        <f t="shared" si="571"/>
        <v>1178346.9157200002</v>
      </c>
      <c r="L1013" s="15">
        <f t="shared" si="572"/>
        <v>1178346.9157200002</v>
      </c>
      <c r="M1013" s="17">
        <v>797595.79831932776</v>
      </c>
      <c r="N1013" s="17">
        <v>151543.20168067227</v>
      </c>
      <c r="O1013" s="16">
        <v>949139</v>
      </c>
      <c r="P1013" s="18">
        <f t="shared" si="573"/>
        <v>949139</v>
      </c>
      <c r="Q1013" s="17">
        <v>752448.73949579836</v>
      </c>
      <c r="R1013" s="17">
        <v>142965.26050420169</v>
      </c>
      <c r="S1013" s="16">
        <v>895414</v>
      </c>
      <c r="T1013" s="15">
        <f t="shared" si="574"/>
        <v>895414</v>
      </c>
      <c r="U1013" s="14"/>
      <c r="V1013" s="14"/>
      <c r="W1013" s="14"/>
      <c r="X1013" s="14"/>
      <c r="Y1013" s="14"/>
      <c r="Z1013" s="14"/>
      <c r="AA1013" s="14"/>
      <c r="AB1013" s="13"/>
      <c r="AC1013" s="12">
        <f t="shared" si="575"/>
        <v>0</v>
      </c>
      <c r="AD1013" s="6">
        <f t="shared" si="576"/>
        <v>0</v>
      </c>
      <c r="AE1013" s="6">
        <f t="shared" si="577"/>
        <v>0</v>
      </c>
      <c r="AF1013" s="6">
        <f t="shared" si="578"/>
        <v>0</v>
      </c>
      <c r="AG1013" s="9">
        <f t="shared" si="568"/>
        <v>895414</v>
      </c>
      <c r="AH1013" s="11">
        <f t="shared" si="580"/>
        <v>1178346.9157200002</v>
      </c>
      <c r="AI1013" s="9">
        <f t="shared" si="581"/>
        <v>922276.5</v>
      </c>
      <c r="AJ1013" s="10">
        <f t="shared" si="582"/>
        <v>755724.97892999998</v>
      </c>
      <c r="AK1013" s="9">
        <f t="shared" si="583"/>
        <v>908845.25</v>
      </c>
      <c r="AL1013" s="9">
        <f t="shared" si="562"/>
        <v>1050311.70786</v>
      </c>
      <c r="AM1013" s="6">
        <f t="shared" si="569"/>
        <v>993695.06774601177</v>
      </c>
      <c r="AN1013" s="8">
        <f t="shared" si="567"/>
        <v>518540.11461308092</v>
      </c>
      <c r="AO1013" s="7">
        <f t="shared" si="563"/>
        <v>0.56223932260345022</v>
      </c>
      <c r="AP1013" s="6">
        <f t="shared" si="579"/>
        <v>993695.06774601177</v>
      </c>
      <c r="AQ1013" s="5" t="s">
        <v>0</v>
      </c>
    </row>
    <row r="1014" spans="1:43" x14ac:dyDescent="0.25">
      <c r="A1014" s="63">
        <v>969</v>
      </c>
      <c r="B1014" s="115">
        <v>25171708</v>
      </c>
      <c r="C1014" s="114">
        <v>3791001</v>
      </c>
      <c r="D1014" s="66" t="s">
        <v>3</v>
      </c>
      <c r="E1014" s="66" t="s">
        <v>3</v>
      </c>
      <c r="F1014" s="82" t="s">
        <v>2520</v>
      </c>
      <c r="G1014" s="114" t="s">
        <v>1731</v>
      </c>
      <c r="H1014" s="21">
        <v>20</v>
      </c>
      <c r="I1014" s="20">
        <v>848545.00986554613</v>
      </c>
      <c r="J1014" s="20">
        <f t="shared" si="570"/>
        <v>161223.55187445375</v>
      </c>
      <c r="K1014" s="19">
        <f t="shared" si="571"/>
        <v>1009768.5617399999</v>
      </c>
      <c r="L1014" s="15">
        <f t="shared" si="572"/>
        <v>1009768.5617399999</v>
      </c>
      <c r="M1014" s="17">
        <v>702833.61344537814</v>
      </c>
      <c r="N1014" s="17">
        <v>133538.38655462186</v>
      </c>
      <c r="O1014" s="16">
        <v>836372</v>
      </c>
      <c r="P1014" s="18">
        <f t="shared" si="573"/>
        <v>836372</v>
      </c>
      <c r="Q1014" s="17">
        <v>644800.84033613442</v>
      </c>
      <c r="R1014" s="17">
        <v>122512.15966386555</v>
      </c>
      <c r="S1014" s="16">
        <v>767313</v>
      </c>
      <c r="T1014" s="15">
        <f t="shared" si="574"/>
        <v>767313</v>
      </c>
      <c r="U1014" s="14"/>
      <c r="V1014" s="14"/>
      <c r="W1014" s="14"/>
      <c r="X1014" s="14"/>
      <c r="Y1014" s="14"/>
      <c r="Z1014" s="14"/>
      <c r="AA1014" s="14"/>
      <c r="AB1014" s="13"/>
      <c r="AC1014" s="12">
        <f t="shared" si="575"/>
        <v>0</v>
      </c>
      <c r="AD1014" s="6">
        <f t="shared" si="576"/>
        <v>0</v>
      </c>
      <c r="AE1014" s="6">
        <f t="shared" si="577"/>
        <v>0</v>
      </c>
      <c r="AF1014" s="6">
        <f t="shared" si="578"/>
        <v>0</v>
      </c>
      <c r="AG1014" s="9">
        <f t="shared" si="568"/>
        <v>767313</v>
      </c>
      <c r="AH1014" s="11">
        <f t="shared" si="580"/>
        <v>1009768.5617399999</v>
      </c>
      <c r="AI1014" s="9">
        <f t="shared" si="581"/>
        <v>801842.5</v>
      </c>
      <c r="AJ1014" s="10">
        <f t="shared" si="582"/>
        <v>653363.39043499995</v>
      </c>
      <c r="AK1014" s="9">
        <f t="shared" si="583"/>
        <v>784577.75</v>
      </c>
      <c r="AL1014" s="9">
        <f t="shared" si="562"/>
        <v>905805.5308699999</v>
      </c>
      <c r="AM1014" s="6">
        <f t="shared" si="569"/>
        <v>859792.17460805806</v>
      </c>
      <c r="AN1014" s="8">
        <f t="shared" si="567"/>
        <v>447357.06498969963</v>
      </c>
      <c r="AO1014" s="7">
        <f t="shared" si="563"/>
        <v>0.55791139156343006</v>
      </c>
      <c r="AP1014" s="6">
        <f t="shared" si="579"/>
        <v>859792.17460805806</v>
      </c>
      <c r="AQ1014" s="5" t="s">
        <v>0</v>
      </c>
    </row>
    <row r="1015" spans="1:43" x14ac:dyDescent="0.25">
      <c r="A1015" s="63">
        <v>970</v>
      </c>
      <c r="B1015" s="115">
        <v>25171708</v>
      </c>
      <c r="C1015" s="114">
        <v>3791001</v>
      </c>
      <c r="D1015" s="66" t="s">
        <v>3</v>
      </c>
      <c r="E1015" s="66" t="s">
        <v>3</v>
      </c>
      <c r="F1015" s="82" t="s">
        <v>2519</v>
      </c>
      <c r="G1015" s="114" t="s">
        <v>1731</v>
      </c>
      <c r="H1015" s="21">
        <v>21</v>
      </c>
      <c r="I1015" s="20">
        <v>1241828.3975294118</v>
      </c>
      <c r="J1015" s="20">
        <f t="shared" si="570"/>
        <v>235947.39553058826</v>
      </c>
      <c r="K1015" s="19">
        <f t="shared" si="571"/>
        <v>1477775.7930600001</v>
      </c>
      <c r="L1015" s="15">
        <f t="shared" si="572"/>
        <v>1477775.7930600001</v>
      </c>
      <c r="M1015" s="17">
        <v>1028581.5126050421</v>
      </c>
      <c r="N1015" s="17">
        <v>195430.48739495801</v>
      </c>
      <c r="O1015" s="16">
        <v>1224012</v>
      </c>
      <c r="P1015" s="18">
        <f t="shared" si="573"/>
        <v>1224012</v>
      </c>
      <c r="Q1015" s="17">
        <v>943652.9411764706</v>
      </c>
      <c r="R1015" s="17">
        <v>179294.05882352943</v>
      </c>
      <c r="S1015" s="16">
        <v>1122947</v>
      </c>
      <c r="T1015" s="15">
        <f t="shared" si="574"/>
        <v>1122947</v>
      </c>
      <c r="U1015" s="14"/>
      <c r="V1015" s="14"/>
      <c r="W1015" s="14"/>
      <c r="X1015" s="14"/>
      <c r="Y1015" s="14"/>
      <c r="Z1015" s="14"/>
      <c r="AA1015" s="14"/>
      <c r="AB1015" s="13"/>
      <c r="AC1015" s="12">
        <f t="shared" si="575"/>
        <v>0</v>
      </c>
      <c r="AD1015" s="6">
        <f t="shared" si="576"/>
        <v>0</v>
      </c>
      <c r="AE1015" s="6">
        <f t="shared" si="577"/>
        <v>0</v>
      </c>
      <c r="AF1015" s="6">
        <f t="shared" si="578"/>
        <v>0</v>
      </c>
      <c r="AG1015" s="9">
        <f t="shared" si="568"/>
        <v>1122947</v>
      </c>
      <c r="AH1015" s="11">
        <f t="shared" si="580"/>
        <v>1477775.7930600001</v>
      </c>
      <c r="AI1015" s="9">
        <f t="shared" si="581"/>
        <v>1173479.5</v>
      </c>
      <c r="AJ1015" s="10">
        <f t="shared" si="582"/>
        <v>956183.69826500001</v>
      </c>
      <c r="AK1015" s="9">
        <f t="shared" si="583"/>
        <v>1148213.25</v>
      </c>
      <c r="AL1015" s="9">
        <f t="shared" si="562"/>
        <v>1325627.64653</v>
      </c>
      <c r="AM1015" s="6">
        <f t="shared" si="569"/>
        <v>1258287.8859163644</v>
      </c>
      <c r="AN1015" s="8">
        <f t="shared" si="567"/>
        <v>654697.78681876883</v>
      </c>
      <c r="AO1015" s="7">
        <f t="shared" si="563"/>
        <v>0.5579115671119681</v>
      </c>
      <c r="AP1015" s="6">
        <f t="shared" si="579"/>
        <v>1258287.8859163644</v>
      </c>
      <c r="AQ1015" s="5" t="s">
        <v>0</v>
      </c>
    </row>
    <row r="1016" spans="1:43" ht="25.5" x14ac:dyDescent="0.25">
      <c r="A1016" s="63">
        <v>971</v>
      </c>
      <c r="B1016" s="115">
        <v>27112838</v>
      </c>
      <c r="C1016" s="114">
        <v>3791001</v>
      </c>
      <c r="D1016" s="66" t="s">
        <v>3</v>
      </c>
      <c r="E1016" s="66" t="s">
        <v>3</v>
      </c>
      <c r="F1016" s="82" t="s">
        <v>2518</v>
      </c>
      <c r="G1016" s="114" t="s">
        <v>1731</v>
      </c>
      <c r="H1016" s="21">
        <v>22</v>
      </c>
      <c r="I1016" s="20">
        <v>265635.539394958</v>
      </c>
      <c r="J1016" s="20">
        <f t="shared" si="570"/>
        <v>50470.752485042023</v>
      </c>
      <c r="K1016" s="19">
        <f t="shared" si="571"/>
        <v>316106.29188000003</v>
      </c>
      <c r="L1016" s="15">
        <f t="shared" si="572"/>
        <v>316106.29188000003</v>
      </c>
      <c r="M1016" s="17">
        <v>211946.21848739497</v>
      </c>
      <c r="N1016" s="17">
        <v>40269.781512605048</v>
      </c>
      <c r="O1016" s="16">
        <v>252216.00000000003</v>
      </c>
      <c r="P1016" s="18">
        <f t="shared" si="573"/>
        <v>252216.00000000003</v>
      </c>
      <c r="Q1016" s="17">
        <v>201853.78151260506</v>
      </c>
      <c r="R1016" s="17">
        <v>38352.218487394959</v>
      </c>
      <c r="S1016" s="16">
        <v>240206</v>
      </c>
      <c r="T1016" s="15">
        <f t="shared" si="574"/>
        <v>240206</v>
      </c>
      <c r="U1016" s="14"/>
      <c r="V1016" s="14"/>
      <c r="W1016" s="14"/>
      <c r="X1016" s="14"/>
      <c r="Y1016" s="14"/>
      <c r="Z1016" s="14"/>
      <c r="AA1016" s="14"/>
      <c r="AB1016" s="13"/>
      <c r="AC1016" s="12">
        <f t="shared" si="575"/>
        <v>0</v>
      </c>
      <c r="AD1016" s="6">
        <f t="shared" si="576"/>
        <v>0</v>
      </c>
      <c r="AE1016" s="6">
        <f t="shared" si="577"/>
        <v>0</v>
      </c>
      <c r="AF1016" s="6">
        <f t="shared" si="578"/>
        <v>0</v>
      </c>
      <c r="AG1016" s="9">
        <f t="shared" si="568"/>
        <v>240206</v>
      </c>
      <c r="AH1016" s="11">
        <f t="shared" si="580"/>
        <v>316106.29188000003</v>
      </c>
      <c r="AI1016" s="9">
        <f t="shared" si="581"/>
        <v>246211</v>
      </c>
      <c r="AJ1016" s="10">
        <f t="shared" si="582"/>
        <v>202132.07297000001</v>
      </c>
      <c r="AK1016" s="9">
        <f t="shared" si="583"/>
        <v>243208.5</v>
      </c>
      <c r="AL1016" s="9">
        <f t="shared" si="562"/>
        <v>281158.64594000002</v>
      </c>
      <c r="AM1016" s="6">
        <f t="shared" si="569"/>
        <v>265687.94939598354</v>
      </c>
      <c r="AN1016" s="8">
        <f t="shared" si="567"/>
        <v>138811.04802995827</v>
      </c>
      <c r="AO1016" s="7">
        <f t="shared" si="563"/>
        <v>0.56378897786840665</v>
      </c>
      <c r="AP1016" s="6">
        <f t="shared" si="579"/>
        <v>265687.94939598354</v>
      </c>
      <c r="AQ1016" s="5" t="s">
        <v>0</v>
      </c>
    </row>
    <row r="1017" spans="1:43" x14ac:dyDescent="0.25">
      <c r="A1017" s="63">
        <v>972</v>
      </c>
      <c r="B1017" s="115">
        <v>31161837</v>
      </c>
      <c r="C1017" s="115">
        <v>4294403</v>
      </c>
      <c r="D1017" s="66" t="s">
        <v>3</v>
      </c>
      <c r="E1017" s="66" t="s">
        <v>3</v>
      </c>
      <c r="F1017" s="82" t="s">
        <v>2517</v>
      </c>
      <c r="G1017" s="114" t="s">
        <v>1731</v>
      </c>
      <c r="H1017" s="21">
        <v>23</v>
      </c>
      <c r="I1017" s="20">
        <v>937814.90021848737</v>
      </c>
      <c r="J1017" s="20">
        <f t="shared" si="570"/>
        <v>178184.8310415126</v>
      </c>
      <c r="K1017" s="19">
        <f t="shared" si="571"/>
        <v>1115999.73126</v>
      </c>
      <c r="L1017" s="15">
        <f t="shared" si="572"/>
        <v>1115999.73126</v>
      </c>
      <c r="M1017" s="17">
        <v>748268.06722689082</v>
      </c>
      <c r="N1017" s="17">
        <v>142170.93277310926</v>
      </c>
      <c r="O1017" s="16">
        <v>890439.00000000012</v>
      </c>
      <c r="P1017" s="18">
        <f t="shared" si="573"/>
        <v>890439.00000000012</v>
      </c>
      <c r="Q1017" s="17">
        <v>712636.13445378153</v>
      </c>
      <c r="R1017" s="17">
        <v>135400.8655462185</v>
      </c>
      <c r="S1017" s="16">
        <v>848037</v>
      </c>
      <c r="T1017" s="15">
        <f t="shared" si="574"/>
        <v>848037</v>
      </c>
      <c r="U1017" s="14"/>
      <c r="V1017" s="14"/>
      <c r="W1017" s="14"/>
      <c r="X1017" s="14"/>
      <c r="Y1017" s="14"/>
      <c r="Z1017" s="14"/>
      <c r="AA1017" s="14"/>
      <c r="AB1017" s="13"/>
      <c r="AC1017" s="12">
        <f t="shared" si="575"/>
        <v>0</v>
      </c>
      <c r="AD1017" s="6">
        <f t="shared" si="576"/>
        <v>0</v>
      </c>
      <c r="AE1017" s="6">
        <f t="shared" si="577"/>
        <v>0</v>
      </c>
      <c r="AF1017" s="6">
        <f t="shared" si="578"/>
        <v>0</v>
      </c>
      <c r="AG1017" s="9">
        <f t="shared" si="568"/>
        <v>848037</v>
      </c>
      <c r="AH1017" s="11">
        <f t="shared" si="580"/>
        <v>1115999.73126</v>
      </c>
      <c r="AI1017" s="9">
        <f t="shared" si="581"/>
        <v>869238</v>
      </c>
      <c r="AJ1017" s="10">
        <f t="shared" si="582"/>
        <v>713618.93281500007</v>
      </c>
      <c r="AK1017" s="9">
        <f t="shared" si="583"/>
        <v>858637.5</v>
      </c>
      <c r="AL1017" s="9">
        <f t="shared" si="562"/>
        <v>992618.86563000001</v>
      </c>
      <c r="AM1017" s="6">
        <f t="shared" si="569"/>
        <v>938000.3787355714</v>
      </c>
      <c r="AN1017" s="8">
        <f t="shared" si="567"/>
        <v>490066.60811713961</v>
      </c>
      <c r="AO1017" s="7">
        <f t="shared" si="563"/>
        <v>0.56378875304248044</v>
      </c>
      <c r="AP1017" s="6">
        <f t="shared" si="579"/>
        <v>938000.3787355714</v>
      </c>
      <c r="AQ1017" s="5" t="s">
        <v>0</v>
      </c>
    </row>
    <row r="1018" spans="1:43" x14ac:dyDescent="0.25">
      <c r="A1018" s="63">
        <v>973</v>
      </c>
      <c r="B1018" s="115">
        <v>27112132</v>
      </c>
      <c r="C1018" s="114">
        <v>4299920</v>
      </c>
      <c r="D1018" s="66" t="s">
        <v>3</v>
      </c>
      <c r="E1018" s="66" t="s">
        <v>3</v>
      </c>
      <c r="F1018" s="82" t="s">
        <v>2516</v>
      </c>
      <c r="G1018" s="114" t="s">
        <v>1344</v>
      </c>
      <c r="H1018" s="21">
        <v>24</v>
      </c>
      <c r="I1018" s="20">
        <v>1135355.6627394957</v>
      </c>
      <c r="J1018" s="20">
        <f t="shared" si="570"/>
        <v>215717.5759205042</v>
      </c>
      <c r="K1018" s="19">
        <f t="shared" si="571"/>
        <v>1351073.23866</v>
      </c>
      <c r="L1018" s="15">
        <f t="shared" si="572"/>
        <v>1351073.23866</v>
      </c>
      <c r="M1018" s="17">
        <v>931764.70588235301</v>
      </c>
      <c r="N1018" s="17">
        <v>177035.29411764708</v>
      </c>
      <c r="O1018" s="16">
        <v>1108800</v>
      </c>
      <c r="P1018" s="18">
        <f t="shared" si="573"/>
        <v>1108800</v>
      </c>
      <c r="Q1018" s="17">
        <v>862745.37815126055</v>
      </c>
      <c r="R1018" s="17">
        <v>163921.62184873951</v>
      </c>
      <c r="S1018" s="16">
        <v>1026667</v>
      </c>
      <c r="T1018" s="15">
        <f t="shared" si="574"/>
        <v>1026667</v>
      </c>
      <c r="U1018" s="14"/>
      <c r="V1018" s="14"/>
      <c r="W1018" s="14"/>
      <c r="X1018" s="14"/>
      <c r="Y1018" s="14"/>
      <c r="Z1018" s="14"/>
      <c r="AA1018" s="14"/>
      <c r="AB1018" s="13"/>
      <c r="AC1018" s="12">
        <f t="shared" si="575"/>
        <v>0</v>
      </c>
      <c r="AD1018" s="6">
        <f t="shared" si="576"/>
        <v>0</v>
      </c>
      <c r="AE1018" s="6">
        <f t="shared" si="577"/>
        <v>0</v>
      </c>
      <c r="AF1018" s="6">
        <f t="shared" si="578"/>
        <v>0</v>
      </c>
      <c r="AG1018" s="9">
        <f t="shared" si="568"/>
        <v>1026667</v>
      </c>
      <c r="AH1018" s="11">
        <f t="shared" si="580"/>
        <v>1351073.23866</v>
      </c>
      <c r="AI1018" s="9">
        <f t="shared" si="581"/>
        <v>1067733.5</v>
      </c>
      <c r="AJ1018" s="10">
        <f t="shared" si="582"/>
        <v>871635.05966500007</v>
      </c>
      <c r="AK1018" s="9">
        <f t="shared" si="583"/>
        <v>1047200.25</v>
      </c>
      <c r="AL1018" s="9">
        <f t="shared" si="562"/>
        <v>1209403.3693300001</v>
      </c>
      <c r="AM1018" s="6">
        <f t="shared" si="569"/>
        <v>1146765.3692481662</v>
      </c>
      <c r="AN1018" s="8">
        <f t="shared" si="567"/>
        <v>597185.27447891992</v>
      </c>
      <c r="AO1018" s="7">
        <f t="shared" si="563"/>
        <v>0.5593018056274528</v>
      </c>
      <c r="AP1018" s="6">
        <f t="shared" si="579"/>
        <v>1146765.3692481662</v>
      </c>
      <c r="AQ1018" s="5" t="s">
        <v>0</v>
      </c>
    </row>
    <row r="1019" spans="1:43" ht="25.5" x14ac:dyDescent="0.25">
      <c r="A1019" s="63">
        <v>974</v>
      </c>
      <c r="B1019" s="115">
        <v>22101703</v>
      </c>
      <c r="C1019" s="115">
        <v>4292199</v>
      </c>
      <c r="D1019" s="66" t="s">
        <v>3</v>
      </c>
      <c r="E1019" s="66" t="s">
        <v>3</v>
      </c>
      <c r="F1019" s="82" t="s">
        <v>2515</v>
      </c>
      <c r="G1019" s="114" t="s">
        <v>1420</v>
      </c>
      <c r="H1019" s="21">
        <v>25</v>
      </c>
      <c r="I1019" s="20">
        <v>2658263.0120168068</v>
      </c>
      <c r="J1019" s="20">
        <f t="shared" si="570"/>
        <v>505069.97228319332</v>
      </c>
      <c r="K1019" s="19">
        <f t="shared" si="571"/>
        <v>3163332.9843000001</v>
      </c>
      <c r="L1019" s="15">
        <f t="shared" si="572"/>
        <v>3163332.9843000001</v>
      </c>
      <c r="M1019" s="17">
        <v>2181586.5546218487</v>
      </c>
      <c r="N1019" s="17">
        <v>414501.44537815126</v>
      </c>
      <c r="O1019" s="16">
        <v>2596088</v>
      </c>
      <c r="P1019" s="18">
        <f t="shared" si="573"/>
        <v>2596088</v>
      </c>
      <c r="Q1019" s="17">
        <v>2019987.3949579832</v>
      </c>
      <c r="R1019" s="17">
        <v>383797.60504201683</v>
      </c>
      <c r="S1019" s="16">
        <v>2403785</v>
      </c>
      <c r="T1019" s="15">
        <f t="shared" si="574"/>
        <v>2403785</v>
      </c>
      <c r="U1019" s="14"/>
      <c r="V1019" s="14"/>
      <c r="W1019" s="14"/>
      <c r="X1019" s="14"/>
      <c r="Y1019" s="14"/>
      <c r="Z1019" s="14"/>
      <c r="AA1019" s="14"/>
      <c r="AB1019" s="13"/>
      <c r="AC1019" s="12">
        <f t="shared" si="575"/>
        <v>0</v>
      </c>
      <c r="AD1019" s="6">
        <f t="shared" si="576"/>
        <v>0</v>
      </c>
      <c r="AE1019" s="6">
        <f t="shared" si="577"/>
        <v>0</v>
      </c>
      <c r="AF1019" s="6">
        <f t="shared" si="578"/>
        <v>0</v>
      </c>
      <c r="AG1019" s="9">
        <f t="shared" si="568"/>
        <v>2403785</v>
      </c>
      <c r="AH1019" s="11">
        <f t="shared" si="580"/>
        <v>3163332.9843000001</v>
      </c>
      <c r="AI1019" s="9">
        <f t="shared" si="581"/>
        <v>2499936.5</v>
      </c>
      <c r="AJ1019" s="10">
        <f t="shared" si="582"/>
        <v>2040801.4960750001</v>
      </c>
      <c r="AK1019" s="9">
        <f t="shared" si="583"/>
        <v>2451860.75</v>
      </c>
      <c r="AL1019" s="9">
        <f t="shared" si="562"/>
        <v>2831634.7421500003</v>
      </c>
      <c r="AM1019" s="6">
        <f t="shared" si="569"/>
        <v>2684977.4804056706</v>
      </c>
      <c r="AN1019" s="8">
        <f t="shared" si="567"/>
        <v>1398218.8448166843</v>
      </c>
      <c r="AO1019" s="7">
        <f t="shared" si="563"/>
        <v>0.55930174419097611</v>
      </c>
      <c r="AP1019" s="6">
        <f t="shared" si="579"/>
        <v>2684977.4804056706</v>
      </c>
      <c r="AQ1019" s="5" t="s">
        <v>0</v>
      </c>
    </row>
    <row r="1020" spans="1:43" ht="25.5" x14ac:dyDescent="0.25">
      <c r="A1020" s="63">
        <v>975</v>
      </c>
      <c r="B1020" s="115">
        <v>31161807</v>
      </c>
      <c r="C1020" s="115">
        <v>4294403</v>
      </c>
      <c r="D1020" s="66" t="s">
        <v>3</v>
      </c>
      <c r="E1020" s="66" t="s">
        <v>3</v>
      </c>
      <c r="F1020" s="82" t="s">
        <v>2514</v>
      </c>
      <c r="G1020" s="114" t="s">
        <v>1731</v>
      </c>
      <c r="H1020" s="21">
        <v>26</v>
      </c>
      <c r="I1020" s="20">
        <v>995745.66685714282</v>
      </c>
      <c r="J1020" s="20">
        <f t="shared" si="570"/>
        <v>189191.67670285713</v>
      </c>
      <c r="K1020" s="19">
        <f t="shared" si="571"/>
        <v>1184937.34356</v>
      </c>
      <c r="L1020" s="15">
        <f t="shared" si="572"/>
        <v>1184937.34356</v>
      </c>
      <c r="M1020" s="17">
        <v>817189.91596638656</v>
      </c>
      <c r="N1020" s="17">
        <v>155266.08403361344</v>
      </c>
      <c r="O1020" s="16">
        <v>972456</v>
      </c>
      <c r="P1020" s="18">
        <f t="shared" si="573"/>
        <v>972456</v>
      </c>
      <c r="Q1020" s="17">
        <v>756657.14285714284</v>
      </c>
      <c r="R1020" s="17">
        <v>143764.85714285713</v>
      </c>
      <c r="S1020" s="16">
        <v>900422</v>
      </c>
      <c r="T1020" s="15">
        <f t="shared" si="574"/>
        <v>900422</v>
      </c>
      <c r="U1020" s="14"/>
      <c r="V1020" s="14"/>
      <c r="W1020" s="14"/>
      <c r="X1020" s="14"/>
      <c r="Y1020" s="14"/>
      <c r="Z1020" s="14"/>
      <c r="AA1020" s="14"/>
      <c r="AB1020" s="13"/>
      <c r="AC1020" s="12">
        <f t="shared" si="575"/>
        <v>0</v>
      </c>
      <c r="AD1020" s="6">
        <f t="shared" si="576"/>
        <v>0</v>
      </c>
      <c r="AE1020" s="6">
        <f t="shared" si="577"/>
        <v>0</v>
      </c>
      <c r="AF1020" s="6">
        <f t="shared" si="578"/>
        <v>0</v>
      </c>
      <c r="AG1020" s="9">
        <f t="shared" si="568"/>
        <v>900422</v>
      </c>
      <c r="AH1020" s="11">
        <f t="shared" si="580"/>
        <v>1184937.34356</v>
      </c>
      <c r="AI1020" s="9">
        <f t="shared" si="581"/>
        <v>936439</v>
      </c>
      <c r="AJ1020" s="10">
        <f t="shared" si="582"/>
        <v>764453.83588999999</v>
      </c>
      <c r="AK1020" s="9">
        <f t="shared" si="583"/>
        <v>918430.5</v>
      </c>
      <c r="AL1020" s="9">
        <f t="shared" si="562"/>
        <v>1060688.17178</v>
      </c>
      <c r="AM1020" s="6">
        <f t="shared" si="569"/>
        <v>1005752.5670347682</v>
      </c>
      <c r="AN1020" s="8">
        <f t="shared" si="567"/>
        <v>523751.94171646086</v>
      </c>
      <c r="AO1020" s="7">
        <f t="shared" si="563"/>
        <v>0.5593017182288017</v>
      </c>
      <c r="AP1020" s="6">
        <f t="shared" si="579"/>
        <v>1005752.5670347682</v>
      </c>
      <c r="AQ1020" s="5" t="s">
        <v>0</v>
      </c>
    </row>
    <row r="1021" spans="1:43" x14ac:dyDescent="0.25">
      <c r="A1021" s="63">
        <v>976</v>
      </c>
      <c r="B1021" s="115">
        <v>31161807</v>
      </c>
      <c r="C1021" s="115">
        <v>4294403</v>
      </c>
      <c r="D1021" s="66" t="s">
        <v>3</v>
      </c>
      <c r="E1021" s="66" t="s">
        <v>3</v>
      </c>
      <c r="F1021" s="82" t="s">
        <v>2513</v>
      </c>
      <c r="G1021" s="114" t="s">
        <v>1420</v>
      </c>
      <c r="H1021" s="21">
        <v>27</v>
      </c>
      <c r="I1021" s="20">
        <v>3223208.8025546223</v>
      </c>
      <c r="J1021" s="20">
        <f t="shared" si="570"/>
        <v>612409.67248537822</v>
      </c>
      <c r="K1021" s="19">
        <f t="shared" si="571"/>
        <v>3835618.4750400004</v>
      </c>
      <c r="L1021" s="15">
        <f t="shared" si="572"/>
        <v>3835618.4750400004</v>
      </c>
      <c r="M1021" s="17">
        <v>2645226.8907563025</v>
      </c>
      <c r="N1021" s="17">
        <v>502593.10924369749</v>
      </c>
      <c r="O1021" s="16">
        <v>3147820</v>
      </c>
      <c r="P1021" s="18">
        <f t="shared" si="573"/>
        <v>3147820</v>
      </c>
      <c r="Q1021" s="17">
        <v>2449284.0336134457</v>
      </c>
      <c r="R1021" s="17">
        <v>465363.9663865547</v>
      </c>
      <c r="S1021" s="16">
        <v>2914648.0000000005</v>
      </c>
      <c r="T1021" s="15">
        <f t="shared" si="574"/>
        <v>2914648.0000000005</v>
      </c>
      <c r="U1021" s="14"/>
      <c r="V1021" s="14"/>
      <c r="W1021" s="14"/>
      <c r="X1021" s="14"/>
      <c r="Y1021" s="14"/>
      <c r="Z1021" s="14"/>
      <c r="AA1021" s="14"/>
      <c r="AB1021" s="13"/>
      <c r="AC1021" s="12">
        <f t="shared" si="575"/>
        <v>0</v>
      </c>
      <c r="AD1021" s="6">
        <f t="shared" si="576"/>
        <v>0</v>
      </c>
      <c r="AE1021" s="6">
        <f t="shared" si="577"/>
        <v>0</v>
      </c>
      <c r="AF1021" s="6">
        <f t="shared" si="578"/>
        <v>0</v>
      </c>
      <c r="AG1021" s="9">
        <f t="shared" si="568"/>
        <v>2914648.0000000005</v>
      </c>
      <c r="AH1021" s="11">
        <f t="shared" si="580"/>
        <v>3835618.4750400004</v>
      </c>
      <c r="AI1021" s="9">
        <f t="shared" si="581"/>
        <v>3031234</v>
      </c>
      <c r="AJ1021" s="10">
        <f t="shared" si="582"/>
        <v>2474521.61876</v>
      </c>
      <c r="AK1021" s="9">
        <f t="shared" si="583"/>
        <v>2972941</v>
      </c>
      <c r="AL1021" s="9">
        <f t="shared" si="562"/>
        <v>3433426.23752</v>
      </c>
      <c r="AM1021" s="6">
        <f t="shared" si="569"/>
        <v>3255600.7182825739</v>
      </c>
      <c r="AN1021" s="8">
        <f t="shared" si="567"/>
        <v>1695374.4754015992</v>
      </c>
      <c r="AO1021" s="7">
        <f t="shared" si="563"/>
        <v>0.55930174819944589</v>
      </c>
      <c r="AP1021" s="6">
        <f t="shared" si="579"/>
        <v>3255600.7182825739</v>
      </c>
      <c r="AQ1021" s="5" t="s">
        <v>0</v>
      </c>
    </row>
    <row r="1022" spans="1:43" x14ac:dyDescent="0.25">
      <c r="A1022" s="63">
        <v>977</v>
      </c>
      <c r="B1022" s="115">
        <v>27112132</v>
      </c>
      <c r="C1022" s="114">
        <v>4299920</v>
      </c>
      <c r="D1022" s="66" t="s">
        <v>3</v>
      </c>
      <c r="E1022" s="66" t="s">
        <v>3</v>
      </c>
      <c r="F1022" s="82" t="s">
        <v>1667</v>
      </c>
      <c r="G1022" s="114" t="s">
        <v>1731</v>
      </c>
      <c r="H1022" s="21">
        <v>28</v>
      </c>
      <c r="I1022" s="20">
        <v>32297.909142857145</v>
      </c>
      <c r="J1022" s="20">
        <f t="shared" si="570"/>
        <v>6136.6027371428572</v>
      </c>
      <c r="K1022" s="19">
        <f t="shared" si="571"/>
        <v>38434.511880000005</v>
      </c>
      <c r="L1022" s="15">
        <f t="shared" si="572"/>
        <v>38434.511880000005</v>
      </c>
      <c r="M1022" s="17">
        <v>25770.588235294119</v>
      </c>
      <c r="N1022" s="17">
        <v>4896.4117647058829</v>
      </c>
      <c r="O1022" s="16">
        <v>30667</v>
      </c>
      <c r="P1022" s="18">
        <f t="shared" si="573"/>
        <v>30667</v>
      </c>
      <c r="Q1022" s="17">
        <v>24542.857142857145</v>
      </c>
      <c r="R1022" s="17">
        <v>4663.1428571428578</v>
      </c>
      <c r="S1022" s="16">
        <v>29206.000000000004</v>
      </c>
      <c r="T1022" s="15">
        <f t="shared" si="574"/>
        <v>29206.000000000004</v>
      </c>
      <c r="U1022" s="14"/>
      <c r="V1022" s="14"/>
      <c r="W1022" s="14"/>
      <c r="X1022" s="14"/>
      <c r="Y1022" s="14"/>
      <c r="Z1022" s="14"/>
      <c r="AA1022" s="14"/>
      <c r="AB1022" s="13"/>
      <c r="AC1022" s="12">
        <f t="shared" si="575"/>
        <v>0</v>
      </c>
      <c r="AD1022" s="6">
        <f t="shared" si="576"/>
        <v>0</v>
      </c>
      <c r="AE1022" s="6">
        <f t="shared" si="577"/>
        <v>0</v>
      </c>
      <c r="AF1022" s="6">
        <f t="shared" si="578"/>
        <v>0</v>
      </c>
      <c r="AG1022" s="9">
        <f t="shared" si="568"/>
        <v>29206.000000000004</v>
      </c>
      <c r="AH1022" s="11">
        <f t="shared" si="580"/>
        <v>38434.511880000005</v>
      </c>
      <c r="AI1022" s="9">
        <f t="shared" si="581"/>
        <v>29936.5</v>
      </c>
      <c r="AJ1022" s="10">
        <f t="shared" si="582"/>
        <v>24576.877970000001</v>
      </c>
      <c r="AK1022" s="9">
        <f t="shared" si="583"/>
        <v>29571.25</v>
      </c>
      <c r="AL1022" s="9">
        <f t="shared" si="562"/>
        <v>34185.505940000003</v>
      </c>
      <c r="AM1022" s="6">
        <f t="shared" si="569"/>
        <v>32304.553947416145</v>
      </c>
      <c r="AN1022" s="8">
        <f t="shared" si="567"/>
        <v>16877.749706292558</v>
      </c>
      <c r="AO1022" s="7">
        <f t="shared" si="563"/>
        <v>0.56378500179688862</v>
      </c>
      <c r="AP1022" s="6">
        <f t="shared" si="579"/>
        <v>32304.553947416145</v>
      </c>
      <c r="AQ1022" s="5" t="s">
        <v>0</v>
      </c>
    </row>
    <row r="1023" spans="1:43" x14ac:dyDescent="0.25">
      <c r="A1023" s="63">
        <v>978</v>
      </c>
      <c r="B1023" s="115">
        <v>31161501</v>
      </c>
      <c r="C1023" s="115">
        <v>4294401</v>
      </c>
      <c r="D1023" s="66" t="s">
        <v>3</v>
      </c>
      <c r="E1023" s="66" t="s">
        <v>3</v>
      </c>
      <c r="F1023" s="82" t="s">
        <v>1664</v>
      </c>
      <c r="G1023" s="114" t="s">
        <v>1731</v>
      </c>
      <c r="H1023" s="21">
        <v>29</v>
      </c>
      <c r="I1023" s="20">
        <v>3445802.94902521</v>
      </c>
      <c r="J1023" s="20">
        <f t="shared" si="570"/>
        <v>654702.56031478988</v>
      </c>
      <c r="K1023" s="19">
        <f t="shared" si="571"/>
        <v>4100505.5093399999</v>
      </c>
      <c r="L1023" s="15">
        <f t="shared" si="572"/>
        <v>4100505.5093399999</v>
      </c>
      <c r="M1023" s="17">
        <v>2827905.8823529412</v>
      </c>
      <c r="N1023" s="17">
        <v>537302.1176470588</v>
      </c>
      <c r="O1023" s="16">
        <v>3365208</v>
      </c>
      <c r="P1023" s="18">
        <f t="shared" si="573"/>
        <v>3365208</v>
      </c>
      <c r="Q1023" s="17">
        <v>2618431.0924369749</v>
      </c>
      <c r="R1023" s="17">
        <v>497501.90756302525</v>
      </c>
      <c r="S1023" s="16">
        <v>3115933</v>
      </c>
      <c r="T1023" s="15">
        <f t="shared" si="574"/>
        <v>3115933</v>
      </c>
      <c r="U1023" s="14"/>
      <c r="V1023" s="14"/>
      <c r="W1023" s="14"/>
      <c r="X1023" s="14"/>
      <c r="Y1023" s="14"/>
      <c r="Z1023" s="14"/>
      <c r="AA1023" s="14"/>
      <c r="AB1023" s="13"/>
      <c r="AC1023" s="12">
        <f t="shared" si="575"/>
        <v>0</v>
      </c>
      <c r="AD1023" s="6">
        <f t="shared" si="576"/>
        <v>0</v>
      </c>
      <c r="AE1023" s="6">
        <f t="shared" si="577"/>
        <v>0</v>
      </c>
      <c r="AF1023" s="6">
        <f t="shared" si="578"/>
        <v>0</v>
      </c>
      <c r="AG1023" s="9">
        <f t="shared" ref="AG1023:AG1054" si="584">MIN(L1023,P1023,T1023)</f>
        <v>3115933</v>
      </c>
      <c r="AH1023" s="11">
        <f t="shared" si="580"/>
        <v>4100505.5093399999</v>
      </c>
      <c r="AI1023" s="9">
        <f t="shared" si="581"/>
        <v>3240570.5</v>
      </c>
      <c r="AJ1023" s="10">
        <f t="shared" si="582"/>
        <v>2645411.6273349999</v>
      </c>
      <c r="AK1023" s="9">
        <f t="shared" si="583"/>
        <v>3178251.75</v>
      </c>
      <c r="AL1023" s="9">
        <f t="shared" si="562"/>
        <v>3670538.0046699997</v>
      </c>
      <c r="AM1023" s="6">
        <f t="shared" ref="AM1023:AM1054" si="585">HARMEAN(L1023,P1023,T1023)</f>
        <v>3480431.9112569918</v>
      </c>
      <c r="AN1023" s="8">
        <f t="shared" si="567"/>
        <v>1812456.7179865602</v>
      </c>
      <c r="AO1023" s="7">
        <f t="shared" si="563"/>
        <v>0.55930173961238006</v>
      </c>
      <c r="AP1023" s="6">
        <f t="shared" si="579"/>
        <v>3480431.9112569918</v>
      </c>
      <c r="AQ1023" s="5" t="s">
        <v>0</v>
      </c>
    </row>
    <row r="1024" spans="1:43" x14ac:dyDescent="0.25">
      <c r="A1024" s="63">
        <v>979</v>
      </c>
      <c r="B1024" s="115">
        <v>27121602</v>
      </c>
      <c r="C1024" s="115">
        <v>4299938</v>
      </c>
      <c r="D1024" s="66" t="s">
        <v>3</v>
      </c>
      <c r="E1024" s="66" t="s">
        <v>3</v>
      </c>
      <c r="F1024" s="82" t="s">
        <v>2387</v>
      </c>
      <c r="G1024" s="114" t="s">
        <v>1731</v>
      </c>
      <c r="H1024" s="21">
        <v>30</v>
      </c>
      <c r="I1024" s="20">
        <v>786346.70808403357</v>
      </c>
      <c r="J1024" s="20">
        <f t="shared" si="570"/>
        <v>149405.87453596637</v>
      </c>
      <c r="K1024" s="19">
        <f t="shared" si="571"/>
        <v>935752.58262</v>
      </c>
      <c r="L1024" s="15">
        <f t="shared" si="572"/>
        <v>935752.58262</v>
      </c>
      <c r="M1024" s="17">
        <v>627413.44537815126</v>
      </c>
      <c r="N1024" s="17">
        <v>119208.55462184874</v>
      </c>
      <c r="O1024" s="16">
        <v>746622</v>
      </c>
      <c r="P1024" s="18">
        <f t="shared" si="573"/>
        <v>746622</v>
      </c>
      <c r="Q1024" s="17">
        <v>597536.97478991596</v>
      </c>
      <c r="R1024" s="17">
        <v>113532.02521008403</v>
      </c>
      <c r="S1024" s="16">
        <v>711069</v>
      </c>
      <c r="T1024" s="15">
        <f t="shared" si="574"/>
        <v>711069</v>
      </c>
      <c r="U1024" s="14"/>
      <c r="V1024" s="14"/>
      <c r="W1024" s="14"/>
      <c r="X1024" s="14"/>
      <c r="Y1024" s="14"/>
      <c r="Z1024" s="14"/>
      <c r="AA1024" s="14"/>
      <c r="AB1024" s="13"/>
      <c r="AC1024" s="12">
        <f t="shared" si="575"/>
        <v>0</v>
      </c>
      <c r="AD1024" s="6">
        <f t="shared" si="576"/>
        <v>0</v>
      </c>
      <c r="AE1024" s="6">
        <f t="shared" si="577"/>
        <v>0</v>
      </c>
      <c r="AF1024" s="6">
        <f t="shared" si="578"/>
        <v>0</v>
      </c>
      <c r="AG1024" s="9">
        <f t="shared" si="584"/>
        <v>711069</v>
      </c>
      <c r="AH1024" s="11">
        <f t="shared" si="580"/>
        <v>935752.58262</v>
      </c>
      <c r="AI1024" s="9">
        <f t="shared" si="581"/>
        <v>728845.5</v>
      </c>
      <c r="AJ1024" s="10">
        <f t="shared" si="582"/>
        <v>598360.895655</v>
      </c>
      <c r="AK1024" s="9">
        <f t="shared" si="583"/>
        <v>719957.25</v>
      </c>
      <c r="AL1024" s="9">
        <f t="shared" si="562"/>
        <v>832299.04131</v>
      </c>
      <c r="AM1024" s="6">
        <f t="shared" si="585"/>
        <v>786502.01665335207</v>
      </c>
      <c r="AN1024" s="8">
        <f t="shared" si="567"/>
        <v>410914.98866504611</v>
      </c>
      <c r="AO1024" s="7">
        <f t="shared" si="563"/>
        <v>0.56378888072306976</v>
      </c>
      <c r="AP1024" s="6">
        <f t="shared" si="579"/>
        <v>786502.01665335207</v>
      </c>
      <c r="AQ1024" s="5" t="s">
        <v>0</v>
      </c>
    </row>
    <row r="1025" spans="1:43" ht="25.5" x14ac:dyDescent="0.25">
      <c r="A1025" s="63">
        <v>980</v>
      </c>
      <c r="B1025" s="115">
        <v>31161501</v>
      </c>
      <c r="C1025" s="115">
        <v>4294401</v>
      </c>
      <c r="D1025" s="66" t="s">
        <v>3</v>
      </c>
      <c r="E1025" s="66" t="s">
        <v>3</v>
      </c>
      <c r="F1025" s="82" t="s">
        <v>2512</v>
      </c>
      <c r="G1025" s="114" t="s">
        <v>1420</v>
      </c>
      <c r="H1025" s="21">
        <v>31</v>
      </c>
      <c r="I1025" s="20">
        <v>635578.52884033613</v>
      </c>
      <c r="J1025" s="20">
        <f t="shared" si="570"/>
        <v>120759.92047966387</v>
      </c>
      <c r="K1025" s="19">
        <f t="shared" si="571"/>
        <v>756338.44932000001</v>
      </c>
      <c r="L1025" s="15">
        <f t="shared" si="572"/>
        <v>756338.44932000001</v>
      </c>
      <c r="M1025" s="17">
        <v>516778.15126050421</v>
      </c>
      <c r="N1025" s="17">
        <v>98187.848739495807</v>
      </c>
      <c r="O1025" s="16">
        <v>614966</v>
      </c>
      <c r="P1025" s="18">
        <f t="shared" si="573"/>
        <v>614966</v>
      </c>
      <c r="Q1025" s="17">
        <v>482969.74789915967</v>
      </c>
      <c r="R1025" s="17">
        <v>91764.252100840342</v>
      </c>
      <c r="S1025" s="16">
        <v>574734</v>
      </c>
      <c r="T1025" s="15">
        <f t="shared" si="574"/>
        <v>574734</v>
      </c>
      <c r="U1025" s="14"/>
      <c r="V1025" s="14"/>
      <c r="W1025" s="14"/>
      <c r="X1025" s="14"/>
      <c r="Y1025" s="14"/>
      <c r="Z1025" s="14"/>
      <c r="AA1025" s="14"/>
      <c r="AB1025" s="13"/>
      <c r="AC1025" s="12">
        <f t="shared" si="575"/>
        <v>0</v>
      </c>
      <c r="AD1025" s="6">
        <f t="shared" si="576"/>
        <v>0</v>
      </c>
      <c r="AE1025" s="6">
        <f t="shared" si="577"/>
        <v>0</v>
      </c>
      <c r="AF1025" s="6">
        <f t="shared" si="578"/>
        <v>0</v>
      </c>
      <c r="AG1025" s="9">
        <f t="shared" si="584"/>
        <v>574734</v>
      </c>
      <c r="AH1025" s="11">
        <f t="shared" si="580"/>
        <v>756338.44932000001</v>
      </c>
      <c r="AI1025" s="9">
        <f t="shared" si="581"/>
        <v>594850</v>
      </c>
      <c r="AJ1025" s="10">
        <f t="shared" si="582"/>
        <v>486509.61233000003</v>
      </c>
      <c r="AK1025" s="9">
        <f t="shared" si="583"/>
        <v>584792</v>
      </c>
      <c r="AL1025" s="9">
        <f t="shared" si="562"/>
        <v>675594.22466000007</v>
      </c>
      <c r="AM1025" s="6">
        <f t="shared" si="585"/>
        <v>639904.31598116329</v>
      </c>
      <c r="AN1025" s="8">
        <f t="shared" si="567"/>
        <v>333558.485763159</v>
      </c>
      <c r="AO1025" s="7">
        <f t="shared" si="563"/>
        <v>0.560743861079531</v>
      </c>
      <c r="AP1025" s="6">
        <f t="shared" si="579"/>
        <v>639904.31598116329</v>
      </c>
      <c r="AQ1025" s="5" t="s">
        <v>0</v>
      </c>
    </row>
    <row r="1026" spans="1:43" ht="25.5" x14ac:dyDescent="0.25">
      <c r="A1026" s="63">
        <v>981</v>
      </c>
      <c r="B1026" s="115">
        <v>31161501</v>
      </c>
      <c r="C1026" s="115">
        <v>4294401</v>
      </c>
      <c r="D1026" s="66" t="s">
        <v>3</v>
      </c>
      <c r="E1026" s="66" t="s">
        <v>3</v>
      </c>
      <c r="F1026" s="82" t="s">
        <v>2511</v>
      </c>
      <c r="G1026" s="114" t="s">
        <v>1420</v>
      </c>
      <c r="H1026" s="21">
        <v>32</v>
      </c>
      <c r="I1026" s="20">
        <v>501191.53593277314</v>
      </c>
      <c r="J1026" s="20">
        <f t="shared" si="570"/>
        <v>95226.391827226893</v>
      </c>
      <c r="K1026" s="19">
        <f t="shared" si="571"/>
        <v>596417.92775999999</v>
      </c>
      <c r="L1026" s="15">
        <f t="shared" si="572"/>
        <v>596417.92775999999</v>
      </c>
      <c r="M1026" s="17">
        <v>407510.08403361344</v>
      </c>
      <c r="N1026" s="17">
        <v>77426.915966386558</v>
      </c>
      <c r="O1026" s="16">
        <v>484937</v>
      </c>
      <c r="P1026" s="18">
        <f t="shared" si="573"/>
        <v>484937</v>
      </c>
      <c r="Q1026" s="17">
        <v>380850.42016806727</v>
      </c>
      <c r="R1026" s="17">
        <v>72361.579831932788</v>
      </c>
      <c r="S1026" s="16">
        <v>453212.00000000006</v>
      </c>
      <c r="T1026" s="15">
        <f t="shared" si="574"/>
        <v>453212.00000000006</v>
      </c>
      <c r="U1026" s="14"/>
      <c r="V1026" s="14"/>
      <c r="W1026" s="14"/>
      <c r="X1026" s="14"/>
      <c r="Y1026" s="14"/>
      <c r="Z1026" s="14"/>
      <c r="AA1026" s="14"/>
      <c r="AB1026" s="13"/>
      <c r="AC1026" s="12">
        <f t="shared" si="575"/>
        <v>0</v>
      </c>
      <c r="AD1026" s="6">
        <f t="shared" si="576"/>
        <v>0</v>
      </c>
      <c r="AE1026" s="6">
        <f t="shared" si="577"/>
        <v>0</v>
      </c>
      <c r="AF1026" s="6">
        <f t="shared" si="578"/>
        <v>0</v>
      </c>
      <c r="AG1026" s="9">
        <f t="shared" si="584"/>
        <v>453212.00000000006</v>
      </c>
      <c r="AH1026" s="11">
        <f t="shared" si="580"/>
        <v>596417.92775999999</v>
      </c>
      <c r="AI1026" s="9">
        <f t="shared" si="581"/>
        <v>469074.5</v>
      </c>
      <c r="AJ1026" s="10">
        <f t="shared" si="582"/>
        <v>383641.73193999997</v>
      </c>
      <c r="AK1026" s="9">
        <f t="shared" si="583"/>
        <v>461143.25</v>
      </c>
      <c r="AL1026" s="9">
        <f t="shared" si="562"/>
        <v>532746.21387999994</v>
      </c>
      <c r="AM1026" s="6">
        <f t="shared" si="585"/>
        <v>504602.55810332176</v>
      </c>
      <c r="AN1026" s="8">
        <f t="shared" si="567"/>
        <v>263030.69625859358</v>
      </c>
      <c r="AO1026" s="7">
        <f t="shared" si="563"/>
        <v>0.56074396766098689</v>
      </c>
      <c r="AP1026" s="6">
        <f t="shared" si="579"/>
        <v>504602.55810332176</v>
      </c>
      <c r="AQ1026" s="5" t="s">
        <v>0</v>
      </c>
    </row>
    <row r="1027" spans="1:43" x14ac:dyDescent="0.25">
      <c r="A1027" s="63">
        <v>982</v>
      </c>
      <c r="B1027" s="115">
        <v>25191732</v>
      </c>
      <c r="C1027" s="115">
        <v>4294401</v>
      </c>
      <c r="D1027" s="66" t="s">
        <v>3</v>
      </c>
      <c r="E1027" s="66" t="s">
        <v>3</v>
      </c>
      <c r="F1027" s="82" t="s">
        <v>2510</v>
      </c>
      <c r="G1027" s="114" t="s">
        <v>1420</v>
      </c>
      <c r="H1027" s="21">
        <v>33</v>
      </c>
      <c r="I1027" s="20">
        <v>1998399.6757815126</v>
      </c>
      <c r="J1027" s="20">
        <f t="shared" si="570"/>
        <v>379695.9383984874</v>
      </c>
      <c r="K1027" s="19">
        <f t="shared" si="571"/>
        <v>2378095.61418</v>
      </c>
      <c r="L1027" s="15">
        <f t="shared" si="572"/>
        <v>2378095.61418</v>
      </c>
      <c r="M1027" s="17">
        <v>1640048.7394957985</v>
      </c>
      <c r="N1027" s="17">
        <v>311609.26050420169</v>
      </c>
      <c r="O1027" s="16">
        <v>1951658.0000000002</v>
      </c>
      <c r="P1027" s="18">
        <f t="shared" si="573"/>
        <v>1951658.0000000002</v>
      </c>
      <c r="Q1027" s="17">
        <v>1518563.8655462186</v>
      </c>
      <c r="R1027" s="17">
        <v>288527.13445378153</v>
      </c>
      <c r="S1027" s="16">
        <v>1807091</v>
      </c>
      <c r="T1027" s="15">
        <f t="shared" si="574"/>
        <v>1807091</v>
      </c>
      <c r="U1027" s="14"/>
      <c r="V1027" s="14"/>
      <c r="W1027" s="14"/>
      <c r="X1027" s="14"/>
      <c r="Y1027" s="14"/>
      <c r="Z1027" s="14"/>
      <c r="AA1027" s="14"/>
      <c r="AB1027" s="13"/>
      <c r="AC1027" s="12">
        <f t="shared" si="575"/>
        <v>0</v>
      </c>
      <c r="AD1027" s="6">
        <f t="shared" si="576"/>
        <v>0</v>
      </c>
      <c r="AE1027" s="6">
        <f t="shared" si="577"/>
        <v>0</v>
      </c>
      <c r="AF1027" s="6">
        <f t="shared" si="578"/>
        <v>0</v>
      </c>
      <c r="AG1027" s="9">
        <f t="shared" si="584"/>
        <v>1807091</v>
      </c>
      <c r="AH1027" s="11">
        <f t="shared" si="580"/>
        <v>2378095.61418</v>
      </c>
      <c r="AI1027" s="9">
        <f t="shared" si="581"/>
        <v>1879374.5</v>
      </c>
      <c r="AJ1027" s="10">
        <f t="shared" si="582"/>
        <v>1534211.1535450001</v>
      </c>
      <c r="AK1027" s="9">
        <f t="shared" si="583"/>
        <v>1843232.75</v>
      </c>
      <c r="AL1027" s="9">
        <f t="shared" si="562"/>
        <v>2128735.0570900002</v>
      </c>
      <c r="AM1027" s="6">
        <f t="shared" si="585"/>
        <v>2018482.6310172987</v>
      </c>
      <c r="AN1027" s="8">
        <f t="shared" si="567"/>
        <v>1051137.4992168616</v>
      </c>
      <c r="AO1027" s="7">
        <f t="shared" si="563"/>
        <v>0.55930177791433344</v>
      </c>
      <c r="AP1027" s="6">
        <f t="shared" si="579"/>
        <v>2018482.6310172987</v>
      </c>
      <c r="AQ1027" s="5" t="s">
        <v>0</v>
      </c>
    </row>
    <row r="1028" spans="1:43" x14ac:dyDescent="0.25">
      <c r="A1028" s="63">
        <v>983</v>
      </c>
      <c r="B1028" s="115">
        <v>31162801</v>
      </c>
      <c r="C1028" s="115">
        <v>4299204</v>
      </c>
      <c r="D1028" s="66" t="s">
        <v>3</v>
      </c>
      <c r="E1028" s="66" t="s">
        <v>3</v>
      </c>
      <c r="F1028" s="82" t="s">
        <v>2509</v>
      </c>
      <c r="G1028" s="114" t="s">
        <v>1731</v>
      </c>
      <c r="H1028" s="21">
        <v>34</v>
      </c>
      <c r="I1028" s="20">
        <v>2704196.2433445379</v>
      </c>
      <c r="J1028" s="20">
        <f t="shared" si="570"/>
        <v>513797.28623546223</v>
      </c>
      <c r="K1028" s="19">
        <f t="shared" si="571"/>
        <v>3217993.5295800003</v>
      </c>
      <c r="L1028" s="15">
        <f t="shared" si="572"/>
        <v>3217993.5295800003</v>
      </c>
      <c r="M1028" s="17">
        <v>2219283.193277311</v>
      </c>
      <c r="N1028" s="17">
        <v>421663.80672268913</v>
      </c>
      <c r="O1028" s="16">
        <v>2640947</v>
      </c>
      <c r="P1028" s="18">
        <f t="shared" si="573"/>
        <v>2640947</v>
      </c>
      <c r="Q1028" s="17">
        <v>2054891.5966386555</v>
      </c>
      <c r="R1028" s="17">
        <v>390429.40336134454</v>
      </c>
      <c r="S1028" s="16">
        <v>2445321</v>
      </c>
      <c r="T1028" s="15">
        <f t="shared" si="574"/>
        <v>2445321</v>
      </c>
      <c r="U1028" s="14"/>
      <c r="V1028" s="14"/>
      <c r="W1028" s="14"/>
      <c r="X1028" s="14"/>
      <c r="Y1028" s="14"/>
      <c r="Z1028" s="14"/>
      <c r="AA1028" s="14"/>
      <c r="AB1028" s="13"/>
      <c r="AC1028" s="12">
        <f t="shared" si="575"/>
        <v>0</v>
      </c>
      <c r="AD1028" s="6">
        <f t="shared" si="576"/>
        <v>0</v>
      </c>
      <c r="AE1028" s="6">
        <f t="shared" si="577"/>
        <v>0</v>
      </c>
      <c r="AF1028" s="6">
        <f t="shared" si="578"/>
        <v>0</v>
      </c>
      <c r="AG1028" s="9">
        <f t="shared" si="584"/>
        <v>2445321</v>
      </c>
      <c r="AH1028" s="11">
        <f t="shared" si="580"/>
        <v>3217993.5295800003</v>
      </c>
      <c r="AI1028" s="9">
        <f t="shared" si="581"/>
        <v>2543134</v>
      </c>
      <c r="AJ1028" s="10">
        <f t="shared" si="582"/>
        <v>2076065.3823950002</v>
      </c>
      <c r="AK1028" s="9">
        <f t="shared" si="583"/>
        <v>2494227.5</v>
      </c>
      <c r="AL1028" s="9">
        <f t="shared" ref="AL1028:AL1091" si="586">AVERAGE(AH1028,AI1028)</f>
        <v>2880563.7647900004</v>
      </c>
      <c r="AM1028" s="6">
        <f t="shared" si="585"/>
        <v>2731372.3636887926</v>
      </c>
      <c r="AN1028" s="8">
        <f t="shared" si="567"/>
        <v>1422379.2647477626</v>
      </c>
      <c r="AO1028" s="7">
        <f t="shared" ref="AO1028:AO1091" si="587">+AN1028/AI1028</f>
        <v>0.5593017374419762</v>
      </c>
      <c r="AP1028" s="6">
        <f t="shared" si="579"/>
        <v>2731372.3636887926</v>
      </c>
      <c r="AQ1028" s="5" t="s">
        <v>0</v>
      </c>
    </row>
    <row r="1029" spans="1:43" x14ac:dyDescent="0.25">
      <c r="A1029" s="63">
        <v>984</v>
      </c>
      <c r="B1029" s="115">
        <v>24111803</v>
      </c>
      <c r="C1029" s="115">
        <v>4221002</v>
      </c>
      <c r="D1029" s="66" t="s">
        <v>3</v>
      </c>
      <c r="E1029" s="66" t="s">
        <v>3</v>
      </c>
      <c r="F1029" s="82" t="s">
        <v>1651</v>
      </c>
      <c r="G1029" s="114" t="s">
        <v>1731</v>
      </c>
      <c r="H1029" s="21">
        <v>35</v>
      </c>
      <c r="I1029" s="20">
        <v>1266081.1348235295</v>
      </c>
      <c r="J1029" s="20">
        <f t="shared" si="570"/>
        <v>240555.41561647062</v>
      </c>
      <c r="K1029" s="19">
        <f t="shared" si="571"/>
        <v>1506636.5504400001</v>
      </c>
      <c r="L1029" s="15">
        <f t="shared" si="572"/>
        <v>1506636.5504400001</v>
      </c>
      <c r="M1029" s="17">
        <v>1010186.5546218487</v>
      </c>
      <c r="N1029" s="17">
        <v>191935.44537815126</v>
      </c>
      <c r="O1029" s="16">
        <v>1202122</v>
      </c>
      <c r="P1029" s="18">
        <f t="shared" si="573"/>
        <v>1202122</v>
      </c>
      <c r="Q1029" s="17">
        <v>962082.3529411765</v>
      </c>
      <c r="R1029" s="17">
        <v>182795.64705882352</v>
      </c>
      <c r="S1029" s="16">
        <v>1144878</v>
      </c>
      <c r="T1029" s="15">
        <f t="shared" si="574"/>
        <v>1144878</v>
      </c>
      <c r="U1029" s="14"/>
      <c r="V1029" s="14"/>
      <c r="W1029" s="14"/>
      <c r="X1029" s="14"/>
      <c r="Y1029" s="14"/>
      <c r="Z1029" s="14"/>
      <c r="AA1029" s="14"/>
      <c r="AB1029" s="13"/>
      <c r="AC1029" s="12">
        <f t="shared" si="575"/>
        <v>0</v>
      </c>
      <c r="AD1029" s="6">
        <f t="shared" si="576"/>
        <v>0</v>
      </c>
      <c r="AE1029" s="6">
        <f t="shared" si="577"/>
        <v>0</v>
      </c>
      <c r="AF1029" s="6">
        <f t="shared" si="578"/>
        <v>0</v>
      </c>
      <c r="AG1029" s="9">
        <f t="shared" si="584"/>
        <v>1144878</v>
      </c>
      <c r="AH1029" s="11">
        <f t="shared" si="580"/>
        <v>1506636.5504400001</v>
      </c>
      <c r="AI1029" s="9">
        <f t="shared" si="581"/>
        <v>1173500</v>
      </c>
      <c r="AJ1029" s="10">
        <f t="shared" si="582"/>
        <v>963409.13761000009</v>
      </c>
      <c r="AK1029" s="9">
        <f t="shared" si="583"/>
        <v>1159189</v>
      </c>
      <c r="AL1029" s="9">
        <f t="shared" si="586"/>
        <v>1340068.2752200002</v>
      </c>
      <c r="AM1029" s="6">
        <f t="shared" si="585"/>
        <v>1266331.4990406546</v>
      </c>
      <c r="AN1029" s="8">
        <f t="shared" si="567"/>
        <v>661606.11826271343</v>
      </c>
      <c r="AO1029" s="7">
        <f t="shared" si="587"/>
        <v>0.56378876716038639</v>
      </c>
      <c r="AP1029" s="6">
        <f t="shared" si="579"/>
        <v>1266331.4990406546</v>
      </c>
      <c r="AQ1029" s="5" t="s">
        <v>0</v>
      </c>
    </row>
    <row r="1030" spans="1:43" ht="25.5" x14ac:dyDescent="0.25">
      <c r="A1030" s="63">
        <v>985</v>
      </c>
      <c r="B1030" s="115">
        <v>26101700</v>
      </c>
      <c r="C1030" s="115">
        <v>4315199</v>
      </c>
      <c r="D1030" s="66" t="s">
        <v>3</v>
      </c>
      <c r="E1030" s="66" t="s">
        <v>3</v>
      </c>
      <c r="F1030" s="82" t="s">
        <v>2508</v>
      </c>
      <c r="G1030" s="114" t="s">
        <v>1731</v>
      </c>
      <c r="H1030" s="21">
        <v>36</v>
      </c>
      <c r="I1030" s="20">
        <v>1583781.93</v>
      </c>
      <c r="J1030" s="20">
        <f t="shared" si="570"/>
        <v>300918.56669999997</v>
      </c>
      <c r="K1030" s="19">
        <f t="shared" si="571"/>
        <v>1884700.4967</v>
      </c>
      <c r="L1030" s="15">
        <f t="shared" si="572"/>
        <v>1884700.4967</v>
      </c>
      <c r="M1030" s="17">
        <v>1287744.5378151261</v>
      </c>
      <c r="N1030" s="17">
        <v>244671.46218487396</v>
      </c>
      <c r="O1030" s="16">
        <v>1532416</v>
      </c>
      <c r="P1030" s="18">
        <f t="shared" si="573"/>
        <v>1532416</v>
      </c>
      <c r="Q1030" s="17">
        <v>1203500</v>
      </c>
      <c r="R1030" s="17">
        <v>228665</v>
      </c>
      <c r="S1030" s="16">
        <v>1432165</v>
      </c>
      <c r="T1030" s="15">
        <f t="shared" si="574"/>
        <v>1432165</v>
      </c>
      <c r="U1030" s="14"/>
      <c r="V1030" s="14"/>
      <c r="W1030" s="14"/>
      <c r="X1030" s="14"/>
      <c r="Y1030" s="14"/>
      <c r="Z1030" s="14"/>
      <c r="AA1030" s="14"/>
      <c r="AB1030" s="13"/>
      <c r="AC1030" s="12">
        <f t="shared" si="575"/>
        <v>0</v>
      </c>
      <c r="AD1030" s="6">
        <f t="shared" si="576"/>
        <v>0</v>
      </c>
      <c r="AE1030" s="6">
        <f t="shared" si="577"/>
        <v>0</v>
      </c>
      <c r="AF1030" s="6">
        <f t="shared" si="578"/>
        <v>0</v>
      </c>
      <c r="AG1030" s="9">
        <f t="shared" si="584"/>
        <v>1432165</v>
      </c>
      <c r="AH1030" s="11">
        <f t="shared" si="580"/>
        <v>1884700.4967</v>
      </c>
      <c r="AI1030" s="9">
        <f t="shared" si="581"/>
        <v>1482290.5</v>
      </c>
      <c r="AJ1030" s="10">
        <f t="shared" si="582"/>
        <v>1212320.374175</v>
      </c>
      <c r="AK1030" s="9">
        <f t="shared" si="583"/>
        <v>1457227.75</v>
      </c>
      <c r="AL1030" s="9">
        <f t="shared" si="586"/>
        <v>1683495.49835</v>
      </c>
      <c r="AM1030" s="6">
        <f t="shared" si="585"/>
        <v>1594560.4925701811</v>
      </c>
      <c r="AN1030" s="8">
        <f t="shared" si="567"/>
        <v>831185.61665109405</v>
      </c>
      <c r="AO1030" s="7">
        <f t="shared" si="587"/>
        <v>0.5607440759089356</v>
      </c>
      <c r="AP1030" s="6">
        <f t="shared" si="579"/>
        <v>1594560.4925701811</v>
      </c>
      <c r="AQ1030" s="5" t="s">
        <v>0</v>
      </c>
    </row>
    <row r="1031" spans="1:43" x14ac:dyDescent="0.25">
      <c r="A1031" s="63">
        <v>986</v>
      </c>
      <c r="B1031" s="115">
        <v>26101413</v>
      </c>
      <c r="C1031" s="114">
        <v>4315199</v>
      </c>
      <c r="D1031" s="66" t="s">
        <v>3</v>
      </c>
      <c r="E1031" s="66" t="s">
        <v>3</v>
      </c>
      <c r="F1031" s="82" t="s">
        <v>2507</v>
      </c>
      <c r="G1031" s="114" t="s">
        <v>1731</v>
      </c>
      <c r="H1031" s="21">
        <v>37</v>
      </c>
      <c r="I1031" s="20">
        <v>11156677.172470588</v>
      </c>
      <c r="J1031" s="20">
        <f t="shared" si="570"/>
        <v>2119768.6627694117</v>
      </c>
      <c r="K1031" s="19">
        <f t="shared" si="571"/>
        <v>13276445.835239999</v>
      </c>
      <c r="L1031" s="15">
        <f t="shared" si="572"/>
        <v>13276445.835239999</v>
      </c>
      <c r="M1031" s="17">
        <v>8901739.4957983196</v>
      </c>
      <c r="N1031" s="17">
        <v>1691330.5042016807</v>
      </c>
      <c r="O1031" s="16">
        <v>10593070</v>
      </c>
      <c r="P1031" s="18">
        <f t="shared" si="573"/>
        <v>10593070</v>
      </c>
      <c r="Q1031" s="17">
        <v>8477847.0588235296</v>
      </c>
      <c r="R1031" s="17">
        <v>1610790.9411764706</v>
      </c>
      <c r="S1031" s="16">
        <v>10088638</v>
      </c>
      <c r="T1031" s="15">
        <f t="shared" si="574"/>
        <v>10088638</v>
      </c>
      <c r="U1031" s="14"/>
      <c r="V1031" s="14"/>
      <c r="W1031" s="14"/>
      <c r="X1031" s="14"/>
      <c r="Y1031" s="14"/>
      <c r="Z1031" s="14"/>
      <c r="AA1031" s="14"/>
      <c r="AB1031" s="13"/>
      <c r="AC1031" s="12">
        <f t="shared" si="575"/>
        <v>0</v>
      </c>
      <c r="AD1031" s="6">
        <f t="shared" si="576"/>
        <v>0</v>
      </c>
      <c r="AE1031" s="6">
        <f t="shared" si="577"/>
        <v>0</v>
      </c>
      <c r="AF1031" s="6">
        <f t="shared" si="578"/>
        <v>0</v>
      </c>
      <c r="AG1031" s="9">
        <f t="shared" si="584"/>
        <v>10088638</v>
      </c>
      <c r="AH1031" s="11">
        <f t="shared" si="580"/>
        <v>13276445.835239999</v>
      </c>
      <c r="AI1031" s="9">
        <f t="shared" si="581"/>
        <v>10340854</v>
      </c>
      <c r="AJ1031" s="10">
        <f t="shared" si="582"/>
        <v>8489538.4588099997</v>
      </c>
      <c r="AK1031" s="9">
        <f t="shared" si="583"/>
        <v>10214746</v>
      </c>
      <c r="AL1031" s="9">
        <f t="shared" si="586"/>
        <v>11808649.917619999</v>
      </c>
      <c r="AM1031" s="6">
        <f t="shared" si="585"/>
        <v>11158883.087101683</v>
      </c>
      <c r="AN1031" s="8">
        <f t="shared" si="567"/>
        <v>5830057.4543066397</v>
      </c>
      <c r="AO1031" s="7">
        <f t="shared" si="587"/>
        <v>0.56378877937031502</v>
      </c>
      <c r="AP1031" s="6">
        <f t="shared" si="579"/>
        <v>11158883.087101683</v>
      </c>
      <c r="AQ1031" s="5" t="s">
        <v>0</v>
      </c>
    </row>
    <row r="1032" spans="1:43" x14ac:dyDescent="0.25">
      <c r="A1032" s="63">
        <v>987</v>
      </c>
      <c r="B1032" s="114">
        <v>25174001</v>
      </c>
      <c r="C1032" s="115">
        <v>4315199</v>
      </c>
      <c r="D1032" s="66" t="s">
        <v>3</v>
      </c>
      <c r="E1032" s="66" t="s">
        <v>3</v>
      </c>
      <c r="F1032" s="82" t="s">
        <v>2312</v>
      </c>
      <c r="G1032" s="114" t="s">
        <v>1731</v>
      </c>
      <c r="H1032" s="21">
        <v>38</v>
      </c>
      <c r="I1032" s="20">
        <v>1888017.7062857142</v>
      </c>
      <c r="J1032" s="20">
        <f t="shared" si="570"/>
        <v>358723.36419428571</v>
      </c>
      <c r="K1032" s="19">
        <f t="shared" si="571"/>
        <v>2246741.0704799998</v>
      </c>
      <c r="L1032" s="15">
        <f t="shared" si="572"/>
        <v>2246741.0704799998</v>
      </c>
      <c r="M1032" s="17">
        <v>1563807.5630252101</v>
      </c>
      <c r="N1032" s="17">
        <v>297123.43697478989</v>
      </c>
      <c r="O1032" s="16">
        <v>1860931</v>
      </c>
      <c r="P1032" s="18">
        <f t="shared" si="573"/>
        <v>1860931</v>
      </c>
      <c r="Q1032" s="17">
        <v>1434685.7142857143</v>
      </c>
      <c r="R1032" s="17">
        <v>272590.28571428574</v>
      </c>
      <c r="S1032" s="16">
        <v>1707276</v>
      </c>
      <c r="T1032" s="15">
        <f t="shared" si="574"/>
        <v>1707276</v>
      </c>
      <c r="U1032" s="14"/>
      <c r="V1032" s="14"/>
      <c r="W1032" s="14"/>
      <c r="X1032" s="14"/>
      <c r="Y1032" s="14"/>
      <c r="Z1032" s="14"/>
      <c r="AA1032" s="14"/>
      <c r="AB1032" s="13"/>
      <c r="AC1032" s="12">
        <f t="shared" si="575"/>
        <v>0</v>
      </c>
      <c r="AD1032" s="6">
        <f t="shared" si="576"/>
        <v>0</v>
      </c>
      <c r="AE1032" s="6">
        <f t="shared" si="577"/>
        <v>0</v>
      </c>
      <c r="AF1032" s="6">
        <f t="shared" si="578"/>
        <v>0</v>
      </c>
      <c r="AG1032" s="9">
        <f t="shared" si="584"/>
        <v>1707276</v>
      </c>
      <c r="AH1032" s="11">
        <f t="shared" si="580"/>
        <v>2246741.0704799998</v>
      </c>
      <c r="AI1032" s="9">
        <f t="shared" si="581"/>
        <v>1784103.5</v>
      </c>
      <c r="AJ1032" s="10">
        <f t="shared" si="582"/>
        <v>1453737.0176200001</v>
      </c>
      <c r="AK1032" s="9">
        <f t="shared" si="583"/>
        <v>1745689.75</v>
      </c>
      <c r="AL1032" s="9">
        <f t="shared" si="586"/>
        <v>2015422.2852399999</v>
      </c>
      <c r="AM1032" s="6">
        <f t="shared" si="585"/>
        <v>1913042.1207161702</v>
      </c>
      <c r="AN1032" s="8">
        <f t="shared" si="567"/>
        <v>995371.90689775941</v>
      </c>
      <c r="AO1032" s="7">
        <f t="shared" si="587"/>
        <v>0.5579115263759975</v>
      </c>
      <c r="AP1032" s="6">
        <f t="shared" si="579"/>
        <v>1913042.1207161702</v>
      </c>
      <c r="AQ1032" s="5" t="s">
        <v>0</v>
      </c>
    </row>
    <row r="1033" spans="1:43" x14ac:dyDescent="0.25">
      <c r="A1033" s="63">
        <v>988</v>
      </c>
      <c r="B1033" s="115">
        <v>26101725</v>
      </c>
      <c r="C1033" s="115">
        <v>4315199</v>
      </c>
      <c r="D1033" s="66" t="s">
        <v>3</v>
      </c>
      <c r="E1033" s="66" t="s">
        <v>3</v>
      </c>
      <c r="F1033" s="82" t="s">
        <v>1634</v>
      </c>
      <c r="G1033" s="114" t="s">
        <v>1731</v>
      </c>
      <c r="H1033" s="21">
        <v>39</v>
      </c>
      <c r="I1033" s="20">
        <v>1791200.2835798322</v>
      </c>
      <c r="J1033" s="20">
        <f t="shared" si="570"/>
        <v>340328.05388016813</v>
      </c>
      <c r="K1033" s="19">
        <f t="shared" si="571"/>
        <v>2131528.3374600001</v>
      </c>
      <c r="L1033" s="15">
        <f t="shared" si="572"/>
        <v>2131528.3374600001</v>
      </c>
      <c r="M1033" s="17">
        <v>1483615.1260504203</v>
      </c>
      <c r="N1033" s="17">
        <v>281886.87394957989</v>
      </c>
      <c r="O1033" s="16">
        <v>1765502.0000000002</v>
      </c>
      <c r="P1033" s="18">
        <f t="shared" si="573"/>
        <v>1765502.0000000002</v>
      </c>
      <c r="Q1033" s="17">
        <v>1361115.1260504203</v>
      </c>
      <c r="R1033" s="17">
        <v>258611.87394957987</v>
      </c>
      <c r="S1033" s="16">
        <v>1619727.0000000002</v>
      </c>
      <c r="T1033" s="15">
        <f t="shared" si="574"/>
        <v>1619727.0000000002</v>
      </c>
      <c r="U1033" s="14"/>
      <c r="V1033" s="14"/>
      <c r="W1033" s="14"/>
      <c r="X1033" s="14"/>
      <c r="Y1033" s="14"/>
      <c r="Z1033" s="14"/>
      <c r="AA1033" s="14"/>
      <c r="AB1033" s="13"/>
      <c r="AC1033" s="12">
        <f t="shared" si="575"/>
        <v>0</v>
      </c>
      <c r="AD1033" s="6">
        <f t="shared" si="576"/>
        <v>0</v>
      </c>
      <c r="AE1033" s="6">
        <f t="shared" si="577"/>
        <v>0</v>
      </c>
      <c r="AF1033" s="6">
        <f t="shared" si="578"/>
        <v>0</v>
      </c>
      <c r="AG1033" s="9">
        <f t="shared" si="584"/>
        <v>1619727.0000000002</v>
      </c>
      <c r="AH1033" s="11">
        <f t="shared" si="580"/>
        <v>2131528.3374600001</v>
      </c>
      <c r="AI1033" s="9">
        <f t="shared" si="581"/>
        <v>1692614.5000000002</v>
      </c>
      <c r="AJ1033" s="10">
        <f t="shared" si="582"/>
        <v>1379189.334365</v>
      </c>
      <c r="AK1033" s="9">
        <f t="shared" si="583"/>
        <v>1656170.7500000002</v>
      </c>
      <c r="AL1033" s="9">
        <f t="shared" si="586"/>
        <v>1912071.41873</v>
      </c>
      <c r="AM1033" s="6">
        <f t="shared" si="585"/>
        <v>1814941.242753613</v>
      </c>
      <c r="AN1033" s="8">
        <f t="shared" si="567"/>
        <v>944329.22222130885</v>
      </c>
      <c r="AO1033" s="7">
        <f t="shared" si="587"/>
        <v>0.55791157538902614</v>
      </c>
      <c r="AP1033" s="6">
        <f t="shared" si="579"/>
        <v>1814941.242753613</v>
      </c>
      <c r="AQ1033" s="5" t="s">
        <v>0</v>
      </c>
    </row>
    <row r="1034" spans="1:43" x14ac:dyDescent="0.25">
      <c r="A1034" s="63">
        <v>989</v>
      </c>
      <c r="B1034" s="115">
        <v>26101758</v>
      </c>
      <c r="C1034" s="115">
        <v>4315199</v>
      </c>
      <c r="D1034" s="66" t="s">
        <v>3</v>
      </c>
      <c r="E1034" s="66" t="s">
        <v>3</v>
      </c>
      <c r="F1034" s="82" t="s">
        <v>2309</v>
      </c>
      <c r="G1034" s="114" t="s">
        <v>1731</v>
      </c>
      <c r="H1034" s="21">
        <v>40</v>
      </c>
      <c r="I1034" s="20">
        <v>11714367.379159663</v>
      </c>
      <c r="J1034" s="20">
        <f t="shared" si="570"/>
        <v>2225729.8020403362</v>
      </c>
      <c r="K1034" s="19">
        <f t="shared" si="571"/>
        <v>13940097.1812</v>
      </c>
      <c r="L1034" s="15">
        <f t="shared" si="572"/>
        <v>13940097.1812</v>
      </c>
      <c r="M1034" s="17">
        <v>9435727.7310924381</v>
      </c>
      <c r="N1034" s="17">
        <v>1792788.2689075633</v>
      </c>
      <c r="O1034" s="16">
        <v>11228516.000000002</v>
      </c>
      <c r="P1034" s="18">
        <f t="shared" si="573"/>
        <v>11228516.000000002</v>
      </c>
      <c r="Q1034" s="17">
        <v>8901630.2521008402</v>
      </c>
      <c r="R1034" s="17">
        <v>1691309.7478991596</v>
      </c>
      <c r="S1034" s="16">
        <v>10592940</v>
      </c>
      <c r="T1034" s="15">
        <f t="shared" si="574"/>
        <v>10592940</v>
      </c>
      <c r="U1034" s="14"/>
      <c r="V1034" s="14"/>
      <c r="W1034" s="14"/>
      <c r="X1034" s="14"/>
      <c r="Y1034" s="14"/>
      <c r="Z1034" s="14"/>
      <c r="AA1034" s="14"/>
      <c r="AB1034" s="13"/>
      <c r="AC1034" s="12">
        <f t="shared" si="575"/>
        <v>0</v>
      </c>
      <c r="AD1034" s="6">
        <f t="shared" si="576"/>
        <v>0</v>
      </c>
      <c r="AE1034" s="6">
        <f t="shared" si="577"/>
        <v>0</v>
      </c>
      <c r="AF1034" s="6">
        <f t="shared" si="578"/>
        <v>0</v>
      </c>
      <c r="AG1034" s="9">
        <f t="shared" si="584"/>
        <v>10592940</v>
      </c>
      <c r="AH1034" s="11">
        <f t="shared" si="580"/>
        <v>13940097.1812</v>
      </c>
      <c r="AI1034" s="9">
        <f t="shared" si="581"/>
        <v>10910728</v>
      </c>
      <c r="AJ1034" s="10">
        <f t="shared" si="582"/>
        <v>8940388.2952999994</v>
      </c>
      <c r="AK1034" s="9">
        <f t="shared" si="583"/>
        <v>10751834</v>
      </c>
      <c r="AL1034" s="9">
        <f t="shared" si="586"/>
        <v>12425412.590599999</v>
      </c>
      <c r="AM1034" s="6">
        <f t="shared" si="585"/>
        <v>11755625.309437361</v>
      </c>
      <c r="AN1034" s="8">
        <f t="shared" si="567"/>
        <v>6134440.6793178059</v>
      </c>
      <c r="AO1034" s="7">
        <f t="shared" si="587"/>
        <v>0.56223935555150917</v>
      </c>
      <c r="AP1034" s="6">
        <f t="shared" si="579"/>
        <v>11755625.309437361</v>
      </c>
      <c r="AQ1034" s="5" t="s">
        <v>0</v>
      </c>
    </row>
    <row r="1035" spans="1:43" x14ac:dyDescent="0.25">
      <c r="A1035" s="63">
        <v>990</v>
      </c>
      <c r="B1035" s="115">
        <v>26101700</v>
      </c>
      <c r="C1035" s="115">
        <v>4315199</v>
      </c>
      <c r="D1035" s="66" t="s">
        <v>3</v>
      </c>
      <c r="E1035" s="66" t="s">
        <v>3</v>
      </c>
      <c r="F1035" s="82" t="s">
        <v>1627</v>
      </c>
      <c r="G1035" s="114" t="s">
        <v>1731</v>
      </c>
      <c r="H1035" s="21">
        <v>41</v>
      </c>
      <c r="I1035" s="20">
        <v>1291501.6661344538</v>
      </c>
      <c r="J1035" s="20">
        <f t="shared" si="570"/>
        <v>245385.31656554624</v>
      </c>
      <c r="K1035" s="19">
        <f t="shared" si="571"/>
        <v>1536886.9827000001</v>
      </c>
      <c r="L1035" s="15">
        <f t="shared" si="572"/>
        <v>1536886.9827000001</v>
      </c>
      <c r="M1035" s="17">
        <v>1069725.2100840337</v>
      </c>
      <c r="N1035" s="17">
        <v>203247.78991596639</v>
      </c>
      <c r="O1035" s="16">
        <v>1272973</v>
      </c>
      <c r="P1035" s="18">
        <f t="shared" si="573"/>
        <v>1272973</v>
      </c>
      <c r="Q1035" s="17">
        <v>981399.15966386558</v>
      </c>
      <c r="R1035" s="17">
        <v>186465.84033613445</v>
      </c>
      <c r="S1035" s="16">
        <v>1167865</v>
      </c>
      <c r="T1035" s="15">
        <f t="shared" si="574"/>
        <v>1167865</v>
      </c>
      <c r="U1035" s="14"/>
      <c r="V1035" s="14"/>
      <c r="W1035" s="14"/>
      <c r="X1035" s="14"/>
      <c r="Y1035" s="14"/>
      <c r="Z1035" s="14"/>
      <c r="AA1035" s="14"/>
      <c r="AB1035" s="13"/>
      <c r="AC1035" s="12">
        <f t="shared" si="575"/>
        <v>0</v>
      </c>
      <c r="AD1035" s="6">
        <f t="shared" si="576"/>
        <v>0</v>
      </c>
      <c r="AE1035" s="6">
        <f t="shared" si="577"/>
        <v>0</v>
      </c>
      <c r="AF1035" s="6">
        <f t="shared" si="578"/>
        <v>0</v>
      </c>
      <c r="AG1035" s="9">
        <f t="shared" si="584"/>
        <v>1167865</v>
      </c>
      <c r="AH1035" s="11">
        <f t="shared" si="580"/>
        <v>1536886.9827000001</v>
      </c>
      <c r="AI1035" s="9">
        <f t="shared" si="581"/>
        <v>1220419</v>
      </c>
      <c r="AJ1035" s="10">
        <f t="shared" si="582"/>
        <v>994431.24567500001</v>
      </c>
      <c r="AK1035" s="9">
        <f t="shared" si="583"/>
        <v>1194142</v>
      </c>
      <c r="AL1035" s="9">
        <f t="shared" si="586"/>
        <v>1378652.99135</v>
      </c>
      <c r="AM1035" s="6">
        <f t="shared" si="585"/>
        <v>1308619.6729166384</v>
      </c>
      <c r="AN1035" s="8">
        <f t="shared" si="567"/>
        <v>680885.82132586231</v>
      </c>
      <c r="AO1035" s="7">
        <f t="shared" si="587"/>
        <v>0.55791152163794755</v>
      </c>
      <c r="AP1035" s="6">
        <f t="shared" ref="AP1035:AP1071" si="588">+AM1035</f>
        <v>1308619.6729166384</v>
      </c>
      <c r="AQ1035" s="5" t="s">
        <v>0</v>
      </c>
    </row>
    <row r="1036" spans="1:43" x14ac:dyDescent="0.25">
      <c r="A1036" s="63">
        <v>991</v>
      </c>
      <c r="B1036" s="115">
        <v>26101740</v>
      </c>
      <c r="C1036" s="115">
        <v>4315199</v>
      </c>
      <c r="D1036" s="66" t="s">
        <v>3</v>
      </c>
      <c r="E1036" s="66" t="s">
        <v>3</v>
      </c>
      <c r="F1036" s="82" t="s">
        <v>1624</v>
      </c>
      <c r="G1036" s="114" t="s">
        <v>1731</v>
      </c>
      <c r="H1036" s="21">
        <v>42</v>
      </c>
      <c r="I1036" s="20">
        <v>21654163.374957986</v>
      </c>
      <c r="J1036" s="20">
        <f t="shared" si="570"/>
        <v>4114291.0412420174</v>
      </c>
      <c r="K1036" s="19">
        <f t="shared" si="571"/>
        <v>25768454.416200005</v>
      </c>
      <c r="L1036" s="15">
        <f t="shared" si="572"/>
        <v>25768454.416200005</v>
      </c>
      <c r="M1036" s="17">
        <v>17606615.966386557</v>
      </c>
      <c r="N1036" s="17">
        <v>3345257.0336134457</v>
      </c>
      <c r="O1036" s="16">
        <v>20951873.000000004</v>
      </c>
      <c r="P1036" s="18">
        <f t="shared" si="573"/>
        <v>20951873.000000004</v>
      </c>
      <c r="Q1036" s="17">
        <v>16454781.512605043</v>
      </c>
      <c r="R1036" s="17">
        <v>3126408.4873949583</v>
      </c>
      <c r="S1036" s="16">
        <v>19581190</v>
      </c>
      <c r="T1036" s="15">
        <f t="shared" si="574"/>
        <v>19581190</v>
      </c>
      <c r="U1036" s="14"/>
      <c r="V1036" s="14"/>
      <c r="W1036" s="14"/>
      <c r="X1036" s="14"/>
      <c r="Y1036" s="14"/>
      <c r="Z1036" s="14"/>
      <c r="AA1036" s="14"/>
      <c r="AB1036" s="13"/>
      <c r="AC1036" s="12">
        <f t="shared" si="575"/>
        <v>0</v>
      </c>
      <c r="AD1036" s="6">
        <f t="shared" si="576"/>
        <v>0</v>
      </c>
      <c r="AE1036" s="6">
        <f t="shared" si="577"/>
        <v>0</v>
      </c>
      <c r="AF1036" s="6">
        <f t="shared" si="578"/>
        <v>0</v>
      </c>
      <c r="AG1036" s="9">
        <f t="shared" si="584"/>
        <v>19581190</v>
      </c>
      <c r="AH1036" s="11">
        <f t="shared" si="580"/>
        <v>25768454.416200005</v>
      </c>
      <c r="AI1036" s="9">
        <f t="shared" si="581"/>
        <v>20266531.5</v>
      </c>
      <c r="AJ1036" s="10">
        <f t="shared" si="582"/>
        <v>16575379.354050003</v>
      </c>
      <c r="AK1036" s="9">
        <f t="shared" si="583"/>
        <v>19923860.75</v>
      </c>
      <c r="AL1036" s="9">
        <f t="shared" si="586"/>
        <v>23017492.958100002</v>
      </c>
      <c r="AM1036" s="6">
        <f t="shared" si="585"/>
        <v>21801535.230503108</v>
      </c>
      <c r="AN1036" s="8">
        <f t="shared" si="567"/>
        <v>11364336.380410107</v>
      </c>
      <c r="AO1036" s="7">
        <f t="shared" si="587"/>
        <v>0.56074402175873594</v>
      </c>
      <c r="AP1036" s="6">
        <f t="shared" si="588"/>
        <v>21801535.230503108</v>
      </c>
      <c r="AQ1036" s="5" t="s">
        <v>0</v>
      </c>
    </row>
    <row r="1037" spans="1:43" x14ac:dyDescent="0.25">
      <c r="A1037" s="63">
        <v>992</v>
      </c>
      <c r="B1037" s="114">
        <v>40151552</v>
      </c>
      <c r="C1037" s="115">
        <v>4315199</v>
      </c>
      <c r="D1037" s="66" t="s">
        <v>3</v>
      </c>
      <c r="E1037" s="66" t="s">
        <v>3</v>
      </c>
      <c r="F1037" s="82" t="s">
        <v>2506</v>
      </c>
      <c r="G1037" s="114" t="s">
        <v>1731</v>
      </c>
      <c r="H1037" s="21">
        <v>43</v>
      </c>
      <c r="I1037" s="20">
        <v>12302324.019983195</v>
      </c>
      <c r="J1037" s="20">
        <f t="shared" si="570"/>
        <v>2337441.5637968071</v>
      </c>
      <c r="K1037" s="19">
        <f t="shared" si="571"/>
        <v>14639765.583780002</v>
      </c>
      <c r="L1037" s="15">
        <f t="shared" si="572"/>
        <v>14639765.583780002</v>
      </c>
      <c r="M1037" s="17">
        <v>9815832.7731092442</v>
      </c>
      <c r="N1037" s="17">
        <v>1865008.2268907565</v>
      </c>
      <c r="O1037" s="16">
        <v>11680841</v>
      </c>
      <c r="P1037" s="18">
        <f t="shared" si="573"/>
        <v>11680841</v>
      </c>
      <c r="Q1037" s="17">
        <v>9348412.605042018</v>
      </c>
      <c r="R1037" s="17">
        <v>1776198.3949579834</v>
      </c>
      <c r="S1037" s="16">
        <v>11124611.000000002</v>
      </c>
      <c r="T1037" s="15">
        <f t="shared" si="574"/>
        <v>11124611.000000002</v>
      </c>
      <c r="U1037" s="14"/>
      <c r="V1037" s="14"/>
      <c r="W1037" s="14"/>
      <c r="X1037" s="14"/>
      <c r="Y1037" s="14"/>
      <c r="Z1037" s="14"/>
      <c r="AA1037" s="14"/>
      <c r="AB1037" s="13"/>
      <c r="AC1037" s="12">
        <f t="shared" si="575"/>
        <v>0</v>
      </c>
      <c r="AD1037" s="6">
        <f t="shared" si="576"/>
        <v>0</v>
      </c>
      <c r="AE1037" s="6">
        <f t="shared" si="577"/>
        <v>0</v>
      </c>
      <c r="AF1037" s="6">
        <f t="shared" si="578"/>
        <v>0</v>
      </c>
      <c r="AG1037" s="9">
        <f t="shared" si="584"/>
        <v>11124611.000000002</v>
      </c>
      <c r="AH1037" s="11">
        <f t="shared" si="580"/>
        <v>14639765.583780002</v>
      </c>
      <c r="AI1037" s="9">
        <f t="shared" si="581"/>
        <v>11402726</v>
      </c>
      <c r="AJ1037" s="10">
        <f t="shared" si="582"/>
        <v>9361304.3959450014</v>
      </c>
      <c r="AK1037" s="9">
        <f t="shared" si="583"/>
        <v>11263668.5</v>
      </c>
      <c r="AL1037" s="9">
        <f t="shared" si="586"/>
        <v>13021245.791890001</v>
      </c>
      <c r="AM1037" s="6">
        <f t="shared" si="585"/>
        <v>12304756.209366146</v>
      </c>
      <c r="AN1037" s="8">
        <f t="shared" ref="AN1037:AN1100" si="589">STDEVA(L1037,P1037,T1037,AF1037)</f>
        <v>6428729.0797501244</v>
      </c>
      <c r="AO1037" s="7">
        <f t="shared" si="587"/>
        <v>0.56378878872912708</v>
      </c>
      <c r="AP1037" s="6">
        <f t="shared" si="588"/>
        <v>12304756.209366146</v>
      </c>
      <c r="AQ1037" s="5" t="s">
        <v>0</v>
      </c>
    </row>
    <row r="1038" spans="1:43" x14ac:dyDescent="0.25">
      <c r="A1038" s="63">
        <v>993</v>
      </c>
      <c r="B1038" s="97">
        <v>31162704</v>
      </c>
      <c r="C1038" s="72">
        <v>4315199</v>
      </c>
      <c r="D1038" s="66" t="s">
        <v>3</v>
      </c>
      <c r="E1038" s="66" t="s">
        <v>3</v>
      </c>
      <c r="F1038" s="82" t="s">
        <v>2505</v>
      </c>
      <c r="G1038" s="97" t="s">
        <v>1731</v>
      </c>
      <c r="H1038" s="21">
        <v>44</v>
      </c>
      <c r="I1038" s="20">
        <v>2460987.6572268908</v>
      </c>
      <c r="J1038" s="20">
        <f t="shared" si="570"/>
        <v>467587.65487310925</v>
      </c>
      <c r="K1038" s="19">
        <f t="shared" si="571"/>
        <v>2928575.3121000002</v>
      </c>
      <c r="L1038" s="15">
        <f t="shared" si="572"/>
        <v>2928575.3121000002</v>
      </c>
      <c r="M1038" s="17">
        <v>2038387.3949579834</v>
      </c>
      <c r="N1038" s="17">
        <v>387293.60504201683</v>
      </c>
      <c r="O1038" s="16">
        <v>2425681</v>
      </c>
      <c r="P1038" s="18">
        <f t="shared" si="573"/>
        <v>2425681</v>
      </c>
      <c r="Q1038" s="17">
        <v>1870079.8319327731</v>
      </c>
      <c r="R1038" s="17">
        <v>355315.16806722688</v>
      </c>
      <c r="S1038" s="16">
        <v>2225395</v>
      </c>
      <c r="T1038" s="15">
        <f t="shared" si="574"/>
        <v>2225395</v>
      </c>
      <c r="U1038" s="14"/>
      <c r="V1038" s="14"/>
      <c r="W1038" s="14"/>
      <c r="X1038" s="14"/>
      <c r="Y1038" s="14"/>
      <c r="Z1038" s="14"/>
      <c r="AA1038" s="14"/>
      <c r="AB1038" s="13"/>
      <c r="AC1038" s="12">
        <f t="shared" si="575"/>
        <v>0</v>
      </c>
      <c r="AD1038" s="6">
        <f t="shared" si="576"/>
        <v>0</v>
      </c>
      <c r="AE1038" s="6">
        <f t="shared" si="577"/>
        <v>0</v>
      </c>
      <c r="AF1038" s="6">
        <f t="shared" si="578"/>
        <v>0</v>
      </c>
      <c r="AG1038" s="9">
        <f t="shared" si="584"/>
        <v>2225395</v>
      </c>
      <c r="AH1038" s="11">
        <f t="shared" si="580"/>
        <v>2928575.3121000002</v>
      </c>
      <c r="AI1038" s="9">
        <f t="shared" si="581"/>
        <v>2325538</v>
      </c>
      <c r="AJ1038" s="10">
        <f t="shared" si="582"/>
        <v>1894912.8280250002</v>
      </c>
      <c r="AK1038" s="9">
        <f t="shared" si="583"/>
        <v>2275466.5</v>
      </c>
      <c r="AL1038" s="9">
        <f t="shared" si="586"/>
        <v>2627056.6560500003</v>
      </c>
      <c r="AM1038" s="6">
        <f t="shared" si="585"/>
        <v>2493606.4909469327</v>
      </c>
      <c r="AN1038" s="8">
        <f t="shared" si="589"/>
        <v>1297444.4207971296</v>
      </c>
      <c r="AO1038" s="7">
        <f t="shared" si="587"/>
        <v>0.55791151157157171</v>
      </c>
      <c r="AP1038" s="6">
        <f t="shared" si="588"/>
        <v>2493606.4909469327</v>
      </c>
      <c r="AQ1038" s="5" t="s">
        <v>0</v>
      </c>
    </row>
    <row r="1039" spans="1:43" x14ac:dyDescent="0.25">
      <c r="A1039" s="63">
        <v>994</v>
      </c>
      <c r="B1039" s="97">
        <v>20121003</v>
      </c>
      <c r="C1039" s="72">
        <v>4315199</v>
      </c>
      <c r="D1039" s="66" t="s">
        <v>3</v>
      </c>
      <c r="E1039" s="66" t="s">
        <v>3</v>
      </c>
      <c r="F1039" s="82" t="s">
        <v>2504</v>
      </c>
      <c r="G1039" s="97" t="s">
        <v>1731</v>
      </c>
      <c r="H1039" s="21">
        <v>45</v>
      </c>
      <c r="I1039" s="20">
        <v>2360255.4704873953</v>
      </c>
      <c r="J1039" s="20">
        <f t="shared" si="570"/>
        <v>448448.53939260513</v>
      </c>
      <c r="K1039" s="19">
        <f t="shared" si="571"/>
        <v>2808704.0098800003</v>
      </c>
      <c r="L1039" s="15">
        <f t="shared" si="572"/>
        <v>2808704.0098800003</v>
      </c>
      <c r="M1039" s="17">
        <v>1937017.6470588236</v>
      </c>
      <c r="N1039" s="17">
        <v>368033.3529411765</v>
      </c>
      <c r="O1039" s="16">
        <v>2305051</v>
      </c>
      <c r="P1039" s="18">
        <f t="shared" si="573"/>
        <v>2305051</v>
      </c>
      <c r="Q1039" s="17">
        <v>1793534.4537815128</v>
      </c>
      <c r="R1039" s="17">
        <v>340771.54621848743</v>
      </c>
      <c r="S1039" s="16">
        <v>2134306</v>
      </c>
      <c r="T1039" s="15">
        <f t="shared" si="574"/>
        <v>2134306</v>
      </c>
      <c r="U1039" s="14"/>
      <c r="V1039" s="14"/>
      <c r="W1039" s="14"/>
      <c r="X1039" s="14"/>
      <c r="Y1039" s="14"/>
      <c r="Z1039" s="14"/>
      <c r="AA1039" s="14"/>
      <c r="AB1039" s="13"/>
      <c r="AC1039" s="12">
        <f t="shared" si="575"/>
        <v>0</v>
      </c>
      <c r="AD1039" s="6">
        <f t="shared" si="576"/>
        <v>0</v>
      </c>
      <c r="AE1039" s="6">
        <f t="shared" si="577"/>
        <v>0</v>
      </c>
      <c r="AF1039" s="6">
        <f t="shared" si="578"/>
        <v>0</v>
      </c>
      <c r="AG1039" s="9">
        <f t="shared" si="584"/>
        <v>2134306</v>
      </c>
      <c r="AH1039" s="11">
        <f t="shared" si="580"/>
        <v>2808704.0098800003</v>
      </c>
      <c r="AI1039" s="9">
        <f t="shared" si="581"/>
        <v>2219678.5</v>
      </c>
      <c r="AJ1039" s="10">
        <f t="shared" si="582"/>
        <v>1812015.2524700002</v>
      </c>
      <c r="AK1039" s="9">
        <f t="shared" si="583"/>
        <v>2176992.25</v>
      </c>
      <c r="AL1039" s="9">
        <f t="shared" si="586"/>
        <v>2514191.2549400004</v>
      </c>
      <c r="AM1039" s="6">
        <f t="shared" si="585"/>
        <v>2383975.2056752183</v>
      </c>
      <c r="AN1039" s="8">
        <f t="shared" si="589"/>
        <v>1241470.0061643748</v>
      </c>
      <c r="AO1039" s="7">
        <f t="shared" si="587"/>
        <v>0.55930172147199464</v>
      </c>
      <c r="AP1039" s="6">
        <f t="shared" si="588"/>
        <v>2383975.2056752183</v>
      </c>
      <c r="AQ1039" s="5" t="s">
        <v>0</v>
      </c>
    </row>
    <row r="1040" spans="1:43" ht="25.5" x14ac:dyDescent="0.25">
      <c r="A1040" s="63">
        <v>995</v>
      </c>
      <c r="B1040" s="115">
        <v>25172405</v>
      </c>
      <c r="C1040" s="115">
        <v>4315199</v>
      </c>
      <c r="D1040" s="66" t="s">
        <v>3</v>
      </c>
      <c r="E1040" s="66" t="s">
        <v>3</v>
      </c>
      <c r="F1040" s="82" t="s">
        <v>2503</v>
      </c>
      <c r="G1040" s="114" t="s">
        <v>1731</v>
      </c>
      <c r="H1040" s="21">
        <v>46</v>
      </c>
      <c r="I1040" s="20">
        <v>3023908.6079495801</v>
      </c>
      <c r="J1040" s="20">
        <f t="shared" si="570"/>
        <v>574542.63551042019</v>
      </c>
      <c r="K1040" s="19">
        <f t="shared" si="571"/>
        <v>3598451.2434600005</v>
      </c>
      <c r="L1040" s="15">
        <f t="shared" si="572"/>
        <v>3598451.2434600005</v>
      </c>
      <c r="M1040" s="17">
        <v>2412729.411764706</v>
      </c>
      <c r="N1040" s="17">
        <v>458418.58823529416</v>
      </c>
      <c r="O1040" s="16">
        <v>2871148</v>
      </c>
      <c r="P1040" s="18">
        <f t="shared" si="573"/>
        <v>2871148</v>
      </c>
      <c r="Q1040" s="17">
        <v>2297837.8151260507</v>
      </c>
      <c r="R1040" s="17">
        <v>436589.18487394962</v>
      </c>
      <c r="S1040" s="16">
        <v>2734427.0000000005</v>
      </c>
      <c r="T1040" s="15">
        <f t="shared" si="574"/>
        <v>2734427.0000000005</v>
      </c>
      <c r="U1040" s="14"/>
      <c r="V1040" s="14"/>
      <c r="W1040" s="14"/>
      <c r="X1040" s="14"/>
      <c r="Y1040" s="14"/>
      <c r="Z1040" s="14"/>
      <c r="AA1040" s="14"/>
      <c r="AB1040" s="13"/>
      <c r="AC1040" s="12">
        <f t="shared" si="575"/>
        <v>0</v>
      </c>
      <c r="AD1040" s="6">
        <f t="shared" si="576"/>
        <v>0</v>
      </c>
      <c r="AE1040" s="6">
        <f t="shared" si="577"/>
        <v>0</v>
      </c>
      <c r="AF1040" s="6">
        <f t="shared" si="578"/>
        <v>0</v>
      </c>
      <c r="AG1040" s="9">
        <f t="shared" si="584"/>
        <v>2734427.0000000005</v>
      </c>
      <c r="AH1040" s="11">
        <f t="shared" si="580"/>
        <v>3598451.2434600005</v>
      </c>
      <c r="AI1040" s="9">
        <f t="shared" si="581"/>
        <v>2802787.5</v>
      </c>
      <c r="AJ1040" s="10">
        <f t="shared" si="582"/>
        <v>2301006.5608650004</v>
      </c>
      <c r="AK1040" s="9">
        <f t="shared" si="583"/>
        <v>2768607.25</v>
      </c>
      <c r="AL1040" s="9">
        <f t="shared" si="586"/>
        <v>3200619.3717300002</v>
      </c>
      <c r="AM1040" s="6">
        <f t="shared" si="585"/>
        <v>3024506.3601218937</v>
      </c>
      <c r="AN1040" s="8">
        <f t="shared" si="589"/>
        <v>1580180.2044088435</v>
      </c>
      <c r="AO1040" s="7">
        <f t="shared" si="587"/>
        <v>0.56378880111633278</v>
      </c>
      <c r="AP1040" s="6">
        <f t="shared" si="588"/>
        <v>3024506.3601218937</v>
      </c>
      <c r="AQ1040" s="5" t="s">
        <v>0</v>
      </c>
    </row>
    <row r="1041" spans="1:43" x14ac:dyDescent="0.25">
      <c r="A1041" s="63">
        <v>996</v>
      </c>
      <c r="B1041" s="115">
        <v>26101740</v>
      </c>
      <c r="C1041" s="115">
        <v>4315199</v>
      </c>
      <c r="D1041" s="66" t="s">
        <v>3</v>
      </c>
      <c r="E1041" s="66" t="s">
        <v>3</v>
      </c>
      <c r="F1041" s="82" t="s">
        <v>2502</v>
      </c>
      <c r="G1041" s="114" t="s">
        <v>1731</v>
      </c>
      <c r="H1041" s="21">
        <v>47</v>
      </c>
      <c r="I1041" s="20">
        <v>467029.13747899164</v>
      </c>
      <c r="J1041" s="20">
        <f t="shared" si="570"/>
        <v>88735.536121008408</v>
      </c>
      <c r="K1041" s="19">
        <f t="shared" si="571"/>
        <v>555764.6736000001</v>
      </c>
      <c r="L1041" s="15">
        <f t="shared" si="572"/>
        <v>555764.6736000001</v>
      </c>
      <c r="M1041" s="17">
        <v>379732.77310924372</v>
      </c>
      <c r="N1041" s="17">
        <v>72149.226890756312</v>
      </c>
      <c r="O1041" s="16">
        <v>451882</v>
      </c>
      <c r="P1041" s="18">
        <f t="shared" si="573"/>
        <v>451882</v>
      </c>
      <c r="Q1041" s="17">
        <v>354890.75630252104</v>
      </c>
      <c r="R1041" s="17">
        <v>67429.243697479003</v>
      </c>
      <c r="S1041" s="16">
        <v>422320.00000000006</v>
      </c>
      <c r="T1041" s="15">
        <f t="shared" si="574"/>
        <v>422320.00000000006</v>
      </c>
      <c r="U1041" s="14"/>
      <c r="V1041" s="14"/>
      <c r="W1041" s="14"/>
      <c r="X1041" s="14"/>
      <c r="Y1041" s="14"/>
      <c r="Z1041" s="14"/>
      <c r="AA1041" s="14"/>
      <c r="AB1041" s="13"/>
      <c r="AC1041" s="12">
        <f t="shared" si="575"/>
        <v>0</v>
      </c>
      <c r="AD1041" s="6">
        <f t="shared" si="576"/>
        <v>0</v>
      </c>
      <c r="AE1041" s="6">
        <f t="shared" si="577"/>
        <v>0</v>
      </c>
      <c r="AF1041" s="6">
        <f t="shared" si="578"/>
        <v>0</v>
      </c>
      <c r="AG1041" s="9">
        <f t="shared" si="584"/>
        <v>422320.00000000006</v>
      </c>
      <c r="AH1041" s="11">
        <f t="shared" si="580"/>
        <v>555764.6736000001</v>
      </c>
      <c r="AI1041" s="9">
        <f t="shared" si="581"/>
        <v>437101</v>
      </c>
      <c r="AJ1041" s="10">
        <f t="shared" si="582"/>
        <v>357491.66840000002</v>
      </c>
      <c r="AK1041" s="9">
        <f t="shared" si="583"/>
        <v>429710.5</v>
      </c>
      <c r="AL1041" s="9">
        <f t="shared" si="586"/>
        <v>496432.83680000005</v>
      </c>
      <c r="AM1041" s="6">
        <f t="shared" si="585"/>
        <v>470207.45814725355</v>
      </c>
      <c r="AN1041" s="8">
        <f t="shared" si="589"/>
        <v>245101.83247244565</v>
      </c>
      <c r="AO1041" s="7">
        <f t="shared" si="587"/>
        <v>0.56074415860967064</v>
      </c>
      <c r="AP1041" s="6">
        <f t="shared" si="588"/>
        <v>470207.45814725355</v>
      </c>
      <c r="AQ1041" s="5" t="s">
        <v>0</v>
      </c>
    </row>
    <row r="1042" spans="1:43" x14ac:dyDescent="0.25">
      <c r="A1042" s="63">
        <v>997</v>
      </c>
      <c r="B1042" s="115">
        <v>25171717</v>
      </c>
      <c r="C1042" s="115">
        <v>4315199</v>
      </c>
      <c r="D1042" s="66" t="s">
        <v>3</v>
      </c>
      <c r="E1042" s="66" t="s">
        <v>3</v>
      </c>
      <c r="F1042" s="82" t="s">
        <v>2179</v>
      </c>
      <c r="G1042" s="114" t="s">
        <v>1731</v>
      </c>
      <c r="H1042" s="21">
        <v>48</v>
      </c>
      <c r="I1042" s="20">
        <v>2017576.4902184876</v>
      </c>
      <c r="J1042" s="20">
        <f t="shared" si="570"/>
        <v>383339.53314151266</v>
      </c>
      <c r="K1042" s="19">
        <f t="shared" si="571"/>
        <v>2400916.02336</v>
      </c>
      <c r="L1042" s="15">
        <f t="shared" si="572"/>
        <v>2400916.02336</v>
      </c>
      <c r="M1042" s="17">
        <v>1609793.2773109244</v>
      </c>
      <c r="N1042" s="17">
        <v>305860.72268907563</v>
      </c>
      <c r="O1042" s="16">
        <v>1915654</v>
      </c>
      <c r="P1042" s="18">
        <f t="shared" si="573"/>
        <v>1915654</v>
      </c>
      <c r="Q1042" s="17">
        <v>1533136.1344537816</v>
      </c>
      <c r="R1042" s="17">
        <v>291295.86554621853</v>
      </c>
      <c r="S1042" s="16">
        <v>1824432.0000000002</v>
      </c>
      <c r="T1042" s="15">
        <f t="shared" si="574"/>
        <v>1824432.0000000002</v>
      </c>
      <c r="U1042" s="14"/>
      <c r="V1042" s="14"/>
      <c r="W1042" s="14"/>
      <c r="X1042" s="14"/>
      <c r="Y1042" s="14"/>
      <c r="Z1042" s="14"/>
      <c r="AA1042" s="14"/>
      <c r="AB1042" s="13"/>
      <c r="AC1042" s="12">
        <f t="shared" si="575"/>
        <v>0</v>
      </c>
      <c r="AD1042" s="6">
        <f t="shared" si="576"/>
        <v>0</v>
      </c>
      <c r="AE1042" s="6">
        <f t="shared" si="577"/>
        <v>0</v>
      </c>
      <c r="AF1042" s="6">
        <f t="shared" si="578"/>
        <v>0</v>
      </c>
      <c r="AG1042" s="9">
        <f t="shared" si="584"/>
        <v>1824432.0000000002</v>
      </c>
      <c r="AH1042" s="11">
        <f t="shared" si="580"/>
        <v>2400916.02336</v>
      </c>
      <c r="AI1042" s="9">
        <f t="shared" si="581"/>
        <v>1870043</v>
      </c>
      <c r="AJ1042" s="10">
        <f t="shared" si="582"/>
        <v>1535250.50584</v>
      </c>
      <c r="AK1042" s="9">
        <f t="shared" si="583"/>
        <v>1847237.5</v>
      </c>
      <c r="AL1042" s="9">
        <f t="shared" si="586"/>
        <v>2135479.51168</v>
      </c>
      <c r="AM1042" s="6">
        <f t="shared" si="585"/>
        <v>2017975.549679789</v>
      </c>
      <c r="AN1042" s="8">
        <f t="shared" si="589"/>
        <v>1054309.1986128315</v>
      </c>
      <c r="AO1042" s="7">
        <f t="shared" si="587"/>
        <v>0.56378874636189191</v>
      </c>
      <c r="AP1042" s="6">
        <f t="shared" si="588"/>
        <v>2017975.549679789</v>
      </c>
      <c r="AQ1042" s="5" t="s">
        <v>0</v>
      </c>
    </row>
    <row r="1043" spans="1:43" x14ac:dyDescent="0.25">
      <c r="A1043" s="63">
        <v>998</v>
      </c>
      <c r="B1043" s="118">
        <v>31401604</v>
      </c>
      <c r="C1043" s="117">
        <v>4322099</v>
      </c>
      <c r="D1043" s="66" t="s">
        <v>3</v>
      </c>
      <c r="E1043" s="66" t="s">
        <v>3</v>
      </c>
      <c r="F1043" s="82" t="s">
        <v>2289</v>
      </c>
      <c r="G1043" s="116" t="s">
        <v>1731</v>
      </c>
      <c r="H1043" s="21">
        <v>49</v>
      </c>
      <c r="I1043" s="20">
        <v>52593849.559815124</v>
      </c>
      <c r="J1043" s="20">
        <f t="shared" si="570"/>
        <v>9992831.4163648728</v>
      </c>
      <c r="K1043" s="19">
        <f t="shared" si="571"/>
        <v>62586680.976179995</v>
      </c>
      <c r="L1043" s="15">
        <f t="shared" si="572"/>
        <v>62586680.976179995</v>
      </c>
      <c r="M1043" s="17">
        <v>43162781.512605041</v>
      </c>
      <c r="N1043" s="17">
        <v>8200928.4873949578</v>
      </c>
      <c r="O1043" s="16">
        <v>51363710</v>
      </c>
      <c r="P1043" s="18">
        <f t="shared" si="573"/>
        <v>51363710</v>
      </c>
      <c r="Q1043" s="17">
        <v>39965538.655462183</v>
      </c>
      <c r="R1043" s="17">
        <v>7593452.3445378151</v>
      </c>
      <c r="S1043" s="16">
        <v>47558991</v>
      </c>
      <c r="T1043" s="15">
        <f t="shared" si="574"/>
        <v>47558991</v>
      </c>
      <c r="U1043" s="14"/>
      <c r="V1043" s="14"/>
      <c r="W1043" s="14"/>
      <c r="X1043" s="14"/>
      <c r="Y1043" s="14"/>
      <c r="Z1043" s="14"/>
      <c r="AA1043" s="14"/>
      <c r="AB1043" s="13"/>
      <c r="AC1043" s="12">
        <f t="shared" si="575"/>
        <v>0</v>
      </c>
      <c r="AD1043" s="6">
        <f t="shared" si="576"/>
        <v>0</v>
      </c>
      <c r="AE1043" s="6">
        <f t="shared" si="577"/>
        <v>0</v>
      </c>
      <c r="AF1043" s="6">
        <f t="shared" si="578"/>
        <v>0</v>
      </c>
      <c r="AG1043" s="9">
        <f t="shared" si="584"/>
        <v>47558991</v>
      </c>
      <c r="AH1043" s="11">
        <f t="shared" si="580"/>
        <v>62586680.976179995</v>
      </c>
      <c r="AI1043" s="9">
        <f t="shared" si="581"/>
        <v>49461350.5</v>
      </c>
      <c r="AJ1043" s="10">
        <f t="shared" si="582"/>
        <v>40377345.494044997</v>
      </c>
      <c r="AK1043" s="9">
        <f t="shared" si="583"/>
        <v>48510170.75</v>
      </c>
      <c r="AL1043" s="9">
        <f t="shared" si="586"/>
        <v>56024015.738089994</v>
      </c>
      <c r="AM1043" s="6">
        <f t="shared" si="585"/>
        <v>53122394.970597669</v>
      </c>
      <c r="AN1043" s="8">
        <f t="shared" si="589"/>
        <v>27663820.228681415</v>
      </c>
      <c r="AO1043" s="7">
        <f t="shared" si="587"/>
        <v>0.55930175680668925</v>
      </c>
      <c r="AP1043" s="6">
        <f t="shared" si="588"/>
        <v>53122394.970597669</v>
      </c>
      <c r="AQ1043" s="5" t="s">
        <v>0</v>
      </c>
    </row>
    <row r="1044" spans="1:43" x14ac:dyDescent="0.25">
      <c r="A1044" s="63">
        <v>999</v>
      </c>
      <c r="B1044" s="123">
        <v>40151552</v>
      </c>
      <c r="C1044" s="122">
        <v>4322099</v>
      </c>
      <c r="D1044" s="66" t="s">
        <v>3</v>
      </c>
      <c r="E1044" s="66" t="s">
        <v>3</v>
      </c>
      <c r="F1044" s="82" t="s">
        <v>2501</v>
      </c>
      <c r="G1044" s="121" t="s">
        <v>1731</v>
      </c>
      <c r="H1044" s="21">
        <v>50</v>
      </c>
      <c r="I1044" s="20">
        <v>11369184.719294118</v>
      </c>
      <c r="J1044" s="20">
        <f t="shared" si="570"/>
        <v>2160145.0966658825</v>
      </c>
      <c r="K1044" s="19">
        <f t="shared" si="571"/>
        <v>13529329.815960001</v>
      </c>
      <c r="L1044" s="15">
        <f t="shared" si="572"/>
        <v>13529329.815960001</v>
      </c>
      <c r="M1044" s="17">
        <v>9071295.7983193286</v>
      </c>
      <c r="N1044" s="17">
        <v>1723546.2016806724</v>
      </c>
      <c r="O1044" s="16">
        <v>10794842</v>
      </c>
      <c r="P1044" s="18">
        <f t="shared" si="573"/>
        <v>10794842</v>
      </c>
      <c r="Q1044" s="17">
        <v>8639329.4117647056</v>
      </c>
      <c r="R1044" s="17">
        <v>1641472.588235294</v>
      </c>
      <c r="S1044" s="16">
        <v>10280802</v>
      </c>
      <c r="T1044" s="15">
        <f t="shared" si="574"/>
        <v>10280802</v>
      </c>
      <c r="U1044" s="14"/>
      <c r="V1044" s="14"/>
      <c r="W1044" s="14"/>
      <c r="X1044" s="14"/>
      <c r="Y1044" s="14"/>
      <c r="Z1044" s="14"/>
      <c r="AA1044" s="14"/>
      <c r="AB1044" s="13"/>
      <c r="AC1044" s="12">
        <f t="shared" si="575"/>
        <v>0</v>
      </c>
      <c r="AD1044" s="6">
        <f t="shared" si="576"/>
        <v>0</v>
      </c>
      <c r="AE1044" s="6">
        <f t="shared" si="577"/>
        <v>0</v>
      </c>
      <c r="AF1044" s="6">
        <f t="shared" si="578"/>
        <v>0</v>
      </c>
      <c r="AG1044" s="9">
        <f t="shared" si="584"/>
        <v>10280802</v>
      </c>
      <c r="AH1044" s="11">
        <f t="shared" si="580"/>
        <v>13529329.815960001</v>
      </c>
      <c r="AI1044" s="9">
        <f t="shared" si="581"/>
        <v>10537822</v>
      </c>
      <c r="AJ1044" s="10">
        <f t="shared" si="582"/>
        <v>8651243.4539900012</v>
      </c>
      <c r="AK1044" s="9">
        <f t="shared" si="583"/>
        <v>10409312</v>
      </c>
      <c r="AL1044" s="9">
        <f t="shared" si="586"/>
        <v>12033575.907980001</v>
      </c>
      <c r="AM1044" s="6">
        <f t="shared" si="585"/>
        <v>11371432.576546915</v>
      </c>
      <c r="AN1044" s="8">
        <f t="shared" si="589"/>
        <v>5941105.8352345163</v>
      </c>
      <c r="AO1044" s="7">
        <f t="shared" si="587"/>
        <v>0.56378878246705211</v>
      </c>
      <c r="AP1044" s="6">
        <f t="shared" si="588"/>
        <v>11371432.576546915</v>
      </c>
      <c r="AQ1044" s="5" t="s">
        <v>0</v>
      </c>
    </row>
    <row r="1045" spans="1:43" x14ac:dyDescent="0.25">
      <c r="A1045" s="63">
        <v>1000</v>
      </c>
      <c r="B1045" s="115">
        <v>39121312</v>
      </c>
      <c r="C1045" s="114">
        <v>4332098</v>
      </c>
      <c r="D1045" s="66" t="s">
        <v>3</v>
      </c>
      <c r="E1045" s="66" t="s">
        <v>3</v>
      </c>
      <c r="F1045" s="82" t="s">
        <v>2272</v>
      </c>
      <c r="G1045" s="114" t="s">
        <v>1731</v>
      </c>
      <c r="H1045" s="21">
        <v>51</v>
      </c>
      <c r="I1045" s="20">
        <v>757427.21818487404</v>
      </c>
      <c r="J1045" s="20">
        <f t="shared" si="570"/>
        <v>143911.17145512608</v>
      </c>
      <c r="K1045" s="19">
        <f t="shared" si="571"/>
        <v>901338.38964000018</v>
      </c>
      <c r="L1045" s="15">
        <f t="shared" si="572"/>
        <v>901338.38964000018</v>
      </c>
      <c r="M1045" s="17">
        <v>627362.18487394962</v>
      </c>
      <c r="N1045" s="17">
        <v>119198.81512605042</v>
      </c>
      <c r="O1045" s="16">
        <v>746561</v>
      </c>
      <c r="P1045" s="18">
        <f t="shared" si="573"/>
        <v>746561</v>
      </c>
      <c r="Q1045" s="17">
        <v>575561.3445378152</v>
      </c>
      <c r="R1045" s="17">
        <v>109356.65546218489</v>
      </c>
      <c r="S1045" s="16">
        <v>684918.00000000012</v>
      </c>
      <c r="T1045" s="15">
        <f t="shared" si="574"/>
        <v>684918.00000000012</v>
      </c>
      <c r="U1045" s="14"/>
      <c r="V1045" s="14"/>
      <c r="W1045" s="14"/>
      <c r="X1045" s="14"/>
      <c r="Y1045" s="14"/>
      <c r="Z1045" s="14"/>
      <c r="AA1045" s="14"/>
      <c r="AB1045" s="13"/>
      <c r="AC1045" s="12">
        <f t="shared" si="575"/>
        <v>0</v>
      </c>
      <c r="AD1045" s="6">
        <f t="shared" si="576"/>
        <v>0</v>
      </c>
      <c r="AE1045" s="6">
        <f t="shared" si="577"/>
        <v>0</v>
      </c>
      <c r="AF1045" s="6">
        <f t="shared" si="578"/>
        <v>0</v>
      </c>
      <c r="AG1045" s="9">
        <f t="shared" si="584"/>
        <v>684918.00000000012</v>
      </c>
      <c r="AH1045" s="11">
        <f t="shared" si="580"/>
        <v>901338.38964000018</v>
      </c>
      <c r="AI1045" s="9">
        <f t="shared" si="581"/>
        <v>715739.5</v>
      </c>
      <c r="AJ1045" s="10">
        <f t="shared" si="582"/>
        <v>583204.34741000005</v>
      </c>
      <c r="AK1045" s="9">
        <f t="shared" si="583"/>
        <v>700328.75</v>
      </c>
      <c r="AL1045" s="9">
        <f t="shared" si="586"/>
        <v>808538.94482000009</v>
      </c>
      <c r="AM1045" s="6">
        <f t="shared" si="585"/>
        <v>767466.52162227395</v>
      </c>
      <c r="AN1045" s="8">
        <f t="shared" si="589"/>
        <v>399319.27189995593</v>
      </c>
      <c r="AO1045" s="7">
        <f t="shared" si="587"/>
        <v>0.55791146345836151</v>
      </c>
      <c r="AP1045" s="6">
        <f t="shared" si="588"/>
        <v>767466.52162227395</v>
      </c>
      <c r="AQ1045" s="5" t="s">
        <v>0</v>
      </c>
    </row>
    <row r="1046" spans="1:43" x14ac:dyDescent="0.25">
      <c r="A1046" s="63">
        <v>1001</v>
      </c>
      <c r="B1046" s="115">
        <v>31171501</v>
      </c>
      <c r="C1046" s="115">
        <v>4331002</v>
      </c>
      <c r="D1046" s="66" t="s">
        <v>3</v>
      </c>
      <c r="E1046" s="66" t="s">
        <v>3</v>
      </c>
      <c r="F1046" s="82" t="s">
        <v>2274</v>
      </c>
      <c r="G1046" s="114" t="s">
        <v>1731</v>
      </c>
      <c r="H1046" s="21">
        <v>52</v>
      </c>
      <c r="I1046" s="20">
        <v>4556673.6427058829</v>
      </c>
      <c r="J1046" s="20">
        <f t="shared" si="570"/>
        <v>865767.99211411772</v>
      </c>
      <c r="K1046" s="19">
        <f t="shared" si="571"/>
        <v>5422441.6348200003</v>
      </c>
      <c r="L1046" s="15">
        <f t="shared" si="572"/>
        <v>5422441.6348200003</v>
      </c>
      <c r="M1046" s="17">
        <v>3774202.5210084035</v>
      </c>
      <c r="N1046" s="17">
        <v>717098.47899159673</v>
      </c>
      <c r="O1046" s="16">
        <v>4491301</v>
      </c>
      <c r="P1046" s="18">
        <f t="shared" si="573"/>
        <v>4491301</v>
      </c>
      <c r="Q1046" s="17">
        <v>3462570.5882352944</v>
      </c>
      <c r="R1046" s="17">
        <v>657888.4117647059</v>
      </c>
      <c r="S1046" s="16">
        <v>4120459.0000000005</v>
      </c>
      <c r="T1046" s="15">
        <f t="shared" si="574"/>
        <v>4120459.0000000005</v>
      </c>
      <c r="U1046" s="14"/>
      <c r="V1046" s="14"/>
      <c r="W1046" s="14"/>
      <c r="X1046" s="14"/>
      <c r="Y1046" s="14"/>
      <c r="Z1046" s="14"/>
      <c r="AA1046" s="14"/>
      <c r="AB1046" s="13"/>
      <c r="AC1046" s="12">
        <f t="shared" si="575"/>
        <v>0</v>
      </c>
      <c r="AD1046" s="6">
        <f t="shared" si="576"/>
        <v>0</v>
      </c>
      <c r="AE1046" s="6">
        <f t="shared" si="577"/>
        <v>0</v>
      </c>
      <c r="AF1046" s="6">
        <f t="shared" si="578"/>
        <v>0</v>
      </c>
      <c r="AG1046" s="9">
        <f t="shared" si="584"/>
        <v>4120459.0000000005</v>
      </c>
      <c r="AH1046" s="11">
        <f t="shared" si="580"/>
        <v>5422441.6348200003</v>
      </c>
      <c r="AI1046" s="9">
        <f t="shared" si="581"/>
        <v>4305880</v>
      </c>
      <c r="AJ1046" s="10">
        <f t="shared" si="582"/>
        <v>3508550.4087049998</v>
      </c>
      <c r="AK1046" s="9">
        <f t="shared" si="583"/>
        <v>4213169.5</v>
      </c>
      <c r="AL1046" s="9">
        <f t="shared" si="586"/>
        <v>4864160.8174099997</v>
      </c>
      <c r="AM1046" s="6">
        <f t="shared" si="585"/>
        <v>4617069.4172585439</v>
      </c>
      <c r="AN1046" s="8">
        <f t="shared" si="589"/>
        <v>2402300.0398656367</v>
      </c>
      <c r="AO1046" s="7">
        <f t="shared" si="587"/>
        <v>0.55791151631388625</v>
      </c>
      <c r="AP1046" s="6">
        <f t="shared" si="588"/>
        <v>4617069.4172585439</v>
      </c>
      <c r="AQ1046" s="5" t="s">
        <v>0</v>
      </c>
    </row>
    <row r="1047" spans="1:43" x14ac:dyDescent="0.25">
      <c r="A1047" s="63">
        <v>1002</v>
      </c>
      <c r="B1047" s="115">
        <v>31171501</v>
      </c>
      <c r="C1047" s="115">
        <v>4331002</v>
      </c>
      <c r="D1047" s="66" t="s">
        <v>3</v>
      </c>
      <c r="E1047" s="66" t="s">
        <v>3</v>
      </c>
      <c r="F1047" s="82" t="s">
        <v>2273</v>
      </c>
      <c r="G1047" s="114" t="s">
        <v>1731</v>
      </c>
      <c r="H1047" s="21">
        <v>53</v>
      </c>
      <c r="I1047" s="20">
        <v>4470699.2316806726</v>
      </c>
      <c r="J1047" s="20">
        <f t="shared" si="570"/>
        <v>849432.85401932779</v>
      </c>
      <c r="K1047" s="19">
        <f t="shared" si="571"/>
        <v>5320132.0857000006</v>
      </c>
      <c r="L1047" s="15">
        <f t="shared" si="572"/>
        <v>5320132.0857000006</v>
      </c>
      <c r="M1047" s="17">
        <v>3635046.218487395</v>
      </c>
      <c r="N1047" s="17">
        <v>690658.78151260503</v>
      </c>
      <c r="O1047" s="16">
        <v>4325705</v>
      </c>
      <c r="P1047" s="18">
        <f t="shared" si="573"/>
        <v>4325705</v>
      </c>
      <c r="Q1047" s="17">
        <v>3397239.4957983196</v>
      </c>
      <c r="R1047" s="17">
        <v>645475.50420168077</v>
      </c>
      <c r="S1047" s="16">
        <v>4042715.0000000005</v>
      </c>
      <c r="T1047" s="15">
        <f t="shared" si="574"/>
        <v>4042715.0000000005</v>
      </c>
      <c r="U1047" s="14"/>
      <c r="V1047" s="14"/>
      <c r="W1047" s="14"/>
      <c r="X1047" s="14"/>
      <c r="Y1047" s="14"/>
      <c r="Z1047" s="14"/>
      <c r="AA1047" s="14"/>
      <c r="AB1047" s="13"/>
      <c r="AC1047" s="12">
        <f t="shared" si="575"/>
        <v>0</v>
      </c>
      <c r="AD1047" s="6">
        <f t="shared" si="576"/>
        <v>0</v>
      </c>
      <c r="AE1047" s="6">
        <f t="shared" si="577"/>
        <v>0</v>
      </c>
      <c r="AF1047" s="6">
        <f t="shared" si="578"/>
        <v>0</v>
      </c>
      <c r="AG1047" s="9">
        <f t="shared" si="584"/>
        <v>4042715.0000000005</v>
      </c>
      <c r="AH1047" s="11">
        <f t="shared" si="580"/>
        <v>5320132.0857000006</v>
      </c>
      <c r="AI1047" s="9">
        <f t="shared" si="581"/>
        <v>4184210</v>
      </c>
      <c r="AJ1047" s="10">
        <f t="shared" si="582"/>
        <v>3422138.0214250004</v>
      </c>
      <c r="AK1047" s="9">
        <f t="shared" si="583"/>
        <v>4113462.5</v>
      </c>
      <c r="AL1047" s="9">
        <f t="shared" si="586"/>
        <v>4752171.0428500008</v>
      </c>
      <c r="AM1047" s="6">
        <f t="shared" si="585"/>
        <v>4501125.4976714635</v>
      </c>
      <c r="AN1047" s="8">
        <f t="shared" si="589"/>
        <v>2346270.7414685525</v>
      </c>
      <c r="AO1047" s="7">
        <f t="shared" si="587"/>
        <v>0.56074402132506551</v>
      </c>
      <c r="AP1047" s="6">
        <f t="shared" si="588"/>
        <v>4501125.4976714635</v>
      </c>
      <c r="AQ1047" s="5" t="s">
        <v>0</v>
      </c>
    </row>
    <row r="1048" spans="1:43" x14ac:dyDescent="0.25">
      <c r="A1048" s="63">
        <v>1003</v>
      </c>
      <c r="B1048" s="115">
        <v>31171501</v>
      </c>
      <c r="C1048" s="115">
        <v>4331002</v>
      </c>
      <c r="D1048" s="66" t="s">
        <v>3</v>
      </c>
      <c r="E1048" s="66" t="s">
        <v>3</v>
      </c>
      <c r="F1048" s="82" t="s">
        <v>2278</v>
      </c>
      <c r="G1048" s="114" t="s">
        <v>1731</v>
      </c>
      <c r="H1048" s="21">
        <v>54</v>
      </c>
      <c r="I1048" s="20">
        <v>4195372.9925042018</v>
      </c>
      <c r="J1048" s="20">
        <f t="shared" si="570"/>
        <v>797120.86857579835</v>
      </c>
      <c r="K1048" s="19">
        <f t="shared" si="571"/>
        <v>4992493.8610800002</v>
      </c>
      <c r="L1048" s="15">
        <f t="shared" si="572"/>
        <v>4992493.8610800002</v>
      </c>
      <c r="M1048" s="17">
        <v>3411183.193277311</v>
      </c>
      <c r="N1048" s="17">
        <v>648124.80672268907</v>
      </c>
      <c r="O1048" s="16">
        <v>4059308</v>
      </c>
      <c r="P1048" s="18">
        <f t="shared" si="573"/>
        <v>4059308</v>
      </c>
      <c r="Q1048" s="17">
        <v>3188021.848739496</v>
      </c>
      <c r="R1048" s="17">
        <v>605724.15126050427</v>
      </c>
      <c r="S1048" s="16">
        <v>3793746</v>
      </c>
      <c r="T1048" s="15">
        <f t="shared" si="574"/>
        <v>3793746</v>
      </c>
      <c r="U1048" s="14"/>
      <c r="V1048" s="14"/>
      <c r="W1048" s="14"/>
      <c r="X1048" s="14"/>
      <c r="Y1048" s="14"/>
      <c r="Z1048" s="14"/>
      <c r="AA1048" s="14"/>
      <c r="AB1048" s="13"/>
      <c r="AC1048" s="12">
        <f t="shared" si="575"/>
        <v>0</v>
      </c>
      <c r="AD1048" s="6">
        <f t="shared" si="576"/>
        <v>0</v>
      </c>
      <c r="AE1048" s="6">
        <f t="shared" si="577"/>
        <v>0</v>
      </c>
      <c r="AF1048" s="6">
        <f t="shared" si="578"/>
        <v>0</v>
      </c>
      <c r="AG1048" s="9">
        <f t="shared" si="584"/>
        <v>3793746</v>
      </c>
      <c r="AH1048" s="11">
        <f t="shared" si="580"/>
        <v>4992493.8610800002</v>
      </c>
      <c r="AI1048" s="9">
        <f t="shared" si="581"/>
        <v>3926527</v>
      </c>
      <c r="AJ1048" s="10">
        <f t="shared" si="582"/>
        <v>3211386.96527</v>
      </c>
      <c r="AK1048" s="9">
        <f t="shared" si="583"/>
        <v>3860136.5</v>
      </c>
      <c r="AL1048" s="9">
        <f t="shared" si="586"/>
        <v>4459510.4305400001</v>
      </c>
      <c r="AM1048" s="6">
        <f t="shared" si="585"/>
        <v>4223925.4065032946</v>
      </c>
      <c r="AN1048" s="8">
        <f t="shared" si="589"/>
        <v>2201776.5661299699</v>
      </c>
      <c r="AO1048" s="7">
        <f t="shared" si="587"/>
        <v>0.56074402802526757</v>
      </c>
      <c r="AP1048" s="6">
        <f t="shared" si="588"/>
        <v>4223925.4065032946</v>
      </c>
      <c r="AQ1048" s="5" t="s">
        <v>0</v>
      </c>
    </row>
    <row r="1049" spans="1:43" x14ac:dyDescent="0.25">
      <c r="A1049" s="63">
        <v>1004</v>
      </c>
      <c r="B1049" s="115">
        <v>31171501</v>
      </c>
      <c r="C1049" s="115">
        <v>4331002</v>
      </c>
      <c r="D1049" s="66" t="s">
        <v>3</v>
      </c>
      <c r="E1049" s="66" t="s">
        <v>3</v>
      </c>
      <c r="F1049" s="82" t="s">
        <v>2277</v>
      </c>
      <c r="G1049" s="114" t="s">
        <v>1731</v>
      </c>
      <c r="H1049" s="21">
        <v>55</v>
      </c>
      <c r="I1049" s="20">
        <v>4078074.9398823529</v>
      </c>
      <c r="J1049" s="20">
        <f t="shared" si="570"/>
        <v>774834.23857764702</v>
      </c>
      <c r="K1049" s="19">
        <f t="shared" si="571"/>
        <v>4852909.1784600001</v>
      </c>
      <c r="L1049" s="15">
        <f t="shared" si="572"/>
        <v>4852909.1784600001</v>
      </c>
      <c r="M1049" s="17">
        <v>3253832.7731092437</v>
      </c>
      <c r="N1049" s="17">
        <v>618228.22689075628</v>
      </c>
      <c r="O1049" s="16">
        <v>3872061</v>
      </c>
      <c r="P1049" s="18">
        <f t="shared" si="573"/>
        <v>3872061</v>
      </c>
      <c r="Q1049" s="17">
        <v>3098888.2352941176</v>
      </c>
      <c r="R1049" s="17">
        <v>588788.76470588229</v>
      </c>
      <c r="S1049" s="16">
        <v>3687677</v>
      </c>
      <c r="T1049" s="15">
        <f t="shared" si="574"/>
        <v>3687677</v>
      </c>
      <c r="U1049" s="14"/>
      <c r="V1049" s="14"/>
      <c r="W1049" s="14"/>
      <c r="X1049" s="14"/>
      <c r="Y1049" s="14"/>
      <c r="Z1049" s="14"/>
      <c r="AA1049" s="14"/>
      <c r="AB1049" s="13"/>
      <c r="AC1049" s="12">
        <f t="shared" si="575"/>
        <v>0</v>
      </c>
      <c r="AD1049" s="6">
        <f t="shared" si="576"/>
        <v>0</v>
      </c>
      <c r="AE1049" s="6">
        <f t="shared" si="577"/>
        <v>0</v>
      </c>
      <c r="AF1049" s="6">
        <f t="shared" si="578"/>
        <v>0</v>
      </c>
      <c r="AG1049" s="9">
        <f t="shared" si="584"/>
        <v>3687677</v>
      </c>
      <c r="AH1049" s="11">
        <f t="shared" si="580"/>
        <v>4852909.1784600001</v>
      </c>
      <c r="AI1049" s="9">
        <f t="shared" si="581"/>
        <v>3779869</v>
      </c>
      <c r="AJ1049" s="10">
        <f t="shared" si="582"/>
        <v>3103161.794615</v>
      </c>
      <c r="AK1049" s="9">
        <f t="shared" si="583"/>
        <v>3733773</v>
      </c>
      <c r="AL1049" s="9">
        <f t="shared" si="586"/>
        <v>4316389.08923</v>
      </c>
      <c r="AM1049" s="6">
        <f t="shared" si="585"/>
        <v>4078881.304825007</v>
      </c>
      <c r="AN1049" s="8">
        <f t="shared" si="589"/>
        <v>2131047.7113537807</v>
      </c>
      <c r="AO1049" s="7">
        <f t="shared" si="587"/>
        <v>0.56378877451937637</v>
      </c>
      <c r="AP1049" s="6">
        <f t="shared" si="588"/>
        <v>4078881.304825007</v>
      </c>
      <c r="AQ1049" s="5" t="s">
        <v>0</v>
      </c>
    </row>
    <row r="1050" spans="1:43" x14ac:dyDescent="0.25">
      <c r="A1050" s="63">
        <v>1005</v>
      </c>
      <c r="B1050" s="115">
        <v>31171501</v>
      </c>
      <c r="C1050" s="115">
        <v>4331002</v>
      </c>
      <c r="D1050" s="66" t="s">
        <v>3</v>
      </c>
      <c r="E1050" s="66" t="s">
        <v>3</v>
      </c>
      <c r="F1050" s="82" t="s">
        <v>2276</v>
      </c>
      <c r="G1050" s="114" t="s">
        <v>1731</v>
      </c>
      <c r="H1050" s="21">
        <v>56</v>
      </c>
      <c r="I1050" s="20">
        <v>4012424.1258655465</v>
      </c>
      <c r="J1050" s="20">
        <f t="shared" si="570"/>
        <v>762360.58391445386</v>
      </c>
      <c r="K1050" s="19">
        <f t="shared" si="571"/>
        <v>4774784.7097800002</v>
      </c>
      <c r="L1050" s="15">
        <f t="shared" si="572"/>
        <v>4774784.7097800002</v>
      </c>
      <c r="M1050" s="17">
        <v>3201451.260504202</v>
      </c>
      <c r="N1050" s="17">
        <v>608275.73949579836</v>
      </c>
      <c r="O1050" s="16">
        <v>3809727.0000000005</v>
      </c>
      <c r="P1050" s="18">
        <f t="shared" si="573"/>
        <v>3809727.0000000005</v>
      </c>
      <c r="Q1050" s="17">
        <v>3049000.8403361347</v>
      </c>
      <c r="R1050" s="17">
        <v>579310.15966386558</v>
      </c>
      <c r="S1050" s="16">
        <v>3628311</v>
      </c>
      <c r="T1050" s="15">
        <f t="shared" si="574"/>
        <v>3628311</v>
      </c>
      <c r="U1050" s="14"/>
      <c r="V1050" s="14"/>
      <c r="W1050" s="14"/>
      <c r="X1050" s="14"/>
      <c r="Y1050" s="14"/>
      <c r="Z1050" s="14"/>
      <c r="AA1050" s="14"/>
      <c r="AB1050" s="13"/>
      <c r="AC1050" s="12">
        <f t="shared" si="575"/>
        <v>0</v>
      </c>
      <c r="AD1050" s="6">
        <f t="shared" si="576"/>
        <v>0</v>
      </c>
      <c r="AE1050" s="6">
        <f t="shared" si="577"/>
        <v>0</v>
      </c>
      <c r="AF1050" s="6">
        <f t="shared" si="578"/>
        <v>0</v>
      </c>
      <c r="AG1050" s="9">
        <f t="shared" si="584"/>
        <v>3628311</v>
      </c>
      <c r="AH1050" s="11">
        <f t="shared" si="580"/>
        <v>4774784.7097800002</v>
      </c>
      <c r="AI1050" s="9">
        <f t="shared" si="581"/>
        <v>3719019</v>
      </c>
      <c r="AJ1050" s="10">
        <f t="shared" si="582"/>
        <v>3053205.677445</v>
      </c>
      <c r="AK1050" s="9">
        <f t="shared" si="583"/>
        <v>3673665</v>
      </c>
      <c r="AL1050" s="9">
        <f t="shared" si="586"/>
        <v>4246901.8548900001</v>
      </c>
      <c r="AM1050" s="6">
        <f t="shared" si="585"/>
        <v>4013217.6214182819</v>
      </c>
      <c r="AN1050" s="8">
        <f t="shared" si="589"/>
        <v>2096741.1155464854</v>
      </c>
      <c r="AO1050" s="7">
        <f t="shared" si="587"/>
        <v>0.56378876137671929</v>
      </c>
      <c r="AP1050" s="6">
        <f t="shared" si="588"/>
        <v>4013217.6214182819</v>
      </c>
      <c r="AQ1050" s="5" t="s">
        <v>0</v>
      </c>
    </row>
    <row r="1051" spans="1:43" x14ac:dyDescent="0.25">
      <c r="A1051" s="63">
        <v>1006</v>
      </c>
      <c r="B1051" s="115">
        <v>31171501</v>
      </c>
      <c r="C1051" s="115">
        <v>4331002</v>
      </c>
      <c r="D1051" s="66" t="s">
        <v>3</v>
      </c>
      <c r="E1051" s="66" t="s">
        <v>3</v>
      </c>
      <c r="F1051" s="82" t="s">
        <v>2275</v>
      </c>
      <c r="G1051" s="114" t="s">
        <v>1731</v>
      </c>
      <c r="H1051" s="21">
        <v>57</v>
      </c>
      <c r="I1051" s="20">
        <v>4339910.7252605045</v>
      </c>
      <c r="J1051" s="20">
        <f t="shared" si="570"/>
        <v>824583.03779949585</v>
      </c>
      <c r="K1051" s="19">
        <f t="shared" si="571"/>
        <v>5164493.7630600007</v>
      </c>
      <c r="L1051" s="15">
        <f t="shared" si="572"/>
        <v>5164493.7630600007</v>
      </c>
      <c r="M1051" s="17">
        <v>3594661.3445378151</v>
      </c>
      <c r="N1051" s="17">
        <v>682985.65546218492</v>
      </c>
      <c r="O1051" s="16">
        <v>4277647</v>
      </c>
      <c r="P1051" s="18">
        <f t="shared" si="573"/>
        <v>4277647</v>
      </c>
      <c r="Q1051" s="17">
        <v>3297854.6218487397</v>
      </c>
      <c r="R1051" s="17">
        <v>626592.37815126055</v>
      </c>
      <c r="S1051" s="16">
        <v>3924447</v>
      </c>
      <c r="T1051" s="15">
        <f t="shared" si="574"/>
        <v>3924447</v>
      </c>
      <c r="U1051" s="14"/>
      <c r="V1051" s="14"/>
      <c r="W1051" s="14"/>
      <c r="X1051" s="14"/>
      <c r="Y1051" s="14"/>
      <c r="Z1051" s="14"/>
      <c r="AA1051" s="14"/>
      <c r="AB1051" s="13"/>
      <c r="AC1051" s="12">
        <f t="shared" si="575"/>
        <v>0</v>
      </c>
      <c r="AD1051" s="6">
        <f t="shared" si="576"/>
        <v>0</v>
      </c>
      <c r="AE1051" s="6">
        <f t="shared" si="577"/>
        <v>0</v>
      </c>
      <c r="AF1051" s="6">
        <f t="shared" si="578"/>
        <v>0</v>
      </c>
      <c r="AG1051" s="9">
        <f t="shared" si="584"/>
        <v>3924447</v>
      </c>
      <c r="AH1051" s="11">
        <f t="shared" si="580"/>
        <v>5164493.7630600007</v>
      </c>
      <c r="AI1051" s="9">
        <f t="shared" si="581"/>
        <v>4101047</v>
      </c>
      <c r="AJ1051" s="10">
        <f t="shared" si="582"/>
        <v>3341646.9407649999</v>
      </c>
      <c r="AK1051" s="9">
        <f t="shared" si="583"/>
        <v>4012747</v>
      </c>
      <c r="AL1051" s="9">
        <f t="shared" si="586"/>
        <v>4632770.3815299999</v>
      </c>
      <c r="AM1051" s="6">
        <f t="shared" si="585"/>
        <v>4397433.1344221123</v>
      </c>
      <c r="AN1051" s="8">
        <f t="shared" si="589"/>
        <v>2288021.4767499682</v>
      </c>
      <c r="AO1051" s="7">
        <f t="shared" si="587"/>
        <v>0.55791154716099778</v>
      </c>
      <c r="AP1051" s="6">
        <f t="shared" si="588"/>
        <v>4397433.1344221123</v>
      </c>
      <c r="AQ1051" s="5" t="s">
        <v>0</v>
      </c>
    </row>
    <row r="1052" spans="1:43" ht="25.5" x14ac:dyDescent="0.25">
      <c r="A1052" s="63">
        <v>1007</v>
      </c>
      <c r="B1052" s="115">
        <v>31171503</v>
      </c>
      <c r="C1052" s="114">
        <v>4331002</v>
      </c>
      <c r="D1052" s="66" t="s">
        <v>3</v>
      </c>
      <c r="E1052" s="66" t="s">
        <v>3</v>
      </c>
      <c r="F1052" s="82" t="s">
        <v>2500</v>
      </c>
      <c r="G1052" s="114" t="s">
        <v>1731</v>
      </c>
      <c r="H1052" s="21">
        <v>58</v>
      </c>
      <c r="I1052" s="20">
        <v>3225324.323344538</v>
      </c>
      <c r="J1052" s="20">
        <f t="shared" si="570"/>
        <v>612811.62143546226</v>
      </c>
      <c r="K1052" s="19">
        <f t="shared" si="571"/>
        <v>3838135.9447800005</v>
      </c>
      <c r="L1052" s="15">
        <f t="shared" si="572"/>
        <v>3838135.9447800005</v>
      </c>
      <c r="M1052" s="17">
        <v>2597944.5378151261</v>
      </c>
      <c r="N1052" s="17">
        <v>493609.46218487399</v>
      </c>
      <c r="O1052" s="16">
        <v>3091554</v>
      </c>
      <c r="P1052" s="18">
        <f t="shared" si="573"/>
        <v>3091554</v>
      </c>
      <c r="Q1052" s="17">
        <v>2450891.5966386558</v>
      </c>
      <c r="R1052" s="17">
        <v>465669.40336134459</v>
      </c>
      <c r="S1052" s="16">
        <v>2916561.0000000005</v>
      </c>
      <c r="T1052" s="15">
        <f t="shared" si="574"/>
        <v>2916561.0000000005</v>
      </c>
      <c r="U1052" s="14"/>
      <c r="V1052" s="14"/>
      <c r="W1052" s="14"/>
      <c r="X1052" s="14"/>
      <c r="Y1052" s="14"/>
      <c r="Z1052" s="14"/>
      <c r="AA1052" s="14"/>
      <c r="AB1052" s="13"/>
      <c r="AC1052" s="12">
        <f t="shared" si="575"/>
        <v>0</v>
      </c>
      <c r="AD1052" s="6">
        <f t="shared" si="576"/>
        <v>0</v>
      </c>
      <c r="AE1052" s="6">
        <f t="shared" si="577"/>
        <v>0</v>
      </c>
      <c r="AF1052" s="6">
        <f t="shared" si="578"/>
        <v>0</v>
      </c>
      <c r="AG1052" s="9">
        <f t="shared" si="584"/>
        <v>2916561.0000000005</v>
      </c>
      <c r="AH1052" s="11">
        <f t="shared" si="580"/>
        <v>3838135.9447800005</v>
      </c>
      <c r="AI1052" s="9">
        <f t="shared" si="581"/>
        <v>3004057.5</v>
      </c>
      <c r="AJ1052" s="10">
        <f t="shared" si="582"/>
        <v>2461562.7361950004</v>
      </c>
      <c r="AK1052" s="9">
        <f t="shared" si="583"/>
        <v>2960309.25</v>
      </c>
      <c r="AL1052" s="9">
        <f t="shared" si="586"/>
        <v>3421096.7223900002</v>
      </c>
      <c r="AM1052" s="6">
        <f t="shared" si="585"/>
        <v>3236683.6949871746</v>
      </c>
      <c r="AN1052" s="8">
        <f t="shared" si="589"/>
        <v>1688999.4390520088</v>
      </c>
      <c r="AO1052" s="7">
        <f t="shared" si="587"/>
        <v>0.56223938425013797</v>
      </c>
      <c r="AP1052" s="6">
        <f t="shared" si="588"/>
        <v>3236683.6949871746</v>
      </c>
      <c r="AQ1052" s="5" t="s">
        <v>0</v>
      </c>
    </row>
    <row r="1053" spans="1:43" x14ac:dyDescent="0.25">
      <c r="A1053" s="63">
        <v>1008</v>
      </c>
      <c r="B1053" s="115">
        <v>25173809</v>
      </c>
      <c r="C1053" s="114">
        <v>4332098</v>
      </c>
      <c r="D1053" s="66" t="s">
        <v>3</v>
      </c>
      <c r="E1053" s="66" t="s">
        <v>3</v>
      </c>
      <c r="F1053" s="82" t="s">
        <v>1597</v>
      </c>
      <c r="G1053" s="114" t="s">
        <v>1731</v>
      </c>
      <c r="H1053" s="21">
        <v>59</v>
      </c>
      <c r="I1053" s="20">
        <v>349010.06052100845</v>
      </c>
      <c r="J1053" s="20">
        <f t="shared" si="570"/>
        <v>66311.911498991612</v>
      </c>
      <c r="K1053" s="19">
        <f t="shared" si="571"/>
        <v>415321.97202000004</v>
      </c>
      <c r="L1053" s="15">
        <f t="shared" si="572"/>
        <v>415321.97202000004</v>
      </c>
      <c r="M1053" s="17">
        <v>283773.94957983197</v>
      </c>
      <c r="N1053" s="17">
        <v>53917.050420168074</v>
      </c>
      <c r="O1053" s="16">
        <v>337691.00000000006</v>
      </c>
      <c r="P1053" s="18">
        <f t="shared" si="573"/>
        <v>337691.00000000006</v>
      </c>
      <c r="Q1053" s="17">
        <v>265209.24369747902</v>
      </c>
      <c r="R1053" s="17">
        <v>50389.756302521011</v>
      </c>
      <c r="S1053" s="16">
        <v>315599</v>
      </c>
      <c r="T1053" s="15">
        <f t="shared" si="574"/>
        <v>315599</v>
      </c>
      <c r="U1053" s="14"/>
      <c r="V1053" s="14"/>
      <c r="W1053" s="14"/>
      <c r="X1053" s="14"/>
      <c r="Y1053" s="14"/>
      <c r="Z1053" s="14"/>
      <c r="AA1053" s="14"/>
      <c r="AB1053" s="13"/>
      <c r="AC1053" s="12">
        <f t="shared" si="575"/>
        <v>0</v>
      </c>
      <c r="AD1053" s="6">
        <f t="shared" si="576"/>
        <v>0</v>
      </c>
      <c r="AE1053" s="6">
        <f t="shared" si="577"/>
        <v>0</v>
      </c>
      <c r="AF1053" s="6">
        <f t="shared" si="578"/>
        <v>0</v>
      </c>
      <c r="AG1053" s="9">
        <f t="shared" si="584"/>
        <v>315599</v>
      </c>
      <c r="AH1053" s="11">
        <f t="shared" si="580"/>
        <v>415321.97202000004</v>
      </c>
      <c r="AI1053" s="9">
        <f t="shared" si="581"/>
        <v>326645</v>
      </c>
      <c r="AJ1053" s="10">
        <f t="shared" si="582"/>
        <v>267152.99300500005</v>
      </c>
      <c r="AK1053" s="9">
        <f t="shared" si="583"/>
        <v>321122</v>
      </c>
      <c r="AL1053" s="9">
        <f t="shared" si="586"/>
        <v>370983.48600999999</v>
      </c>
      <c r="AM1053" s="6">
        <f t="shared" si="585"/>
        <v>351385.34716662858</v>
      </c>
      <c r="AN1053" s="8">
        <f t="shared" si="589"/>
        <v>183164.2196122224</v>
      </c>
      <c r="AO1053" s="7">
        <f t="shared" si="587"/>
        <v>0.56074398693450811</v>
      </c>
      <c r="AP1053" s="6">
        <f t="shared" si="588"/>
        <v>351385.34716662858</v>
      </c>
      <c r="AQ1053" s="5" t="s">
        <v>0</v>
      </c>
    </row>
    <row r="1054" spans="1:43" x14ac:dyDescent="0.25">
      <c r="A1054" s="63">
        <v>1009</v>
      </c>
      <c r="B1054" s="115">
        <v>25173809</v>
      </c>
      <c r="C1054" s="114">
        <v>4332098</v>
      </c>
      <c r="D1054" s="66" t="s">
        <v>3</v>
      </c>
      <c r="E1054" s="66" t="s">
        <v>3</v>
      </c>
      <c r="F1054" s="82" t="s">
        <v>2268</v>
      </c>
      <c r="G1054" s="114" t="s">
        <v>1731</v>
      </c>
      <c r="H1054" s="21">
        <v>60</v>
      </c>
      <c r="I1054" s="20">
        <v>343739.50532773108</v>
      </c>
      <c r="J1054" s="20">
        <f t="shared" si="570"/>
        <v>65310.506012268903</v>
      </c>
      <c r="K1054" s="19">
        <f t="shared" si="571"/>
        <v>409050.01133999997</v>
      </c>
      <c r="L1054" s="15">
        <f t="shared" si="572"/>
        <v>409050.01133999997</v>
      </c>
      <c r="M1054" s="17">
        <v>282100</v>
      </c>
      <c r="N1054" s="17">
        <v>53599</v>
      </c>
      <c r="O1054" s="16">
        <v>335699</v>
      </c>
      <c r="P1054" s="18">
        <f t="shared" si="573"/>
        <v>335699</v>
      </c>
      <c r="Q1054" s="17">
        <v>261204.20168067227</v>
      </c>
      <c r="R1054" s="17">
        <v>49628.798319327732</v>
      </c>
      <c r="S1054" s="16">
        <v>310833</v>
      </c>
      <c r="T1054" s="15">
        <f t="shared" si="574"/>
        <v>310833</v>
      </c>
      <c r="U1054" s="14"/>
      <c r="V1054" s="14"/>
      <c r="W1054" s="14"/>
      <c r="X1054" s="14"/>
      <c r="Y1054" s="14"/>
      <c r="Z1054" s="14"/>
      <c r="AA1054" s="14"/>
      <c r="AB1054" s="13"/>
      <c r="AC1054" s="12">
        <f t="shared" si="575"/>
        <v>0</v>
      </c>
      <c r="AD1054" s="6">
        <f t="shared" si="576"/>
        <v>0</v>
      </c>
      <c r="AE1054" s="6">
        <f t="shared" si="577"/>
        <v>0</v>
      </c>
      <c r="AF1054" s="6">
        <f t="shared" si="578"/>
        <v>0</v>
      </c>
      <c r="AG1054" s="9">
        <f t="shared" si="584"/>
        <v>310833</v>
      </c>
      <c r="AH1054" s="11">
        <f t="shared" si="580"/>
        <v>409050.01133999997</v>
      </c>
      <c r="AI1054" s="9">
        <f t="shared" si="581"/>
        <v>323266</v>
      </c>
      <c r="AJ1054" s="10">
        <f t="shared" si="582"/>
        <v>263895.50283499999</v>
      </c>
      <c r="AK1054" s="9">
        <f t="shared" si="583"/>
        <v>317049.5</v>
      </c>
      <c r="AL1054" s="9">
        <f t="shared" si="586"/>
        <v>366158.00566999998</v>
      </c>
      <c r="AM1054" s="6">
        <f t="shared" si="585"/>
        <v>347193.71094967349</v>
      </c>
      <c r="AN1054" s="8">
        <f t="shared" si="589"/>
        <v>180803.33570033504</v>
      </c>
      <c r="AO1054" s="7">
        <f t="shared" si="587"/>
        <v>0.55930204754083335</v>
      </c>
      <c r="AP1054" s="6">
        <f t="shared" si="588"/>
        <v>347193.71094967349</v>
      </c>
      <c r="AQ1054" s="5" t="s">
        <v>0</v>
      </c>
    </row>
    <row r="1055" spans="1:43" x14ac:dyDescent="0.25">
      <c r="A1055" s="63">
        <v>1010</v>
      </c>
      <c r="B1055" s="115">
        <v>31171503</v>
      </c>
      <c r="C1055" s="115">
        <v>4331002</v>
      </c>
      <c r="D1055" s="66" t="s">
        <v>3</v>
      </c>
      <c r="E1055" s="66" t="s">
        <v>3</v>
      </c>
      <c r="F1055" s="82" t="s">
        <v>2269</v>
      </c>
      <c r="G1055" s="114" t="s">
        <v>1731</v>
      </c>
      <c r="H1055" s="21">
        <v>61</v>
      </c>
      <c r="I1055" s="20">
        <v>728235.6853613446</v>
      </c>
      <c r="J1055" s="20">
        <f t="shared" si="570"/>
        <v>138364.78021865548</v>
      </c>
      <c r="K1055" s="19">
        <f t="shared" si="571"/>
        <v>866600.46558000008</v>
      </c>
      <c r="L1055" s="15">
        <f t="shared" si="572"/>
        <v>866600.46558000008</v>
      </c>
      <c r="M1055" s="17">
        <v>581047.89915966394</v>
      </c>
      <c r="N1055" s="17">
        <v>110399.10084033615</v>
      </c>
      <c r="O1055" s="16">
        <v>691447.00000000012</v>
      </c>
      <c r="P1055" s="18">
        <f t="shared" si="573"/>
        <v>691447.00000000012</v>
      </c>
      <c r="Q1055" s="17">
        <v>553378.99159663869</v>
      </c>
      <c r="R1055" s="17">
        <v>105142.00840336135</v>
      </c>
      <c r="S1055" s="16">
        <v>658521</v>
      </c>
      <c r="T1055" s="15">
        <f t="shared" si="574"/>
        <v>658521</v>
      </c>
      <c r="U1055" s="14"/>
      <c r="V1055" s="14"/>
      <c r="W1055" s="14"/>
      <c r="X1055" s="14"/>
      <c r="Y1055" s="14"/>
      <c r="Z1055" s="14"/>
      <c r="AA1055" s="14"/>
      <c r="AB1055" s="13"/>
      <c r="AC1055" s="12">
        <f t="shared" si="575"/>
        <v>0</v>
      </c>
      <c r="AD1055" s="6">
        <f t="shared" si="576"/>
        <v>0</v>
      </c>
      <c r="AE1055" s="6">
        <f t="shared" si="577"/>
        <v>0</v>
      </c>
      <c r="AF1055" s="6">
        <f t="shared" si="578"/>
        <v>0</v>
      </c>
      <c r="AG1055" s="9">
        <f t="shared" ref="AG1055:AG1071" si="590">MIN(L1055,P1055,T1055)</f>
        <v>658521</v>
      </c>
      <c r="AH1055" s="11">
        <f t="shared" si="580"/>
        <v>866600.46558000008</v>
      </c>
      <c r="AI1055" s="9">
        <f t="shared" si="581"/>
        <v>674984</v>
      </c>
      <c r="AJ1055" s="10">
        <f t="shared" si="582"/>
        <v>554142.11639500002</v>
      </c>
      <c r="AK1055" s="9">
        <f t="shared" si="583"/>
        <v>666752.5</v>
      </c>
      <c r="AL1055" s="9">
        <f t="shared" si="586"/>
        <v>770792.23279000004</v>
      </c>
      <c r="AM1055" s="6">
        <f t="shared" ref="AM1055:AM1086" si="591">HARMEAN(L1055,P1055,T1055)</f>
        <v>728379.65228378901</v>
      </c>
      <c r="AN1055" s="8">
        <f t="shared" si="589"/>
        <v>380548.41459072992</v>
      </c>
      <c r="AO1055" s="7">
        <f t="shared" si="587"/>
        <v>0.56378879290580208</v>
      </c>
      <c r="AP1055" s="6">
        <f t="shared" si="588"/>
        <v>728379.65228378901</v>
      </c>
      <c r="AQ1055" s="5" t="s">
        <v>0</v>
      </c>
    </row>
    <row r="1056" spans="1:43" x14ac:dyDescent="0.25">
      <c r="A1056" s="63">
        <v>1011</v>
      </c>
      <c r="B1056" s="115">
        <v>31171505</v>
      </c>
      <c r="C1056" s="115">
        <v>4331002</v>
      </c>
      <c r="D1056" s="66" t="s">
        <v>3</v>
      </c>
      <c r="E1056" s="66" t="s">
        <v>3</v>
      </c>
      <c r="F1056" s="82" t="s">
        <v>2499</v>
      </c>
      <c r="G1056" s="114" t="s">
        <v>1731</v>
      </c>
      <c r="H1056" s="21">
        <v>62</v>
      </c>
      <c r="I1056" s="20">
        <v>658699.96568067232</v>
      </c>
      <c r="J1056" s="20">
        <f t="shared" ref="J1056:J1119" si="592">+I1056*0.19</f>
        <v>125152.99347932775</v>
      </c>
      <c r="K1056" s="19">
        <f t="shared" ref="K1056:K1119" si="593">+I1056+J1056</f>
        <v>783852.95916000009</v>
      </c>
      <c r="L1056" s="15">
        <f t="shared" ref="L1056:L1119" si="594">+K1056</f>
        <v>783852.95916000009</v>
      </c>
      <c r="M1056" s="17">
        <v>530572.26890756306</v>
      </c>
      <c r="N1056" s="17">
        <v>100808.73109243698</v>
      </c>
      <c r="O1056" s="16">
        <v>631381</v>
      </c>
      <c r="P1056" s="18">
        <f t="shared" ref="P1056:P1119" si="595">+O1056</f>
        <v>631381</v>
      </c>
      <c r="Q1056" s="17">
        <v>500539.49579831935</v>
      </c>
      <c r="R1056" s="17">
        <v>95102.504201680684</v>
      </c>
      <c r="S1056" s="16">
        <v>595642</v>
      </c>
      <c r="T1056" s="15">
        <f t="shared" ref="T1056:T1119" si="596">+S1056</f>
        <v>595642</v>
      </c>
      <c r="U1056" s="14"/>
      <c r="V1056" s="14"/>
      <c r="W1056" s="14"/>
      <c r="X1056" s="14"/>
      <c r="Y1056" s="14"/>
      <c r="Z1056" s="14"/>
      <c r="AA1056" s="14"/>
      <c r="AB1056" s="13"/>
      <c r="AC1056" s="12">
        <f t="shared" ref="AC1056:AC1119" si="597">+AB1056*19%</f>
        <v>0</v>
      </c>
      <c r="AD1056" s="6">
        <f t="shared" ref="AD1056:AD1119" si="598">+AB1056+AC1056</f>
        <v>0</v>
      </c>
      <c r="AE1056" s="6">
        <f t="shared" ref="AE1056:AE1119" si="599">+AD1056*5.1%</f>
        <v>0</v>
      </c>
      <c r="AF1056" s="6">
        <f t="shared" ref="AF1056:AF1119" si="600">+AD1056+AE1056</f>
        <v>0</v>
      </c>
      <c r="AG1056" s="9">
        <f t="shared" si="590"/>
        <v>595642</v>
      </c>
      <c r="AH1056" s="11">
        <f t="shared" si="580"/>
        <v>783852.95916000009</v>
      </c>
      <c r="AI1056" s="9">
        <f t="shared" si="581"/>
        <v>613511.5</v>
      </c>
      <c r="AJ1056" s="10">
        <f t="shared" si="582"/>
        <v>502718.98979000002</v>
      </c>
      <c r="AK1056" s="9">
        <f t="shared" si="583"/>
        <v>604576.75</v>
      </c>
      <c r="AL1056" s="9">
        <f t="shared" si="586"/>
        <v>698682.22958000004</v>
      </c>
      <c r="AM1056" s="6">
        <f t="shared" si="591"/>
        <v>661020.08652423706</v>
      </c>
      <c r="AN1056" s="8">
        <f t="shared" si="589"/>
        <v>344940.23159912601</v>
      </c>
      <c r="AO1056" s="7">
        <f t="shared" si="587"/>
        <v>0.56223922713612706</v>
      </c>
      <c r="AP1056" s="6">
        <f t="shared" si="588"/>
        <v>661020.08652423706</v>
      </c>
      <c r="AQ1056" s="5" t="s">
        <v>0</v>
      </c>
    </row>
    <row r="1057" spans="1:43" x14ac:dyDescent="0.25">
      <c r="A1057" s="63">
        <v>1012</v>
      </c>
      <c r="B1057" s="115">
        <v>40151527</v>
      </c>
      <c r="C1057" s="115">
        <v>4332099</v>
      </c>
      <c r="D1057" s="66" t="s">
        <v>3</v>
      </c>
      <c r="E1057" s="66" t="s">
        <v>3</v>
      </c>
      <c r="F1057" s="82" t="s">
        <v>2498</v>
      </c>
      <c r="G1057" s="114" t="s">
        <v>1731</v>
      </c>
      <c r="H1057" s="21">
        <v>63</v>
      </c>
      <c r="I1057" s="20">
        <v>18053543.67292437</v>
      </c>
      <c r="J1057" s="20">
        <f t="shared" si="592"/>
        <v>3430173.2978556301</v>
      </c>
      <c r="K1057" s="19">
        <f t="shared" si="593"/>
        <v>21483716.97078</v>
      </c>
      <c r="L1057" s="15">
        <f t="shared" si="594"/>
        <v>21483716.97078</v>
      </c>
      <c r="M1057" s="17">
        <v>14679015.966386555</v>
      </c>
      <c r="N1057" s="17">
        <v>2789013.0336134452</v>
      </c>
      <c r="O1057" s="16">
        <v>17468029</v>
      </c>
      <c r="P1057" s="18">
        <f t="shared" si="595"/>
        <v>17468029</v>
      </c>
      <c r="Q1057" s="17">
        <v>13718706.722689075</v>
      </c>
      <c r="R1057" s="17">
        <v>2606554.2773109241</v>
      </c>
      <c r="S1057" s="16">
        <v>16325261</v>
      </c>
      <c r="T1057" s="15">
        <f t="shared" si="596"/>
        <v>16325261</v>
      </c>
      <c r="U1057" s="14"/>
      <c r="V1057" s="14"/>
      <c r="W1057" s="14"/>
      <c r="X1057" s="14"/>
      <c r="Y1057" s="14"/>
      <c r="Z1057" s="14"/>
      <c r="AA1057" s="14"/>
      <c r="AB1057" s="13"/>
      <c r="AC1057" s="12">
        <f t="shared" si="597"/>
        <v>0</v>
      </c>
      <c r="AD1057" s="6">
        <f t="shared" si="598"/>
        <v>0</v>
      </c>
      <c r="AE1057" s="6">
        <f t="shared" si="599"/>
        <v>0</v>
      </c>
      <c r="AF1057" s="6">
        <f t="shared" si="600"/>
        <v>0</v>
      </c>
      <c r="AG1057" s="9">
        <f t="shared" si="590"/>
        <v>16325261</v>
      </c>
      <c r="AH1057" s="11">
        <f t="shared" si="580"/>
        <v>21483716.97078</v>
      </c>
      <c r="AI1057" s="9">
        <f t="shared" si="581"/>
        <v>16896645</v>
      </c>
      <c r="AJ1057" s="10">
        <f t="shared" si="582"/>
        <v>13819251.742695</v>
      </c>
      <c r="AK1057" s="9">
        <f t="shared" si="583"/>
        <v>16610953</v>
      </c>
      <c r="AL1057" s="9">
        <f t="shared" si="586"/>
        <v>19190180.98539</v>
      </c>
      <c r="AM1057" s="6">
        <f t="shared" si="591"/>
        <v>18176410.764521353</v>
      </c>
      <c r="AN1057" s="8">
        <f t="shared" si="589"/>
        <v>9474692.6745519899</v>
      </c>
      <c r="AO1057" s="7">
        <f t="shared" si="587"/>
        <v>0.56074402193760886</v>
      </c>
      <c r="AP1057" s="6">
        <f t="shared" si="588"/>
        <v>18176410.764521353</v>
      </c>
      <c r="AQ1057" s="5" t="s">
        <v>0</v>
      </c>
    </row>
    <row r="1058" spans="1:43" x14ac:dyDescent="0.25">
      <c r="A1058" s="63">
        <v>1013</v>
      </c>
      <c r="B1058" s="115">
        <v>27121602</v>
      </c>
      <c r="C1058" s="115">
        <v>4332099</v>
      </c>
      <c r="D1058" s="66" t="s">
        <v>3</v>
      </c>
      <c r="E1058" s="66" t="s">
        <v>3</v>
      </c>
      <c r="F1058" s="82" t="s">
        <v>2389</v>
      </c>
      <c r="G1058" s="114" t="s">
        <v>1731</v>
      </c>
      <c r="H1058" s="21">
        <v>64</v>
      </c>
      <c r="I1058" s="20">
        <v>27855793.21794958</v>
      </c>
      <c r="J1058" s="20">
        <f t="shared" si="592"/>
        <v>5292600.71141042</v>
      </c>
      <c r="K1058" s="19">
        <f t="shared" si="593"/>
        <v>33148393.929360002</v>
      </c>
      <c r="L1058" s="15">
        <f t="shared" si="594"/>
        <v>33148393.929360002</v>
      </c>
      <c r="M1058" s="17">
        <v>22860724.369747899</v>
      </c>
      <c r="N1058" s="17">
        <v>4343537.6302521005</v>
      </c>
      <c r="O1058" s="16">
        <v>27204262</v>
      </c>
      <c r="P1058" s="18">
        <f t="shared" si="595"/>
        <v>27204262</v>
      </c>
      <c r="Q1058" s="17">
        <v>21167337.81512605</v>
      </c>
      <c r="R1058" s="17">
        <v>4021794.1848739497</v>
      </c>
      <c r="S1058" s="16">
        <v>25189132</v>
      </c>
      <c r="T1058" s="15">
        <f t="shared" si="596"/>
        <v>25189132</v>
      </c>
      <c r="U1058" s="14"/>
      <c r="V1058" s="14"/>
      <c r="W1058" s="14"/>
      <c r="X1058" s="14"/>
      <c r="Y1058" s="14"/>
      <c r="Z1058" s="14"/>
      <c r="AA1058" s="14"/>
      <c r="AB1058" s="13"/>
      <c r="AC1058" s="12">
        <f t="shared" si="597"/>
        <v>0</v>
      </c>
      <c r="AD1058" s="6">
        <f t="shared" si="598"/>
        <v>0</v>
      </c>
      <c r="AE1058" s="6">
        <f t="shared" si="599"/>
        <v>0</v>
      </c>
      <c r="AF1058" s="6">
        <f t="shared" si="600"/>
        <v>0</v>
      </c>
      <c r="AG1058" s="9">
        <f t="shared" si="590"/>
        <v>25189132</v>
      </c>
      <c r="AH1058" s="11">
        <f t="shared" si="580"/>
        <v>33148393.929360002</v>
      </c>
      <c r="AI1058" s="9">
        <f t="shared" si="581"/>
        <v>26196697</v>
      </c>
      <c r="AJ1058" s="10">
        <f t="shared" si="582"/>
        <v>21385446.982340001</v>
      </c>
      <c r="AK1058" s="9">
        <f t="shared" si="583"/>
        <v>25692914.5</v>
      </c>
      <c r="AL1058" s="9">
        <f t="shared" si="586"/>
        <v>29672545.464680001</v>
      </c>
      <c r="AM1058" s="6">
        <f t="shared" si="591"/>
        <v>28135731.729237713</v>
      </c>
      <c r="AN1058" s="8">
        <f t="shared" si="589"/>
        <v>14651858.715264294</v>
      </c>
      <c r="AO1058" s="7">
        <f t="shared" si="587"/>
        <v>0.55930175912117064</v>
      </c>
      <c r="AP1058" s="6">
        <f t="shared" si="588"/>
        <v>28135731.729237713</v>
      </c>
      <c r="AQ1058" s="5" t="s">
        <v>0</v>
      </c>
    </row>
    <row r="1059" spans="1:43" x14ac:dyDescent="0.25">
      <c r="A1059" s="63">
        <v>1014</v>
      </c>
      <c r="B1059" s="115">
        <v>27121601</v>
      </c>
      <c r="C1059" s="115">
        <v>4332099</v>
      </c>
      <c r="D1059" s="66" t="s">
        <v>3</v>
      </c>
      <c r="E1059" s="66" t="s">
        <v>3</v>
      </c>
      <c r="F1059" s="82" t="s">
        <v>2388</v>
      </c>
      <c r="G1059" s="114" t="s">
        <v>1731</v>
      </c>
      <c r="H1059" s="21">
        <v>65</v>
      </c>
      <c r="I1059" s="20">
        <v>11538700.637142859</v>
      </c>
      <c r="J1059" s="20">
        <f t="shared" si="592"/>
        <v>2192353.1210571434</v>
      </c>
      <c r="K1059" s="19">
        <f t="shared" si="593"/>
        <v>13731053.758200003</v>
      </c>
      <c r="L1059" s="15">
        <f t="shared" si="594"/>
        <v>13731053.758200003</v>
      </c>
      <c r="M1059" s="17">
        <v>9469594.1176470593</v>
      </c>
      <c r="N1059" s="17">
        <v>1799222.8823529412</v>
      </c>
      <c r="O1059" s="16">
        <v>11268817</v>
      </c>
      <c r="P1059" s="18">
        <f t="shared" si="595"/>
        <v>11268817</v>
      </c>
      <c r="Q1059" s="17">
        <v>8768142.8571428582</v>
      </c>
      <c r="R1059" s="17">
        <v>1665947.1428571432</v>
      </c>
      <c r="S1059" s="16">
        <v>10434090.000000002</v>
      </c>
      <c r="T1059" s="15">
        <f t="shared" si="596"/>
        <v>10434090.000000002</v>
      </c>
      <c r="U1059" s="14"/>
      <c r="V1059" s="14"/>
      <c r="W1059" s="14"/>
      <c r="X1059" s="14"/>
      <c r="Y1059" s="14"/>
      <c r="Z1059" s="14"/>
      <c r="AA1059" s="14"/>
      <c r="AB1059" s="13"/>
      <c r="AC1059" s="12">
        <f t="shared" si="597"/>
        <v>0</v>
      </c>
      <c r="AD1059" s="6">
        <f t="shared" si="598"/>
        <v>0</v>
      </c>
      <c r="AE1059" s="6">
        <f t="shared" si="599"/>
        <v>0</v>
      </c>
      <c r="AF1059" s="6">
        <f t="shared" si="600"/>
        <v>0</v>
      </c>
      <c r="AG1059" s="9">
        <f t="shared" si="590"/>
        <v>10434090.000000002</v>
      </c>
      <c r="AH1059" s="11">
        <f t="shared" si="580"/>
        <v>13731053.758200003</v>
      </c>
      <c r="AI1059" s="9">
        <f t="shared" si="581"/>
        <v>10851453.5</v>
      </c>
      <c r="AJ1059" s="10">
        <f t="shared" si="582"/>
        <v>8858490.1895500012</v>
      </c>
      <c r="AK1059" s="9">
        <f t="shared" si="583"/>
        <v>10642771.75</v>
      </c>
      <c r="AL1059" s="9">
        <f t="shared" si="586"/>
        <v>12291253.629100002</v>
      </c>
      <c r="AM1059" s="6">
        <f t="shared" si="591"/>
        <v>11654659.531969557</v>
      </c>
      <c r="AN1059" s="8">
        <f t="shared" si="589"/>
        <v>6069237.0268635107</v>
      </c>
      <c r="AO1059" s="7">
        <f t="shared" si="587"/>
        <v>0.55930175868730492</v>
      </c>
      <c r="AP1059" s="6">
        <f t="shared" si="588"/>
        <v>11654659.531969557</v>
      </c>
      <c r="AQ1059" s="5" t="s">
        <v>0</v>
      </c>
    </row>
    <row r="1060" spans="1:43" x14ac:dyDescent="0.25">
      <c r="A1060" s="63">
        <v>1015</v>
      </c>
      <c r="B1060" s="115">
        <v>31401501</v>
      </c>
      <c r="C1060" s="115">
        <v>4333205</v>
      </c>
      <c r="D1060" s="66" t="s">
        <v>3</v>
      </c>
      <c r="E1060" s="66" t="s">
        <v>3</v>
      </c>
      <c r="F1060" s="82" t="s">
        <v>2279</v>
      </c>
      <c r="G1060" s="114" t="s">
        <v>1484</v>
      </c>
      <c r="H1060" s="21">
        <v>66</v>
      </c>
      <c r="I1060" s="20">
        <v>1373904.1314453781</v>
      </c>
      <c r="J1060" s="20">
        <f t="shared" si="592"/>
        <v>261041.78497462184</v>
      </c>
      <c r="K1060" s="19">
        <f t="shared" si="593"/>
        <v>1634945.9164199999</v>
      </c>
      <c r="L1060" s="15">
        <f t="shared" si="594"/>
        <v>1634945.9164199999</v>
      </c>
      <c r="M1060" s="17">
        <v>1117097.4789915967</v>
      </c>
      <c r="N1060" s="17">
        <v>212248.52100840339</v>
      </c>
      <c r="O1060" s="16">
        <v>1329346</v>
      </c>
      <c r="P1060" s="18">
        <f t="shared" si="595"/>
        <v>1329346</v>
      </c>
      <c r="Q1060" s="17">
        <v>1044015.9663865546</v>
      </c>
      <c r="R1060" s="17">
        <v>198363.03361344538</v>
      </c>
      <c r="S1060" s="16">
        <v>1242379</v>
      </c>
      <c r="T1060" s="15">
        <f t="shared" si="596"/>
        <v>1242379</v>
      </c>
      <c r="U1060" s="14"/>
      <c r="V1060" s="14"/>
      <c r="W1060" s="14"/>
      <c r="X1060" s="14"/>
      <c r="Y1060" s="14"/>
      <c r="Z1060" s="14"/>
      <c r="AA1060" s="14"/>
      <c r="AB1060" s="13"/>
      <c r="AC1060" s="12">
        <f t="shared" si="597"/>
        <v>0</v>
      </c>
      <c r="AD1060" s="6">
        <f t="shared" si="598"/>
        <v>0</v>
      </c>
      <c r="AE1060" s="6">
        <f t="shared" si="599"/>
        <v>0</v>
      </c>
      <c r="AF1060" s="6">
        <f t="shared" si="600"/>
        <v>0</v>
      </c>
      <c r="AG1060" s="9">
        <f t="shared" si="590"/>
        <v>1242379</v>
      </c>
      <c r="AH1060" s="11">
        <f t="shared" si="580"/>
        <v>1634945.9164199999</v>
      </c>
      <c r="AI1060" s="9">
        <f t="shared" si="581"/>
        <v>1285862.5</v>
      </c>
      <c r="AJ1060" s="10">
        <f t="shared" si="582"/>
        <v>1051667.7291049999</v>
      </c>
      <c r="AK1060" s="9">
        <f t="shared" si="583"/>
        <v>1264120.75</v>
      </c>
      <c r="AL1060" s="9">
        <f t="shared" si="586"/>
        <v>1460404.2082099998</v>
      </c>
      <c r="AM1060" s="6">
        <f t="shared" si="591"/>
        <v>1383254.6946447375</v>
      </c>
      <c r="AN1060" s="8">
        <f t="shared" si="589"/>
        <v>721039.63534421695</v>
      </c>
      <c r="AO1060" s="7">
        <f t="shared" si="587"/>
        <v>0.56074396394965786</v>
      </c>
      <c r="AP1060" s="6">
        <f t="shared" si="588"/>
        <v>1383254.6946447375</v>
      </c>
      <c r="AQ1060" s="5" t="s">
        <v>0</v>
      </c>
    </row>
    <row r="1061" spans="1:43" ht="25.5" x14ac:dyDescent="0.25">
      <c r="A1061" s="63">
        <v>1016</v>
      </c>
      <c r="B1061" s="114">
        <v>27121604</v>
      </c>
      <c r="C1061" s="114">
        <v>4333203</v>
      </c>
      <c r="D1061" s="66" t="s">
        <v>3</v>
      </c>
      <c r="E1061" s="66" t="s">
        <v>3</v>
      </c>
      <c r="F1061" s="82" t="s">
        <v>2497</v>
      </c>
      <c r="G1061" s="114" t="s">
        <v>1420</v>
      </c>
      <c r="H1061" s="21">
        <v>67</v>
      </c>
      <c r="I1061" s="20">
        <v>1193978.7012100841</v>
      </c>
      <c r="J1061" s="20">
        <f t="shared" si="592"/>
        <v>226855.95322991599</v>
      </c>
      <c r="K1061" s="19">
        <f t="shared" si="593"/>
        <v>1420834.6544400002</v>
      </c>
      <c r="L1061" s="15">
        <f t="shared" si="594"/>
        <v>1420834.6544400002</v>
      </c>
      <c r="M1061" s="17">
        <v>961730.25210084033</v>
      </c>
      <c r="N1061" s="17">
        <v>182728.74789915967</v>
      </c>
      <c r="O1061" s="16">
        <v>1144459</v>
      </c>
      <c r="P1061" s="18">
        <f t="shared" si="595"/>
        <v>1144459</v>
      </c>
      <c r="Q1061" s="17">
        <v>907292.43697478995</v>
      </c>
      <c r="R1061" s="17">
        <v>172385.56302521008</v>
      </c>
      <c r="S1061" s="16">
        <v>1079678</v>
      </c>
      <c r="T1061" s="15">
        <f t="shared" si="596"/>
        <v>1079678</v>
      </c>
      <c r="U1061" s="14"/>
      <c r="V1061" s="14"/>
      <c r="W1061" s="14"/>
      <c r="X1061" s="14"/>
      <c r="Y1061" s="14"/>
      <c r="Z1061" s="14"/>
      <c r="AA1061" s="14"/>
      <c r="AB1061" s="13"/>
      <c r="AC1061" s="12">
        <f t="shared" si="597"/>
        <v>0</v>
      </c>
      <c r="AD1061" s="6">
        <f t="shared" si="598"/>
        <v>0</v>
      </c>
      <c r="AE1061" s="6">
        <f t="shared" si="599"/>
        <v>0</v>
      </c>
      <c r="AF1061" s="6">
        <f t="shared" si="600"/>
        <v>0</v>
      </c>
      <c r="AG1061" s="9">
        <f t="shared" si="590"/>
        <v>1079678</v>
      </c>
      <c r="AH1061" s="11">
        <f t="shared" si="580"/>
        <v>1420834.6544400002</v>
      </c>
      <c r="AI1061" s="9">
        <f t="shared" si="581"/>
        <v>1112068.5</v>
      </c>
      <c r="AJ1061" s="10">
        <f t="shared" si="582"/>
        <v>911242.91361000005</v>
      </c>
      <c r="AK1061" s="9">
        <f t="shared" si="583"/>
        <v>1095873.25</v>
      </c>
      <c r="AL1061" s="9">
        <f t="shared" si="586"/>
        <v>1266451.5772200001</v>
      </c>
      <c r="AM1061" s="6">
        <f t="shared" si="591"/>
        <v>1198184.0187068961</v>
      </c>
      <c r="AN1061" s="8">
        <f t="shared" si="589"/>
        <v>625248.620205026</v>
      </c>
      <c r="AO1061" s="7">
        <f t="shared" si="587"/>
        <v>0.56223930468763927</v>
      </c>
      <c r="AP1061" s="6">
        <f t="shared" si="588"/>
        <v>1198184.0187068961</v>
      </c>
      <c r="AQ1061" s="5" t="s">
        <v>0</v>
      </c>
    </row>
    <row r="1062" spans="1:43" x14ac:dyDescent="0.25">
      <c r="A1062" s="63">
        <v>1017</v>
      </c>
      <c r="B1062" s="114">
        <v>27121604</v>
      </c>
      <c r="C1062" s="115">
        <v>4333203</v>
      </c>
      <c r="D1062" s="66" t="s">
        <v>3</v>
      </c>
      <c r="E1062" s="66" t="s">
        <v>3</v>
      </c>
      <c r="F1062" s="82" t="s">
        <v>2496</v>
      </c>
      <c r="G1062" s="114" t="s">
        <v>1420</v>
      </c>
      <c r="H1062" s="21">
        <v>68</v>
      </c>
      <c r="I1062" s="20">
        <v>2597886.0707899164</v>
      </c>
      <c r="J1062" s="20">
        <f t="shared" si="592"/>
        <v>493598.35345008411</v>
      </c>
      <c r="K1062" s="19">
        <f t="shared" si="593"/>
        <v>3091484.4242400005</v>
      </c>
      <c r="L1062" s="15">
        <f t="shared" si="594"/>
        <v>3091484.4242400005</v>
      </c>
      <c r="M1062" s="17">
        <v>2092554.6218487397</v>
      </c>
      <c r="N1062" s="17">
        <v>397585.37815126055</v>
      </c>
      <c r="O1062" s="16">
        <v>2490140</v>
      </c>
      <c r="P1062" s="18">
        <f t="shared" si="595"/>
        <v>2490140</v>
      </c>
      <c r="Q1062" s="17">
        <v>1974107.5630252103</v>
      </c>
      <c r="R1062" s="17">
        <v>375080.43697478995</v>
      </c>
      <c r="S1062" s="16">
        <v>2349188</v>
      </c>
      <c r="T1062" s="15">
        <f t="shared" si="596"/>
        <v>2349188</v>
      </c>
      <c r="U1062" s="14"/>
      <c r="V1062" s="14"/>
      <c r="W1062" s="14"/>
      <c r="X1062" s="14"/>
      <c r="Y1062" s="14"/>
      <c r="Z1062" s="14"/>
      <c r="AA1062" s="14"/>
      <c r="AB1062" s="13"/>
      <c r="AC1062" s="12">
        <f t="shared" si="597"/>
        <v>0</v>
      </c>
      <c r="AD1062" s="6">
        <f t="shared" si="598"/>
        <v>0</v>
      </c>
      <c r="AE1062" s="6">
        <f t="shared" si="599"/>
        <v>0</v>
      </c>
      <c r="AF1062" s="6">
        <f t="shared" si="600"/>
        <v>0</v>
      </c>
      <c r="AG1062" s="9">
        <f t="shared" si="590"/>
        <v>2349188</v>
      </c>
      <c r="AH1062" s="11">
        <f t="shared" si="580"/>
        <v>3091484.4242400005</v>
      </c>
      <c r="AI1062" s="9">
        <f t="shared" si="581"/>
        <v>2419664</v>
      </c>
      <c r="AJ1062" s="10">
        <f t="shared" si="582"/>
        <v>1982703.1060600001</v>
      </c>
      <c r="AK1062" s="9">
        <f t="shared" si="583"/>
        <v>2384426</v>
      </c>
      <c r="AL1062" s="9">
        <f t="shared" si="586"/>
        <v>2755574.2121200003</v>
      </c>
      <c r="AM1062" s="6">
        <f t="shared" si="591"/>
        <v>2607036.1051179655</v>
      </c>
      <c r="AN1062" s="8">
        <f t="shared" si="589"/>
        <v>1360430.2012161005</v>
      </c>
      <c r="AO1062" s="7">
        <f t="shared" si="587"/>
        <v>0.56223930314956971</v>
      </c>
      <c r="AP1062" s="6">
        <f t="shared" si="588"/>
        <v>2607036.1051179655</v>
      </c>
      <c r="AQ1062" s="5" t="s">
        <v>0</v>
      </c>
    </row>
    <row r="1063" spans="1:43" ht="25.5" x14ac:dyDescent="0.25">
      <c r="A1063" s="63">
        <v>1018</v>
      </c>
      <c r="B1063" s="114">
        <v>27121604</v>
      </c>
      <c r="C1063" s="115">
        <v>4333203</v>
      </c>
      <c r="D1063" s="66" t="s">
        <v>3</v>
      </c>
      <c r="E1063" s="66" t="s">
        <v>3</v>
      </c>
      <c r="F1063" s="82" t="s">
        <v>2495</v>
      </c>
      <c r="G1063" s="114" t="s">
        <v>1420</v>
      </c>
      <c r="H1063" s="21">
        <v>69</v>
      </c>
      <c r="I1063" s="20">
        <v>2499479.5192941176</v>
      </c>
      <c r="J1063" s="20">
        <f t="shared" si="592"/>
        <v>474901.10866588232</v>
      </c>
      <c r="K1063" s="19">
        <f t="shared" si="593"/>
        <v>2974380.6279599997</v>
      </c>
      <c r="L1063" s="15">
        <f t="shared" si="594"/>
        <v>2974380.6279599997</v>
      </c>
      <c r="M1063" s="17">
        <v>1994295.7983193279</v>
      </c>
      <c r="N1063" s="17">
        <v>378916.2016806723</v>
      </c>
      <c r="O1063" s="16">
        <v>2373212</v>
      </c>
      <c r="P1063" s="18">
        <f t="shared" si="595"/>
        <v>2373212</v>
      </c>
      <c r="Q1063" s="17">
        <v>1899329.411764706</v>
      </c>
      <c r="R1063" s="17">
        <v>360872.58823529416</v>
      </c>
      <c r="S1063" s="16">
        <v>2260202</v>
      </c>
      <c r="T1063" s="15">
        <f t="shared" si="596"/>
        <v>2260202</v>
      </c>
      <c r="U1063" s="14"/>
      <c r="V1063" s="14"/>
      <c r="W1063" s="14"/>
      <c r="X1063" s="14"/>
      <c r="Y1063" s="14"/>
      <c r="Z1063" s="14"/>
      <c r="AA1063" s="14"/>
      <c r="AB1063" s="13"/>
      <c r="AC1063" s="12">
        <f t="shared" si="597"/>
        <v>0</v>
      </c>
      <c r="AD1063" s="6">
        <f t="shared" si="598"/>
        <v>0</v>
      </c>
      <c r="AE1063" s="6">
        <f t="shared" si="599"/>
        <v>0</v>
      </c>
      <c r="AF1063" s="6">
        <f t="shared" si="600"/>
        <v>0</v>
      </c>
      <c r="AG1063" s="9">
        <f t="shared" si="590"/>
        <v>2260202</v>
      </c>
      <c r="AH1063" s="11">
        <f t="shared" si="580"/>
        <v>2974380.6279599997</v>
      </c>
      <c r="AI1063" s="9">
        <f t="shared" si="581"/>
        <v>2316707</v>
      </c>
      <c r="AJ1063" s="10">
        <f t="shared" si="582"/>
        <v>1901948.65699</v>
      </c>
      <c r="AK1063" s="9">
        <f t="shared" si="583"/>
        <v>2288454.5</v>
      </c>
      <c r="AL1063" s="9">
        <f t="shared" si="586"/>
        <v>2645543.8139800001</v>
      </c>
      <c r="AM1063" s="6">
        <f t="shared" si="591"/>
        <v>2499973.6747872224</v>
      </c>
      <c r="AN1063" s="8">
        <f t="shared" si="589"/>
        <v>1306133.4314721273</v>
      </c>
      <c r="AO1063" s="7">
        <f t="shared" si="587"/>
        <v>0.56378878790979059</v>
      </c>
      <c r="AP1063" s="6">
        <f t="shared" si="588"/>
        <v>2499973.6747872224</v>
      </c>
      <c r="AQ1063" s="5" t="s">
        <v>0</v>
      </c>
    </row>
    <row r="1064" spans="1:43" ht="25.5" x14ac:dyDescent="0.25">
      <c r="A1064" s="63">
        <v>1019</v>
      </c>
      <c r="B1064" s="114">
        <v>27121604</v>
      </c>
      <c r="C1064" s="115">
        <v>4333203</v>
      </c>
      <c r="D1064" s="66" t="s">
        <v>3</v>
      </c>
      <c r="E1064" s="66" t="s">
        <v>3</v>
      </c>
      <c r="F1064" s="82" t="s">
        <v>2494</v>
      </c>
      <c r="G1064" s="114" t="s">
        <v>1344</v>
      </c>
      <c r="H1064" s="21">
        <v>70</v>
      </c>
      <c r="I1064" s="20">
        <v>2338197.8763025207</v>
      </c>
      <c r="J1064" s="20">
        <f t="shared" si="592"/>
        <v>444257.59649747895</v>
      </c>
      <c r="K1064" s="19">
        <f t="shared" si="593"/>
        <v>2782455.4727999996</v>
      </c>
      <c r="L1064" s="15">
        <f t="shared" si="594"/>
        <v>2782455.4727999996</v>
      </c>
      <c r="M1064" s="17">
        <v>1901147.0588235294</v>
      </c>
      <c r="N1064" s="17">
        <v>361217.9411764706</v>
      </c>
      <c r="O1064" s="16">
        <v>2262365</v>
      </c>
      <c r="P1064" s="18">
        <f t="shared" si="595"/>
        <v>2262365</v>
      </c>
      <c r="Q1064" s="17">
        <v>1776773.1092436975</v>
      </c>
      <c r="R1064" s="17">
        <v>337586.89075630251</v>
      </c>
      <c r="S1064" s="16">
        <v>2114360</v>
      </c>
      <c r="T1064" s="15">
        <f t="shared" si="596"/>
        <v>2114360</v>
      </c>
      <c r="U1064" s="14"/>
      <c r="V1064" s="14"/>
      <c r="W1064" s="14"/>
      <c r="X1064" s="14"/>
      <c r="Y1064" s="14"/>
      <c r="Z1064" s="14"/>
      <c r="AA1064" s="14"/>
      <c r="AB1064" s="13"/>
      <c r="AC1064" s="12">
        <f t="shared" si="597"/>
        <v>0</v>
      </c>
      <c r="AD1064" s="6">
        <f t="shared" si="598"/>
        <v>0</v>
      </c>
      <c r="AE1064" s="6">
        <f t="shared" si="599"/>
        <v>0</v>
      </c>
      <c r="AF1064" s="6">
        <f t="shared" si="600"/>
        <v>0</v>
      </c>
      <c r="AG1064" s="9">
        <f t="shared" si="590"/>
        <v>2114360</v>
      </c>
      <c r="AH1064" s="11">
        <f t="shared" si="580"/>
        <v>2782455.4727999996</v>
      </c>
      <c r="AI1064" s="9">
        <f t="shared" si="581"/>
        <v>2188362.5</v>
      </c>
      <c r="AJ1064" s="10">
        <f t="shared" si="582"/>
        <v>1789795.1181999999</v>
      </c>
      <c r="AK1064" s="9">
        <f t="shared" si="583"/>
        <v>2151361.25</v>
      </c>
      <c r="AL1064" s="9">
        <f t="shared" si="586"/>
        <v>2485408.9863999998</v>
      </c>
      <c r="AM1064" s="6">
        <f t="shared" si="591"/>
        <v>2354110.9016082552</v>
      </c>
      <c r="AN1064" s="8">
        <f t="shared" si="589"/>
        <v>1227111.2147926206</v>
      </c>
      <c r="AO1064" s="7">
        <f t="shared" si="587"/>
        <v>0.56074403340060008</v>
      </c>
      <c r="AP1064" s="6">
        <f t="shared" si="588"/>
        <v>2354110.9016082552</v>
      </c>
      <c r="AQ1064" s="5" t="s">
        <v>0</v>
      </c>
    </row>
    <row r="1065" spans="1:43" ht="25.5" x14ac:dyDescent="0.25">
      <c r="A1065" s="63">
        <v>1020</v>
      </c>
      <c r="B1065" s="114">
        <v>27121604</v>
      </c>
      <c r="C1065" s="115">
        <v>4333203</v>
      </c>
      <c r="D1065" s="66" t="s">
        <v>3</v>
      </c>
      <c r="E1065" s="66" t="s">
        <v>3</v>
      </c>
      <c r="F1065" s="82" t="s">
        <v>2493</v>
      </c>
      <c r="G1065" s="114" t="s">
        <v>1420</v>
      </c>
      <c r="H1065" s="21">
        <v>71</v>
      </c>
      <c r="I1065" s="20">
        <v>3963352.4481176473</v>
      </c>
      <c r="J1065" s="20">
        <f t="shared" si="592"/>
        <v>753036.96514235297</v>
      </c>
      <c r="K1065" s="19">
        <f t="shared" si="593"/>
        <v>4716389.4132599998</v>
      </c>
      <c r="L1065" s="15">
        <f t="shared" si="594"/>
        <v>4716389.4132599998</v>
      </c>
      <c r="M1065" s="17">
        <v>3282765.5462184874</v>
      </c>
      <c r="N1065" s="17">
        <v>623725.45378151257</v>
      </c>
      <c r="O1065" s="16">
        <v>3906491</v>
      </c>
      <c r="P1065" s="18">
        <f t="shared" si="595"/>
        <v>3906491</v>
      </c>
      <c r="Q1065" s="17">
        <v>3011711.7647058824</v>
      </c>
      <c r="R1065" s="17">
        <v>572225.23529411771</v>
      </c>
      <c r="S1065" s="16">
        <v>3583937</v>
      </c>
      <c r="T1065" s="15">
        <f t="shared" si="596"/>
        <v>3583937</v>
      </c>
      <c r="U1065" s="14"/>
      <c r="V1065" s="14"/>
      <c r="W1065" s="14"/>
      <c r="X1065" s="14"/>
      <c r="Y1065" s="14"/>
      <c r="Z1065" s="14"/>
      <c r="AA1065" s="14"/>
      <c r="AB1065" s="13"/>
      <c r="AC1065" s="12">
        <f t="shared" si="597"/>
        <v>0</v>
      </c>
      <c r="AD1065" s="6">
        <f t="shared" si="598"/>
        <v>0</v>
      </c>
      <c r="AE1065" s="6">
        <f t="shared" si="599"/>
        <v>0</v>
      </c>
      <c r="AF1065" s="6">
        <f t="shared" si="600"/>
        <v>0</v>
      </c>
      <c r="AG1065" s="9">
        <f t="shared" si="590"/>
        <v>3583937</v>
      </c>
      <c r="AH1065" s="11">
        <f t="shared" si="580"/>
        <v>4716389.4132599998</v>
      </c>
      <c r="AI1065" s="9">
        <f t="shared" si="581"/>
        <v>3745214</v>
      </c>
      <c r="AJ1065" s="10">
        <f t="shared" si="582"/>
        <v>3051704.353315</v>
      </c>
      <c r="AK1065" s="9">
        <f t="shared" si="583"/>
        <v>3664575.5</v>
      </c>
      <c r="AL1065" s="9">
        <f t="shared" si="586"/>
        <v>4230801.7066299999</v>
      </c>
      <c r="AM1065" s="6">
        <f t="shared" si="591"/>
        <v>4015883.8046861691</v>
      </c>
      <c r="AN1065" s="8">
        <f t="shared" si="589"/>
        <v>2089498.1542940009</v>
      </c>
      <c r="AO1065" s="7">
        <f t="shared" si="587"/>
        <v>0.55791155172815254</v>
      </c>
      <c r="AP1065" s="6">
        <f t="shared" si="588"/>
        <v>4015883.8046861691</v>
      </c>
      <c r="AQ1065" s="5" t="s">
        <v>0</v>
      </c>
    </row>
    <row r="1066" spans="1:43" ht="25.5" x14ac:dyDescent="0.25">
      <c r="A1066" s="63">
        <v>1021</v>
      </c>
      <c r="B1066" s="114">
        <v>27121604</v>
      </c>
      <c r="C1066" s="115">
        <v>4333203</v>
      </c>
      <c r="D1066" s="66" t="s">
        <v>3</v>
      </c>
      <c r="E1066" s="66" t="s">
        <v>3</v>
      </c>
      <c r="F1066" s="82" t="s">
        <v>2492</v>
      </c>
      <c r="G1066" s="114" t="s">
        <v>1420</v>
      </c>
      <c r="H1066" s="21">
        <v>72</v>
      </c>
      <c r="I1066" s="20">
        <v>4000741.7622352941</v>
      </c>
      <c r="J1066" s="20">
        <f t="shared" si="592"/>
        <v>760140.93482470594</v>
      </c>
      <c r="K1066" s="19">
        <f t="shared" si="593"/>
        <v>4760882.6970600002</v>
      </c>
      <c r="L1066" s="15">
        <f t="shared" si="594"/>
        <v>4760882.6970600002</v>
      </c>
      <c r="M1066" s="17">
        <v>3222531.0924369749</v>
      </c>
      <c r="N1066" s="17">
        <v>612280.90756302525</v>
      </c>
      <c r="O1066" s="16">
        <v>3834812</v>
      </c>
      <c r="P1066" s="18">
        <f t="shared" si="595"/>
        <v>3834812</v>
      </c>
      <c r="Q1066" s="17">
        <v>3040123.5294117648</v>
      </c>
      <c r="R1066" s="17">
        <v>577623.4705882353</v>
      </c>
      <c r="S1066" s="16">
        <v>3617747</v>
      </c>
      <c r="T1066" s="15">
        <f t="shared" si="596"/>
        <v>3617747</v>
      </c>
      <c r="U1066" s="14"/>
      <c r="V1066" s="14"/>
      <c r="W1066" s="14"/>
      <c r="X1066" s="14"/>
      <c r="Y1066" s="14"/>
      <c r="Z1066" s="14"/>
      <c r="AA1066" s="14"/>
      <c r="AB1066" s="13"/>
      <c r="AC1066" s="12">
        <f t="shared" si="597"/>
        <v>0</v>
      </c>
      <c r="AD1066" s="6">
        <f t="shared" si="598"/>
        <v>0</v>
      </c>
      <c r="AE1066" s="6">
        <f t="shared" si="599"/>
        <v>0</v>
      </c>
      <c r="AF1066" s="6">
        <f t="shared" si="600"/>
        <v>0</v>
      </c>
      <c r="AG1066" s="9">
        <f t="shared" si="590"/>
        <v>3617747</v>
      </c>
      <c r="AH1066" s="11">
        <f t="shared" si="580"/>
        <v>4760882.6970600002</v>
      </c>
      <c r="AI1066" s="9">
        <f t="shared" si="581"/>
        <v>3726279.5</v>
      </c>
      <c r="AJ1066" s="10">
        <f t="shared" si="582"/>
        <v>3053360.424265</v>
      </c>
      <c r="AK1066" s="9">
        <f t="shared" si="583"/>
        <v>3672013.25</v>
      </c>
      <c r="AL1066" s="9">
        <f t="shared" si="586"/>
        <v>4243581.0985300001</v>
      </c>
      <c r="AM1066" s="6">
        <f t="shared" si="591"/>
        <v>4014832.465935641</v>
      </c>
      <c r="AN1066" s="8">
        <f t="shared" si="589"/>
        <v>2095060.935044399</v>
      </c>
      <c r="AO1066" s="7">
        <f t="shared" si="587"/>
        <v>0.56223934222980299</v>
      </c>
      <c r="AP1066" s="6">
        <f t="shared" si="588"/>
        <v>4014832.465935641</v>
      </c>
      <c r="AQ1066" s="5" t="s">
        <v>0</v>
      </c>
    </row>
    <row r="1067" spans="1:43" ht="25.5" x14ac:dyDescent="0.25">
      <c r="A1067" s="63">
        <v>1022</v>
      </c>
      <c r="B1067" s="114">
        <v>27121604</v>
      </c>
      <c r="C1067" s="115">
        <v>4333203</v>
      </c>
      <c r="D1067" s="66" t="s">
        <v>3</v>
      </c>
      <c r="E1067" s="66" t="s">
        <v>3</v>
      </c>
      <c r="F1067" s="82" t="s">
        <v>2491</v>
      </c>
      <c r="G1067" s="114" t="s">
        <v>1420</v>
      </c>
      <c r="H1067" s="21">
        <v>73</v>
      </c>
      <c r="I1067" s="20">
        <v>2294080.476201681</v>
      </c>
      <c r="J1067" s="20">
        <f t="shared" si="592"/>
        <v>435875.2904783194</v>
      </c>
      <c r="K1067" s="19">
        <f t="shared" si="593"/>
        <v>2729955.7666800003</v>
      </c>
      <c r="L1067" s="15">
        <f t="shared" si="594"/>
        <v>2729955.7666800003</v>
      </c>
      <c r="M1067" s="17">
        <v>1847843.6974789917</v>
      </c>
      <c r="N1067" s="17">
        <v>351090.30252100842</v>
      </c>
      <c r="O1067" s="16">
        <v>2198934</v>
      </c>
      <c r="P1067" s="18">
        <f t="shared" si="595"/>
        <v>2198934</v>
      </c>
      <c r="Q1067" s="17">
        <v>1743248.7394957985</v>
      </c>
      <c r="R1067" s="17">
        <v>331217.26050420169</v>
      </c>
      <c r="S1067" s="16">
        <v>2074466.0000000002</v>
      </c>
      <c r="T1067" s="15">
        <f t="shared" si="596"/>
        <v>2074466.0000000002</v>
      </c>
      <c r="U1067" s="14"/>
      <c r="V1067" s="14"/>
      <c r="W1067" s="14"/>
      <c r="X1067" s="14"/>
      <c r="Y1067" s="14"/>
      <c r="Z1067" s="14"/>
      <c r="AA1067" s="14"/>
      <c r="AB1067" s="13"/>
      <c r="AC1067" s="12">
        <f t="shared" si="597"/>
        <v>0</v>
      </c>
      <c r="AD1067" s="6">
        <f t="shared" si="598"/>
        <v>0</v>
      </c>
      <c r="AE1067" s="6">
        <f t="shared" si="599"/>
        <v>0</v>
      </c>
      <c r="AF1067" s="6">
        <f t="shared" si="600"/>
        <v>0</v>
      </c>
      <c r="AG1067" s="9">
        <f t="shared" si="590"/>
        <v>2074466.0000000002</v>
      </c>
      <c r="AH1067" s="11">
        <f t="shared" si="580"/>
        <v>2729955.7666800003</v>
      </c>
      <c r="AI1067" s="9">
        <f t="shared" si="581"/>
        <v>2136700</v>
      </c>
      <c r="AJ1067" s="10">
        <f t="shared" si="582"/>
        <v>1750838.9416700001</v>
      </c>
      <c r="AK1067" s="9">
        <f t="shared" si="583"/>
        <v>2105583</v>
      </c>
      <c r="AL1067" s="9">
        <f t="shared" si="586"/>
        <v>2433327.8833400002</v>
      </c>
      <c r="AM1067" s="6">
        <f t="shared" si="591"/>
        <v>2302160.2568458077</v>
      </c>
      <c r="AN1067" s="8">
        <f t="shared" si="589"/>
        <v>1201336.8124536497</v>
      </c>
      <c r="AO1067" s="7">
        <f t="shared" si="587"/>
        <v>0.56223934686837163</v>
      </c>
      <c r="AP1067" s="6">
        <f t="shared" si="588"/>
        <v>2302160.2568458077</v>
      </c>
      <c r="AQ1067" s="5" t="s">
        <v>0</v>
      </c>
    </row>
    <row r="1068" spans="1:43" ht="25.5" x14ac:dyDescent="0.25">
      <c r="A1068" s="63">
        <v>1023</v>
      </c>
      <c r="B1068" s="114">
        <v>27121604</v>
      </c>
      <c r="C1068" s="115">
        <v>4333203</v>
      </c>
      <c r="D1068" s="66" t="s">
        <v>3</v>
      </c>
      <c r="E1068" s="66" t="s">
        <v>3</v>
      </c>
      <c r="F1068" s="82" t="s">
        <v>2490</v>
      </c>
      <c r="G1068" s="114" t="s">
        <v>1420</v>
      </c>
      <c r="H1068" s="21">
        <v>74</v>
      </c>
      <c r="I1068" s="20">
        <v>2390661.2436806723</v>
      </c>
      <c r="J1068" s="20">
        <f t="shared" si="592"/>
        <v>454225.63629932771</v>
      </c>
      <c r="K1068" s="19">
        <f t="shared" si="593"/>
        <v>2844886.8799799997</v>
      </c>
      <c r="L1068" s="15">
        <f t="shared" si="594"/>
        <v>2844886.8799799997</v>
      </c>
      <c r="M1068" s="17">
        <v>1907471.4285714286</v>
      </c>
      <c r="N1068" s="17">
        <v>362419.57142857142</v>
      </c>
      <c r="O1068" s="16">
        <v>2269891</v>
      </c>
      <c r="P1068" s="18">
        <f t="shared" si="595"/>
        <v>2269891</v>
      </c>
      <c r="Q1068" s="17">
        <v>1816639.4957983193</v>
      </c>
      <c r="R1068" s="17">
        <v>345161.50420168065</v>
      </c>
      <c r="S1068" s="16">
        <v>2161801</v>
      </c>
      <c r="T1068" s="15">
        <f t="shared" si="596"/>
        <v>2161801</v>
      </c>
      <c r="U1068" s="14"/>
      <c r="V1068" s="14"/>
      <c r="W1068" s="14"/>
      <c r="X1068" s="14"/>
      <c r="Y1068" s="14"/>
      <c r="Z1068" s="14"/>
      <c r="AA1068" s="14"/>
      <c r="AB1068" s="13"/>
      <c r="AC1068" s="12">
        <f t="shared" si="597"/>
        <v>0</v>
      </c>
      <c r="AD1068" s="6">
        <f t="shared" si="598"/>
        <v>0</v>
      </c>
      <c r="AE1068" s="6">
        <f t="shared" si="599"/>
        <v>0</v>
      </c>
      <c r="AF1068" s="6">
        <f t="shared" si="600"/>
        <v>0</v>
      </c>
      <c r="AG1068" s="9">
        <f t="shared" si="590"/>
        <v>2161801</v>
      </c>
      <c r="AH1068" s="11">
        <f t="shared" si="580"/>
        <v>2844886.8799799997</v>
      </c>
      <c r="AI1068" s="9">
        <f t="shared" si="581"/>
        <v>2215846</v>
      </c>
      <c r="AJ1068" s="10">
        <f t="shared" si="582"/>
        <v>1819144.7199949999</v>
      </c>
      <c r="AK1068" s="9">
        <f t="shared" si="583"/>
        <v>2188823.5</v>
      </c>
      <c r="AL1068" s="9">
        <f t="shared" si="586"/>
        <v>2530366.4399899999</v>
      </c>
      <c r="AM1068" s="6">
        <f t="shared" si="591"/>
        <v>2391133.9023196111</v>
      </c>
      <c r="AN1068" s="8">
        <f t="shared" si="589"/>
        <v>1249269.1231571615</v>
      </c>
      <c r="AO1068" s="7">
        <f t="shared" si="587"/>
        <v>0.563788784580319</v>
      </c>
      <c r="AP1068" s="6">
        <f t="shared" si="588"/>
        <v>2391133.9023196111</v>
      </c>
      <c r="AQ1068" s="5" t="s">
        <v>0</v>
      </c>
    </row>
    <row r="1069" spans="1:43" ht="25.5" x14ac:dyDescent="0.25">
      <c r="A1069" s="63">
        <v>1024</v>
      </c>
      <c r="B1069" s="114">
        <v>27121604</v>
      </c>
      <c r="C1069" s="115">
        <v>4333203</v>
      </c>
      <c r="D1069" s="66" t="s">
        <v>3</v>
      </c>
      <c r="E1069" s="66" t="s">
        <v>3</v>
      </c>
      <c r="F1069" s="82" t="s">
        <v>2489</v>
      </c>
      <c r="G1069" s="114" t="s">
        <v>1731</v>
      </c>
      <c r="H1069" s="21">
        <v>75</v>
      </c>
      <c r="I1069" s="20">
        <v>1428672.1226218487</v>
      </c>
      <c r="J1069" s="20">
        <f t="shared" si="592"/>
        <v>271447.70329815126</v>
      </c>
      <c r="K1069" s="19">
        <f t="shared" si="593"/>
        <v>1700119.82592</v>
      </c>
      <c r="L1069" s="15">
        <f t="shared" si="594"/>
        <v>1700119.82592</v>
      </c>
      <c r="M1069" s="17">
        <v>1150772.2689075631</v>
      </c>
      <c r="N1069" s="17">
        <v>218646.731092437</v>
      </c>
      <c r="O1069" s="16">
        <v>1369419</v>
      </c>
      <c r="P1069" s="18">
        <f t="shared" si="595"/>
        <v>1369419</v>
      </c>
      <c r="Q1069" s="17">
        <v>1085633.6134453781</v>
      </c>
      <c r="R1069" s="17">
        <v>206270.38655462186</v>
      </c>
      <c r="S1069" s="16">
        <v>1291904</v>
      </c>
      <c r="T1069" s="15">
        <f t="shared" si="596"/>
        <v>1291904</v>
      </c>
      <c r="U1069" s="14"/>
      <c r="V1069" s="14"/>
      <c r="W1069" s="14"/>
      <c r="X1069" s="14"/>
      <c r="Y1069" s="14"/>
      <c r="Z1069" s="14"/>
      <c r="AA1069" s="14"/>
      <c r="AB1069" s="13"/>
      <c r="AC1069" s="12">
        <f t="shared" si="597"/>
        <v>0</v>
      </c>
      <c r="AD1069" s="6">
        <f t="shared" si="598"/>
        <v>0</v>
      </c>
      <c r="AE1069" s="6">
        <f t="shared" si="599"/>
        <v>0</v>
      </c>
      <c r="AF1069" s="6">
        <f t="shared" si="600"/>
        <v>0</v>
      </c>
      <c r="AG1069" s="9">
        <f t="shared" si="590"/>
        <v>1291904</v>
      </c>
      <c r="AH1069" s="11">
        <f t="shared" si="580"/>
        <v>1700119.82592</v>
      </c>
      <c r="AI1069" s="9">
        <f t="shared" si="581"/>
        <v>1330661.5</v>
      </c>
      <c r="AJ1069" s="10">
        <f t="shared" si="582"/>
        <v>1090360.7064799999</v>
      </c>
      <c r="AK1069" s="9">
        <f t="shared" si="583"/>
        <v>1311282.75</v>
      </c>
      <c r="AL1069" s="9">
        <f t="shared" si="586"/>
        <v>1515390.6629599999</v>
      </c>
      <c r="AM1069" s="6">
        <f t="shared" si="591"/>
        <v>1433704.1926017085</v>
      </c>
      <c r="AN1069" s="8">
        <f t="shared" si="589"/>
        <v>748150.13741026446</v>
      </c>
      <c r="AO1069" s="7">
        <f t="shared" si="587"/>
        <v>0.56223926025534254</v>
      </c>
      <c r="AP1069" s="6">
        <f t="shared" si="588"/>
        <v>1433704.1926017085</v>
      </c>
      <c r="AQ1069" s="5" t="s">
        <v>0</v>
      </c>
    </row>
    <row r="1070" spans="1:43" ht="25.5" x14ac:dyDescent="0.25">
      <c r="A1070" s="63">
        <v>1025</v>
      </c>
      <c r="B1070" s="114">
        <v>27121604</v>
      </c>
      <c r="C1070" s="115">
        <v>4333203</v>
      </c>
      <c r="D1070" s="66" t="s">
        <v>3</v>
      </c>
      <c r="E1070" s="66" t="s">
        <v>3</v>
      </c>
      <c r="F1070" s="82" t="s">
        <v>2488</v>
      </c>
      <c r="G1070" s="114" t="s">
        <v>1731</v>
      </c>
      <c r="H1070" s="21">
        <v>76</v>
      </c>
      <c r="I1070" s="20">
        <v>1401968.7872773111</v>
      </c>
      <c r="J1070" s="20">
        <f t="shared" si="592"/>
        <v>266374.06958268909</v>
      </c>
      <c r="K1070" s="19">
        <f t="shared" si="593"/>
        <v>1668342.8568600002</v>
      </c>
      <c r="L1070" s="15">
        <f t="shared" si="594"/>
        <v>1668342.8568600002</v>
      </c>
      <c r="M1070" s="17">
        <v>1139915.9663865548</v>
      </c>
      <c r="N1070" s="17">
        <v>216584.03361344541</v>
      </c>
      <c r="O1070" s="16">
        <v>1356500.0000000002</v>
      </c>
      <c r="P1070" s="18">
        <f t="shared" si="595"/>
        <v>1356500.0000000002</v>
      </c>
      <c r="Q1070" s="17">
        <v>1065342.0168067229</v>
      </c>
      <c r="R1070" s="17">
        <v>202414.98319327735</v>
      </c>
      <c r="S1070" s="16">
        <v>1267757.0000000002</v>
      </c>
      <c r="T1070" s="15">
        <f t="shared" si="596"/>
        <v>1267757.0000000002</v>
      </c>
      <c r="U1070" s="14"/>
      <c r="V1070" s="14"/>
      <c r="W1070" s="14"/>
      <c r="X1070" s="14"/>
      <c r="Y1070" s="14"/>
      <c r="Z1070" s="14"/>
      <c r="AA1070" s="14"/>
      <c r="AB1070" s="13"/>
      <c r="AC1070" s="12">
        <f t="shared" si="597"/>
        <v>0</v>
      </c>
      <c r="AD1070" s="6">
        <f t="shared" si="598"/>
        <v>0</v>
      </c>
      <c r="AE1070" s="6">
        <f t="shared" si="599"/>
        <v>0</v>
      </c>
      <c r="AF1070" s="6">
        <f t="shared" si="600"/>
        <v>0</v>
      </c>
      <c r="AG1070" s="9">
        <f t="shared" si="590"/>
        <v>1267757.0000000002</v>
      </c>
      <c r="AH1070" s="11">
        <f t="shared" si="580"/>
        <v>1668342.8568600002</v>
      </c>
      <c r="AI1070" s="9">
        <f t="shared" si="581"/>
        <v>1312128.5000000002</v>
      </c>
      <c r="AJ1070" s="10">
        <f t="shared" si="582"/>
        <v>1073149.9642150002</v>
      </c>
      <c r="AK1070" s="9">
        <f t="shared" si="583"/>
        <v>1289942.7500000002</v>
      </c>
      <c r="AL1070" s="9">
        <f t="shared" si="586"/>
        <v>1490235.6784300003</v>
      </c>
      <c r="AM1070" s="6">
        <f t="shared" si="591"/>
        <v>1411510.184373637</v>
      </c>
      <c r="AN1070" s="8">
        <f t="shared" si="589"/>
        <v>735768.20768186799</v>
      </c>
      <c r="AO1070" s="7">
        <f t="shared" si="587"/>
        <v>0.56074401835023613</v>
      </c>
      <c r="AP1070" s="6">
        <f t="shared" si="588"/>
        <v>1411510.184373637</v>
      </c>
      <c r="AQ1070" s="5" t="s">
        <v>0</v>
      </c>
    </row>
    <row r="1071" spans="1:43" ht="25.5" x14ac:dyDescent="0.25">
      <c r="A1071" s="63">
        <v>1026</v>
      </c>
      <c r="B1071" s="114">
        <v>27121604</v>
      </c>
      <c r="C1071" s="115">
        <v>4333203</v>
      </c>
      <c r="D1071" s="66" t="s">
        <v>3</v>
      </c>
      <c r="E1071" s="66" t="s">
        <v>3</v>
      </c>
      <c r="F1071" s="82" t="s">
        <v>2487</v>
      </c>
      <c r="G1071" s="114" t="s">
        <v>1420</v>
      </c>
      <c r="H1071" s="21">
        <v>77</v>
      </c>
      <c r="I1071" s="20">
        <v>2571205.9586218488</v>
      </c>
      <c r="J1071" s="20">
        <f t="shared" si="592"/>
        <v>488529.13213815127</v>
      </c>
      <c r="K1071" s="19">
        <f t="shared" si="593"/>
        <v>3059735.0907600001</v>
      </c>
      <c r="L1071" s="15">
        <f t="shared" si="594"/>
        <v>3059735.0907600001</v>
      </c>
      <c r="M1071" s="17">
        <v>2110140.3361344538</v>
      </c>
      <c r="N1071" s="17">
        <v>400926.66386554623</v>
      </c>
      <c r="O1071" s="16">
        <v>2511067</v>
      </c>
      <c r="P1071" s="18">
        <f t="shared" si="595"/>
        <v>2511067</v>
      </c>
      <c r="Q1071" s="17">
        <v>1953833.6134453781</v>
      </c>
      <c r="R1071" s="17">
        <v>371228.38655462186</v>
      </c>
      <c r="S1071" s="16">
        <v>2325062</v>
      </c>
      <c r="T1071" s="15">
        <f t="shared" si="596"/>
        <v>2325062</v>
      </c>
      <c r="U1071" s="14"/>
      <c r="V1071" s="14"/>
      <c r="W1071" s="14"/>
      <c r="X1071" s="14"/>
      <c r="Y1071" s="14"/>
      <c r="Z1071" s="14"/>
      <c r="AA1071" s="14"/>
      <c r="AB1071" s="13"/>
      <c r="AC1071" s="12">
        <f t="shared" si="597"/>
        <v>0</v>
      </c>
      <c r="AD1071" s="6">
        <f t="shared" si="598"/>
        <v>0</v>
      </c>
      <c r="AE1071" s="6">
        <f t="shared" si="599"/>
        <v>0</v>
      </c>
      <c r="AF1071" s="6">
        <f t="shared" si="600"/>
        <v>0</v>
      </c>
      <c r="AG1071" s="9">
        <f t="shared" si="590"/>
        <v>2325062</v>
      </c>
      <c r="AH1071" s="11">
        <f t="shared" si="580"/>
        <v>3059735.0907600001</v>
      </c>
      <c r="AI1071" s="9">
        <f t="shared" si="581"/>
        <v>2418064.5</v>
      </c>
      <c r="AJ1071" s="10">
        <f t="shared" si="582"/>
        <v>1973966.02269</v>
      </c>
      <c r="AK1071" s="9">
        <f t="shared" si="583"/>
        <v>2371563.25</v>
      </c>
      <c r="AL1071" s="9">
        <f t="shared" si="586"/>
        <v>2738899.79538</v>
      </c>
      <c r="AM1071" s="6">
        <f t="shared" si="591"/>
        <v>2597045.4841133202</v>
      </c>
      <c r="AN1071" s="8">
        <f t="shared" si="589"/>
        <v>1352427.7150150877</v>
      </c>
      <c r="AO1071" s="7">
        <f t="shared" si="587"/>
        <v>0.55930175353680089</v>
      </c>
      <c r="AP1071" s="6">
        <f t="shared" si="588"/>
        <v>2597045.4841133202</v>
      </c>
      <c r="AQ1071" s="5" t="s">
        <v>0</v>
      </c>
    </row>
    <row r="1072" spans="1:43" ht="38.25" x14ac:dyDescent="0.25">
      <c r="A1072" s="63">
        <v>1027</v>
      </c>
      <c r="B1072" s="114">
        <v>27121604</v>
      </c>
      <c r="C1072" s="115">
        <v>4333203</v>
      </c>
      <c r="D1072" s="66" t="s">
        <v>3</v>
      </c>
      <c r="E1072" s="66" t="s">
        <v>3</v>
      </c>
      <c r="F1072" s="82" t="s">
        <v>2486</v>
      </c>
      <c r="G1072" s="114" t="s">
        <v>1420</v>
      </c>
      <c r="H1072" s="21">
        <v>78</v>
      </c>
      <c r="I1072" s="20">
        <v>2487730.8037310927</v>
      </c>
      <c r="J1072" s="20">
        <f t="shared" si="592"/>
        <v>472668.85270890762</v>
      </c>
      <c r="K1072" s="19">
        <f t="shared" si="593"/>
        <v>2960399.6564400005</v>
      </c>
      <c r="L1072" s="15">
        <f t="shared" si="594"/>
        <v>2960399.6564400005</v>
      </c>
      <c r="M1072" s="17">
        <v>2041633.6134453781</v>
      </c>
      <c r="N1072" s="17">
        <v>387910.38655462186</v>
      </c>
      <c r="O1072" s="16">
        <v>2429544</v>
      </c>
      <c r="P1072" s="18">
        <f t="shared" si="595"/>
        <v>2429544</v>
      </c>
      <c r="Q1072" s="17">
        <v>1890401.6806722691</v>
      </c>
      <c r="R1072" s="17">
        <v>359176.31932773115</v>
      </c>
      <c r="S1072" s="16">
        <v>2249578</v>
      </c>
      <c r="T1072" s="15">
        <f t="shared" si="596"/>
        <v>2249578</v>
      </c>
      <c r="U1072" s="14"/>
      <c r="V1072" s="14"/>
      <c r="W1072" s="14"/>
      <c r="X1072" s="14"/>
      <c r="Y1072" s="14"/>
      <c r="Z1072" s="14"/>
      <c r="AA1072" s="14"/>
      <c r="AB1072" s="13">
        <v>1715000</v>
      </c>
      <c r="AC1072" s="12">
        <f t="shared" si="597"/>
        <v>325850</v>
      </c>
      <c r="AD1072" s="6">
        <f t="shared" si="598"/>
        <v>2040850</v>
      </c>
      <c r="AE1072" s="6">
        <f t="shared" si="599"/>
        <v>104083.34999999999</v>
      </c>
      <c r="AF1072" s="6">
        <f t="shared" si="600"/>
        <v>2144933.35</v>
      </c>
      <c r="AG1072" s="9">
        <f>MIN(L1072,P1072,T1072,AF1072)</f>
        <v>2144933.35</v>
      </c>
      <c r="AH1072" s="11">
        <f t="shared" si="580"/>
        <v>2960399.6564400005</v>
      </c>
      <c r="AI1072" s="9">
        <f t="shared" si="581"/>
        <v>2339561</v>
      </c>
      <c r="AJ1072" s="10">
        <f t="shared" si="582"/>
        <v>2446113.7516100002</v>
      </c>
      <c r="AK1072" s="9">
        <f t="shared" si="583"/>
        <v>2242247.1749999998</v>
      </c>
      <c r="AL1072" s="9">
        <f t="shared" si="586"/>
        <v>2649980.3282200005</v>
      </c>
      <c r="AM1072" s="6">
        <f t="shared" si="591"/>
        <v>2512731.3400746034</v>
      </c>
      <c r="AN1072" s="8">
        <f t="shared" si="589"/>
        <v>362445.62100177992</v>
      </c>
      <c r="AO1072" s="7">
        <f t="shared" si="587"/>
        <v>0.15492035514431124</v>
      </c>
      <c r="AP1072" s="6">
        <f>+AG1072</f>
        <v>2144933.35</v>
      </c>
      <c r="AQ1072" s="5" t="s">
        <v>4</v>
      </c>
    </row>
    <row r="1073" spans="1:43" ht="25.5" x14ac:dyDescent="0.25">
      <c r="A1073" s="63">
        <v>1028</v>
      </c>
      <c r="B1073" s="114">
        <v>27121604</v>
      </c>
      <c r="C1073" s="115">
        <v>4333203</v>
      </c>
      <c r="D1073" s="66" t="s">
        <v>3</v>
      </c>
      <c r="E1073" s="66" t="s">
        <v>3</v>
      </c>
      <c r="F1073" s="82" t="s">
        <v>2485</v>
      </c>
      <c r="G1073" s="114" t="s">
        <v>1420</v>
      </c>
      <c r="H1073" s="21">
        <v>79</v>
      </c>
      <c r="I1073" s="20">
        <v>2570808.9528907565</v>
      </c>
      <c r="J1073" s="20">
        <f t="shared" si="592"/>
        <v>488453.70104924374</v>
      </c>
      <c r="K1073" s="19">
        <f t="shared" si="593"/>
        <v>3059262.6539400001</v>
      </c>
      <c r="L1073" s="15">
        <f t="shared" si="594"/>
        <v>3059262.6539400001</v>
      </c>
      <c r="M1073" s="17">
        <v>2129349.5798319327</v>
      </c>
      <c r="N1073" s="17">
        <v>404576.42016806721</v>
      </c>
      <c r="O1073" s="16">
        <v>2533926</v>
      </c>
      <c r="P1073" s="18">
        <f t="shared" si="595"/>
        <v>2533926</v>
      </c>
      <c r="Q1073" s="17">
        <v>1953531.9327731093</v>
      </c>
      <c r="R1073" s="17">
        <v>371171.06722689077</v>
      </c>
      <c r="S1073" s="16">
        <v>2324703</v>
      </c>
      <c r="T1073" s="15">
        <f t="shared" si="596"/>
        <v>2324703</v>
      </c>
      <c r="U1073" s="14"/>
      <c r="V1073" s="14"/>
      <c r="W1073" s="14"/>
      <c r="X1073" s="14"/>
      <c r="Y1073" s="14"/>
      <c r="Z1073" s="14"/>
      <c r="AA1073" s="14"/>
      <c r="AB1073" s="13"/>
      <c r="AC1073" s="12">
        <f t="shared" si="597"/>
        <v>0</v>
      </c>
      <c r="AD1073" s="6">
        <f t="shared" si="598"/>
        <v>0</v>
      </c>
      <c r="AE1073" s="6">
        <f t="shared" si="599"/>
        <v>0</v>
      </c>
      <c r="AF1073" s="6">
        <f t="shared" si="600"/>
        <v>0</v>
      </c>
      <c r="AG1073" s="9">
        <f t="shared" ref="AG1073:AG1097" si="601">MIN(L1073,P1073,T1073)</f>
        <v>2324703</v>
      </c>
      <c r="AH1073" s="11">
        <f t="shared" si="580"/>
        <v>3059262.6539400001</v>
      </c>
      <c r="AI1073" s="9">
        <f t="shared" si="581"/>
        <v>2429314.5</v>
      </c>
      <c r="AJ1073" s="10">
        <f t="shared" si="582"/>
        <v>1979472.9134849999</v>
      </c>
      <c r="AK1073" s="9">
        <f t="shared" si="583"/>
        <v>2377008.75</v>
      </c>
      <c r="AL1073" s="9">
        <f t="shared" si="586"/>
        <v>2744288.5769699998</v>
      </c>
      <c r="AM1073" s="6">
        <f t="shared" si="591"/>
        <v>2604883.1376703023</v>
      </c>
      <c r="AN1073" s="8">
        <f t="shared" si="589"/>
        <v>1355342.6303083955</v>
      </c>
      <c r="AO1073" s="7">
        <f t="shared" si="587"/>
        <v>0.55791155501208078</v>
      </c>
      <c r="AP1073" s="6">
        <f t="shared" ref="AP1073:AP1097" si="602">+AM1073</f>
        <v>2604883.1376703023</v>
      </c>
      <c r="AQ1073" s="5" t="s">
        <v>0</v>
      </c>
    </row>
    <row r="1074" spans="1:43" ht="25.5" x14ac:dyDescent="0.25">
      <c r="A1074" s="63">
        <v>1029</v>
      </c>
      <c r="B1074" s="114">
        <v>27121604</v>
      </c>
      <c r="C1074" s="115">
        <v>4333203</v>
      </c>
      <c r="D1074" s="66" t="s">
        <v>3</v>
      </c>
      <c r="E1074" s="66" t="s">
        <v>3</v>
      </c>
      <c r="F1074" s="82" t="s">
        <v>2484</v>
      </c>
      <c r="G1074" s="114" t="s">
        <v>1420</v>
      </c>
      <c r="H1074" s="21">
        <v>80</v>
      </c>
      <c r="I1074" s="20">
        <v>2621137.999764706</v>
      </c>
      <c r="J1074" s="20">
        <f t="shared" si="592"/>
        <v>498016.21995529416</v>
      </c>
      <c r="K1074" s="19">
        <f t="shared" si="593"/>
        <v>3119154.2197200004</v>
      </c>
      <c r="L1074" s="15">
        <f t="shared" si="594"/>
        <v>3119154.2197200004</v>
      </c>
      <c r="M1074" s="17">
        <v>2131200.8403361347</v>
      </c>
      <c r="N1074" s="17">
        <v>404928.15966386558</v>
      </c>
      <c r="O1074" s="16">
        <v>2536129</v>
      </c>
      <c r="P1074" s="18">
        <f t="shared" si="595"/>
        <v>2536129</v>
      </c>
      <c r="Q1074" s="17">
        <v>1991776.4705882354</v>
      </c>
      <c r="R1074" s="17">
        <v>378437.52941176476</v>
      </c>
      <c r="S1074" s="16">
        <v>2370214</v>
      </c>
      <c r="T1074" s="15">
        <f t="shared" si="596"/>
        <v>2370214</v>
      </c>
      <c r="U1074" s="14"/>
      <c r="V1074" s="14"/>
      <c r="W1074" s="14"/>
      <c r="X1074" s="14"/>
      <c r="Y1074" s="14"/>
      <c r="Z1074" s="14"/>
      <c r="AA1074" s="14"/>
      <c r="AB1074" s="13"/>
      <c r="AC1074" s="12">
        <f t="shared" si="597"/>
        <v>0</v>
      </c>
      <c r="AD1074" s="6">
        <f t="shared" si="598"/>
        <v>0</v>
      </c>
      <c r="AE1074" s="6">
        <f t="shared" si="599"/>
        <v>0</v>
      </c>
      <c r="AF1074" s="6">
        <f t="shared" si="600"/>
        <v>0</v>
      </c>
      <c r="AG1074" s="9">
        <f t="shared" si="601"/>
        <v>2370214</v>
      </c>
      <c r="AH1074" s="11">
        <f t="shared" ref="AH1074:AH1122" si="603">MAX(L1074,P1074,T1074,AF1074)</f>
        <v>3119154.2197200004</v>
      </c>
      <c r="AI1074" s="9">
        <f t="shared" ref="AI1074:AI1122" si="604">MEDIAN(L1074,P1074,T1074,AF1074)</f>
        <v>2453171.5</v>
      </c>
      <c r="AJ1074" s="10">
        <f t="shared" ref="AJ1074:AJ1122" si="605">AVERAGE(L1074,P1074,T1074,AF1074)</f>
        <v>2006374.3049300001</v>
      </c>
      <c r="AK1074" s="9">
        <f t="shared" ref="AK1074:AK1137" si="606">AVERAGE(AG1074,AI1074)</f>
        <v>2411692.75</v>
      </c>
      <c r="AL1074" s="9">
        <f t="shared" si="586"/>
        <v>2786162.8598600002</v>
      </c>
      <c r="AM1074" s="6">
        <f t="shared" si="591"/>
        <v>2638976.712999077</v>
      </c>
      <c r="AN1074" s="8">
        <f t="shared" si="589"/>
        <v>1375601.2444140832</v>
      </c>
      <c r="AO1074" s="7">
        <f t="shared" si="587"/>
        <v>0.56074401826944553</v>
      </c>
      <c r="AP1074" s="6">
        <f t="shared" si="602"/>
        <v>2638976.712999077</v>
      </c>
      <c r="AQ1074" s="5" t="s">
        <v>0</v>
      </c>
    </row>
    <row r="1075" spans="1:43" ht="25.5" x14ac:dyDescent="0.25">
      <c r="A1075" s="63">
        <v>1030</v>
      </c>
      <c r="B1075" s="114">
        <v>27121604</v>
      </c>
      <c r="C1075" s="115">
        <v>4333203</v>
      </c>
      <c r="D1075" s="66" t="s">
        <v>3</v>
      </c>
      <c r="E1075" s="66" t="s">
        <v>3</v>
      </c>
      <c r="F1075" s="82" t="s">
        <v>2483</v>
      </c>
      <c r="G1075" s="114" t="s">
        <v>1420</v>
      </c>
      <c r="H1075" s="21">
        <v>81</v>
      </c>
      <c r="I1075" s="20">
        <v>2465550.4584705881</v>
      </c>
      <c r="J1075" s="20">
        <f t="shared" si="592"/>
        <v>468454.58710941172</v>
      </c>
      <c r="K1075" s="19">
        <f t="shared" si="593"/>
        <v>2934005.0455799997</v>
      </c>
      <c r="L1075" s="15">
        <f t="shared" si="594"/>
        <v>2934005.0455799997</v>
      </c>
      <c r="M1075" s="17">
        <v>2023431.0924369749</v>
      </c>
      <c r="N1075" s="17">
        <v>384451.90756302525</v>
      </c>
      <c r="O1075" s="16">
        <v>2407883</v>
      </c>
      <c r="P1075" s="18">
        <f t="shared" si="595"/>
        <v>2407883</v>
      </c>
      <c r="Q1075" s="17">
        <v>1873547.0588235294</v>
      </c>
      <c r="R1075" s="17">
        <v>355973.9411764706</v>
      </c>
      <c r="S1075" s="16">
        <v>2229521</v>
      </c>
      <c r="T1075" s="15">
        <f t="shared" si="596"/>
        <v>2229521</v>
      </c>
      <c r="U1075" s="14"/>
      <c r="V1075" s="14"/>
      <c r="W1075" s="14"/>
      <c r="X1075" s="14"/>
      <c r="Y1075" s="14"/>
      <c r="Z1075" s="14"/>
      <c r="AA1075" s="14"/>
      <c r="AB1075" s="13"/>
      <c r="AC1075" s="12">
        <f t="shared" si="597"/>
        <v>0</v>
      </c>
      <c r="AD1075" s="6">
        <f t="shared" si="598"/>
        <v>0</v>
      </c>
      <c r="AE1075" s="6">
        <f t="shared" si="599"/>
        <v>0</v>
      </c>
      <c r="AF1075" s="6">
        <f t="shared" si="600"/>
        <v>0</v>
      </c>
      <c r="AG1075" s="9">
        <f t="shared" si="601"/>
        <v>2229521</v>
      </c>
      <c r="AH1075" s="11">
        <f t="shared" si="603"/>
        <v>2934005.0455799997</v>
      </c>
      <c r="AI1075" s="9">
        <f t="shared" si="604"/>
        <v>2318702</v>
      </c>
      <c r="AJ1075" s="10">
        <f t="shared" si="605"/>
        <v>1892852.2613949999</v>
      </c>
      <c r="AK1075" s="9">
        <f t="shared" si="606"/>
        <v>2274111.5</v>
      </c>
      <c r="AL1075" s="9">
        <f t="shared" si="586"/>
        <v>2626353.5227899998</v>
      </c>
      <c r="AM1075" s="6">
        <f t="shared" si="591"/>
        <v>2490328.291576345</v>
      </c>
      <c r="AN1075" s="8">
        <f t="shared" si="589"/>
        <v>1296854.053051234</v>
      </c>
      <c r="AO1075" s="7">
        <f t="shared" si="587"/>
        <v>0.55930173564832131</v>
      </c>
      <c r="AP1075" s="6">
        <f t="shared" si="602"/>
        <v>2490328.291576345</v>
      </c>
      <c r="AQ1075" s="5" t="s">
        <v>0</v>
      </c>
    </row>
    <row r="1076" spans="1:43" ht="25.5" x14ac:dyDescent="0.25">
      <c r="A1076" s="63">
        <v>1031</v>
      </c>
      <c r="B1076" s="114">
        <v>27121604</v>
      </c>
      <c r="C1076" s="115">
        <v>4333203</v>
      </c>
      <c r="D1076" s="66" t="s">
        <v>3</v>
      </c>
      <c r="E1076" s="66" t="s">
        <v>3</v>
      </c>
      <c r="F1076" s="82" t="s">
        <v>2482</v>
      </c>
      <c r="G1076" s="114" t="s">
        <v>1420</v>
      </c>
      <c r="H1076" s="21">
        <v>82</v>
      </c>
      <c r="I1076" s="20">
        <v>2879624.1184033616</v>
      </c>
      <c r="J1076" s="20">
        <f t="shared" si="592"/>
        <v>547128.58249663876</v>
      </c>
      <c r="K1076" s="19">
        <f t="shared" si="593"/>
        <v>3426752.7009000005</v>
      </c>
      <c r="L1076" s="15">
        <f t="shared" si="594"/>
        <v>3426752.7009000005</v>
      </c>
      <c r="M1076" s="17">
        <v>2341371.4285714286</v>
      </c>
      <c r="N1076" s="17">
        <v>444860.57142857142</v>
      </c>
      <c r="O1076" s="16">
        <v>2786232</v>
      </c>
      <c r="P1076" s="18">
        <f t="shared" si="595"/>
        <v>2786232</v>
      </c>
      <c r="Q1076" s="17">
        <v>2188197.478991597</v>
      </c>
      <c r="R1076" s="17">
        <v>415757.52100840345</v>
      </c>
      <c r="S1076" s="16">
        <v>2603955.0000000005</v>
      </c>
      <c r="T1076" s="15">
        <f t="shared" si="596"/>
        <v>2603955.0000000005</v>
      </c>
      <c r="U1076" s="14"/>
      <c r="V1076" s="14"/>
      <c r="W1076" s="14"/>
      <c r="X1076" s="14"/>
      <c r="Y1076" s="14"/>
      <c r="Z1076" s="14"/>
      <c r="AA1076" s="14"/>
      <c r="AB1076" s="13"/>
      <c r="AC1076" s="12">
        <f t="shared" si="597"/>
        <v>0</v>
      </c>
      <c r="AD1076" s="6">
        <f t="shared" si="598"/>
        <v>0</v>
      </c>
      <c r="AE1076" s="6">
        <f t="shared" si="599"/>
        <v>0</v>
      </c>
      <c r="AF1076" s="6">
        <f t="shared" si="600"/>
        <v>0</v>
      </c>
      <c r="AG1076" s="9">
        <f t="shared" si="601"/>
        <v>2603955.0000000005</v>
      </c>
      <c r="AH1076" s="11">
        <f t="shared" si="603"/>
        <v>3426752.7009000005</v>
      </c>
      <c r="AI1076" s="9">
        <f t="shared" si="604"/>
        <v>2695093.5</v>
      </c>
      <c r="AJ1076" s="10">
        <f t="shared" si="605"/>
        <v>2204234.9252250004</v>
      </c>
      <c r="AK1076" s="9">
        <f t="shared" si="606"/>
        <v>2649524.25</v>
      </c>
      <c r="AL1076" s="9">
        <f t="shared" si="586"/>
        <v>3060923.1004500003</v>
      </c>
      <c r="AM1076" s="6">
        <f t="shared" si="591"/>
        <v>2899222.0602100971</v>
      </c>
      <c r="AN1076" s="8">
        <f t="shared" si="589"/>
        <v>1511257.5393413042</v>
      </c>
      <c r="AO1076" s="7">
        <f t="shared" si="587"/>
        <v>0.56074401104870919</v>
      </c>
      <c r="AP1076" s="6">
        <f t="shared" si="602"/>
        <v>2899222.0602100971</v>
      </c>
      <c r="AQ1076" s="5" t="s">
        <v>0</v>
      </c>
    </row>
    <row r="1077" spans="1:43" ht="25.5" x14ac:dyDescent="0.25">
      <c r="A1077" s="63">
        <v>1032</v>
      </c>
      <c r="B1077" s="114">
        <v>27121604</v>
      </c>
      <c r="C1077" s="115">
        <v>4333203</v>
      </c>
      <c r="D1077" s="66" t="s">
        <v>3</v>
      </c>
      <c r="E1077" s="66" t="s">
        <v>3</v>
      </c>
      <c r="F1077" s="82" t="s">
        <v>2481</v>
      </c>
      <c r="G1077" s="114" t="s">
        <v>1420</v>
      </c>
      <c r="H1077" s="21">
        <v>83</v>
      </c>
      <c r="I1077" s="20">
        <v>2664159.4871092439</v>
      </c>
      <c r="J1077" s="20">
        <f t="shared" si="592"/>
        <v>506190.30255075631</v>
      </c>
      <c r="K1077" s="19">
        <f t="shared" si="593"/>
        <v>3170349.7896600002</v>
      </c>
      <c r="L1077" s="15">
        <f t="shared" si="594"/>
        <v>3170349.7896600002</v>
      </c>
      <c r="M1077" s="17">
        <v>2166180.6722689075</v>
      </c>
      <c r="N1077" s="17">
        <v>411574.32773109246</v>
      </c>
      <c r="O1077" s="16">
        <v>2577755</v>
      </c>
      <c r="P1077" s="18">
        <f t="shared" si="595"/>
        <v>2577755</v>
      </c>
      <c r="Q1077" s="17">
        <v>2024468.0672268909</v>
      </c>
      <c r="R1077" s="17">
        <v>384648.93277310929</v>
      </c>
      <c r="S1077" s="16">
        <v>2409117</v>
      </c>
      <c r="T1077" s="15">
        <f t="shared" si="596"/>
        <v>2409117</v>
      </c>
      <c r="U1077" s="14"/>
      <c r="V1077" s="14"/>
      <c r="W1077" s="14"/>
      <c r="X1077" s="14"/>
      <c r="Y1077" s="14"/>
      <c r="Z1077" s="14"/>
      <c r="AA1077" s="14"/>
      <c r="AB1077" s="13"/>
      <c r="AC1077" s="12">
        <f t="shared" si="597"/>
        <v>0</v>
      </c>
      <c r="AD1077" s="6">
        <f t="shared" si="598"/>
        <v>0</v>
      </c>
      <c r="AE1077" s="6">
        <f t="shared" si="599"/>
        <v>0</v>
      </c>
      <c r="AF1077" s="6">
        <f t="shared" si="600"/>
        <v>0</v>
      </c>
      <c r="AG1077" s="9">
        <f t="shared" si="601"/>
        <v>2409117</v>
      </c>
      <c r="AH1077" s="11">
        <f t="shared" si="603"/>
        <v>3170349.7896600002</v>
      </c>
      <c r="AI1077" s="9">
        <f t="shared" si="604"/>
        <v>2493436</v>
      </c>
      <c r="AJ1077" s="10">
        <f t="shared" si="605"/>
        <v>2039305.4474150001</v>
      </c>
      <c r="AK1077" s="9">
        <f t="shared" si="606"/>
        <v>2451276.5</v>
      </c>
      <c r="AL1077" s="9">
        <f t="shared" si="586"/>
        <v>2831892.8948300001</v>
      </c>
      <c r="AM1077" s="6">
        <f t="shared" si="591"/>
        <v>2682290.9163327985</v>
      </c>
      <c r="AN1077" s="8">
        <f t="shared" si="589"/>
        <v>1398179.3539081735</v>
      </c>
      <c r="AO1077" s="7">
        <f t="shared" si="587"/>
        <v>0.56074403109130277</v>
      </c>
      <c r="AP1077" s="6">
        <f t="shared" si="602"/>
        <v>2682290.9163327985</v>
      </c>
      <c r="AQ1077" s="5" t="s">
        <v>0</v>
      </c>
    </row>
    <row r="1078" spans="1:43" x14ac:dyDescent="0.25">
      <c r="A1078" s="63">
        <v>1033</v>
      </c>
      <c r="B1078" s="114">
        <v>27121604</v>
      </c>
      <c r="C1078" s="115">
        <v>4333203</v>
      </c>
      <c r="D1078" s="66" t="s">
        <v>3</v>
      </c>
      <c r="E1078" s="66" t="s">
        <v>3</v>
      </c>
      <c r="F1078" s="82" t="s">
        <v>2480</v>
      </c>
      <c r="G1078" s="114" t="s">
        <v>1420</v>
      </c>
      <c r="H1078" s="21">
        <v>84</v>
      </c>
      <c r="I1078" s="20">
        <v>2362902.9126050421</v>
      </c>
      <c r="J1078" s="20">
        <f t="shared" si="592"/>
        <v>448951.55339495803</v>
      </c>
      <c r="K1078" s="19">
        <f t="shared" si="593"/>
        <v>2811854.466</v>
      </c>
      <c r="L1078" s="15">
        <f t="shared" si="594"/>
        <v>2811854.466</v>
      </c>
      <c r="M1078" s="17">
        <v>1921234.4537815128</v>
      </c>
      <c r="N1078" s="17">
        <v>365034.54621848743</v>
      </c>
      <c r="O1078" s="16">
        <v>2286269</v>
      </c>
      <c r="P1078" s="18">
        <f t="shared" si="595"/>
        <v>2286269</v>
      </c>
      <c r="Q1078" s="17">
        <v>1795546.218487395</v>
      </c>
      <c r="R1078" s="17">
        <v>341153.78151260503</v>
      </c>
      <c r="S1078" s="16">
        <v>2136700</v>
      </c>
      <c r="T1078" s="15">
        <f t="shared" si="596"/>
        <v>2136700</v>
      </c>
      <c r="U1078" s="14"/>
      <c r="V1078" s="14"/>
      <c r="W1078" s="14"/>
      <c r="X1078" s="14"/>
      <c r="Y1078" s="14"/>
      <c r="Z1078" s="14"/>
      <c r="AA1078" s="14"/>
      <c r="AB1078" s="13"/>
      <c r="AC1078" s="12">
        <f t="shared" si="597"/>
        <v>0</v>
      </c>
      <c r="AD1078" s="6">
        <f t="shared" si="598"/>
        <v>0</v>
      </c>
      <c r="AE1078" s="6">
        <f t="shared" si="599"/>
        <v>0</v>
      </c>
      <c r="AF1078" s="6">
        <f t="shared" si="600"/>
        <v>0</v>
      </c>
      <c r="AG1078" s="9">
        <f t="shared" si="601"/>
        <v>2136700</v>
      </c>
      <c r="AH1078" s="11">
        <f t="shared" si="603"/>
        <v>2811854.466</v>
      </c>
      <c r="AI1078" s="9">
        <f t="shared" si="604"/>
        <v>2211484.5</v>
      </c>
      <c r="AJ1078" s="10">
        <f t="shared" si="605"/>
        <v>1808705.8665</v>
      </c>
      <c r="AK1078" s="9">
        <f t="shared" si="606"/>
        <v>2174092.25</v>
      </c>
      <c r="AL1078" s="9">
        <f t="shared" si="586"/>
        <v>2511669.483</v>
      </c>
      <c r="AM1078" s="6">
        <f t="shared" si="591"/>
        <v>2378984.1454154379</v>
      </c>
      <c r="AN1078" s="8">
        <f t="shared" si="589"/>
        <v>1240076.7076111438</v>
      </c>
      <c r="AO1078" s="7">
        <f t="shared" si="587"/>
        <v>0.56074401950868014</v>
      </c>
      <c r="AP1078" s="6">
        <f t="shared" si="602"/>
        <v>2378984.1454154379</v>
      </c>
      <c r="AQ1078" s="5" t="s">
        <v>0</v>
      </c>
    </row>
    <row r="1079" spans="1:43" ht="25.5" x14ac:dyDescent="0.25">
      <c r="A1079" s="63">
        <v>1034</v>
      </c>
      <c r="B1079" s="114">
        <v>27121604</v>
      </c>
      <c r="C1079" s="115">
        <v>4333203</v>
      </c>
      <c r="D1079" s="66" t="s">
        <v>3</v>
      </c>
      <c r="E1079" s="66" t="s">
        <v>3</v>
      </c>
      <c r="F1079" s="82" t="s">
        <v>2479</v>
      </c>
      <c r="G1079" s="114" t="s">
        <v>1420</v>
      </c>
      <c r="H1079" s="21">
        <v>85</v>
      </c>
      <c r="I1079" s="20">
        <v>2169217.1973781511</v>
      </c>
      <c r="J1079" s="20">
        <f t="shared" si="592"/>
        <v>412151.26750184869</v>
      </c>
      <c r="K1079" s="19">
        <f t="shared" si="593"/>
        <v>2581368.4648799999</v>
      </c>
      <c r="L1079" s="15">
        <f t="shared" si="594"/>
        <v>2581368.4648799999</v>
      </c>
      <c r="M1079" s="17">
        <v>1780235.2941176472</v>
      </c>
      <c r="N1079" s="17">
        <v>338244.70588235295</v>
      </c>
      <c r="O1079" s="16">
        <v>2118480</v>
      </c>
      <c r="P1079" s="18">
        <f t="shared" si="595"/>
        <v>2118480</v>
      </c>
      <c r="Q1079" s="17">
        <v>1648366.3865546219</v>
      </c>
      <c r="R1079" s="17">
        <v>313189.61344537814</v>
      </c>
      <c r="S1079" s="16">
        <v>1961556</v>
      </c>
      <c r="T1079" s="15">
        <f t="shared" si="596"/>
        <v>1961556</v>
      </c>
      <c r="U1079" s="14"/>
      <c r="V1079" s="14"/>
      <c r="W1079" s="14"/>
      <c r="X1079" s="14"/>
      <c r="Y1079" s="14"/>
      <c r="Z1079" s="14"/>
      <c r="AA1079" s="14"/>
      <c r="AB1079" s="13"/>
      <c r="AC1079" s="12">
        <f t="shared" si="597"/>
        <v>0</v>
      </c>
      <c r="AD1079" s="6">
        <f t="shared" si="598"/>
        <v>0</v>
      </c>
      <c r="AE1079" s="6">
        <f t="shared" si="599"/>
        <v>0</v>
      </c>
      <c r="AF1079" s="6">
        <f t="shared" si="600"/>
        <v>0</v>
      </c>
      <c r="AG1079" s="9">
        <f t="shared" si="601"/>
        <v>1961556</v>
      </c>
      <c r="AH1079" s="11">
        <f t="shared" si="603"/>
        <v>2581368.4648799999</v>
      </c>
      <c r="AI1079" s="9">
        <f t="shared" si="604"/>
        <v>2040018</v>
      </c>
      <c r="AJ1079" s="10">
        <f t="shared" si="605"/>
        <v>1665351.11622</v>
      </c>
      <c r="AK1079" s="9">
        <f t="shared" si="606"/>
        <v>2000787</v>
      </c>
      <c r="AL1079" s="9">
        <f t="shared" si="586"/>
        <v>2310693.2324399999</v>
      </c>
      <c r="AM1079" s="6">
        <f t="shared" si="591"/>
        <v>2191016.7237425921</v>
      </c>
      <c r="AN1079" s="8">
        <f t="shared" si="589"/>
        <v>1140985.7203068065</v>
      </c>
      <c r="AO1079" s="7">
        <f t="shared" si="587"/>
        <v>0.55930179062479179</v>
      </c>
      <c r="AP1079" s="6">
        <f t="shared" si="602"/>
        <v>2191016.7237425921</v>
      </c>
      <c r="AQ1079" s="5" t="s">
        <v>0</v>
      </c>
    </row>
    <row r="1080" spans="1:43" ht="25.5" x14ac:dyDescent="0.25">
      <c r="A1080" s="63">
        <v>1035</v>
      </c>
      <c r="B1080" s="114">
        <v>27121604</v>
      </c>
      <c r="C1080" s="115">
        <v>4333203</v>
      </c>
      <c r="D1080" s="66" t="s">
        <v>3</v>
      </c>
      <c r="E1080" s="66" t="s">
        <v>3</v>
      </c>
      <c r="F1080" s="82" t="s">
        <v>2478</v>
      </c>
      <c r="G1080" s="114" t="s">
        <v>1420</v>
      </c>
      <c r="H1080" s="21">
        <v>86</v>
      </c>
      <c r="I1080" s="20">
        <v>1782504.8627899159</v>
      </c>
      <c r="J1080" s="20">
        <f t="shared" si="592"/>
        <v>338675.92393008404</v>
      </c>
      <c r="K1080" s="19">
        <f t="shared" si="593"/>
        <v>2121180.7867199997</v>
      </c>
      <c r="L1080" s="15">
        <f t="shared" si="594"/>
        <v>2121180.7867199997</v>
      </c>
      <c r="M1080" s="17">
        <v>1449323.5294117648</v>
      </c>
      <c r="N1080" s="17">
        <v>275371.4705882353</v>
      </c>
      <c r="O1080" s="16">
        <v>1724695</v>
      </c>
      <c r="P1080" s="18">
        <f t="shared" si="595"/>
        <v>1724695</v>
      </c>
      <c r="Q1080" s="17">
        <v>1354507.5630252101</v>
      </c>
      <c r="R1080" s="17">
        <v>257356.43697478992</v>
      </c>
      <c r="S1080" s="16">
        <v>1611864</v>
      </c>
      <c r="T1080" s="15">
        <f t="shared" si="596"/>
        <v>1611864</v>
      </c>
      <c r="U1080" s="14"/>
      <c r="V1080" s="14"/>
      <c r="W1080" s="14"/>
      <c r="X1080" s="14"/>
      <c r="Y1080" s="14"/>
      <c r="Z1080" s="14"/>
      <c r="AA1080" s="14"/>
      <c r="AB1080" s="13"/>
      <c r="AC1080" s="12">
        <f t="shared" si="597"/>
        <v>0</v>
      </c>
      <c r="AD1080" s="6">
        <f t="shared" si="598"/>
        <v>0</v>
      </c>
      <c r="AE1080" s="6">
        <f t="shared" si="599"/>
        <v>0</v>
      </c>
      <c r="AF1080" s="6">
        <f t="shared" si="600"/>
        <v>0</v>
      </c>
      <c r="AG1080" s="9">
        <f t="shared" si="601"/>
        <v>1611864</v>
      </c>
      <c r="AH1080" s="11">
        <f t="shared" si="603"/>
        <v>2121180.7867199997</v>
      </c>
      <c r="AI1080" s="9">
        <f t="shared" si="604"/>
        <v>1668279.5</v>
      </c>
      <c r="AJ1080" s="10">
        <f t="shared" si="605"/>
        <v>1364434.9466800001</v>
      </c>
      <c r="AK1080" s="9">
        <f t="shared" si="606"/>
        <v>1640071.75</v>
      </c>
      <c r="AL1080" s="9">
        <f t="shared" si="586"/>
        <v>1894730.1433599999</v>
      </c>
      <c r="AM1080" s="6">
        <f t="shared" si="591"/>
        <v>1794636.2622618019</v>
      </c>
      <c r="AN1080" s="8">
        <f t="shared" si="589"/>
        <v>935477.67345252726</v>
      </c>
      <c r="AO1080" s="7">
        <f t="shared" si="587"/>
        <v>0.56074397212968641</v>
      </c>
      <c r="AP1080" s="6">
        <f t="shared" si="602"/>
        <v>1794636.2622618019</v>
      </c>
      <c r="AQ1080" s="5" t="s">
        <v>0</v>
      </c>
    </row>
    <row r="1081" spans="1:43" ht="25.5" x14ac:dyDescent="0.25">
      <c r="A1081" s="63">
        <v>1036</v>
      </c>
      <c r="B1081" s="115">
        <v>31171505</v>
      </c>
      <c r="C1081" s="115">
        <v>4331002</v>
      </c>
      <c r="D1081" s="66" t="s">
        <v>3</v>
      </c>
      <c r="E1081" s="66" t="s">
        <v>3</v>
      </c>
      <c r="F1081" s="82" t="s">
        <v>2477</v>
      </c>
      <c r="G1081" s="114" t="s">
        <v>1420</v>
      </c>
      <c r="H1081" s="21">
        <v>87</v>
      </c>
      <c r="I1081" s="20">
        <v>3188709.1151092439</v>
      </c>
      <c r="J1081" s="20">
        <f t="shared" si="592"/>
        <v>605854.73187075637</v>
      </c>
      <c r="K1081" s="19">
        <f t="shared" si="593"/>
        <v>3794563.8469800004</v>
      </c>
      <c r="L1081" s="15">
        <f t="shared" si="594"/>
        <v>3794563.8469800004</v>
      </c>
      <c r="M1081" s="17">
        <v>2592683.193277311</v>
      </c>
      <c r="N1081" s="17">
        <v>492609.80672268913</v>
      </c>
      <c r="O1081" s="16">
        <v>3085293</v>
      </c>
      <c r="P1081" s="18">
        <f t="shared" si="595"/>
        <v>3085293</v>
      </c>
      <c r="Q1081" s="17">
        <v>2423068.0672268909</v>
      </c>
      <c r="R1081" s="17">
        <v>460382.93277310929</v>
      </c>
      <c r="S1081" s="16">
        <v>2883451</v>
      </c>
      <c r="T1081" s="15">
        <f t="shared" si="596"/>
        <v>2883451</v>
      </c>
      <c r="U1081" s="14"/>
      <c r="V1081" s="14"/>
      <c r="W1081" s="14"/>
      <c r="X1081" s="14"/>
      <c r="Y1081" s="14"/>
      <c r="Z1081" s="14"/>
      <c r="AA1081" s="14"/>
      <c r="AB1081" s="13"/>
      <c r="AC1081" s="12">
        <f t="shared" si="597"/>
        <v>0</v>
      </c>
      <c r="AD1081" s="6">
        <f t="shared" si="598"/>
        <v>0</v>
      </c>
      <c r="AE1081" s="6">
        <f t="shared" si="599"/>
        <v>0</v>
      </c>
      <c r="AF1081" s="6">
        <f t="shared" si="600"/>
        <v>0</v>
      </c>
      <c r="AG1081" s="9">
        <f t="shared" si="601"/>
        <v>2883451</v>
      </c>
      <c r="AH1081" s="11">
        <f t="shared" si="603"/>
        <v>3794563.8469800004</v>
      </c>
      <c r="AI1081" s="9">
        <f t="shared" si="604"/>
        <v>2984372</v>
      </c>
      <c r="AJ1081" s="10">
        <f t="shared" si="605"/>
        <v>2440826.961745</v>
      </c>
      <c r="AK1081" s="9">
        <f t="shared" si="606"/>
        <v>2933911.5</v>
      </c>
      <c r="AL1081" s="9">
        <f t="shared" si="586"/>
        <v>3389467.92349</v>
      </c>
      <c r="AM1081" s="6">
        <f t="shared" si="591"/>
        <v>3210410.7009340688</v>
      </c>
      <c r="AN1081" s="8">
        <f t="shared" si="589"/>
        <v>1673468.6856279834</v>
      </c>
      <c r="AO1081" s="7">
        <f t="shared" si="587"/>
        <v>0.56074399760753135</v>
      </c>
      <c r="AP1081" s="6">
        <f t="shared" si="602"/>
        <v>3210410.7009340688</v>
      </c>
      <c r="AQ1081" s="5" t="s">
        <v>0</v>
      </c>
    </row>
    <row r="1082" spans="1:43" x14ac:dyDescent="0.25">
      <c r="A1082" s="63">
        <v>1037</v>
      </c>
      <c r="B1082" s="115">
        <v>31171605</v>
      </c>
      <c r="C1082" s="114">
        <v>4332098</v>
      </c>
      <c r="D1082" s="66" t="s">
        <v>3</v>
      </c>
      <c r="E1082" s="66" t="s">
        <v>3</v>
      </c>
      <c r="F1082" s="82" t="s">
        <v>2476</v>
      </c>
      <c r="G1082" s="114" t="s">
        <v>1420</v>
      </c>
      <c r="H1082" s="21">
        <v>88</v>
      </c>
      <c r="I1082" s="20">
        <v>2461256.3825546219</v>
      </c>
      <c r="J1082" s="20">
        <f t="shared" si="592"/>
        <v>467638.71268537815</v>
      </c>
      <c r="K1082" s="19">
        <f t="shared" si="593"/>
        <v>2928895.0952400002</v>
      </c>
      <c r="L1082" s="15">
        <f t="shared" si="594"/>
        <v>2928895.0952400002</v>
      </c>
      <c r="M1082" s="17">
        <v>2019906.7226890756</v>
      </c>
      <c r="N1082" s="17">
        <v>383782.27731092437</v>
      </c>
      <c r="O1082" s="16">
        <v>2403689</v>
      </c>
      <c r="P1082" s="18">
        <f t="shared" si="595"/>
        <v>2403689</v>
      </c>
      <c r="Q1082" s="17">
        <v>1870284.0336134455</v>
      </c>
      <c r="R1082" s="17">
        <v>355353.96638655465</v>
      </c>
      <c r="S1082" s="16">
        <v>2225638</v>
      </c>
      <c r="T1082" s="15">
        <f t="shared" si="596"/>
        <v>2225638</v>
      </c>
      <c r="U1082" s="14"/>
      <c r="V1082" s="14"/>
      <c r="W1082" s="14"/>
      <c r="X1082" s="14"/>
      <c r="Y1082" s="14"/>
      <c r="Z1082" s="14"/>
      <c r="AA1082" s="14"/>
      <c r="AB1082" s="13"/>
      <c r="AC1082" s="12">
        <f t="shared" si="597"/>
        <v>0</v>
      </c>
      <c r="AD1082" s="6">
        <f t="shared" si="598"/>
        <v>0</v>
      </c>
      <c r="AE1082" s="6">
        <f t="shared" si="599"/>
        <v>0</v>
      </c>
      <c r="AF1082" s="6">
        <f t="shared" si="600"/>
        <v>0</v>
      </c>
      <c r="AG1082" s="9">
        <f t="shared" si="601"/>
        <v>2225638</v>
      </c>
      <c r="AH1082" s="11">
        <f t="shared" si="603"/>
        <v>2928895.0952400002</v>
      </c>
      <c r="AI1082" s="9">
        <f t="shared" si="604"/>
        <v>2314663.5</v>
      </c>
      <c r="AJ1082" s="10">
        <f t="shared" si="605"/>
        <v>1889555.5238100002</v>
      </c>
      <c r="AK1082" s="9">
        <f t="shared" si="606"/>
        <v>2270150.75</v>
      </c>
      <c r="AL1082" s="9">
        <f t="shared" si="586"/>
        <v>2621779.2976200003</v>
      </c>
      <c r="AM1082" s="6">
        <f t="shared" si="591"/>
        <v>2485990.9336907123</v>
      </c>
      <c r="AN1082" s="8">
        <f t="shared" si="589"/>
        <v>1294595.3659274383</v>
      </c>
      <c r="AO1082" s="7">
        <f t="shared" si="587"/>
        <v>0.55930175851800412</v>
      </c>
      <c r="AP1082" s="6">
        <f t="shared" si="602"/>
        <v>2485990.9336907123</v>
      </c>
      <c r="AQ1082" s="5" t="s">
        <v>0</v>
      </c>
    </row>
    <row r="1083" spans="1:43" x14ac:dyDescent="0.25">
      <c r="A1083" s="63">
        <v>1038</v>
      </c>
      <c r="B1083" s="72">
        <v>26111505</v>
      </c>
      <c r="C1083" s="97">
        <v>4332099</v>
      </c>
      <c r="D1083" s="66" t="s">
        <v>3</v>
      </c>
      <c r="E1083" s="66" t="s">
        <v>3</v>
      </c>
      <c r="F1083" s="82" t="s">
        <v>2475</v>
      </c>
      <c r="G1083" s="97" t="s">
        <v>1731</v>
      </c>
      <c r="H1083" s="21">
        <v>89</v>
      </c>
      <c r="I1083" s="20">
        <v>18781377.929092437</v>
      </c>
      <c r="J1083" s="20">
        <f t="shared" si="592"/>
        <v>3568461.8065275629</v>
      </c>
      <c r="K1083" s="19">
        <f t="shared" si="593"/>
        <v>22349839.735619999</v>
      </c>
      <c r="L1083" s="15">
        <f t="shared" si="594"/>
        <v>22349839.735619999</v>
      </c>
      <c r="M1083" s="17">
        <v>14985369.74789916</v>
      </c>
      <c r="N1083" s="17">
        <v>2847220.2521008402</v>
      </c>
      <c r="O1083" s="16">
        <v>17832590</v>
      </c>
      <c r="P1083" s="18">
        <f t="shared" si="595"/>
        <v>17832590</v>
      </c>
      <c r="Q1083" s="17">
        <v>14271780.672268908</v>
      </c>
      <c r="R1083" s="17">
        <v>2711638.3277310925</v>
      </c>
      <c r="S1083" s="16">
        <v>16983419</v>
      </c>
      <c r="T1083" s="15">
        <f t="shared" si="596"/>
        <v>16983419</v>
      </c>
      <c r="U1083" s="14"/>
      <c r="V1083" s="14"/>
      <c r="W1083" s="14"/>
      <c r="X1083" s="14"/>
      <c r="Y1083" s="14"/>
      <c r="Z1083" s="14"/>
      <c r="AA1083" s="14"/>
      <c r="AB1083" s="13"/>
      <c r="AC1083" s="12">
        <f t="shared" si="597"/>
        <v>0</v>
      </c>
      <c r="AD1083" s="6">
        <f t="shared" si="598"/>
        <v>0</v>
      </c>
      <c r="AE1083" s="6">
        <f t="shared" si="599"/>
        <v>0</v>
      </c>
      <c r="AF1083" s="6">
        <f t="shared" si="600"/>
        <v>0</v>
      </c>
      <c r="AG1083" s="9">
        <f t="shared" si="601"/>
        <v>16983419</v>
      </c>
      <c r="AH1083" s="11">
        <f t="shared" si="603"/>
        <v>22349839.735619999</v>
      </c>
      <c r="AI1083" s="9">
        <f t="shared" si="604"/>
        <v>17408004.5</v>
      </c>
      <c r="AJ1083" s="10">
        <f t="shared" si="605"/>
        <v>14291462.183905</v>
      </c>
      <c r="AK1083" s="9">
        <f t="shared" si="606"/>
        <v>17195711.75</v>
      </c>
      <c r="AL1083" s="9">
        <f t="shared" si="586"/>
        <v>19878922.11781</v>
      </c>
      <c r="AM1083" s="6">
        <f t="shared" si="591"/>
        <v>18785091.367005337</v>
      </c>
      <c r="AN1083" s="8">
        <f t="shared" si="589"/>
        <v>9814437.6274549905</v>
      </c>
      <c r="AO1083" s="7">
        <f t="shared" si="587"/>
        <v>0.56378878046906467</v>
      </c>
      <c r="AP1083" s="6">
        <f t="shared" si="602"/>
        <v>18785091.367005337</v>
      </c>
      <c r="AQ1083" s="5" t="s">
        <v>0</v>
      </c>
    </row>
    <row r="1084" spans="1:43" x14ac:dyDescent="0.25">
      <c r="A1084" s="63">
        <v>1039</v>
      </c>
      <c r="B1084" s="115">
        <v>31171505</v>
      </c>
      <c r="C1084" s="115">
        <v>4331002</v>
      </c>
      <c r="D1084" s="66" t="s">
        <v>3</v>
      </c>
      <c r="E1084" s="66" t="s">
        <v>3</v>
      </c>
      <c r="F1084" s="82" t="s">
        <v>2474</v>
      </c>
      <c r="G1084" s="114" t="s">
        <v>1731</v>
      </c>
      <c r="H1084" s="21">
        <v>90</v>
      </c>
      <c r="I1084" s="20">
        <v>5040740.8506554626</v>
      </c>
      <c r="J1084" s="20">
        <f t="shared" si="592"/>
        <v>957740.76162453787</v>
      </c>
      <c r="K1084" s="19">
        <f t="shared" si="593"/>
        <v>5998481.61228</v>
      </c>
      <c r="L1084" s="15">
        <f t="shared" si="594"/>
        <v>5998481.61228</v>
      </c>
      <c r="M1084" s="17">
        <v>4098536.9747899161</v>
      </c>
      <c r="N1084" s="17">
        <v>778722.02521008404</v>
      </c>
      <c r="O1084" s="16">
        <v>4877259</v>
      </c>
      <c r="P1084" s="18">
        <f t="shared" si="595"/>
        <v>4877259</v>
      </c>
      <c r="Q1084" s="17">
        <v>3830408.4033613447</v>
      </c>
      <c r="R1084" s="17">
        <v>727777.59663865552</v>
      </c>
      <c r="S1084" s="16">
        <v>4558186</v>
      </c>
      <c r="T1084" s="15">
        <f t="shared" si="596"/>
        <v>4558186</v>
      </c>
      <c r="U1084" s="14"/>
      <c r="V1084" s="14"/>
      <c r="W1084" s="14"/>
      <c r="X1084" s="14"/>
      <c r="Y1084" s="14"/>
      <c r="Z1084" s="14"/>
      <c r="AA1084" s="14"/>
      <c r="AB1084" s="13"/>
      <c r="AC1084" s="12">
        <f t="shared" si="597"/>
        <v>0</v>
      </c>
      <c r="AD1084" s="6">
        <f t="shared" si="598"/>
        <v>0</v>
      </c>
      <c r="AE1084" s="6">
        <f t="shared" si="599"/>
        <v>0</v>
      </c>
      <c r="AF1084" s="6">
        <f t="shared" si="600"/>
        <v>0</v>
      </c>
      <c r="AG1084" s="9">
        <f t="shared" si="601"/>
        <v>4558186</v>
      </c>
      <c r="AH1084" s="11">
        <f t="shared" si="603"/>
        <v>5998481.61228</v>
      </c>
      <c r="AI1084" s="9">
        <f t="shared" si="604"/>
        <v>4717722.5</v>
      </c>
      <c r="AJ1084" s="10">
        <f t="shared" si="605"/>
        <v>3858481.65307</v>
      </c>
      <c r="AK1084" s="9">
        <f t="shared" si="606"/>
        <v>4637954.25</v>
      </c>
      <c r="AL1084" s="9">
        <f t="shared" si="586"/>
        <v>5358102.05614</v>
      </c>
      <c r="AM1084" s="6">
        <f t="shared" si="591"/>
        <v>5075046.6656204369</v>
      </c>
      <c r="AN1084" s="8">
        <f t="shared" si="589"/>
        <v>2645434.6806165939</v>
      </c>
      <c r="AO1084" s="7">
        <f t="shared" si="587"/>
        <v>0.56074402015307045</v>
      </c>
      <c r="AP1084" s="6">
        <f t="shared" si="602"/>
        <v>5075046.6656204369</v>
      </c>
      <c r="AQ1084" s="5" t="s">
        <v>0</v>
      </c>
    </row>
    <row r="1085" spans="1:43" x14ac:dyDescent="0.25">
      <c r="A1085" s="63">
        <v>1040</v>
      </c>
      <c r="B1085" s="115">
        <v>31171505</v>
      </c>
      <c r="C1085" s="114">
        <v>4331002</v>
      </c>
      <c r="D1085" s="66" t="s">
        <v>3</v>
      </c>
      <c r="E1085" s="66" t="s">
        <v>3</v>
      </c>
      <c r="F1085" s="82" t="s">
        <v>2473</v>
      </c>
      <c r="G1085" s="114" t="s">
        <v>1420</v>
      </c>
      <c r="H1085" s="21">
        <v>91</v>
      </c>
      <c r="I1085" s="20">
        <v>4852838.8122352939</v>
      </c>
      <c r="J1085" s="20">
        <f t="shared" si="592"/>
        <v>922039.3743247058</v>
      </c>
      <c r="K1085" s="19">
        <f t="shared" si="593"/>
        <v>5774878.1865599994</v>
      </c>
      <c r="L1085" s="15">
        <f t="shared" si="594"/>
        <v>5774878.1865599994</v>
      </c>
      <c r="M1085" s="17">
        <v>3908880.6722689075</v>
      </c>
      <c r="N1085" s="17">
        <v>742687.32773109246</v>
      </c>
      <c r="O1085" s="16">
        <v>4651568</v>
      </c>
      <c r="P1085" s="18">
        <f t="shared" si="595"/>
        <v>4651568</v>
      </c>
      <c r="Q1085" s="17">
        <v>3687623.5294117648</v>
      </c>
      <c r="R1085" s="17">
        <v>700648.4705882353</v>
      </c>
      <c r="S1085" s="16">
        <v>4388272</v>
      </c>
      <c r="T1085" s="15">
        <f t="shared" si="596"/>
        <v>4388272</v>
      </c>
      <c r="U1085" s="14"/>
      <c r="V1085" s="14"/>
      <c r="W1085" s="14"/>
      <c r="X1085" s="14"/>
      <c r="Y1085" s="14"/>
      <c r="Z1085" s="14"/>
      <c r="AA1085" s="14"/>
      <c r="AB1085" s="13"/>
      <c r="AC1085" s="12">
        <f t="shared" si="597"/>
        <v>0</v>
      </c>
      <c r="AD1085" s="6">
        <f t="shared" si="598"/>
        <v>0</v>
      </c>
      <c r="AE1085" s="6">
        <f t="shared" si="599"/>
        <v>0</v>
      </c>
      <c r="AF1085" s="6">
        <f t="shared" si="600"/>
        <v>0</v>
      </c>
      <c r="AG1085" s="9">
        <f t="shared" si="601"/>
        <v>4388272</v>
      </c>
      <c r="AH1085" s="11">
        <f t="shared" si="603"/>
        <v>5774878.1865599994</v>
      </c>
      <c r="AI1085" s="9">
        <f t="shared" si="604"/>
        <v>4519920</v>
      </c>
      <c r="AJ1085" s="10">
        <f t="shared" si="605"/>
        <v>3703679.5466399998</v>
      </c>
      <c r="AK1085" s="9">
        <f t="shared" si="606"/>
        <v>4454096</v>
      </c>
      <c r="AL1085" s="9">
        <f t="shared" si="586"/>
        <v>5147399.0932799997</v>
      </c>
      <c r="AM1085" s="6">
        <f t="shared" si="591"/>
        <v>4869930.4244839521</v>
      </c>
      <c r="AN1085" s="8">
        <f t="shared" si="589"/>
        <v>2541276.932135798</v>
      </c>
      <c r="AO1085" s="7">
        <f t="shared" si="587"/>
        <v>0.56223936090368809</v>
      </c>
      <c r="AP1085" s="6">
        <f t="shared" si="602"/>
        <v>4869930.4244839521</v>
      </c>
      <c r="AQ1085" s="5" t="s">
        <v>0</v>
      </c>
    </row>
    <row r="1086" spans="1:43" ht="25.5" x14ac:dyDescent="0.25">
      <c r="A1086" s="63">
        <v>1041</v>
      </c>
      <c r="B1086" s="115">
        <v>31171505</v>
      </c>
      <c r="C1086" s="115">
        <v>4331002</v>
      </c>
      <c r="D1086" s="66" t="s">
        <v>3</v>
      </c>
      <c r="E1086" s="66" t="s">
        <v>3</v>
      </c>
      <c r="F1086" s="82" t="s">
        <v>2472</v>
      </c>
      <c r="G1086" s="114" t="s">
        <v>1731</v>
      </c>
      <c r="H1086" s="21">
        <v>92</v>
      </c>
      <c r="I1086" s="20">
        <v>5061967.9398151264</v>
      </c>
      <c r="J1086" s="20">
        <f t="shared" si="592"/>
        <v>961773.90856487397</v>
      </c>
      <c r="K1086" s="19">
        <f t="shared" si="593"/>
        <v>6023741.8483800003</v>
      </c>
      <c r="L1086" s="15">
        <f t="shared" si="594"/>
        <v>6023741.8483800003</v>
      </c>
      <c r="M1086" s="17">
        <v>4038866.3865546221</v>
      </c>
      <c r="N1086" s="17">
        <v>767384.61344537826</v>
      </c>
      <c r="O1086" s="16">
        <v>4806251</v>
      </c>
      <c r="P1086" s="18">
        <f t="shared" si="595"/>
        <v>4806251</v>
      </c>
      <c r="Q1086" s="17">
        <v>3846538.6554621849</v>
      </c>
      <c r="R1086" s="17">
        <v>730842.3445378152</v>
      </c>
      <c r="S1086" s="16">
        <v>4577381</v>
      </c>
      <c r="T1086" s="15">
        <f t="shared" si="596"/>
        <v>4577381</v>
      </c>
      <c r="U1086" s="14"/>
      <c r="V1086" s="14"/>
      <c r="W1086" s="14"/>
      <c r="X1086" s="14"/>
      <c r="Y1086" s="14"/>
      <c r="Z1086" s="14"/>
      <c r="AA1086" s="14"/>
      <c r="AB1086" s="13"/>
      <c r="AC1086" s="12">
        <f t="shared" si="597"/>
        <v>0</v>
      </c>
      <c r="AD1086" s="6">
        <f t="shared" si="598"/>
        <v>0</v>
      </c>
      <c r="AE1086" s="6">
        <f t="shared" si="599"/>
        <v>0</v>
      </c>
      <c r="AF1086" s="6">
        <f t="shared" si="600"/>
        <v>0</v>
      </c>
      <c r="AG1086" s="9">
        <f t="shared" si="601"/>
        <v>4577381</v>
      </c>
      <c r="AH1086" s="11">
        <f t="shared" si="603"/>
        <v>6023741.8483800003</v>
      </c>
      <c r="AI1086" s="9">
        <f t="shared" si="604"/>
        <v>4691816</v>
      </c>
      <c r="AJ1086" s="10">
        <f t="shared" si="605"/>
        <v>3851843.4620949998</v>
      </c>
      <c r="AK1086" s="9">
        <f t="shared" si="606"/>
        <v>4634598.5</v>
      </c>
      <c r="AL1086" s="9">
        <f t="shared" si="586"/>
        <v>5357778.9241899997</v>
      </c>
      <c r="AM1086" s="6">
        <f t="shared" si="591"/>
        <v>5062969.1341824271</v>
      </c>
      <c r="AN1086" s="8">
        <f t="shared" si="589"/>
        <v>2645193.069459551</v>
      </c>
      <c r="AO1086" s="7">
        <f t="shared" si="587"/>
        <v>0.56378874820742142</v>
      </c>
      <c r="AP1086" s="6">
        <f t="shared" si="602"/>
        <v>5062969.1341824271</v>
      </c>
      <c r="AQ1086" s="5" t="s">
        <v>0</v>
      </c>
    </row>
    <row r="1087" spans="1:43" ht="25.5" x14ac:dyDescent="0.25">
      <c r="A1087" s="63">
        <v>1042</v>
      </c>
      <c r="B1087" s="115">
        <v>31163213</v>
      </c>
      <c r="C1087" s="114">
        <v>4332098</v>
      </c>
      <c r="D1087" s="66" t="s">
        <v>3</v>
      </c>
      <c r="E1087" s="66" t="s">
        <v>3</v>
      </c>
      <c r="F1087" s="82" t="s">
        <v>2471</v>
      </c>
      <c r="G1087" s="114" t="s">
        <v>1420</v>
      </c>
      <c r="H1087" s="21">
        <v>93</v>
      </c>
      <c r="I1087" s="20">
        <v>3629437.4523025211</v>
      </c>
      <c r="J1087" s="20">
        <f t="shared" si="592"/>
        <v>689593.11593747907</v>
      </c>
      <c r="K1087" s="19">
        <f t="shared" si="593"/>
        <v>4319030.5682399999</v>
      </c>
      <c r="L1087" s="15">
        <f t="shared" si="594"/>
        <v>4319030.5682399999</v>
      </c>
      <c r="M1087" s="17">
        <v>3006190.7563025211</v>
      </c>
      <c r="N1087" s="17">
        <v>571176.24369747902</v>
      </c>
      <c r="O1087" s="16">
        <v>3577367</v>
      </c>
      <c r="P1087" s="18">
        <f t="shared" si="595"/>
        <v>3577367</v>
      </c>
      <c r="Q1087" s="17">
        <v>2757973.1092436975</v>
      </c>
      <c r="R1087" s="17">
        <v>524014.89075630251</v>
      </c>
      <c r="S1087" s="16">
        <v>3281988</v>
      </c>
      <c r="T1087" s="15">
        <f t="shared" si="596"/>
        <v>3281988</v>
      </c>
      <c r="U1087" s="14"/>
      <c r="V1087" s="14"/>
      <c r="W1087" s="14"/>
      <c r="X1087" s="14"/>
      <c r="Y1087" s="14"/>
      <c r="Z1087" s="14"/>
      <c r="AA1087" s="14"/>
      <c r="AB1087" s="13"/>
      <c r="AC1087" s="12">
        <f t="shared" si="597"/>
        <v>0</v>
      </c>
      <c r="AD1087" s="6">
        <f t="shared" si="598"/>
        <v>0</v>
      </c>
      <c r="AE1087" s="6">
        <f t="shared" si="599"/>
        <v>0</v>
      </c>
      <c r="AF1087" s="6">
        <f t="shared" si="600"/>
        <v>0</v>
      </c>
      <c r="AG1087" s="9">
        <f t="shared" si="601"/>
        <v>3281988</v>
      </c>
      <c r="AH1087" s="11">
        <f t="shared" si="603"/>
        <v>4319030.5682399999</v>
      </c>
      <c r="AI1087" s="9">
        <f t="shared" si="604"/>
        <v>3429677.5</v>
      </c>
      <c r="AJ1087" s="10">
        <f t="shared" si="605"/>
        <v>2794596.39206</v>
      </c>
      <c r="AK1087" s="9">
        <f t="shared" si="606"/>
        <v>3355832.75</v>
      </c>
      <c r="AL1087" s="9">
        <f t="shared" si="586"/>
        <v>3874354.03412</v>
      </c>
      <c r="AM1087" s="6">
        <f t="shared" ref="AM1087:AM1097" si="607">HARMEAN(L1087,P1087,T1087)</f>
        <v>3677543.1428884859</v>
      </c>
      <c r="AN1087" s="8">
        <f t="shared" si="589"/>
        <v>1913456.6414533197</v>
      </c>
      <c r="AO1087" s="7">
        <f t="shared" si="587"/>
        <v>0.55791153583779229</v>
      </c>
      <c r="AP1087" s="6">
        <f t="shared" si="602"/>
        <v>3677543.1428884859</v>
      </c>
      <c r="AQ1087" s="5" t="s">
        <v>0</v>
      </c>
    </row>
    <row r="1088" spans="1:43" x14ac:dyDescent="0.25">
      <c r="A1088" s="63">
        <v>1043</v>
      </c>
      <c r="B1088" s="115">
        <v>31171503</v>
      </c>
      <c r="C1088" s="115">
        <v>4331002</v>
      </c>
      <c r="D1088" s="66" t="s">
        <v>3</v>
      </c>
      <c r="E1088" s="66" t="s">
        <v>3</v>
      </c>
      <c r="F1088" s="82" t="s">
        <v>2470</v>
      </c>
      <c r="G1088" s="114" t="s">
        <v>1731</v>
      </c>
      <c r="H1088" s="21">
        <v>94</v>
      </c>
      <c r="I1088" s="20">
        <v>4807057.0844873954</v>
      </c>
      <c r="J1088" s="20">
        <f t="shared" si="592"/>
        <v>913340.84605260508</v>
      </c>
      <c r="K1088" s="19">
        <f t="shared" si="593"/>
        <v>5720397.9305400001</v>
      </c>
      <c r="L1088" s="15">
        <f t="shared" si="594"/>
        <v>5720397.9305400001</v>
      </c>
      <c r="M1088" s="17">
        <v>3908532.7731092437</v>
      </c>
      <c r="N1088" s="17">
        <v>742621.22689075628</v>
      </c>
      <c r="O1088" s="16">
        <v>4651154</v>
      </c>
      <c r="P1088" s="18">
        <f t="shared" si="595"/>
        <v>4651154</v>
      </c>
      <c r="Q1088" s="17">
        <v>3652834.4537815126</v>
      </c>
      <c r="R1088" s="17">
        <v>694038.54621848743</v>
      </c>
      <c r="S1088" s="16">
        <v>4346873</v>
      </c>
      <c r="T1088" s="15">
        <f t="shared" si="596"/>
        <v>4346873</v>
      </c>
      <c r="U1088" s="14"/>
      <c r="V1088" s="14"/>
      <c r="W1088" s="14"/>
      <c r="X1088" s="14"/>
      <c r="Y1088" s="14"/>
      <c r="Z1088" s="14"/>
      <c r="AA1088" s="14"/>
      <c r="AB1088" s="13"/>
      <c r="AC1088" s="12">
        <f t="shared" si="597"/>
        <v>0</v>
      </c>
      <c r="AD1088" s="6">
        <f t="shared" si="598"/>
        <v>0</v>
      </c>
      <c r="AE1088" s="6">
        <f t="shared" si="599"/>
        <v>0</v>
      </c>
      <c r="AF1088" s="6">
        <f t="shared" si="600"/>
        <v>0</v>
      </c>
      <c r="AG1088" s="9">
        <f t="shared" si="601"/>
        <v>4346873</v>
      </c>
      <c r="AH1088" s="11">
        <f t="shared" si="603"/>
        <v>5720397.9305400001</v>
      </c>
      <c r="AI1088" s="9">
        <f t="shared" si="604"/>
        <v>4499013.5</v>
      </c>
      <c r="AJ1088" s="10">
        <f t="shared" si="605"/>
        <v>3679606.2326349998</v>
      </c>
      <c r="AK1088" s="9">
        <f t="shared" si="606"/>
        <v>4422943.25</v>
      </c>
      <c r="AL1088" s="9">
        <f t="shared" si="586"/>
        <v>5109705.7152699996</v>
      </c>
      <c r="AM1088" s="6">
        <f t="shared" si="607"/>
        <v>4839772.482943614</v>
      </c>
      <c r="AN1088" s="8">
        <f t="shared" si="589"/>
        <v>2522794.9305341202</v>
      </c>
      <c r="AO1088" s="7">
        <f t="shared" si="587"/>
        <v>0.56074402322511818</v>
      </c>
      <c r="AP1088" s="6">
        <f t="shared" si="602"/>
        <v>4839772.482943614</v>
      </c>
      <c r="AQ1088" s="5" t="s">
        <v>0</v>
      </c>
    </row>
    <row r="1089" spans="1:43" ht="25.5" x14ac:dyDescent="0.25">
      <c r="A1089" s="63">
        <v>1044</v>
      </c>
      <c r="B1089" s="115">
        <v>31171503</v>
      </c>
      <c r="C1089" s="115">
        <v>4331002</v>
      </c>
      <c r="D1089" s="66" t="s">
        <v>3</v>
      </c>
      <c r="E1089" s="66" t="s">
        <v>3</v>
      </c>
      <c r="F1089" s="82" t="s">
        <v>2469</v>
      </c>
      <c r="G1089" s="114" t="s">
        <v>1731</v>
      </c>
      <c r="H1089" s="21">
        <v>95</v>
      </c>
      <c r="I1089" s="20">
        <v>4713510.8120672274</v>
      </c>
      <c r="J1089" s="20">
        <f t="shared" si="592"/>
        <v>895567.05429277325</v>
      </c>
      <c r="K1089" s="19">
        <f t="shared" si="593"/>
        <v>5609077.8663600003</v>
      </c>
      <c r="L1089" s="15">
        <f t="shared" si="594"/>
        <v>5609077.8663600003</v>
      </c>
      <c r="M1089" s="17">
        <v>3868289.0756302522</v>
      </c>
      <c r="N1089" s="17">
        <v>734974.92436974798</v>
      </c>
      <c r="O1089" s="16">
        <v>4603264</v>
      </c>
      <c r="P1089" s="18">
        <f t="shared" si="595"/>
        <v>4603264</v>
      </c>
      <c r="Q1089" s="17">
        <v>3581749.5798319331</v>
      </c>
      <c r="R1089" s="17">
        <v>680532.42016806733</v>
      </c>
      <c r="S1089" s="16">
        <v>4262282</v>
      </c>
      <c r="T1089" s="15">
        <f t="shared" si="596"/>
        <v>4262282</v>
      </c>
      <c r="U1089" s="14"/>
      <c r="V1089" s="14"/>
      <c r="W1089" s="14"/>
      <c r="X1089" s="14"/>
      <c r="Y1089" s="14"/>
      <c r="Z1089" s="14"/>
      <c r="AA1089" s="14"/>
      <c r="AB1089" s="13"/>
      <c r="AC1089" s="12">
        <f t="shared" si="597"/>
        <v>0</v>
      </c>
      <c r="AD1089" s="6">
        <f t="shared" si="598"/>
        <v>0</v>
      </c>
      <c r="AE1089" s="6">
        <f t="shared" si="599"/>
        <v>0</v>
      </c>
      <c r="AF1089" s="6">
        <f t="shared" si="600"/>
        <v>0</v>
      </c>
      <c r="AG1089" s="9">
        <f t="shared" si="601"/>
        <v>4262282</v>
      </c>
      <c r="AH1089" s="11">
        <f t="shared" si="603"/>
        <v>5609077.8663600003</v>
      </c>
      <c r="AI1089" s="9">
        <f t="shared" si="604"/>
        <v>4432773</v>
      </c>
      <c r="AJ1089" s="10">
        <f t="shared" si="605"/>
        <v>3618655.9665900003</v>
      </c>
      <c r="AK1089" s="9">
        <f t="shared" si="606"/>
        <v>4347527.5</v>
      </c>
      <c r="AL1089" s="9">
        <f t="shared" si="586"/>
        <v>5020925.4331800006</v>
      </c>
      <c r="AM1089" s="6">
        <f t="shared" si="607"/>
        <v>4760879.363684631</v>
      </c>
      <c r="AN1089" s="8">
        <f t="shared" si="589"/>
        <v>2479257.8052016571</v>
      </c>
      <c r="AO1089" s="7">
        <f t="shared" si="587"/>
        <v>0.55930177457804786</v>
      </c>
      <c r="AP1089" s="6">
        <f t="shared" si="602"/>
        <v>4760879.363684631</v>
      </c>
      <c r="AQ1089" s="5" t="s">
        <v>0</v>
      </c>
    </row>
    <row r="1090" spans="1:43" ht="25.5" x14ac:dyDescent="0.25">
      <c r="A1090" s="63">
        <v>1045</v>
      </c>
      <c r="B1090" s="115">
        <v>31171503</v>
      </c>
      <c r="C1090" s="115">
        <v>4331002</v>
      </c>
      <c r="D1090" s="66" t="s">
        <v>3</v>
      </c>
      <c r="E1090" s="66" t="s">
        <v>3</v>
      </c>
      <c r="F1090" s="82" t="s">
        <v>2468</v>
      </c>
      <c r="G1090" s="114" t="s">
        <v>1731</v>
      </c>
      <c r="H1090" s="21">
        <v>96</v>
      </c>
      <c r="I1090" s="20">
        <v>4902284.2725378154</v>
      </c>
      <c r="J1090" s="20">
        <f t="shared" si="592"/>
        <v>931434.01178218494</v>
      </c>
      <c r="K1090" s="19">
        <f t="shared" si="593"/>
        <v>5833718.2843200006</v>
      </c>
      <c r="L1090" s="15">
        <f t="shared" si="594"/>
        <v>5833718.2843200006</v>
      </c>
      <c r="M1090" s="17">
        <v>4023211.7647058824</v>
      </c>
      <c r="N1090" s="17">
        <v>764410.23529411771</v>
      </c>
      <c r="O1090" s="16">
        <v>4787622</v>
      </c>
      <c r="P1090" s="18">
        <f t="shared" si="595"/>
        <v>4787622</v>
      </c>
      <c r="Q1090" s="17">
        <v>3725196.6386554623</v>
      </c>
      <c r="R1090" s="17">
        <v>707787.36134453781</v>
      </c>
      <c r="S1090" s="16">
        <v>4432984</v>
      </c>
      <c r="T1090" s="15">
        <f t="shared" si="596"/>
        <v>4432984</v>
      </c>
      <c r="U1090" s="14"/>
      <c r="V1090" s="14"/>
      <c r="W1090" s="14"/>
      <c r="X1090" s="14"/>
      <c r="Y1090" s="14"/>
      <c r="Z1090" s="14"/>
      <c r="AA1090" s="14"/>
      <c r="AB1090" s="13"/>
      <c r="AC1090" s="12">
        <f t="shared" si="597"/>
        <v>0</v>
      </c>
      <c r="AD1090" s="6">
        <f t="shared" si="598"/>
        <v>0</v>
      </c>
      <c r="AE1090" s="6">
        <f t="shared" si="599"/>
        <v>0</v>
      </c>
      <c r="AF1090" s="6">
        <f t="shared" si="600"/>
        <v>0</v>
      </c>
      <c r="AG1090" s="9">
        <f t="shared" si="601"/>
        <v>4432984</v>
      </c>
      <c r="AH1090" s="11">
        <f t="shared" si="603"/>
        <v>5833718.2843200006</v>
      </c>
      <c r="AI1090" s="9">
        <f t="shared" si="604"/>
        <v>4610303</v>
      </c>
      <c r="AJ1090" s="10">
        <f t="shared" si="605"/>
        <v>3763581.0710800001</v>
      </c>
      <c r="AK1090" s="9">
        <f t="shared" si="606"/>
        <v>4521643.5</v>
      </c>
      <c r="AL1090" s="9">
        <f t="shared" si="586"/>
        <v>5222010.6421600003</v>
      </c>
      <c r="AM1090" s="6">
        <f t="shared" si="607"/>
        <v>4951549.8589893347</v>
      </c>
      <c r="AN1090" s="8">
        <f t="shared" si="589"/>
        <v>2578550.6695029782</v>
      </c>
      <c r="AO1090" s="7">
        <f t="shared" si="587"/>
        <v>0.5593017789726572</v>
      </c>
      <c r="AP1090" s="6">
        <f t="shared" si="602"/>
        <v>4951549.8589893347</v>
      </c>
      <c r="AQ1090" s="5" t="s">
        <v>0</v>
      </c>
    </row>
    <row r="1091" spans="1:43" ht="25.5" x14ac:dyDescent="0.25">
      <c r="A1091" s="63">
        <v>1046</v>
      </c>
      <c r="B1091" s="115">
        <v>31171607</v>
      </c>
      <c r="C1091" s="114">
        <v>4332098</v>
      </c>
      <c r="D1091" s="66" t="s">
        <v>3</v>
      </c>
      <c r="E1091" s="66" t="s">
        <v>3</v>
      </c>
      <c r="F1091" s="82" t="s">
        <v>2467</v>
      </c>
      <c r="G1091" s="114" t="s">
        <v>1420</v>
      </c>
      <c r="H1091" s="21">
        <v>97</v>
      </c>
      <c r="I1091" s="20">
        <v>4715493.6289915964</v>
      </c>
      <c r="J1091" s="20">
        <f t="shared" si="592"/>
        <v>895943.78950840328</v>
      </c>
      <c r="K1091" s="19">
        <f t="shared" si="593"/>
        <v>5611437.4184999997</v>
      </c>
      <c r="L1091" s="15">
        <f t="shared" si="594"/>
        <v>5611437.4184999997</v>
      </c>
      <c r="M1091" s="17">
        <v>3834084.0336134457</v>
      </c>
      <c r="N1091" s="17">
        <v>728475.96638655465</v>
      </c>
      <c r="O1091" s="16">
        <v>4562560</v>
      </c>
      <c r="P1091" s="18">
        <f t="shared" si="595"/>
        <v>4562560</v>
      </c>
      <c r="Q1091" s="17">
        <v>3583256.3025210085</v>
      </c>
      <c r="R1091" s="17">
        <v>680818.69747899158</v>
      </c>
      <c r="S1091" s="16">
        <v>4264075</v>
      </c>
      <c r="T1091" s="15">
        <f t="shared" si="596"/>
        <v>4264075</v>
      </c>
      <c r="U1091" s="14"/>
      <c r="V1091" s="14"/>
      <c r="W1091" s="14"/>
      <c r="X1091" s="14"/>
      <c r="Y1091" s="14"/>
      <c r="Z1091" s="14"/>
      <c r="AA1091" s="14"/>
      <c r="AB1091" s="13"/>
      <c r="AC1091" s="12">
        <f t="shared" si="597"/>
        <v>0</v>
      </c>
      <c r="AD1091" s="6">
        <f t="shared" si="598"/>
        <v>0</v>
      </c>
      <c r="AE1091" s="6">
        <f t="shared" si="599"/>
        <v>0</v>
      </c>
      <c r="AF1091" s="6">
        <f t="shared" si="600"/>
        <v>0</v>
      </c>
      <c r="AG1091" s="9">
        <f t="shared" si="601"/>
        <v>4264075</v>
      </c>
      <c r="AH1091" s="11">
        <f t="shared" si="603"/>
        <v>5611437.4184999997</v>
      </c>
      <c r="AI1091" s="9">
        <f t="shared" si="604"/>
        <v>4413317.5</v>
      </c>
      <c r="AJ1091" s="10">
        <f t="shared" si="605"/>
        <v>3609518.1046249997</v>
      </c>
      <c r="AK1091" s="9">
        <f t="shared" si="606"/>
        <v>4338696.25</v>
      </c>
      <c r="AL1091" s="9">
        <f t="shared" si="586"/>
        <v>5012377.4592499994</v>
      </c>
      <c r="AM1091" s="6">
        <f t="shared" si="607"/>
        <v>4747585.8225626228</v>
      </c>
      <c r="AN1091" s="8">
        <f t="shared" si="589"/>
        <v>2474741.4323186935</v>
      </c>
      <c r="AO1091" s="7">
        <f t="shared" si="587"/>
        <v>0.56074402811914015</v>
      </c>
      <c r="AP1091" s="6">
        <f t="shared" si="602"/>
        <v>4747585.8225626228</v>
      </c>
      <c r="AQ1091" s="5" t="s">
        <v>0</v>
      </c>
    </row>
    <row r="1092" spans="1:43" x14ac:dyDescent="0.25">
      <c r="A1092" s="63">
        <v>1047</v>
      </c>
      <c r="B1092" s="115">
        <v>31141608</v>
      </c>
      <c r="C1092" s="114">
        <v>4392401</v>
      </c>
      <c r="D1092" s="66" t="s">
        <v>3</v>
      </c>
      <c r="E1092" s="66" t="s">
        <v>3</v>
      </c>
      <c r="F1092" s="82" t="s">
        <v>1567</v>
      </c>
      <c r="G1092" s="114" t="s">
        <v>1420</v>
      </c>
      <c r="H1092" s="21">
        <v>98</v>
      </c>
      <c r="I1092" s="20">
        <v>7367479.7481680671</v>
      </c>
      <c r="J1092" s="20">
        <f t="shared" si="592"/>
        <v>1399821.1521519327</v>
      </c>
      <c r="K1092" s="19">
        <f t="shared" si="593"/>
        <v>8767300.9003199991</v>
      </c>
      <c r="L1092" s="15">
        <f t="shared" si="594"/>
        <v>8767300.9003199991</v>
      </c>
      <c r="M1092" s="17">
        <v>6102336.1344537819</v>
      </c>
      <c r="N1092" s="17">
        <v>1159443.8655462186</v>
      </c>
      <c r="O1092" s="16">
        <v>7261780</v>
      </c>
      <c r="P1092" s="18">
        <f t="shared" si="595"/>
        <v>7261780</v>
      </c>
      <c r="Q1092" s="17">
        <v>5598473.9495798321</v>
      </c>
      <c r="R1092" s="17">
        <v>1063710.0504201681</v>
      </c>
      <c r="S1092" s="16">
        <v>6662184</v>
      </c>
      <c r="T1092" s="15">
        <f t="shared" si="596"/>
        <v>6662184</v>
      </c>
      <c r="U1092" s="14"/>
      <c r="V1092" s="14"/>
      <c r="W1092" s="14"/>
      <c r="X1092" s="14"/>
      <c r="Y1092" s="14"/>
      <c r="Z1092" s="14"/>
      <c r="AA1092" s="14"/>
      <c r="AB1092" s="13"/>
      <c r="AC1092" s="12">
        <f t="shared" si="597"/>
        <v>0</v>
      </c>
      <c r="AD1092" s="6">
        <f t="shared" si="598"/>
        <v>0</v>
      </c>
      <c r="AE1092" s="6">
        <f t="shared" si="599"/>
        <v>0</v>
      </c>
      <c r="AF1092" s="6">
        <f t="shared" si="600"/>
        <v>0</v>
      </c>
      <c r="AG1092" s="9">
        <f t="shared" si="601"/>
        <v>6662184</v>
      </c>
      <c r="AH1092" s="11">
        <f t="shared" si="603"/>
        <v>8767300.9003199991</v>
      </c>
      <c r="AI1092" s="9">
        <f t="shared" si="604"/>
        <v>6961982</v>
      </c>
      <c r="AJ1092" s="10">
        <f t="shared" si="605"/>
        <v>5672816.2250800002</v>
      </c>
      <c r="AK1092" s="9">
        <f t="shared" si="606"/>
        <v>6812083</v>
      </c>
      <c r="AL1092" s="9">
        <f t="shared" ref="AL1092:AL1155" si="608">AVERAGE(AH1092,AI1092)</f>
        <v>7864641.4501599995</v>
      </c>
      <c r="AM1092" s="6">
        <f t="shared" si="607"/>
        <v>7465130.3571751881</v>
      </c>
      <c r="AN1092" s="8">
        <f t="shared" si="589"/>
        <v>3884170.1731036562</v>
      </c>
      <c r="AO1092" s="7">
        <f t="shared" ref="AO1092:AO1155" si="609">+AN1092/AI1092</f>
        <v>0.55791155063366382</v>
      </c>
      <c r="AP1092" s="6">
        <f t="shared" si="602"/>
        <v>7465130.3571751881</v>
      </c>
      <c r="AQ1092" s="5" t="s">
        <v>0</v>
      </c>
    </row>
    <row r="1093" spans="1:43" x14ac:dyDescent="0.25">
      <c r="A1093" s="63">
        <v>1048</v>
      </c>
      <c r="B1093" s="115">
        <v>31161829</v>
      </c>
      <c r="C1093" s="114">
        <v>4392404</v>
      </c>
      <c r="D1093" s="66" t="s">
        <v>3</v>
      </c>
      <c r="E1093" s="66" t="s">
        <v>3</v>
      </c>
      <c r="F1093" s="82" t="s">
        <v>1566</v>
      </c>
      <c r="G1093" s="114" t="s">
        <v>1731</v>
      </c>
      <c r="H1093" s="21">
        <v>99</v>
      </c>
      <c r="I1093" s="20">
        <v>1067916.6641344537</v>
      </c>
      <c r="J1093" s="20">
        <f t="shared" si="592"/>
        <v>202904.1661855462</v>
      </c>
      <c r="K1093" s="19">
        <f t="shared" si="593"/>
        <v>1270820.83032</v>
      </c>
      <c r="L1093" s="15">
        <f t="shared" si="594"/>
        <v>1270820.83032</v>
      </c>
      <c r="M1093" s="17">
        <v>876418.48739495804</v>
      </c>
      <c r="N1093" s="17">
        <v>166519.51260504202</v>
      </c>
      <c r="O1093" s="16">
        <v>1042938</v>
      </c>
      <c r="P1093" s="18">
        <f t="shared" si="595"/>
        <v>1042938</v>
      </c>
      <c r="Q1093" s="17">
        <v>811499.15966386558</v>
      </c>
      <c r="R1093" s="17">
        <v>154184.84033613445</v>
      </c>
      <c r="S1093" s="16">
        <v>965684</v>
      </c>
      <c r="T1093" s="15">
        <f t="shared" si="596"/>
        <v>965684</v>
      </c>
      <c r="U1093" s="14"/>
      <c r="V1093" s="14"/>
      <c r="W1093" s="14"/>
      <c r="X1093" s="14"/>
      <c r="Y1093" s="14"/>
      <c r="Z1093" s="14"/>
      <c r="AA1093" s="14"/>
      <c r="AB1093" s="13"/>
      <c r="AC1093" s="12">
        <f t="shared" si="597"/>
        <v>0</v>
      </c>
      <c r="AD1093" s="6">
        <f t="shared" si="598"/>
        <v>0</v>
      </c>
      <c r="AE1093" s="6">
        <f t="shared" si="599"/>
        <v>0</v>
      </c>
      <c r="AF1093" s="6">
        <f t="shared" si="600"/>
        <v>0</v>
      </c>
      <c r="AG1093" s="9">
        <f t="shared" si="601"/>
        <v>965684</v>
      </c>
      <c r="AH1093" s="11">
        <f t="shared" si="603"/>
        <v>1270820.83032</v>
      </c>
      <c r="AI1093" s="9">
        <f t="shared" si="604"/>
        <v>1004311</v>
      </c>
      <c r="AJ1093" s="10">
        <f t="shared" si="605"/>
        <v>819860.70757999993</v>
      </c>
      <c r="AK1093" s="9">
        <f t="shared" si="606"/>
        <v>984997.5</v>
      </c>
      <c r="AL1093" s="9">
        <f t="shared" si="608"/>
        <v>1137565.9151599999</v>
      </c>
      <c r="AM1093" s="6">
        <f t="shared" si="607"/>
        <v>1078648.5094272145</v>
      </c>
      <c r="AN1093" s="8">
        <f t="shared" si="589"/>
        <v>561713.01187851594</v>
      </c>
      <c r="AO1093" s="7">
        <f t="shared" si="609"/>
        <v>0.55930186155335937</v>
      </c>
      <c r="AP1093" s="6">
        <f t="shared" si="602"/>
        <v>1078648.5094272145</v>
      </c>
      <c r="AQ1093" s="5" t="s">
        <v>0</v>
      </c>
    </row>
    <row r="1094" spans="1:43" x14ac:dyDescent="0.25">
      <c r="A1094" s="63">
        <v>1049</v>
      </c>
      <c r="B1094" s="115">
        <v>31161829</v>
      </c>
      <c r="C1094" s="114">
        <v>4392404</v>
      </c>
      <c r="D1094" s="66" t="s">
        <v>3</v>
      </c>
      <c r="E1094" s="66" t="s">
        <v>3</v>
      </c>
      <c r="F1094" s="82" t="s">
        <v>1565</v>
      </c>
      <c r="G1094" s="114" t="s">
        <v>1731</v>
      </c>
      <c r="H1094" s="21">
        <v>100</v>
      </c>
      <c r="I1094" s="20">
        <v>996878.0731764707</v>
      </c>
      <c r="J1094" s="20">
        <f t="shared" si="592"/>
        <v>189406.83390352945</v>
      </c>
      <c r="K1094" s="19">
        <f t="shared" si="593"/>
        <v>1186284.9070800003</v>
      </c>
      <c r="L1094" s="15">
        <f t="shared" si="594"/>
        <v>1186284.9070800003</v>
      </c>
      <c r="M1094" s="17">
        <v>810543.69747899158</v>
      </c>
      <c r="N1094" s="17">
        <v>154003.30252100842</v>
      </c>
      <c r="O1094" s="16">
        <v>964547</v>
      </c>
      <c r="P1094" s="18">
        <f t="shared" si="595"/>
        <v>964547</v>
      </c>
      <c r="Q1094" s="17">
        <v>757517.64705882361</v>
      </c>
      <c r="R1094" s="17">
        <v>143928.35294117648</v>
      </c>
      <c r="S1094" s="16">
        <v>901446.00000000012</v>
      </c>
      <c r="T1094" s="15">
        <f t="shared" si="596"/>
        <v>901446.00000000012</v>
      </c>
      <c r="U1094" s="14"/>
      <c r="V1094" s="14"/>
      <c r="W1094" s="14"/>
      <c r="X1094" s="14"/>
      <c r="Y1094" s="14"/>
      <c r="Z1094" s="14"/>
      <c r="AA1094" s="14"/>
      <c r="AB1094" s="13"/>
      <c r="AC1094" s="12">
        <f t="shared" si="597"/>
        <v>0</v>
      </c>
      <c r="AD1094" s="6">
        <f t="shared" si="598"/>
        <v>0</v>
      </c>
      <c r="AE1094" s="6">
        <f t="shared" si="599"/>
        <v>0</v>
      </c>
      <c r="AF1094" s="6">
        <f t="shared" si="600"/>
        <v>0</v>
      </c>
      <c r="AG1094" s="9">
        <f t="shared" si="601"/>
        <v>901446.00000000012</v>
      </c>
      <c r="AH1094" s="11">
        <f t="shared" si="603"/>
        <v>1186284.9070800003</v>
      </c>
      <c r="AI1094" s="9">
        <f t="shared" si="604"/>
        <v>932996.5</v>
      </c>
      <c r="AJ1094" s="10">
        <f t="shared" si="605"/>
        <v>763069.47677000007</v>
      </c>
      <c r="AK1094" s="9">
        <f t="shared" si="606"/>
        <v>917221.25</v>
      </c>
      <c r="AL1094" s="9">
        <f t="shared" si="608"/>
        <v>1059640.7035400001</v>
      </c>
      <c r="AM1094" s="6">
        <f t="shared" si="607"/>
        <v>1003662.4571959103</v>
      </c>
      <c r="AN1094" s="8">
        <f t="shared" si="589"/>
        <v>523172.24103814928</v>
      </c>
      <c r="AO1094" s="7">
        <f t="shared" si="609"/>
        <v>0.56074405535084992</v>
      </c>
      <c r="AP1094" s="6">
        <f t="shared" si="602"/>
        <v>1003662.4571959103</v>
      </c>
      <c r="AQ1094" s="5" t="s">
        <v>0</v>
      </c>
    </row>
    <row r="1095" spans="1:43" x14ac:dyDescent="0.25">
      <c r="A1095" s="63">
        <v>1050</v>
      </c>
      <c r="B1095" s="115">
        <v>31141608</v>
      </c>
      <c r="C1095" s="114">
        <v>4392401</v>
      </c>
      <c r="D1095" s="66" t="s">
        <v>3</v>
      </c>
      <c r="E1095" s="66" t="s">
        <v>3</v>
      </c>
      <c r="F1095" s="82" t="s">
        <v>1803</v>
      </c>
      <c r="G1095" s="114" t="s">
        <v>1731</v>
      </c>
      <c r="H1095" s="21">
        <v>101</v>
      </c>
      <c r="I1095" s="20">
        <v>959610.40426890762</v>
      </c>
      <c r="J1095" s="20">
        <f t="shared" si="592"/>
        <v>182325.97681109246</v>
      </c>
      <c r="K1095" s="19">
        <f t="shared" si="593"/>
        <v>1141936.3810800002</v>
      </c>
      <c r="L1095" s="15">
        <f t="shared" si="594"/>
        <v>1141936.3810800002</v>
      </c>
      <c r="M1095" s="17">
        <v>780242.01680672274</v>
      </c>
      <c r="N1095" s="17">
        <v>148245.98319327732</v>
      </c>
      <c r="O1095" s="16">
        <v>928488</v>
      </c>
      <c r="P1095" s="18">
        <f t="shared" si="595"/>
        <v>928488</v>
      </c>
      <c r="Q1095" s="17">
        <v>729198.31932773115</v>
      </c>
      <c r="R1095" s="17">
        <v>138547.68067226891</v>
      </c>
      <c r="S1095" s="16">
        <v>867746</v>
      </c>
      <c r="T1095" s="15">
        <f t="shared" si="596"/>
        <v>867746</v>
      </c>
      <c r="U1095" s="14"/>
      <c r="V1095" s="14"/>
      <c r="W1095" s="14"/>
      <c r="X1095" s="14"/>
      <c r="Y1095" s="14"/>
      <c r="Z1095" s="14"/>
      <c r="AA1095" s="14"/>
      <c r="AB1095" s="13"/>
      <c r="AC1095" s="12">
        <f t="shared" si="597"/>
        <v>0</v>
      </c>
      <c r="AD1095" s="6">
        <f t="shared" si="598"/>
        <v>0</v>
      </c>
      <c r="AE1095" s="6">
        <f t="shared" si="599"/>
        <v>0</v>
      </c>
      <c r="AF1095" s="6">
        <f t="shared" si="600"/>
        <v>0</v>
      </c>
      <c r="AG1095" s="9">
        <f t="shared" si="601"/>
        <v>867746</v>
      </c>
      <c r="AH1095" s="11">
        <f t="shared" si="603"/>
        <v>1141936.3810800002</v>
      </c>
      <c r="AI1095" s="9">
        <f t="shared" si="604"/>
        <v>898117</v>
      </c>
      <c r="AJ1095" s="10">
        <f t="shared" si="605"/>
        <v>734542.59527000005</v>
      </c>
      <c r="AK1095" s="9">
        <f t="shared" si="606"/>
        <v>882931.5</v>
      </c>
      <c r="AL1095" s="9">
        <f t="shared" si="608"/>
        <v>1020026.6905400001</v>
      </c>
      <c r="AM1095" s="6">
        <f t="shared" si="607"/>
        <v>966141.15532831009</v>
      </c>
      <c r="AN1095" s="8">
        <f t="shared" si="589"/>
        <v>503613.77000969666</v>
      </c>
      <c r="AO1095" s="7">
        <f t="shared" si="609"/>
        <v>0.56074405674282601</v>
      </c>
      <c r="AP1095" s="6">
        <f t="shared" si="602"/>
        <v>966141.15532831009</v>
      </c>
      <c r="AQ1095" s="5" t="s">
        <v>0</v>
      </c>
    </row>
    <row r="1096" spans="1:43" x14ac:dyDescent="0.25">
      <c r="A1096" s="63">
        <v>1051</v>
      </c>
      <c r="B1096" s="115">
        <v>31141608</v>
      </c>
      <c r="C1096" s="114">
        <v>4392401</v>
      </c>
      <c r="D1096" s="66" t="s">
        <v>3</v>
      </c>
      <c r="E1096" s="66" t="s">
        <v>3</v>
      </c>
      <c r="F1096" s="82" t="s">
        <v>1563</v>
      </c>
      <c r="G1096" s="114" t="s">
        <v>1731</v>
      </c>
      <c r="H1096" s="21">
        <v>102</v>
      </c>
      <c r="I1096" s="20">
        <v>1815211.9421848739</v>
      </c>
      <c r="J1096" s="20">
        <f t="shared" si="592"/>
        <v>344890.26901512605</v>
      </c>
      <c r="K1096" s="19">
        <f t="shared" si="593"/>
        <v>2160102.2111999998</v>
      </c>
      <c r="L1096" s="15">
        <f t="shared" si="594"/>
        <v>2160102.2111999998</v>
      </c>
      <c r="M1096" s="17">
        <v>1462122.6890756304</v>
      </c>
      <c r="N1096" s="17">
        <v>277803.31092436978</v>
      </c>
      <c r="O1096" s="16">
        <v>1739926.0000000002</v>
      </c>
      <c r="P1096" s="18">
        <f t="shared" si="595"/>
        <v>1739926.0000000002</v>
      </c>
      <c r="Q1096" s="17">
        <v>1379361.3445378151</v>
      </c>
      <c r="R1096" s="17">
        <v>262078.65546218486</v>
      </c>
      <c r="S1096" s="16">
        <v>1641440</v>
      </c>
      <c r="T1096" s="15">
        <f t="shared" si="596"/>
        <v>1641440</v>
      </c>
      <c r="U1096" s="14"/>
      <c r="V1096" s="14"/>
      <c r="W1096" s="14"/>
      <c r="X1096" s="14"/>
      <c r="Y1096" s="14"/>
      <c r="Z1096" s="14"/>
      <c r="AA1096" s="14"/>
      <c r="AB1096" s="13"/>
      <c r="AC1096" s="12">
        <f t="shared" si="597"/>
        <v>0</v>
      </c>
      <c r="AD1096" s="6">
        <f t="shared" si="598"/>
        <v>0</v>
      </c>
      <c r="AE1096" s="6">
        <f t="shared" si="599"/>
        <v>0</v>
      </c>
      <c r="AF1096" s="6">
        <f t="shared" si="600"/>
        <v>0</v>
      </c>
      <c r="AG1096" s="9">
        <f t="shared" si="601"/>
        <v>1641440</v>
      </c>
      <c r="AH1096" s="11">
        <f t="shared" si="603"/>
        <v>2160102.2111999998</v>
      </c>
      <c r="AI1096" s="9">
        <f t="shared" si="604"/>
        <v>1690683</v>
      </c>
      <c r="AJ1096" s="10">
        <f t="shared" si="605"/>
        <v>1385367.0527999999</v>
      </c>
      <c r="AK1096" s="9">
        <f t="shared" si="606"/>
        <v>1666061.5</v>
      </c>
      <c r="AL1096" s="9">
        <f t="shared" si="608"/>
        <v>1925392.6055999999</v>
      </c>
      <c r="AM1096" s="6">
        <f t="shared" si="607"/>
        <v>1821604.9840460857</v>
      </c>
      <c r="AN1096" s="8">
        <f t="shared" si="589"/>
        <v>950568.57335879025</v>
      </c>
      <c r="AO1096" s="7">
        <f t="shared" si="609"/>
        <v>0.56223938689795205</v>
      </c>
      <c r="AP1096" s="6">
        <f t="shared" si="602"/>
        <v>1821604.9840460857</v>
      </c>
      <c r="AQ1096" s="5" t="s">
        <v>0</v>
      </c>
    </row>
    <row r="1097" spans="1:43" x14ac:dyDescent="0.25">
      <c r="A1097" s="63">
        <v>1052</v>
      </c>
      <c r="B1097" s="115">
        <v>31141608</v>
      </c>
      <c r="C1097" s="114">
        <v>4392401</v>
      </c>
      <c r="D1097" s="66" t="s">
        <v>3</v>
      </c>
      <c r="E1097" s="66" t="s">
        <v>3</v>
      </c>
      <c r="F1097" s="82" t="s">
        <v>1562</v>
      </c>
      <c r="G1097" s="114" t="s">
        <v>1731</v>
      </c>
      <c r="H1097" s="21">
        <v>103</v>
      </c>
      <c r="I1097" s="20">
        <v>901045.97667226894</v>
      </c>
      <c r="J1097" s="20">
        <f t="shared" si="592"/>
        <v>171198.73556773111</v>
      </c>
      <c r="K1097" s="19">
        <f t="shared" si="593"/>
        <v>1072244.71224</v>
      </c>
      <c r="L1097" s="15">
        <f t="shared" si="594"/>
        <v>1072244.71224</v>
      </c>
      <c r="M1097" s="17">
        <v>732624.36974789924</v>
      </c>
      <c r="N1097" s="17">
        <v>139198.63025210085</v>
      </c>
      <c r="O1097" s="16">
        <v>871823.00000000012</v>
      </c>
      <c r="P1097" s="18">
        <f t="shared" si="595"/>
        <v>871823.00000000012</v>
      </c>
      <c r="Q1097" s="17">
        <v>684695.79831932776</v>
      </c>
      <c r="R1097" s="17">
        <v>130092.20168067228</v>
      </c>
      <c r="S1097" s="16">
        <v>814788</v>
      </c>
      <c r="T1097" s="15">
        <f t="shared" si="596"/>
        <v>814788</v>
      </c>
      <c r="U1097" s="14"/>
      <c r="V1097" s="14"/>
      <c r="W1097" s="14"/>
      <c r="X1097" s="14"/>
      <c r="Y1097" s="14"/>
      <c r="Z1097" s="14"/>
      <c r="AA1097" s="14"/>
      <c r="AB1097" s="13"/>
      <c r="AC1097" s="12">
        <f t="shared" si="597"/>
        <v>0</v>
      </c>
      <c r="AD1097" s="6">
        <f t="shared" si="598"/>
        <v>0</v>
      </c>
      <c r="AE1097" s="6">
        <f t="shared" si="599"/>
        <v>0</v>
      </c>
      <c r="AF1097" s="6">
        <f t="shared" si="600"/>
        <v>0</v>
      </c>
      <c r="AG1097" s="9">
        <f t="shared" si="601"/>
        <v>814788</v>
      </c>
      <c r="AH1097" s="11">
        <f t="shared" si="603"/>
        <v>1072244.71224</v>
      </c>
      <c r="AI1097" s="9">
        <f t="shared" si="604"/>
        <v>843305.5</v>
      </c>
      <c r="AJ1097" s="10">
        <f t="shared" si="605"/>
        <v>689713.92806000006</v>
      </c>
      <c r="AK1097" s="9">
        <f t="shared" si="606"/>
        <v>829046.75</v>
      </c>
      <c r="AL1097" s="9">
        <f t="shared" si="608"/>
        <v>957775.10612000001</v>
      </c>
      <c r="AM1097" s="6">
        <f t="shared" si="607"/>
        <v>907178.17685560242</v>
      </c>
      <c r="AN1097" s="8">
        <f t="shared" si="589"/>
        <v>472878.54006422579</v>
      </c>
      <c r="AO1097" s="7">
        <f t="shared" si="609"/>
        <v>0.56074404834810843</v>
      </c>
      <c r="AP1097" s="6">
        <f t="shared" si="602"/>
        <v>907178.17685560242</v>
      </c>
      <c r="AQ1097" s="5" t="s">
        <v>0</v>
      </c>
    </row>
    <row r="1098" spans="1:43" x14ac:dyDescent="0.25">
      <c r="A1098" s="63">
        <v>1053</v>
      </c>
      <c r="B1098" s="115">
        <v>40161505</v>
      </c>
      <c r="C1098" s="114">
        <v>4391504</v>
      </c>
      <c r="D1098" s="66" t="s">
        <v>3</v>
      </c>
      <c r="E1098" s="66" t="s">
        <v>3</v>
      </c>
      <c r="F1098" s="82" t="s">
        <v>1561</v>
      </c>
      <c r="G1098" s="114" t="s">
        <v>1731</v>
      </c>
      <c r="H1098" s="21">
        <v>104</v>
      </c>
      <c r="I1098" s="20">
        <v>706143.80934453791</v>
      </c>
      <c r="J1098" s="20">
        <f t="shared" si="592"/>
        <v>134167.3237754622</v>
      </c>
      <c r="K1098" s="19">
        <f t="shared" si="593"/>
        <v>840311.13312000013</v>
      </c>
      <c r="L1098" s="15">
        <f t="shared" si="594"/>
        <v>840311.13312000013</v>
      </c>
      <c r="M1098" s="17">
        <v>563421.00840336143</v>
      </c>
      <c r="N1098" s="17">
        <v>107049.99159663868</v>
      </c>
      <c r="O1098" s="16">
        <v>670471.00000000012</v>
      </c>
      <c r="P1098" s="18">
        <f t="shared" si="595"/>
        <v>670471.00000000012</v>
      </c>
      <c r="Q1098" s="17">
        <v>536591.59663865552</v>
      </c>
      <c r="R1098" s="17">
        <v>101952.40336134455</v>
      </c>
      <c r="S1098" s="16">
        <v>638544.00000000012</v>
      </c>
      <c r="T1098" s="15">
        <f t="shared" si="596"/>
        <v>638544.00000000012</v>
      </c>
      <c r="U1098" s="14"/>
      <c r="V1098" s="14"/>
      <c r="W1098" s="14"/>
      <c r="X1098" s="14"/>
      <c r="Y1098" s="14"/>
      <c r="Z1098" s="14"/>
      <c r="AA1098" s="14"/>
      <c r="AB1098" s="13">
        <v>419000</v>
      </c>
      <c r="AC1098" s="12">
        <f t="shared" si="597"/>
        <v>79610</v>
      </c>
      <c r="AD1098" s="6">
        <f t="shared" si="598"/>
        <v>498610</v>
      </c>
      <c r="AE1098" s="6">
        <f t="shared" si="599"/>
        <v>25429.109999999997</v>
      </c>
      <c r="AF1098" s="6">
        <f t="shared" si="600"/>
        <v>524039.11</v>
      </c>
      <c r="AG1098" s="9">
        <f t="shared" ref="AG1098:AG1103" si="610">MIN(L1098,P1098,T1098,AF1098)</f>
        <v>524039.11</v>
      </c>
      <c r="AH1098" s="11">
        <f t="shared" si="603"/>
        <v>840311.13312000013</v>
      </c>
      <c r="AI1098" s="9">
        <f t="shared" si="604"/>
        <v>654507.50000000012</v>
      </c>
      <c r="AJ1098" s="10">
        <f t="shared" si="605"/>
        <v>668341.31078000006</v>
      </c>
      <c r="AK1098" s="9">
        <f t="shared" si="606"/>
        <v>589273.30500000005</v>
      </c>
      <c r="AL1098" s="9">
        <f t="shared" si="608"/>
        <v>747409.31656000018</v>
      </c>
      <c r="AM1098" s="6">
        <f t="shared" ref="AM1098:AM1103" si="611">HARMEAN(L1098,P1098,T1098,AF1098)</f>
        <v>649789.30599822896</v>
      </c>
      <c r="AN1098" s="8">
        <f t="shared" si="589"/>
        <v>130753.15197156381</v>
      </c>
      <c r="AO1098" s="7">
        <f t="shared" si="609"/>
        <v>0.1997733440358801</v>
      </c>
      <c r="AP1098" s="6">
        <f t="shared" ref="AP1098:AP1103" si="612">+AG1098</f>
        <v>524039.11</v>
      </c>
      <c r="AQ1098" s="5" t="s">
        <v>4</v>
      </c>
    </row>
    <row r="1099" spans="1:43" x14ac:dyDescent="0.25">
      <c r="A1099" s="63">
        <v>1054</v>
      </c>
      <c r="B1099" s="115">
        <v>40161505</v>
      </c>
      <c r="C1099" s="114">
        <v>4391504</v>
      </c>
      <c r="D1099" s="66" t="s">
        <v>3</v>
      </c>
      <c r="E1099" s="66" t="s">
        <v>3</v>
      </c>
      <c r="F1099" s="82" t="s">
        <v>1560</v>
      </c>
      <c r="G1099" s="114" t="s">
        <v>1731</v>
      </c>
      <c r="H1099" s="21">
        <v>105</v>
      </c>
      <c r="I1099" s="20">
        <v>644766.05979831936</v>
      </c>
      <c r="J1099" s="20">
        <f t="shared" si="592"/>
        <v>122505.55136168069</v>
      </c>
      <c r="K1099" s="19">
        <f t="shared" si="593"/>
        <v>767271.61116000009</v>
      </c>
      <c r="L1099" s="15">
        <f t="shared" si="594"/>
        <v>767271.61116000009</v>
      </c>
      <c r="M1099" s="17">
        <v>524247.89915966388</v>
      </c>
      <c r="N1099" s="17">
        <v>99607.100840336134</v>
      </c>
      <c r="O1099" s="16">
        <v>623855</v>
      </c>
      <c r="P1099" s="18">
        <f t="shared" si="595"/>
        <v>623855</v>
      </c>
      <c r="Q1099" s="17">
        <v>489951.26050420169</v>
      </c>
      <c r="R1099" s="17">
        <v>93090.73949579832</v>
      </c>
      <c r="S1099" s="16">
        <v>583042</v>
      </c>
      <c r="T1099" s="15">
        <f t="shared" si="596"/>
        <v>583042</v>
      </c>
      <c r="U1099" s="14"/>
      <c r="V1099" s="14"/>
      <c r="W1099" s="14"/>
      <c r="X1099" s="14"/>
      <c r="Y1099" s="14"/>
      <c r="Z1099" s="14"/>
      <c r="AA1099" s="14"/>
      <c r="AB1099" s="13">
        <v>440000</v>
      </c>
      <c r="AC1099" s="12">
        <f t="shared" si="597"/>
        <v>83600</v>
      </c>
      <c r="AD1099" s="6">
        <f t="shared" si="598"/>
        <v>523600</v>
      </c>
      <c r="AE1099" s="6">
        <f t="shared" si="599"/>
        <v>26703.599999999999</v>
      </c>
      <c r="AF1099" s="6">
        <f t="shared" si="600"/>
        <v>550303.6</v>
      </c>
      <c r="AG1099" s="9">
        <f t="shared" si="610"/>
        <v>550303.6</v>
      </c>
      <c r="AH1099" s="11">
        <f t="shared" si="603"/>
        <v>767271.61116000009</v>
      </c>
      <c r="AI1099" s="9">
        <f t="shared" si="604"/>
        <v>603448.5</v>
      </c>
      <c r="AJ1099" s="10">
        <f t="shared" si="605"/>
        <v>631118.05278999999</v>
      </c>
      <c r="AK1099" s="9">
        <f t="shared" si="606"/>
        <v>576876.05000000005</v>
      </c>
      <c r="AL1099" s="9">
        <f t="shared" si="608"/>
        <v>685360.05558000004</v>
      </c>
      <c r="AM1099" s="6">
        <f t="shared" si="611"/>
        <v>621255.2816603923</v>
      </c>
      <c r="AN1099" s="8">
        <f t="shared" si="589"/>
        <v>95625.704396983085</v>
      </c>
      <c r="AO1099" s="7">
        <f t="shared" si="609"/>
        <v>0.15846539414213986</v>
      </c>
      <c r="AP1099" s="6">
        <f t="shared" si="612"/>
        <v>550303.6</v>
      </c>
      <c r="AQ1099" s="5" t="s">
        <v>4</v>
      </c>
    </row>
    <row r="1100" spans="1:43" x14ac:dyDescent="0.25">
      <c r="A1100" s="63">
        <v>1055</v>
      </c>
      <c r="B1100" s="115">
        <v>40161513</v>
      </c>
      <c r="C1100" s="114">
        <v>4391506</v>
      </c>
      <c r="D1100" s="66" t="s">
        <v>3</v>
      </c>
      <c r="E1100" s="66" t="s">
        <v>3</v>
      </c>
      <c r="F1100" s="82" t="s">
        <v>1559</v>
      </c>
      <c r="G1100" s="114" t="s">
        <v>1731</v>
      </c>
      <c r="H1100" s="21">
        <v>106</v>
      </c>
      <c r="I1100" s="20">
        <v>659534.89416806726</v>
      </c>
      <c r="J1100" s="20">
        <f t="shared" si="592"/>
        <v>125311.62989193278</v>
      </c>
      <c r="K1100" s="19">
        <f t="shared" si="593"/>
        <v>784846.52406000008</v>
      </c>
      <c r="L1100" s="15">
        <f t="shared" si="594"/>
        <v>784846.52406000008</v>
      </c>
      <c r="M1100" s="17">
        <v>546279.83193277312</v>
      </c>
      <c r="N1100" s="17">
        <v>103793.1680672269</v>
      </c>
      <c r="O1100" s="16">
        <v>650073</v>
      </c>
      <c r="P1100" s="18">
        <f t="shared" si="595"/>
        <v>650073</v>
      </c>
      <c r="Q1100" s="17">
        <v>501173.94957983197</v>
      </c>
      <c r="R1100" s="17">
        <v>95223.050420168074</v>
      </c>
      <c r="S1100" s="16">
        <v>596397</v>
      </c>
      <c r="T1100" s="15">
        <f t="shared" si="596"/>
        <v>596397</v>
      </c>
      <c r="U1100" s="14"/>
      <c r="V1100" s="14"/>
      <c r="W1100" s="14"/>
      <c r="X1100" s="14"/>
      <c r="Y1100" s="14"/>
      <c r="Z1100" s="14"/>
      <c r="AA1100" s="14"/>
      <c r="AB1100" s="13">
        <v>440000</v>
      </c>
      <c r="AC1100" s="12">
        <f t="shared" si="597"/>
        <v>83600</v>
      </c>
      <c r="AD1100" s="6">
        <f t="shared" si="598"/>
        <v>523600</v>
      </c>
      <c r="AE1100" s="6">
        <f t="shared" si="599"/>
        <v>26703.599999999999</v>
      </c>
      <c r="AF1100" s="6">
        <f t="shared" si="600"/>
        <v>550303.6</v>
      </c>
      <c r="AG1100" s="9">
        <f t="shared" si="610"/>
        <v>550303.6</v>
      </c>
      <c r="AH1100" s="11">
        <f t="shared" si="603"/>
        <v>784846.52406000008</v>
      </c>
      <c r="AI1100" s="9">
        <f t="shared" si="604"/>
        <v>623235</v>
      </c>
      <c r="AJ1100" s="10">
        <f t="shared" si="605"/>
        <v>645405.03101500007</v>
      </c>
      <c r="AK1100" s="9">
        <f t="shared" si="606"/>
        <v>586769.30000000005</v>
      </c>
      <c r="AL1100" s="9">
        <f t="shared" si="608"/>
        <v>704040.7620300001</v>
      </c>
      <c r="AM1100" s="6">
        <f t="shared" si="611"/>
        <v>634282.58361663809</v>
      </c>
      <c r="AN1100" s="8">
        <f t="shared" si="589"/>
        <v>101508.27421468588</v>
      </c>
      <c r="AO1100" s="7">
        <f t="shared" si="609"/>
        <v>0.16287319263951139</v>
      </c>
      <c r="AP1100" s="6">
        <f t="shared" si="612"/>
        <v>550303.6</v>
      </c>
      <c r="AQ1100" s="5" t="s">
        <v>4</v>
      </c>
    </row>
    <row r="1101" spans="1:43" x14ac:dyDescent="0.25">
      <c r="A1101" s="63">
        <v>1056</v>
      </c>
      <c r="B1101" s="115">
        <v>40161504</v>
      </c>
      <c r="C1101" s="114">
        <v>4391502</v>
      </c>
      <c r="D1101" s="66" t="s">
        <v>3</v>
      </c>
      <c r="E1101" s="66" t="s">
        <v>3</v>
      </c>
      <c r="F1101" s="82" t="s">
        <v>1558</v>
      </c>
      <c r="G1101" s="114" t="s">
        <v>1731</v>
      </c>
      <c r="H1101" s="21">
        <v>107</v>
      </c>
      <c r="I1101" s="20">
        <v>665935.64394957991</v>
      </c>
      <c r="J1101" s="20">
        <f t="shared" si="592"/>
        <v>126527.77235042019</v>
      </c>
      <c r="K1101" s="19">
        <f t="shared" si="593"/>
        <v>792463.41630000016</v>
      </c>
      <c r="L1101" s="15">
        <f t="shared" si="594"/>
        <v>792463.41630000016</v>
      </c>
      <c r="M1101" s="17">
        <v>541460.50420168065</v>
      </c>
      <c r="N1101" s="17">
        <v>102877.49579831933</v>
      </c>
      <c r="O1101" s="16">
        <v>644338</v>
      </c>
      <c r="P1101" s="18">
        <f t="shared" si="595"/>
        <v>644338</v>
      </c>
      <c r="Q1101" s="17">
        <v>506037.81512605044</v>
      </c>
      <c r="R1101" s="17">
        <v>96147.184873949591</v>
      </c>
      <c r="S1101" s="16">
        <v>602185</v>
      </c>
      <c r="T1101" s="15">
        <f t="shared" si="596"/>
        <v>602185</v>
      </c>
      <c r="U1101" s="14"/>
      <c r="V1101" s="14"/>
      <c r="W1101" s="14"/>
      <c r="X1101" s="14"/>
      <c r="Y1101" s="14"/>
      <c r="Z1101" s="14"/>
      <c r="AA1101" s="14"/>
      <c r="AB1101" s="13">
        <v>419000</v>
      </c>
      <c r="AC1101" s="12">
        <f t="shared" si="597"/>
        <v>79610</v>
      </c>
      <c r="AD1101" s="6">
        <f t="shared" si="598"/>
        <v>498610</v>
      </c>
      <c r="AE1101" s="6">
        <f t="shared" si="599"/>
        <v>25429.109999999997</v>
      </c>
      <c r="AF1101" s="6">
        <f t="shared" si="600"/>
        <v>524039.11</v>
      </c>
      <c r="AG1101" s="9">
        <f t="shared" si="610"/>
        <v>524039.11</v>
      </c>
      <c r="AH1101" s="11">
        <f t="shared" si="603"/>
        <v>792463.41630000016</v>
      </c>
      <c r="AI1101" s="9">
        <f t="shared" si="604"/>
        <v>623261.5</v>
      </c>
      <c r="AJ1101" s="10">
        <f t="shared" si="605"/>
        <v>640756.38157500001</v>
      </c>
      <c r="AK1101" s="9">
        <f t="shared" si="606"/>
        <v>573650.30499999993</v>
      </c>
      <c r="AL1101" s="9">
        <f t="shared" si="608"/>
        <v>707862.45815000008</v>
      </c>
      <c r="AM1101" s="6">
        <f t="shared" si="611"/>
        <v>626689.89364334522</v>
      </c>
      <c r="AN1101" s="8">
        <f t="shared" ref="AN1101:AN1122" si="613">STDEVA(L1101,P1101,T1101,AF1101)</f>
        <v>112751.23847968897</v>
      </c>
      <c r="AO1101" s="7">
        <f t="shared" si="609"/>
        <v>0.18090518743687675</v>
      </c>
      <c r="AP1101" s="6">
        <f t="shared" si="612"/>
        <v>524039.11</v>
      </c>
      <c r="AQ1101" s="5" t="s">
        <v>4</v>
      </c>
    </row>
    <row r="1102" spans="1:43" x14ac:dyDescent="0.25">
      <c r="A1102" s="63">
        <v>1057</v>
      </c>
      <c r="B1102" s="115">
        <v>40161505</v>
      </c>
      <c r="C1102" s="114">
        <v>4391504</v>
      </c>
      <c r="D1102" s="66" t="s">
        <v>3</v>
      </c>
      <c r="E1102" s="66" t="s">
        <v>3</v>
      </c>
      <c r="F1102" s="82" t="s">
        <v>1553</v>
      </c>
      <c r="G1102" s="114" t="s">
        <v>1731</v>
      </c>
      <c r="H1102" s="21">
        <v>108</v>
      </c>
      <c r="I1102" s="20">
        <v>675226.02040336141</v>
      </c>
      <c r="J1102" s="20">
        <f t="shared" si="592"/>
        <v>128292.94387663867</v>
      </c>
      <c r="K1102" s="19">
        <f t="shared" si="593"/>
        <v>803518.96428000007</v>
      </c>
      <c r="L1102" s="15">
        <f t="shared" si="594"/>
        <v>803518.96428000007</v>
      </c>
      <c r="M1102" s="17">
        <v>554145.37815126055</v>
      </c>
      <c r="N1102" s="17">
        <v>105287.62184873951</v>
      </c>
      <c r="O1102" s="16">
        <v>659433</v>
      </c>
      <c r="P1102" s="18">
        <f t="shared" si="595"/>
        <v>659433</v>
      </c>
      <c r="Q1102" s="17">
        <v>513097.47899159667</v>
      </c>
      <c r="R1102" s="17">
        <v>97488.521008403375</v>
      </c>
      <c r="S1102" s="16">
        <v>610586</v>
      </c>
      <c r="T1102" s="15">
        <f t="shared" si="596"/>
        <v>610586</v>
      </c>
      <c r="U1102" s="14"/>
      <c r="V1102" s="14"/>
      <c r="W1102" s="14"/>
      <c r="X1102" s="14"/>
      <c r="Y1102" s="14"/>
      <c r="Z1102" s="14"/>
      <c r="AA1102" s="14"/>
      <c r="AB1102" s="13">
        <v>419000</v>
      </c>
      <c r="AC1102" s="12">
        <f t="shared" si="597"/>
        <v>79610</v>
      </c>
      <c r="AD1102" s="6">
        <f t="shared" si="598"/>
        <v>498610</v>
      </c>
      <c r="AE1102" s="6">
        <f t="shared" si="599"/>
        <v>25429.109999999997</v>
      </c>
      <c r="AF1102" s="6">
        <f t="shared" si="600"/>
        <v>524039.11</v>
      </c>
      <c r="AG1102" s="9">
        <f t="shared" si="610"/>
        <v>524039.11</v>
      </c>
      <c r="AH1102" s="11">
        <f t="shared" si="603"/>
        <v>803518.96428000007</v>
      </c>
      <c r="AI1102" s="9">
        <f t="shared" si="604"/>
        <v>635009.5</v>
      </c>
      <c r="AJ1102" s="10">
        <f t="shared" si="605"/>
        <v>649394.26856999996</v>
      </c>
      <c r="AK1102" s="9">
        <f t="shared" si="606"/>
        <v>579524.30499999993</v>
      </c>
      <c r="AL1102" s="9">
        <f t="shared" si="608"/>
        <v>719264.23213999998</v>
      </c>
      <c r="AM1102" s="6">
        <f t="shared" si="611"/>
        <v>634215.40419755888</v>
      </c>
      <c r="AN1102" s="8">
        <f t="shared" si="613"/>
        <v>117011.67384202179</v>
      </c>
      <c r="AO1102" s="7">
        <f t="shared" si="609"/>
        <v>0.18426759574781446</v>
      </c>
      <c r="AP1102" s="6">
        <f t="shared" si="612"/>
        <v>524039.11</v>
      </c>
      <c r="AQ1102" s="5" t="s">
        <v>4</v>
      </c>
    </row>
    <row r="1103" spans="1:43" x14ac:dyDescent="0.25">
      <c r="A1103" s="63">
        <v>1058</v>
      </c>
      <c r="B1103" s="115">
        <v>40161515</v>
      </c>
      <c r="C1103" s="114">
        <v>4391502</v>
      </c>
      <c r="D1103" s="66" t="s">
        <v>3</v>
      </c>
      <c r="E1103" s="66" t="s">
        <v>3</v>
      </c>
      <c r="F1103" s="82" t="s">
        <v>1858</v>
      </c>
      <c r="G1103" s="114" t="s">
        <v>1731</v>
      </c>
      <c r="H1103" s="21">
        <v>109</v>
      </c>
      <c r="I1103" s="20">
        <v>1276516.0821176472</v>
      </c>
      <c r="J1103" s="20">
        <f t="shared" si="592"/>
        <v>242538.05560235295</v>
      </c>
      <c r="K1103" s="19">
        <f t="shared" si="593"/>
        <v>1519054.13772</v>
      </c>
      <c r="L1103" s="15">
        <f t="shared" si="594"/>
        <v>1519054.13772</v>
      </c>
      <c r="M1103" s="17">
        <v>1047612.6050420168</v>
      </c>
      <c r="N1103" s="17">
        <v>199046.3949579832</v>
      </c>
      <c r="O1103" s="16">
        <v>1246659</v>
      </c>
      <c r="P1103" s="18">
        <f t="shared" si="595"/>
        <v>1246659</v>
      </c>
      <c r="Q1103" s="17">
        <v>970011.76470588241</v>
      </c>
      <c r="R1103" s="17">
        <v>184302.23529411765</v>
      </c>
      <c r="S1103" s="16">
        <v>1154314</v>
      </c>
      <c r="T1103" s="15">
        <f t="shared" si="596"/>
        <v>1154314</v>
      </c>
      <c r="U1103" s="14"/>
      <c r="V1103" s="14"/>
      <c r="W1103" s="14"/>
      <c r="X1103" s="14"/>
      <c r="Y1103" s="14"/>
      <c r="Z1103" s="14"/>
      <c r="AA1103" s="14"/>
      <c r="AB1103" s="13">
        <v>552000</v>
      </c>
      <c r="AC1103" s="12">
        <f t="shared" si="597"/>
        <v>104880</v>
      </c>
      <c r="AD1103" s="6">
        <f t="shared" si="598"/>
        <v>656880</v>
      </c>
      <c r="AE1103" s="6">
        <f t="shared" si="599"/>
        <v>33500.879999999997</v>
      </c>
      <c r="AF1103" s="6">
        <f t="shared" si="600"/>
        <v>690380.88</v>
      </c>
      <c r="AG1103" s="9">
        <f t="shared" si="610"/>
        <v>690380.88</v>
      </c>
      <c r="AH1103" s="11">
        <f t="shared" si="603"/>
        <v>1519054.13772</v>
      </c>
      <c r="AI1103" s="9">
        <f t="shared" si="604"/>
        <v>1200486.5</v>
      </c>
      <c r="AJ1103" s="10">
        <f t="shared" si="605"/>
        <v>1152602.00443</v>
      </c>
      <c r="AK1103" s="9">
        <f t="shared" si="606"/>
        <v>945433.69</v>
      </c>
      <c r="AL1103" s="9">
        <f t="shared" si="608"/>
        <v>1359770.31886</v>
      </c>
      <c r="AM1103" s="6">
        <f t="shared" si="611"/>
        <v>1059535.410248565</v>
      </c>
      <c r="AN1103" s="8">
        <f t="shared" si="613"/>
        <v>344859.96346662816</v>
      </c>
      <c r="AO1103" s="7">
        <f t="shared" si="609"/>
        <v>0.28726684012408982</v>
      </c>
      <c r="AP1103" s="6">
        <f t="shared" si="612"/>
        <v>690380.88</v>
      </c>
      <c r="AQ1103" s="5" t="s">
        <v>4</v>
      </c>
    </row>
    <row r="1104" spans="1:43" x14ac:dyDescent="0.25">
      <c r="A1104" s="63">
        <v>1059</v>
      </c>
      <c r="B1104" s="115">
        <v>40161513</v>
      </c>
      <c r="C1104" s="114">
        <v>4391506</v>
      </c>
      <c r="D1104" s="66" t="s">
        <v>3</v>
      </c>
      <c r="E1104" s="66" t="s">
        <v>3</v>
      </c>
      <c r="F1104" s="82" t="s">
        <v>2466</v>
      </c>
      <c r="G1104" s="114" t="s">
        <v>1731</v>
      </c>
      <c r="H1104" s="21">
        <v>110</v>
      </c>
      <c r="I1104" s="20">
        <v>647207.81092436973</v>
      </c>
      <c r="J1104" s="20">
        <f t="shared" si="592"/>
        <v>122969.48407563024</v>
      </c>
      <c r="K1104" s="19">
        <f t="shared" si="593"/>
        <v>770177.29499999993</v>
      </c>
      <c r="L1104" s="15">
        <f t="shared" si="594"/>
        <v>770177.29499999993</v>
      </c>
      <c r="M1104" s="17">
        <v>521315.12605042016</v>
      </c>
      <c r="N1104" s="17">
        <v>99049.873949579836</v>
      </c>
      <c r="O1104" s="16">
        <v>620365</v>
      </c>
      <c r="P1104" s="18">
        <f t="shared" si="595"/>
        <v>620365</v>
      </c>
      <c r="Q1104" s="17">
        <v>491806.72268907563</v>
      </c>
      <c r="R1104" s="17">
        <v>93443.277310924372</v>
      </c>
      <c r="S1104" s="16">
        <v>585250</v>
      </c>
      <c r="T1104" s="15">
        <f t="shared" si="596"/>
        <v>585250</v>
      </c>
      <c r="U1104" s="14"/>
      <c r="V1104" s="14"/>
      <c r="W1104" s="14"/>
      <c r="X1104" s="14"/>
      <c r="Y1104" s="14"/>
      <c r="Z1104" s="14"/>
      <c r="AA1104" s="14"/>
      <c r="AB1104" s="13"/>
      <c r="AC1104" s="12">
        <f t="shared" si="597"/>
        <v>0</v>
      </c>
      <c r="AD1104" s="6">
        <f t="shared" si="598"/>
        <v>0</v>
      </c>
      <c r="AE1104" s="6">
        <f t="shared" si="599"/>
        <v>0</v>
      </c>
      <c r="AF1104" s="6">
        <f t="shared" si="600"/>
        <v>0</v>
      </c>
      <c r="AG1104" s="9">
        <f t="shared" ref="AG1104:AG1135" si="614">MIN(L1104,P1104,T1104)</f>
        <v>585250</v>
      </c>
      <c r="AH1104" s="11">
        <f t="shared" si="603"/>
        <v>770177.29499999993</v>
      </c>
      <c r="AI1104" s="9">
        <f t="shared" si="604"/>
        <v>602807.5</v>
      </c>
      <c r="AJ1104" s="10">
        <f t="shared" si="605"/>
        <v>493948.07374999998</v>
      </c>
      <c r="AK1104" s="9">
        <f t="shared" si="606"/>
        <v>594028.75</v>
      </c>
      <c r="AL1104" s="9">
        <f t="shared" si="608"/>
        <v>686492.39749999996</v>
      </c>
      <c r="AM1104" s="6">
        <f t="shared" ref="AM1104:AM1135" si="615">HARMEAN(L1104,P1104,T1104)</f>
        <v>649487.28095126315</v>
      </c>
      <c r="AN1104" s="8">
        <f t="shared" si="613"/>
        <v>338922.09685667465</v>
      </c>
      <c r="AO1104" s="7">
        <f t="shared" si="609"/>
        <v>0.56223934980350221</v>
      </c>
      <c r="AP1104" s="6">
        <f t="shared" ref="AP1104:AP1122" si="616">+AM1104</f>
        <v>649487.28095126315</v>
      </c>
      <c r="AQ1104" s="5" t="s">
        <v>0</v>
      </c>
    </row>
    <row r="1105" spans="1:43" x14ac:dyDescent="0.25">
      <c r="A1105" s="63">
        <v>1060</v>
      </c>
      <c r="B1105" s="115">
        <v>40161504</v>
      </c>
      <c r="C1105" s="114">
        <v>4391502</v>
      </c>
      <c r="D1105" s="66" t="s">
        <v>3</v>
      </c>
      <c r="E1105" s="66" t="s">
        <v>3</v>
      </c>
      <c r="F1105" s="82" t="s">
        <v>2252</v>
      </c>
      <c r="G1105" s="114" t="s">
        <v>1731</v>
      </c>
      <c r="H1105" s="21">
        <v>111</v>
      </c>
      <c r="I1105" s="20">
        <v>1240725.8495798321</v>
      </c>
      <c r="J1105" s="20">
        <f t="shared" si="592"/>
        <v>235737.91142016809</v>
      </c>
      <c r="K1105" s="19">
        <f t="shared" si="593"/>
        <v>1476463.7610000002</v>
      </c>
      <c r="L1105" s="15">
        <f t="shared" si="594"/>
        <v>1476463.7610000002</v>
      </c>
      <c r="M1105" s="17">
        <v>1008811.7647058824</v>
      </c>
      <c r="N1105" s="17">
        <v>191674.23529411765</v>
      </c>
      <c r="O1105" s="16">
        <v>1200486</v>
      </c>
      <c r="P1105" s="18">
        <f t="shared" si="595"/>
        <v>1200486</v>
      </c>
      <c r="Q1105" s="17">
        <v>942815.12605042022</v>
      </c>
      <c r="R1105" s="17">
        <v>179134.87394957984</v>
      </c>
      <c r="S1105" s="16">
        <v>1121950</v>
      </c>
      <c r="T1105" s="15">
        <f t="shared" si="596"/>
        <v>1121950</v>
      </c>
      <c r="U1105" s="14"/>
      <c r="V1105" s="14"/>
      <c r="W1105" s="14"/>
      <c r="X1105" s="14"/>
      <c r="Y1105" s="14"/>
      <c r="Z1105" s="14"/>
      <c r="AA1105" s="14"/>
      <c r="AB1105" s="13"/>
      <c r="AC1105" s="12">
        <f t="shared" si="597"/>
        <v>0</v>
      </c>
      <c r="AD1105" s="6">
        <f t="shared" si="598"/>
        <v>0</v>
      </c>
      <c r="AE1105" s="6">
        <f t="shared" si="599"/>
        <v>0</v>
      </c>
      <c r="AF1105" s="6">
        <f t="shared" si="600"/>
        <v>0</v>
      </c>
      <c r="AG1105" s="9">
        <f t="shared" si="614"/>
        <v>1121950</v>
      </c>
      <c r="AH1105" s="11">
        <f t="shared" si="603"/>
        <v>1476463.7610000002</v>
      </c>
      <c r="AI1105" s="9">
        <f t="shared" si="604"/>
        <v>1161218</v>
      </c>
      <c r="AJ1105" s="10">
        <f t="shared" si="605"/>
        <v>949724.94024999999</v>
      </c>
      <c r="AK1105" s="9">
        <f t="shared" si="606"/>
        <v>1141584</v>
      </c>
      <c r="AL1105" s="9">
        <f t="shared" si="608"/>
        <v>1318840.8805</v>
      </c>
      <c r="AM1105" s="6">
        <f t="shared" si="615"/>
        <v>1249169.6898784128</v>
      </c>
      <c r="AN1105" s="8">
        <f t="shared" si="613"/>
        <v>651146.12484725763</v>
      </c>
      <c r="AO1105" s="7">
        <f t="shared" si="609"/>
        <v>0.56074408495842953</v>
      </c>
      <c r="AP1105" s="6">
        <f t="shared" si="616"/>
        <v>1249169.6898784128</v>
      </c>
      <c r="AQ1105" s="5" t="s">
        <v>0</v>
      </c>
    </row>
    <row r="1106" spans="1:43" x14ac:dyDescent="0.25">
      <c r="A1106" s="63">
        <v>1061</v>
      </c>
      <c r="B1106" s="115">
        <v>26131604</v>
      </c>
      <c r="C1106" s="114">
        <v>4391506</v>
      </c>
      <c r="D1106" s="66" t="s">
        <v>3</v>
      </c>
      <c r="E1106" s="66" t="s">
        <v>3</v>
      </c>
      <c r="F1106" s="82" t="s">
        <v>2465</v>
      </c>
      <c r="G1106" s="114" t="s">
        <v>1731</v>
      </c>
      <c r="H1106" s="21">
        <v>112</v>
      </c>
      <c r="I1106" s="20">
        <v>1428394.5503697481</v>
      </c>
      <c r="J1106" s="20">
        <f t="shared" si="592"/>
        <v>271394.96457025217</v>
      </c>
      <c r="K1106" s="19">
        <f t="shared" si="593"/>
        <v>1699789.5149400004</v>
      </c>
      <c r="L1106" s="15">
        <f t="shared" si="594"/>
        <v>1699789.5149400004</v>
      </c>
      <c r="M1106" s="17">
        <v>1139694.1176470588</v>
      </c>
      <c r="N1106" s="17">
        <v>216541.88235294117</v>
      </c>
      <c r="O1106" s="16">
        <v>1356236</v>
      </c>
      <c r="P1106" s="18">
        <f t="shared" si="595"/>
        <v>1356236</v>
      </c>
      <c r="Q1106" s="17">
        <v>1085422.6890756304</v>
      </c>
      <c r="R1106" s="17">
        <v>206230.31092436978</v>
      </c>
      <c r="S1106" s="16">
        <v>1291653.0000000002</v>
      </c>
      <c r="T1106" s="15">
        <f t="shared" si="596"/>
        <v>1291653.0000000002</v>
      </c>
      <c r="U1106" s="14"/>
      <c r="V1106" s="14"/>
      <c r="W1106" s="14"/>
      <c r="X1106" s="14"/>
      <c r="Y1106" s="14"/>
      <c r="Z1106" s="14"/>
      <c r="AA1106" s="14"/>
      <c r="AB1106" s="13"/>
      <c r="AC1106" s="12">
        <f t="shared" si="597"/>
        <v>0</v>
      </c>
      <c r="AD1106" s="6">
        <f t="shared" si="598"/>
        <v>0</v>
      </c>
      <c r="AE1106" s="6">
        <f t="shared" si="599"/>
        <v>0</v>
      </c>
      <c r="AF1106" s="6">
        <f t="shared" si="600"/>
        <v>0</v>
      </c>
      <c r="AG1106" s="9">
        <f t="shared" si="614"/>
        <v>1291653.0000000002</v>
      </c>
      <c r="AH1106" s="11">
        <f t="shared" si="603"/>
        <v>1699789.5149400004</v>
      </c>
      <c r="AI1106" s="9">
        <f t="shared" si="604"/>
        <v>1323944.5</v>
      </c>
      <c r="AJ1106" s="10">
        <f t="shared" si="605"/>
        <v>1086919.628735</v>
      </c>
      <c r="AK1106" s="9">
        <f t="shared" si="606"/>
        <v>1307798.75</v>
      </c>
      <c r="AL1106" s="9">
        <f t="shared" si="608"/>
        <v>1511867.0074700001</v>
      </c>
      <c r="AM1106" s="6">
        <f t="shared" si="615"/>
        <v>1428677.0993694665</v>
      </c>
      <c r="AN1106" s="8">
        <f t="shared" si="613"/>
        <v>746424.99910958705</v>
      </c>
      <c r="AO1106" s="7">
        <f t="shared" si="609"/>
        <v>0.56378873820585917</v>
      </c>
      <c r="AP1106" s="6">
        <f t="shared" si="616"/>
        <v>1428677.0993694665</v>
      </c>
      <c r="AQ1106" s="5" t="s">
        <v>0</v>
      </c>
    </row>
    <row r="1107" spans="1:43" ht="25.5" x14ac:dyDescent="0.25">
      <c r="A1107" s="63">
        <v>1062</v>
      </c>
      <c r="B1107" s="115">
        <v>26131604</v>
      </c>
      <c r="C1107" s="114">
        <v>4391506</v>
      </c>
      <c r="D1107" s="66" t="s">
        <v>3</v>
      </c>
      <c r="E1107" s="66" t="s">
        <v>3</v>
      </c>
      <c r="F1107" s="82" t="s">
        <v>2464</v>
      </c>
      <c r="G1107" s="114" t="s">
        <v>1731</v>
      </c>
      <c r="H1107" s="21">
        <v>113</v>
      </c>
      <c r="I1107" s="20">
        <v>1415040.1180336133</v>
      </c>
      <c r="J1107" s="20">
        <f t="shared" si="592"/>
        <v>268857.62242638652</v>
      </c>
      <c r="K1107" s="19">
        <f t="shared" si="593"/>
        <v>1683897.7404599998</v>
      </c>
      <c r="L1107" s="15">
        <f t="shared" si="594"/>
        <v>1683897.7404599998</v>
      </c>
      <c r="M1107" s="17">
        <v>1161296.6386554623</v>
      </c>
      <c r="N1107" s="17">
        <v>220646.36134453784</v>
      </c>
      <c r="O1107" s="16">
        <v>1381943.0000000002</v>
      </c>
      <c r="P1107" s="18">
        <f t="shared" si="595"/>
        <v>1381943.0000000002</v>
      </c>
      <c r="Q1107" s="17">
        <v>1075274.7899159663</v>
      </c>
      <c r="R1107" s="17">
        <v>204302.21008403361</v>
      </c>
      <c r="S1107" s="16">
        <v>1279577</v>
      </c>
      <c r="T1107" s="15">
        <f t="shared" si="596"/>
        <v>1279577</v>
      </c>
      <c r="U1107" s="14"/>
      <c r="V1107" s="14"/>
      <c r="W1107" s="14"/>
      <c r="X1107" s="14"/>
      <c r="Y1107" s="14"/>
      <c r="Z1107" s="14"/>
      <c r="AA1107" s="14"/>
      <c r="AB1107" s="13"/>
      <c r="AC1107" s="12">
        <f t="shared" si="597"/>
        <v>0</v>
      </c>
      <c r="AD1107" s="6">
        <f t="shared" si="598"/>
        <v>0</v>
      </c>
      <c r="AE1107" s="6">
        <f t="shared" si="599"/>
        <v>0</v>
      </c>
      <c r="AF1107" s="6">
        <f t="shared" si="600"/>
        <v>0</v>
      </c>
      <c r="AG1107" s="9">
        <f t="shared" si="614"/>
        <v>1279577</v>
      </c>
      <c r="AH1107" s="11">
        <f t="shared" si="603"/>
        <v>1683897.7404599998</v>
      </c>
      <c r="AI1107" s="9">
        <f t="shared" si="604"/>
        <v>1330760</v>
      </c>
      <c r="AJ1107" s="10">
        <f t="shared" si="605"/>
        <v>1086354.435115</v>
      </c>
      <c r="AK1107" s="9">
        <f t="shared" si="606"/>
        <v>1305168.5</v>
      </c>
      <c r="AL1107" s="9">
        <f t="shared" si="608"/>
        <v>1507328.87023</v>
      </c>
      <c r="AM1107" s="6">
        <f t="shared" si="615"/>
        <v>1429260.604033574</v>
      </c>
      <c r="AN1107" s="8">
        <f t="shared" si="613"/>
        <v>744296.42834204412</v>
      </c>
      <c r="AO1107" s="7">
        <f t="shared" si="609"/>
        <v>0.55930177367973499</v>
      </c>
      <c r="AP1107" s="6">
        <f t="shared" si="616"/>
        <v>1429260.604033574</v>
      </c>
      <c r="AQ1107" s="5" t="s">
        <v>0</v>
      </c>
    </row>
    <row r="1108" spans="1:43" x14ac:dyDescent="0.25">
      <c r="A1108" s="63">
        <v>1063</v>
      </c>
      <c r="B1108" s="115">
        <v>40141736</v>
      </c>
      <c r="C1108" s="114">
        <v>4394901</v>
      </c>
      <c r="D1108" s="66" t="s">
        <v>3</v>
      </c>
      <c r="E1108" s="66" t="s">
        <v>3</v>
      </c>
      <c r="F1108" s="82" t="s">
        <v>2253</v>
      </c>
      <c r="G1108" s="114" t="s">
        <v>1344</v>
      </c>
      <c r="H1108" s="21">
        <v>114</v>
      </c>
      <c r="I1108" s="20">
        <v>33690.193865546215</v>
      </c>
      <c r="J1108" s="20">
        <f t="shared" si="592"/>
        <v>6401.1368344537805</v>
      </c>
      <c r="K1108" s="19">
        <f t="shared" si="593"/>
        <v>40091.330699999991</v>
      </c>
      <c r="L1108" s="15">
        <f t="shared" si="594"/>
        <v>40091.330699999991</v>
      </c>
      <c r="M1108" s="17">
        <v>27905.042016806725</v>
      </c>
      <c r="N1108" s="17">
        <v>5301.9579831932779</v>
      </c>
      <c r="O1108" s="16">
        <v>33207</v>
      </c>
      <c r="P1108" s="18">
        <f t="shared" si="595"/>
        <v>33207</v>
      </c>
      <c r="Q1108" s="17">
        <v>25600.840336134454</v>
      </c>
      <c r="R1108" s="17">
        <v>4864.1596638655465</v>
      </c>
      <c r="S1108" s="16">
        <v>30465</v>
      </c>
      <c r="T1108" s="15">
        <f t="shared" si="596"/>
        <v>30465</v>
      </c>
      <c r="U1108" s="14"/>
      <c r="V1108" s="14"/>
      <c r="W1108" s="14"/>
      <c r="X1108" s="14"/>
      <c r="Y1108" s="14"/>
      <c r="Z1108" s="14"/>
      <c r="AA1108" s="14"/>
      <c r="AB1108" s="13"/>
      <c r="AC1108" s="12">
        <f t="shared" si="597"/>
        <v>0</v>
      </c>
      <c r="AD1108" s="6">
        <f t="shared" si="598"/>
        <v>0</v>
      </c>
      <c r="AE1108" s="6">
        <f t="shared" si="599"/>
        <v>0</v>
      </c>
      <c r="AF1108" s="6">
        <f t="shared" si="600"/>
        <v>0</v>
      </c>
      <c r="AG1108" s="9">
        <f t="shared" si="614"/>
        <v>30465</v>
      </c>
      <c r="AH1108" s="11">
        <f t="shared" si="603"/>
        <v>40091.330699999991</v>
      </c>
      <c r="AI1108" s="9">
        <f t="shared" si="604"/>
        <v>31836</v>
      </c>
      <c r="AJ1108" s="10">
        <f t="shared" si="605"/>
        <v>25940.832674999998</v>
      </c>
      <c r="AK1108" s="9">
        <f t="shared" si="606"/>
        <v>31150.5</v>
      </c>
      <c r="AL1108" s="9">
        <f t="shared" si="608"/>
        <v>35963.665349999996</v>
      </c>
      <c r="AM1108" s="6">
        <f t="shared" si="615"/>
        <v>34136.78673036064</v>
      </c>
      <c r="AN1108" s="8">
        <f t="shared" si="613"/>
        <v>17761.650371961226</v>
      </c>
      <c r="AO1108" s="7">
        <f t="shared" si="609"/>
        <v>0.55791086731879713</v>
      </c>
      <c r="AP1108" s="6">
        <f t="shared" si="616"/>
        <v>34136.78673036064</v>
      </c>
      <c r="AQ1108" s="5" t="s">
        <v>0</v>
      </c>
    </row>
    <row r="1109" spans="1:43" x14ac:dyDescent="0.25">
      <c r="A1109" s="63">
        <v>1064</v>
      </c>
      <c r="B1109" s="115">
        <v>31411705</v>
      </c>
      <c r="C1109" s="114">
        <v>4392404</v>
      </c>
      <c r="D1109" s="66" t="s">
        <v>3</v>
      </c>
      <c r="E1109" s="66" t="s">
        <v>3</v>
      </c>
      <c r="F1109" s="82" t="s">
        <v>2251</v>
      </c>
      <c r="G1109" s="114" t="s">
        <v>1731</v>
      </c>
      <c r="H1109" s="21">
        <v>115</v>
      </c>
      <c r="I1109" s="20">
        <v>1473138.9762352942</v>
      </c>
      <c r="J1109" s="20">
        <f t="shared" si="592"/>
        <v>279896.40548470593</v>
      </c>
      <c r="K1109" s="19">
        <f t="shared" si="593"/>
        <v>1753035.3817200002</v>
      </c>
      <c r="L1109" s="15">
        <f t="shared" si="594"/>
        <v>1753035.3817200002</v>
      </c>
      <c r="M1109" s="17">
        <v>1220171.4285714286</v>
      </c>
      <c r="N1109" s="17">
        <v>231832.57142857145</v>
      </c>
      <c r="O1109" s="16">
        <v>1452004</v>
      </c>
      <c r="P1109" s="18">
        <f t="shared" si="595"/>
        <v>1452004</v>
      </c>
      <c r="Q1109" s="17">
        <v>1119423.5294117648</v>
      </c>
      <c r="R1109" s="17">
        <v>212690.47058823533</v>
      </c>
      <c r="S1109" s="16">
        <v>1332114.0000000002</v>
      </c>
      <c r="T1109" s="15">
        <f t="shared" si="596"/>
        <v>1332114.0000000002</v>
      </c>
      <c r="U1109" s="14"/>
      <c r="V1109" s="14"/>
      <c r="W1109" s="14"/>
      <c r="X1109" s="14"/>
      <c r="Y1109" s="14"/>
      <c r="Z1109" s="14"/>
      <c r="AA1109" s="14"/>
      <c r="AB1109" s="13"/>
      <c r="AC1109" s="12">
        <f t="shared" si="597"/>
        <v>0</v>
      </c>
      <c r="AD1109" s="6">
        <f t="shared" si="598"/>
        <v>0</v>
      </c>
      <c r="AE1109" s="6">
        <f t="shared" si="599"/>
        <v>0</v>
      </c>
      <c r="AF1109" s="6">
        <f t="shared" si="600"/>
        <v>0</v>
      </c>
      <c r="AG1109" s="9">
        <f t="shared" si="614"/>
        <v>1332114.0000000002</v>
      </c>
      <c r="AH1109" s="11">
        <f t="shared" si="603"/>
        <v>1753035.3817200002</v>
      </c>
      <c r="AI1109" s="9">
        <f t="shared" si="604"/>
        <v>1392059</v>
      </c>
      <c r="AJ1109" s="10">
        <f t="shared" si="605"/>
        <v>1134288.34543</v>
      </c>
      <c r="AK1109" s="9">
        <f t="shared" si="606"/>
        <v>1362086.5</v>
      </c>
      <c r="AL1109" s="9">
        <f t="shared" si="608"/>
        <v>1572547.19086</v>
      </c>
      <c r="AM1109" s="6">
        <f t="shared" si="615"/>
        <v>1492664.3144682953</v>
      </c>
      <c r="AN1109" s="8">
        <f t="shared" si="613"/>
        <v>776645.81637124647</v>
      </c>
      <c r="AO1109" s="7">
        <f t="shared" si="609"/>
        <v>0.55791156579659806</v>
      </c>
      <c r="AP1109" s="6">
        <f t="shared" si="616"/>
        <v>1492664.3144682953</v>
      </c>
      <c r="AQ1109" s="5" t="s">
        <v>0</v>
      </c>
    </row>
    <row r="1110" spans="1:43" x14ac:dyDescent="0.25">
      <c r="A1110" s="63">
        <v>1065</v>
      </c>
      <c r="B1110" s="115">
        <v>31401501</v>
      </c>
      <c r="C1110" s="114">
        <v>4392404</v>
      </c>
      <c r="D1110" s="66" t="s">
        <v>3</v>
      </c>
      <c r="E1110" s="66" t="s">
        <v>3</v>
      </c>
      <c r="F1110" s="82" t="s">
        <v>2463</v>
      </c>
      <c r="G1110" s="114" t="s">
        <v>1731</v>
      </c>
      <c r="H1110" s="21">
        <v>116</v>
      </c>
      <c r="I1110" s="20">
        <v>1957224.9838991598</v>
      </c>
      <c r="J1110" s="20">
        <f t="shared" si="592"/>
        <v>371872.74694084038</v>
      </c>
      <c r="K1110" s="19">
        <f t="shared" si="593"/>
        <v>2329097.7308400003</v>
      </c>
      <c r="L1110" s="15">
        <f t="shared" si="594"/>
        <v>2329097.7308400003</v>
      </c>
      <c r="M1110" s="17">
        <v>1561639.4957983193</v>
      </c>
      <c r="N1110" s="17">
        <v>296711.50420168065</v>
      </c>
      <c r="O1110" s="16">
        <v>1858351</v>
      </c>
      <c r="P1110" s="18">
        <f t="shared" si="595"/>
        <v>1858351</v>
      </c>
      <c r="Q1110" s="17">
        <v>1487275.630252101</v>
      </c>
      <c r="R1110" s="17">
        <v>282582.36974789918</v>
      </c>
      <c r="S1110" s="16">
        <v>1769858.0000000002</v>
      </c>
      <c r="T1110" s="15">
        <f t="shared" si="596"/>
        <v>1769858.0000000002</v>
      </c>
      <c r="U1110" s="14"/>
      <c r="V1110" s="14"/>
      <c r="W1110" s="14"/>
      <c r="X1110" s="14"/>
      <c r="Y1110" s="14"/>
      <c r="Z1110" s="14"/>
      <c r="AA1110" s="14"/>
      <c r="AB1110" s="13"/>
      <c r="AC1110" s="12">
        <f t="shared" si="597"/>
        <v>0</v>
      </c>
      <c r="AD1110" s="6">
        <f t="shared" si="598"/>
        <v>0</v>
      </c>
      <c r="AE1110" s="6">
        <f t="shared" si="599"/>
        <v>0</v>
      </c>
      <c r="AF1110" s="6">
        <f t="shared" si="600"/>
        <v>0</v>
      </c>
      <c r="AG1110" s="9">
        <f t="shared" si="614"/>
        <v>1769858.0000000002</v>
      </c>
      <c r="AH1110" s="11">
        <f t="shared" si="603"/>
        <v>2329097.7308400003</v>
      </c>
      <c r="AI1110" s="9">
        <f t="shared" si="604"/>
        <v>1814104.5</v>
      </c>
      <c r="AJ1110" s="10">
        <f t="shared" si="605"/>
        <v>1489326.6827100001</v>
      </c>
      <c r="AK1110" s="9">
        <f t="shared" si="606"/>
        <v>1791981.25</v>
      </c>
      <c r="AL1110" s="9">
        <f t="shared" si="608"/>
        <v>2071601.1154200002</v>
      </c>
      <c r="AM1110" s="6">
        <f t="shared" si="615"/>
        <v>1957611.9998039114</v>
      </c>
      <c r="AN1110" s="8">
        <f t="shared" si="613"/>
        <v>1022771.7483780935</v>
      </c>
      <c r="AO1110" s="7">
        <f t="shared" si="609"/>
        <v>0.5637887720239344</v>
      </c>
      <c r="AP1110" s="6">
        <f t="shared" si="616"/>
        <v>1957611.9998039114</v>
      </c>
      <c r="AQ1110" s="5" t="s">
        <v>0</v>
      </c>
    </row>
    <row r="1111" spans="1:43" ht="25.5" x14ac:dyDescent="0.25">
      <c r="A1111" s="63">
        <v>1066</v>
      </c>
      <c r="B1111" s="115">
        <v>31401501</v>
      </c>
      <c r="C1111" s="114">
        <v>4392404</v>
      </c>
      <c r="D1111" s="66" t="s">
        <v>3</v>
      </c>
      <c r="E1111" s="66" t="s">
        <v>3</v>
      </c>
      <c r="F1111" s="82" t="s">
        <v>2250</v>
      </c>
      <c r="G1111" s="114" t="s">
        <v>1731</v>
      </c>
      <c r="H1111" s="21">
        <v>117</v>
      </c>
      <c r="I1111" s="20">
        <v>1092297.6818319329</v>
      </c>
      <c r="J1111" s="20">
        <f t="shared" si="592"/>
        <v>207536.55954806725</v>
      </c>
      <c r="K1111" s="19">
        <f t="shared" si="593"/>
        <v>1299834.24138</v>
      </c>
      <c r="L1111" s="15">
        <f t="shared" si="594"/>
        <v>1299834.24138</v>
      </c>
      <c r="M1111" s="17">
        <v>871526.89075630251</v>
      </c>
      <c r="N1111" s="17">
        <v>165590.10924369749</v>
      </c>
      <c r="O1111" s="16">
        <v>1037117</v>
      </c>
      <c r="P1111" s="18">
        <f t="shared" si="595"/>
        <v>1037117</v>
      </c>
      <c r="Q1111" s="17">
        <v>830026.05042016809</v>
      </c>
      <c r="R1111" s="17">
        <v>157704.94957983194</v>
      </c>
      <c r="S1111" s="16">
        <v>987731</v>
      </c>
      <c r="T1111" s="15">
        <f t="shared" si="596"/>
        <v>987731</v>
      </c>
      <c r="U1111" s="14"/>
      <c r="V1111" s="14"/>
      <c r="W1111" s="14"/>
      <c r="X1111" s="14"/>
      <c r="Y1111" s="14"/>
      <c r="Z1111" s="14"/>
      <c r="AA1111" s="14"/>
      <c r="AB1111" s="13"/>
      <c r="AC1111" s="12">
        <f t="shared" si="597"/>
        <v>0</v>
      </c>
      <c r="AD1111" s="6">
        <f t="shared" si="598"/>
        <v>0</v>
      </c>
      <c r="AE1111" s="6">
        <f t="shared" si="599"/>
        <v>0</v>
      </c>
      <c r="AF1111" s="6">
        <f t="shared" si="600"/>
        <v>0</v>
      </c>
      <c r="AG1111" s="9">
        <f t="shared" si="614"/>
        <v>987731</v>
      </c>
      <c r="AH1111" s="11">
        <f t="shared" si="603"/>
        <v>1299834.24138</v>
      </c>
      <c r="AI1111" s="9">
        <f t="shared" si="604"/>
        <v>1012424</v>
      </c>
      <c r="AJ1111" s="10">
        <f t="shared" si="605"/>
        <v>831170.56034500001</v>
      </c>
      <c r="AK1111" s="9">
        <f t="shared" si="606"/>
        <v>1000077.5</v>
      </c>
      <c r="AL1111" s="9">
        <f t="shared" si="608"/>
        <v>1156129.12069</v>
      </c>
      <c r="AM1111" s="6">
        <f t="shared" si="615"/>
        <v>1092513.4454743806</v>
      </c>
      <c r="AN1111" s="8">
        <f t="shared" si="613"/>
        <v>570793.38164144673</v>
      </c>
      <c r="AO1111" s="7">
        <f t="shared" si="609"/>
        <v>0.56378886873626732</v>
      </c>
      <c r="AP1111" s="6">
        <f t="shared" si="616"/>
        <v>1092513.4454743806</v>
      </c>
      <c r="AQ1111" s="5" t="s">
        <v>0</v>
      </c>
    </row>
    <row r="1112" spans="1:43" x14ac:dyDescent="0.25">
      <c r="A1112" s="63">
        <v>1067</v>
      </c>
      <c r="B1112" s="115">
        <v>31161829</v>
      </c>
      <c r="C1112" s="114">
        <v>4392404</v>
      </c>
      <c r="D1112" s="66" t="s">
        <v>3</v>
      </c>
      <c r="E1112" s="66" t="s">
        <v>3</v>
      </c>
      <c r="F1112" s="82" t="s">
        <v>2462</v>
      </c>
      <c r="G1112" s="114" t="s">
        <v>1731</v>
      </c>
      <c r="H1112" s="21">
        <v>118</v>
      </c>
      <c r="I1112" s="20">
        <v>1091014.8777983193</v>
      </c>
      <c r="J1112" s="20">
        <f t="shared" si="592"/>
        <v>207292.82678168066</v>
      </c>
      <c r="K1112" s="19">
        <f t="shared" si="593"/>
        <v>1298307.7045799999</v>
      </c>
      <c r="L1112" s="15">
        <f t="shared" si="594"/>
        <v>1298307.7045799999</v>
      </c>
      <c r="M1112" s="17">
        <v>903665.54621848743</v>
      </c>
      <c r="N1112" s="17">
        <v>171696.45378151262</v>
      </c>
      <c r="O1112" s="16">
        <v>1075362</v>
      </c>
      <c r="P1112" s="18">
        <f t="shared" si="595"/>
        <v>1075362</v>
      </c>
      <c r="Q1112" s="17">
        <v>829051.26050420175</v>
      </c>
      <c r="R1112" s="17">
        <v>157519.73949579833</v>
      </c>
      <c r="S1112" s="16">
        <v>986571.00000000012</v>
      </c>
      <c r="T1112" s="15">
        <f t="shared" si="596"/>
        <v>986571.00000000012</v>
      </c>
      <c r="U1112" s="14"/>
      <c r="V1112" s="14"/>
      <c r="W1112" s="14"/>
      <c r="X1112" s="14"/>
      <c r="Y1112" s="14"/>
      <c r="Z1112" s="14"/>
      <c r="AA1112" s="14"/>
      <c r="AB1112" s="13"/>
      <c r="AC1112" s="12">
        <f t="shared" si="597"/>
        <v>0</v>
      </c>
      <c r="AD1112" s="6">
        <f t="shared" si="598"/>
        <v>0</v>
      </c>
      <c r="AE1112" s="6">
        <f t="shared" si="599"/>
        <v>0</v>
      </c>
      <c r="AF1112" s="6">
        <f t="shared" si="600"/>
        <v>0</v>
      </c>
      <c r="AG1112" s="9">
        <f t="shared" si="614"/>
        <v>986571.00000000012</v>
      </c>
      <c r="AH1112" s="11">
        <f t="shared" si="603"/>
        <v>1298307.7045799999</v>
      </c>
      <c r="AI1112" s="9">
        <f t="shared" si="604"/>
        <v>1030966.5</v>
      </c>
      <c r="AJ1112" s="10">
        <f t="shared" si="605"/>
        <v>840060.17614499992</v>
      </c>
      <c r="AK1112" s="9">
        <f t="shared" si="606"/>
        <v>1008768.75</v>
      </c>
      <c r="AL1112" s="9">
        <f t="shared" si="608"/>
        <v>1164637.1022899998</v>
      </c>
      <c r="AM1112" s="6">
        <f t="shared" si="615"/>
        <v>1105475.381790448</v>
      </c>
      <c r="AN1112" s="8">
        <f t="shared" si="613"/>
        <v>575188.16245286632</v>
      </c>
      <c r="AO1112" s="7">
        <f t="shared" si="609"/>
        <v>0.55791159310498095</v>
      </c>
      <c r="AP1112" s="6">
        <f t="shared" si="616"/>
        <v>1105475.381790448</v>
      </c>
      <c r="AQ1112" s="5" t="s">
        <v>0</v>
      </c>
    </row>
    <row r="1113" spans="1:43" x14ac:dyDescent="0.25">
      <c r="A1113" s="63">
        <v>1068</v>
      </c>
      <c r="B1113" s="115">
        <v>31161829</v>
      </c>
      <c r="C1113" s="114">
        <v>4392404</v>
      </c>
      <c r="D1113" s="66" t="s">
        <v>3</v>
      </c>
      <c r="E1113" s="66" t="s">
        <v>3</v>
      </c>
      <c r="F1113" s="82" t="s">
        <v>2461</v>
      </c>
      <c r="G1113" s="114" t="s">
        <v>1731</v>
      </c>
      <c r="H1113" s="21">
        <v>119</v>
      </c>
      <c r="I1113" s="20">
        <v>1070680.2221344537</v>
      </c>
      <c r="J1113" s="20">
        <f t="shared" si="592"/>
        <v>203429.24220554621</v>
      </c>
      <c r="K1113" s="19">
        <f t="shared" si="593"/>
        <v>1274109.4643399999</v>
      </c>
      <c r="L1113" s="15">
        <f t="shared" si="594"/>
        <v>1274109.4643399999</v>
      </c>
      <c r="M1113" s="17">
        <v>870551.26050420175</v>
      </c>
      <c r="N1113" s="17">
        <v>165404.73949579833</v>
      </c>
      <c r="O1113" s="16">
        <v>1035956.0000000001</v>
      </c>
      <c r="P1113" s="18">
        <f t="shared" si="595"/>
        <v>1035956.0000000001</v>
      </c>
      <c r="Q1113" s="17">
        <v>813599.15966386558</v>
      </c>
      <c r="R1113" s="17">
        <v>154583.84033613445</v>
      </c>
      <c r="S1113" s="16">
        <v>968183</v>
      </c>
      <c r="T1113" s="15">
        <f t="shared" si="596"/>
        <v>968183</v>
      </c>
      <c r="U1113" s="14"/>
      <c r="V1113" s="14"/>
      <c r="W1113" s="14"/>
      <c r="X1113" s="14"/>
      <c r="Y1113" s="14"/>
      <c r="Z1113" s="14"/>
      <c r="AA1113" s="14"/>
      <c r="AB1113" s="13"/>
      <c r="AC1113" s="12">
        <f t="shared" si="597"/>
        <v>0</v>
      </c>
      <c r="AD1113" s="6">
        <f t="shared" si="598"/>
        <v>0</v>
      </c>
      <c r="AE1113" s="6">
        <f t="shared" si="599"/>
        <v>0</v>
      </c>
      <c r="AF1113" s="6">
        <f t="shared" si="600"/>
        <v>0</v>
      </c>
      <c r="AG1113" s="9">
        <f t="shared" si="614"/>
        <v>968183</v>
      </c>
      <c r="AH1113" s="11">
        <f t="shared" si="603"/>
        <v>1274109.4643399999</v>
      </c>
      <c r="AI1113" s="9">
        <f t="shared" si="604"/>
        <v>1002069.5</v>
      </c>
      <c r="AJ1113" s="10">
        <f t="shared" si="605"/>
        <v>819562.11608499999</v>
      </c>
      <c r="AK1113" s="9">
        <f t="shared" si="606"/>
        <v>985126.25</v>
      </c>
      <c r="AL1113" s="9">
        <f t="shared" si="608"/>
        <v>1138089.48217</v>
      </c>
      <c r="AM1113" s="6">
        <f t="shared" si="615"/>
        <v>1077967.0301788941</v>
      </c>
      <c r="AN1113" s="8">
        <f t="shared" si="613"/>
        <v>561904.45037653553</v>
      </c>
      <c r="AO1113" s="7">
        <f t="shared" si="609"/>
        <v>0.56074399068780711</v>
      </c>
      <c r="AP1113" s="6">
        <f t="shared" si="616"/>
        <v>1077967.0301788941</v>
      </c>
      <c r="AQ1113" s="5" t="s">
        <v>0</v>
      </c>
    </row>
    <row r="1114" spans="1:43" ht="25.5" x14ac:dyDescent="0.25">
      <c r="A1114" s="63">
        <v>1069</v>
      </c>
      <c r="B1114" s="115">
        <v>31401501</v>
      </c>
      <c r="C1114" s="114">
        <v>4392404</v>
      </c>
      <c r="D1114" s="66" t="s">
        <v>3</v>
      </c>
      <c r="E1114" s="66" t="s">
        <v>3</v>
      </c>
      <c r="F1114" s="82" t="s">
        <v>2249</v>
      </c>
      <c r="G1114" s="114" t="s">
        <v>1731</v>
      </c>
      <c r="H1114" s="21">
        <v>120</v>
      </c>
      <c r="I1114" s="20">
        <v>1155485.7332773111</v>
      </c>
      <c r="J1114" s="20">
        <f t="shared" si="592"/>
        <v>219542.28932268912</v>
      </c>
      <c r="K1114" s="19">
        <f t="shared" si="593"/>
        <v>1375028.0226000003</v>
      </c>
      <c r="L1114" s="15">
        <f t="shared" si="594"/>
        <v>1375028.0226000003</v>
      </c>
      <c r="M1114" s="17">
        <v>921944.53781512612</v>
      </c>
      <c r="N1114" s="17">
        <v>175169.46218487396</v>
      </c>
      <c r="O1114" s="16">
        <v>1097114</v>
      </c>
      <c r="P1114" s="18">
        <f t="shared" si="595"/>
        <v>1097114</v>
      </c>
      <c r="Q1114" s="17">
        <v>878042.01680672274</v>
      </c>
      <c r="R1114" s="17">
        <v>166827.98319327732</v>
      </c>
      <c r="S1114" s="16">
        <v>1044870</v>
      </c>
      <c r="T1114" s="15">
        <f t="shared" si="596"/>
        <v>1044870</v>
      </c>
      <c r="U1114" s="14"/>
      <c r="V1114" s="14"/>
      <c r="W1114" s="14"/>
      <c r="X1114" s="14"/>
      <c r="Y1114" s="14"/>
      <c r="Z1114" s="14"/>
      <c r="AA1114" s="14"/>
      <c r="AB1114" s="13"/>
      <c r="AC1114" s="12">
        <f t="shared" si="597"/>
        <v>0</v>
      </c>
      <c r="AD1114" s="6">
        <f t="shared" si="598"/>
        <v>0</v>
      </c>
      <c r="AE1114" s="6">
        <f t="shared" si="599"/>
        <v>0</v>
      </c>
      <c r="AF1114" s="6">
        <f t="shared" si="600"/>
        <v>0</v>
      </c>
      <c r="AG1114" s="9">
        <f t="shared" si="614"/>
        <v>1044870</v>
      </c>
      <c r="AH1114" s="11">
        <f t="shared" si="603"/>
        <v>1375028.0226000003</v>
      </c>
      <c r="AI1114" s="9">
        <f t="shared" si="604"/>
        <v>1070992</v>
      </c>
      <c r="AJ1114" s="10">
        <f t="shared" si="605"/>
        <v>879253.00565000006</v>
      </c>
      <c r="AK1114" s="9">
        <f t="shared" si="606"/>
        <v>1057931</v>
      </c>
      <c r="AL1114" s="9">
        <f t="shared" si="608"/>
        <v>1223010.0113000001</v>
      </c>
      <c r="AM1114" s="6">
        <f t="shared" si="615"/>
        <v>1155714.3787328261</v>
      </c>
      <c r="AN1114" s="8">
        <f t="shared" si="613"/>
        <v>603813.1932568301</v>
      </c>
      <c r="AO1114" s="7">
        <f t="shared" si="609"/>
        <v>0.56378870547756665</v>
      </c>
      <c r="AP1114" s="6">
        <f t="shared" si="616"/>
        <v>1155714.3787328261</v>
      </c>
      <c r="AQ1114" s="5" t="s">
        <v>0</v>
      </c>
    </row>
    <row r="1115" spans="1:43" x14ac:dyDescent="0.25">
      <c r="A1115" s="63">
        <v>1070</v>
      </c>
      <c r="B1115" s="115">
        <v>22101703</v>
      </c>
      <c r="C1115" s="114">
        <v>4425105</v>
      </c>
      <c r="D1115" s="66" t="s">
        <v>3</v>
      </c>
      <c r="E1115" s="66" t="s">
        <v>3</v>
      </c>
      <c r="F1115" s="82" t="s">
        <v>2460</v>
      </c>
      <c r="G1115" s="114" t="s">
        <v>1731</v>
      </c>
      <c r="H1115" s="21">
        <v>121</v>
      </c>
      <c r="I1115" s="20">
        <v>2561884.6179327732</v>
      </c>
      <c r="J1115" s="20">
        <f t="shared" si="592"/>
        <v>486758.0774072269</v>
      </c>
      <c r="K1115" s="19">
        <f t="shared" si="593"/>
        <v>3048642.6953400001</v>
      </c>
      <c r="L1115" s="15">
        <f t="shared" si="594"/>
        <v>3048642.6953400001</v>
      </c>
      <c r="M1115" s="17">
        <v>2063555.4621848741</v>
      </c>
      <c r="N1115" s="17">
        <v>392075.53781512607</v>
      </c>
      <c r="O1115" s="16">
        <v>2455631</v>
      </c>
      <c r="P1115" s="18">
        <f t="shared" si="595"/>
        <v>2455631</v>
      </c>
      <c r="Q1115" s="17">
        <v>1946750.4201680673</v>
      </c>
      <c r="R1115" s="17">
        <v>369882.57983193279</v>
      </c>
      <c r="S1115" s="16">
        <v>2316633</v>
      </c>
      <c r="T1115" s="15">
        <f t="shared" si="596"/>
        <v>2316633</v>
      </c>
      <c r="U1115" s="14"/>
      <c r="V1115" s="14"/>
      <c r="W1115" s="14"/>
      <c r="X1115" s="14"/>
      <c r="Y1115" s="14"/>
      <c r="Z1115" s="14"/>
      <c r="AA1115" s="14"/>
      <c r="AB1115" s="13"/>
      <c r="AC1115" s="12">
        <f t="shared" si="597"/>
        <v>0</v>
      </c>
      <c r="AD1115" s="6">
        <f t="shared" si="598"/>
        <v>0</v>
      </c>
      <c r="AE1115" s="6">
        <f t="shared" si="599"/>
        <v>0</v>
      </c>
      <c r="AF1115" s="6">
        <f t="shared" si="600"/>
        <v>0</v>
      </c>
      <c r="AG1115" s="9">
        <f t="shared" si="614"/>
        <v>2316633</v>
      </c>
      <c r="AH1115" s="11">
        <f t="shared" si="603"/>
        <v>3048642.6953400001</v>
      </c>
      <c r="AI1115" s="9">
        <f t="shared" si="604"/>
        <v>2386132</v>
      </c>
      <c r="AJ1115" s="10">
        <f t="shared" si="605"/>
        <v>1955226.673835</v>
      </c>
      <c r="AK1115" s="9">
        <f t="shared" si="606"/>
        <v>2351382.5</v>
      </c>
      <c r="AL1115" s="9">
        <f t="shared" si="608"/>
        <v>2717387.34767</v>
      </c>
      <c r="AM1115" s="6">
        <f t="shared" si="615"/>
        <v>2570907.599160274</v>
      </c>
      <c r="AN1115" s="8">
        <f t="shared" si="613"/>
        <v>1341577.3010895834</v>
      </c>
      <c r="AO1115" s="7">
        <f t="shared" si="609"/>
        <v>0.56223934848934742</v>
      </c>
      <c r="AP1115" s="6">
        <f t="shared" si="616"/>
        <v>2570907.599160274</v>
      </c>
      <c r="AQ1115" s="5" t="s">
        <v>0</v>
      </c>
    </row>
    <row r="1116" spans="1:43" x14ac:dyDescent="0.25">
      <c r="A1116" s="63">
        <v>1071</v>
      </c>
      <c r="B1116" s="72">
        <v>22101703</v>
      </c>
      <c r="C1116" s="97">
        <v>4425105</v>
      </c>
      <c r="D1116" s="66" t="s">
        <v>3</v>
      </c>
      <c r="E1116" s="66" t="s">
        <v>3</v>
      </c>
      <c r="F1116" s="82" t="s">
        <v>2459</v>
      </c>
      <c r="G1116" s="97" t="s">
        <v>1731</v>
      </c>
      <c r="H1116" s="21">
        <v>122</v>
      </c>
      <c r="I1116" s="20">
        <v>9111564.6301512606</v>
      </c>
      <c r="J1116" s="20">
        <f t="shared" si="592"/>
        <v>1731197.2797287395</v>
      </c>
      <c r="K1116" s="19">
        <f t="shared" si="593"/>
        <v>10842761.909880001</v>
      </c>
      <c r="L1116" s="15">
        <f t="shared" si="594"/>
        <v>10842761.909880001</v>
      </c>
      <c r="M1116" s="17">
        <v>7477689.9159663869</v>
      </c>
      <c r="N1116" s="17">
        <v>1420761.0840336136</v>
      </c>
      <c r="O1116" s="16">
        <v>8898451</v>
      </c>
      <c r="P1116" s="18">
        <f t="shared" si="595"/>
        <v>8898451</v>
      </c>
      <c r="Q1116" s="17">
        <v>6923786.5546218492</v>
      </c>
      <c r="R1116" s="17">
        <v>1315519.4453781513</v>
      </c>
      <c r="S1116" s="16">
        <v>8239306</v>
      </c>
      <c r="T1116" s="15">
        <f t="shared" si="596"/>
        <v>8239306</v>
      </c>
      <c r="U1116" s="14"/>
      <c r="V1116" s="14"/>
      <c r="W1116" s="14"/>
      <c r="X1116" s="14"/>
      <c r="Y1116" s="14"/>
      <c r="Z1116" s="14"/>
      <c r="AA1116" s="14"/>
      <c r="AB1116" s="13"/>
      <c r="AC1116" s="12">
        <f t="shared" si="597"/>
        <v>0</v>
      </c>
      <c r="AD1116" s="6">
        <f t="shared" si="598"/>
        <v>0</v>
      </c>
      <c r="AE1116" s="6">
        <f t="shared" si="599"/>
        <v>0</v>
      </c>
      <c r="AF1116" s="6">
        <f t="shared" si="600"/>
        <v>0</v>
      </c>
      <c r="AG1116" s="9">
        <f t="shared" si="614"/>
        <v>8239306</v>
      </c>
      <c r="AH1116" s="11">
        <f t="shared" si="603"/>
        <v>10842761.909880001</v>
      </c>
      <c r="AI1116" s="9">
        <f t="shared" si="604"/>
        <v>8568878.5</v>
      </c>
      <c r="AJ1116" s="10">
        <f t="shared" si="605"/>
        <v>6995129.7274700003</v>
      </c>
      <c r="AK1116" s="9">
        <f t="shared" si="606"/>
        <v>8404092.25</v>
      </c>
      <c r="AL1116" s="9">
        <f t="shared" si="608"/>
        <v>9705820.2049400005</v>
      </c>
      <c r="AM1116" s="6">
        <f t="shared" si="615"/>
        <v>9203132.1113586761</v>
      </c>
      <c r="AN1116" s="8">
        <f t="shared" si="613"/>
        <v>4792588.7151880497</v>
      </c>
      <c r="AO1116" s="7">
        <f t="shared" si="609"/>
        <v>0.55930174703586355</v>
      </c>
      <c r="AP1116" s="6">
        <f t="shared" si="616"/>
        <v>9203132.1113586761</v>
      </c>
      <c r="AQ1116" s="5" t="s">
        <v>0</v>
      </c>
    </row>
    <row r="1117" spans="1:43" x14ac:dyDescent="0.25">
      <c r="A1117" s="63">
        <v>1072</v>
      </c>
      <c r="B1117" s="72">
        <v>25181608</v>
      </c>
      <c r="C1117" s="72">
        <v>4446102</v>
      </c>
      <c r="D1117" s="66" t="s">
        <v>3</v>
      </c>
      <c r="E1117" s="66" t="s">
        <v>3</v>
      </c>
      <c r="F1117" s="82" t="s">
        <v>2458</v>
      </c>
      <c r="G1117" s="97" t="s">
        <v>1731</v>
      </c>
      <c r="H1117" s="21">
        <v>123</v>
      </c>
      <c r="I1117" s="20">
        <v>15326928.217361346</v>
      </c>
      <c r="J1117" s="20">
        <f t="shared" si="592"/>
        <v>2912116.3612986556</v>
      </c>
      <c r="K1117" s="19">
        <f t="shared" si="593"/>
        <v>18239044.57866</v>
      </c>
      <c r="L1117" s="15">
        <f t="shared" si="594"/>
        <v>18239044.57866</v>
      </c>
      <c r="M1117" s="17">
        <v>12578521.008403363</v>
      </c>
      <c r="N1117" s="17">
        <v>2389918.9915966392</v>
      </c>
      <c r="O1117" s="16">
        <v>14968440.000000002</v>
      </c>
      <c r="P1117" s="18">
        <f t="shared" si="595"/>
        <v>14968440.000000002</v>
      </c>
      <c r="Q1117" s="17">
        <v>11646778.991596639</v>
      </c>
      <c r="R1117" s="17">
        <v>2212888.0084033613</v>
      </c>
      <c r="S1117" s="16">
        <v>13859667</v>
      </c>
      <c r="T1117" s="15">
        <f t="shared" si="596"/>
        <v>13859667</v>
      </c>
      <c r="U1117" s="14"/>
      <c r="V1117" s="14"/>
      <c r="W1117" s="14"/>
      <c r="X1117" s="14"/>
      <c r="Y1117" s="14"/>
      <c r="Z1117" s="14"/>
      <c r="AA1117" s="14"/>
      <c r="AB1117" s="13"/>
      <c r="AC1117" s="12">
        <f t="shared" si="597"/>
        <v>0</v>
      </c>
      <c r="AD1117" s="6">
        <f t="shared" si="598"/>
        <v>0</v>
      </c>
      <c r="AE1117" s="6">
        <f t="shared" si="599"/>
        <v>0</v>
      </c>
      <c r="AF1117" s="6">
        <f t="shared" si="600"/>
        <v>0</v>
      </c>
      <c r="AG1117" s="9">
        <f t="shared" si="614"/>
        <v>13859667</v>
      </c>
      <c r="AH1117" s="11">
        <f t="shared" si="603"/>
        <v>18239044.57866</v>
      </c>
      <c r="AI1117" s="9">
        <f t="shared" si="604"/>
        <v>14414053.5</v>
      </c>
      <c r="AJ1117" s="10">
        <f t="shared" si="605"/>
        <v>11766787.894665001</v>
      </c>
      <c r="AK1117" s="9">
        <f t="shared" si="606"/>
        <v>14136860.25</v>
      </c>
      <c r="AL1117" s="9">
        <f t="shared" si="608"/>
        <v>16326549.03933</v>
      </c>
      <c r="AM1117" s="6">
        <f t="shared" si="615"/>
        <v>15480957.108910039</v>
      </c>
      <c r="AN1117" s="8">
        <f t="shared" si="613"/>
        <v>8061805.4862562995</v>
      </c>
      <c r="AO1117" s="7">
        <f t="shared" si="609"/>
        <v>0.55930175965118345</v>
      </c>
      <c r="AP1117" s="6">
        <f t="shared" si="616"/>
        <v>15480957.108910039</v>
      </c>
      <c r="AQ1117" s="5" t="s">
        <v>0</v>
      </c>
    </row>
    <row r="1118" spans="1:43" ht="25.5" x14ac:dyDescent="0.25">
      <c r="A1118" s="63">
        <v>1073</v>
      </c>
      <c r="B1118" s="115">
        <v>26101405</v>
      </c>
      <c r="C1118" s="114">
        <v>4613102</v>
      </c>
      <c r="D1118" s="66" t="s">
        <v>3</v>
      </c>
      <c r="E1118" s="66" t="s">
        <v>3</v>
      </c>
      <c r="F1118" s="82" t="s">
        <v>2457</v>
      </c>
      <c r="G1118" s="114" t="s">
        <v>1731</v>
      </c>
      <c r="H1118" s="21">
        <v>124</v>
      </c>
      <c r="I1118" s="20">
        <v>1262631.940184874</v>
      </c>
      <c r="J1118" s="20">
        <f t="shared" si="592"/>
        <v>239900.06863512605</v>
      </c>
      <c r="K1118" s="19">
        <f t="shared" si="593"/>
        <v>1502532.0088200001</v>
      </c>
      <c r="L1118" s="15">
        <f t="shared" si="594"/>
        <v>1502532.0088200001</v>
      </c>
      <c r="M1118" s="17">
        <v>1036217.6470588236</v>
      </c>
      <c r="N1118" s="17">
        <v>196881.35294117648</v>
      </c>
      <c r="O1118" s="16">
        <v>1233099</v>
      </c>
      <c r="P1118" s="18">
        <f t="shared" si="595"/>
        <v>1233099</v>
      </c>
      <c r="Q1118" s="17">
        <v>959461.3445378152</v>
      </c>
      <c r="R1118" s="17">
        <v>182297.65546218489</v>
      </c>
      <c r="S1118" s="16">
        <v>1141759</v>
      </c>
      <c r="T1118" s="15">
        <f t="shared" si="596"/>
        <v>1141759</v>
      </c>
      <c r="U1118" s="14"/>
      <c r="V1118" s="14"/>
      <c r="W1118" s="14"/>
      <c r="X1118" s="14"/>
      <c r="Y1118" s="14"/>
      <c r="Z1118" s="14"/>
      <c r="AA1118" s="14"/>
      <c r="AB1118" s="13"/>
      <c r="AC1118" s="12">
        <f t="shared" si="597"/>
        <v>0</v>
      </c>
      <c r="AD1118" s="6">
        <f t="shared" si="598"/>
        <v>0</v>
      </c>
      <c r="AE1118" s="6">
        <f t="shared" si="599"/>
        <v>0</v>
      </c>
      <c r="AF1118" s="6">
        <f t="shared" si="600"/>
        <v>0</v>
      </c>
      <c r="AG1118" s="9">
        <f t="shared" si="614"/>
        <v>1141759</v>
      </c>
      <c r="AH1118" s="11">
        <f t="shared" si="603"/>
        <v>1502532.0088200001</v>
      </c>
      <c r="AI1118" s="9">
        <f t="shared" si="604"/>
        <v>1187429</v>
      </c>
      <c r="AJ1118" s="10">
        <f t="shared" si="605"/>
        <v>969347.50220500003</v>
      </c>
      <c r="AK1118" s="9">
        <f t="shared" si="606"/>
        <v>1164594</v>
      </c>
      <c r="AL1118" s="9">
        <f t="shared" si="608"/>
        <v>1344980.5044100001</v>
      </c>
      <c r="AM1118" s="6">
        <f t="shared" si="615"/>
        <v>1275320.5900444661</v>
      </c>
      <c r="AN1118" s="8">
        <f t="shared" si="613"/>
        <v>664131.23082876101</v>
      </c>
      <c r="AO1118" s="7">
        <f t="shared" si="609"/>
        <v>0.55930184527138971</v>
      </c>
      <c r="AP1118" s="6">
        <f t="shared" si="616"/>
        <v>1275320.5900444661</v>
      </c>
      <c r="AQ1118" s="5" t="s">
        <v>0</v>
      </c>
    </row>
    <row r="1119" spans="1:43" x14ac:dyDescent="0.25">
      <c r="A1119" s="63">
        <v>1074</v>
      </c>
      <c r="B1119" s="115">
        <v>26101401</v>
      </c>
      <c r="C1119" s="114">
        <v>4613102</v>
      </c>
      <c r="D1119" s="66" t="s">
        <v>3</v>
      </c>
      <c r="E1119" s="66" t="s">
        <v>3</v>
      </c>
      <c r="F1119" s="82" t="s">
        <v>2367</v>
      </c>
      <c r="G1119" s="114" t="s">
        <v>1731</v>
      </c>
      <c r="H1119" s="21">
        <v>125</v>
      </c>
      <c r="I1119" s="20">
        <v>2951620.3889243701</v>
      </c>
      <c r="J1119" s="20">
        <f t="shared" si="592"/>
        <v>560807.87389563036</v>
      </c>
      <c r="K1119" s="19">
        <f t="shared" si="593"/>
        <v>3512428.2628200003</v>
      </c>
      <c r="L1119" s="15">
        <f t="shared" si="594"/>
        <v>3512428.2628200003</v>
      </c>
      <c r="M1119" s="17">
        <v>2444768.9075630251</v>
      </c>
      <c r="N1119" s="17">
        <v>464506.09243697475</v>
      </c>
      <c r="O1119" s="16">
        <v>2909275</v>
      </c>
      <c r="P1119" s="18">
        <f t="shared" si="595"/>
        <v>2909275</v>
      </c>
      <c r="Q1119" s="17">
        <v>2242906.7226890759</v>
      </c>
      <c r="R1119" s="17">
        <v>426152.27731092443</v>
      </c>
      <c r="S1119" s="16">
        <v>2669059.0000000005</v>
      </c>
      <c r="T1119" s="15">
        <f t="shared" si="596"/>
        <v>2669059.0000000005</v>
      </c>
      <c r="U1119" s="14"/>
      <c r="V1119" s="14"/>
      <c r="W1119" s="14"/>
      <c r="X1119" s="14"/>
      <c r="Y1119" s="14"/>
      <c r="Z1119" s="14"/>
      <c r="AA1119" s="14"/>
      <c r="AB1119" s="13"/>
      <c r="AC1119" s="12">
        <f t="shared" si="597"/>
        <v>0</v>
      </c>
      <c r="AD1119" s="6">
        <f t="shared" si="598"/>
        <v>0</v>
      </c>
      <c r="AE1119" s="6">
        <f t="shared" si="599"/>
        <v>0</v>
      </c>
      <c r="AF1119" s="6">
        <f t="shared" si="600"/>
        <v>0</v>
      </c>
      <c r="AG1119" s="9">
        <f t="shared" si="614"/>
        <v>2669059.0000000005</v>
      </c>
      <c r="AH1119" s="11">
        <f t="shared" si="603"/>
        <v>3512428.2628200003</v>
      </c>
      <c r="AI1119" s="9">
        <f t="shared" si="604"/>
        <v>2789167</v>
      </c>
      <c r="AJ1119" s="10">
        <f t="shared" si="605"/>
        <v>2272690.565705</v>
      </c>
      <c r="AK1119" s="9">
        <f t="shared" si="606"/>
        <v>2729113</v>
      </c>
      <c r="AL1119" s="9">
        <f t="shared" si="608"/>
        <v>3150797.6314099999</v>
      </c>
      <c r="AM1119" s="6">
        <f t="shared" si="615"/>
        <v>2990742.3018984618</v>
      </c>
      <c r="AN1119" s="8">
        <f t="shared" si="613"/>
        <v>1556108.3555657556</v>
      </c>
      <c r="AO1119" s="7">
        <f t="shared" si="609"/>
        <v>0.55791150388834931</v>
      </c>
      <c r="AP1119" s="6">
        <f t="shared" si="616"/>
        <v>2990742.3018984618</v>
      </c>
      <c r="AQ1119" s="5" t="s">
        <v>0</v>
      </c>
    </row>
    <row r="1120" spans="1:43" x14ac:dyDescent="0.25">
      <c r="A1120" s="63">
        <v>1075</v>
      </c>
      <c r="B1120" s="115">
        <v>26101401</v>
      </c>
      <c r="C1120" s="114">
        <v>4613102</v>
      </c>
      <c r="D1120" s="66" t="s">
        <v>3</v>
      </c>
      <c r="E1120" s="66" t="s">
        <v>3</v>
      </c>
      <c r="F1120" s="82" t="s">
        <v>2241</v>
      </c>
      <c r="G1120" s="114" t="s">
        <v>1731</v>
      </c>
      <c r="H1120" s="21">
        <v>126</v>
      </c>
      <c r="I1120" s="20">
        <v>3531984.1569075631</v>
      </c>
      <c r="J1120" s="20">
        <f t="shared" ref="J1120:J1183" si="617">+I1120*0.19</f>
        <v>671076.98981243698</v>
      </c>
      <c r="K1120" s="19">
        <f t="shared" ref="K1120:K1183" si="618">+I1120+J1120</f>
        <v>4203061.1467199996</v>
      </c>
      <c r="L1120" s="15">
        <f t="shared" ref="L1120:L1183" si="619">+K1120</f>
        <v>4203061.1467199996</v>
      </c>
      <c r="M1120" s="17">
        <v>2844954.6218487397</v>
      </c>
      <c r="N1120" s="17">
        <v>540541.37815126055</v>
      </c>
      <c r="O1120" s="16">
        <v>3385496</v>
      </c>
      <c r="P1120" s="18">
        <f t="shared" ref="P1120:P1183" si="620">+O1120</f>
        <v>3385496</v>
      </c>
      <c r="Q1120" s="17">
        <v>2683919.3277310925</v>
      </c>
      <c r="R1120" s="17">
        <v>509944.6722689076</v>
      </c>
      <c r="S1120" s="16">
        <v>3193864</v>
      </c>
      <c r="T1120" s="15">
        <f t="shared" ref="T1120:T1183" si="621">+S1120</f>
        <v>3193864</v>
      </c>
      <c r="U1120" s="14"/>
      <c r="V1120" s="14"/>
      <c r="W1120" s="14"/>
      <c r="X1120" s="14"/>
      <c r="Y1120" s="14"/>
      <c r="Z1120" s="14"/>
      <c r="AA1120" s="14"/>
      <c r="AB1120" s="13"/>
      <c r="AC1120" s="12">
        <f t="shared" ref="AC1120:AC1183" si="622">+AB1120*19%</f>
        <v>0</v>
      </c>
      <c r="AD1120" s="6">
        <f t="shared" ref="AD1120:AD1183" si="623">+AB1120+AC1120</f>
        <v>0</v>
      </c>
      <c r="AE1120" s="6">
        <f t="shared" ref="AE1120:AE1183" si="624">+AD1120*5.1%</f>
        <v>0</v>
      </c>
      <c r="AF1120" s="6">
        <f t="shared" ref="AF1120:AF1183" si="625">+AD1120+AE1120</f>
        <v>0</v>
      </c>
      <c r="AG1120" s="9">
        <f t="shared" si="614"/>
        <v>3193864</v>
      </c>
      <c r="AH1120" s="11">
        <f t="shared" si="603"/>
        <v>4203061.1467199996</v>
      </c>
      <c r="AI1120" s="9">
        <f t="shared" si="604"/>
        <v>3289680</v>
      </c>
      <c r="AJ1120" s="10">
        <f t="shared" si="605"/>
        <v>2695605.2866799999</v>
      </c>
      <c r="AK1120" s="9">
        <f t="shared" si="606"/>
        <v>3241772</v>
      </c>
      <c r="AL1120" s="9">
        <f t="shared" si="608"/>
        <v>3746370.5733599998</v>
      </c>
      <c r="AM1120" s="6">
        <f t="shared" si="615"/>
        <v>3544423.8860329548</v>
      </c>
      <c r="AN1120" s="8">
        <f t="shared" si="613"/>
        <v>1849587.5191756114</v>
      </c>
      <c r="AO1120" s="7">
        <f t="shared" si="609"/>
        <v>0.56223934217784444</v>
      </c>
      <c r="AP1120" s="6">
        <f t="shared" si="616"/>
        <v>3544423.8860329548</v>
      </c>
      <c r="AQ1120" s="5" t="s">
        <v>0</v>
      </c>
    </row>
    <row r="1121" spans="1:44" x14ac:dyDescent="0.25">
      <c r="A1121" s="63">
        <v>1076</v>
      </c>
      <c r="B1121" s="115">
        <v>26101302</v>
      </c>
      <c r="C1121" s="114">
        <v>4611201</v>
      </c>
      <c r="D1121" s="66" t="s">
        <v>3</v>
      </c>
      <c r="E1121" s="66" t="s">
        <v>3</v>
      </c>
      <c r="F1121" s="82" t="s">
        <v>1850</v>
      </c>
      <c r="G1121" s="114" t="s">
        <v>1731</v>
      </c>
      <c r="H1121" s="21">
        <v>127</v>
      </c>
      <c r="I1121" s="20">
        <v>6729479.3737815134</v>
      </c>
      <c r="J1121" s="20">
        <f t="shared" si="617"/>
        <v>1278601.0810184875</v>
      </c>
      <c r="K1121" s="19">
        <f t="shared" si="618"/>
        <v>8008080.4548000004</v>
      </c>
      <c r="L1121" s="15">
        <f t="shared" si="619"/>
        <v>8008080.4548000004</v>
      </c>
      <c r="M1121" s="17">
        <v>5369347.0588235296</v>
      </c>
      <c r="N1121" s="17">
        <v>1020175.9411764706</v>
      </c>
      <c r="O1121" s="16">
        <v>6389523</v>
      </c>
      <c r="P1121" s="18">
        <f t="shared" si="620"/>
        <v>6389523</v>
      </c>
      <c r="Q1121" s="17">
        <v>5113663.8655462191</v>
      </c>
      <c r="R1121" s="17">
        <v>971596.13445378165</v>
      </c>
      <c r="S1121" s="16">
        <v>6085260.0000000009</v>
      </c>
      <c r="T1121" s="15">
        <f t="shared" si="621"/>
        <v>6085260.0000000009</v>
      </c>
      <c r="U1121" s="14"/>
      <c r="V1121" s="14"/>
      <c r="W1121" s="14"/>
      <c r="X1121" s="14"/>
      <c r="Y1121" s="14"/>
      <c r="Z1121" s="14"/>
      <c r="AA1121" s="14"/>
      <c r="AB1121" s="13"/>
      <c r="AC1121" s="12">
        <f t="shared" si="622"/>
        <v>0</v>
      </c>
      <c r="AD1121" s="6">
        <f t="shared" si="623"/>
        <v>0</v>
      </c>
      <c r="AE1121" s="6">
        <f t="shared" si="624"/>
        <v>0</v>
      </c>
      <c r="AF1121" s="6">
        <f t="shared" si="625"/>
        <v>0</v>
      </c>
      <c r="AG1121" s="9">
        <f t="shared" si="614"/>
        <v>6085260.0000000009</v>
      </c>
      <c r="AH1121" s="11">
        <f t="shared" si="603"/>
        <v>8008080.4548000004</v>
      </c>
      <c r="AI1121" s="9">
        <f t="shared" si="604"/>
        <v>6237391.5</v>
      </c>
      <c r="AJ1121" s="10">
        <f t="shared" si="605"/>
        <v>5120715.8637000006</v>
      </c>
      <c r="AK1121" s="9">
        <f t="shared" si="606"/>
        <v>6161325.75</v>
      </c>
      <c r="AL1121" s="9">
        <f t="shared" si="608"/>
        <v>7122735.9774000002</v>
      </c>
      <c r="AM1121" s="6">
        <f t="shared" si="615"/>
        <v>6730809.9140366297</v>
      </c>
      <c r="AN1121" s="8">
        <f t="shared" si="613"/>
        <v>3516571.3499886696</v>
      </c>
      <c r="AO1121" s="7">
        <f t="shared" si="609"/>
        <v>0.56378878093329077</v>
      </c>
      <c r="AP1121" s="6">
        <f t="shared" si="616"/>
        <v>6730809.9140366297</v>
      </c>
      <c r="AQ1121" s="5" t="s">
        <v>0</v>
      </c>
    </row>
    <row r="1122" spans="1:44" x14ac:dyDescent="0.25">
      <c r="A1122" s="63">
        <v>1077</v>
      </c>
      <c r="B1122" s="120">
        <v>25171508</v>
      </c>
      <c r="C1122" s="119">
        <v>4611201</v>
      </c>
      <c r="D1122" s="66" t="s">
        <v>3</v>
      </c>
      <c r="E1122" s="66" t="s">
        <v>3</v>
      </c>
      <c r="F1122" s="82" t="s">
        <v>2238</v>
      </c>
      <c r="G1122" s="119" t="s">
        <v>1731</v>
      </c>
      <c r="H1122" s="21">
        <v>128</v>
      </c>
      <c r="I1122" s="20">
        <v>6594917.6541176476</v>
      </c>
      <c r="J1122" s="20">
        <f t="shared" si="617"/>
        <v>1253034.3542823531</v>
      </c>
      <c r="K1122" s="19">
        <f t="shared" si="618"/>
        <v>7847952.0084000006</v>
      </c>
      <c r="L1122" s="15">
        <f t="shared" si="619"/>
        <v>7847952.0084000006</v>
      </c>
      <c r="M1122" s="17">
        <v>5261982.3529411769</v>
      </c>
      <c r="N1122" s="17">
        <v>999776.64705882361</v>
      </c>
      <c r="O1122" s="16">
        <v>6261759</v>
      </c>
      <c r="P1122" s="18">
        <f t="shared" si="620"/>
        <v>6261759</v>
      </c>
      <c r="Q1122" s="17">
        <v>5011411.7647058824</v>
      </c>
      <c r="R1122" s="17">
        <v>952168.23529411771</v>
      </c>
      <c r="S1122" s="16">
        <v>5963580</v>
      </c>
      <c r="T1122" s="15">
        <f t="shared" si="621"/>
        <v>5963580</v>
      </c>
      <c r="U1122" s="14"/>
      <c r="V1122" s="14"/>
      <c r="W1122" s="14"/>
      <c r="X1122" s="14"/>
      <c r="Y1122" s="14"/>
      <c r="Z1122" s="14"/>
      <c r="AA1122" s="14"/>
      <c r="AB1122" s="13"/>
      <c r="AC1122" s="12">
        <f t="shared" si="622"/>
        <v>0</v>
      </c>
      <c r="AD1122" s="6">
        <f t="shared" si="623"/>
        <v>0</v>
      </c>
      <c r="AE1122" s="6">
        <f t="shared" si="624"/>
        <v>0</v>
      </c>
      <c r="AF1122" s="6">
        <f t="shared" si="625"/>
        <v>0</v>
      </c>
      <c r="AG1122" s="9">
        <f t="shared" si="614"/>
        <v>5963580</v>
      </c>
      <c r="AH1122" s="11">
        <f t="shared" si="603"/>
        <v>7847952.0084000006</v>
      </c>
      <c r="AI1122" s="9">
        <f t="shared" si="604"/>
        <v>6112669.5</v>
      </c>
      <c r="AJ1122" s="10">
        <f t="shared" si="605"/>
        <v>5018322.7521000002</v>
      </c>
      <c r="AK1122" s="9">
        <f t="shared" si="606"/>
        <v>6038124.75</v>
      </c>
      <c r="AL1122" s="9">
        <f t="shared" si="608"/>
        <v>6980310.7542000003</v>
      </c>
      <c r="AM1122" s="6">
        <f t="shared" si="615"/>
        <v>6596221.5890776338</v>
      </c>
      <c r="AN1122" s="8">
        <f t="shared" si="613"/>
        <v>3446254.4856531085</v>
      </c>
      <c r="AO1122" s="7">
        <f t="shared" si="609"/>
        <v>0.56378878093329088</v>
      </c>
      <c r="AP1122" s="6">
        <f t="shared" si="616"/>
        <v>6596221.5890776338</v>
      </c>
      <c r="AQ1122" s="5" t="s">
        <v>0</v>
      </c>
    </row>
    <row r="1123" spans="1:44" x14ac:dyDescent="0.25">
      <c r="A1123" s="63">
        <v>1078</v>
      </c>
      <c r="B1123" s="114">
        <v>39121623</v>
      </c>
      <c r="C1123" s="114">
        <v>4621201</v>
      </c>
      <c r="D1123" s="66" t="s">
        <v>3</v>
      </c>
      <c r="E1123" s="66" t="s">
        <v>3</v>
      </c>
      <c r="F1123" s="82" t="s">
        <v>1764</v>
      </c>
      <c r="G1123" s="114" t="s">
        <v>1731</v>
      </c>
      <c r="H1123" s="21">
        <v>129</v>
      </c>
      <c r="I1123" s="20">
        <v>12734.041764705882</v>
      </c>
      <c r="J1123" s="20">
        <f t="shared" si="617"/>
        <v>2419.4679352941175</v>
      </c>
      <c r="K1123" s="19">
        <f t="shared" si="618"/>
        <v>15153.509699999999</v>
      </c>
      <c r="L1123" s="15">
        <f t="shared" si="619"/>
        <v>15153.509699999999</v>
      </c>
      <c r="M1123" s="17">
        <v>10547.058823529413</v>
      </c>
      <c r="N1123" s="17">
        <v>2003.9411764705885</v>
      </c>
      <c r="O1123" s="16">
        <v>12551.000000000002</v>
      </c>
      <c r="P1123" s="18">
        <f t="shared" si="620"/>
        <v>12551.000000000002</v>
      </c>
      <c r="Q1123" s="17">
        <v>9676.4705882352937</v>
      </c>
      <c r="R1123" s="17">
        <v>1838.5294117647059</v>
      </c>
      <c r="S1123" s="16">
        <v>11515</v>
      </c>
      <c r="T1123" s="15">
        <f t="shared" si="621"/>
        <v>11515</v>
      </c>
      <c r="U1123" s="14"/>
      <c r="V1123" s="14"/>
      <c r="W1123" s="14"/>
      <c r="X1123" s="14"/>
      <c r="Y1123" s="14"/>
      <c r="Z1123" s="14"/>
      <c r="AA1123" s="14"/>
      <c r="AB1123" s="13">
        <v>82302.52</v>
      </c>
      <c r="AC1123" s="12">
        <f t="shared" si="622"/>
        <v>15637.478800000001</v>
      </c>
      <c r="AD1123" s="6">
        <f t="shared" si="623"/>
        <v>97939.998800000001</v>
      </c>
      <c r="AE1123" s="6">
        <f t="shared" si="624"/>
        <v>4994.9399388000002</v>
      </c>
      <c r="AF1123" s="6">
        <f t="shared" si="625"/>
        <v>102934.9387388</v>
      </c>
      <c r="AG1123" s="9">
        <f t="shared" si="614"/>
        <v>11515</v>
      </c>
      <c r="AH1123" s="11">
        <f>MAX(L1123,P1123,T1123)</f>
        <v>15153.509699999999</v>
      </c>
      <c r="AI1123" s="9">
        <f>MEDIAN(L1123,P1123,T1123)</f>
        <v>12551.000000000002</v>
      </c>
      <c r="AJ1123" s="10">
        <f>AVERAGE(L1123,P1123,T1123)</f>
        <v>13073.169900000001</v>
      </c>
      <c r="AK1123" s="9">
        <f t="shared" si="606"/>
        <v>12033</v>
      </c>
      <c r="AL1123" s="9">
        <f t="shared" si="608"/>
        <v>13852.254850000001</v>
      </c>
      <c r="AM1123" s="6">
        <f t="shared" si="615"/>
        <v>12902.699313690806</v>
      </c>
      <c r="AN1123" s="8">
        <f>STDEVA(L1123,P1123,T1123)</f>
        <v>1874.6157639895109</v>
      </c>
      <c r="AO1123" s="7">
        <f t="shared" si="609"/>
        <v>0.14935987283798188</v>
      </c>
      <c r="AP1123" s="6">
        <f>+AG1123</f>
        <v>11515</v>
      </c>
      <c r="AQ1123" s="5" t="s">
        <v>4</v>
      </c>
      <c r="AR1123" t="s">
        <v>1583</v>
      </c>
    </row>
    <row r="1124" spans="1:44" x14ac:dyDescent="0.25">
      <c r="A1124" s="63">
        <v>1079</v>
      </c>
      <c r="B1124" s="115">
        <v>26111548</v>
      </c>
      <c r="C1124" s="115">
        <v>4621214</v>
      </c>
      <c r="D1124" s="66" t="s">
        <v>3</v>
      </c>
      <c r="E1124" s="66" t="s">
        <v>3</v>
      </c>
      <c r="F1124" s="82" t="s">
        <v>2456</v>
      </c>
      <c r="G1124" s="114" t="s">
        <v>1344</v>
      </c>
      <c r="H1124" s="21">
        <v>130</v>
      </c>
      <c r="I1124" s="20">
        <v>5079836.5153109245</v>
      </c>
      <c r="J1124" s="20">
        <f t="shared" si="617"/>
        <v>965168.93790907564</v>
      </c>
      <c r="K1124" s="19">
        <f t="shared" si="618"/>
        <v>6045005.4532200005</v>
      </c>
      <c r="L1124" s="15">
        <f t="shared" si="619"/>
        <v>6045005.4532200005</v>
      </c>
      <c r="M1124" s="17">
        <v>4168926.0504201683</v>
      </c>
      <c r="N1124" s="17">
        <v>792095.94957983203</v>
      </c>
      <c r="O1124" s="16">
        <v>4961022</v>
      </c>
      <c r="P1124" s="18">
        <f t="shared" si="620"/>
        <v>4961022</v>
      </c>
      <c r="Q1124" s="17">
        <v>3860116.8067226894</v>
      </c>
      <c r="R1124" s="17">
        <v>733422.19327731105</v>
      </c>
      <c r="S1124" s="16">
        <v>4593539</v>
      </c>
      <c r="T1124" s="15">
        <f t="shared" si="621"/>
        <v>4593539</v>
      </c>
      <c r="U1124" s="14"/>
      <c r="V1124" s="14"/>
      <c r="W1124" s="14"/>
      <c r="X1124" s="14"/>
      <c r="Y1124" s="14"/>
      <c r="Z1124" s="14"/>
      <c r="AA1124" s="14"/>
      <c r="AB1124" s="13"/>
      <c r="AC1124" s="12">
        <f t="shared" si="622"/>
        <v>0</v>
      </c>
      <c r="AD1124" s="6">
        <f t="shared" si="623"/>
        <v>0</v>
      </c>
      <c r="AE1124" s="6">
        <f t="shared" si="624"/>
        <v>0</v>
      </c>
      <c r="AF1124" s="6">
        <f t="shared" si="625"/>
        <v>0</v>
      </c>
      <c r="AG1124" s="9">
        <f t="shared" si="614"/>
        <v>4593539</v>
      </c>
      <c r="AH1124" s="11">
        <f t="shared" ref="AH1124:AH1187" si="626">MAX(L1124,P1124,T1124,AF1124)</f>
        <v>6045005.4532200005</v>
      </c>
      <c r="AI1124" s="9">
        <f t="shared" ref="AI1124:AI1187" si="627">MEDIAN(L1124,P1124,T1124,AF1124)</f>
        <v>4777280.5</v>
      </c>
      <c r="AJ1124" s="10">
        <f t="shared" ref="AJ1124:AJ1187" si="628">AVERAGE(L1124,P1124,T1124,AF1124)</f>
        <v>3899891.6133050001</v>
      </c>
      <c r="AK1124" s="9">
        <f t="shared" si="606"/>
        <v>4685409.75</v>
      </c>
      <c r="AL1124" s="9">
        <f t="shared" si="608"/>
        <v>5411142.9766100002</v>
      </c>
      <c r="AM1124" s="6">
        <f t="shared" si="615"/>
        <v>5130886.6391756209</v>
      </c>
      <c r="AN1124" s="8">
        <f t="shared" ref="AN1124:AN1187" si="629">STDEVA(L1124,P1124,T1124,AF1124)</f>
        <v>2671941.3900980838</v>
      </c>
      <c r="AO1124" s="7">
        <f t="shared" si="609"/>
        <v>0.55930175967228291</v>
      </c>
      <c r="AP1124" s="6">
        <f t="shared" ref="AP1124:AP1155" si="630">+AM1124</f>
        <v>5130886.6391756209</v>
      </c>
      <c r="AQ1124" s="5" t="s">
        <v>0</v>
      </c>
    </row>
    <row r="1125" spans="1:44" x14ac:dyDescent="0.25">
      <c r="A1125" s="63">
        <v>1080</v>
      </c>
      <c r="B1125" s="115">
        <v>39122216</v>
      </c>
      <c r="C1125" s="114">
        <v>4621214</v>
      </c>
      <c r="D1125" s="66" t="s">
        <v>3</v>
      </c>
      <c r="E1125" s="66" t="s">
        <v>3</v>
      </c>
      <c r="F1125" s="82" t="s">
        <v>2455</v>
      </c>
      <c r="G1125" s="114" t="s">
        <v>1731</v>
      </c>
      <c r="H1125" s="21">
        <v>131</v>
      </c>
      <c r="I1125" s="20">
        <v>1969236.8954621851</v>
      </c>
      <c r="J1125" s="20">
        <f t="shared" si="617"/>
        <v>374155.0101378152</v>
      </c>
      <c r="K1125" s="19">
        <f t="shared" si="618"/>
        <v>2343391.9056000002</v>
      </c>
      <c r="L1125" s="15">
        <f t="shared" si="619"/>
        <v>2343391.9056000002</v>
      </c>
      <c r="M1125" s="17">
        <v>1571223.5294117648</v>
      </c>
      <c r="N1125" s="17">
        <v>298532.4705882353</v>
      </c>
      <c r="O1125" s="16">
        <v>1869756</v>
      </c>
      <c r="P1125" s="18">
        <f t="shared" si="620"/>
        <v>1869756</v>
      </c>
      <c r="Q1125" s="17">
        <v>1496403.3613445379</v>
      </c>
      <c r="R1125" s="17">
        <v>284316.63865546219</v>
      </c>
      <c r="S1125" s="16">
        <v>1780720</v>
      </c>
      <c r="T1125" s="15">
        <f t="shared" si="621"/>
        <v>1780720</v>
      </c>
      <c r="U1125" s="14"/>
      <c r="V1125" s="14"/>
      <c r="W1125" s="14"/>
      <c r="X1125" s="14"/>
      <c r="Y1125" s="14"/>
      <c r="Z1125" s="14"/>
      <c r="AA1125" s="14"/>
      <c r="AB1125" s="13"/>
      <c r="AC1125" s="12">
        <f t="shared" si="622"/>
        <v>0</v>
      </c>
      <c r="AD1125" s="6">
        <f t="shared" si="623"/>
        <v>0</v>
      </c>
      <c r="AE1125" s="6">
        <f t="shared" si="624"/>
        <v>0</v>
      </c>
      <c r="AF1125" s="6">
        <f t="shared" si="625"/>
        <v>0</v>
      </c>
      <c r="AG1125" s="9">
        <f t="shared" si="614"/>
        <v>1780720</v>
      </c>
      <c r="AH1125" s="11">
        <f t="shared" si="626"/>
        <v>2343391.9056000002</v>
      </c>
      <c r="AI1125" s="9">
        <f t="shared" si="627"/>
        <v>1825238</v>
      </c>
      <c r="AJ1125" s="10">
        <f t="shared" si="628"/>
        <v>1498466.9764</v>
      </c>
      <c r="AK1125" s="9">
        <f t="shared" si="606"/>
        <v>1802979</v>
      </c>
      <c r="AL1125" s="9">
        <f t="shared" si="608"/>
        <v>2084314.9528000001</v>
      </c>
      <c r="AM1125" s="6">
        <f t="shared" si="615"/>
        <v>1969626.2493506121</v>
      </c>
      <c r="AN1125" s="8">
        <f t="shared" si="629"/>
        <v>1029048.7069331183</v>
      </c>
      <c r="AO1125" s="7">
        <f t="shared" si="609"/>
        <v>0.5637887809332911</v>
      </c>
      <c r="AP1125" s="6">
        <f t="shared" si="630"/>
        <v>1969626.2493506121</v>
      </c>
      <c r="AQ1125" s="5" t="s">
        <v>0</v>
      </c>
    </row>
    <row r="1126" spans="1:44" x14ac:dyDescent="0.25">
      <c r="A1126" s="63">
        <v>1081</v>
      </c>
      <c r="B1126" s="115">
        <v>39121633</v>
      </c>
      <c r="C1126" s="114">
        <v>4621214</v>
      </c>
      <c r="D1126" s="66" t="s">
        <v>3</v>
      </c>
      <c r="E1126" s="66" t="s">
        <v>3</v>
      </c>
      <c r="F1126" s="82" t="s">
        <v>1758</v>
      </c>
      <c r="G1126" s="114" t="s">
        <v>1731</v>
      </c>
      <c r="H1126" s="21">
        <v>132</v>
      </c>
      <c r="I1126" s="20">
        <v>2932826.2039663866</v>
      </c>
      <c r="J1126" s="20">
        <f t="shared" si="617"/>
        <v>557236.97875361342</v>
      </c>
      <c r="K1126" s="19">
        <f t="shared" si="618"/>
        <v>3490063.1827199999</v>
      </c>
      <c r="L1126" s="15">
        <f t="shared" si="619"/>
        <v>3490063.1827199999</v>
      </c>
      <c r="M1126" s="17">
        <v>2406915.9663865548</v>
      </c>
      <c r="N1126" s="17">
        <v>457314.03361344541</v>
      </c>
      <c r="O1126" s="16">
        <v>2864230</v>
      </c>
      <c r="P1126" s="18">
        <f t="shared" si="620"/>
        <v>2864230</v>
      </c>
      <c r="Q1126" s="17">
        <v>2228625.2100840337</v>
      </c>
      <c r="R1126" s="17">
        <v>423438.78991596639</v>
      </c>
      <c r="S1126" s="16">
        <v>2652064</v>
      </c>
      <c r="T1126" s="15">
        <f t="shared" si="621"/>
        <v>2652064</v>
      </c>
      <c r="U1126" s="14"/>
      <c r="V1126" s="14"/>
      <c r="W1126" s="14"/>
      <c r="X1126" s="14"/>
      <c r="Y1126" s="14"/>
      <c r="Z1126" s="14"/>
      <c r="AA1126" s="14"/>
      <c r="AB1126" s="13"/>
      <c r="AC1126" s="12">
        <f t="shared" si="622"/>
        <v>0</v>
      </c>
      <c r="AD1126" s="6">
        <f t="shared" si="623"/>
        <v>0</v>
      </c>
      <c r="AE1126" s="6">
        <f t="shared" si="624"/>
        <v>0</v>
      </c>
      <c r="AF1126" s="6">
        <f t="shared" si="625"/>
        <v>0</v>
      </c>
      <c r="AG1126" s="9">
        <f t="shared" si="614"/>
        <v>2652064</v>
      </c>
      <c r="AH1126" s="11">
        <f t="shared" si="626"/>
        <v>3490063.1827199999</v>
      </c>
      <c r="AI1126" s="9">
        <f t="shared" si="627"/>
        <v>2758147</v>
      </c>
      <c r="AJ1126" s="10">
        <f t="shared" si="628"/>
        <v>2251589.29568</v>
      </c>
      <c r="AK1126" s="9">
        <f t="shared" si="606"/>
        <v>2705105.5</v>
      </c>
      <c r="AL1126" s="9">
        <f t="shared" si="608"/>
        <v>3124105.09136</v>
      </c>
      <c r="AM1126" s="6">
        <f t="shared" si="615"/>
        <v>2962300.1565023609</v>
      </c>
      <c r="AN1126" s="8">
        <f t="shared" si="629"/>
        <v>1542636.3307328378</v>
      </c>
      <c r="AO1126" s="7">
        <f t="shared" si="609"/>
        <v>0.5593017089853578</v>
      </c>
      <c r="AP1126" s="6">
        <f t="shared" si="630"/>
        <v>2962300.1565023609</v>
      </c>
      <c r="AQ1126" s="5" t="s">
        <v>0</v>
      </c>
    </row>
    <row r="1127" spans="1:44" x14ac:dyDescent="0.25">
      <c r="A1127" s="63">
        <v>1082</v>
      </c>
      <c r="B1127" s="115">
        <v>39121633</v>
      </c>
      <c r="C1127" s="114">
        <v>4621214</v>
      </c>
      <c r="D1127" s="66" t="s">
        <v>3</v>
      </c>
      <c r="E1127" s="66" t="s">
        <v>3</v>
      </c>
      <c r="F1127" s="82" t="s">
        <v>2230</v>
      </c>
      <c r="G1127" s="114" t="s">
        <v>1731</v>
      </c>
      <c r="H1127" s="21">
        <v>133</v>
      </c>
      <c r="I1127" s="20">
        <v>3723931.4514957988</v>
      </c>
      <c r="J1127" s="20">
        <f t="shared" si="617"/>
        <v>707546.97578420176</v>
      </c>
      <c r="K1127" s="19">
        <f t="shared" si="618"/>
        <v>4431478.4272800004</v>
      </c>
      <c r="L1127" s="15">
        <f t="shared" si="619"/>
        <v>4431478.4272800004</v>
      </c>
      <c r="M1127" s="17">
        <v>3056159.6638655462</v>
      </c>
      <c r="N1127" s="17">
        <v>580670.33613445377</v>
      </c>
      <c r="O1127" s="16">
        <v>3636830</v>
      </c>
      <c r="P1127" s="18">
        <f t="shared" si="620"/>
        <v>3636830</v>
      </c>
      <c r="Q1127" s="17">
        <v>2829778.1512605045</v>
      </c>
      <c r="R1127" s="17">
        <v>537657.84873949585</v>
      </c>
      <c r="S1127" s="16">
        <v>3367436.0000000005</v>
      </c>
      <c r="T1127" s="15">
        <f t="shared" si="621"/>
        <v>3367436.0000000005</v>
      </c>
      <c r="U1127" s="14"/>
      <c r="V1127" s="14"/>
      <c r="W1127" s="14"/>
      <c r="X1127" s="14"/>
      <c r="Y1127" s="14"/>
      <c r="Z1127" s="14"/>
      <c r="AA1127" s="14"/>
      <c r="AB1127" s="13"/>
      <c r="AC1127" s="12">
        <f t="shared" si="622"/>
        <v>0</v>
      </c>
      <c r="AD1127" s="6">
        <f t="shared" si="623"/>
        <v>0</v>
      </c>
      <c r="AE1127" s="6">
        <f t="shared" si="624"/>
        <v>0</v>
      </c>
      <c r="AF1127" s="6">
        <f t="shared" si="625"/>
        <v>0</v>
      </c>
      <c r="AG1127" s="9">
        <f t="shared" si="614"/>
        <v>3367436.0000000005</v>
      </c>
      <c r="AH1127" s="11">
        <f t="shared" si="626"/>
        <v>4431478.4272800004</v>
      </c>
      <c r="AI1127" s="9">
        <f t="shared" si="627"/>
        <v>3502133</v>
      </c>
      <c r="AJ1127" s="10">
        <f t="shared" si="628"/>
        <v>2858936.1068200003</v>
      </c>
      <c r="AK1127" s="9">
        <f t="shared" si="606"/>
        <v>3434784.5</v>
      </c>
      <c r="AL1127" s="9">
        <f t="shared" si="608"/>
        <v>3966805.7136400002</v>
      </c>
      <c r="AM1127" s="6">
        <f t="shared" si="615"/>
        <v>3761355.0431308537</v>
      </c>
      <c r="AN1127" s="8">
        <f t="shared" si="629"/>
        <v>1958749.2661498415</v>
      </c>
      <c r="AO1127" s="7">
        <f t="shared" si="609"/>
        <v>0.55930179297869087</v>
      </c>
      <c r="AP1127" s="6">
        <f t="shared" si="630"/>
        <v>3761355.0431308537</v>
      </c>
      <c r="AQ1127" s="5" t="s">
        <v>0</v>
      </c>
    </row>
    <row r="1128" spans="1:44" x14ac:dyDescent="0.25">
      <c r="A1128" s="63">
        <v>1083</v>
      </c>
      <c r="B1128" s="115">
        <v>39121633</v>
      </c>
      <c r="C1128" s="114">
        <v>4621214</v>
      </c>
      <c r="D1128" s="66" t="s">
        <v>3</v>
      </c>
      <c r="E1128" s="66" t="s">
        <v>3</v>
      </c>
      <c r="F1128" s="82" t="s">
        <v>2229</v>
      </c>
      <c r="G1128" s="114" t="s">
        <v>1731</v>
      </c>
      <c r="H1128" s="21">
        <v>134</v>
      </c>
      <c r="I1128" s="20">
        <v>3028849.6152100842</v>
      </c>
      <c r="J1128" s="20">
        <f t="shared" si="617"/>
        <v>575481.42688991607</v>
      </c>
      <c r="K1128" s="19">
        <f t="shared" si="618"/>
        <v>3604331.0421000002</v>
      </c>
      <c r="L1128" s="15">
        <f t="shared" si="619"/>
        <v>3604331.0421000002</v>
      </c>
      <c r="M1128" s="17">
        <v>2508735.2941176472</v>
      </c>
      <c r="N1128" s="17">
        <v>476659.70588235295</v>
      </c>
      <c r="O1128" s="16">
        <v>2985395</v>
      </c>
      <c r="P1128" s="18">
        <f t="shared" si="620"/>
        <v>2985395</v>
      </c>
      <c r="Q1128" s="17">
        <v>2301592.4369747899</v>
      </c>
      <c r="R1128" s="17">
        <v>437302.56302521011</v>
      </c>
      <c r="S1128" s="16">
        <v>2738895</v>
      </c>
      <c r="T1128" s="15">
        <f t="shared" si="621"/>
        <v>2738895</v>
      </c>
      <c r="U1128" s="14"/>
      <c r="V1128" s="14"/>
      <c r="W1128" s="14"/>
      <c r="X1128" s="14"/>
      <c r="Y1128" s="14"/>
      <c r="Z1128" s="14"/>
      <c r="AA1128" s="14"/>
      <c r="AB1128" s="13"/>
      <c r="AC1128" s="12">
        <f t="shared" si="622"/>
        <v>0</v>
      </c>
      <c r="AD1128" s="6">
        <f t="shared" si="623"/>
        <v>0</v>
      </c>
      <c r="AE1128" s="6">
        <f t="shared" si="624"/>
        <v>0</v>
      </c>
      <c r="AF1128" s="6">
        <f t="shared" si="625"/>
        <v>0</v>
      </c>
      <c r="AG1128" s="9">
        <f t="shared" si="614"/>
        <v>2738895</v>
      </c>
      <c r="AH1128" s="11">
        <f t="shared" si="626"/>
        <v>3604331.0421000002</v>
      </c>
      <c r="AI1128" s="9">
        <f t="shared" si="627"/>
        <v>2862145</v>
      </c>
      <c r="AJ1128" s="10">
        <f t="shared" si="628"/>
        <v>2332155.2605250003</v>
      </c>
      <c r="AK1128" s="9">
        <f t="shared" si="606"/>
        <v>2800520</v>
      </c>
      <c r="AL1128" s="9">
        <f t="shared" si="608"/>
        <v>3233238.0210500001</v>
      </c>
      <c r="AM1128" s="6">
        <f t="shared" si="615"/>
        <v>3068994.7109156051</v>
      </c>
      <c r="AN1128" s="8">
        <f t="shared" si="629"/>
        <v>1596823.8006866365</v>
      </c>
      <c r="AO1128" s="7">
        <f t="shared" si="609"/>
        <v>0.55791156656515883</v>
      </c>
      <c r="AP1128" s="6">
        <f t="shared" si="630"/>
        <v>3068994.7109156051</v>
      </c>
      <c r="AQ1128" s="5" t="s">
        <v>0</v>
      </c>
    </row>
    <row r="1129" spans="1:44" ht="25.5" x14ac:dyDescent="0.25">
      <c r="A1129" s="63">
        <v>1084</v>
      </c>
      <c r="B1129" s="115">
        <v>39121633</v>
      </c>
      <c r="C1129" s="114">
        <v>4621214</v>
      </c>
      <c r="D1129" s="66" t="s">
        <v>3</v>
      </c>
      <c r="E1129" s="66" t="s">
        <v>3</v>
      </c>
      <c r="F1129" s="82" t="s">
        <v>2454</v>
      </c>
      <c r="G1129" s="114" t="s">
        <v>1731</v>
      </c>
      <c r="H1129" s="21">
        <v>135</v>
      </c>
      <c r="I1129" s="20">
        <v>2621573.7107899161</v>
      </c>
      <c r="J1129" s="20">
        <f t="shared" si="617"/>
        <v>498099.00505008409</v>
      </c>
      <c r="K1129" s="19">
        <f t="shared" si="618"/>
        <v>3119672.7158400002</v>
      </c>
      <c r="L1129" s="15">
        <f t="shared" si="619"/>
        <v>3119672.7158400002</v>
      </c>
      <c r="M1129" s="17">
        <v>2171397.478991597</v>
      </c>
      <c r="N1129" s="17">
        <v>412565.52100840345</v>
      </c>
      <c r="O1129" s="16">
        <v>2583963.0000000005</v>
      </c>
      <c r="P1129" s="18">
        <f t="shared" si="620"/>
        <v>2583963.0000000005</v>
      </c>
      <c r="Q1129" s="17">
        <v>1992107.5630252103</v>
      </c>
      <c r="R1129" s="17">
        <v>378500.43697478995</v>
      </c>
      <c r="S1129" s="16">
        <v>2370608</v>
      </c>
      <c r="T1129" s="15">
        <f t="shared" si="621"/>
        <v>2370608</v>
      </c>
      <c r="U1129" s="14"/>
      <c r="V1129" s="14"/>
      <c r="W1129" s="14"/>
      <c r="X1129" s="14"/>
      <c r="Y1129" s="14"/>
      <c r="Z1129" s="14"/>
      <c r="AA1129" s="14"/>
      <c r="AB1129" s="13"/>
      <c r="AC1129" s="12">
        <f t="shared" si="622"/>
        <v>0</v>
      </c>
      <c r="AD1129" s="6">
        <f t="shared" si="623"/>
        <v>0</v>
      </c>
      <c r="AE1129" s="6">
        <f t="shared" si="624"/>
        <v>0</v>
      </c>
      <c r="AF1129" s="6">
        <f t="shared" si="625"/>
        <v>0</v>
      </c>
      <c r="AG1129" s="9">
        <f t="shared" si="614"/>
        <v>2370608</v>
      </c>
      <c r="AH1129" s="11">
        <f t="shared" si="626"/>
        <v>3119672.7158400002</v>
      </c>
      <c r="AI1129" s="9">
        <f t="shared" si="627"/>
        <v>2477285.5</v>
      </c>
      <c r="AJ1129" s="10">
        <f t="shared" si="628"/>
        <v>2018560.9289600002</v>
      </c>
      <c r="AK1129" s="9">
        <f t="shared" si="606"/>
        <v>2423946.75</v>
      </c>
      <c r="AL1129" s="9">
        <f t="shared" si="608"/>
        <v>2798479.1079200003</v>
      </c>
      <c r="AM1129" s="6">
        <f t="shared" si="615"/>
        <v>2656320.9407788701</v>
      </c>
      <c r="AN1129" s="8">
        <f t="shared" si="629"/>
        <v>1382106.1263272667</v>
      </c>
      <c r="AO1129" s="7">
        <f t="shared" si="609"/>
        <v>0.5579115230470072</v>
      </c>
      <c r="AP1129" s="6">
        <f t="shared" si="630"/>
        <v>2656320.9407788701</v>
      </c>
      <c r="AQ1129" s="5" t="s">
        <v>0</v>
      </c>
    </row>
    <row r="1130" spans="1:44" x14ac:dyDescent="0.25">
      <c r="A1130" s="63">
        <v>1085</v>
      </c>
      <c r="B1130" s="115">
        <v>39121633</v>
      </c>
      <c r="C1130" s="114">
        <v>4621214</v>
      </c>
      <c r="D1130" s="66" t="s">
        <v>3</v>
      </c>
      <c r="E1130" s="66" t="s">
        <v>3</v>
      </c>
      <c r="F1130" s="82" t="s">
        <v>2453</v>
      </c>
      <c r="G1130" s="114" t="s">
        <v>1731</v>
      </c>
      <c r="H1130" s="21">
        <v>136</v>
      </c>
      <c r="I1130" s="20">
        <v>2888538.5005714288</v>
      </c>
      <c r="J1130" s="20">
        <f t="shared" si="617"/>
        <v>548822.31510857143</v>
      </c>
      <c r="K1130" s="19">
        <f t="shared" si="618"/>
        <v>3437360.81568</v>
      </c>
      <c r="L1130" s="15">
        <f t="shared" si="619"/>
        <v>3437360.81568</v>
      </c>
      <c r="M1130" s="17">
        <v>2392519.3277310925</v>
      </c>
      <c r="N1130" s="17">
        <v>454578.6722689076</v>
      </c>
      <c r="O1130" s="16">
        <v>2847098</v>
      </c>
      <c r="P1130" s="18">
        <f t="shared" si="620"/>
        <v>2847098</v>
      </c>
      <c r="Q1130" s="17">
        <v>2194971.4285714286</v>
      </c>
      <c r="R1130" s="17">
        <v>417044.57142857142</v>
      </c>
      <c r="S1130" s="16">
        <v>2612016</v>
      </c>
      <c r="T1130" s="15">
        <f t="shared" si="621"/>
        <v>2612016</v>
      </c>
      <c r="U1130" s="14"/>
      <c r="V1130" s="14"/>
      <c r="W1130" s="14"/>
      <c r="X1130" s="14"/>
      <c r="Y1130" s="14"/>
      <c r="Z1130" s="14"/>
      <c r="AA1130" s="14"/>
      <c r="AB1130" s="13"/>
      <c r="AC1130" s="12">
        <f t="shared" si="622"/>
        <v>0</v>
      </c>
      <c r="AD1130" s="6">
        <f t="shared" si="623"/>
        <v>0</v>
      </c>
      <c r="AE1130" s="6">
        <f t="shared" si="624"/>
        <v>0</v>
      </c>
      <c r="AF1130" s="6">
        <f t="shared" si="625"/>
        <v>0</v>
      </c>
      <c r="AG1130" s="9">
        <f t="shared" si="614"/>
        <v>2612016</v>
      </c>
      <c r="AH1130" s="11">
        <f t="shared" si="626"/>
        <v>3437360.81568</v>
      </c>
      <c r="AI1130" s="9">
        <f t="shared" si="627"/>
        <v>2729557</v>
      </c>
      <c r="AJ1130" s="10">
        <f t="shared" si="628"/>
        <v>2224118.7039200002</v>
      </c>
      <c r="AK1130" s="9">
        <f t="shared" si="606"/>
        <v>2670786.5</v>
      </c>
      <c r="AL1130" s="9">
        <f t="shared" si="608"/>
        <v>3083458.90784</v>
      </c>
      <c r="AM1130" s="6">
        <f t="shared" si="615"/>
        <v>2926824.2613119944</v>
      </c>
      <c r="AN1130" s="8">
        <f t="shared" si="629"/>
        <v>1522851.2672533223</v>
      </c>
      <c r="AO1130" s="7">
        <f t="shared" si="609"/>
        <v>0.55791150990923521</v>
      </c>
      <c r="AP1130" s="6">
        <f t="shared" si="630"/>
        <v>2926824.2613119944</v>
      </c>
      <c r="AQ1130" s="5" t="s">
        <v>0</v>
      </c>
    </row>
    <row r="1131" spans="1:44" x14ac:dyDescent="0.25">
      <c r="A1131" s="63">
        <v>1086</v>
      </c>
      <c r="B1131" s="114">
        <v>39121633</v>
      </c>
      <c r="C1131" s="114">
        <v>4621214</v>
      </c>
      <c r="D1131" s="66" t="s">
        <v>3</v>
      </c>
      <c r="E1131" s="66" t="s">
        <v>3</v>
      </c>
      <c r="F1131" s="82" t="s">
        <v>2452</v>
      </c>
      <c r="G1131" s="114" t="s">
        <v>1731</v>
      </c>
      <c r="H1131" s="21">
        <v>137</v>
      </c>
      <c r="I1131" s="20">
        <v>3499783.5639327732</v>
      </c>
      <c r="J1131" s="20">
        <f t="shared" si="617"/>
        <v>664958.87714722694</v>
      </c>
      <c r="K1131" s="19">
        <f t="shared" si="618"/>
        <v>4164742.4410800003</v>
      </c>
      <c r="L1131" s="15">
        <f t="shared" si="619"/>
        <v>4164742.4410800003</v>
      </c>
      <c r="M1131" s="17">
        <v>2792422.6890756302</v>
      </c>
      <c r="N1131" s="17">
        <v>530560.31092436973</v>
      </c>
      <c r="O1131" s="16">
        <v>3322983</v>
      </c>
      <c r="P1131" s="18">
        <f t="shared" si="620"/>
        <v>3322983</v>
      </c>
      <c r="Q1131" s="17">
        <v>2659450.4201680673</v>
      </c>
      <c r="R1131" s="17">
        <v>505295.57983193279</v>
      </c>
      <c r="S1131" s="16">
        <v>3164746</v>
      </c>
      <c r="T1131" s="15">
        <f t="shared" si="621"/>
        <v>3164746</v>
      </c>
      <c r="U1131" s="14"/>
      <c r="V1131" s="14"/>
      <c r="W1131" s="14"/>
      <c r="X1131" s="14"/>
      <c r="Y1131" s="14"/>
      <c r="Z1131" s="14"/>
      <c r="AA1131" s="14"/>
      <c r="AB1131" s="13"/>
      <c r="AC1131" s="12">
        <f t="shared" si="622"/>
        <v>0</v>
      </c>
      <c r="AD1131" s="6">
        <f t="shared" si="623"/>
        <v>0</v>
      </c>
      <c r="AE1131" s="6">
        <f t="shared" si="624"/>
        <v>0</v>
      </c>
      <c r="AF1131" s="6">
        <f t="shared" si="625"/>
        <v>0</v>
      </c>
      <c r="AG1131" s="9">
        <f t="shared" si="614"/>
        <v>3164746</v>
      </c>
      <c r="AH1131" s="11">
        <f t="shared" si="626"/>
        <v>4164742.4410800003</v>
      </c>
      <c r="AI1131" s="9">
        <f t="shared" si="627"/>
        <v>3243864.5</v>
      </c>
      <c r="AJ1131" s="10">
        <f t="shared" si="628"/>
        <v>2663117.8602700001</v>
      </c>
      <c r="AK1131" s="9">
        <f t="shared" si="606"/>
        <v>3204305.25</v>
      </c>
      <c r="AL1131" s="9">
        <f t="shared" si="608"/>
        <v>3704303.4705400001</v>
      </c>
      <c r="AM1131" s="6">
        <f t="shared" si="615"/>
        <v>3500475.4237187179</v>
      </c>
      <c r="AN1131" s="8">
        <f t="shared" si="629"/>
        <v>1828854.4604553005</v>
      </c>
      <c r="AO1131" s="7">
        <f t="shared" si="609"/>
        <v>0.56378879588074671</v>
      </c>
      <c r="AP1131" s="6">
        <f t="shared" si="630"/>
        <v>3500475.4237187179</v>
      </c>
      <c r="AQ1131" s="5" t="s">
        <v>0</v>
      </c>
    </row>
    <row r="1132" spans="1:44" x14ac:dyDescent="0.25">
      <c r="A1132" s="63">
        <v>1087</v>
      </c>
      <c r="B1132" s="115">
        <v>39121633</v>
      </c>
      <c r="C1132" s="114">
        <v>4621214</v>
      </c>
      <c r="D1132" s="66" t="s">
        <v>3</v>
      </c>
      <c r="E1132" s="66" t="s">
        <v>3</v>
      </c>
      <c r="F1132" s="82" t="s">
        <v>2451</v>
      </c>
      <c r="G1132" s="114" t="s">
        <v>1731</v>
      </c>
      <c r="H1132" s="21">
        <v>138</v>
      </c>
      <c r="I1132" s="20">
        <v>4701229.069310925</v>
      </c>
      <c r="J1132" s="20">
        <f t="shared" si="617"/>
        <v>893233.52316907572</v>
      </c>
      <c r="K1132" s="19">
        <f t="shared" si="618"/>
        <v>5594462.592480001</v>
      </c>
      <c r="L1132" s="15">
        <f t="shared" si="619"/>
        <v>5594462.592480001</v>
      </c>
      <c r="M1132" s="17">
        <v>3893934.4537815126</v>
      </c>
      <c r="N1132" s="17">
        <v>739847.54621848743</v>
      </c>
      <c r="O1132" s="16">
        <v>4633782</v>
      </c>
      <c r="P1132" s="18">
        <f t="shared" si="620"/>
        <v>4633782</v>
      </c>
      <c r="Q1132" s="17">
        <v>3572416.8067226894</v>
      </c>
      <c r="R1132" s="17">
        <v>678759.19327731105</v>
      </c>
      <c r="S1132" s="16">
        <v>4251176</v>
      </c>
      <c r="T1132" s="15">
        <f t="shared" si="621"/>
        <v>4251176</v>
      </c>
      <c r="U1132" s="14"/>
      <c r="V1132" s="14"/>
      <c r="W1132" s="14"/>
      <c r="X1132" s="14"/>
      <c r="Y1132" s="14"/>
      <c r="Z1132" s="14"/>
      <c r="AA1132" s="14"/>
      <c r="AB1132" s="13"/>
      <c r="AC1132" s="12">
        <f t="shared" si="622"/>
        <v>0</v>
      </c>
      <c r="AD1132" s="6">
        <f t="shared" si="623"/>
        <v>0</v>
      </c>
      <c r="AE1132" s="6">
        <f t="shared" si="624"/>
        <v>0</v>
      </c>
      <c r="AF1132" s="6">
        <f t="shared" si="625"/>
        <v>0</v>
      </c>
      <c r="AG1132" s="9">
        <f t="shared" si="614"/>
        <v>4251176</v>
      </c>
      <c r="AH1132" s="11">
        <f t="shared" si="626"/>
        <v>5594462.592480001</v>
      </c>
      <c r="AI1132" s="9">
        <f t="shared" si="627"/>
        <v>4442479</v>
      </c>
      <c r="AJ1132" s="10">
        <f t="shared" si="628"/>
        <v>3619855.14812</v>
      </c>
      <c r="AK1132" s="9">
        <f t="shared" si="606"/>
        <v>4346827.5</v>
      </c>
      <c r="AL1132" s="9">
        <f t="shared" si="608"/>
        <v>5018470.7962400001</v>
      </c>
      <c r="AM1132" s="6">
        <f t="shared" si="615"/>
        <v>4763540.638536538</v>
      </c>
      <c r="AN1132" s="8">
        <f t="shared" si="629"/>
        <v>2478510.2737783566</v>
      </c>
      <c r="AO1132" s="7">
        <f t="shared" si="609"/>
        <v>0.55791153402826588</v>
      </c>
      <c r="AP1132" s="6">
        <f t="shared" si="630"/>
        <v>4763540.638536538</v>
      </c>
      <c r="AQ1132" s="5" t="s">
        <v>0</v>
      </c>
    </row>
    <row r="1133" spans="1:44" x14ac:dyDescent="0.25">
      <c r="A1133" s="63">
        <v>1088</v>
      </c>
      <c r="B1133" s="115">
        <v>39122202</v>
      </c>
      <c r="C1133" s="114">
        <v>4621214</v>
      </c>
      <c r="D1133" s="66" t="s">
        <v>3</v>
      </c>
      <c r="E1133" s="66" t="s">
        <v>3</v>
      </c>
      <c r="F1133" s="82" t="s">
        <v>2192</v>
      </c>
      <c r="G1133" s="114" t="s">
        <v>1731</v>
      </c>
      <c r="H1133" s="21">
        <v>139</v>
      </c>
      <c r="I1133" s="20">
        <v>2332306.9305378152</v>
      </c>
      <c r="J1133" s="20">
        <f t="shared" si="617"/>
        <v>443138.31680218491</v>
      </c>
      <c r="K1133" s="19">
        <f t="shared" si="618"/>
        <v>2775445.2473400002</v>
      </c>
      <c r="L1133" s="15">
        <f t="shared" si="619"/>
        <v>2775445.2473400002</v>
      </c>
      <c r="M1133" s="17">
        <v>1860911.7647058824</v>
      </c>
      <c r="N1133" s="17">
        <v>353573.23529411765</v>
      </c>
      <c r="O1133" s="16">
        <v>2214485</v>
      </c>
      <c r="P1133" s="18">
        <f t="shared" si="620"/>
        <v>2214485</v>
      </c>
      <c r="Q1133" s="17">
        <v>1772296.6386554623</v>
      </c>
      <c r="R1133" s="17">
        <v>336736.36134453781</v>
      </c>
      <c r="S1133" s="16">
        <v>2109033</v>
      </c>
      <c r="T1133" s="15">
        <f t="shared" si="621"/>
        <v>2109033</v>
      </c>
      <c r="U1133" s="14"/>
      <c r="V1133" s="14"/>
      <c r="W1133" s="14"/>
      <c r="X1133" s="14"/>
      <c r="Y1133" s="14"/>
      <c r="Z1133" s="14"/>
      <c r="AA1133" s="14"/>
      <c r="AB1133" s="13"/>
      <c r="AC1133" s="12">
        <f t="shared" si="622"/>
        <v>0</v>
      </c>
      <c r="AD1133" s="6">
        <f t="shared" si="623"/>
        <v>0</v>
      </c>
      <c r="AE1133" s="6">
        <f t="shared" si="624"/>
        <v>0</v>
      </c>
      <c r="AF1133" s="6">
        <f t="shared" si="625"/>
        <v>0</v>
      </c>
      <c r="AG1133" s="9">
        <f t="shared" si="614"/>
        <v>2109033</v>
      </c>
      <c r="AH1133" s="11">
        <f t="shared" si="626"/>
        <v>2775445.2473400002</v>
      </c>
      <c r="AI1133" s="9">
        <f t="shared" si="627"/>
        <v>2161759</v>
      </c>
      <c r="AJ1133" s="10">
        <f t="shared" si="628"/>
        <v>1774740.8118350001</v>
      </c>
      <c r="AK1133" s="9">
        <f t="shared" si="606"/>
        <v>2135396</v>
      </c>
      <c r="AL1133" s="9">
        <f t="shared" si="608"/>
        <v>2468602.1236700001</v>
      </c>
      <c r="AM1133" s="6">
        <f t="shared" si="615"/>
        <v>2332768.1994268689</v>
      </c>
      <c r="AN1133" s="8">
        <f t="shared" si="629"/>
        <v>1218775.4147128141</v>
      </c>
      <c r="AO1133" s="7">
        <f t="shared" si="609"/>
        <v>0.56378875476536194</v>
      </c>
      <c r="AP1133" s="6">
        <f t="shared" si="630"/>
        <v>2332768.1994268689</v>
      </c>
      <c r="AQ1133" s="5" t="s">
        <v>0</v>
      </c>
    </row>
    <row r="1134" spans="1:44" x14ac:dyDescent="0.25">
      <c r="A1134" s="63">
        <v>1089</v>
      </c>
      <c r="B1134" s="114">
        <v>39121623</v>
      </c>
      <c r="C1134" s="114">
        <v>4621201</v>
      </c>
      <c r="D1134" s="66" t="s">
        <v>3</v>
      </c>
      <c r="E1134" s="66" t="s">
        <v>3</v>
      </c>
      <c r="F1134" s="82" t="s">
        <v>1763</v>
      </c>
      <c r="G1134" s="114" t="s">
        <v>1731</v>
      </c>
      <c r="H1134" s="21">
        <v>140</v>
      </c>
      <c r="I1134" s="20">
        <v>19782.828756302522</v>
      </c>
      <c r="J1134" s="20">
        <f t="shared" si="617"/>
        <v>3758.7374636974791</v>
      </c>
      <c r="K1134" s="19">
        <f t="shared" si="618"/>
        <v>23541.566220000001</v>
      </c>
      <c r="L1134" s="15">
        <f t="shared" si="619"/>
        <v>23541.566220000001</v>
      </c>
      <c r="M1134" s="17">
        <v>16385.714285714286</v>
      </c>
      <c r="N1134" s="17">
        <v>3113.2857142857142</v>
      </c>
      <c r="O1134" s="16">
        <v>19499</v>
      </c>
      <c r="P1134" s="18">
        <f t="shared" si="620"/>
        <v>19499</v>
      </c>
      <c r="Q1134" s="17">
        <v>15032.773109243699</v>
      </c>
      <c r="R1134" s="17">
        <v>2856.226890756303</v>
      </c>
      <c r="S1134" s="16">
        <v>17889</v>
      </c>
      <c r="T1134" s="15">
        <f t="shared" si="621"/>
        <v>17889</v>
      </c>
      <c r="U1134" s="14"/>
      <c r="V1134" s="14"/>
      <c r="W1134" s="14"/>
      <c r="X1134" s="14"/>
      <c r="Y1134" s="14"/>
      <c r="Z1134" s="14"/>
      <c r="AA1134" s="14"/>
      <c r="AB1134" s="13"/>
      <c r="AC1134" s="12">
        <f t="shared" si="622"/>
        <v>0</v>
      </c>
      <c r="AD1134" s="6">
        <f t="shared" si="623"/>
        <v>0</v>
      </c>
      <c r="AE1134" s="6">
        <f t="shared" si="624"/>
        <v>0</v>
      </c>
      <c r="AF1134" s="6">
        <f t="shared" si="625"/>
        <v>0</v>
      </c>
      <c r="AG1134" s="9">
        <f t="shared" si="614"/>
        <v>17889</v>
      </c>
      <c r="AH1134" s="11">
        <f t="shared" si="626"/>
        <v>23541.566220000001</v>
      </c>
      <c r="AI1134" s="9">
        <f t="shared" si="627"/>
        <v>18694</v>
      </c>
      <c r="AJ1134" s="10">
        <f t="shared" si="628"/>
        <v>15232.391555</v>
      </c>
      <c r="AK1134" s="9">
        <f t="shared" si="606"/>
        <v>18291.5</v>
      </c>
      <c r="AL1134" s="9">
        <f t="shared" si="608"/>
        <v>21117.78311</v>
      </c>
      <c r="AM1134" s="6">
        <f t="shared" si="615"/>
        <v>20045.032833075631</v>
      </c>
      <c r="AN1134" s="8">
        <f t="shared" si="629"/>
        <v>10429.599739064834</v>
      </c>
      <c r="AO1134" s="7">
        <f t="shared" si="609"/>
        <v>0.55791161544157664</v>
      </c>
      <c r="AP1134" s="6">
        <f t="shared" si="630"/>
        <v>20045.032833075631</v>
      </c>
      <c r="AQ1134" s="5" t="s">
        <v>0</v>
      </c>
    </row>
    <row r="1135" spans="1:44" x14ac:dyDescent="0.25">
      <c r="A1135" s="63">
        <v>1090</v>
      </c>
      <c r="B1135" s="114">
        <v>39121623</v>
      </c>
      <c r="C1135" s="114">
        <v>4621201</v>
      </c>
      <c r="D1135" s="66" t="s">
        <v>3</v>
      </c>
      <c r="E1135" s="66" t="s">
        <v>3</v>
      </c>
      <c r="F1135" s="82" t="s">
        <v>1762</v>
      </c>
      <c r="G1135" s="114" t="s">
        <v>1731</v>
      </c>
      <c r="H1135" s="21">
        <v>141</v>
      </c>
      <c r="I1135" s="20">
        <v>24957.173647058822</v>
      </c>
      <c r="J1135" s="20">
        <f t="shared" si="617"/>
        <v>4741.8629929411763</v>
      </c>
      <c r="K1135" s="19">
        <f t="shared" si="618"/>
        <v>29699.036639999998</v>
      </c>
      <c r="L1135" s="15">
        <f t="shared" si="619"/>
        <v>29699.036639999998</v>
      </c>
      <c r="M1135" s="17">
        <v>20481.512605042019</v>
      </c>
      <c r="N1135" s="17">
        <v>3891.4873949579837</v>
      </c>
      <c r="O1135" s="16">
        <v>24373.000000000004</v>
      </c>
      <c r="P1135" s="18">
        <f t="shared" si="620"/>
        <v>24373.000000000004</v>
      </c>
      <c r="Q1135" s="17">
        <v>18964.705882352941</v>
      </c>
      <c r="R1135" s="17">
        <v>3603.2941176470586</v>
      </c>
      <c r="S1135" s="16">
        <v>22568</v>
      </c>
      <c r="T1135" s="15">
        <f t="shared" si="621"/>
        <v>22568</v>
      </c>
      <c r="U1135" s="14"/>
      <c r="V1135" s="14"/>
      <c r="W1135" s="14"/>
      <c r="X1135" s="14"/>
      <c r="Y1135" s="14"/>
      <c r="Z1135" s="14"/>
      <c r="AA1135" s="14"/>
      <c r="AB1135" s="13"/>
      <c r="AC1135" s="12">
        <f t="shared" si="622"/>
        <v>0</v>
      </c>
      <c r="AD1135" s="6">
        <f t="shared" si="623"/>
        <v>0</v>
      </c>
      <c r="AE1135" s="6">
        <f t="shared" si="624"/>
        <v>0</v>
      </c>
      <c r="AF1135" s="6">
        <f t="shared" si="625"/>
        <v>0</v>
      </c>
      <c r="AG1135" s="9">
        <f t="shared" si="614"/>
        <v>22568</v>
      </c>
      <c r="AH1135" s="11">
        <f t="shared" si="626"/>
        <v>29699.036639999998</v>
      </c>
      <c r="AI1135" s="9">
        <f t="shared" si="627"/>
        <v>23470.5</v>
      </c>
      <c r="AJ1135" s="10">
        <f t="shared" si="628"/>
        <v>19160.009160000001</v>
      </c>
      <c r="AK1135" s="9">
        <f t="shared" si="606"/>
        <v>23019.25</v>
      </c>
      <c r="AL1135" s="9">
        <f t="shared" si="608"/>
        <v>26584.768319999999</v>
      </c>
      <c r="AM1135" s="6">
        <f t="shared" si="615"/>
        <v>25207.825597003659</v>
      </c>
      <c r="AN1135" s="8">
        <f t="shared" si="629"/>
        <v>13127.156664702463</v>
      </c>
      <c r="AO1135" s="7">
        <f t="shared" si="609"/>
        <v>0.55930451693412853</v>
      </c>
      <c r="AP1135" s="6">
        <f t="shared" si="630"/>
        <v>25207.825597003659</v>
      </c>
      <c r="AQ1135" s="5" t="s">
        <v>0</v>
      </c>
    </row>
    <row r="1136" spans="1:44" x14ac:dyDescent="0.25">
      <c r="A1136" s="63">
        <v>1091</v>
      </c>
      <c r="B1136" s="114">
        <v>39121623</v>
      </c>
      <c r="C1136" s="114">
        <v>4621201</v>
      </c>
      <c r="D1136" s="66" t="s">
        <v>3</v>
      </c>
      <c r="E1136" s="66" t="s">
        <v>3</v>
      </c>
      <c r="F1136" s="82" t="s">
        <v>1761</v>
      </c>
      <c r="G1136" s="114" t="s">
        <v>1731</v>
      </c>
      <c r="H1136" s="21">
        <v>142</v>
      </c>
      <c r="I1136" s="20">
        <v>27790.40117647059</v>
      </c>
      <c r="J1136" s="20">
        <f t="shared" si="617"/>
        <v>5280.1762235294118</v>
      </c>
      <c r="K1136" s="19">
        <f t="shared" si="618"/>
        <v>33070.577400000002</v>
      </c>
      <c r="L1136" s="15">
        <f t="shared" si="619"/>
        <v>33070.577400000002</v>
      </c>
      <c r="M1136" s="17">
        <v>22384.873949579833</v>
      </c>
      <c r="N1136" s="17">
        <v>4253.1260504201682</v>
      </c>
      <c r="O1136" s="16">
        <v>26638</v>
      </c>
      <c r="P1136" s="18">
        <f t="shared" si="620"/>
        <v>26638</v>
      </c>
      <c r="Q1136" s="17">
        <v>21117.647058823532</v>
      </c>
      <c r="R1136" s="17">
        <v>4012.3529411764712</v>
      </c>
      <c r="S1136" s="16">
        <v>25130.000000000004</v>
      </c>
      <c r="T1136" s="15">
        <f t="shared" si="621"/>
        <v>25130.000000000004</v>
      </c>
      <c r="U1136" s="14"/>
      <c r="V1136" s="14"/>
      <c r="W1136" s="14"/>
      <c r="X1136" s="14"/>
      <c r="Y1136" s="14"/>
      <c r="Z1136" s="14"/>
      <c r="AA1136" s="14"/>
      <c r="AB1136" s="13"/>
      <c r="AC1136" s="12">
        <f t="shared" si="622"/>
        <v>0</v>
      </c>
      <c r="AD1136" s="6">
        <f t="shared" si="623"/>
        <v>0</v>
      </c>
      <c r="AE1136" s="6">
        <f t="shared" si="624"/>
        <v>0</v>
      </c>
      <c r="AF1136" s="6">
        <f t="shared" si="625"/>
        <v>0</v>
      </c>
      <c r="AG1136" s="9">
        <f t="shared" ref="AG1136:AG1167" si="631">MIN(L1136,P1136,T1136)</f>
        <v>25130.000000000004</v>
      </c>
      <c r="AH1136" s="11">
        <f t="shared" si="626"/>
        <v>33070.577400000002</v>
      </c>
      <c r="AI1136" s="9">
        <f t="shared" si="627"/>
        <v>25884</v>
      </c>
      <c r="AJ1136" s="10">
        <f t="shared" si="628"/>
        <v>21209.644350000002</v>
      </c>
      <c r="AK1136" s="9">
        <f t="shared" si="606"/>
        <v>25507</v>
      </c>
      <c r="AL1136" s="9">
        <f t="shared" si="608"/>
        <v>29477.288700000001</v>
      </c>
      <c r="AM1136" s="6">
        <f t="shared" ref="AM1136:AM1167" si="632">HARMEAN(L1136,P1136,T1136)</f>
        <v>27888.352218581178</v>
      </c>
      <c r="AN1136" s="8">
        <f t="shared" si="629"/>
        <v>14552.971973168036</v>
      </c>
      <c r="AO1136" s="7">
        <f t="shared" si="609"/>
        <v>0.56223813835450609</v>
      </c>
      <c r="AP1136" s="6">
        <f t="shared" si="630"/>
        <v>27888.352218581178</v>
      </c>
      <c r="AQ1136" s="5" t="s">
        <v>0</v>
      </c>
    </row>
    <row r="1137" spans="1:43" x14ac:dyDescent="0.25">
      <c r="A1137" s="63">
        <v>1092</v>
      </c>
      <c r="B1137" s="114">
        <v>39121623</v>
      </c>
      <c r="C1137" s="114">
        <v>4621201</v>
      </c>
      <c r="D1137" s="66" t="s">
        <v>3</v>
      </c>
      <c r="E1137" s="66" t="s">
        <v>3</v>
      </c>
      <c r="F1137" s="82" t="s">
        <v>1760</v>
      </c>
      <c r="G1137" s="114" t="s">
        <v>1731</v>
      </c>
      <c r="H1137" s="21">
        <v>143</v>
      </c>
      <c r="I1137" s="20">
        <v>33534.266823529411</v>
      </c>
      <c r="J1137" s="20">
        <f t="shared" si="617"/>
        <v>6371.5106964705883</v>
      </c>
      <c r="K1137" s="19">
        <f t="shared" si="618"/>
        <v>39905.777520000003</v>
      </c>
      <c r="L1137" s="15">
        <f t="shared" si="619"/>
        <v>39905.777520000003</v>
      </c>
      <c r="M1137" s="17">
        <v>27521.008403361346</v>
      </c>
      <c r="N1137" s="17">
        <v>5228.9915966386561</v>
      </c>
      <c r="O1137" s="16">
        <v>32750</v>
      </c>
      <c r="P1137" s="18">
        <f t="shared" si="620"/>
        <v>32750</v>
      </c>
      <c r="Q1137" s="17">
        <v>25482.352941176472</v>
      </c>
      <c r="R1137" s="17">
        <v>4841.6470588235297</v>
      </c>
      <c r="S1137" s="16">
        <v>30324</v>
      </c>
      <c r="T1137" s="15">
        <f t="shared" si="621"/>
        <v>30324</v>
      </c>
      <c r="U1137" s="14"/>
      <c r="V1137" s="14"/>
      <c r="W1137" s="14"/>
      <c r="X1137" s="14"/>
      <c r="Y1137" s="14"/>
      <c r="Z1137" s="14"/>
      <c r="AA1137" s="14"/>
      <c r="AB1137" s="13"/>
      <c r="AC1137" s="12">
        <f t="shared" si="622"/>
        <v>0</v>
      </c>
      <c r="AD1137" s="6">
        <f t="shared" si="623"/>
        <v>0</v>
      </c>
      <c r="AE1137" s="6">
        <f t="shared" si="624"/>
        <v>0</v>
      </c>
      <c r="AF1137" s="6">
        <f t="shared" si="625"/>
        <v>0</v>
      </c>
      <c r="AG1137" s="9">
        <f t="shared" si="631"/>
        <v>30324</v>
      </c>
      <c r="AH1137" s="11">
        <f t="shared" si="626"/>
        <v>39905.777520000003</v>
      </c>
      <c r="AI1137" s="9">
        <f t="shared" si="627"/>
        <v>31537</v>
      </c>
      <c r="AJ1137" s="10">
        <f t="shared" si="628"/>
        <v>25744.944380000001</v>
      </c>
      <c r="AK1137" s="9">
        <f t="shared" si="606"/>
        <v>30930.5</v>
      </c>
      <c r="AL1137" s="9">
        <f t="shared" si="608"/>
        <v>35721.388760000002</v>
      </c>
      <c r="AM1137" s="6">
        <f t="shared" si="632"/>
        <v>33871.300269781532</v>
      </c>
      <c r="AN1137" s="8">
        <f t="shared" si="629"/>
        <v>17638.6876964488</v>
      </c>
      <c r="AO1137" s="7">
        <f t="shared" si="609"/>
        <v>0.55930138239048732</v>
      </c>
      <c r="AP1137" s="6">
        <f t="shared" si="630"/>
        <v>33871.300269781532</v>
      </c>
      <c r="AQ1137" s="5" t="s">
        <v>0</v>
      </c>
    </row>
    <row r="1138" spans="1:43" x14ac:dyDescent="0.25">
      <c r="A1138" s="63">
        <v>1093</v>
      </c>
      <c r="B1138" s="114">
        <v>39121623</v>
      </c>
      <c r="C1138" s="114">
        <v>4621201</v>
      </c>
      <c r="D1138" s="66" t="s">
        <v>3</v>
      </c>
      <c r="E1138" s="66" t="s">
        <v>3</v>
      </c>
      <c r="F1138" s="82" t="s">
        <v>1759</v>
      </c>
      <c r="G1138" s="114" t="s">
        <v>1731</v>
      </c>
      <c r="H1138" s="21">
        <v>144</v>
      </c>
      <c r="I1138" s="20">
        <v>38142.408554621848</v>
      </c>
      <c r="J1138" s="20">
        <f t="shared" si="617"/>
        <v>7247.057625378151</v>
      </c>
      <c r="K1138" s="19">
        <f t="shared" si="618"/>
        <v>45389.466180000003</v>
      </c>
      <c r="L1138" s="15">
        <f t="shared" si="619"/>
        <v>45389.466180000003</v>
      </c>
      <c r="M1138" s="17">
        <v>31302.521008403364</v>
      </c>
      <c r="N1138" s="17">
        <v>5947.4789915966394</v>
      </c>
      <c r="O1138" s="16">
        <v>37250</v>
      </c>
      <c r="P1138" s="18">
        <f t="shared" si="620"/>
        <v>37250</v>
      </c>
      <c r="Q1138" s="17">
        <v>28984.033613445379</v>
      </c>
      <c r="R1138" s="17">
        <v>5506.9663865546217</v>
      </c>
      <c r="S1138" s="16">
        <v>34491</v>
      </c>
      <c r="T1138" s="15">
        <f t="shared" si="621"/>
        <v>34491</v>
      </c>
      <c r="U1138" s="14"/>
      <c r="V1138" s="14"/>
      <c r="W1138" s="14"/>
      <c r="X1138" s="14"/>
      <c r="Y1138" s="14"/>
      <c r="Z1138" s="14"/>
      <c r="AA1138" s="14"/>
      <c r="AB1138" s="13"/>
      <c r="AC1138" s="12">
        <f t="shared" si="622"/>
        <v>0</v>
      </c>
      <c r="AD1138" s="6">
        <f t="shared" si="623"/>
        <v>0</v>
      </c>
      <c r="AE1138" s="6">
        <f t="shared" si="624"/>
        <v>0</v>
      </c>
      <c r="AF1138" s="6">
        <f t="shared" si="625"/>
        <v>0</v>
      </c>
      <c r="AG1138" s="9">
        <f t="shared" si="631"/>
        <v>34491</v>
      </c>
      <c r="AH1138" s="11">
        <f t="shared" si="626"/>
        <v>45389.466180000003</v>
      </c>
      <c r="AI1138" s="9">
        <f t="shared" si="627"/>
        <v>35870.5</v>
      </c>
      <c r="AJ1138" s="10">
        <f t="shared" si="628"/>
        <v>29282.616545000001</v>
      </c>
      <c r="AK1138" s="9">
        <f t="shared" ref="AK1138:AK1201" si="633">AVERAGE(AG1138,AI1138)</f>
        <v>35180.75</v>
      </c>
      <c r="AL1138" s="9">
        <f t="shared" si="608"/>
        <v>40629.983090000002</v>
      </c>
      <c r="AM1138" s="6">
        <f t="shared" si="632"/>
        <v>38525.623479639522</v>
      </c>
      <c r="AN1138" s="8">
        <f t="shared" si="629"/>
        <v>20062.474874080486</v>
      </c>
      <c r="AO1138" s="7">
        <f t="shared" si="609"/>
        <v>0.55930290556531093</v>
      </c>
      <c r="AP1138" s="6">
        <f t="shared" si="630"/>
        <v>38525.623479639522</v>
      </c>
      <c r="AQ1138" s="5" t="s">
        <v>0</v>
      </c>
    </row>
    <row r="1139" spans="1:43" x14ac:dyDescent="0.25">
      <c r="A1139" s="63">
        <v>1094</v>
      </c>
      <c r="B1139" s="115">
        <v>39121402</v>
      </c>
      <c r="C1139" s="114">
        <v>4621212</v>
      </c>
      <c r="D1139" s="66" t="s">
        <v>3</v>
      </c>
      <c r="E1139" s="66" t="s">
        <v>3</v>
      </c>
      <c r="F1139" s="82" t="s">
        <v>1536</v>
      </c>
      <c r="G1139" s="114" t="s">
        <v>1731</v>
      </c>
      <c r="H1139" s="21">
        <v>145</v>
      </c>
      <c r="I1139" s="20">
        <v>102419.73756302522</v>
      </c>
      <c r="J1139" s="20">
        <f t="shared" si="617"/>
        <v>19459.750136974792</v>
      </c>
      <c r="K1139" s="19">
        <f t="shared" si="618"/>
        <v>121879.48770000001</v>
      </c>
      <c r="L1139" s="15">
        <f t="shared" si="619"/>
        <v>121879.48770000001</v>
      </c>
      <c r="M1139" s="17">
        <v>81718.487394957992</v>
      </c>
      <c r="N1139" s="17">
        <v>15526.512605042019</v>
      </c>
      <c r="O1139" s="16">
        <v>97245.000000000015</v>
      </c>
      <c r="P1139" s="18">
        <f t="shared" si="620"/>
        <v>97245.000000000015</v>
      </c>
      <c r="Q1139" s="17">
        <v>77827.731092436981</v>
      </c>
      <c r="R1139" s="17">
        <v>14787.268907563026</v>
      </c>
      <c r="S1139" s="16">
        <v>92615</v>
      </c>
      <c r="T1139" s="15">
        <f t="shared" si="621"/>
        <v>92615</v>
      </c>
      <c r="U1139" s="14"/>
      <c r="V1139" s="14"/>
      <c r="W1139" s="14"/>
      <c r="X1139" s="14"/>
      <c r="Y1139" s="14"/>
      <c r="Z1139" s="14"/>
      <c r="AA1139" s="14"/>
      <c r="AB1139" s="13"/>
      <c r="AC1139" s="12">
        <f t="shared" si="622"/>
        <v>0</v>
      </c>
      <c r="AD1139" s="6">
        <f t="shared" si="623"/>
        <v>0</v>
      </c>
      <c r="AE1139" s="6">
        <f t="shared" si="624"/>
        <v>0</v>
      </c>
      <c r="AF1139" s="6">
        <f t="shared" si="625"/>
        <v>0</v>
      </c>
      <c r="AG1139" s="9">
        <f t="shared" si="631"/>
        <v>92615</v>
      </c>
      <c r="AH1139" s="11">
        <f t="shared" si="626"/>
        <v>121879.48770000001</v>
      </c>
      <c r="AI1139" s="9">
        <f t="shared" si="627"/>
        <v>94930</v>
      </c>
      <c r="AJ1139" s="10">
        <f t="shared" si="628"/>
        <v>77934.871925000014</v>
      </c>
      <c r="AK1139" s="9">
        <f t="shared" si="633"/>
        <v>93772.5</v>
      </c>
      <c r="AL1139" s="9">
        <f t="shared" si="608"/>
        <v>108404.74385</v>
      </c>
      <c r="AM1139" s="6">
        <f t="shared" si="632"/>
        <v>102439.71038331282</v>
      </c>
      <c r="AN1139" s="8">
        <f t="shared" si="629"/>
        <v>53520.590194023571</v>
      </c>
      <c r="AO1139" s="7">
        <f t="shared" si="609"/>
        <v>0.56379005787447145</v>
      </c>
      <c r="AP1139" s="6">
        <f t="shared" si="630"/>
        <v>102439.71038331282</v>
      </c>
      <c r="AQ1139" s="5" t="s">
        <v>0</v>
      </c>
    </row>
    <row r="1140" spans="1:43" x14ac:dyDescent="0.25">
      <c r="A1140" s="63">
        <v>1095</v>
      </c>
      <c r="B1140" s="115">
        <v>39121308</v>
      </c>
      <c r="C1140" s="114">
        <v>4621213</v>
      </c>
      <c r="D1140" s="66" t="s">
        <v>3</v>
      </c>
      <c r="E1140" s="66" t="s">
        <v>3</v>
      </c>
      <c r="F1140" s="82" t="s">
        <v>2232</v>
      </c>
      <c r="G1140" s="114" t="s">
        <v>1731</v>
      </c>
      <c r="H1140" s="21">
        <v>146</v>
      </c>
      <c r="I1140" s="20">
        <v>117507.06121008404</v>
      </c>
      <c r="J1140" s="20">
        <f t="shared" si="617"/>
        <v>22326.341629915969</v>
      </c>
      <c r="K1140" s="19">
        <f t="shared" si="618"/>
        <v>139833.40284</v>
      </c>
      <c r="L1140" s="15">
        <f t="shared" si="619"/>
        <v>139833.40284</v>
      </c>
      <c r="M1140" s="17">
        <v>93757.142857142855</v>
      </c>
      <c r="N1140" s="17">
        <v>17813.857142857141</v>
      </c>
      <c r="O1140" s="16">
        <v>111571</v>
      </c>
      <c r="P1140" s="18">
        <f t="shared" si="620"/>
        <v>111571</v>
      </c>
      <c r="Q1140" s="17">
        <v>89292.436974789918</v>
      </c>
      <c r="R1140" s="17">
        <v>16965.563025210085</v>
      </c>
      <c r="S1140" s="16">
        <v>106258</v>
      </c>
      <c r="T1140" s="15">
        <f t="shared" si="621"/>
        <v>106258</v>
      </c>
      <c r="U1140" s="14"/>
      <c r="V1140" s="14"/>
      <c r="W1140" s="14"/>
      <c r="X1140" s="14"/>
      <c r="Y1140" s="14"/>
      <c r="Z1140" s="14"/>
      <c r="AA1140" s="14"/>
      <c r="AB1140" s="13"/>
      <c r="AC1140" s="12">
        <f t="shared" si="622"/>
        <v>0</v>
      </c>
      <c r="AD1140" s="6">
        <f t="shared" si="623"/>
        <v>0</v>
      </c>
      <c r="AE1140" s="6">
        <f t="shared" si="624"/>
        <v>0</v>
      </c>
      <c r="AF1140" s="6">
        <f t="shared" si="625"/>
        <v>0</v>
      </c>
      <c r="AG1140" s="9">
        <f t="shared" si="631"/>
        <v>106258</v>
      </c>
      <c r="AH1140" s="11">
        <f t="shared" si="626"/>
        <v>139833.40284</v>
      </c>
      <c r="AI1140" s="9">
        <f t="shared" si="627"/>
        <v>108914.5</v>
      </c>
      <c r="AJ1140" s="10">
        <f t="shared" si="628"/>
        <v>89415.600709999999</v>
      </c>
      <c r="AK1140" s="9">
        <f t="shared" si="633"/>
        <v>107586.25</v>
      </c>
      <c r="AL1140" s="9">
        <f t="shared" si="608"/>
        <v>124373.95142</v>
      </c>
      <c r="AM1140" s="6">
        <f t="shared" si="632"/>
        <v>117530.33147890026</v>
      </c>
      <c r="AN1140" s="8">
        <f t="shared" si="629"/>
        <v>61404.757018472956</v>
      </c>
      <c r="AO1140" s="7">
        <f t="shared" si="609"/>
        <v>0.5637886325372008</v>
      </c>
      <c r="AP1140" s="6">
        <f t="shared" si="630"/>
        <v>117530.33147890026</v>
      </c>
      <c r="AQ1140" s="5" t="s">
        <v>0</v>
      </c>
    </row>
    <row r="1141" spans="1:43" x14ac:dyDescent="0.25">
      <c r="A1141" s="63">
        <v>1096</v>
      </c>
      <c r="B1141" s="115">
        <v>39121633</v>
      </c>
      <c r="C1141" s="114">
        <v>4621214</v>
      </c>
      <c r="D1141" s="66" t="s">
        <v>3</v>
      </c>
      <c r="E1141" s="66" t="s">
        <v>3</v>
      </c>
      <c r="F1141" s="82" t="s">
        <v>2450</v>
      </c>
      <c r="G1141" s="114" t="s">
        <v>1731</v>
      </c>
      <c r="H1141" s="21">
        <v>147</v>
      </c>
      <c r="I1141" s="20">
        <v>2894012.5350252101</v>
      </c>
      <c r="J1141" s="20">
        <f t="shared" si="617"/>
        <v>549862.3816547899</v>
      </c>
      <c r="K1141" s="19">
        <f t="shared" si="618"/>
        <v>3443874.9166799998</v>
      </c>
      <c r="L1141" s="15">
        <f t="shared" si="619"/>
        <v>3443874.9166799998</v>
      </c>
      <c r="M1141" s="17">
        <v>2309087.3949579834</v>
      </c>
      <c r="N1141" s="17">
        <v>438726.60504201683</v>
      </c>
      <c r="O1141" s="16">
        <v>2747814</v>
      </c>
      <c r="P1141" s="18">
        <f t="shared" si="620"/>
        <v>2747814</v>
      </c>
      <c r="Q1141" s="17">
        <v>2199131.0924369749</v>
      </c>
      <c r="R1141" s="17">
        <v>417834.90756302525</v>
      </c>
      <c r="S1141" s="16">
        <v>2616966</v>
      </c>
      <c r="T1141" s="15">
        <f t="shared" si="621"/>
        <v>2616966</v>
      </c>
      <c r="U1141" s="14"/>
      <c r="V1141" s="14"/>
      <c r="W1141" s="14"/>
      <c r="X1141" s="14"/>
      <c r="Y1141" s="14"/>
      <c r="Z1141" s="14"/>
      <c r="AA1141" s="14"/>
      <c r="AB1141" s="13"/>
      <c r="AC1141" s="12">
        <f t="shared" si="622"/>
        <v>0</v>
      </c>
      <c r="AD1141" s="6">
        <f t="shared" si="623"/>
        <v>0</v>
      </c>
      <c r="AE1141" s="6">
        <f t="shared" si="624"/>
        <v>0</v>
      </c>
      <c r="AF1141" s="6">
        <f t="shared" si="625"/>
        <v>0</v>
      </c>
      <c r="AG1141" s="9">
        <f t="shared" si="631"/>
        <v>2616966</v>
      </c>
      <c r="AH1141" s="11">
        <f t="shared" si="626"/>
        <v>3443874.9166799998</v>
      </c>
      <c r="AI1141" s="9">
        <f t="shared" si="627"/>
        <v>2682390</v>
      </c>
      <c r="AJ1141" s="10">
        <f t="shared" si="628"/>
        <v>2202163.7291700002</v>
      </c>
      <c r="AK1141" s="9">
        <f t="shared" si="633"/>
        <v>2649678</v>
      </c>
      <c r="AL1141" s="9">
        <f t="shared" si="608"/>
        <v>3063132.4583399999</v>
      </c>
      <c r="AM1141" s="6">
        <f t="shared" si="632"/>
        <v>2894584.6228801361</v>
      </c>
      <c r="AN1141" s="8">
        <f t="shared" si="629"/>
        <v>1512301.4365751722</v>
      </c>
      <c r="AO1141" s="7">
        <f t="shared" si="609"/>
        <v>0.56378879900952961</v>
      </c>
      <c r="AP1141" s="6">
        <f t="shared" si="630"/>
        <v>2894584.6228801361</v>
      </c>
      <c r="AQ1141" s="5" t="s">
        <v>0</v>
      </c>
    </row>
    <row r="1142" spans="1:43" x14ac:dyDescent="0.25">
      <c r="A1142" s="63">
        <v>1097</v>
      </c>
      <c r="B1142" s="115">
        <v>39121633</v>
      </c>
      <c r="C1142" s="114">
        <v>4621214</v>
      </c>
      <c r="D1142" s="66" t="s">
        <v>3</v>
      </c>
      <c r="E1142" s="66" t="s">
        <v>3</v>
      </c>
      <c r="F1142" s="82" t="s">
        <v>2449</v>
      </c>
      <c r="G1142" s="114" t="s">
        <v>1731</v>
      </c>
      <c r="H1142" s="21">
        <v>148</v>
      </c>
      <c r="I1142" s="20">
        <v>2837468.5237815129</v>
      </c>
      <c r="J1142" s="20">
        <f t="shared" si="617"/>
        <v>539119.0195184875</v>
      </c>
      <c r="K1142" s="19">
        <f t="shared" si="618"/>
        <v>3376587.5433000005</v>
      </c>
      <c r="L1142" s="15">
        <f t="shared" si="619"/>
        <v>3376587.5433000005</v>
      </c>
      <c r="M1142" s="17">
        <v>2307094.9579831935</v>
      </c>
      <c r="N1142" s="17">
        <v>438348.04201680678</v>
      </c>
      <c r="O1142" s="16">
        <v>2745443</v>
      </c>
      <c r="P1142" s="18">
        <f t="shared" si="620"/>
        <v>2745443</v>
      </c>
      <c r="Q1142" s="17">
        <v>2156163.8655462186</v>
      </c>
      <c r="R1142" s="17">
        <v>409671.13445378153</v>
      </c>
      <c r="S1142" s="16">
        <v>2565835</v>
      </c>
      <c r="T1142" s="15">
        <f t="shared" si="621"/>
        <v>2565835</v>
      </c>
      <c r="U1142" s="14"/>
      <c r="V1142" s="14"/>
      <c r="W1142" s="14"/>
      <c r="X1142" s="14"/>
      <c r="Y1142" s="14"/>
      <c r="Z1142" s="14"/>
      <c r="AA1142" s="14"/>
      <c r="AB1142" s="13"/>
      <c r="AC1142" s="12">
        <f t="shared" si="622"/>
        <v>0</v>
      </c>
      <c r="AD1142" s="6">
        <f t="shared" si="623"/>
        <v>0</v>
      </c>
      <c r="AE1142" s="6">
        <f t="shared" si="624"/>
        <v>0</v>
      </c>
      <c r="AF1142" s="6">
        <f t="shared" si="625"/>
        <v>0</v>
      </c>
      <c r="AG1142" s="9">
        <f t="shared" si="631"/>
        <v>2565835</v>
      </c>
      <c r="AH1142" s="11">
        <f t="shared" si="626"/>
        <v>3376587.5433000005</v>
      </c>
      <c r="AI1142" s="9">
        <f t="shared" si="627"/>
        <v>2655639</v>
      </c>
      <c r="AJ1142" s="10">
        <f t="shared" si="628"/>
        <v>2171966.3858250002</v>
      </c>
      <c r="AK1142" s="9">
        <f t="shared" si="633"/>
        <v>2610737</v>
      </c>
      <c r="AL1142" s="9">
        <f t="shared" si="608"/>
        <v>3016113.2716500005</v>
      </c>
      <c r="AM1142" s="6">
        <f t="shared" si="632"/>
        <v>2856779.3502714452</v>
      </c>
      <c r="AN1142" s="8">
        <f t="shared" si="629"/>
        <v>1489133.7556252717</v>
      </c>
      <c r="AO1142" s="7">
        <f t="shared" si="609"/>
        <v>0.56074404526566735</v>
      </c>
      <c r="AP1142" s="6">
        <f t="shared" si="630"/>
        <v>2856779.3502714452</v>
      </c>
      <c r="AQ1142" s="5" t="s">
        <v>0</v>
      </c>
    </row>
    <row r="1143" spans="1:43" x14ac:dyDescent="0.25">
      <c r="A1143" s="63">
        <v>1098</v>
      </c>
      <c r="B1143" s="115">
        <v>39121633</v>
      </c>
      <c r="C1143" s="114">
        <v>4621214</v>
      </c>
      <c r="D1143" s="66" t="s">
        <v>3</v>
      </c>
      <c r="E1143" s="66" t="s">
        <v>3</v>
      </c>
      <c r="F1143" s="82" t="s">
        <v>2448</v>
      </c>
      <c r="G1143" s="114" t="s">
        <v>1731</v>
      </c>
      <c r="H1143" s="21">
        <v>149</v>
      </c>
      <c r="I1143" s="20">
        <v>2970723.1103697475</v>
      </c>
      <c r="J1143" s="20">
        <f t="shared" si="617"/>
        <v>564437.39097025199</v>
      </c>
      <c r="K1143" s="19">
        <f t="shared" si="618"/>
        <v>3535160.5013399995</v>
      </c>
      <c r="L1143" s="15">
        <f t="shared" si="619"/>
        <v>3535160.5013399995</v>
      </c>
      <c r="M1143" s="17">
        <v>2392868.0672268909</v>
      </c>
      <c r="N1143" s="17">
        <v>454644.93277310929</v>
      </c>
      <c r="O1143" s="16">
        <v>2847513</v>
      </c>
      <c r="P1143" s="18">
        <f t="shared" si="620"/>
        <v>2847513</v>
      </c>
      <c r="Q1143" s="17">
        <v>2257422.6890756302</v>
      </c>
      <c r="R1143" s="17">
        <v>428910.31092436973</v>
      </c>
      <c r="S1143" s="16">
        <v>2686333</v>
      </c>
      <c r="T1143" s="15">
        <f t="shared" si="621"/>
        <v>2686333</v>
      </c>
      <c r="U1143" s="14"/>
      <c r="V1143" s="14"/>
      <c r="W1143" s="14"/>
      <c r="X1143" s="14"/>
      <c r="Y1143" s="14"/>
      <c r="Z1143" s="14"/>
      <c r="AA1143" s="14"/>
      <c r="AB1143" s="13"/>
      <c r="AC1143" s="12">
        <f t="shared" si="622"/>
        <v>0</v>
      </c>
      <c r="AD1143" s="6">
        <f t="shared" si="623"/>
        <v>0</v>
      </c>
      <c r="AE1143" s="6">
        <f t="shared" si="624"/>
        <v>0</v>
      </c>
      <c r="AF1143" s="6">
        <f t="shared" si="625"/>
        <v>0</v>
      </c>
      <c r="AG1143" s="9">
        <f t="shared" si="631"/>
        <v>2686333</v>
      </c>
      <c r="AH1143" s="11">
        <f t="shared" si="626"/>
        <v>3535160.5013399995</v>
      </c>
      <c r="AI1143" s="9">
        <f t="shared" si="627"/>
        <v>2766923</v>
      </c>
      <c r="AJ1143" s="10">
        <f t="shared" si="628"/>
        <v>2267251.625335</v>
      </c>
      <c r="AK1143" s="9">
        <f t="shared" si="633"/>
        <v>2726628</v>
      </c>
      <c r="AL1143" s="9">
        <f t="shared" si="608"/>
        <v>3151041.75067</v>
      </c>
      <c r="AM1143" s="6">
        <f t="shared" si="632"/>
        <v>2981186.0233681886</v>
      </c>
      <c r="AN1143" s="8">
        <f t="shared" si="629"/>
        <v>1555672.9853406081</v>
      </c>
      <c r="AO1143" s="7">
        <f t="shared" si="609"/>
        <v>0.56223934867020442</v>
      </c>
      <c r="AP1143" s="6">
        <f t="shared" si="630"/>
        <v>2981186.0233681886</v>
      </c>
      <c r="AQ1143" s="5" t="s">
        <v>0</v>
      </c>
    </row>
    <row r="1144" spans="1:43" x14ac:dyDescent="0.25">
      <c r="A1144" s="63">
        <v>1099</v>
      </c>
      <c r="B1144" s="115">
        <v>25174217</v>
      </c>
      <c r="C1144" s="114">
        <v>4621214</v>
      </c>
      <c r="D1144" s="66" t="s">
        <v>3</v>
      </c>
      <c r="E1144" s="66" t="s">
        <v>3</v>
      </c>
      <c r="F1144" s="82" t="s">
        <v>2447</v>
      </c>
      <c r="G1144" s="114" t="s">
        <v>1731</v>
      </c>
      <c r="H1144" s="21">
        <v>150</v>
      </c>
      <c r="I1144" s="20">
        <v>5229453.4885210088</v>
      </c>
      <c r="J1144" s="20">
        <f t="shared" si="617"/>
        <v>993596.1628189917</v>
      </c>
      <c r="K1144" s="19">
        <f t="shared" si="618"/>
        <v>6223049.6513400003</v>
      </c>
      <c r="L1144" s="15">
        <f t="shared" si="619"/>
        <v>6223049.6513400003</v>
      </c>
      <c r="M1144" s="17">
        <v>4291714.2857142854</v>
      </c>
      <c r="N1144" s="17">
        <v>815425.7142857142</v>
      </c>
      <c r="O1144" s="16">
        <v>5107140</v>
      </c>
      <c r="P1144" s="18">
        <f t="shared" si="620"/>
        <v>5107140</v>
      </c>
      <c r="Q1144" s="17">
        <v>3973809.2436974794</v>
      </c>
      <c r="R1144" s="17">
        <v>755023.7563025211</v>
      </c>
      <c r="S1144" s="16">
        <v>4728833</v>
      </c>
      <c r="T1144" s="15">
        <f t="shared" si="621"/>
        <v>4728833</v>
      </c>
      <c r="U1144" s="14"/>
      <c r="V1144" s="14"/>
      <c r="W1144" s="14"/>
      <c r="X1144" s="14"/>
      <c r="Y1144" s="14"/>
      <c r="Z1144" s="14"/>
      <c r="AA1144" s="14"/>
      <c r="AB1144" s="13"/>
      <c r="AC1144" s="12">
        <f t="shared" si="622"/>
        <v>0</v>
      </c>
      <c r="AD1144" s="6">
        <f t="shared" si="623"/>
        <v>0</v>
      </c>
      <c r="AE1144" s="6">
        <f t="shared" si="624"/>
        <v>0</v>
      </c>
      <c r="AF1144" s="6">
        <f t="shared" si="625"/>
        <v>0</v>
      </c>
      <c r="AG1144" s="9">
        <f t="shared" si="631"/>
        <v>4728833</v>
      </c>
      <c r="AH1144" s="11">
        <f t="shared" si="626"/>
        <v>6223049.6513400003</v>
      </c>
      <c r="AI1144" s="9">
        <f t="shared" si="627"/>
        <v>4917986.5</v>
      </c>
      <c r="AJ1144" s="10">
        <f t="shared" si="628"/>
        <v>4014755.6628350001</v>
      </c>
      <c r="AK1144" s="9">
        <f t="shared" si="633"/>
        <v>4823409.75</v>
      </c>
      <c r="AL1144" s="9">
        <f t="shared" si="608"/>
        <v>5570518.0756700002</v>
      </c>
      <c r="AM1144" s="6">
        <f t="shared" si="632"/>
        <v>5282007.3695988171</v>
      </c>
      <c r="AN1144" s="8">
        <f t="shared" si="629"/>
        <v>2750638.4322837428</v>
      </c>
      <c r="AO1144" s="7">
        <f t="shared" si="609"/>
        <v>0.55930174519261955</v>
      </c>
      <c r="AP1144" s="6">
        <f t="shared" si="630"/>
        <v>5282007.3695988171</v>
      </c>
      <c r="AQ1144" s="5" t="s">
        <v>0</v>
      </c>
    </row>
    <row r="1145" spans="1:43" x14ac:dyDescent="0.25">
      <c r="A1145" s="63">
        <v>1100</v>
      </c>
      <c r="B1145" s="115">
        <v>39121544</v>
      </c>
      <c r="C1145" s="114">
        <v>4621214</v>
      </c>
      <c r="D1145" s="66" t="s">
        <v>3</v>
      </c>
      <c r="E1145" s="66" t="s">
        <v>3</v>
      </c>
      <c r="F1145" s="82" t="s">
        <v>2446</v>
      </c>
      <c r="G1145" s="114" t="s">
        <v>1731</v>
      </c>
      <c r="H1145" s="21">
        <v>151</v>
      </c>
      <c r="I1145" s="20">
        <v>5371114.8649915969</v>
      </c>
      <c r="J1145" s="20">
        <f t="shared" si="617"/>
        <v>1020511.8243484034</v>
      </c>
      <c r="K1145" s="19">
        <f t="shared" si="618"/>
        <v>6391626.68934</v>
      </c>
      <c r="L1145" s="15">
        <f t="shared" si="619"/>
        <v>6391626.68934</v>
      </c>
      <c r="M1145" s="17">
        <v>4448787.3949579829</v>
      </c>
      <c r="N1145" s="17">
        <v>845269.60504201672</v>
      </c>
      <c r="O1145" s="16">
        <v>5294057</v>
      </c>
      <c r="P1145" s="18">
        <f t="shared" si="620"/>
        <v>5294057</v>
      </c>
      <c r="Q1145" s="17">
        <v>4081456.3025210085</v>
      </c>
      <c r="R1145" s="17">
        <v>775476.69747899158</v>
      </c>
      <c r="S1145" s="16">
        <v>4856933</v>
      </c>
      <c r="T1145" s="15">
        <f t="shared" si="621"/>
        <v>4856933</v>
      </c>
      <c r="U1145" s="14"/>
      <c r="V1145" s="14"/>
      <c r="W1145" s="14"/>
      <c r="X1145" s="14"/>
      <c r="Y1145" s="14"/>
      <c r="Z1145" s="14"/>
      <c r="AA1145" s="14"/>
      <c r="AB1145" s="13"/>
      <c r="AC1145" s="12">
        <f t="shared" si="622"/>
        <v>0</v>
      </c>
      <c r="AD1145" s="6">
        <f t="shared" si="623"/>
        <v>0</v>
      </c>
      <c r="AE1145" s="6">
        <f t="shared" si="624"/>
        <v>0</v>
      </c>
      <c r="AF1145" s="6">
        <f t="shared" si="625"/>
        <v>0</v>
      </c>
      <c r="AG1145" s="9">
        <f t="shared" si="631"/>
        <v>4856933</v>
      </c>
      <c r="AH1145" s="11">
        <f t="shared" si="626"/>
        <v>6391626.68934</v>
      </c>
      <c r="AI1145" s="9">
        <f t="shared" si="627"/>
        <v>5075495</v>
      </c>
      <c r="AJ1145" s="10">
        <f t="shared" si="628"/>
        <v>4135654.1723349998</v>
      </c>
      <c r="AK1145" s="9">
        <f t="shared" si="633"/>
        <v>4966214</v>
      </c>
      <c r="AL1145" s="9">
        <f t="shared" si="608"/>
        <v>5733560.8446699996</v>
      </c>
      <c r="AM1145" s="6">
        <f t="shared" si="632"/>
        <v>5442305.25749302</v>
      </c>
      <c r="AN1145" s="8">
        <f t="shared" si="629"/>
        <v>2831677.2231908683</v>
      </c>
      <c r="AO1145" s="7">
        <f t="shared" si="609"/>
        <v>0.55791153832106388</v>
      </c>
      <c r="AP1145" s="6">
        <f t="shared" si="630"/>
        <v>5442305.25749302</v>
      </c>
      <c r="AQ1145" s="5" t="s">
        <v>0</v>
      </c>
    </row>
    <row r="1146" spans="1:43" ht="25.5" x14ac:dyDescent="0.25">
      <c r="A1146" s="63">
        <v>1101</v>
      </c>
      <c r="B1146" s="115">
        <v>39101605</v>
      </c>
      <c r="C1146" s="114">
        <v>4621214</v>
      </c>
      <c r="D1146" s="66" t="s">
        <v>3</v>
      </c>
      <c r="E1146" s="66" t="s">
        <v>3</v>
      </c>
      <c r="F1146" s="82" t="s">
        <v>2445</v>
      </c>
      <c r="G1146" s="114" t="s">
        <v>1731</v>
      </c>
      <c r="H1146" s="21">
        <v>152</v>
      </c>
      <c r="I1146" s="20">
        <v>5227792.4784705881</v>
      </c>
      <c r="J1146" s="20">
        <f t="shared" si="617"/>
        <v>993280.57090941176</v>
      </c>
      <c r="K1146" s="19">
        <f t="shared" si="618"/>
        <v>6221073.0493799997</v>
      </c>
      <c r="L1146" s="15">
        <f t="shared" si="619"/>
        <v>6221073.0493799997</v>
      </c>
      <c r="M1146" s="17">
        <v>4250625.2100840341</v>
      </c>
      <c r="N1146" s="17">
        <v>807618.78991596645</v>
      </c>
      <c r="O1146" s="16">
        <v>5058244.0000000009</v>
      </c>
      <c r="P1146" s="18">
        <f t="shared" si="620"/>
        <v>5058244.0000000009</v>
      </c>
      <c r="Q1146" s="17">
        <v>3972547.0588235296</v>
      </c>
      <c r="R1146" s="17">
        <v>754783.9411764706</v>
      </c>
      <c r="S1146" s="16">
        <v>4727331</v>
      </c>
      <c r="T1146" s="15">
        <f t="shared" si="621"/>
        <v>4727331</v>
      </c>
      <c r="U1146" s="14"/>
      <c r="V1146" s="14"/>
      <c r="W1146" s="14"/>
      <c r="X1146" s="14"/>
      <c r="Y1146" s="14"/>
      <c r="Z1146" s="14"/>
      <c r="AA1146" s="14"/>
      <c r="AB1146" s="13"/>
      <c r="AC1146" s="12">
        <f t="shared" si="622"/>
        <v>0</v>
      </c>
      <c r="AD1146" s="6">
        <f t="shared" si="623"/>
        <v>0</v>
      </c>
      <c r="AE1146" s="6">
        <f t="shared" si="624"/>
        <v>0</v>
      </c>
      <c r="AF1146" s="6">
        <f t="shared" si="625"/>
        <v>0</v>
      </c>
      <c r="AG1146" s="9">
        <f t="shared" si="631"/>
        <v>4727331</v>
      </c>
      <c r="AH1146" s="11">
        <f t="shared" si="626"/>
        <v>6221073.0493799997</v>
      </c>
      <c r="AI1146" s="9">
        <f t="shared" si="627"/>
        <v>4892787.5</v>
      </c>
      <c r="AJ1146" s="10">
        <f t="shared" si="628"/>
        <v>4001662.0123450002</v>
      </c>
      <c r="AK1146" s="9">
        <f t="shared" si="633"/>
        <v>4810059.25</v>
      </c>
      <c r="AL1146" s="9">
        <f t="shared" si="608"/>
        <v>5556930.2746900003</v>
      </c>
      <c r="AM1146" s="6">
        <f t="shared" si="632"/>
        <v>5263371.2584975986</v>
      </c>
      <c r="AN1146" s="8">
        <f t="shared" si="629"/>
        <v>2743601.3551922976</v>
      </c>
      <c r="AO1146" s="7">
        <f t="shared" si="609"/>
        <v>0.5607440247900195</v>
      </c>
      <c r="AP1146" s="6">
        <f t="shared" si="630"/>
        <v>5263371.2584975986</v>
      </c>
      <c r="AQ1146" s="5" t="s">
        <v>0</v>
      </c>
    </row>
    <row r="1147" spans="1:43" ht="25.5" x14ac:dyDescent="0.25">
      <c r="A1147" s="63">
        <v>1102</v>
      </c>
      <c r="B1147" s="115">
        <v>26112103</v>
      </c>
      <c r="C1147" s="114">
        <v>4621214</v>
      </c>
      <c r="D1147" s="66" t="s">
        <v>3</v>
      </c>
      <c r="E1147" s="66" t="s">
        <v>3</v>
      </c>
      <c r="F1147" s="82" t="s">
        <v>2444</v>
      </c>
      <c r="G1147" s="114" t="s">
        <v>1731</v>
      </c>
      <c r="H1147" s="21">
        <v>153</v>
      </c>
      <c r="I1147" s="20">
        <v>2338197.8763025207</v>
      </c>
      <c r="J1147" s="20">
        <f t="shared" si="617"/>
        <v>444257.59649747895</v>
      </c>
      <c r="K1147" s="19">
        <f t="shared" si="618"/>
        <v>2782455.4727999996</v>
      </c>
      <c r="L1147" s="15">
        <f t="shared" si="619"/>
        <v>2782455.4727999996</v>
      </c>
      <c r="M1147" s="17">
        <v>1936682.3529411766</v>
      </c>
      <c r="N1147" s="17">
        <v>367969.64705882355</v>
      </c>
      <c r="O1147" s="16">
        <v>2304652</v>
      </c>
      <c r="P1147" s="18">
        <f t="shared" si="620"/>
        <v>2304652</v>
      </c>
      <c r="Q1147" s="17">
        <v>1776773.1092436975</v>
      </c>
      <c r="R1147" s="17">
        <v>337586.89075630251</v>
      </c>
      <c r="S1147" s="16">
        <v>2114360</v>
      </c>
      <c r="T1147" s="15">
        <f t="shared" si="621"/>
        <v>2114360</v>
      </c>
      <c r="U1147" s="14"/>
      <c r="V1147" s="14"/>
      <c r="W1147" s="14"/>
      <c r="X1147" s="14"/>
      <c r="Y1147" s="14"/>
      <c r="Z1147" s="14"/>
      <c r="AA1147" s="14"/>
      <c r="AB1147" s="13"/>
      <c r="AC1147" s="12">
        <f t="shared" si="622"/>
        <v>0</v>
      </c>
      <c r="AD1147" s="6">
        <f t="shared" si="623"/>
        <v>0</v>
      </c>
      <c r="AE1147" s="6">
        <f t="shared" si="624"/>
        <v>0</v>
      </c>
      <c r="AF1147" s="6">
        <f t="shared" si="625"/>
        <v>0</v>
      </c>
      <c r="AG1147" s="9">
        <f t="shared" si="631"/>
        <v>2114360</v>
      </c>
      <c r="AH1147" s="11">
        <f t="shared" si="626"/>
        <v>2782455.4727999996</v>
      </c>
      <c r="AI1147" s="9">
        <f t="shared" si="627"/>
        <v>2209506</v>
      </c>
      <c r="AJ1147" s="10">
        <f t="shared" si="628"/>
        <v>1800366.8681999999</v>
      </c>
      <c r="AK1147" s="9">
        <f t="shared" si="633"/>
        <v>2161933</v>
      </c>
      <c r="AL1147" s="9">
        <f t="shared" si="608"/>
        <v>2495980.7363999998</v>
      </c>
      <c r="AM1147" s="6">
        <f t="shared" si="632"/>
        <v>2369188.9176813755</v>
      </c>
      <c r="AN1147" s="8">
        <f t="shared" si="629"/>
        <v>1232708.9502892355</v>
      </c>
      <c r="AO1147" s="7">
        <f t="shared" si="609"/>
        <v>0.55791156497843208</v>
      </c>
      <c r="AP1147" s="6">
        <f t="shared" si="630"/>
        <v>2369188.9176813755</v>
      </c>
      <c r="AQ1147" s="5" t="s">
        <v>0</v>
      </c>
    </row>
    <row r="1148" spans="1:43" x14ac:dyDescent="0.25">
      <c r="A1148" s="63">
        <v>1103</v>
      </c>
      <c r="B1148" s="115">
        <v>26121542</v>
      </c>
      <c r="C1148" s="114">
        <v>4631004</v>
      </c>
      <c r="D1148" s="66" t="s">
        <v>3</v>
      </c>
      <c r="E1148" s="66" t="s">
        <v>3</v>
      </c>
      <c r="F1148" s="82" t="s">
        <v>1517</v>
      </c>
      <c r="G1148" s="114" t="s">
        <v>1484</v>
      </c>
      <c r="H1148" s="21">
        <v>154</v>
      </c>
      <c r="I1148" s="20">
        <v>183423.2829579832</v>
      </c>
      <c r="J1148" s="20">
        <f t="shared" si="617"/>
        <v>34850.423762016806</v>
      </c>
      <c r="K1148" s="19">
        <f t="shared" si="618"/>
        <v>218273.70672000002</v>
      </c>
      <c r="L1148" s="15">
        <f t="shared" si="619"/>
        <v>218273.70672000002</v>
      </c>
      <c r="M1148" s="17">
        <v>147744.53781512607</v>
      </c>
      <c r="N1148" s="17">
        <v>28071.462184873952</v>
      </c>
      <c r="O1148" s="16">
        <v>175816.00000000003</v>
      </c>
      <c r="P1148" s="18">
        <f t="shared" si="620"/>
        <v>175816.00000000003</v>
      </c>
      <c r="Q1148" s="17">
        <v>139381.51260504202</v>
      </c>
      <c r="R1148" s="17">
        <v>26482.487394957985</v>
      </c>
      <c r="S1148" s="16">
        <v>165864</v>
      </c>
      <c r="T1148" s="15">
        <f t="shared" si="621"/>
        <v>165864</v>
      </c>
      <c r="U1148" s="14"/>
      <c r="V1148" s="14"/>
      <c r="W1148" s="14"/>
      <c r="X1148" s="14"/>
      <c r="Y1148" s="14"/>
      <c r="Z1148" s="14"/>
      <c r="AA1148" s="14"/>
      <c r="AB1148" s="13"/>
      <c r="AC1148" s="12">
        <f t="shared" si="622"/>
        <v>0</v>
      </c>
      <c r="AD1148" s="6">
        <f t="shared" si="623"/>
        <v>0</v>
      </c>
      <c r="AE1148" s="6">
        <f t="shared" si="624"/>
        <v>0</v>
      </c>
      <c r="AF1148" s="6">
        <f t="shared" si="625"/>
        <v>0</v>
      </c>
      <c r="AG1148" s="9">
        <f t="shared" si="631"/>
        <v>165864</v>
      </c>
      <c r="AH1148" s="11">
        <f t="shared" si="626"/>
        <v>218273.70672000002</v>
      </c>
      <c r="AI1148" s="9">
        <f t="shared" si="627"/>
        <v>170840</v>
      </c>
      <c r="AJ1148" s="10">
        <f t="shared" si="628"/>
        <v>139988.42668</v>
      </c>
      <c r="AK1148" s="9">
        <f t="shared" si="633"/>
        <v>168352</v>
      </c>
      <c r="AL1148" s="9">
        <f t="shared" si="608"/>
        <v>194556.85336000001</v>
      </c>
      <c r="AM1148" s="6">
        <f t="shared" si="632"/>
        <v>184069.35938546396</v>
      </c>
      <c r="AN1148" s="8">
        <f t="shared" si="629"/>
        <v>96052.945434487061</v>
      </c>
      <c r="AO1148" s="7">
        <f t="shared" si="609"/>
        <v>0.56223920296468666</v>
      </c>
      <c r="AP1148" s="6">
        <f t="shared" si="630"/>
        <v>184069.35938546396</v>
      </c>
      <c r="AQ1148" s="5" t="s">
        <v>0</v>
      </c>
    </row>
    <row r="1149" spans="1:43" x14ac:dyDescent="0.25">
      <c r="A1149" s="63">
        <v>1104</v>
      </c>
      <c r="B1149" s="115">
        <v>26121542</v>
      </c>
      <c r="C1149" s="114">
        <v>4631004</v>
      </c>
      <c r="D1149" s="66" t="s">
        <v>3</v>
      </c>
      <c r="E1149" s="66" t="s">
        <v>3</v>
      </c>
      <c r="F1149" s="82" t="s">
        <v>1516</v>
      </c>
      <c r="G1149" s="114" t="s">
        <v>1484</v>
      </c>
      <c r="H1149" s="21">
        <v>155</v>
      </c>
      <c r="I1149" s="20">
        <v>149182.36805042019</v>
      </c>
      <c r="J1149" s="20">
        <f t="shared" si="617"/>
        <v>28344.649929579835</v>
      </c>
      <c r="K1149" s="19">
        <f t="shared" si="618"/>
        <v>177527.01798000003</v>
      </c>
      <c r="L1149" s="15">
        <f t="shared" si="619"/>
        <v>177527.01798000003</v>
      </c>
      <c r="M1149" s="17">
        <v>119030.25210084034</v>
      </c>
      <c r="N1149" s="17">
        <v>22615.747899159665</v>
      </c>
      <c r="O1149" s="16">
        <v>141646</v>
      </c>
      <c r="P1149" s="18">
        <f t="shared" si="620"/>
        <v>141646</v>
      </c>
      <c r="Q1149" s="17">
        <v>113362.18487394959</v>
      </c>
      <c r="R1149" s="17">
        <v>21538.815126050424</v>
      </c>
      <c r="S1149" s="16">
        <v>134901</v>
      </c>
      <c r="T1149" s="15">
        <f t="shared" si="621"/>
        <v>134901</v>
      </c>
      <c r="U1149" s="14"/>
      <c r="V1149" s="14"/>
      <c r="W1149" s="14"/>
      <c r="X1149" s="14"/>
      <c r="Y1149" s="14"/>
      <c r="Z1149" s="14"/>
      <c r="AA1149" s="14"/>
      <c r="AB1149" s="13"/>
      <c r="AC1149" s="12">
        <f t="shared" si="622"/>
        <v>0</v>
      </c>
      <c r="AD1149" s="6">
        <f t="shared" si="623"/>
        <v>0</v>
      </c>
      <c r="AE1149" s="6">
        <f t="shared" si="624"/>
        <v>0</v>
      </c>
      <c r="AF1149" s="6">
        <f t="shared" si="625"/>
        <v>0</v>
      </c>
      <c r="AG1149" s="9">
        <f t="shared" si="631"/>
        <v>134901</v>
      </c>
      <c r="AH1149" s="11">
        <f t="shared" si="626"/>
        <v>177527.01798000003</v>
      </c>
      <c r="AI1149" s="9">
        <f t="shared" si="627"/>
        <v>138273.5</v>
      </c>
      <c r="AJ1149" s="10">
        <f t="shared" si="628"/>
        <v>113518.504495</v>
      </c>
      <c r="AK1149" s="9">
        <f t="shared" si="633"/>
        <v>136587.25</v>
      </c>
      <c r="AL1149" s="9">
        <f t="shared" si="608"/>
        <v>157900.25899</v>
      </c>
      <c r="AM1149" s="6">
        <f t="shared" si="632"/>
        <v>149211.84561852243</v>
      </c>
      <c r="AN1149" s="8">
        <f t="shared" si="629"/>
        <v>77957.056081635747</v>
      </c>
      <c r="AO1149" s="7">
        <f t="shared" si="609"/>
        <v>0.5637888393772903</v>
      </c>
      <c r="AP1149" s="6">
        <f t="shared" si="630"/>
        <v>149211.84561852243</v>
      </c>
      <c r="AQ1149" s="5" t="s">
        <v>0</v>
      </c>
    </row>
    <row r="1150" spans="1:43" x14ac:dyDescent="0.25">
      <c r="A1150" s="63">
        <v>1105</v>
      </c>
      <c r="B1150" s="115">
        <v>26121542</v>
      </c>
      <c r="C1150" s="114">
        <v>4631004</v>
      </c>
      <c r="D1150" s="66" t="s">
        <v>3</v>
      </c>
      <c r="E1150" s="66" t="s">
        <v>3</v>
      </c>
      <c r="F1150" s="82" t="s">
        <v>1515</v>
      </c>
      <c r="G1150" s="114" t="s">
        <v>1484</v>
      </c>
      <c r="H1150" s="21">
        <v>156</v>
      </c>
      <c r="I1150" s="20">
        <v>76251.641142857145</v>
      </c>
      <c r="J1150" s="20">
        <f t="shared" si="617"/>
        <v>14487.811817142858</v>
      </c>
      <c r="K1150" s="19">
        <f t="shared" si="618"/>
        <v>90739.452959999995</v>
      </c>
      <c r="L1150" s="15">
        <f t="shared" si="619"/>
        <v>90739.452959999995</v>
      </c>
      <c r="M1150" s="17">
        <v>60840.336134453784</v>
      </c>
      <c r="N1150" s="17">
        <v>11559.663865546219</v>
      </c>
      <c r="O1150" s="16">
        <v>72400</v>
      </c>
      <c r="P1150" s="18">
        <f t="shared" si="620"/>
        <v>72400</v>
      </c>
      <c r="Q1150" s="17">
        <v>57942.857142857145</v>
      </c>
      <c r="R1150" s="17">
        <v>11009.142857142857</v>
      </c>
      <c r="S1150" s="16">
        <v>68952</v>
      </c>
      <c r="T1150" s="15">
        <f t="shared" si="621"/>
        <v>68952</v>
      </c>
      <c r="U1150" s="14"/>
      <c r="V1150" s="14"/>
      <c r="W1150" s="14"/>
      <c r="X1150" s="14"/>
      <c r="Y1150" s="14"/>
      <c r="Z1150" s="14"/>
      <c r="AA1150" s="14"/>
      <c r="AB1150" s="13"/>
      <c r="AC1150" s="12">
        <f t="shared" si="622"/>
        <v>0</v>
      </c>
      <c r="AD1150" s="6">
        <f t="shared" si="623"/>
        <v>0</v>
      </c>
      <c r="AE1150" s="6">
        <f t="shared" si="624"/>
        <v>0</v>
      </c>
      <c r="AF1150" s="6">
        <f t="shared" si="625"/>
        <v>0</v>
      </c>
      <c r="AG1150" s="9">
        <f t="shared" si="631"/>
        <v>68952</v>
      </c>
      <c r="AH1150" s="11">
        <f t="shared" si="626"/>
        <v>90739.452959999995</v>
      </c>
      <c r="AI1150" s="9">
        <f t="shared" si="627"/>
        <v>70676</v>
      </c>
      <c r="AJ1150" s="10">
        <f t="shared" si="628"/>
        <v>58022.863239999999</v>
      </c>
      <c r="AK1150" s="9">
        <f t="shared" si="633"/>
        <v>69814</v>
      </c>
      <c r="AL1150" s="9">
        <f t="shared" si="608"/>
        <v>80707.726479999998</v>
      </c>
      <c r="AM1150" s="6">
        <f t="shared" si="632"/>
        <v>76266.865433572893</v>
      </c>
      <c r="AN1150" s="8">
        <f t="shared" si="629"/>
        <v>39846.271231693601</v>
      </c>
      <c r="AO1150" s="7">
        <f t="shared" si="609"/>
        <v>0.56378786620201482</v>
      </c>
      <c r="AP1150" s="6">
        <f t="shared" si="630"/>
        <v>76266.865433572893</v>
      </c>
      <c r="AQ1150" s="5" t="s">
        <v>0</v>
      </c>
    </row>
    <row r="1151" spans="1:43" x14ac:dyDescent="0.25">
      <c r="A1151" s="63">
        <v>1106</v>
      </c>
      <c r="B1151" s="115">
        <v>26121542</v>
      </c>
      <c r="C1151" s="114">
        <v>4631004</v>
      </c>
      <c r="D1151" s="66" t="s">
        <v>3</v>
      </c>
      <c r="E1151" s="66" t="s">
        <v>3</v>
      </c>
      <c r="F1151" s="82" t="s">
        <v>1514</v>
      </c>
      <c r="G1151" s="114" t="s">
        <v>1484</v>
      </c>
      <c r="H1151" s="21">
        <v>157</v>
      </c>
      <c r="I1151" s="20">
        <v>63799.595092436983</v>
      </c>
      <c r="J1151" s="20">
        <f t="shared" si="617"/>
        <v>12121.923067563026</v>
      </c>
      <c r="K1151" s="19">
        <f t="shared" si="618"/>
        <v>75921.518160000007</v>
      </c>
      <c r="L1151" s="15">
        <f t="shared" si="619"/>
        <v>75921.518160000007</v>
      </c>
      <c r="M1151" s="17">
        <v>51874.789915966387</v>
      </c>
      <c r="N1151" s="17">
        <v>9856.2100840336134</v>
      </c>
      <c r="O1151" s="16">
        <v>61731</v>
      </c>
      <c r="P1151" s="18">
        <f t="shared" si="620"/>
        <v>61731</v>
      </c>
      <c r="Q1151" s="17">
        <v>48480.672268907569</v>
      </c>
      <c r="R1151" s="17">
        <v>9211.3277310924386</v>
      </c>
      <c r="S1151" s="16">
        <v>57692.000000000007</v>
      </c>
      <c r="T1151" s="15">
        <f t="shared" si="621"/>
        <v>57692.000000000007</v>
      </c>
      <c r="U1151" s="14"/>
      <c r="V1151" s="14"/>
      <c r="W1151" s="14"/>
      <c r="X1151" s="14"/>
      <c r="Y1151" s="14"/>
      <c r="Z1151" s="14"/>
      <c r="AA1151" s="14"/>
      <c r="AB1151" s="13"/>
      <c r="AC1151" s="12">
        <f t="shared" si="622"/>
        <v>0</v>
      </c>
      <c r="AD1151" s="6">
        <f t="shared" si="623"/>
        <v>0</v>
      </c>
      <c r="AE1151" s="6">
        <f t="shared" si="624"/>
        <v>0</v>
      </c>
      <c r="AF1151" s="6">
        <f t="shared" si="625"/>
        <v>0</v>
      </c>
      <c r="AG1151" s="9">
        <f t="shared" si="631"/>
        <v>57692.000000000007</v>
      </c>
      <c r="AH1151" s="11">
        <f t="shared" si="626"/>
        <v>75921.518160000007</v>
      </c>
      <c r="AI1151" s="9">
        <f t="shared" si="627"/>
        <v>59711.5</v>
      </c>
      <c r="AJ1151" s="10">
        <f t="shared" si="628"/>
        <v>48836.129540000002</v>
      </c>
      <c r="AK1151" s="9">
        <f t="shared" si="633"/>
        <v>58701.75</v>
      </c>
      <c r="AL1151" s="9">
        <f t="shared" si="608"/>
        <v>67816.509080000003</v>
      </c>
      <c r="AM1151" s="6">
        <f t="shared" si="632"/>
        <v>64233.998769389342</v>
      </c>
      <c r="AN1151" s="8">
        <f t="shared" si="629"/>
        <v>33482.781400438085</v>
      </c>
      <c r="AO1151" s="7">
        <f t="shared" si="609"/>
        <v>0.56074259398002202</v>
      </c>
      <c r="AP1151" s="6">
        <f t="shared" si="630"/>
        <v>64233.998769389342</v>
      </c>
      <c r="AQ1151" s="5" t="s">
        <v>0</v>
      </c>
    </row>
    <row r="1152" spans="1:43" x14ac:dyDescent="0.25">
      <c r="A1152" s="63">
        <v>1107</v>
      </c>
      <c r="B1152" s="115">
        <v>26121542</v>
      </c>
      <c r="C1152" s="114">
        <v>4631004</v>
      </c>
      <c r="D1152" s="66" t="s">
        <v>3</v>
      </c>
      <c r="E1152" s="66" t="s">
        <v>3</v>
      </c>
      <c r="F1152" s="82" t="s">
        <v>1513</v>
      </c>
      <c r="G1152" s="114" t="s">
        <v>1484</v>
      </c>
      <c r="H1152" s="21">
        <v>158</v>
      </c>
      <c r="I1152" s="20">
        <v>50991.460336134456</v>
      </c>
      <c r="J1152" s="20">
        <f t="shared" si="617"/>
        <v>9688.3774638655468</v>
      </c>
      <c r="K1152" s="19">
        <f t="shared" si="618"/>
        <v>60679.837800000001</v>
      </c>
      <c r="L1152" s="15">
        <f t="shared" si="619"/>
        <v>60679.837800000001</v>
      </c>
      <c r="M1152" s="17">
        <v>42235.294117647063</v>
      </c>
      <c r="N1152" s="17">
        <v>8024.7058823529424</v>
      </c>
      <c r="O1152" s="16">
        <v>50260.000000000007</v>
      </c>
      <c r="P1152" s="18">
        <f t="shared" si="620"/>
        <v>50260.000000000007</v>
      </c>
      <c r="Q1152" s="17">
        <v>38747.899159663866</v>
      </c>
      <c r="R1152" s="17">
        <v>7362.1008403361348</v>
      </c>
      <c r="S1152" s="16">
        <v>46110</v>
      </c>
      <c r="T1152" s="15">
        <f t="shared" si="621"/>
        <v>46110</v>
      </c>
      <c r="U1152" s="14"/>
      <c r="V1152" s="14"/>
      <c r="W1152" s="14"/>
      <c r="X1152" s="14"/>
      <c r="Y1152" s="14"/>
      <c r="Z1152" s="14"/>
      <c r="AA1152" s="14"/>
      <c r="AB1152" s="13"/>
      <c r="AC1152" s="12">
        <f t="shared" si="622"/>
        <v>0</v>
      </c>
      <c r="AD1152" s="6">
        <f t="shared" si="623"/>
        <v>0</v>
      </c>
      <c r="AE1152" s="6">
        <f t="shared" si="624"/>
        <v>0</v>
      </c>
      <c r="AF1152" s="6">
        <f t="shared" si="625"/>
        <v>0</v>
      </c>
      <c r="AG1152" s="9">
        <f t="shared" si="631"/>
        <v>46110</v>
      </c>
      <c r="AH1152" s="11">
        <f t="shared" si="626"/>
        <v>60679.837800000001</v>
      </c>
      <c r="AI1152" s="9">
        <f t="shared" si="627"/>
        <v>48185</v>
      </c>
      <c r="AJ1152" s="10">
        <f t="shared" si="628"/>
        <v>39262.459450000002</v>
      </c>
      <c r="AK1152" s="9">
        <f t="shared" si="633"/>
        <v>47147.5</v>
      </c>
      <c r="AL1152" s="9">
        <f t="shared" si="608"/>
        <v>54432.418900000004</v>
      </c>
      <c r="AM1152" s="6">
        <f t="shared" si="632"/>
        <v>51667.351809750362</v>
      </c>
      <c r="AN1152" s="8">
        <f t="shared" si="629"/>
        <v>26882.953255317341</v>
      </c>
      <c r="AO1152" s="7">
        <f t="shared" si="609"/>
        <v>0.55791124323580665</v>
      </c>
      <c r="AP1152" s="6">
        <f t="shared" si="630"/>
        <v>51667.351809750362</v>
      </c>
      <c r="AQ1152" s="5" t="s">
        <v>0</v>
      </c>
    </row>
    <row r="1153" spans="1:43" x14ac:dyDescent="0.25">
      <c r="A1153" s="63">
        <v>1108</v>
      </c>
      <c r="B1153" s="115">
        <v>26121542</v>
      </c>
      <c r="C1153" s="114">
        <v>4631004</v>
      </c>
      <c r="D1153" s="66" t="s">
        <v>3</v>
      </c>
      <c r="E1153" s="66" t="s">
        <v>3</v>
      </c>
      <c r="F1153" s="82" t="s">
        <v>1512</v>
      </c>
      <c r="G1153" s="114" t="s">
        <v>1484</v>
      </c>
      <c r="H1153" s="21">
        <v>159</v>
      </c>
      <c r="I1153" s="20">
        <v>44569.699109243702</v>
      </c>
      <c r="J1153" s="20">
        <f t="shared" si="617"/>
        <v>8468.2428307563041</v>
      </c>
      <c r="K1153" s="19">
        <f t="shared" si="618"/>
        <v>53037.941940000004</v>
      </c>
      <c r="L1153" s="15">
        <f t="shared" si="619"/>
        <v>53037.941940000004</v>
      </c>
      <c r="M1153" s="17">
        <v>35900</v>
      </c>
      <c r="N1153" s="17">
        <v>6821</v>
      </c>
      <c r="O1153" s="16">
        <v>42721</v>
      </c>
      <c r="P1153" s="18">
        <f t="shared" si="620"/>
        <v>42721</v>
      </c>
      <c r="Q1153" s="17">
        <v>33868.067226890758</v>
      </c>
      <c r="R1153" s="17">
        <v>6434.9327731092444</v>
      </c>
      <c r="S1153" s="16">
        <v>40303</v>
      </c>
      <c r="T1153" s="15">
        <f t="shared" si="621"/>
        <v>40303</v>
      </c>
      <c r="U1153" s="14"/>
      <c r="V1153" s="14"/>
      <c r="W1153" s="14"/>
      <c r="X1153" s="14"/>
      <c r="Y1153" s="14"/>
      <c r="Z1153" s="14"/>
      <c r="AA1153" s="14"/>
      <c r="AB1153" s="13"/>
      <c r="AC1153" s="12">
        <f t="shared" si="622"/>
        <v>0</v>
      </c>
      <c r="AD1153" s="6">
        <f t="shared" si="623"/>
        <v>0</v>
      </c>
      <c r="AE1153" s="6">
        <f t="shared" si="624"/>
        <v>0</v>
      </c>
      <c r="AF1153" s="6">
        <f t="shared" si="625"/>
        <v>0</v>
      </c>
      <c r="AG1153" s="9">
        <f t="shared" si="631"/>
        <v>40303</v>
      </c>
      <c r="AH1153" s="11">
        <f t="shared" si="626"/>
        <v>53037.941940000004</v>
      </c>
      <c r="AI1153" s="9">
        <f t="shared" si="627"/>
        <v>41512</v>
      </c>
      <c r="AJ1153" s="10">
        <f t="shared" si="628"/>
        <v>34015.485484999997</v>
      </c>
      <c r="AK1153" s="9">
        <f t="shared" si="633"/>
        <v>40907.5</v>
      </c>
      <c r="AL1153" s="9">
        <f t="shared" si="608"/>
        <v>47274.970970000002</v>
      </c>
      <c r="AM1153" s="6">
        <f t="shared" si="632"/>
        <v>44726.608107351727</v>
      </c>
      <c r="AN1153" s="8">
        <f t="shared" si="629"/>
        <v>23339.708110927109</v>
      </c>
      <c r="AO1153" s="7">
        <f t="shared" si="609"/>
        <v>0.56224002965232001</v>
      </c>
      <c r="AP1153" s="6">
        <f t="shared" si="630"/>
        <v>44726.608107351727</v>
      </c>
      <c r="AQ1153" s="5" t="s">
        <v>0</v>
      </c>
    </row>
    <row r="1154" spans="1:43" x14ac:dyDescent="0.25">
      <c r="A1154" s="63">
        <v>1109</v>
      </c>
      <c r="B1154" s="115">
        <v>26121542</v>
      </c>
      <c r="C1154" s="114">
        <v>4631004</v>
      </c>
      <c r="D1154" s="66" t="s">
        <v>3</v>
      </c>
      <c r="E1154" s="66" t="s">
        <v>3</v>
      </c>
      <c r="F1154" s="82" t="s">
        <v>1511</v>
      </c>
      <c r="G1154" s="114" t="s">
        <v>1484</v>
      </c>
      <c r="H1154" s="21">
        <v>160</v>
      </c>
      <c r="I1154" s="20">
        <v>37501.006537815127</v>
      </c>
      <c r="J1154" s="20">
        <f t="shared" si="617"/>
        <v>7125.1912421848738</v>
      </c>
      <c r="K1154" s="19">
        <f t="shared" si="618"/>
        <v>44626.197780000002</v>
      </c>
      <c r="L1154" s="15">
        <f t="shared" si="619"/>
        <v>44626.197780000002</v>
      </c>
      <c r="M1154" s="17">
        <v>30491.596638655465</v>
      </c>
      <c r="N1154" s="17">
        <v>5793.4033613445381</v>
      </c>
      <c r="O1154" s="16">
        <v>36285</v>
      </c>
      <c r="P1154" s="18">
        <f t="shared" si="620"/>
        <v>36285</v>
      </c>
      <c r="Q1154" s="17">
        <v>28496.638655462186</v>
      </c>
      <c r="R1154" s="17">
        <v>5414.3613445378151</v>
      </c>
      <c r="S1154" s="16">
        <v>33911</v>
      </c>
      <c r="T1154" s="15">
        <f t="shared" si="621"/>
        <v>33911</v>
      </c>
      <c r="U1154" s="14"/>
      <c r="V1154" s="14"/>
      <c r="W1154" s="14"/>
      <c r="X1154" s="14"/>
      <c r="Y1154" s="14"/>
      <c r="Z1154" s="14"/>
      <c r="AA1154" s="14"/>
      <c r="AB1154" s="13"/>
      <c r="AC1154" s="12">
        <f t="shared" si="622"/>
        <v>0</v>
      </c>
      <c r="AD1154" s="6">
        <f t="shared" si="623"/>
        <v>0</v>
      </c>
      <c r="AE1154" s="6">
        <f t="shared" si="624"/>
        <v>0</v>
      </c>
      <c r="AF1154" s="6">
        <f t="shared" si="625"/>
        <v>0</v>
      </c>
      <c r="AG1154" s="9">
        <f t="shared" si="631"/>
        <v>33911</v>
      </c>
      <c r="AH1154" s="11">
        <f t="shared" si="626"/>
        <v>44626.197780000002</v>
      </c>
      <c r="AI1154" s="9">
        <f t="shared" si="627"/>
        <v>35098</v>
      </c>
      <c r="AJ1154" s="10">
        <f t="shared" si="628"/>
        <v>28705.549445000001</v>
      </c>
      <c r="AK1154" s="9">
        <f t="shared" si="633"/>
        <v>34504.5</v>
      </c>
      <c r="AL1154" s="9">
        <f t="shared" si="608"/>
        <v>39862.098890000001</v>
      </c>
      <c r="AM1154" s="6">
        <f t="shared" si="632"/>
        <v>37756.310536714227</v>
      </c>
      <c r="AN1154" s="8">
        <f t="shared" si="629"/>
        <v>19680.958636393683</v>
      </c>
      <c r="AO1154" s="7">
        <f t="shared" si="609"/>
        <v>0.56074302343135463</v>
      </c>
      <c r="AP1154" s="6">
        <f t="shared" si="630"/>
        <v>37756.310536714227</v>
      </c>
      <c r="AQ1154" s="5" t="s">
        <v>0</v>
      </c>
    </row>
    <row r="1155" spans="1:43" x14ac:dyDescent="0.25">
      <c r="A1155" s="63">
        <v>1110</v>
      </c>
      <c r="B1155" s="115">
        <v>39121432</v>
      </c>
      <c r="C1155" s="114">
        <v>4633002</v>
      </c>
      <c r="D1155" s="66" t="s">
        <v>3</v>
      </c>
      <c r="E1155" s="66" t="s">
        <v>3</v>
      </c>
      <c r="F1155" s="82" t="s">
        <v>1510</v>
      </c>
      <c r="G1155" s="114" t="s">
        <v>1731</v>
      </c>
      <c r="H1155" s="21">
        <v>161</v>
      </c>
      <c r="I1155" s="20">
        <v>18800.820151260505</v>
      </c>
      <c r="J1155" s="20">
        <f t="shared" si="617"/>
        <v>3572.155828739496</v>
      </c>
      <c r="K1155" s="19">
        <f t="shared" si="618"/>
        <v>22372.975979999999</v>
      </c>
      <c r="L1155" s="15">
        <f t="shared" si="619"/>
        <v>22372.975979999999</v>
      </c>
      <c r="M1155" s="17">
        <v>15000.840336134455</v>
      </c>
      <c r="N1155" s="17">
        <v>2850.1596638655465</v>
      </c>
      <c r="O1155" s="16">
        <v>17851</v>
      </c>
      <c r="P1155" s="18">
        <f t="shared" si="620"/>
        <v>17851</v>
      </c>
      <c r="Q1155" s="17">
        <v>14286.55462184874</v>
      </c>
      <c r="R1155" s="17">
        <v>2714.4453781512607</v>
      </c>
      <c r="S1155" s="16">
        <v>17001</v>
      </c>
      <c r="T1155" s="15">
        <f t="shared" si="621"/>
        <v>17001</v>
      </c>
      <c r="U1155" s="14"/>
      <c r="V1155" s="14"/>
      <c r="W1155" s="14"/>
      <c r="X1155" s="14"/>
      <c r="Y1155" s="14"/>
      <c r="Z1155" s="14"/>
      <c r="AA1155" s="14"/>
      <c r="AB1155" s="13"/>
      <c r="AC1155" s="12">
        <f t="shared" si="622"/>
        <v>0</v>
      </c>
      <c r="AD1155" s="6">
        <f t="shared" si="623"/>
        <v>0</v>
      </c>
      <c r="AE1155" s="6">
        <f t="shared" si="624"/>
        <v>0</v>
      </c>
      <c r="AF1155" s="6">
        <f t="shared" si="625"/>
        <v>0</v>
      </c>
      <c r="AG1155" s="9">
        <f t="shared" si="631"/>
        <v>17001</v>
      </c>
      <c r="AH1155" s="11">
        <f t="shared" si="626"/>
        <v>22372.975979999999</v>
      </c>
      <c r="AI1155" s="9">
        <f t="shared" si="627"/>
        <v>17426</v>
      </c>
      <c r="AJ1155" s="10">
        <f t="shared" si="628"/>
        <v>14306.243995000001</v>
      </c>
      <c r="AK1155" s="9">
        <f t="shared" si="633"/>
        <v>17213.5</v>
      </c>
      <c r="AL1155" s="9">
        <f t="shared" si="608"/>
        <v>19899.487990000001</v>
      </c>
      <c r="AM1155" s="6">
        <f t="shared" si="632"/>
        <v>18804.518920058046</v>
      </c>
      <c r="AN1155" s="8">
        <f t="shared" si="629"/>
        <v>9824.5913778260601</v>
      </c>
      <c r="AO1155" s="7">
        <f t="shared" si="609"/>
        <v>0.5637892446818582</v>
      </c>
      <c r="AP1155" s="6">
        <f t="shared" si="630"/>
        <v>18804.518920058046</v>
      </c>
      <c r="AQ1155" s="5" t="s">
        <v>0</v>
      </c>
    </row>
    <row r="1156" spans="1:43" x14ac:dyDescent="0.25">
      <c r="A1156" s="63">
        <v>1111</v>
      </c>
      <c r="B1156" s="115">
        <v>39121432</v>
      </c>
      <c r="C1156" s="114">
        <v>4633002</v>
      </c>
      <c r="D1156" s="66" t="s">
        <v>3</v>
      </c>
      <c r="E1156" s="66" t="s">
        <v>3</v>
      </c>
      <c r="F1156" s="82" t="s">
        <v>2223</v>
      </c>
      <c r="G1156" s="114" t="s">
        <v>1731</v>
      </c>
      <c r="H1156" s="21">
        <v>162</v>
      </c>
      <c r="I1156" s="20">
        <v>18800.820151260505</v>
      </c>
      <c r="J1156" s="20">
        <f t="shared" si="617"/>
        <v>3572.155828739496</v>
      </c>
      <c r="K1156" s="19">
        <f t="shared" si="618"/>
        <v>22372.975979999999</v>
      </c>
      <c r="L1156" s="15">
        <f t="shared" si="619"/>
        <v>22372.975979999999</v>
      </c>
      <c r="M1156" s="17">
        <v>15430.252100840336</v>
      </c>
      <c r="N1156" s="17">
        <v>2931.747899159664</v>
      </c>
      <c r="O1156" s="16">
        <v>18362</v>
      </c>
      <c r="P1156" s="18">
        <f t="shared" si="620"/>
        <v>18362</v>
      </c>
      <c r="Q1156" s="17">
        <v>14286.55462184874</v>
      </c>
      <c r="R1156" s="17">
        <v>2714.4453781512607</v>
      </c>
      <c r="S1156" s="16">
        <v>17001</v>
      </c>
      <c r="T1156" s="15">
        <f t="shared" si="621"/>
        <v>17001</v>
      </c>
      <c r="U1156" s="14"/>
      <c r="V1156" s="14"/>
      <c r="W1156" s="14"/>
      <c r="X1156" s="14"/>
      <c r="Y1156" s="14"/>
      <c r="Z1156" s="14"/>
      <c r="AA1156" s="14"/>
      <c r="AB1156" s="13"/>
      <c r="AC1156" s="12">
        <f t="shared" si="622"/>
        <v>0</v>
      </c>
      <c r="AD1156" s="6">
        <f t="shared" si="623"/>
        <v>0</v>
      </c>
      <c r="AE1156" s="6">
        <f t="shared" si="624"/>
        <v>0</v>
      </c>
      <c r="AF1156" s="6">
        <f t="shared" si="625"/>
        <v>0</v>
      </c>
      <c r="AG1156" s="9">
        <f t="shared" si="631"/>
        <v>17001</v>
      </c>
      <c r="AH1156" s="11">
        <f t="shared" si="626"/>
        <v>22372.975979999999</v>
      </c>
      <c r="AI1156" s="9">
        <f t="shared" si="627"/>
        <v>17681.5</v>
      </c>
      <c r="AJ1156" s="10">
        <f t="shared" si="628"/>
        <v>14433.993995000001</v>
      </c>
      <c r="AK1156" s="9">
        <f t="shared" si="633"/>
        <v>17341.25</v>
      </c>
      <c r="AL1156" s="9">
        <f t="shared" ref="AL1156:AL1219" si="634">AVERAGE(AH1156,AI1156)</f>
        <v>20027.237990000001</v>
      </c>
      <c r="AM1156" s="6">
        <f t="shared" si="632"/>
        <v>18990.088303080396</v>
      </c>
      <c r="AN1156" s="8">
        <f t="shared" si="629"/>
        <v>9889.1585184799296</v>
      </c>
      <c r="AO1156" s="7">
        <f t="shared" ref="AO1156:AO1219" si="635">+AN1156/AI1156</f>
        <v>0.55929409374091166</v>
      </c>
      <c r="AP1156" s="6">
        <f t="shared" ref="AP1156:AP1187" si="636">+AM1156</f>
        <v>18990.088303080396</v>
      </c>
      <c r="AQ1156" s="5" t="s">
        <v>0</v>
      </c>
    </row>
    <row r="1157" spans="1:43" x14ac:dyDescent="0.25">
      <c r="A1157" s="63">
        <v>1112</v>
      </c>
      <c r="B1157" s="115">
        <v>39121432</v>
      </c>
      <c r="C1157" s="114">
        <v>4633002</v>
      </c>
      <c r="D1157" s="66" t="s">
        <v>3</v>
      </c>
      <c r="E1157" s="66" t="s">
        <v>3</v>
      </c>
      <c r="F1157" s="82" t="s">
        <v>1508</v>
      </c>
      <c r="G1157" s="114" t="s">
        <v>1731</v>
      </c>
      <c r="H1157" s="21">
        <v>163</v>
      </c>
      <c r="I1157" s="20">
        <v>36454.857731092437</v>
      </c>
      <c r="J1157" s="20">
        <f t="shared" si="617"/>
        <v>6926.4229689075628</v>
      </c>
      <c r="K1157" s="19">
        <f t="shared" si="618"/>
        <v>43381.280700000003</v>
      </c>
      <c r="L1157" s="15">
        <f t="shared" si="619"/>
        <v>43381.280700000003</v>
      </c>
      <c r="M1157" s="17">
        <v>30194.957983193279</v>
      </c>
      <c r="N1157" s="17">
        <v>5737.042016806723</v>
      </c>
      <c r="O1157" s="16">
        <v>35932</v>
      </c>
      <c r="P1157" s="18">
        <f t="shared" si="620"/>
        <v>35932</v>
      </c>
      <c r="Q1157" s="17">
        <v>27701.680672268907</v>
      </c>
      <c r="R1157" s="17">
        <v>5263.319327731092</v>
      </c>
      <c r="S1157" s="16">
        <v>32965</v>
      </c>
      <c r="T1157" s="15">
        <f t="shared" si="621"/>
        <v>32965</v>
      </c>
      <c r="U1157" s="14"/>
      <c r="V1157" s="14"/>
      <c r="W1157" s="14"/>
      <c r="X1157" s="14"/>
      <c r="Y1157" s="14"/>
      <c r="Z1157" s="14"/>
      <c r="AA1157" s="14"/>
      <c r="AB1157" s="13"/>
      <c r="AC1157" s="12">
        <f t="shared" si="622"/>
        <v>0</v>
      </c>
      <c r="AD1157" s="6">
        <f t="shared" si="623"/>
        <v>0</v>
      </c>
      <c r="AE1157" s="6">
        <f t="shared" si="624"/>
        <v>0</v>
      </c>
      <c r="AF1157" s="6">
        <f t="shared" si="625"/>
        <v>0</v>
      </c>
      <c r="AG1157" s="9">
        <f t="shared" si="631"/>
        <v>32965</v>
      </c>
      <c r="AH1157" s="11">
        <f t="shared" si="626"/>
        <v>43381.280700000003</v>
      </c>
      <c r="AI1157" s="9">
        <f t="shared" si="627"/>
        <v>34448.5</v>
      </c>
      <c r="AJ1157" s="10">
        <f t="shared" si="628"/>
        <v>28069.570175000001</v>
      </c>
      <c r="AK1157" s="9">
        <f t="shared" si="633"/>
        <v>33706.75</v>
      </c>
      <c r="AL1157" s="9">
        <f t="shared" si="634"/>
        <v>38914.890350000001</v>
      </c>
      <c r="AM1157" s="6">
        <f t="shared" si="632"/>
        <v>36938.094287489927</v>
      </c>
      <c r="AN1157" s="8">
        <f t="shared" si="629"/>
        <v>19219.194268015803</v>
      </c>
      <c r="AO1157" s="7">
        <f t="shared" si="635"/>
        <v>0.55791091826975925</v>
      </c>
      <c r="AP1157" s="6">
        <f t="shared" si="636"/>
        <v>36938.094287489927</v>
      </c>
      <c r="AQ1157" s="5" t="s">
        <v>0</v>
      </c>
    </row>
    <row r="1158" spans="1:43" x14ac:dyDescent="0.25">
      <c r="A1158" s="63">
        <v>1113</v>
      </c>
      <c r="B1158" s="115">
        <v>39121432</v>
      </c>
      <c r="C1158" s="114">
        <v>4633002</v>
      </c>
      <c r="D1158" s="66" t="s">
        <v>3</v>
      </c>
      <c r="E1158" s="66" t="s">
        <v>3</v>
      </c>
      <c r="F1158" s="82" t="s">
        <v>1507</v>
      </c>
      <c r="G1158" s="114" t="s">
        <v>1731</v>
      </c>
      <c r="H1158" s="21">
        <v>164</v>
      </c>
      <c r="I1158" s="20">
        <v>9463.9973445378164</v>
      </c>
      <c r="J1158" s="20">
        <f t="shared" si="617"/>
        <v>1798.1594954621851</v>
      </c>
      <c r="K1158" s="19">
        <f t="shared" si="618"/>
        <v>11262.156840000001</v>
      </c>
      <c r="L1158" s="15">
        <f t="shared" si="619"/>
        <v>11262.156840000001</v>
      </c>
      <c r="M1158" s="17">
        <v>7767.226890756303</v>
      </c>
      <c r="N1158" s="17">
        <v>1475.7731092436975</v>
      </c>
      <c r="O1158" s="16">
        <v>9243</v>
      </c>
      <c r="P1158" s="18">
        <f t="shared" si="620"/>
        <v>9243</v>
      </c>
      <c r="Q1158" s="17">
        <v>7191.5966386554628</v>
      </c>
      <c r="R1158" s="17">
        <v>1366.4033613445379</v>
      </c>
      <c r="S1158" s="16">
        <v>8558</v>
      </c>
      <c r="T1158" s="15">
        <f t="shared" si="621"/>
        <v>8558</v>
      </c>
      <c r="U1158" s="14"/>
      <c r="V1158" s="14"/>
      <c r="W1158" s="14"/>
      <c r="X1158" s="14"/>
      <c r="Y1158" s="14"/>
      <c r="Z1158" s="14"/>
      <c r="AA1158" s="14"/>
      <c r="AB1158" s="13"/>
      <c r="AC1158" s="12">
        <f t="shared" si="622"/>
        <v>0</v>
      </c>
      <c r="AD1158" s="6">
        <f t="shared" si="623"/>
        <v>0</v>
      </c>
      <c r="AE1158" s="6">
        <f t="shared" si="624"/>
        <v>0</v>
      </c>
      <c r="AF1158" s="6">
        <f t="shared" si="625"/>
        <v>0</v>
      </c>
      <c r="AG1158" s="9">
        <f t="shared" si="631"/>
        <v>8558</v>
      </c>
      <c r="AH1158" s="11">
        <f t="shared" si="626"/>
        <v>11262.156840000001</v>
      </c>
      <c r="AI1158" s="9">
        <f t="shared" si="627"/>
        <v>8900.5</v>
      </c>
      <c r="AJ1158" s="10">
        <f t="shared" si="628"/>
        <v>7265.7892100000008</v>
      </c>
      <c r="AK1158" s="9">
        <f t="shared" si="633"/>
        <v>8729.25</v>
      </c>
      <c r="AL1158" s="9">
        <f t="shared" si="634"/>
        <v>10081.328420000002</v>
      </c>
      <c r="AM1158" s="6">
        <f t="shared" si="632"/>
        <v>9559.2347921238743</v>
      </c>
      <c r="AN1158" s="8">
        <f t="shared" si="629"/>
        <v>4978.0122643530822</v>
      </c>
      <c r="AO1158" s="7">
        <f t="shared" si="635"/>
        <v>0.55929579960149234</v>
      </c>
      <c r="AP1158" s="6">
        <f t="shared" si="636"/>
        <v>9559.2347921238743</v>
      </c>
      <c r="AQ1158" s="5" t="s">
        <v>0</v>
      </c>
    </row>
    <row r="1159" spans="1:43" x14ac:dyDescent="0.25">
      <c r="A1159" s="63">
        <v>1114</v>
      </c>
      <c r="B1159" s="115">
        <v>39121432</v>
      </c>
      <c r="C1159" s="114">
        <v>4633002</v>
      </c>
      <c r="D1159" s="66" t="s">
        <v>3</v>
      </c>
      <c r="E1159" s="66" t="s">
        <v>3</v>
      </c>
      <c r="F1159" s="82" t="s">
        <v>1506</v>
      </c>
      <c r="G1159" s="114" t="s">
        <v>1731</v>
      </c>
      <c r="H1159" s="21">
        <v>165</v>
      </c>
      <c r="I1159" s="20">
        <v>9375.5281008403363</v>
      </c>
      <c r="J1159" s="20">
        <f t="shared" si="617"/>
        <v>1781.3503391596639</v>
      </c>
      <c r="K1159" s="19">
        <f t="shared" si="618"/>
        <v>11156.87844</v>
      </c>
      <c r="L1159" s="15">
        <f t="shared" si="619"/>
        <v>11156.87844</v>
      </c>
      <c r="M1159" s="17">
        <v>7480.6722689075632</v>
      </c>
      <c r="N1159" s="17">
        <v>1421.327731092437</v>
      </c>
      <c r="O1159" s="16">
        <v>8902</v>
      </c>
      <c r="P1159" s="18">
        <f t="shared" si="620"/>
        <v>8902</v>
      </c>
      <c r="Q1159" s="17">
        <v>7124.3697478991598</v>
      </c>
      <c r="R1159" s="17">
        <v>1353.6302521008404</v>
      </c>
      <c r="S1159" s="16">
        <v>8478</v>
      </c>
      <c r="T1159" s="15">
        <f t="shared" si="621"/>
        <v>8478</v>
      </c>
      <c r="U1159" s="14"/>
      <c r="V1159" s="14"/>
      <c r="W1159" s="14"/>
      <c r="X1159" s="14"/>
      <c r="Y1159" s="14"/>
      <c r="Z1159" s="14"/>
      <c r="AA1159" s="14"/>
      <c r="AB1159" s="13"/>
      <c r="AC1159" s="12">
        <f t="shared" si="622"/>
        <v>0</v>
      </c>
      <c r="AD1159" s="6">
        <f t="shared" si="623"/>
        <v>0</v>
      </c>
      <c r="AE1159" s="6">
        <f t="shared" si="624"/>
        <v>0</v>
      </c>
      <c r="AF1159" s="6">
        <f t="shared" si="625"/>
        <v>0</v>
      </c>
      <c r="AG1159" s="9">
        <f t="shared" si="631"/>
        <v>8478</v>
      </c>
      <c r="AH1159" s="11">
        <f t="shared" si="626"/>
        <v>11156.87844</v>
      </c>
      <c r="AI1159" s="9">
        <f t="shared" si="627"/>
        <v>8690</v>
      </c>
      <c r="AJ1159" s="10">
        <f t="shared" si="628"/>
        <v>7134.2196100000001</v>
      </c>
      <c r="AK1159" s="9">
        <f t="shared" si="633"/>
        <v>8584</v>
      </c>
      <c r="AL1159" s="9">
        <f t="shared" si="634"/>
        <v>9923.4392200000002</v>
      </c>
      <c r="AM1159" s="6">
        <f t="shared" si="632"/>
        <v>9377.4188020366164</v>
      </c>
      <c r="AN1159" s="8">
        <f t="shared" si="629"/>
        <v>4899.3083440455357</v>
      </c>
      <c r="AO1159" s="7">
        <f t="shared" si="635"/>
        <v>0.56378692106392814</v>
      </c>
      <c r="AP1159" s="6">
        <f t="shared" si="636"/>
        <v>9377.4188020366164</v>
      </c>
      <c r="AQ1159" s="5" t="s">
        <v>0</v>
      </c>
    </row>
    <row r="1160" spans="1:43" x14ac:dyDescent="0.25">
      <c r="A1160" s="63">
        <v>1115</v>
      </c>
      <c r="B1160" s="115">
        <v>39121432</v>
      </c>
      <c r="C1160" s="114">
        <v>4633002</v>
      </c>
      <c r="D1160" s="66" t="s">
        <v>3</v>
      </c>
      <c r="E1160" s="66" t="s">
        <v>3</v>
      </c>
      <c r="F1160" s="82" t="s">
        <v>1488</v>
      </c>
      <c r="G1160" s="114" t="s">
        <v>1731</v>
      </c>
      <c r="H1160" s="21">
        <v>166</v>
      </c>
      <c r="I1160" s="20">
        <v>9375.5281008403363</v>
      </c>
      <c r="J1160" s="20">
        <f t="shared" si="617"/>
        <v>1781.3503391596639</v>
      </c>
      <c r="K1160" s="19">
        <f t="shared" si="618"/>
        <v>11156.87844</v>
      </c>
      <c r="L1160" s="15">
        <f t="shared" si="619"/>
        <v>11156.87844</v>
      </c>
      <c r="M1160" s="17">
        <v>7694.9579831932779</v>
      </c>
      <c r="N1160" s="17">
        <v>1462.0420168067228</v>
      </c>
      <c r="O1160" s="16">
        <v>9157</v>
      </c>
      <c r="P1160" s="18">
        <f t="shared" si="620"/>
        <v>9157</v>
      </c>
      <c r="Q1160" s="17">
        <v>7124.3697478991598</v>
      </c>
      <c r="R1160" s="17">
        <v>1353.6302521008404</v>
      </c>
      <c r="S1160" s="16">
        <v>8478</v>
      </c>
      <c r="T1160" s="15">
        <f t="shared" si="621"/>
        <v>8478</v>
      </c>
      <c r="U1160" s="14"/>
      <c r="V1160" s="14"/>
      <c r="W1160" s="14"/>
      <c r="X1160" s="14"/>
      <c r="Y1160" s="14"/>
      <c r="Z1160" s="14"/>
      <c r="AA1160" s="14"/>
      <c r="AB1160" s="13"/>
      <c r="AC1160" s="12">
        <f t="shared" si="622"/>
        <v>0</v>
      </c>
      <c r="AD1160" s="6">
        <f t="shared" si="623"/>
        <v>0</v>
      </c>
      <c r="AE1160" s="6">
        <f t="shared" si="624"/>
        <v>0</v>
      </c>
      <c r="AF1160" s="6">
        <f t="shared" si="625"/>
        <v>0</v>
      </c>
      <c r="AG1160" s="9">
        <f t="shared" si="631"/>
        <v>8478</v>
      </c>
      <c r="AH1160" s="11">
        <f t="shared" si="626"/>
        <v>11156.87844</v>
      </c>
      <c r="AI1160" s="9">
        <f t="shared" si="627"/>
        <v>8817.5</v>
      </c>
      <c r="AJ1160" s="10">
        <f t="shared" si="628"/>
        <v>7197.9696100000001</v>
      </c>
      <c r="AK1160" s="9">
        <f t="shared" si="633"/>
        <v>8647.75</v>
      </c>
      <c r="AL1160" s="9">
        <f t="shared" si="634"/>
        <v>9987.1892200000002</v>
      </c>
      <c r="AM1160" s="6">
        <f t="shared" si="632"/>
        <v>9470.0190794826613</v>
      </c>
      <c r="AN1160" s="8">
        <f t="shared" si="629"/>
        <v>4931.5313206279252</v>
      </c>
      <c r="AO1160" s="7">
        <f t="shared" si="635"/>
        <v>0.55928906386480581</v>
      </c>
      <c r="AP1160" s="6">
        <f t="shared" si="636"/>
        <v>9470.0190794826613</v>
      </c>
      <c r="AQ1160" s="5" t="s">
        <v>0</v>
      </c>
    </row>
    <row r="1161" spans="1:43" x14ac:dyDescent="0.25">
      <c r="A1161" s="63">
        <v>1116</v>
      </c>
      <c r="B1161" s="115">
        <v>39121432</v>
      </c>
      <c r="C1161" s="114">
        <v>4633002</v>
      </c>
      <c r="D1161" s="66" t="s">
        <v>3</v>
      </c>
      <c r="E1161" s="66" t="s">
        <v>3</v>
      </c>
      <c r="F1161" s="82" t="s">
        <v>1487</v>
      </c>
      <c r="G1161" s="114" t="s">
        <v>1731</v>
      </c>
      <c r="H1161" s="21">
        <v>167</v>
      </c>
      <c r="I1161" s="20">
        <v>9375.5281008403363</v>
      </c>
      <c r="J1161" s="20">
        <f t="shared" si="617"/>
        <v>1781.3503391596639</v>
      </c>
      <c r="K1161" s="19">
        <f t="shared" si="618"/>
        <v>11156.87844</v>
      </c>
      <c r="L1161" s="15">
        <f t="shared" si="619"/>
        <v>11156.87844</v>
      </c>
      <c r="M1161" s="17">
        <v>7765.546218487395</v>
      </c>
      <c r="N1161" s="17">
        <v>1475.453781512605</v>
      </c>
      <c r="O1161" s="16">
        <v>9241</v>
      </c>
      <c r="P1161" s="18">
        <f t="shared" si="620"/>
        <v>9241</v>
      </c>
      <c r="Q1161" s="17">
        <v>7124.3697478991598</v>
      </c>
      <c r="R1161" s="17">
        <v>1353.6302521008404</v>
      </c>
      <c r="S1161" s="16">
        <v>8478</v>
      </c>
      <c r="T1161" s="15">
        <f t="shared" si="621"/>
        <v>8478</v>
      </c>
      <c r="U1161" s="14"/>
      <c r="V1161" s="14"/>
      <c r="W1161" s="14"/>
      <c r="X1161" s="14"/>
      <c r="Y1161" s="14"/>
      <c r="Z1161" s="14"/>
      <c r="AA1161" s="14"/>
      <c r="AB1161" s="13"/>
      <c r="AC1161" s="12">
        <f t="shared" si="622"/>
        <v>0</v>
      </c>
      <c r="AD1161" s="6">
        <f t="shared" si="623"/>
        <v>0</v>
      </c>
      <c r="AE1161" s="6">
        <f t="shared" si="624"/>
        <v>0</v>
      </c>
      <c r="AF1161" s="6">
        <f t="shared" si="625"/>
        <v>0</v>
      </c>
      <c r="AG1161" s="9">
        <f t="shared" si="631"/>
        <v>8478</v>
      </c>
      <c r="AH1161" s="11">
        <f t="shared" si="626"/>
        <v>11156.87844</v>
      </c>
      <c r="AI1161" s="9">
        <f t="shared" si="627"/>
        <v>8859.5</v>
      </c>
      <c r="AJ1161" s="10">
        <f t="shared" si="628"/>
        <v>7218.9696100000001</v>
      </c>
      <c r="AK1161" s="9">
        <f t="shared" si="633"/>
        <v>8668.75</v>
      </c>
      <c r="AL1161" s="9">
        <f t="shared" si="634"/>
        <v>10008.18922</v>
      </c>
      <c r="AM1161" s="6">
        <f t="shared" si="632"/>
        <v>9499.7871424217738</v>
      </c>
      <c r="AN1161" s="8">
        <f t="shared" si="629"/>
        <v>4942.8201330995462</v>
      </c>
      <c r="AO1161" s="7">
        <f t="shared" si="635"/>
        <v>0.55791186106434298</v>
      </c>
      <c r="AP1161" s="6">
        <f t="shared" si="636"/>
        <v>9499.7871424217738</v>
      </c>
      <c r="AQ1161" s="5" t="s">
        <v>0</v>
      </c>
    </row>
    <row r="1162" spans="1:43" x14ac:dyDescent="0.25">
      <c r="A1162" s="63">
        <v>1117</v>
      </c>
      <c r="B1162" s="115">
        <v>39121409</v>
      </c>
      <c r="C1162" s="114">
        <v>4633002</v>
      </c>
      <c r="D1162" s="66" t="s">
        <v>3</v>
      </c>
      <c r="E1162" s="66" t="s">
        <v>3</v>
      </c>
      <c r="F1162" s="82" t="s">
        <v>1527</v>
      </c>
      <c r="G1162" s="114" t="s">
        <v>1731</v>
      </c>
      <c r="H1162" s="21">
        <v>168</v>
      </c>
      <c r="I1162" s="20">
        <v>22891.416806722693</v>
      </c>
      <c r="J1162" s="20">
        <f t="shared" si="617"/>
        <v>4349.3691932773118</v>
      </c>
      <c r="K1162" s="19">
        <f t="shared" si="618"/>
        <v>27240.786000000004</v>
      </c>
      <c r="L1162" s="15">
        <f t="shared" si="619"/>
        <v>27240.786000000004</v>
      </c>
      <c r="M1162" s="17">
        <v>18438.655462184874</v>
      </c>
      <c r="N1162" s="17">
        <v>3503.3445378151259</v>
      </c>
      <c r="O1162" s="16">
        <v>21942</v>
      </c>
      <c r="P1162" s="18">
        <f t="shared" si="620"/>
        <v>21942</v>
      </c>
      <c r="Q1162" s="17">
        <v>17394.957983193279</v>
      </c>
      <c r="R1162" s="17">
        <v>3305.042016806723</v>
      </c>
      <c r="S1162" s="16">
        <v>20700</v>
      </c>
      <c r="T1162" s="15">
        <f t="shared" si="621"/>
        <v>20700</v>
      </c>
      <c r="U1162" s="14"/>
      <c r="V1162" s="14"/>
      <c r="W1162" s="14"/>
      <c r="X1162" s="14"/>
      <c r="Y1162" s="14"/>
      <c r="Z1162" s="14"/>
      <c r="AA1162" s="14"/>
      <c r="AB1162" s="13"/>
      <c r="AC1162" s="12">
        <f t="shared" si="622"/>
        <v>0</v>
      </c>
      <c r="AD1162" s="6">
        <f t="shared" si="623"/>
        <v>0</v>
      </c>
      <c r="AE1162" s="6">
        <f t="shared" si="624"/>
        <v>0</v>
      </c>
      <c r="AF1162" s="6">
        <f t="shared" si="625"/>
        <v>0</v>
      </c>
      <c r="AG1162" s="9">
        <f t="shared" si="631"/>
        <v>20700</v>
      </c>
      <c r="AH1162" s="11">
        <f t="shared" si="626"/>
        <v>27240.786000000004</v>
      </c>
      <c r="AI1162" s="9">
        <f t="shared" si="627"/>
        <v>21321</v>
      </c>
      <c r="AJ1162" s="10">
        <f t="shared" si="628"/>
        <v>17470.696500000002</v>
      </c>
      <c r="AK1162" s="9">
        <f t="shared" si="633"/>
        <v>21010.5</v>
      </c>
      <c r="AL1162" s="9">
        <f t="shared" si="634"/>
        <v>24280.893000000004</v>
      </c>
      <c r="AM1162" s="6">
        <f t="shared" si="632"/>
        <v>22972.040522325751</v>
      </c>
      <c r="AN1162" s="8">
        <f t="shared" si="629"/>
        <v>11987.505177160467</v>
      </c>
      <c r="AO1162" s="7">
        <f t="shared" si="635"/>
        <v>0.56223934980350199</v>
      </c>
      <c r="AP1162" s="6">
        <f t="shared" si="636"/>
        <v>22972.040522325751</v>
      </c>
      <c r="AQ1162" s="5" t="s">
        <v>0</v>
      </c>
    </row>
    <row r="1163" spans="1:43" x14ac:dyDescent="0.25">
      <c r="A1163" s="63">
        <v>1118</v>
      </c>
      <c r="B1163" s="115">
        <v>39121409</v>
      </c>
      <c r="C1163" s="114">
        <v>4633002</v>
      </c>
      <c r="D1163" s="66" t="s">
        <v>3</v>
      </c>
      <c r="E1163" s="66" t="s">
        <v>3</v>
      </c>
      <c r="F1163" s="82" t="s">
        <v>1526</v>
      </c>
      <c r="G1163" s="114" t="s">
        <v>1731</v>
      </c>
      <c r="H1163" s="21">
        <v>169</v>
      </c>
      <c r="I1163" s="20">
        <v>30286.339714285714</v>
      </c>
      <c r="J1163" s="20">
        <f t="shared" si="617"/>
        <v>5754.4045457142856</v>
      </c>
      <c r="K1163" s="19">
        <f t="shared" si="618"/>
        <v>36040.744259999999</v>
      </c>
      <c r="L1163" s="15">
        <f t="shared" si="619"/>
        <v>36040.744259999999</v>
      </c>
      <c r="M1163" s="17">
        <v>24164.705882352941</v>
      </c>
      <c r="N1163" s="17">
        <v>4591.2941176470586</v>
      </c>
      <c r="O1163" s="16">
        <v>28756</v>
      </c>
      <c r="P1163" s="18">
        <f t="shared" si="620"/>
        <v>28756</v>
      </c>
      <c r="Q1163" s="17">
        <v>23014.285714285714</v>
      </c>
      <c r="R1163" s="17">
        <v>4372.7142857142853</v>
      </c>
      <c r="S1163" s="16">
        <v>27387</v>
      </c>
      <c r="T1163" s="15">
        <f t="shared" si="621"/>
        <v>27387</v>
      </c>
      <c r="U1163" s="14"/>
      <c r="V1163" s="14"/>
      <c r="W1163" s="14"/>
      <c r="X1163" s="14"/>
      <c r="Y1163" s="14"/>
      <c r="Z1163" s="14"/>
      <c r="AA1163" s="14"/>
      <c r="AB1163" s="13"/>
      <c r="AC1163" s="12">
        <f t="shared" si="622"/>
        <v>0</v>
      </c>
      <c r="AD1163" s="6">
        <f t="shared" si="623"/>
        <v>0</v>
      </c>
      <c r="AE1163" s="6">
        <f t="shared" si="624"/>
        <v>0</v>
      </c>
      <c r="AF1163" s="6">
        <f t="shared" si="625"/>
        <v>0</v>
      </c>
      <c r="AG1163" s="9">
        <f t="shared" si="631"/>
        <v>27387</v>
      </c>
      <c r="AH1163" s="11">
        <f t="shared" si="626"/>
        <v>36040.744259999999</v>
      </c>
      <c r="AI1163" s="9">
        <f t="shared" si="627"/>
        <v>28071.5</v>
      </c>
      <c r="AJ1163" s="10">
        <f t="shared" si="628"/>
        <v>23045.936065000002</v>
      </c>
      <c r="AK1163" s="9">
        <f t="shared" si="633"/>
        <v>27729.25</v>
      </c>
      <c r="AL1163" s="9">
        <f t="shared" si="634"/>
        <v>32056.12213</v>
      </c>
      <c r="AM1163" s="6">
        <f t="shared" si="632"/>
        <v>30292.198409842997</v>
      </c>
      <c r="AN1163" s="8">
        <f t="shared" si="629"/>
        <v>15826.453333648404</v>
      </c>
      <c r="AO1163" s="7">
        <f t="shared" si="635"/>
        <v>0.56379079613303185</v>
      </c>
      <c r="AP1163" s="6">
        <f t="shared" si="636"/>
        <v>30292.198409842997</v>
      </c>
      <c r="AQ1163" s="5" t="s">
        <v>0</v>
      </c>
    </row>
    <row r="1164" spans="1:43" x14ac:dyDescent="0.25">
      <c r="A1164" s="63">
        <v>1119</v>
      </c>
      <c r="B1164" s="115">
        <v>39121409</v>
      </c>
      <c r="C1164" s="114">
        <v>4633002</v>
      </c>
      <c r="D1164" s="66" t="s">
        <v>3</v>
      </c>
      <c r="E1164" s="66" t="s">
        <v>3</v>
      </c>
      <c r="F1164" s="82" t="s">
        <v>1525</v>
      </c>
      <c r="G1164" s="114" t="s">
        <v>1731</v>
      </c>
      <c r="H1164" s="21">
        <v>170</v>
      </c>
      <c r="I1164" s="20">
        <v>36950.285495798322</v>
      </c>
      <c r="J1164" s="20">
        <f t="shared" si="617"/>
        <v>7020.5542442016813</v>
      </c>
      <c r="K1164" s="19">
        <f t="shared" si="618"/>
        <v>43970.839740000003</v>
      </c>
      <c r="L1164" s="15">
        <f t="shared" si="619"/>
        <v>43970.839740000003</v>
      </c>
      <c r="M1164" s="17">
        <v>30605.042016806725</v>
      </c>
      <c r="N1164" s="17">
        <v>5814.9579831932779</v>
      </c>
      <c r="O1164" s="16">
        <v>36420</v>
      </c>
      <c r="P1164" s="18">
        <f t="shared" si="620"/>
        <v>36420</v>
      </c>
      <c r="Q1164" s="17">
        <v>28078.151260504204</v>
      </c>
      <c r="R1164" s="17">
        <v>5334.8487394957992</v>
      </c>
      <c r="S1164" s="16">
        <v>33413</v>
      </c>
      <c r="T1164" s="15">
        <f t="shared" si="621"/>
        <v>33413</v>
      </c>
      <c r="U1164" s="14"/>
      <c r="V1164" s="14"/>
      <c r="W1164" s="14"/>
      <c r="X1164" s="14"/>
      <c r="Y1164" s="14"/>
      <c r="Z1164" s="14"/>
      <c r="AA1164" s="14"/>
      <c r="AB1164" s="13"/>
      <c r="AC1164" s="12">
        <f t="shared" si="622"/>
        <v>0</v>
      </c>
      <c r="AD1164" s="6">
        <f t="shared" si="623"/>
        <v>0</v>
      </c>
      <c r="AE1164" s="6">
        <f t="shared" si="624"/>
        <v>0</v>
      </c>
      <c r="AF1164" s="6">
        <f t="shared" si="625"/>
        <v>0</v>
      </c>
      <c r="AG1164" s="9">
        <f t="shared" si="631"/>
        <v>33413</v>
      </c>
      <c r="AH1164" s="11">
        <f t="shared" si="626"/>
        <v>43970.839740000003</v>
      </c>
      <c r="AI1164" s="9">
        <f t="shared" si="627"/>
        <v>34916.5</v>
      </c>
      <c r="AJ1164" s="10">
        <f t="shared" si="628"/>
        <v>28450.959934999999</v>
      </c>
      <c r="AK1164" s="9">
        <f t="shared" si="633"/>
        <v>34164.75</v>
      </c>
      <c r="AL1164" s="9">
        <f t="shared" si="634"/>
        <v>39443.669869999998</v>
      </c>
      <c r="AM1164" s="6">
        <f t="shared" si="632"/>
        <v>37439.975877451754</v>
      </c>
      <c r="AN1164" s="8">
        <f t="shared" si="629"/>
        <v>19480.342498262729</v>
      </c>
      <c r="AO1164" s="7">
        <f t="shared" si="635"/>
        <v>0.55791223342152652</v>
      </c>
      <c r="AP1164" s="6">
        <f t="shared" si="636"/>
        <v>37439.975877451754</v>
      </c>
      <c r="AQ1164" s="5" t="s">
        <v>0</v>
      </c>
    </row>
    <row r="1165" spans="1:43" x14ac:dyDescent="0.25">
      <c r="A1165" s="63">
        <v>1120</v>
      </c>
      <c r="B1165" s="115">
        <v>39121409</v>
      </c>
      <c r="C1165" s="114">
        <v>4633002</v>
      </c>
      <c r="D1165" s="66" t="s">
        <v>3</v>
      </c>
      <c r="E1165" s="66" t="s">
        <v>3</v>
      </c>
      <c r="F1165" s="82" t="s">
        <v>1524</v>
      </c>
      <c r="G1165" s="114" t="s">
        <v>1731</v>
      </c>
      <c r="H1165" s="21">
        <v>171</v>
      </c>
      <c r="I1165" s="20">
        <v>39998.050941176472</v>
      </c>
      <c r="J1165" s="20">
        <f t="shared" si="617"/>
        <v>7599.6296788235295</v>
      </c>
      <c r="K1165" s="19">
        <f t="shared" si="618"/>
        <v>47597.680619999999</v>
      </c>
      <c r="L1165" s="15">
        <f t="shared" si="619"/>
        <v>47597.680619999999</v>
      </c>
      <c r="M1165" s="17">
        <v>33129.411764705881</v>
      </c>
      <c r="N1165" s="17">
        <v>6294.5882352941171</v>
      </c>
      <c r="O1165" s="16">
        <v>39424</v>
      </c>
      <c r="P1165" s="18">
        <f t="shared" si="620"/>
        <v>39424</v>
      </c>
      <c r="Q1165" s="17">
        <v>30394.117647058825</v>
      </c>
      <c r="R1165" s="17">
        <v>5774.8823529411766</v>
      </c>
      <c r="S1165" s="16">
        <v>36169</v>
      </c>
      <c r="T1165" s="15">
        <f t="shared" si="621"/>
        <v>36169</v>
      </c>
      <c r="U1165" s="14"/>
      <c r="V1165" s="14"/>
      <c r="W1165" s="14"/>
      <c r="X1165" s="14"/>
      <c r="Y1165" s="14"/>
      <c r="Z1165" s="14"/>
      <c r="AA1165" s="14"/>
      <c r="AB1165" s="13"/>
      <c r="AC1165" s="12">
        <f t="shared" si="622"/>
        <v>0</v>
      </c>
      <c r="AD1165" s="6">
        <f t="shared" si="623"/>
        <v>0</v>
      </c>
      <c r="AE1165" s="6">
        <f t="shared" si="624"/>
        <v>0</v>
      </c>
      <c r="AF1165" s="6">
        <f t="shared" si="625"/>
        <v>0</v>
      </c>
      <c r="AG1165" s="9">
        <f t="shared" si="631"/>
        <v>36169</v>
      </c>
      <c r="AH1165" s="11">
        <f t="shared" si="626"/>
        <v>47597.680619999999</v>
      </c>
      <c r="AI1165" s="9">
        <f t="shared" si="627"/>
        <v>37796.5</v>
      </c>
      <c r="AJ1165" s="10">
        <f t="shared" si="628"/>
        <v>30797.670155</v>
      </c>
      <c r="AK1165" s="9">
        <f t="shared" si="633"/>
        <v>36982.75</v>
      </c>
      <c r="AL1165" s="9">
        <f t="shared" si="634"/>
        <v>42697.09031</v>
      </c>
      <c r="AM1165" s="6">
        <f t="shared" si="632"/>
        <v>40528.123237813321</v>
      </c>
      <c r="AN1165" s="8">
        <f t="shared" si="629"/>
        <v>21087.133434860327</v>
      </c>
      <c r="AO1165" s="7">
        <f t="shared" si="635"/>
        <v>0.55791233142910923</v>
      </c>
      <c r="AP1165" s="6">
        <f t="shared" si="636"/>
        <v>40528.123237813321</v>
      </c>
      <c r="AQ1165" s="5" t="s">
        <v>0</v>
      </c>
    </row>
    <row r="1166" spans="1:43" x14ac:dyDescent="0.25">
      <c r="A1166" s="63">
        <v>1121</v>
      </c>
      <c r="B1166" s="115">
        <v>39121409</v>
      </c>
      <c r="C1166" s="114">
        <v>4633002</v>
      </c>
      <c r="D1166" s="66" t="s">
        <v>3</v>
      </c>
      <c r="E1166" s="66" t="s">
        <v>3</v>
      </c>
      <c r="F1166" s="82" t="s">
        <v>1523</v>
      </c>
      <c r="G1166" s="114" t="s">
        <v>1731</v>
      </c>
      <c r="H1166" s="21">
        <v>172</v>
      </c>
      <c r="I1166" s="20">
        <v>47213.823630252096</v>
      </c>
      <c r="J1166" s="20">
        <f t="shared" si="617"/>
        <v>8970.6264897478977</v>
      </c>
      <c r="K1166" s="19">
        <f t="shared" si="618"/>
        <v>56184.450119999994</v>
      </c>
      <c r="L1166" s="15">
        <f t="shared" si="619"/>
        <v>56184.450119999994</v>
      </c>
      <c r="M1166" s="17">
        <v>38747.058823529413</v>
      </c>
      <c r="N1166" s="17">
        <v>7361.9411764705883</v>
      </c>
      <c r="O1166" s="16">
        <v>46109</v>
      </c>
      <c r="P1166" s="18">
        <f t="shared" si="620"/>
        <v>46109</v>
      </c>
      <c r="Q1166" s="17">
        <v>35877.310924369747</v>
      </c>
      <c r="R1166" s="17">
        <v>6816.6890756302519</v>
      </c>
      <c r="S1166" s="16">
        <v>42694</v>
      </c>
      <c r="T1166" s="15">
        <f t="shared" si="621"/>
        <v>42694</v>
      </c>
      <c r="U1166" s="14"/>
      <c r="V1166" s="14"/>
      <c r="W1166" s="14"/>
      <c r="X1166" s="14"/>
      <c r="Y1166" s="14"/>
      <c r="Z1166" s="14"/>
      <c r="AA1166" s="14"/>
      <c r="AB1166" s="13"/>
      <c r="AC1166" s="12">
        <f t="shared" si="622"/>
        <v>0</v>
      </c>
      <c r="AD1166" s="6">
        <f t="shared" si="623"/>
        <v>0</v>
      </c>
      <c r="AE1166" s="6">
        <f t="shared" si="624"/>
        <v>0</v>
      </c>
      <c r="AF1166" s="6">
        <f t="shared" si="625"/>
        <v>0</v>
      </c>
      <c r="AG1166" s="9">
        <f t="shared" si="631"/>
        <v>42694</v>
      </c>
      <c r="AH1166" s="11">
        <f t="shared" si="626"/>
        <v>56184.450119999994</v>
      </c>
      <c r="AI1166" s="9">
        <f t="shared" si="627"/>
        <v>44401.5</v>
      </c>
      <c r="AJ1166" s="10">
        <f t="shared" si="628"/>
        <v>36246.862529999999</v>
      </c>
      <c r="AK1166" s="9">
        <f t="shared" si="633"/>
        <v>43547.75</v>
      </c>
      <c r="AL1166" s="9">
        <f t="shared" si="634"/>
        <v>50292.975059999997</v>
      </c>
      <c r="AM1166" s="6">
        <f t="shared" si="632"/>
        <v>47688.116792318906</v>
      </c>
      <c r="AN1166" s="8">
        <f t="shared" si="629"/>
        <v>24833.913500237908</v>
      </c>
      <c r="AO1166" s="7">
        <f t="shared" si="635"/>
        <v>0.55930348074362146</v>
      </c>
      <c r="AP1166" s="6">
        <f t="shared" si="636"/>
        <v>47688.116792318906</v>
      </c>
      <c r="AQ1166" s="5" t="s">
        <v>0</v>
      </c>
    </row>
    <row r="1167" spans="1:43" x14ac:dyDescent="0.25">
      <c r="A1167" s="63">
        <v>1122</v>
      </c>
      <c r="B1167" s="115">
        <v>39121409</v>
      </c>
      <c r="C1167" s="114">
        <v>4633002</v>
      </c>
      <c r="D1167" s="66" t="s">
        <v>3</v>
      </c>
      <c r="E1167" s="66" t="s">
        <v>3</v>
      </c>
      <c r="F1167" s="82" t="s">
        <v>1522</v>
      </c>
      <c r="G1167" s="114" t="s">
        <v>1731</v>
      </c>
      <c r="H1167" s="21">
        <v>173</v>
      </c>
      <c r="I1167" s="20">
        <v>52164.78368067227</v>
      </c>
      <c r="J1167" s="20">
        <f t="shared" si="617"/>
        <v>9911.3088993277306</v>
      </c>
      <c r="K1167" s="19">
        <f t="shared" si="618"/>
        <v>62076.092579999997</v>
      </c>
      <c r="L1167" s="15">
        <f t="shared" si="619"/>
        <v>62076.092579999997</v>
      </c>
      <c r="M1167" s="17">
        <v>43206.722689075636</v>
      </c>
      <c r="N1167" s="17">
        <v>8209.2773109243717</v>
      </c>
      <c r="O1167" s="16">
        <v>51416.000000000007</v>
      </c>
      <c r="P1167" s="18">
        <f t="shared" si="620"/>
        <v>51416.000000000007</v>
      </c>
      <c r="Q1167" s="17">
        <v>39639.495798319331</v>
      </c>
      <c r="R1167" s="17">
        <v>7531.5042016806728</v>
      </c>
      <c r="S1167" s="16">
        <v>47171</v>
      </c>
      <c r="T1167" s="15">
        <f t="shared" si="621"/>
        <v>47171</v>
      </c>
      <c r="U1167" s="14"/>
      <c r="V1167" s="14"/>
      <c r="W1167" s="14"/>
      <c r="X1167" s="14"/>
      <c r="Y1167" s="14"/>
      <c r="Z1167" s="14"/>
      <c r="AA1167" s="14"/>
      <c r="AB1167" s="13"/>
      <c r="AC1167" s="12">
        <f t="shared" si="622"/>
        <v>0</v>
      </c>
      <c r="AD1167" s="6">
        <f t="shared" si="623"/>
        <v>0</v>
      </c>
      <c r="AE1167" s="6">
        <f t="shared" si="624"/>
        <v>0</v>
      </c>
      <c r="AF1167" s="6">
        <f t="shared" si="625"/>
        <v>0</v>
      </c>
      <c r="AG1167" s="9">
        <f t="shared" si="631"/>
        <v>47171</v>
      </c>
      <c r="AH1167" s="11">
        <f t="shared" si="626"/>
        <v>62076.092579999997</v>
      </c>
      <c r="AI1167" s="9">
        <f t="shared" si="627"/>
        <v>49293.5</v>
      </c>
      <c r="AJ1167" s="10">
        <f t="shared" si="628"/>
        <v>40165.773144999999</v>
      </c>
      <c r="AK1167" s="9">
        <f t="shared" si="633"/>
        <v>48232.25</v>
      </c>
      <c r="AL1167" s="9">
        <f t="shared" si="634"/>
        <v>55684.796289999998</v>
      </c>
      <c r="AM1167" s="6">
        <f t="shared" si="632"/>
        <v>52856.054127367432</v>
      </c>
      <c r="AN1167" s="8">
        <f t="shared" si="629"/>
        <v>27501.468067834241</v>
      </c>
      <c r="AO1167" s="7">
        <f t="shared" si="635"/>
        <v>0.55791266734628786</v>
      </c>
      <c r="AP1167" s="6">
        <f t="shared" si="636"/>
        <v>52856.054127367432</v>
      </c>
      <c r="AQ1167" s="5" t="s">
        <v>0</v>
      </c>
    </row>
    <row r="1168" spans="1:43" x14ac:dyDescent="0.25">
      <c r="A1168" s="63">
        <v>1123</v>
      </c>
      <c r="B1168" s="115">
        <v>39121409</v>
      </c>
      <c r="C1168" s="114">
        <v>4633002</v>
      </c>
      <c r="D1168" s="66" t="s">
        <v>3</v>
      </c>
      <c r="E1168" s="66" t="s">
        <v>3</v>
      </c>
      <c r="F1168" s="82" t="s">
        <v>1521</v>
      </c>
      <c r="G1168" s="114" t="s">
        <v>1731</v>
      </c>
      <c r="H1168" s="21">
        <v>174</v>
      </c>
      <c r="I1168" s="20">
        <v>61857.695193277308</v>
      </c>
      <c r="J1168" s="20">
        <f t="shared" si="617"/>
        <v>11752.962086722689</v>
      </c>
      <c r="K1168" s="19">
        <f t="shared" si="618"/>
        <v>73610.657279999999</v>
      </c>
      <c r="L1168" s="15">
        <f t="shared" si="619"/>
        <v>73610.657279999999</v>
      </c>
      <c r="M1168" s="17">
        <v>49826.050420168067</v>
      </c>
      <c r="N1168" s="17">
        <v>9466.9495798319331</v>
      </c>
      <c r="O1168" s="16">
        <v>59293</v>
      </c>
      <c r="P1168" s="18">
        <f t="shared" si="620"/>
        <v>59293</v>
      </c>
      <c r="Q1168" s="17">
        <v>47005.042016806721</v>
      </c>
      <c r="R1168" s="17">
        <v>8930.957983193277</v>
      </c>
      <c r="S1168" s="16">
        <v>55936</v>
      </c>
      <c r="T1168" s="15">
        <f t="shared" si="621"/>
        <v>55936</v>
      </c>
      <c r="U1168" s="14"/>
      <c r="V1168" s="14"/>
      <c r="W1168" s="14"/>
      <c r="X1168" s="14"/>
      <c r="Y1168" s="14"/>
      <c r="Z1168" s="14"/>
      <c r="AA1168" s="14"/>
      <c r="AB1168" s="13"/>
      <c r="AC1168" s="12">
        <f t="shared" si="622"/>
        <v>0</v>
      </c>
      <c r="AD1168" s="6">
        <f t="shared" si="623"/>
        <v>0</v>
      </c>
      <c r="AE1168" s="6">
        <f t="shared" si="624"/>
        <v>0</v>
      </c>
      <c r="AF1168" s="6">
        <f t="shared" si="625"/>
        <v>0</v>
      </c>
      <c r="AG1168" s="9">
        <f t="shared" ref="AG1168:AG1193" si="637">MIN(L1168,P1168,T1168)</f>
        <v>55936</v>
      </c>
      <c r="AH1168" s="11">
        <f t="shared" si="626"/>
        <v>73610.657279999999</v>
      </c>
      <c r="AI1168" s="9">
        <f t="shared" si="627"/>
        <v>57614.5</v>
      </c>
      <c r="AJ1168" s="10">
        <f t="shared" si="628"/>
        <v>47209.914319999996</v>
      </c>
      <c r="AK1168" s="9">
        <f t="shared" si="633"/>
        <v>56775.25</v>
      </c>
      <c r="AL1168" s="9">
        <f t="shared" si="634"/>
        <v>65612.578639999992</v>
      </c>
      <c r="AM1168" s="6">
        <f t="shared" ref="AM1168:AM1193" si="638">HARMEAN(L1168,P1168,T1168)</f>
        <v>62075.865291948139</v>
      </c>
      <c r="AN1168" s="8">
        <f t="shared" si="629"/>
        <v>32393.007320442139</v>
      </c>
      <c r="AO1168" s="7">
        <f t="shared" si="635"/>
        <v>0.56223706394123252</v>
      </c>
      <c r="AP1168" s="6">
        <f t="shared" si="636"/>
        <v>62075.865291948139</v>
      </c>
      <c r="AQ1168" s="5" t="s">
        <v>0</v>
      </c>
    </row>
    <row r="1169" spans="1:43" x14ac:dyDescent="0.25">
      <c r="A1169" s="63">
        <v>1124</v>
      </c>
      <c r="B1169" s="115">
        <v>39121409</v>
      </c>
      <c r="C1169" s="114">
        <v>4633002</v>
      </c>
      <c r="D1169" s="66" t="s">
        <v>3</v>
      </c>
      <c r="E1169" s="66" t="s">
        <v>3</v>
      </c>
      <c r="F1169" s="82" t="s">
        <v>1520</v>
      </c>
      <c r="G1169" s="114" t="s">
        <v>1731</v>
      </c>
      <c r="H1169" s="21">
        <v>175</v>
      </c>
      <c r="I1169" s="20">
        <v>75021.918655462185</v>
      </c>
      <c r="J1169" s="20">
        <f t="shared" si="617"/>
        <v>14254.164544537814</v>
      </c>
      <c r="K1169" s="19">
        <f t="shared" si="618"/>
        <v>89276.083199999994</v>
      </c>
      <c r="L1169" s="15">
        <f t="shared" si="619"/>
        <v>89276.083199999994</v>
      </c>
      <c r="M1169" s="17">
        <v>60428.571428571435</v>
      </c>
      <c r="N1169" s="17">
        <v>11481.428571428572</v>
      </c>
      <c r="O1169" s="16">
        <v>71910</v>
      </c>
      <c r="P1169" s="18">
        <f t="shared" si="620"/>
        <v>71910</v>
      </c>
      <c r="Q1169" s="17">
        <v>57008.403361344543</v>
      </c>
      <c r="R1169" s="17">
        <v>10831.596638655463</v>
      </c>
      <c r="S1169" s="16">
        <v>67840</v>
      </c>
      <c r="T1169" s="15">
        <f t="shared" si="621"/>
        <v>67840</v>
      </c>
      <c r="U1169" s="14"/>
      <c r="V1169" s="14"/>
      <c r="W1169" s="14"/>
      <c r="X1169" s="14"/>
      <c r="Y1169" s="14"/>
      <c r="Z1169" s="14"/>
      <c r="AA1169" s="14"/>
      <c r="AB1169" s="13"/>
      <c r="AC1169" s="12">
        <f t="shared" si="622"/>
        <v>0</v>
      </c>
      <c r="AD1169" s="6">
        <f t="shared" si="623"/>
        <v>0</v>
      </c>
      <c r="AE1169" s="6">
        <f t="shared" si="624"/>
        <v>0</v>
      </c>
      <c r="AF1169" s="6">
        <f t="shared" si="625"/>
        <v>0</v>
      </c>
      <c r="AG1169" s="9">
        <f t="shared" si="637"/>
        <v>67840</v>
      </c>
      <c r="AH1169" s="11">
        <f t="shared" si="626"/>
        <v>89276.083199999994</v>
      </c>
      <c r="AI1169" s="9">
        <f t="shared" si="627"/>
        <v>69875</v>
      </c>
      <c r="AJ1169" s="10">
        <f t="shared" si="628"/>
        <v>57256.520799999998</v>
      </c>
      <c r="AK1169" s="9">
        <f t="shared" si="633"/>
        <v>68857.5</v>
      </c>
      <c r="AL1169" s="9">
        <f t="shared" si="634"/>
        <v>79575.541599999997</v>
      </c>
      <c r="AM1169" s="6">
        <f t="shared" si="638"/>
        <v>75286.000184138582</v>
      </c>
      <c r="AN1169" s="8">
        <f t="shared" si="629"/>
        <v>39286.537282933583</v>
      </c>
      <c r="AO1169" s="7">
        <f t="shared" si="635"/>
        <v>0.56224024734073108</v>
      </c>
      <c r="AP1169" s="6">
        <f t="shared" si="636"/>
        <v>75286.000184138582</v>
      </c>
      <c r="AQ1169" s="5" t="s">
        <v>0</v>
      </c>
    </row>
    <row r="1170" spans="1:43" x14ac:dyDescent="0.25">
      <c r="A1170" s="63">
        <v>1125</v>
      </c>
      <c r="B1170" s="115">
        <v>39121409</v>
      </c>
      <c r="C1170" s="114">
        <v>4633002</v>
      </c>
      <c r="D1170" s="66" t="s">
        <v>3</v>
      </c>
      <c r="E1170" s="66" t="s">
        <v>3</v>
      </c>
      <c r="F1170" s="82" t="s">
        <v>2216</v>
      </c>
      <c r="G1170" s="114" t="s">
        <v>1731</v>
      </c>
      <c r="H1170" s="21">
        <v>176</v>
      </c>
      <c r="I1170" s="20">
        <v>171625.90931092438</v>
      </c>
      <c r="J1170" s="20">
        <f t="shared" si="617"/>
        <v>32608.922769075634</v>
      </c>
      <c r="K1170" s="19">
        <f t="shared" si="618"/>
        <v>204234.83208000002</v>
      </c>
      <c r="L1170" s="15">
        <f t="shared" si="619"/>
        <v>204234.83208000002</v>
      </c>
      <c r="M1170" s="17">
        <v>140850.42016806724</v>
      </c>
      <c r="N1170" s="17">
        <v>26761.579831932777</v>
      </c>
      <c r="O1170" s="16">
        <v>167612.00000000003</v>
      </c>
      <c r="P1170" s="18">
        <f t="shared" si="620"/>
        <v>167612.00000000003</v>
      </c>
      <c r="Q1170" s="17">
        <v>130416.80672268909</v>
      </c>
      <c r="R1170" s="17">
        <v>24779.193277310926</v>
      </c>
      <c r="S1170" s="16">
        <v>155196</v>
      </c>
      <c r="T1170" s="15">
        <f t="shared" si="621"/>
        <v>155196</v>
      </c>
      <c r="U1170" s="14"/>
      <c r="V1170" s="14"/>
      <c r="W1170" s="14"/>
      <c r="X1170" s="14"/>
      <c r="Y1170" s="14"/>
      <c r="Z1170" s="14"/>
      <c r="AA1170" s="14"/>
      <c r="AB1170" s="13"/>
      <c r="AC1170" s="12">
        <f t="shared" si="622"/>
        <v>0</v>
      </c>
      <c r="AD1170" s="6">
        <f t="shared" si="623"/>
        <v>0</v>
      </c>
      <c r="AE1170" s="6">
        <f t="shared" si="624"/>
        <v>0</v>
      </c>
      <c r="AF1170" s="6">
        <f t="shared" si="625"/>
        <v>0</v>
      </c>
      <c r="AG1170" s="9">
        <f t="shared" si="637"/>
        <v>155196</v>
      </c>
      <c r="AH1170" s="11">
        <f t="shared" si="626"/>
        <v>204234.83208000002</v>
      </c>
      <c r="AI1170" s="9">
        <f t="shared" si="627"/>
        <v>161404</v>
      </c>
      <c r="AJ1170" s="10">
        <f t="shared" si="628"/>
        <v>131760.70802000002</v>
      </c>
      <c r="AK1170" s="9">
        <f t="shared" si="633"/>
        <v>158300</v>
      </c>
      <c r="AL1170" s="9">
        <f t="shared" si="634"/>
        <v>182819.41604000001</v>
      </c>
      <c r="AM1170" s="6">
        <f t="shared" si="638"/>
        <v>173350.78979377184</v>
      </c>
      <c r="AN1170" s="8">
        <f t="shared" si="629"/>
        <v>90273.493494342008</v>
      </c>
      <c r="AO1170" s="7">
        <f t="shared" si="635"/>
        <v>0.5593014639930981</v>
      </c>
      <c r="AP1170" s="6">
        <f t="shared" si="636"/>
        <v>173350.78979377184</v>
      </c>
      <c r="AQ1170" s="5" t="s">
        <v>0</v>
      </c>
    </row>
    <row r="1171" spans="1:43" x14ac:dyDescent="0.25">
      <c r="A1171" s="63">
        <v>1126</v>
      </c>
      <c r="B1171" s="115">
        <v>39121432</v>
      </c>
      <c r="C1171" s="114">
        <v>4633002</v>
      </c>
      <c r="D1171" s="66" t="s">
        <v>3</v>
      </c>
      <c r="E1171" s="66" t="s">
        <v>3</v>
      </c>
      <c r="F1171" s="82" t="s">
        <v>2218</v>
      </c>
      <c r="G1171" s="114" t="s">
        <v>1731</v>
      </c>
      <c r="H1171" s="21">
        <v>177</v>
      </c>
      <c r="I1171" s="20">
        <v>14489.050386554623</v>
      </c>
      <c r="J1171" s="20">
        <f t="shared" si="617"/>
        <v>2752.9195734453783</v>
      </c>
      <c r="K1171" s="19">
        <f t="shared" si="618"/>
        <v>17241.969960000002</v>
      </c>
      <c r="L1171" s="15">
        <f t="shared" si="619"/>
        <v>17241.969960000002</v>
      </c>
      <c r="M1171" s="17">
        <v>11560.504201680673</v>
      </c>
      <c r="N1171" s="17">
        <v>2196.4957983193281</v>
      </c>
      <c r="O1171" s="16">
        <v>13757</v>
      </c>
      <c r="P1171" s="18">
        <f t="shared" si="620"/>
        <v>13757</v>
      </c>
      <c r="Q1171" s="17">
        <v>11010.084033613446</v>
      </c>
      <c r="R1171" s="17">
        <v>2091.9159663865548</v>
      </c>
      <c r="S1171" s="16">
        <v>13102</v>
      </c>
      <c r="T1171" s="15">
        <f t="shared" si="621"/>
        <v>13102</v>
      </c>
      <c r="U1171" s="14"/>
      <c r="V1171" s="14"/>
      <c r="W1171" s="14"/>
      <c r="X1171" s="14"/>
      <c r="Y1171" s="14"/>
      <c r="Z1171" s="14"/>
      <c r="AA1171" s="14"/>
      <c r="AB1171" s="13"/>
      <c r="AC1171" s="12">
        <f t="shared" si="622"/>
        <v>0</v>
      </c>
      <c r="AD1171" s="6">
        <f t="shared" si="623"/>
        <v>0</v>
      </c>
      <c r="AE1171" s="6">
        <f t="shared" si="624"/>
        <v>0</v>
      </c>
      <c r="AF1171" s="6">
        <f t="shared" si="625"/>
        <v>0</v>
      </c>
      <c r="AG1171" s="9">
        <f t="shared" si="637"/>
        <v>13102</v>
      </c>
      <c r="AH1171" s="11">
        <f t="shared" si="626"/>
        <v>17241.969960000002</v>
      </c>
      <c r="AI1171" s="9">
        <f t="shared" si="627"/>
        <v>13429.5</v>
      </c>
      <c r="AJ1171" s="10">
        <f t="shared" si="628"/>
        <v>11025.242490000001</v>
      </c>
      <c r="AK1171" s="9">
        <f t="shared" si="633"/>
        <v>13265.75</v>
      </c>
      <c r="AL1171" s="9">
        <f t="shared" si="634"/>
        <v>15335.734980000001</v>
      </c>
      <c r="AM1171" s="6">
        <f t="shared" si="638"/>
        <v>14491.878145375345</v>
      </c>
      <c r="AN1171" s="8">
        <f t="shared" si="629"/>
        <v>7571.4175962043118</v>
      </c>
      <c r="AO1171" s="7">
        <f t="shared" si="635"/>
        <v>0.56378998445245998</v>
      </c>
      <c r="AP1171" s="6">
        <f t="shared" si="636"/>
        <v>14491.878145375345</v>
      </c>
      <c r="AQ1171" s="5" t="s">
        <v>0</v>
      </c>
    </row>
    <row r="1172" spans="1:43" x14ac:dyDescent="0.25">
      <c r="A1172" s="63">
        <v>1127</v>
      </c>
      <c r="B1172" s="115">
        <v>39121432</v>
      </c>
      <c r="C1172" s="114">
        <v>4633002</v>
      </c>
      <c r="D1172" s="66" t="s">
        <v>3</v>
      </c>
      <c r="E1172" s="66" t="s">
        <v>3</v>
      </c>
      <c r="F1172" s="82" t="s">
        <v>2217</v>
      </c>
      <c r="G1172" s="114" t="s">
        <v>1731</v>
      </c>
      <c r="H1172" s="21">
        <v>178</v>
      </c>
      <c r="I1172" s="20">
        <v>24591.132151260506</v>
      </c>
      <c r="J1172" s="20">
        <f t="shared" si="617"/>
        <v>4672.3151087394963</v>
      </c>
      <c r="K1172" s="19">
        <f t="shared" si="618"/>
        <v>29263.447260000001</v>
      </c>
      <c r="L1172" s="15">
        <f t="shared" si="619"/>
        <v>29263.447260000001</v>
      </c>
      <c r="M1172" s="17">
        <v>20368.067226890758</v>
      </c>
      <c r="N1172" s="17">
        <v>3869.932773109244</v>
      </c>
      <c r="O1172" s="16">
        <v>24238.000000000004</v>
      </c>
      <c r="P1172" s="18">
        <f t="shared" si="620"/>
        <v>24238.000000000004</v>
      </c>
      <c r="Q1172" s="17">
        <v>18686.55462184874</v>
      </c>
      <c r="R1172" s="17">
        <v>3550.4453781512607</v>
      </c>
      <c r="S1172" s="16">
        <v>22237</v>
      </c>
      <c r="T1172" s="15">
        <f t="shared" si="621"/>
        <v>22237</v>
      </c>
      <c r="U1172" s="14"/>
      <c r="V1172" s="14"/>
      <c r="W1172" s="14"/>
      <c r="X1172" s="14"/>
      <c r="Y1172" s="14"/>
      <c r="Z1172" s="14"/>
      <c r="AA1172" s="14"/>
      <c r="AB1172" s="13"/>
      <c r="AC1172" s="12">
        <f t="shared" si="622"/>
        <v>0</v>
      </c>
      <c r="AD1172" s="6">
        <f t="shared" si="623"/>
        <v>0</v>
      </c>
      <c r="AE1172" s="6">
        <f t="shared" si="624"/>
        <v>0</v>
      </c>
      <c r="AF1172" s="6">
        <f t="shared" si="625"/>
        <v>0</v>
      </c>
      <c r="AG1172" s="9">
        <f t="shared" si="637"/>
        <v>22237</v>
      </c>
      <c r="AH1172" s="11">
        <f t="shared" si="626"/>
        <v>29263.447260000001</v>
      </c>
      <c r="AI1172" s="9">
        <f t="shared" si="627"/>
        <v>23237.5</v>
      </c>
      <c r="AJ1172" s="10">
        <f t="shared" si="628"/>
        <v>18934.611815</v>
      </c>
      <c r="AK1172" s="9">
        <f t="shared" si="633"/>
        <v>22737.25</v>
      </c>
      <c r="AL1172" s="9">
        <f t="shared" si="634"/>
        <v>26250.47363</v>
      </c>
      <c r="AM1172" s="6">
        <f t="shared" si="638"/>
        <v>24916.954211140161</v>
      </c>
      <c r="AN1172" s="8">
        <f t="shared" si="629"/>
        <v>12964.516448108805</v>
      </c>
      <c r="AO1172" s="7">
        <f t="shared" si="635"/>
        <v>0.55791356420048654</v>
      </c>
      <c r="AP1172" s="6">
        <f t="shared" si="636"/>
        <v>24916.954211140161</v>
      </c>
      <c r="AQ1172" s="5" t="s">
        <v>0</v>
      </c>
    </row>
    <row r="1173" spans="1:43" x14ac:dyDescent="0.25">
      <c r="A1173" s="63">
        <v>1128</v>
      </c>
      <c r="B1173" s="115">
        <v>39131709</v>
      </c>
      <c r="C1173" s="114">
        <v>4631007</v>
      </c>
      <c r="D1173" s="66" t="s">
        <v>3</v>
      </c>
      <c r="E1173" s="66" t="s">
        <v>3</v>
      </c>
      <c r="F1173" s="82" t="s">
        <v>1486</v>
      </c>
      <c r="G1173" s="114" t="s">
        <v>1484</v>
      </c>
      <c r="H1173" s="21">
        <v>179</v>
      </c>
      <c r="I1173" s="20">
        <v>26160.35536134454</v>
      </c>
      <c r="J1173" s="20">
        <f t="shared" si="617"/>
        <v>4970.4675186554623</v>
      </c>
      <c r="K1173" s="19">
        <f t="shared" si="618"/>
        <v>31130.822880000003</v>
      </c>
      <c r="L1173" s="15">
        <f t="shared" si="619"/>
        <v>31130.822880000003</v>
      </c>
      <c r="M1173" s="17">
        <v>21072.268907563026</v>
      </c>
      <c r="N1173" s="17">
        <v>4003.7310924369749</v>
      </c>
      <c r="O1173" s="16">
        <v>25076</v>
      </c>
      <c r="P1173" s="18">
        <f t="shared" si="620"/>
        <v>25076</v>
      </c>
      <c r="Q1173" s="17">
        <v>19878.991596638658</v>
      </c>
      <c r="R1173" s="17">
        <v>3777.0084033613452</v>
      </c>
      <c r="S1173" s="16">
        <v>23656.000000000004</v>
      </c>
      <c r="T1173" s="15">
        <f t="shared" si="621"/>
        <v>23656.000000000004</v>
      </c>
      <c r="U1173" s="14"/>
      <c r="V1173" s="14"/>
      <c r="W1173" s="14"/>
      <c r="X1173" s="14"/>
      <c r="Y1173" s="14"/>
      <c r="Z1173" s="14"/>
      <c r="AA1173" s="14"/>
      <c r="AB1173" s="13"/>
      <c r="AC1173" s="12">
        <f t="shared" si="622"/>
        <v>0</v>
      </c>
      <c r="AD1173" s="6">
        <f t="shared" si="623"/>
        <v>0</v>
      </c>
      <c r="AE1173" s="6">
        <f t="shared" si="624"/>
        <v>0</v>
      </c>
      <c r="AF1173" s="6">
        <f t="shared" si="625"/>
        <v>0</v>
      </c>
      <c r="AG1173" s="9">
        <f t="shared" si="637"/>
        <v>23656.000000000004</v>
      </c>
      <c r="AH1173" s="11">
        <f t="shared" si="626"/>
        <v>31130.822880000003</v>
      </c>
      <c r="AI1173" s="9">
        <f t="shared" si="627"/>
        <v>24366</v>
      </c>
      <c r="AJ1173" s="10">
        <f t="shared" si="628"/>
        <v>19965.705720000002</v>
      </c>
      <c r="AK1173" s="9">
        <f t="shared" si="633"/>
        <v>24011</v>
      </c>
      <c r="AL1173" s="9">
        <f t="shared" si="634"/>
        <v>27748.411440000003</v>
      </c>
      <c r="AM1173" s="6">
        <f t="shared" si="638"/>
        <v>26252.726128253184</v>
      </c>
      <c r="AN1173" s="8">
        <f t="shared" si="629"/>
        <v>13699.423656920371</v>
      </c>
      <c r="AO1173" s="7">
        <f t="shared" si="635"/>
        <v>0.56223523175409884</v>
      </c>
      <c r="AP1173" s="6">
        <f t="shared" si="636"/>
        <v>26252.726128253184</v>
      </c>
      <c r="AQ1173" s="5" t="s">
        <v>0</v>
      </c>
    </row>
    <row r="1174" spans="1:43" x14ac:dyDescent="0.25">
      <c r="A1174" s="63">
        <v>1129</v>
      </c>
      <c r="B1174" s="115">
        <v>39131709</v>
      </c>
      <c r="C1174" s="114">
        <v>4631007</v>
      </c>
      <c r="D1174" s="66" t="s">
        <v>3</v>
      </c>
      <c r="E1174" s="66" t="s">
        <v>3</v>
      </c>
      <c r="F1174" s="82" t="s">
        <v>1485</v>
      </c>
      <c r="G1174" s="114" t="s">
        <v>1484</v>
      </c>
      <c r="H1174" s="21">
        <v>180</v>
      </c>
      <c r="I1174" s="20">
        <v>35423.085176470588</v>
      </c>
      <c r="J1174" s="20">
        <f t="shared" si="617"/>
        <v>6730.3861835294119</v>
      </c>
      <c r="K1174" s="19">
        <f t="shared" si="618"/>
        <v>42153.471359999996</v>
      </c>
      <c r="L1174" s="15">
        <f t="shared" si="619"/>
        <v>42153.471359999996</v>
      </c>
      <c r="M1174" s="17">
        <v>29070.588235294119</v>
      </c>
      <c r="N1174" s="17">
        <v>5523.4117647058829</v>
      </c>
      <c r="O1174" s="16">
        <v>34594</v>
      </c>
      <c r="P1174" s="18">
        <f t="shared" si="620"/>
        <v>34594</v>
      </c>
      <c r="Q1174" s="17">
        <v>26917.647058823532</v>
      </c>
      <c r="R1174" s="17">
        <v>5114.3529411764712</v>
      </c>
      <c r="S1174" s="16">
        <v>32032.000000000004</v>
      </c>
      <c r="T1174" s="15">
        <f t="shared" si="621"/>
        <v>32032.000000000004</v>
      </c>
      <c r="U1174" s="14"/>
      <c r="V1174" s="14"/>
      <c r="W1174" s="14"/>
      <c r="X1174" s="14"/>
      <c r="Y1174" s="14"/>
      <c r="Z1174" s="14"/>
      <c r="AA1174" s="14"/>
      <c r="AB1174" s="13"/>
      <c r="AC1174" s="12">
        <f t="shared" si="622"/>
        <v>0</v>
      </c>
      <c r="AD1174" s="6">
        <f t="shared" si="623"/>
        <v>0</v>
      </c>
      <c r="AE1174" s="6">
        <f t="shared" si="624"/>
        <v>0</v>
      </c>
      <c r="AF1174" s="6">
        <f t="shared" si="625"/>
        <v>0</v>
      </c>
      <c r="AG1174" s="9">
        <f t="shared" si="637"/>
        <v>32032.000000000004</v>
      </c>
      <c r="AH1174" s="11">
        <f t="shared" si="626"/>
        <v>42153.471359999996</v>
      </c>
      <c r="AI1174" s="9">
        <f t="shared" si="627"/>
        <v>33313</v>
      </c>
      <c r="AJ1174" s="10">
        <f t="shared" si="628"/>
        <v>27194.867839999999</v>
      </c>
      <c r="AK1174" s="9">
        <f t="shared" si="633"/>
        <v>32672.5</v>
      </c>
      <c r="AL1174" s="9">
        <f t="shared" si="634"/>
        <v>37733.235679999998</v>
      </c>
      <c r="AM1174" s="6">
        <f t="shared" si="638"/>
        <v>35778.872238242366</v>
      </c>
      <c r="AN1174" s="8">
        <f t="shared" si="629"/>
        <v>18632.101870678965</v>
      </c>
      <c r="AO1174" s="7">
        <f t="shared" si="635"/>
        <v>0.55930423170170696</v>
      </c>
      <c r="AP1174" s="6">
        <f t="shared" si="636"/>
        <v>35778.872238242366</v>
      </c>
      <c r="AQ1174" s="5" t="s">
        <v>0</v>
      </c>
    </row>
    <row r="1175" spans="1:43" x14ac:dyDescent="0.25">
      <c r="A1175" s="63">
        <v>1130</v>
      </c>
      <c r="B1175" s="115">
        <v>24101604</v>
      </c>
      <c r="C1175" s="115">
        <v>4693999</v>
      </c>
      <c r="D1175" s="66" t="s">
        <v>3</v>
      </c>
      <c r="E1175" s="66" t="s">
        <v>3</v>
      </c>
      <c r="F1175" s="82" t="s">
        <v>2443</v>
      </c>
      <c r="G1175" s="114" t="s">
        <v>1731</v>
      </c>
      <c r="H1175" s="21">
        <v>181</v>
      </c>
      <c r="I1175" s="20">
        <v>634345.48875630251</v>
      </c>
      <c r="J1175" s="20">
        <f t="shared" si="617"/>
        <v>120525.64286369747</v>
      </c>
      <c r="K1175" s="19">
        <f t="shared" si="618"/>
        <v>754871.13162</v>
      </c>
      <c r="L1175" s="15">
        <f t="shared" si="619"/>
        <v>754871.13162</v>
      </c>
      <c r="M1175" s="17">
        <v>506134.45378151262</v>
      </c>
      <c r="N1175" s="17">
        <v>96165.546218487405</v>
      </c>
      <c r="O1175" s="16">
        <v>602300</v>
      </c>
      <c r="P1175" s="18">
        <f t="shared" si="620"/>
        <v>602300</v>
      </c>
      <c r="Q1175" s="17">
        <v>482032.77310924372</v>
      </c>
      <c r="R1175" s="17">
        <v>91586.226890756312</v>
      </c>
      <c r="S1175" s="16">
        <v>573619</v>
      </c>
      <c r="T1175" s="15">
        <f t="shared" si="621"/>
        <v>573619</v>
      </c>
      <c r="U1175" s="14"/>
      <c r="V1175" s="14"/>
      <c r="W1175" s="14"/>
      <c r="X1175" s="14"/>
      <c r="Y1175" s="14"/>
      <c r="Z1175" s="14"/>
      <c r="AA1175" s="14"/>
      <c r="AB1175" s="13"/>
      <c r="AC1175" s="12">
        <f t="shared" si="622"/>
        <v>0</v>
      </c>
      <c r="AD1175" s="6">
        <f t="shared" si="623"/>
        <v>0</v>
      </c>
      <c r="AE1175" s="6">
        <f t="shared" si="624"/>
        <v>0</v>
      </c>
      <c r="AF1175" s="6">
        <f t="shared" si="625"/>
        <v>0</v>
      </c>
      <c r="AG1175" s="9">
        <f t="shared" si="637"/>
        <v>573619</v>
      </c>
      <c r="AH1175" s="11">
        <f t="shared" si="626"/>
        <v>754871.13162</v>
      </c>
      <c r="AI1175" s="9">
        <f t="shared" si="627"/>
        <v>587959.5</v>
      </c>
      <c r="AJ1175" s="10">
        <f t="shared" si="628"/>
        <v>482697.53290500003</v>
      </c>
      <c r="AK1175" s="9">
        <f t="shared" si="633"/>
        <v>580789.25</v>
      </c>
      <c r="AL1175" s="9">
        <f t="shared" si="634"/>
        <v>671415.31581000006</v>
      </c>
      <c r="AM1175" s="6">
        <f t="shared" si="638"/>
        <v>634470.92887150764</v>
      </c>
      <c r="AN1175" s="8">
        <f t="shared" si="629"/>
        <v>331484.9616618955</v>
      </c>
      <c r="AO1175" s="7">
        <f t="shared" si="635"/>
        <v>0.56378876718871884</v>
      </c>
      <c r="AP1175" s="6">
        <f t="shared" si="636"/>
        <v>634470.92887150764</v>
      </c>
      <c r="AQ1175" s="5" t="s">
        <v>0</v>
      </c>
    </row>
    <row r="1176" spans="1:43" x14ac:dyDescent="0.25">
      <c r="A1176" s="63">
        <v>1131</v>
      </c>
      <c r="B1176" s="115">
        <v>24101604</v>
      </c>
      <c r="C1176" s="115">
        <v>4693999</v>
      </c>
      <c r="D1176" s="66" t="s">
        <v>3</v>
      </c>
      <c r="E1176" s="66" t="s">
        <v>3</v>
      </c>
      <c r="F1176" s="82" t="s">
        <v>1751</v>
      </c>
      <c r="G1176" s="114" t="s">
        <v>1731</v>
      </c>
      <c r="H1176" s="21">
        <v>182</v>
      </c>
      <c r="I1176" s="20">
        <v>599520.67684033618</v>
      </c>
      <c r="J1176" s="20">
        <f t="shared" si="617"/>
        <v>113908.92859966388</v>
      </c>
      <c r="K1176" s="19">
        <f t="shared" si="618"/>
        <v>713429.60544000007</v>
      </c>
      <c r="L1176" s="15">
        <f t="shared" si="619"/>
        <v>713429.60544000007</v>
      </c>
      <c r="M1176" s="17">
        <v>482904.2016806723</v>
      </c>
      <c r="N1176" s="17">
        <v>91751.798319327732</v>
      </c>
      <c r="O1176" s="16">
        <v>574656</v>
      </c>
      <c r="P1176" s="18">
        <f t="shared" si="620"/>
        <v>574656</v>
      </c>
      <c r="Q1176" s="17">
        <v>455569.74789915967</v>
      </c>
      <c r="R1176" s="17">
        <v>86558.252100840342</v>
      </c>
      <c r="S1176" s="16">
        <v>542128</v>
      </c>
      <c r="T1176" s="15">
        <f t="shared" si="621"/>
        <v>542128</v>
      </c>
      <c r="U1176" s="14"/>
      <c r="V1176" s="14"/>
      <c r="W1176" s="14"/>
      <c r="X1176" s="14"/>
      <c r="Y1176" s="14"/>
      <c r="Z1176" s="14"/>
      <c r="AA1176" s="14"/>
      <c r="AB1176" s="13"/>
      <c r="AC1176" s="12">
        <f t="shared" si="622"/>
        <v>0</v>
      </c>
      <c r="AD1176" s="6">
        <f t="shared" si="623"/>
        <v>0</v>
      </c>
      <c r="AE1176" s="6">
        <f t="shared" si="624"/>
        <v>0</v>
      </c>
      <c r="AF1176" s="6">
        <f t="shared" si="625"/>
        <v>0</v>
      </c>
      <c r="AG1176" s="9">
        <f t="shared" si="637"/>
        <v>542128</v>
      </c>
      <c r="AH1176" s="11">
        <f t="shared" si="626"/>
        <v>713429.60544000007</v>
      </c>
      <c r="AI1176" s="9">
        <f t="shared" si="627"/>
        <v>558392</v>
      </c>
      <c r="AJ1176" s="10">
        <f t="shared" si="628"/>
        <v>457553.40136000002</v>
      </c>
      <c r="AK1176" s="9">
        <f t="shared" si="633"/>
        <v>550260</v>
      </c>
      <c r="AL1176" s="9">
        <f t="shared" si="634"/>
        <v>635910.80272000004</v>
      </c>
      <c r="AM1176" s="6">
        <f t="shared" si="638"/>
        <v>601632.30939401465</v>
      </c>
      <c r="AN1176" s="8">
        <f t="shared" si="629"/>
        <v>313949.90484356636</v>
      </c>
      <c r="AO1176" s="7">
        <f t="shared" si="635"/>
        <v>0.56223925995280444</v>
      </c>
      <c r="AP1176" s="6">
        <f t="shared" si="636"/>
        <v>601632.30939401465</v>
      </c>
      <c r="AQ1176" s="5" t="s">
        <v>0</v>
      </c>
    </row>
    <row r="1177" spans="1:43" ht="25.5" x14ac:dyDescent="0.25">
      <c r="A1177" s="63">
        <v>1132</v>
      </c>
      <c r="B1177" s="115">
        <v>31251510</v>
      </c>
      <c r="C1177" s="114">
        <v>4693999</v>
      </c>
      <c r="D1177" s="66" t="s">
        <v>3</v>
      </c>
      <c r="E1177" s="66" t="s">
        <v>3</v>
      </c>
      <c r="F1177" s="82" t="s">
        <v>2442</v>
      </c>
      <c r="G1177" s="114" t="s">
        <v>1731</v>
      </c>
      <c r="H1177" s="21">
        <v>183</v>
      </c>
      <c r="I1177" s="20">
        <v>11186931.442084033</v>
      </c>
      <c r="J1177" s="20">
        <f t="shared" si="617"/>
        <v>2125516.9739959664</v>
      </c>
      <c r="K1177" s="19">
        <f t="shared" si="618"/>
        <v>13312448.41608</v>
      </c>
      <c r="L1177" s="15">
        <f t="shared" si="619"/>
        <v>13312448.41608</v>
      </c>
      <c r="M1177" s="17">
        <v>9180904.2016806733</v>
      </c>
      <c r="N1177" s="17">
        <v>1744371.7983193279</v>
      </c>
      <c r="O1177" s="16">
        <v>10925276.000000002</v>
      </c>
      <c r="P1177" s="18">
        <f t="shared" si="620"/>
        <v>10925276.000000002</v>
      </c>
      <c r="Q1177" s="17">
        <v>8500836.9747899156</v>
      </c>
      <c r="R1177" s="17">
        <v>1615159.0252100839</v>
      </c>
      <c r="S1177" s="16">
        <v>10115996</v>
      </c>
      <c r="T1177" s="15">
        <f t="shared" si="621"/>
        <v>10115996</v>
      </c>
      <c r="U1177" s="14"/>
      <c r="V1177" s="14"/>
      <c r="W1177" s="14"/>
      <c r="X1177" s="14"/>
      <c r="Y1177" s="14"/>
      <c r="Z1177" s="14"/>
      <c r="AA1177" s="14"/>
      <c r="AB1177" s="13"/>
      <c r="AC1177" s="12">
        <f t="shared" si="622"/>
        <v>0</v>
      </c>
      <c r="AD1177" s="6">
        <f t="shared" si="623"/>
        <v>0</v>
      </c>
      <c r="AE1177" s="6">
        <f t="shared" si="624"/>
        <v>0</v>
      </c>
      <c r="AF1177" s="6">
        <f t="shared" si="625"/>
        <v>0</v>
      </c>
      <c r="AG1177" s="9">
        <f t="shared" si="637"/>
        <v>10115996</v>
      </c>
      <c r="AH1177" s="11">
        <f t="shared" si="626"/>
        <v>13312448.41608</v>
      </c>
      <c r="AI1177" s="9">
        <f t="shared" si="627"/>
        <v>10520636</v>
      </c>
      <c r="AJ1177" s="10">
        <f t="shared" si="628"/>
        <v>8588430.1040199995</v>
      </c>
      <c r="AK1177" s="9">
        <f t="shared" si="633"/>
        <v>10318316</v>
      </c>
      <c r="AL1177" s="9">
        <f t="shared" si="634"/>
        <v>11916542.208039999</v>
      </c>
      <c r="AM1177" s="6">
        <f t="shared" si="638"/>
        <v>11299355.393582873</v>
      </c>
      <c r="AN1177" s="8">
        <f t="shared" si="629"/>
        <v>5884210.1416257787</v>
      </c>
      <c r="AO1177" s="7">
        <f t="shared" si="635"/>
        <v>0.55930175149351991</v>
      </c>
      <c r="AP1177" s="6">
        <f t="shared" si="636"/>
        <v>11299355.393582873</v>
      </c>
      <c r="AQ1177" s="5" t="s">
        <v>0</v>
      </c>
    </row>
    <row r="1178" spans="1:43" x14ac:dyDescent="0.25">
      <c r="A1178" s="63">
        <v>1133</v>
      </c>
      <c r="B1178" s="72">
        <v>31251510</v>
      </c>
      <c r="C1178" s="114">
        <v>4693999</v>
      </c>
      <c r="D1178" s="66" t="s">
        <v>3</v>
      </c>
      <c r="E1178" s="66" t="s">
        <v>3</v>
      </c>
      <c r="F1178" s="82" t="s">
        <v>2441</v>
      </c>
      <c r="G1178" s="97" t="s">
        <v>1731</v>
      </c>
      <c r="H1178" s="21">
        <v>184</v>
      </c>
      <c r="I1178" s="20">
        <v>3284688.2917310921</v>
      </c>
      <c r="J1178" s="20">
        <f t="shared" si="617"/>
        <v>624090.77542890748</v>
      </c>
      <c r="K1178" s="19">
        <f t="shared" si="618"/>
        <v>3908779.0671599996</v>
      </c>
      <c r="L1178" s="15">
        <f t="shared" si="619"/>
        <v>3908779.0671599996</v>
      </c>
      <c r="M1178" s="17">
        <v>2645761.3445378151</v>
      </c>
      <c r="N1178" s="17">
        <v>502694.65546218486</v>
      </c>
      <c r="O1178" s="16">
        <v>3148456</v>
      </c>
      <c r="P1178" s="18">
        <f t="shared" si="620"/>
        <v>3148456</v>
      </c>
      <c r="Q1178" s="17">
        <v>2496001.6806722688</v>
      </c>
      <c r="R1178" s="17">
        <v>474240.31932773109</v>
      </c>
      <c r="S1178" s="16">
        <v>2970242</v>
      </c>
      <c r="T1178" s="15">
        <f t="shared" si="621"/>
        <v>2970242</v>
      </c>
      <c r="U1178" s="14"/>
      <c r="V1178" s="14"/>
      <c r="W1178" s="14"/>
      <c r="X1178" s="14"/>
      <c r="Y1178" s="14"/>
      <c r="Z1178" s="14"/>
      <c r="AA1178" s="14"/>
      <c r="AB1178" s="13"/>
      <c r="AC1178" s="12">
        <f t="shared" si="622"/>
        <v>0</v>
      </c>
      <c r="AD1178" s="6">
        <f t="shared" si="623"/>
        <v>0</v>
      </c>
      <c r="AE1178" s="6">
        <f t="shared" si="624"/>
        <v>0</v>
      </c>
      <c r="AF1178" s="6">
        <f t="shared" si="625"/>
        <v>0</v>
      </c>
      <c r="AG1178" s="9">
        <f t="shared" si="637"/>
        <v>2970242</v>
      </c>
      <c r="AH1178" s="11">
        <f t="shared" si="626"/>
        <v>3908779.0671599996</v>
      </c>
      <c r="AI1178" s="9">
        <f t="shared" si="627"/>
        <v>3059349</v>
      </c>
      <c r="AJ1178" s="10">
        <f t="shared" si="628"/>
        <v>2506869.2667899998</v>
      </c>
      <c r="AK1178" s="9">
        <f t="shared" si="633"/>
        <v>3014795.5</v>
      </c>
      <c r="AL1178" s="9">
        <f t="shared" si="634"/>
        <v>3484064.0335799996</v>
      </c>
      <c r="AM1178" s="6">
        <f t="shared" si="638"/>
        <v>3296256.7947989334</v>
      </c>
      <c r="AN1178" s="8">
        <f t="shared" si="629"/>
        <v>1720086.4741114296</v>
      </c>
      <c r="AO1178" s="7">
        <f t="shared" si="635"/>
        <v>0.56223937645277788</v>
      </c>
      <c r="AP1178" s="6">
        <f t="shared" si="636"/>
        <v>3296256.7947989334</v>
      </c>
      <c r="AQ1178" s="5" t="s">
        <v>0</v>
      </c>
    </row>
    <row r="1179" spans="1:43" x14ac:dyDescent="0.25">
      <c r="A1179" s="63">
        <v>1134</v>
      </c>
      <c r="B1179" s="72">
        <v>31251510</v>
      </c>
      <c r="C1179" s="114">
        <v>4693999</v>
      </c>
      <c r="D1179" s="66" t="s">
        <v>3</v>
      </c>
      <c r="E1179" s="66" t="s">
        <v>3</v>
      </c>
      <c r="F1179" s="82" t="s">
        <v>2440</v>
      </c>
      <c r="G1179" s="97" t="s">
        <v>1731</v>
      </c>
      <c r="H1179" s="21">
        <v>185</v>
      </c>
      <c r="I1179" s="20">
        <v>3203506.7019831939</v>
      </c>
      <c r="J1179" s="20">
        <f t="shared" si="617"/>
        <v>608666.27337680687</v>
      </c>
      <c r="K1179" s="19">
        <f t="shared" si="618"/>
        <v>3812172.9753600005</v>
      </c>
      <c r="L1179" s="15">
        <f t="shared" si="619"/>
        <v>3812172.9753600005</v>
      </c>
      <c r="M1179" s="17">
        <v>2653400.8403361347</v>
      </c>
      <c r="N1179" s="17">
        <v>504146.15966386558</v>
      </c>
      <c r="O1179" s="16">
        <v>3157547</v>
      </c>
      <c r="P1179" s="18">
        <f t="shared" si="620"/>
        <v>3157547</v>
      </c>
      <c r="Q1179" s="17">
        <v>2434312.6050420171</v>
      </c>
      <c r="R1179" s="17">
        <v>462519.39495798323</v>
      </c>
      <c r="S1179" s="16">
        <v>2896832.0000000005</v>
      </c>
      <c r="T1179" s="15">
        <f t="shared" si="621"/>
        <v>2896832.0000000005</v>
      </c>
      <c r="U1179" s="14"/>
      <c r="V1179" s="14"/>
      <c r="W1179" s="14"/>
      <c r="X1179" s="14"/>
      <c r="Y1179" s="14"/>
      <c r="Z1179" s="14"/>
      <c r="AA1179" s="14"/>
      <c r="AB1179" s="13"/>
      <c r="AC1179" s="12">
        <f t="shared" si="622"/>
        <v>0</v>
      </c>
      <c r="AD1179" s="6">
        <f t="shared" si="623"/>
        <v>0</v>
      </c>
      <c r="AE1179" s="6">
        <f t="shared" si="624"/>
        <v>0</v>
      </c>
      <c r="AF1179" s="6">
        <f t="shared" si="625"/>
        <v>0</v>
      </c>
      <c r="AG1179" s="9">
        <f t="shared" si="637"/>
        <v>2896832.0000000005</v>
      </c>
      <c r="AH1179" s="11">
        <f t="shared" si="626"/>
        <v>3812172.9753600005</v>
      </c>
      <c r="AI1179" s="9">
        <f t="shared" si="627"/>
        <v>3027189.5</v>
      </c>
      <c r="AJ1179" s="10">
        <f t="shared" si="628"/>
        <v>2466637.9938400001</v>
      </c>
      <c r="AK1179" s="9">
        <f t="shared" si="633"/>
        <v>2962010.75</v>
      </c>
      <c r="AL1179" s="9">
        <f t="shared" si="634"/>
        <v>3419681.2376800003</v>
      </c>
      <c r="AM1179" s="6">
        <f t="shared" si="638"/>
        <v>3245966.9915913735</v>
      </c>
      <c r="AN1179" s="8">
        <f t="shared" si="629"/>
        <v>1688903.9361745869</v>
      </c>
      <c r="AO1179" s="7">
        <f t="shared" si="635"/>
        <v>0.557911533511393</v>
      </c>
      <c r="AP1179" s="6">
        <f t="shared" si="636"/>
        <v>3245966.9915913735</v>
      </c>
      <c r="AQ1179" s="5" t="s">
        <v>0</v>
      </c>
    </row>
    <row r="1180" spans="1:43" x14ac:dyDescent="0.25">
      <c r="A1180" s="63">
        <v>1135</v>
      </c>
      <c r="B1180" s="72">
        <v>31251510</v>
      </c>
      <c r="C1180" s="114">
        <v>4693999</v>
      </c>
      <c r="D1180" s="66" t="s">
        <v>3</v>
      </c>
      <c r="E1180" s="66" t="s">
        <v>3</v>
      </c>
      <c r="F1180" s="82" t="s">
        <v>2439</v>
      </c>
      <c r="G1180" s="97" t="s">
        <v>1731</v>
      </c>
      <c r="H1180" s="21">
        <v>186</v>
      </c>
      <c r="I1180" s="20">
        <v>4162888.192084034</v>
      </c>
      <c r="J1180" s="20">
        <f t="shared" si="617"/>
        <v>790948.75649596646</v>
      </c>
      <c r="K1180" s="19">
        <f t="shared" si="618"/>
        <v>4953836.9485800005</v>
      </c>
      <c r="L1180" s="15">
        <f t="shared" si="619"/>
        <v>4953836.9485800005</v>
      </c>
      <c r="M1180" s="17">
        <v>3448036.9747899161</v>
      </c>
      <c r="N1180" s="17">
        <v>655127.02521008404</v>
      </c>
      <c r="O1180" s="16">
        <v>4103164</v>
      </c>
      <c r="P1180" s="18">
        <f t="shared" si="620"/>
        <v>4103164</v>
      </c>
      <c r="Q1180" s="17">
        <v>3163336.9747899161</v>
      </c>
      <c r="R1180" s="17">
        <v>601034.02521008404</v>
      </c>
      <c r="S1180" s="16">
        <v>3764371</v>
      </c>
      <c r="T1180" s="15">
        <f t="shared" si="621"/>
        <v>3764371</v>
      </c>
      <c r="U1180" s="14"/>
      <c r="V1180" s="14"/>
      <c r="W1180" s="14"/>
      <c r="X1180" s="14"/>
      <c r="Y1180" s="14"/>
      <c r="Z1180" s="14"/>
      <c r="AA1180" s="14"/>
      <c r="AB1180" s="13"/>
      <c r="AC1180" s="12">
        <f t="shared" si="622"/>
        <v>0</v>
      </c>
      <c r="AD1180" s="6">
        <f t="shared" si="623"/>
        <v>0</v>
      </c>
      <c r="AE1180" s="6">
        <f t="shared" si="624"/>
        <v>0</v>
      </c>
      <c r="AF1180" s="6">
        <f t="shared" si="625"/>
        <v>0</v>
      </c>
      <c r="AG1180" s="9">
        <f t="shared" si="637"/>
        <v>3764371</v>
      </c>
      <c r="AH1180" s="11">
        <f t="shared" si="626"/>
        <v>4953836.9485800005</v>
      </c>
      <c r="AI1180" s="9">
        <f t="shared" si="627"/>
        <v>3933767.5</v>
      </c>
      <c r="AJ1180" s="10">
        <f t="shared" si="628"/>
        <v>3205342.9871450001</v>
      </c>
      <c r="AK1180" s="9">
        <f t="shared" si="633"/>
        <v>3849069.25</v>
      </c>
      <c r="AL1180" s="9">
        <f t="shared" si="634"/>
        <v>4443802.2242900003</v>
      </c>
      <c r="AM1180" s="6">
        <f t="shared" si="638"/>
        <v>4218064.2346547414</v>
      </c>
      <c r="AN1180" s="8">
        <f t="shared" si="629"/>
        <v>2194694.3362493459</v>
      </c>
      <c r="AO1180" s="7">
        <f t="shared" si="635"/>
        <v>0.55791155330083586</v>
      </c>
      <c r="AP1180" s="6">
        <f t="shared" si="636"/>
        <v>4218064.2346547414</v>
      </c>
      <c r="AQ1180" s="5" t="s">
        <v>0</v>
      </c>
    </row>
    <row r="1181" spans="1:43" x14ac:dyDescent="0.25">
      <c r="A1181" s="63">
        <v>1136</v>
      </c>
      <c r="B1181" s="114">
        <v>25172900</v>
      </c>
      <c r="C1181" s="114">
        <v>4691203</v>
      </c>
      <c r="D1181" s="66" t="s">
        <v>3</v>
      </c>
      <c r="E1181" s="66" t="s">
        <v>3</v>
      </c>
      <c r="F1181" s="82" t="s">
        <v>2438</v>
      </c>
      <c r="G1181" s="114" t="s">
        <v>2437</v>
      </c>
      <c r="H1181" s="21">
        <v>187</v>
      </c>
      <c r="I1181" s="20">
        <v>4553354.9402016811</v>
      </c>
      <c r="J1181" s="20">
        <f t="shared" si="617"/>
        <v>865137.43863831938</v>
      </c>
      <c r="K1181" s="19">
        <f t="shared" si="618"/>
        <v>5418492.3788400004</v>
      </c>
      <c r="L1181" s="15">
        <f t="shared" si="619"/>
        <v>5418492.3788400004</v>
      </c>
      <c r="M1181" s="17">
        <v>3771452.9411764708</v>
      </c>
      <c r="N1181" s="17">
        <v>716576.05882352951</v>
      </c>
      <c r="O1181" s="16">
        <v>4488029</v>
      </c>
      <c r="P1181" s="18">
        <f t="shared" si="620"/>
        <v>4488029</v>
      </c>
      <c r="Q1181" s="17">
        <v>3460048.7394957985</v>
      </c>
      <c r="R1181" s="17">
        <v>657409.26050420175</v>
      </c>
      <c r="S1181" s="16">
        <v>4117458</v>
      </c>
      <c r="T1181" s="15">
        <f t="shared" si="621"/>
        <v>4117458</v>
      </c>
      <c r="U1181" s="14"/>
      <c r="V1181" s="14"/>
      <c r="W1181" s="14"/>
      <c r="X1181" s="14"/>
      <c r="Y1181" s="14"/>
      <c r="Z1181" s="14"/>
      <c r="AA1181" s="14"/>
      <c r="AB1181" s="13"/>
      <c r="AC1181" s="12">
        <f t="shared" si="622"/>
        <v>0</v>
      </c>
      <c r="AD1181" s="6">
        <f t="shared" si="623"/>
        <v>0</v>
      </c>
      <c r="AE1181" s="6">
        <f t="shared" si="624"/>
        <v>0</v>
      </c>
      <c r="AF1181" s="6">
        <f t="shared" si="625"/>
        <v>0</v>
      </c>
      <c r="AG1181" s="9">
        <f t="shared" si="637"/>
        <v>4117458</v>
      </c>
      <c r="AH1181" s="11">
        <f t="shared" si="626"/>
        <v>5418492.3788400004</v>
      </c>
      <c r="AI1181" s="9">
        <f t="shared" si="627"/>
        <v>4302743.5</v>
      </c>
      <c r="AJ1181" s="10">
        <f t="shared" si="628"/>
        <v>3505994.8447099999</v>
      </c>
      <c r="AK1181" s="9">
        <f t="shared" si="633"/>
        <v>4210100.75</v>
      </c>
      <c r="AL1181" s="9">
        <f t="shared" si="634"/>
        <v>4860617.9394199997</v>
      </c>
      <c r="AM1181" s="6">
        <f t="shared" si="638"/>
        <v>4613706.4071074584</v>
      </c>
      <c r="AN1181" s="8">
        <f t="shared" si="629"/>
        <v>2400550.2800830058</v>
      </c>
      <c r="AO1181" s="7">
        <f t="shared" si="635"/>
        <v>0.55791154645472263</v>
      </c>
      <c r="AP1181" s="6">
        <f t="shared" si="636"/>
        <v>4613706.4071074584</v>
      </c>
      <c r="AQ1181" s="5" t="s">
        <v>0</v>
      </c>
    </row>
    <row r="1182" spans="1:43" x14ac:dyDescent="0.25">
      <c r="A1182" s="63">
        <v>1137</v>
      </c>
      <c r="B1182" s="115">
        <v>23153023</v>
      </c>
      <c r="C1182" s="114">
        <v>4693999</v>
      </c>
      <c r="D1182" s="66" t="s">
        <v>3</v>
      </c>
      <c r="E1182" s="66" t="s">
        <v>3</v>
      </c>
      <c r="F1182" s="82" t="s">
        <v>2436</v>
      </c>
      <c r="G1182" s="114" t="s">
        <v>1420</v>
      </c>
      <c r="H1182" s="21">
        <v>188</v>
      </c>
      <c r="I1182" s="20">
        <v>6587796.9858655464</v>
      </c>
      <c r="J1182" s="20">
        <f t="shared" si="617"/>
        <v>1251681.4273144538</v>
      </c>
      <c r="K1182" s="19">
        <f t="shared" si="618"/>
        <v>7839478.4131800001</v>
      </c>
      <c r="L1182" s="15">
        <f t="shared" si="619"/>
        <v>7839478.4131800001</v>
      </c>
      <c r="M1182" s="17">
        <v>5356420.1680672271</v>
      </c>
      <c r="N1182" s="17">
        <v>1017719.8319327731</v>
      </c>
      <c r="O1182" s="16">
        <v>6374140</v>
      </c>
      <c r="P1182" s="18">
        <f t="shared" si="620"/>
        <v>6374140</v>
      </c>
      <c r="Q1182" s="17">
        <v>5006000.8403361347</v>
      </c>
      <c r="R1182" s="17">
        <v>951140.15966386558</v>
      </c>
      <c r="S1182" s="16">
        <v>5957141</v>
      </c>
      <c r="T1182" s="15">
        <f t="shared" si="621"/>
        <v>5957141</v>
      </c>
      <c r="U1182" s="14"/>
      <c r="V1182" s="14"/>
      <c r="W1182" s="14"/>
      <c r="X1182" s="14"/>
      <c r="Y1182" s="14"/>
      <c r="Z1182" s="14"/>
      <c r="AA1182" s="14"/>
      <c r="AB1182" s="13"/>
      <c r="AC1182" s="12">
        <f t="shared" si="622"/>
        <v>0</v>
      </c>
      <c r="AD1182" s="6">
        <f t="shared" si="623"/>
        <v>0</v>
      </c>
      <c r="AE1182" s="6">
        <f t="shared" si="624"/>
        <v>0</v>
      </c>
      <c r="AF1182" s="6">
        <f t="shared" si="625"/>
        <v>0</v>
      </c>
      <c r="AG1182" s="9">
        <f t="shared" si="637"/>
        <v>5957141</v>
      </c>
      <c r="AH1182" s="11">
        <f t="shared" si="626"/>
        <v>7839478.4131800001</v>
      </c>
      <c r="AI1182" s="9">
        <f t="shared" si="627"/>
        <v>6165640.5</v>
      </c>
      <c r="AJ1182" s="10">
        <f t="shared" si="628"/>
        <v>5042689.8532950003</v>
      </c>
      <c r="AK1182" s="9">
        <f t="shared" si="633"/>
        <v>6061390.75</v>
      </c>
      <c r="AL1182" s="9">
        <f t="shared" si="634"/>
        <v>7002559.4565900005</v>
      </c>
      <c r="AM1182" s="6">
        <f t="shared" si="638"/>
        <v>6632631.3100039158</v>
      </c>
      <c r="AN1182" s="8">
        <f t="shared" si="629"/>
        <v>3457346.1690579387</v>
      </c>
      <c r="AO1182" s="7">
        <f t="shared" si="635"/>
        <v>0.56074404095696773</v>
      </c>
      <c r="AP1182" s="6">
        <f t="shared" si="636"/>
        <v>6632631.3100039158</v>
      </c>
      <c r="AQ1182" s="5" t="s">
        <v>0</v>
      </c>
    </row>
    <row r="1183" spans="1:43" ht="25.5" x14ac:dyDescent="0.25">
      <c r="A1183" s="63">
        <v>1138</v>
      </c>
      <c r="B1183" s="115">
        <v>40141600</v>
      </c>
      <c r="C1183" s="114">
        <v>4693998</v>
      </c>
      <c r="D1183" s="66" t="s">
        <v>3</v>
      </c>
      <c r="E1183" s="66" t="s">
        <v>3</v>
      </c>
      <c r="F1183" s="82" t="s">
        <v>2210</v>
      </c>
      <c r="G1183" s="114" t="s">
        <v>1731</v>
      </c>
      <c r="H1183" s="21">
        <v>189</v>
      </c>
      <c r="I1183" s="20">
        <v>4339298.0757478997</v>
      </c>
      <c r="J1183" s="20">
        <f t="shared" si="617"/>
        <v>824466.63439210097</v>
      </c>
      <c r="K1183" s="19">
        <f t="shared" si="618"/>
        <v>5163764.710140001</v>
      </c>
      <c r="L1183" s="15">
        <f t="shared" si="619"/>
        <v>5163764.710140001</v>
      </c>
      <c r="M1183" s="17">
        <v>3528206.7226890759</v>
      </c>
      <c r="N1183" s="17">
        <v>670359.27731092437</v>
      </c>
      <c r="O1183" s="16">
        <v>4198566</v>
      </c>
      <c r="P1183" s="18">
        <f t="shared" si="620"/>
        <v>4198566</v>
      </c>
      <c r="Q1183" s="17">
        <v>3297389.0756302522</v>
      </c>
      <c r="R1183" s="17">
        <v>626503.92436974798</v>
      </c>
      <c r="S1183" s="16">
        <v>3923893</v>
      </c>
      <c r="T1183" s="15">
        <f t="shared" si="621"/>
        <v>3923893</v>
      </c>
      <c r="U1183" s="14"/>
      <c r="V1183" s="14"/>
      <c r="W1183" s="14"/>
      <c r="X1183" s="14"/>
      <c r="Y1183" s="14"/>
      <c r="Z1183" s="14"/>
      <c r="AA1183" s="14"/>
      <c r="AB1183" s="13"/>
      <c r="AC1183" s="12">
        <f t="shared" si="622"/>
        <v>0</v>
      </c>
      <c r="AD1183" s="6">
        <f t="shared" si="623"/>
        <v>0</v>
      </c>
      <c r="AE1183" s="6">
        <f t="shared" si="624"/>
        <v>0</v>
      </c>
      <c r="AF1183" s="6">
        <f t="shared" si="625"/>
        <v>0</v>
      </c>
      <c r="AG1183" s="9">
        <f t="shared" si="637"/>
        <v>3923893</v>
      </c>
      <c r="AH1183" s="11">
        <f t="shared" si="626"/>
        <v>5163764.710140001</v>
      </c>
      <c r="AI1183" s="9">
        <f t="shared" si="627"/>
        <v>4061229.5</v>
      </c>
      <c r="AJ1183" s="10">
        <f t="shared" si="628"/>
        <v>3321555.9275350003</v>
      </c>
      <c r="AK1183" s="9">
        <f t="shared" si="633"/>
        <v>3992561.25</v>
      </c>
      <c r="AL1183" s="9">
        <f t="shared" si="634"/>
        <v>4612497.1050700005</v>
      </c>
      <c r="AM1183" s="6">
        <f t="shared" si="638"/>
        <v>4368830.2584267417</v>
      </c>
      <c r="AN1183" s="8">
        <f t="shared" si="629"/>
        <v>2277310.0794958849</v>
      </c>
      <c r="AO1183" s="7">
        <f t="shared" si="635"/>
        <v>0.56074400116907575</v>
      </c>
      <c r="AP1183" s="6">
        <f t="shared" si="636"/>
        <v>4368830.2584267417</v>
      </c>
      <c r="AQ1183" s="5" t="s">
        <v>0</v>
      </c>
    </row>
    <row r="1184" spans="1:43" ht="25.5" x14ac:dyDescent="0.25">
      <c r="A1184" s="63">
        <v>1139</v>
      </c>
      <c r="B1184" s="115">
        <v>40141600</v>
      </c>
      <c r="C1184" s="115">
        <v>4693998</v>
      </c>
      <c r="D1184" s="66" t="s">
        <v>3</v>
      </c>
      <c r="E1184" s="66" t="s">
        <v>3</v>
      </c>
      <c r="F1184" s="82" t="s">
        <v>2209</v>
      </c>
      <c r="G1184" s="114" t="s">
        <v>1731</v>
      </c>
      <c r="H1184" s="21">
        <v>190</v>
      </c>
      <c r="I1184" s="20">
        <v>4416548.3134789914</v>
      </c>
      <c r="J1184" s="20">
        <f t="shared" ref="J1184:J1247" si="639">+I1184*0.19</f>
        <v>839144.17956100835</v>
      </c>
      <c r="K1184" s="19">
        <f t="shared" ref="K1184:K1247" si="640">+I1184+J1184</f>
        <v>5255692.4930400001</v>
      </c>
      <c r="L1184" s="15">
        <f t="shared" ref="L1184:L1247" si="641">+K1184</f>
        <v>5255692.4930400001</v>
      </c>
      <c r="M1184" s="17">
        <v>3591016.8067226894</v>
      </c>
      <c r="N1184" s="17">
        <v>682293.19327731105</v>
      </c>
      <c r="O1184" s="16">
        <v>4273310</v>
      </c>
      <c r="P1184" s="18">
        <f t="shared" ref="P1184:P1247" si="642">+O1184</f>
        <v>4273310</v>
      </c>
      <c r="Q1184" s="17">
        <v>3356090.7563025211</v>
      </c>
      <c r="R1184" s="17">
        <v>637657.24369747902</v>
      </c>
      <c r="S1184" s="16">
        <v>3993748</v>
      </c>
      <c r="T1184" s="15">
        <f t="shared" ref="T1184:T1247" si="643">+S1184</f>
        <v>3993748</v>
      </c>
      <c r="U1184" s="14"/>
      <c r="V1184" s="14"/>
      <c r="W1184" s="14"/>
      <c r="X1184" s="14"/>
      <c r="Y1184" s="14"/>
      <c r="Z1184" s="14"/>
      <c r="AA1184" s="14"/>
      <c r="AB1184" s="13"/>
      <c r="AC1184" s="12">
        <f t="shared" ref="AC1184:AC1247" si="644">+AB1184*19%</f>
        <v>0</v>
      </c>
      <c r="AD1184" s="6">
        <f t="shared" ref="AD1184:AD1247" si="645">+AB1184+AC1184</f>
        <v>0</v>
      </c>
      <c r="AE1184" s="6">
        <f t="shared" ref="AE1184:AE1247" si="646">+AD1184*5.1%</f>
        <v>0</v>
      </c>
      <c r="AF1184" s="6">
        <f t="shared" ref="AF1184:AF1247" si="647">+AD1184+AE1184</f>
        <v>0</v>
      </c>
      <c r="AG1184" s="9">
        <f t="shared" si="637"/>
        <v>3993748</v>
      </c>
      <c r="AH1184" s="11">
        <f t="shared" si="626"/>
        <v>5255692.4930400001</v>
      </c>
      <c r="AI1184" s="9">
        <f t="shared" si="627"/>
        <v>4133529</v>
      </c>
      <c r="AJ1184" s="10">
        <f t="shared" si="628"/>
        <v>3380687.6232599998</v>
      </c>
      <c r="AK1184" s="9">
        <f t="shared" si="633"/>
        <v>4063638.5</v>
      </c>
      <c r="AL1184" s="9">
        <f t="shared" si="634"/>
        <v>4694610.7465199996</v>
      </c>
      <c r="AM1184" s="6">
        <f t="shared" si="638"/>
        <v>4446605.9321210319</v>
      </c>
      <c r="AN1184" s="8">
        <f t="shared" si="629"/>
        <v>2317851.7209366974</v>
      </c>
      <c r="AO1184" s="7">
        <f t="shared" si="635"/>
        <v>0.56074403274700568</v>
      </c>
      <c r="AP1184" s="6">
        <f t="shared" si="636"/>
        <v>4446605.9321210319</v>
      </c>
      <c r="AQ1184" s="5" t="s">
        <v>0</v>
      </c>
    </row>
    <row r="1185" spans="1:43" x14ac:dyDescent="0.25">
      <c r="A1185" s="63">
        <v>1140</v>
      </c>
      <c r="B1185" s="115">
        <v>26111722</v>
      </c>
      <c r="C1185" s="114">
        <v>4693999</v>
      </c>
      <c r="D1185" s="66" t="s">
        <v>3</v>
      </c>
      <c r="E1185" s="66" t="s">
        <v>3</v>
      </c>
      <c r="F1185" s="82" t="s">
        <v>2435</v>
      </c>
      <c r="G1185" s="114" t="s">
        <v>1731</v>
      </c>
      <c r="H1185" s="21">
        <v>191</v>
      </c>
      <c r="I1185" s="20">
        <v>2291343.4589747898</v>
      </c>
      <c r="J1185" s="20">
        <f t="shared" si="639"/>
        <v>435355.25720521004</v>
      </c>
      <c r="K1185" s="19">
        <f t="shared" si="640"/>
        <v>2726698.71618</v>
      </c>
      <c r="L1185" s="15">
        <f t="shared" si="641"/>
        <v>2726698.71618</v>
      </c>
      <c r="M1185" s="17">
        <v>1863050.4201680673</v>
      </c>
      <c r="N1185" s="17">
        <v>353979.57983193279</v>
      </c>
      <c r="O1185" s="16">
        <v>2217030</v>
      </c>
      <c r="P1185" s="18">
        <f t="shared" si="642"/>
        <v>2217030</v>
      </c>
      <c r="Q1185" s="17">
        <v>1741168.9075630254</v>
      </c>
      <c r="R1185" s="17">
        <v>330822.09243697481</v>
      </c>
      <c r="S1185" s="16">
        <v>2071991.0000000002</v>
      </c>
      <c r="T1185" s="15">
        <f t="shared" si="643"/>
        <v>2071991.0000000002</v>
      </c>
      <c r="U1185" s="14"/>
      <c r="V1185" s="14"/>
      <c r="W1185" s="14"/>
      <c r="X1185" s="14"/>
      <c r="Y1185" s="14"/>
      <c r="Z1185" s="14"/>
      <c r="AA1185" s="14"/>
      <c r="AB1185" s="13"/>
      <c r="AC1185" s="12">
        <f t="shared" si="644"/>
        <v>0</v>
      </c>
      <c r="AD1185" s="6">
        <f t="shared" si="645"/>
        <v>0</v>
      </c>
      <c r="AE1185" s="6">
        <f t="shared" si="646"/>
        <v>0</v>
      </c>
      <c r="AF1185" s="6">
        <f t="shared" si="647"/>
        <v>0</v>
      </c>
      <c r="AG1185" s="9">
        <f t="shared" si="637"/>
        <v>2071991.0000000002</v>
      </c>
      <c r="AH1185" s="11">
        <f t="shared" si="626"/>
        <v>2726698.71618</v>
      </c>
      <c r="AI1185" s="9">
        <f t="shared" si="627"/>
        <v>2144510.5</v>
      </c>
      <c r="AJ1185" s="10">
        <f t="shared" si="628"/>
        <v>1753929.9290450001</v>
      </c>
      <c r="AK1185" s="9">
        <f t="shared" si="633"/>
        <v>2108250.75</v>
      </c>
      <c r="AL1185" s="9">
        <f t="shared" si="634"/>
        <v>2435604.6080900002</v>
      </c>
      <c r="AM1185" s="6">
        <f t="shared" si="638"/>
        <v>2306937.5453316551</v>
      </c>
      <c r="AN1185" s="8">
        <f t="shared" si="629"/>
        <v>1202521.4938896052</v>
      </c>
      <c r="AO1185" s="7">
        <f t="shared" si="635"/>
        <v>0.56074404573426206</v>
      </c>
      <c r="AP1185" s="6">
        <f t="shared" si="636"/>
        <v>2306937.5453316551</v>
      </c>
      <c r="AQ1185" s="5" t="s">
        <v>0</v>
      </c>
    </row>
    <row r="1186" spans="1:43" x14ac:dyDescent="0.25">
      <c r="A1186" s="63">
        <v>1141</v>
      </c>
      <c r="B1186" s="72">
        <v>41112222</v>
      </c>
      <c r="C1186" s="97">
        <v>4693999</v>
      </c>
      <c r="D1186" s="66" t="s">
        <v>3</v>
      </c>
      <c r="E1186" s="66" t="s">
        <v>3</v>
      </c>
      <c r="F1186" s="82" t="s">
        <v>2434</v>
      </c>
      <c r="G1186" s="97" t="s">
        <v>1731</v>
      </c>
      <c r="H1186" s="21">
        <v>192</v>
      </c>
      <c r="I1186" s="20">
        <v>2133008.9476638655</v>
      </c>
      <c r="J1186" s="20">
        <f t="shared" si="639"/>
        <v>405271.70005613443</v>
      </c>
      <c r="K1186" s="19">
        <f t="shared" si="640"/>
        <v>2538280.6477199998</v>
      </c>
      <c r="L1186" s="15">
        <f t="shared" si="641"/>
        <v>2538280.6477199998</v>
      </c>
      <c r="M1186" s="17">
        <v>1718103.3613445379</v>
      </c>
      <c r="N1186" s="17">
        <v>326439.63865546219</v>
      </c>
      <c r="O1186" s="16">
        <v>2044543</v>
      </c>
      <c r="P1186" s="18">
        <f t="shared" si="642"/>
        <v>2044543</v>
      </c>
      <c r="Q1186" s="17">
        <v>1620852.1008403362</v>
      </c>
      <c r="R1186" s="17">
        <v>307961.89915966388</v>
      </c>
      <c r="S1186" s="16">
        <v>1928814</v>
      </c>
      <c r="T1186" s="15">
        <f t="shared" si="643"/>
        <v>1928814</v>
      </c>
      <c r="U1186" s="14"/>
      <c r="V1186" s="14"/>
      <c r="W1186" s="14"/>
      <c r="X1186" s="14"/>
      <c r="Y1186" s="14"/>
      <c r="Z1186" s="14"/>
      <c r="AA1186" s="14"/>
      <c r="AB1186" s="13"/>
      <c r="AC1186" s="12">
        <f t="shared" si="644"/>
        <v>0</v>
      </c>
      <c r="AD1186" s="6">
        <f t="shared" si="645"/>
        <v>0</v>
      </c>
      <c r="AE1186" s="6">
        <f t="shared" si="646"/>
        <v>0</v>
      </c>
      <c r="AF1186" s="6">
        <f t="shared" si="647"/>
        <v>0</v>
      </c>
      <c r="AG1186" s="9">
        <f t="shared" si="637"/>
        <v>1928814</v>
      </c>
      <c r="AH1186" s="11">
        <f t="shared" si="626"/>
        <v>2538280.6477199998</v>
      </c>
      <c r="AI1186" s="9">
        <f t="shared" si="627"/>
        <v>1986678.5</v>
      </c>
      <c r="AJ1186" s="10">
        <f t="shared" si="628"/>
        <v>1627909.4119299999</v>
      </c>
      <c r="AK1186" s="9">
        <f t="shared" si="633"/>
        <v>1957746.25</v>
      </c>
      <c r="AL1186" s="9">
        <f t="shared" si="634"/>
        <v>2262479.5738599999</v>
      </c>
      <c r="AM1186" s="6">
        <f t="shared" si="638"/>
        <v>2140521.4772035722</v>
      </c>
      <c r="AN1186" s="8">
        <f t="shared" si="629"/>
        <v>1116988.8030226247</v>
      </c>
      <c r="AO1186" s="7">
        <f t="shared" si="635"/>
        <v>0.56223933717641017</v>
      </c>
      <c r="AP1186" s="6">
        <f t="shared" si="636"/>
        <v>2140521.4772035722</v>
      </c>
      <c r="AQ1186" s="5" t="s">
        <v>0</v>
      </c>
    </row>
    <row r="1187" spans="1:43" x14ac:dyDescent="0.25">
      <c r="A1187" s="63">
        <v>1142</v>
      </c>
      <c r="B1187" s="115">
        <v>32101543</v>
      </c>
      <c r="C1187" s="114">
        <v>4693999</v>
      </c>
      <c r="D1187" s="66" t="s">
        <v>3</v>
      </c>
      <c r="E1187" s="66" t="s">
        <v>3</v>
      </c>
      <c r="F1187" s="82" t="s">
        <v>2433</v>
      </c>
      <c r="G1187" s="114" t="s">
        <v>1731</v>
      </c>
      <c r="H1187" s="21">
        <v>193</v>
      </c>
      <c r="I1187" s="20">
        <v>2255053.375210084</v>
      </c>
      <c r="J1187" s="20">
        <f t="shared" si="639"/>
        <v>428460.14128991595</v>
      </c>
      <c r="K1187" s="19">
        <f t="shared" si="640"/>
        <v>2683513.5164999999</v>
      </c>
      <c r="L1187" s="15">
        <f t="shared" si="641"/>
        <v>2683513.5164999999</v>
      </c>
      <c r="M1187" s="17">
        <v>1799272.2689075631</v>
      </c>
      <c r="N1187" s="17">
        <v>341861.731092437</v>
      </c>
      <c r="O1187" s="16">
        <v>2141134</v>
      </c>
      <c r="P1187" s="18">
        <f t="shared" si="642"/>
        <v>2141134</v>
      </c>
      <c r="Q1187" s="17">
        <v>1713592.4369747899</v>
      </c>
      <c r="R1187" s="17">
        <v>325582.56302521011</v>
      </c>
      <c r="S1187" s="16">
        <v>2039175</v>
      </c>
      <c r="T1187" s="15">
        <f t="shared" si="643"/>
        <v>2039175</v>
      </c>
      <c r="U1187" s="14"/>
      <c r="V1187" s="14"/>
      <c r="W1187" s="14"/>
      <c r="X1187" s="14"/>
      <c r="Y1187" s="14"/>
      <c r="Z1187" s="14"/>
      <c r="AA1187" s="14"/>
      <c r="AB1187" s="13"/>
      <c r="AC1187" s="12">
        <f t="shared" si="644"/>
        <v>0</v>
      </c>
      <c r="AD1187" s="6">
        <f t="shared" si="645"/>
        <v>0</v>
      </c>
      <c r="AE1187" s="6">
        <f t="shared" si="646"/>
        <v>0</v>
      </c>
      <c r="AF1187" s="6">
        <f t="shared" si="647"/>
        <v>0</v>
      </c>
      <c r="AG1187" s="9">
        <f t="shared" si="637"/>
        <v>2039175</v>
      </c>
      <c r="AH1187" s="11">
        <f t="shared" si="626"/>
        <v>2683513.5164999999</v>
      </c>
      <c r="AI1187" s="9">
        <f t="shared" si="627"/>
        <v>2090154.5</v>
      </c>
      <c r="AJ1187" s="10">
        <f t="shared" si="628"/>
        <v>1715955.629125</v>
      </c>
      <c r="AK1187" s="9">
        <f t="shared" si="633"/>
        <v>2064664.75</v>
      </c>
      <c r="AL1187" s="9">
        <f t="shared" si="634"/>
        <v>2386834.00825</v>
      </c>
      <c r="AM1187" s="6">
        <f t="shared" si="638"/>
        <v>2255499.3326792768</v>
      </c>
      <c r="AN1187" s="8">
        <f t="shared" si="629"/>
        <v>1178405.6171109756</v>
      </c>
      <c r="AO1187" s="7">
        <f t="shared" si="635"/>
        <v>0.56378876160158287</v>
      </c>
      <c r="AP1187" s="6">
        <f t="shared" si="636"/>
        <v>2255499.3326792768</v>
      </c>
      <c r="AQ1187" s="5" t="s">
        <v>0</v>
      </c>
    </row>
    <row r="1188" spans="1:43" x14ac:dyDescent="0.25">
      <c r="A1188" s="63">
        <v>1143</v>
      </c>
      <c r="B1188" s="115">
        <v>41112801</v>
      </c>
      <c r="C1188" s="114">
        <v>4693999</v>
      </c>
      <c r="D1188" s="66" t="s">
        <v>3</v>
      </c>
      <c r="E1188" s="66" t="s">
        <v>3</v>
      </c>
      <c r="F1188" s="82" t="s">
        <v>2432</v>
      </c>
      <c r="G1188" s="114" t="s">
        <v>1731</v>
      </c>
      <c r="H1188" s="21">
        <v>194</v>
      </c>
      <c r="I1188" s="20">
        <v>2391484.0076470589</v>
      </c>
      <c r="J1188" s="20">
        <f t="shared" si="639"/>
        <v>454381.96145294118</v>
      </c>
      <c r="K1188" s="19">
        <f t="shared" si="640"/>
        <v>2845865.9691000003</v>
      </c>
      <c r="L1188" s="15">
        <f t="shared" si="641"/>
        <v>2845865.9691000003</v>
      </c>
      <c r="M1188" s="17">
        <v>1926300.8403361344</v>
      </c>
      <c r="N1188" s="17">
        <v>365997.15966386552</v>
      </c>
      <c r="O1188" s="16">
        <v>2292298</v>
      </c>
      <c r="P1188" s="18">
        <f t="shared" si="642"/>
        <v>2292298</v>
      </c>
      <c r="Q1188" s="17">
        <v>1817264.705882353</v>
      </c>
      <c r="R1188" s="17">
        <v>345280.29411764705</v>
      </c>
      <c r="S1188" s="16">
        <v>2162545</v>
      </c>
      <c r="T1188" s="15">
        <f t="shared" si="643"/>
        <v>2162545</v>
      </c>
      <c r="U1188" s="14"/>
      <c r="V1188" s="14"/>
      <c r="W1188" s="14"/>
      <c r="X1188" s="14"/>
      <c r="Y1188" s="14"/>
      <c r="Z1188" s="14"/>
      <c r="AA1188" s="14"/>
      <c r="AB1188" s="13"/>
      <c r="AC1188" s="12">
        <f t="shared" si="644"/>
        <v>0</v>
      </c>
      <c r="AD1188" s="6">
        <f t="shared" si="645"/>
        <v>0</v>
      </c>
      <c r="AE1188" s="6">
        <f t="shared" si="646"/>
        <v>0</v>
      </c>
      <c r="AF1188" s="6">
        <f t="shared" si="647"/>
        <v>0</v>
      </c>
      <c r="AG1188" s="9">
        <f t="shared" si="637"/>
        <v>2162545</v>
      </c>
      <c r="AH1188" s="11">
        <f t="shared" ref="AH1188:AH1251" si="648">MAX(L1188,P1188,T1188,AF1188)</f>
        <v>2845865.9691000003</v>
      </c>
      <c r="AI1188" s="9">
        <f t="shared" ref="AI1188:AI1251" si="649">MEDIAN(L1188,P1188,T1188,AF1188)</f>
        <v>2227421.5</v>
      </c>
      <c r="AJ1188" s="10">
        <f t="shared" ref="AJ1188:AJ1251" si="650">AVERAGE(L1188,P1188,T1188,AF1188)</f>
        <v>1825177.2422750001</v>
      </c>
      <c r="AK1188" s="9">
        <f t="shared" si="633"/>
        <v>2194983.25</v>
      </c>
      <c r="AL1188" s="9">
        <f t="shared" si="634"/>
        <v>2536643.7345500002</v>
      </c>
      <c r="AM1188" s="6">
        <f t="shared" si="638"/>
        <v>2399906.9391430784</v>
      </c>
      <c r="AN1188" s="8">
        <f t="shared" ref="AN1188:AN1251" si="651">STDEVA(L1188,P1188,T1188,AF1188)</f>
        <v>1252343.9688621475</v>
      </c>
      <c r="AO1188" s="7">
        <f t="shared" si="635"/>
        <v>0.56223932868662152</v>
      </c>
      <c r="AP1188" s="6">
        <f t="shared" ref="AP1188:AP1193" si="652">+AM1188</f>
        <v>2399906.9391430784</v>
      </c>
      <c r="AQ1188" s="5" t="s">
        <v>0</v>
      </c>
    </row>
    <row r="1189" spans="1:43" x14ac:dyDescent="0.25">
      <c r="A1189" s="63">
        <v>1144</v>
      </c>
      <c r="B1189" s="114">
        <v>41111950</v>
      </c>
      <c r="C1189" s="114">
        <v>4693999</v>
      </c>
      <c r="D1189" s="66" t="s">
        <v>3</v>
      </c>
      <c r="E1189" s="66" t="s">
        <v>3</v>
      </c>
      <c r="F1189" s="82" t="s">
        <v>2431</v>
      </c>
      <c r="G1189" s="114" t="s">
        <v>1731</v>
      </c>
      <c r="H1189" s="21">
        <v>195</v>
      </c>
      <c r="I1189" s="20">
        <v>2132887.3024537815</v>
      </c>
      <c r="J1189" s="20">
        <f t="shared" si="639"/>
        <v>405248.58746621851</v>
      </c>
      <c r="K1189" s="19">
        <f t="shared" si="640"/>
        <v>2538135.88992</v>
      </c>
      <c r="L1189" s="15">
        <f t="shared" si="641"/>
        <v>2538135.88992</v>
      </c>
      <c r="M1189" s="17">
        <v>1718005.0420168068</v>
      </c>
      <c r="N1189" s="17">
        <v>326420.95798319328</v>
      </c>
      <c r="O1189" s="16">
        <v>2044426</v>
      </c>
      <c r="P1189" s="18">
        <f t="shared" si="642"/>
        <v>2044426</v>
      </c>
      <c r="Q1189" s="17">
        <v>1620759.6638655462</v>
      </c>
      <c r="R1189" s="17">
        <v>307944.33613445377</v>
      </c>
      <c r="S1189" s="16">
        <v>1928704</v>
      </c>
      <c r="T1189" s="15">
        <f t="shared" si="643"/>
        <v>1928704</v>
      </c>
      <c r="U1189" s="14"/>
      <c r="V1189" s="14"/>
      <c r="W1189" s="14"/>
      <c r="X1189" s="14"/>
      <c r="Y1189" s="14"/>
      <c r="Z1189" s="14"/>
      <c r="AA1189" s="14"/>
      <c r="AB1189" s="13"/>
      <c r="AC1189" s="12">
        <f t="shared" si="644"/>
        <v>0</v>
      </c>
      <c r="AD1189" s="6">
        <f t="shared" si="645"/>
        <v>0</v>
      </c>
      <c r="AE1189" s="6">
        <f t="shared" si="646"/>
        <v>0</v>
      </c>
      <c r="AF1189" s="6">
        <f t="shared" si="647"/>
        <v>0</v>
      </c>
      <c r="AG1189" s="9">
        <f t="shared" si="637"/>
        <v>1928704</v>
      </c>
      <c r="AH1189" s="11">
        <f t="shared" si="648"/>
        <v>2538135.88992</v>
      </c>
      <c r="AI1189" s="9">
        <f t="shared" si="649"/>
        <v>1986565</v>
      </c>
      <c r="AJ1189" s="10">
        <f t="shared" si="650"/>
        <v>1627816.47248</v>
      </c>
      <c r="AK1189" s="9">
        <f t="shared" si="633"/>
        <v>1957634.5</v>
      </c>
      <c r="AL1189" s="9">
        <f t="shared" si="634"/>
        <v>2262350.44496</v>
      </c>
      <c r="AM1189" s="6">
        <f t="shared" si="638"/>
        <v>2140399.2574127754</v>
      </c>
      <c r="AN1189" s="8">
        <f t="shared" si="651"/>
        <v>1116925.051571362</v>
      </c>
      <c r="AO1189" s="7">
        <f t="shared" si="635"/>
        <v>0.56223936874522706</v>
      </c>
      <c r="AP1189" s="6">
        <f t="shared" si="652"/>
        <v>2140399.2574127754</v>
      </c>
      <c r="AQ1189" s="5" t="s">
        <v>0</v>
      </c>
    </row>
    <row r="1190" spans="1:43" x14ac:dyDescent="0.25">
      <c r="A1190" s="63">
        <v>1145</v>
      </c>
      <c r="B1190" s="115">
        <v>41112802</v>
      </c>
      <c r="C1190" s="114">
        <v>4693999</v>
      </c>
      <c r="D1190" s="66" t="s">
        <v>3</v>
      </c>
      <c r="E1190" s="66" t="s">
        <v>3</v>
      </c>
      <c r="F1190" s="82" t="s">
        <v>2430</v>
      </c>
      <c r="G1190" s="114" t="s">
        <v>1731</v>
      </c>
      <c r="H1190" s="21">
        <v>196</v>
      </c>
      <c r="I1190" s="20">
        <v>2088932.4645882354</v>
      </c>
      <c r="J1190" s="20">
        <f t="shared" si="639"/>
        <v>396897.16827176471</v>
      </c>
      <c r="K1190" s="19">
        <f t="shared" si="640"/>
        <v>2485829.6328600002</v>
      </c>
      <c r="L1190" s="15">
        <f t="shared" si="641"/>
        <v>2485829.6328600002</v>
      </c>
      <c r="M1190" s="17">
        <v>1730221.0084033613</v>
      </c>
      <c r="N1190" s="17">
        <v>328741.99159663863</v>
      </c>
      <c r="O1190" s="16">
        <v>2058963</v>
      </c>
      <c r="P1190" s="18">
        <f t="shared" si="642"/>
        <v>2058963</v>
      </c>
      <c r="Q1190" s="17">
        <v>1587358.8235294118</v>
      </c>
      <c r="R1190" s="17">
        <v>301598.17647058825</v>
      </c>
      <c r="S1190" s="16">
        <v>1888957</v>
      </c>
      <c r="T1190" s="15">
        <f t="shared" si="643"/>
        <v>1888957</v>
      </c>
      <c r="U1190" s="14"/>
      <c r="V1190" s="14"/>
      <c r="W1190" s="14"/>
      <c r="X1190" s="14"/>
      <c r="Y1190" s="14"/>
      <c r="Z1190" s="14"/>
      <c r="AA1190" s="14"/>
      <c r="AB1190" s="13"/>
      <c r="AC1190" s="12">
        <f t="shared" si="644"/>
        <v>0</v>
      </c>
      <c r="AD1190" s="6">
        <f t="shared" si="645"/>
        <v>0</v>
      </c>
      <c r="AE1190" s="6">
        <f t="shared" si="646"/>
        <v>0</v>
      </c>
      <c r="AF1190" s="6">
        <f t="shared" si="647"/>
        <v>0</v>
      </c>
      <c r="AG1190" s="9">
        <f t="shared" si="637"/>
        <v>1888957</v>
      </c>
      <c r="AH1190" s="11">
        <f t="shared" si="648"/>
        <v>2485829.6328600002</v>
      </c>
      <c r="AI1190" s="9">
        <f t="shared" si="649"/>
        <v>1973960</v>
      </c>
      <c r="AJ1190" s="10">
        <f t="shared" si="650"/>
        <v>1608437.4082150001</v>
      </c>
      <c r="AK1190" s="9">
        <f t="shared" si="633"/>
        <v>1931458.5</v>
      </c>
      <c r="AL1190" s="9">
        <f t="shared" si="634"/>
        <v>2229894.8164300001</v>
      </c>
      <c r="AM1190" s="6">
        <f t="shared" si="638"/>
        <v>2116619.7618736909</v>
      </c>
      <c r="AN1190" s="8">
        <f t="shared" si="651"/>
        <v>1101295.0803851096</v>
      </c>
      <c r="AO1190" s="7">
        <f t="shared" si="635"/>
        <v>0.55791154855473746</v>
      </c>
      <c r="AP1190" s="6">
        <f t="shared" si="652"/>
        <v>2116619.7618736909</v>
      </c>
      <c r="AQ1190" s="5" t="s">
        <v>0</v>
      </c>
    </row>
    <row r="1191" spans="1:43" ht="25.5" x14ac:dyDescent="0.25">
      <c r="A1191" s="63">
        <v>1146</v>
      </c>
      <c r="B1191" s="115">
        <v>25174415</v>
      </c>
      <c r="C1191" s="114">
        <v>4693999</v>
      </c>
      <c r="D1191" s="66" t="s">
        <v>3</v>
      </c>
      <c r="E1191" s="66" t="s">
        <v>3</v>
      </c>
      <c r="F1191" s="82" t="s">
        <v>2429</v>
      </c>
      <c r="G1191" s="114" t="s">
        <v>1731</v>
      </c>
      <c r="H1191" s="21">
        <v>197</v>
      </c>
      <c r="I1191" s="20">
        <v>1681103.6273949579</v>
      </c>
      <c r="J1191" s="20">
        <f t="shared" si="639"/>
        <v>319409.68920504203</v>
      </c>
      <c r="K1191" s="19">
        <f t="shared" si="640"/>
        <v>2000513.3166</v>
      </c>
      <c r="L1191" s="15">
        <f t="shared" si="641"/>
        <v>2000513.3166</v>
      </c>
      <c r="M1191" s="17">
        <v>1392425.2100840337</v>
      </c>
      <c r="N1191" s="17">
        <v>264560.78991596639</v>
      </c>
      <c r="O1191" s="16">
        <v>1656986</v>
      </c>
      <c r="P1191" s="18">
        <f t="shared" si="642"/>
        <v>1656986</v>
      </c>
      <c r="Q1191" s="17">
        <v>1277453.781512605</v>
      </c>
      <c r="R1191" s="17">
        <v>242716.21848739494</v>
      </c>
      <c r="S1191" s="16">
        <v>1520170</v>
      </c>
      <c r="T1191" s="15">
        <f t="shared" si="643"/>
        <v>1520170</v>
      </c>
      <c r="U1191" s="14"/>
      <c r="V1191" s="14"/>
      <c r="W1191" s="14"/>
      <c r="X1191" s="14"/>
      <c r="Y1191" s="14"/>
      <c r="Z1191" s="14"/>
      <c r="AA1191" s="14"/>
      <c r="AB1191" s="13"/>
      <c r="AC1191" s="12">
        <f t="shared" si="644"/>
        <v>0</v>
      </c>
      <c r="AD1191" s="6">
        <f t="shared" si="645"/>
        <v>0</v>
      </c>
      <c r="AE1191" s="6">
        <f t="shared" si="646"/>
        <v>0</v>
      </c>
      <c r="AF1191" s="6">
        <f t="shared" si="647"/>
        <v>0</v>
      </c>
      <c r="AG1191" s="9">
        <f t="shared" si="637"/>
        <v>1520170</v>
      </c>
      <c r="AH1191" s="11">
        <f t="shared" si="648"/>
        <v>2000513.3166</v>
      </c>
      <c r="AI1191" s="9">
        <f t="shared" si="649"/>
        <v>1588578</v>
      </c>
      <c r="AJ1191" s="10">
        <f t="shared" si="650"/>
        <v>1294417.3291500001</v>
      </c>
      <c r="AK1191" s="9">
        <f t="shared" si="633"/>
        <v>1554374</v>
      </c>
      <c r="AL1191" s="9">
        <f t="shared" si="634"/>
        <v>1794545.6583</v>
      </c>
      <c r="AM1191" s="6">
        <f t="shared" si="638"/>
        <v>1703385.7302254492</v>
      </c>
      <c r="AN1191" s="8">
        <f t="shared" si="651"/>
        <v>886285.89724660374</v>
      </c>
      <c r="AO1191" s="7">
        <f t="shared" si="635"/>
        <v>0.55791147633078375</v>
      </c>
      <c r="AP1191" s="6">
        <f t="shared" si="652"/>
        <v>1703385.7302254492</v>
      </c>
      <c r="AQ1191" s="5" t="s">
        <v>0</v>
      </c>
    </row>
    <row r="1192" spans="1:43" x14ac:dyDescent="0.25">
      <c r="A1192" s="63">
        <v>1147</v>
      </c>
      <c r="B1192" s="72">
        <v>41112802</v>
      </c>
      <c r="C1192" s="97">
        <v>4693999</v>
      </c>
      <c r="D1192" s="66" t="s">
        <v>3</v>
      </c>
      <c r="E1192" s="66" t="s">
        <v>3</v>
      </c>
      <c r="F1192" s="82" t="s">
        <v>2428</v>
      </c>
      <c r="G1192" s="97" t="s">
        <v>1731</v>
      </c>
      <c r="H1192" s="21">
        <v>198</v>
      </c>
      <c r="I1192" s="20">
        <v>2406617.7776470589</v>
      </c>
      <c r="J1192" s="20">
        <f t="shared" si="639"/>
        <v>457257.37775294122</v>
      </c>
      <c r="K1192" s="19">
        <f t="shared" si="640"/>
        <v>2863875.1554</v>
      </c>
      <c r="L1192" s="15">
        <f t="shared" si="641"/>
        <v>2863875.1554</v>
      </c>
      <c r="M1192" s="17">
        <v>1975065.5462184874</v>
      </c>
      <c r="N1192" s="17">
        <v>375262.45378151262</v>
      </c>
      <c r="O1192" s="16">
        <v>2350328</v>
      </c>
      <c r="P1192" s="18">
        <f t="shared" si="642"/>
        <v>2350328</v>
      </c>
      <c r="Q1192" s="17">
        <v>1828764.705882353</v>
      </c>
      <c r="R1192" s="17">
        <v>347465.29411764705</v>
      </c>
      <c r="S1192" s="16">
        <v>2176230</v>
      </c>
      <c r="T1192" s="15">
        <f t="shared" si="643"/>
        <v>2176230</v>
      </c>
      <c r="U1192" s="14"/>
      <c r="V1192" s="14"/>
      <c r="W1192" s="14"/>
      <c r="X1192" s="14"/>
      <c r="Y1192" s="14"/>
      <c r="Z1192" s="14"/>
      <c r="AA1192" s="14"/>
      <c r="AB1192" s="13"/>
      <c r="AC1192" s="12">
        <f t="shared" si="644"/>
        <v>0</v>
      </c>
      <c r="AD1192" s="6">
        <f t="shared" si="645"/>
        <v>0</v>
      </c>
      <c r="AE1192" s="6">
        <f t="shared" si="646"/>
        <v>0</v>
      </c>
      <c r="AF1192" s="6">
        <f t="shared" si="647"/>
        <v>0</v>
      </c>
      <c r="AG1192" s="9">
        <f t="shared" si="637"/>
        <v>2176230</v>
      </c>
      <c r="AH1192" s="11">
        <f t="shared" si="648"/>
        <v>2863875.1554</v>
      </c>
      <c r="AI1192" s="9">
        <f t="shared" si="649"/>
        <v>2263279</v>
      </c>
      <c r="AJ1192" s="10">
        <f t="shared" si="650"/>
        <v>1847608.2888500001</v>
      </c>
      <c r="AK1192" s="9">
        <f t="shared" si="633"/>
        <v>2219754.5</v>
      </c>
      <c r="AL1192" s="9">
        <f t="shared" si="634"/>
        <v>2563577.0777000003</v>
      </c>
      <c r="AM1192" s="6">
        <f t="shared" si="638"/>
        <v>2430803.106004688</v>
      </c>
      <c r="AN1192" s="8">
        <f t="shared" si="651"/>
        <v>1265855.9778653695</v>
      </c>
      <c r="AO1192" s="7">
        <f t="shared" si="635"/>
        <v>0.55930178200096825</v>
      </c>
      <c r="AP1192" s="6">
        <f t="shared" si="652"/>
        <v>2430803.106004688</v>
      </c>
      <c r="AQ1192" s="5" t="s">
        <v>0</v>
      </c>
    </row>
    <row r="1193" spans="1:43" x14ac:dyDescent="0.25">
      <c r="A1193" s="63">
        <v>1148</v>
      </c>
      <c r="B1193" s="115">
        <v>25172908</v>
      </c>
      <c r="C1193" s="115">
        <v>4691203</v>
      </c>
      <c r="D1193" s="66" t="s">
        <v>3</v>
      </c>
      <c r="E1193" s="66" t="s">
        <v>3</v>
      </c>
      <c r="F1193" s="82" t="s">
        <v>2211</v>
      </c>
      <c r="G1193" s="114" t="s">
        <v>1731</v>
      </c>
      <c r="H1193" s="21">
        <v>199</v>
      </c>
      <c r="I1193" s="20">
        <v>2609410.2956470586</v>
      </c>
      <c r="J1193" s="20">
        <f t="shared" si="639"/>
        <v>495787.95617294114</v>
      </c>
      <c r="K1193" s="19">
        <f t="shared" si="640"/>
        <v>3105198.2518199999</v>
      </c>
      <c r="L1193" s="15">
        <f t="shared" si="641"/>
        <v>3105198.2518199999</v>
      </c>
      <c r="M1193" s="17">
        <v>2082007.5630252103</v>
      </c>
      <c r="N1193" s="17">
        <v>395581.43697478995</v>
      </c>
      <c r="O1193" s="16">
        <v>2477589</v>
      </c>
      <c r="P1193" s="18">
        <f t="shared" si="642"/>
        <v>2477589</v>
      </c>
      <c r="Q1193" s="17">
        <v>1982864.705882353</v>
      </c>
      <c r="R1193" s="17">
        <v>376744.29411764705</v>
      </c>
      <c r="S1193" s="16">
        <v>2359609</v>
      </c>
      <c r="T1193" s="15">
        <f t="shared" si="643"/>
        <v>2359609</v>
      </c>
      <c r="U1193" s="14"/>
      <c r="V1193" s="14"/>
      <c r="W1193" s="14"/>
      <c r="X1193" s="14"/>
      <c r="Y1193" s="14"/>
      <c r="Z1193" s="14"/>
      <c r="AA1193" s="14"/>
      <c r="AB1193" s="13"/>
      <c r="AC1193" s="12">
        <f t="shared" si="644"/>
        <v>0</v>
      </c>
      <c r="AD1193" s="6">
        <f t="shared" si="645"/>
        <v>0</v>
      </c>
      <c r="AE1193" s="6">
        <f t="shared" si="646"/>
        <v>0</v>
      </c>
      <c r="AF1193" s="6">
        <f t="shared" si="647"/>
        <v>0</v>
      </c>
      <c r="AG1193" s="9">
        <f t="shared" si="637"/>
        <v>2359609</v>
      </c>
      <c r="AH1193" s="11">
        <f t="shared" si="648"/>
        <v>3105198.2518199999</v>
      </c>
      <c r="AI1193" s="9">
        <f t="shared" si="649"/>
        <v>2418599</v>
      </c>
      <c r="AJ1193" s="10">
        <f t="shared" si="650"/>
        <v>1985599.062955</v>
      </c>
      <c r="AK1193" s="9">
        <f t="shared" si="633"/>
        <v>2389104</v>
      </c>
      <c r="AL1193" s="9">
        <f t="shared" si="634"/>
        <v>2761898.6259099999</v>
      </c>
      <c r="AM1193" s="6">
        <f t="shared" si="638"/>
        <v>2609926.0569879017</v>
      </c>
      <c r="AN1193" s="8">
        <f t="shared" si="651"/>
        <v>1363579.0545077671</v>
      </c>
      <c r="AO1193" s="7">
        <f t="shared" si="635"/>
        <v>0.56378881100495248</v>
      </c>
      <c r="AP1193" s="6">
        <f t="shared" si="652"/>
        <v>2609926.0569879017</v>
      </c>
      <c r="AQ1193" s="5" t="s">
        <v>0</v>
      </c>
    </row>
    <row r="1194" spans="1:43" x14ac:dyDescent="0.25">
      <c r="A1194" s="63">
        <v>1149</v>
      </c>
      <c r="B1194" s="115">
        <v>25172100</v>
      </c>
      <c r="C1194" s="114">
        <v>4691202</v>
      </c>
      <c r="D1194" s="66" t="s">
        <v>3</v>
      </c>
      <c r="E1194" s="66" t="s">
        <v>3</v>
      </c>
      <c r="F1194" s="82" t="s">
        <v>2360</v>
      </c>
      <c r="G1194" s="114" t="s">
        <v>1731</v>
      </c>
      <c r="H1194" s="21">
        <v>200</v>
      </c>
      <c r="I1194" s="20">
        <v>1870206.6357983195</v>
      </c>
      <c r="J1194" s="20">
        <f t="shared" si="639"/>
        <v>355339.26080168068</v>
      </c>
      <c r="K1194" s="19">
        <f t="shared" si="640"/>
        <v>2225545.8966000001</v>
      </c>
      <c r="L1194" s="15">
        <f t="shared" si="641"/>
        <v>2225545.8966000001</v>
      </c>
      <c r="M1194" s="17">
        <v>1492209.2436974791</v>
      </c>
      <c r="N1194" s="17">
        <v>283519.75630252104</v>
      </c>
      <c r="O1194" s="16">
        <v>1775729.0000000002</v>
      </c>
      <c r="P1194" s="18">
        <f t="shared" si="642"/>
        <v>1775729.0000000002</v>
      </c>
      <c r="Q1194" s="17">
        <v>1421151.2605042018</v>
      </c>
      <c r="R1194" s="17">
        <v>270018.73949579836</v>
      </c>
      <c r="S1194" s="16">
        <v>1691170</v>
      </c>
      <c r="T1194" s="15">
        <f t="shared" si="643"/>
        <v>1691170</v>
      </c>
      <c r="U1194" s="14"/>
      <c r="V1194" s="14"/>
      <c r="W1194" s="14"/>
      <c r="X1194" s="14"/>
      <c r="Y1194" s="14"/>
      <c r="Z1194" s="14"/>
      <c r="AA1194" s="14"/>
      <c r="AB1194" s="13">
        <v>1107000</v>
      </c>
      <c r="AC1194" s="12">
        <f t="shared" si="644"/>
        <v>210330</v>
      </c>
      <c r="AD1194" s="6">
        <f t="shared" si="645"/>
        <v>1317330</v>
      </c>
      <c r="AE1194" s="6">
        <f t="shared" si="646"/>
        <v>67183.83</v>
      </c>
      <c r="AF1194" s="6">
        <f t="shared" si="647"/>
        <v>1384513.83</v>
      </c>
      <c r="AG1194" s="9">
        <f>MIN(L1194,P1194,T1194,AF1194)</f>
        <v>1384513.83</v>
      </c>
      <c r="AH1194" s="11">
        <f t="shared" si="648"/>
        <v>2225545.8966000001</v>
      </c>
      <c r="AI1194" s="9">
        <f t="shared" si="649"/>
        <v>1733449.5</v>
      </c>
      <c r="AJ1194" s="10">
        <f t="shared" si="650"/>
        <v>1769239.6816500002</v>
      </c>
      <c r="AK1194" s="9">
        <f t="shared" si="633"/>
        <v>1558981.665</v>
      </c>
      <c r="AL1194" s="9">
        <f t="shared" si="634"/>
        <v>1979497.6983</v>
      </c>
      <c r="AM1194" s="6">
        <f>HARMEAN(L1194,P1194,T1194,AF1194)</f>
        <v>1719647.0114845841</v>
      </c>
      <c r="AN1194" s="8">
        <f t="shared" si="651"/>
        <v>347546.79741266143</v>
      </c>
      <c r="AO1194" s="7">
        <f t="shared" si="635"/>
        <v>0.20049433076225262</v>
      </c>
      <c r="AP1194" s="6">
        <f>+AG1194</f>
        <v>1384513.83</v>
      </c>
      <c r="AQ1194" s="5" t="s">
        <v>4</v>
      </c>
    </row>
    <row r="1195" spans="1:43" ht="25.5" x14ac:dyDescent="0.25">
      <c r="A1195" s="63">
        <v>1150</v>
      </c>
      <c r="B1195" s="115">
        <v>40141600</v>
      </c>
      <c r="C1195" s="114">
        <v>4693998</v>
      </c>
      <c r="D1195" s="66" t="s">
        <v>3</v>
      </c>
      <c r="E1195" s="66" t="s">
        <v>3</v>
      </c>
      <c r="F1195" s="82" t="s">
        <v>2207</v>
      </c>
      <c r="G1195" s="114" t="s">
        <v>1731</v>
      </c>
      <c r="H1195" s="21">
        <v>201</v>
      </c>
      <c r="I1195" s="20">
        <v>4046171.8247394962</v>
      </c>
      <c r="J1195" s="20">
        <f t="shared" si="639"/>
        <v>768772.64670050424</v>
      </c>
      <c r="K1195" s="19">
        <f t="shared" si="640"/>
        <v>4814944.4714400005</v>
      </c>
      <c r="L1195" s="15">
        <f t="shared" si="641"/>
        <v>4814944.4714400005</v>
      </c>
      <c r="M1195" s="17">
        <v>3289870.5882352944</v>
      </c>
      <c r="N1195" s="17">
        <v>625075.4117647059</v>
      </c>
      <c r="O1195" s="16">
        <v>3914946.0000000005</v>
      </c>
      <c r="P1195" s="18">
        <f t="shared" si="642"/>
        <v>3914946.0000000005</v>
      </c>
      <c r="Q1195" s="17">
        <v>3074645.3781512608</v>
      </c>
      <c r="R1195" s="17">
        <v>584182.62184873957</v>
      </c>
      <c r="S1195" s="16">
        <v>3658828.0000000005</v>
      </c>
      <c r="T1195" s="15">
        <f t="shared" si="643"/>
        <v>3658828.0000000005</v>
      </c>
      <c r="U1195" s="14"/>
      <c r="V1195" s="14"/>
      <c r="W1195" s="14"/>
      <c r="X1195" s="14"/>
      <c r="Y1195" s="14"/>
      <c r="Z1195" s="14"/>
      <c r="AA1195" s="14"/>
      <c r="AB1195" s="13"/>
      <c r="AC1195" s="12">
        <f t="shared" si="644"/>
        <v>0</v>
      </c>
      <c r="AD1195" s="6">
        <f t="shared" si="645"/>
        <v>0</v>
      </c>
      <c r="AE1195" s="6">
        <f t="shared" si="646"/>
        <v>0</v>
      </c>
      <c r="AF1195" s="6">
        <f t="shared" si="647"/>
        <v>0</v>
      </c>
      <c r="AG1195" s="9">
        <f t="shared" ref="AG1195:AG1226" si="653">MIN(L1195,P1195,T1195)</f>
        <v>3658828.0000000005</v>
      </c>
      <c r="AH1195" s="11">
        <f t="shared" si="648"/>
        <v>4814944.4714400005</v>
      </c>
      <c r="AI1195" s="9">
        <f t="shared" si="649"/>
        <v>3786887.0000000005</v>
      </c>
      <c r="AJ1195" s="10">
        <f t="shared" si="650"/>
        <v>3097179.6178600001</v>
      </c>
      <c r="AK1195" s="9">
        <f t="shared" si="633"/>
        <v>3722857.5000000005</v>
      </c>
      <c r="AL1195" s="9">
        <f t="shared" si="634"/>
        <v>4300915.7357200002</v>
      </c>
      <c r="AM1195" s="6">
        <f t="shared" ref="AM1195:AM1226" si="654">HARMEAN(L1195,P1195,T1195)</f>
        <v>4073708.9126451625</v>
      </c>
      <c r="AN1195" s="8">
        <f t="shared" si="651"/>
        <v>2123474.2317250567</v>
      </c>
      <c r="AO1195" s="7">
        <f t="shared" si="635"/>
        <v>0.56074401790311046</v>
      </c>
      <c r="AP1195" s="6">
        <f t="shared" ref="AP1195:AP1226" si="655">+AM1195</f>
        <v>4073708.9126451625</v>
      </c>
      <c r="AQ1195" s="5" t="s">
        <v>0</v>
      </c>
    </row>
    <row r="1196" spans="1:43" ht="25.5" x14ac:dyDescent="0.25">
      <c r="A1196" s="63">
        <v>1151</v>
      </c>
      <c r="B1196" s="115">
        <v>40141600</v>
      </c>
      <c r="C1196" s="114">
        <v>4693999</v>
      </c>
      <c r="D1196" s="66" t="s">
        <v>3</v>
      </c>
      <c r="E1196" s="66" t="s">
        <v>3</v>
      </c>
      <c r="F1196" s="82" t="s">
        <v>2427</v>
      </c>
      <c r="G1196" s="114" t="s">
        <v>1420</v>
      </c>
      <c r="H1196" s="21">
        <v>202</v>
      </c>
      <c r="I1196" s="20">
        <v>24492581.837243699</v>
      </c>
      <c r="J1196" s="20">
        <f t="shared" si="639"/>
        <v>4653590.5490763029</v>
      </c>
      <c r="K1196" s="19">
        <f t="shared" si="640"/>
        <v>29146172.386320002</v>
      </c>
      <c r="L1196" s="15">
        <f t="shared" si="641"/>
        <v>29146172.386320002</v>
      </c>
      <c r="M1196" s="17">
        <v>19728367.226890758</v>
      </c>
      <c r="N1196" s="17">
        <v>3748389.7731092442</v>
      </c>
      <c r="O1196" s="16">
        <v>23476757</v>
      </c>
      <c r="P1196" s="18">
        <f t="shared" si="642"/>
        <v>23476757</v>
      </c>
      <c r="Q1196" s="17">
        <v>18611667.226890758</v>
      </c>
      <c r="R1196" s="17">
        <v>3536216.7731092442</v>
      </c>
      <c r="S1196" s="16">
        <v>22147884</v>
      </c>
      <c r="T1196" s="15">
        <f t="shared" si="643"/>
        <v>22147884</v>
      </c>
      <c r="U1196" s="14"/>
      <c r="V1196" s="14"/>
      <c r="W1196" s="14"/>
      <c r="X1196" s="14"/>
      <c r="Y1196" s="14"/>
      <c r="Z1196" s="14"/>
      <c r="AA1196" s="14"/>
      <c r="AB1196" s="13"/>
      <c r="AC1196" s="12">
        <f t="shared" si="644"/>
        <v>0</v>
      </c>
      <c r="AD1196" s="6">
        <f t="shared" si="645"/>
        <v>0</v>
      </c>
      <c r="AE1196" s="6">
        <f t="shared" si="646"/>
        <v>0</v>
      </c>
      <c r="AF1196" s="6">
        <f t="shared" si="647"/>
        <v>0</v>
      </c>
      <c r="AG1196" s="9">
        <f t="shared" si="653"/>
        <v>22147884</v>
      </c>
      <c r="AH1196" s="11">
        <f t="shared" si="648"/>
        <v>29146172.386320002</v>
      </c>
      <c r="AI1196" s="9">
        <f t="shared" si="649"/>
        <v>22812320.5</v>
      </c>
      <c r="AJ1196" s="10">
        <f t="shared" si="650"/>
        <v>18692703.346579999</v>
      </c>
      <c r="AK1196" s="9">
        <f t="shared" si="633"/>
        <v>22480102.25</v>
      </c>
      <c r="AL1196" s="9">
        <f t="shared" si="634"/>
        <v>25979246.443160001</v>
      </c>
      <c r="AM1196" s="6">
        <f t="shared" si="654"/>
        <v>24578844.851654541</v>
      </c>
      <c r="AN1196" s="8">
        <f t="shared" si="651"/>
        <v>12825984.251700599</v>
      </c>
      <c r="AO1196" s="7">
        <f t="shared" si="635"/>
        <v>0.56223935007841919</v>
      </c>
      <c r="AP1196" s="6">
        <f t="shared" si="655"/>
        <v>24578844.851654541</v>
      </c>
      <c r="AQ1196" s="5" t="s">
        <v>0</v>
      </c>
    </row>
    <row r="1197" spans="1:43" x14ac:dyDescent="0.25">
      <c r="A1197" s="63">
        <v>1152</v>
      </c>
      <c r="B1197" s="115">
        <v>25173902</v>
      </c>
      <c r="C1197" s="114">
        <v>4696104</v>
      </c>
      <c r="D1197" s="66" t="s">
        <v>3</v>
      </c>
      <c r="E1197" s="66" t="s">
        <v>3</v>
      </c>
      <c r="F1197" s="82" t="s">
        <v>2377</v>
      </c>
      <c r="G1197" s="114" t="s">
        <v>1731</v>
      </c>
      <c r="H1197" s="21">
        <v>203</v>
      </c>
      <c r="I1197" s="20">
        <v>10556507.352554623</v>
      </c>
      <c r="J1197" s="20">
        <f t="shared" si="639"/>
        <v>2005736.3969853783</v>
      </c>
      <c r="K1197" s="19">
        <f t="shared" si="640"/>
        <v>12562243.749540001</v>
      </c>
      <c r="L1197" s="15">
        <f t="shared" si="641"/>
        <v>12562243.749540001</v>
      </c>
      <c r="M1197" s="17">
        <v>8583308.4033613447</v>
      </c>
      <c r="N1197" s="17">
        <v>1630828.5966386555</v>
      </c>
      <c r="O1197" s="16">
        <v>10214137</v>
      </c>
      <c r="P1197" s="18">
        <f t="shared" si="642"/>
        <v>10214137</v>
      </c>
      <c r="Q1197" s="17">
        <v>8021784.0336134462</v>
      </c>
      <c r="R1197" s="17">
        <v>1524138.9663865548</v>
      </c>
      <c r="S1197" s="16">
        <v>9545923</v>
      </c>
      <c r="T1197" s="15">
        <f t="shared" si="643"/>
        <v>9545923</v>
      </c>
      <c r="U1197" s="14"/>
      <c r="V1197" s="14"/>
      <c r="W1197" s="14"/>
      <c r="X1197" s="14"/>
      <c r="Y1197" s="14"/>
      <c r="Z1197" s="14"/>
      <c r="AA1197" s="14"/>
      <c r="AB1197" s="13"/>
      <c r="AC1197" s="12">
        <f t="shared" si="644"/>
        <v>0</v>
      </c>
      <c r="AD1197" s="6">
        <f t="shared" si="645"/>
        <v>0</v>
      </c>
      <c r="AE1197" s="6">
        <f t="shared" si="646"/>
        <v>0</v>
      </c>
      <c r="AF1197" s="6">
        <f t="shared" si="647"/>
        <v>0</v>
      </c>
      <c r="AG1197" s="9">
        <f t="shared" si="653"/>
        <v>9545923</v>
      </c>
      <c r="AH1197" s="11">
        <f t="shared" si="648"/>
        <v>12562243.749540001</v>
      </c>
      <c r="AI1197" s="9">
        <f t="shared" si="649"/>
        <v>9880030</v>
      </c>
      <c r="AJ1197" s="10">
        <f t="shared" si="650"/>
        <v>8080575.9373850003</v>
      </c>
      <c r="AK1197" s="9">
        <f t="shared" si="633"/>
        <v>9712976.5</v>
      </c>
      <c r="AL1197" s="9">
        <f t="shared" si="634"/>
        <v>11221136.874770001</v>
      </c>
      <c r="AM1197" s="6">
        <f t="shared" si="654"/>
        <v>10628351.663753541</v>
      </c>
      <c r="AN1197" s="8">
        <f t="shared" si="651"/>
        <v>5540167.8277880391</v>
      </c>
      <c r="AO1197" s="7">
        <f t="shared" si="635"/>
        <v>0.56074402889343844</v>
      </c>
      <c r="AP1197" s="6">
        <f t="shared" si="655"/>
        <v>10628351.663753541</v>
      </c>
      <c r="AQ1197" s="5" t="s">
        <v>0</v>
      </c>
    </row>
    <row r="1198" spans="1:43" x14ac:dyDescent="0.25">
      <c r="A1198" s="63">
        <v>1153</v>
      </c>
      <c r="B1198" s="115">
        <v>26101411</v>
      </c>
      <c r="C1198" s="114">
        <v>4696104</v>
      </c>
      <c r="D1198" s="66" t="s">
        <v>3</v>
      </c>
      <c r="E1198" s="66" t="s">
        <v>3</v>
      </c>
      <c r="F1198" s="82" t="s">
        <v>2426</v>
      </c>
      <c r="G1198" s="114" t="s">
        <v>1731</v>
      </c>
      <c r="H1198" s="21">
        <v>204</v>
      </c>
      <c r="I1198" s="20">
        <v>2188669.3723361348</v>
      </c>
      <c r="J1198" s="20">
        <f t="shared" si="639"/>
        <v>415847.18074386561</v>
      </c>
      <c r="K1198" s="19">
        <f t="shared" si="640"/>
        <v>2604516.5530800004</v>
      </c>
      <c r="L1198" s="15">
        <f t="shared" si="641"/>
        <v>2604516.5530800004</v>
      </c>
      <c r="M1198" s="17">
        <v>1796200</v>
      </c>
      <c r="N1198" s="17">
        <v>341278</v>
      </c>
      <c r="O1198" s="16">
        <v>2137478</v>
      </c>
      <c r="P1198" s="18">
        <f t="shared" si="642"/>
        <v>2137478</v>
      </c>
      <c r="Q1198" s="17">
        <v>1663147.8991596641</v>
      </c>
      <c r="R1198" s="17">
        <v>315998.10084033618</v>
      </c>
      <c r="S1198" s="16">
        <v>1979146.0000000002</v>
      </c>
      <c r="T1198" s="15">
        <f t="shared" si="643"/>
        <v>1979146.0000000002</v>
      </c>
      <c r="U1198" s="14"/>
      <c r="V1198" s="14"/>
      <c r="W1198" s="14"/>
      <c r="X1198" s="14"/>
      <c r="Y1198" s="14"/>
      <c r="Z1198" s="14"/>
      <c r="AA1198" s="14"/>
      <c r="AB1198" s="13"/>
      <c r="AC1198" s="12">
        <f t="shared" si="644"/>
        <v>0</v>
      </c>
      <c r="AD1198" s="6">
        <f t="shared" si="645"/>
        <v>0</v>
      </c>
      <c r="AE1198" s="6">
        <f t="shared" si="646"/>
        <v>0</v>
      </c>
      <c r="AF1198" s="6">
        <f t="shared" si="647"/>
        <v>0</v>
      </c>
      <c r="AG1198" s="9">
        <f t="shared" si="653"/>
        <v>1979146.0000000002</v>
      </c>
      <c r="AH1198" s="11">
        <f t="shared" si="648"/>
        <v>2604516.5530800004</v>
      </c>
      <c r="AI1198" s="9">
        <f t="shared" si="649"/>
        <v>2058312</v>
      </c>
      <c r="AJ1198" s="10">
        <f t="shared" si="650"/>
        <v>1680285.13827</v>
      </c>
      <c r="AK1198" s="9">
        <f t="shared" si="633"/>
        <v>2018729</v>
      </c>
      <c r="AL1198" s="9">
        <f t="shared" si="634"/>
        <v>2331414.27654</v>
      </c>
      <c r="AM1198" s="6">
        <f t="shared" si="654"/>
        <v>2210664.6699120537</v>
      </c>
      <c r="AN1198" s="8">
        <f t="shared" si="651"/>
        <v>1151217.4688134289</v>
      </c>
      <c r="AO1198" s="7">
        <f t="shared" si="635"/>
        <v>0.55930173307711795</v>
      </c>
      <c r="AP1198" s="6">
        <f t="shared" si="655"/>
        <v>2210664.6699120537</v>
      </c>
      <c r="AQ1198" s="5" t="s">
        <v>0</v>
      </c>
    </row>
    <row r="1199" spans="1:43" ht="25.5" x14ac:dyDescent="0.25">
      <c r="A1199" s="63">
        <v>1154</v>
      </c>
      <c r="B1199" s="115">
        <v>25174209</v>
      </c>
      <c r="C1199" s="114">
        <v>4696104</v>
      </c>
      <c r="D1199" s="66" t="s">
        <v>3</v>
      </c>
      <c r="E1199" s="66" t="s">
        <v>3</v>
      </c>
      <c r="F1199" s="82" t="s">
        <v>2375</v>
      </c>
      <c r="G1199" s="114" t="s">
        <v>1731</v>
      </c>
      <c r="H1199" s="21">
        <v>205</v>
      </c>
      <c r="I1199" s="20">
        <v>12632638.317579832</v>
      </c>
      <c r="J1199" s="20">
        <f t="shared" si="639"/>
        <v>2400201.2803401682</v>
      </c>
      <c r="K1199" s="19">
        <f t="shared" si="640"/>
        <v>15032839.597920001</v>
      </c>
      <c r="L1199" s="15">
        <f t="shared" si="641"/>
        <v>15032839.597920001</v>
      </c>
      <c r="M1199" s="17">
        <v>10271374.789915968</v>
      </c>
      <c r="N1199" s="17">
        <v>1951561.2100840339</v>
      </c>
      <c r="O1199" s="16">
        <v>12222936.000000002</v>
      </c>
      <c r="P1199" s="18">
        <f t="shared" si="642"/>
        <v>12222936.000000002</v>
      </c>
      <c r="Q1199" s="17">
        <v>9599415.1260504201</v>
      </c>
      <c r="R1199" s="17">
        <v>1823888.8739495799</v>
      </c>
      <c r="S1199" s="16">
        <v>11423304</v>
      </c>
      <c r="T1199" s="15">
        <f t="shared" si="643"/>
        <v>11423304</v>
      </c>
      <c r="U1199" s="14"/>
      <c r="V1199" s="14"/>
      <c r="W1199" s="14"/>
      <c r="X1199" s="14"/>
      <c r="Y1199" s="14"/>
      <c r="Z1199" s="14"/>
      <c r="AA1199" s="14"/>
      <c r="AB1199" s="13"/>
      <c r="AC1199" s="12">
        <f t="shared" si="644"/>
        <v>0</v>
      </c>
      <c r="AD1199" s="6">
        <f t="shared" si="645"/>
        <v>0</v>
      </c>
      <c r="AE1199" s="6">
        <f t="shared" si="646"/>
        <v>0</v>
      </c>
      <c r="AF1199" s="6">
        <f t="shared" si="647"/>
        <v>0</v>
      </c>
      <c r="AG1199" s="9">
        <f t="shared" si="653"/>
        <v>11423304</v>
      </c>
      <c r="AH1199" s="11">
        <f t="shared" si="648"/>
        <v>15032839.597920001</v>
      </c>
      <c r="AI1199" s="9">
        <f t="shared" si="649"/>
        <v>11823120</v>
      </c>
      <c r="AJ1199" s="10">
        <f t="shared" si="650"/>
        <v>9669769.8994800001</v>
      </c>
      <c r="AK1199" s="9">
        <f t="shared" si="633"/>
        <v>11623212</v>
      </c>
      <c r="AL1199" s="9">
        <f t="shared" si="634"/>
        <v>13427979.79896</v>
      </c>
      <c r="AM1199" s="6">
        <f t="shared" si="654"/>
        <v>12718612.654796608</v>
      </c>
      <c r="AN1199" s="8">
        <f t="shared" si="651"/>
        <v>6629743.7224914869</v>
      </c>
      <c r="AO1199" s="7">
        <f t="shared" si="635"/>
        <v>0.56074401025207277</v>
      </c>
      <c r="AP1199" s="6">
        <f t="shared" si="655"/>
        <v>12718612.654796608</v>
      </c>
      <c r="AQ1199" s="5" t="s">
        <v>0</v>
      </c>
    </row>
    <row r="1200" spans="1:43" x14ac:dyDescent="0.25">
      <c r="A1200" s="63">
        <v>1155</v>
      </c>
      <c r="B1200" s="115">
        <v>25174209</v>
      </c>
      <c r="C1200" s="114">
        <v>4696104</v>
      </c>
      <c r="D1200" s="66" t="s">
        <v>3</v>
      </c>
      <c r="E1200" s="66" t="s">
        <v>3</v>
      </c>
      <c r="F1200" s="82" t="s">
        <v>2374</v>
      </c>
      <c r="G1200" s="114" t="s">
        <v>1731</v>
      </c>
      <c r="H1200" s="21">
        <v>206</v>
      </c>
      <c r="I1200" s="20">
        <v>5158945.7130252104</v>
      </c>
      <c r="J1200" s="20">
        <f t="shared" si="639"/>
        <v>980199.68547478993</v>
      </c>
      <c r="K1200" s="19">
        <f t="shared" si="640"/>
        <v>6139145.3985000001</v>
      </c>
      <c r="L1200" s="15">
        <f t="shared" si="641"/>
        <v>6139145.3985000001</v>
      </c>
      <c r="M1200" s="17">
        <v>4116242.8571428573</v>
      </c>
      <c r="N1200" s="17">
        <v>782086.14285714284</v>
      </c>
      <c r="O1200" s="16">
        <v>4898329</v>
      </c>
      <c r="P1200" s="18">
        <f t="shared" si="642"/>
        <v>4898329</v>
      </c>
      <c r="Q1200" s="17">
        <v>3920231.0924369749</v>
      </c>
      <c r="R1200" s="17">
        <v>744843.90756302525</v>
      </c>
      <c r="S1200" s="16">
        <v>4665075</v>
      </c>
      <c r="T1200" s="15">
        <f t="shared" si="643"/>
        <v>4665075</v>
      </c>
      <c r="U1200" s="14"/>
      <c r="V1200" s="14"/>
      <c r="W1200" s="14"/>
      <c r="X1200" s="14"/>
      <c r="Y1200" s="14"/>
      <c r="Z1200" s="14"/>
      <c r="AA1200" s="14"/>
      <c r="AB1200" s="13"/>
      <c r="AC1200" s="12">
        <f t="shared" si="644"/>
        <v>0</v>
      </c>
      <c r="AD1200" s="6">
        <f t="shared" si="645"/>
        <v>0</v>
      </c>
      <c r="AE1200" s="6">
        <f t="shared" si="646"/>
        <v>0</v>
      </c>
      <c r="AF1200" s="6">
        <f t="shared" si="647"/>
        <v>0</v>
      </c>
      <c r="AG1200" s="9">
        <f t="shared" si="653"/>
        <v>4665075</v>
      </c>
      <c r="AH1200" s="11">
        <f t="shared" si="648"/>
        <v>6139145.3985000001</v>
      </c>
      <c r="AI1200" s="9">
        <f t="shared" si="649"/>
        <v>4781702</v>
      </c>
      <c r="AJ1200" s="10">
        <f t="shared" si="650"/>
        <v>3925637.3496249998</v>
      </c>
      <c r="AK1200" s="9">
        <f t="shared" si="633"/>
        <v>4723388.5</v>
      </c>
      <c r="AL1200" s="9">
        <f t="shared" si="634"/>
        <v>5460423.6992499996</v>
      </c>
      <c r="AM1200" s="6">
        <f t="shared" si="654"/>
        <v>5159965.8227337385</v>
      </c>
      <c r="AN1200" s="8">
        <f t="shared" si="651"/>
        <v>2695869.9009600189</v>
      </c>
      <c r="AO1200" s="7">
        <f t="shared" si="635"/>
        <v>0.56378877248310721</v>
      </c>
      <c r="AP1200" s="6">
        <f t="shared" si="655"/>
        <v>5159965.8227337385</v>
      </c>
      <c r="AQ1200" s="5" t="s">
        <v>0</v>
      </c>
    </row>
    <row r="1201" spans="1:43" ht="25.5" x14ac:dyDescent="0.25">
      <c r="A1201" s="63">
        <v>1156</v>
      </c>
      <c r="B1201" s="115">
        <v>25174209</v>
      </c>
      <c r="C1201" s="114">
        <v>4696104</v>
      </c>
      <c r="D1201" s="66" t="s">
        <v>3</v>
      </c>
      <c r="E1201" s="66" t="s">
        <v>3</v>
      </c>
      <c r="F1201" s="82" t="s">
        <v>2373</v>
      </c>
      <c r="G1201" s="114" t="s">
        <v>1731</v>
      </c>
      <c r="H1201" s="21">
        <v>207</v>
      </c>
      <c r="I1201" s="20">
        <v>5568371.4200672265</v>
      </c>
      <c r="J1201" s="20">
        <f t="shared" si="639"/>
        <v>1057990.569812773</v>
      </c>
      <c r="K1201" s="19">
        <f t="shared" si="640"/>
        <v>6626361.9898799993</v>
      </c>
      <c r="L1201" s="15">
        <f t="shared" si="641"/>
        <v>6626361.9898799993</v>
      </c>
      <c r="M1201" s="17">
        <v>4485230.2521008402</v>
      </c>
      <c r="N1201" s="17">
        <v>852193.74789915967</v>
      </c>
      <c r="O1201" s="16">
        <v>5337424</v>
      </c>
      <c r="P1201" s="18">
        <f t="shared" si="642"/>
        <v>5337424</v>
      </c>
      <c r="Q1201" s="17">
        <v>4231349.5798319327</v>
      </c>
      <c r="R1201" s="17">
        <v>803956.42016806721</v>
      </c>
      <c r="S1201" s="16">
        <v>5035306</v>
      </c>
      <c r="T1201" s="15">
        <f t="shared" si="643"/>
        <v>5035306</v>
      </c>
      <c r="U1201" s="14"/>
      <c r="V1201" s="14"/>
      <c r="W1201" s="14"/>
      <c r="X1201" s="14"/>
      <c r="Y1201" s="14"/>
      <c r="Z1201" s="14"/>
      <c r="AA1201" s="14"/>
      <c r="AB1201" s="13"/>
      <c r="AC1201" s="12">
        <f t="shared" si="644"/>
        <v>0</v>
      </c>
      <c r="AD1201" s="6">
        <f t="shared" si="645"/>
        <v>0</v>
      </c>
      <c r="AE1201" s="6">
        <f t="shared" si="646"/>
        <v>0</v>
      </c>
      <c r="AF1201" s="6">
        <f t="shared" si="647"/>
        <v>0</v>
      </c>
      <c r="AG1201" s="9">
        <f t="shared" si="653"/>
        <v>5035306</v>
      </c>
      <c r="AH1201" s="11">
        <f t="shared" si="648"/>
        <v>6626361.9898799993</v>
      </c>
      <c r="AI1201" s="9">
        <f t="shared" si="649"/>
        <v>5186365</v>
      </c>
      <c r="AJ1201" s="10">
        <f t="shared" si="650"/>
        <v>4249772.9974699998</v>
      </c>
      <c r="AK1201" s="9">
        <f t="shared" si="633"/>
        <v>5110835.5</v>
      </c>
      <c r="AL1201" s="9">
        <f t="shared" si="634"/>
        <v>5906363.4949399997</v>
      </c>
      <c r="AM1201" s="6">
        <f t="shared" si="654"/>
        <v>5587983.1280975416</v>
      </c>
      <c r="AN1201" s="8">
        <f t="shared" si="651"/>
        <v>2915978.5418870873</v>
      </c>
      <c r="AO1201" s="7">
        <f t="shared" si="635"/>
        <v>0.56223936068654778</v>
      </c>
      <c r="AP1201" s="6">
        <f t="shared" si="655"/>
        <v>5587983.1280975416</v>
      </c>
      <c r="AQ1201" s="5" t="s">
        <v>0</v>
      </c>
    </row>
    <row r="1202" spans="1:43" x14ac:dyDescent="0.25">
      <c r="A1202" s="63">
        <v>1157</v>
      </c>
      <c r="B1202" s="115">
        <v>26101404</v>
      </c>
      <c r="C1202" s="114">
        <v>4695003</v>
      </c>
      <c r="D1202" s="66" t="s">
        <v>3</v>
      </c>
      <c r="E1202" s="66" t="s">
        <v>3</v>
      </c>
      <c r="F1202" s="82" t="s">
        <v>2425</v>
      </c>
      <c r="G1202" s="114" t="s">
        <v>1731</v>
      </c>
      <c r="H1202" s="21">
        <v>208</v>
      </c>
      <c r="I1202" s="20">
        <v>647350.46757983195</v>
      </c>
      <c r="J1202" s="20">
        <f t="shared" si="639"/>
        <v>122996.58884016807</v>
      </c>
      <c r="K1202" s="19">
        <f t="shared" si="640"/>
        <v>770347.05642000004</v>
      </c>
      <c r="L1202" s="15">
        <f t="shared" si="641"/>
        <v>770347.05642000004</v>
      </c>
      <c r="M1202" s="17">
        <v>521430.25210084039</v>
      </c>
      <c r="N1202" s="17">
        <v>99071.747899159673</v>
      </c>
      <c r="O1202" s="16">
        <v>620502</v>
      </c>
      <c r="P1202" s="18">
        <f t="shared" si="642"/>
        <v>620502</v>
      </c>
      <c r="Q1202" s="17">
        <v>491915.12605042016</v>
      </c>
      <c r="R1202" s="17">
        <v>93463.873949579836</v>
      </c>
      <c r="S1202" s="16">
        <v>585379</v>
      </c>
      <c r="T1202" s="15">
        <f t="shared" si="643"/>
        <v>585379</v>
      </c>
      <c r="U1202" s="14"/>
      <c r="V1202" s="14"/>
      <c r="W1202" s="14"/>
      <c r="X1202" s="14"/>
      <c r="Y1202" s="14"/>
      <c r="Z1202" s="14"/>
      <c r="AA1202" s="14"/>
      <c r="AB1202" s="13"/>
      <c r="AC1202" s="12">
        <f t="shared" si="644"/>
        <v>0</v>
      </c>
      <c r="AD1202" s="6">
        <f t="shared" si="645"/>
        <v>0</v>
      </c>
      <c r="AE1202" s="6">
        <f t="shared" si="646"/>
        <v>0</v>
      </c>
      <c r="AF1202" s="6">
        <f t="shared" si="647"/>
        <v>0</v>
      </c>
      <c r="AG1202" s="9">
        <f t="shared" si="653"/>
        <v>585379</v>
      </c>
      <c r="AH1202" s="11">
        <f t="shared" si="648"/>
        <v>770347.05642000004</v>
      </c>
      <c r="AI1202" s="9">
        <f t="shared" si="649"/>
        <v>602940.5</v>
      </c>
      <c r="AJ1202" s="10">
        <f t="shared" si="650"/>
        <v>494057.01410500001</v>
      </c>
      <c r="AK1202" s="9">
        <f t="shared" ref="AK1202:AK1265" si="656">AVERAGE(AG1202,AI1202)</f>
        <v>594159.75</v>
      </c>
      <c r="AL1202" s="9">
        <f t="shared" si="634"/>
        <v>686643.77821000002</v>
      </c>
      <c r="AM1202" s="6">
        <f t="shared" si="654"/>
        <v>649630.53503892571</v>
      </c>
      <c r="AN1202" s="8">
        <f t="shared" si="651"/>
        <v>338996.83392551326</v>
      </c>
      <c r="AO1202" s="7">
        <f t="shared" si="635"/>
        <v>0.56223928219370445</v>
      </c>
      <c r="AP1202" s="6">
        <f t="shared" si="655"/>
        <v>649630.53503892571</v>
      </c>
      <c r="AQ1202" s="5" t="s">
        <v>0</v>
      </c>
    </row>
    <row r="1203" spans="1:43" x14ac:dyDescent="0.25">
      <c r="A1203" s="63">
        <v>1158</v>
      </c>
      <c r="B1203" s="115">
        <v>40141645</v>
      </c>
      <c r="C1203" s="114">
        <v>4696104</v>
      </c>
      <c r="D1203" s="66" t="s">
        <v>3</v>
      </c>
      <c r="E1203" s="66" t="s">
        <v>3</v>
      </c>
      <c r="F1203" s="82" t="s">
        <v>2424</v>
      </c>
      <c r="G1203" s="114" t="s">
        <v>1731</v>
      </c>
      <c r="H1203" s="21">
        <v>209</v>
      </c>
      <c r="I1203" s="20">
        <v>641312.44169747899</v>
      </c>
      <c r="J1203" s="20">
        <f t="shared" si="639"/>
        <v>121849.36392252101</v>
      </c>
      <c r="K1203" s="19">
        <f t="shared" si="640"/>
        <v>763161.80562</v>
      </c>
      <c r="L1203" s="15">
        <f t="shared" si="641"/>
        <v>763161.80562</v>
      </c>
      <c r="M1203" s="17">
        <v>511693.27731092437</v>
      </c>
      <c r="N1203" s="17">
        <v>97221.722689075628</v>
      </c>
      <c r="O1203" s="16">
        <v>608915</v>
      </c>
      <c r="P1203" s="18">
        <f t="shared" si="642"/>
        <v>608915</v>
      </c>
      <c r="Q1203" s="17">
        <v>487326.89075630257</v>
      </c>
      <c r="R1203" s="17">
        <v>92592.109243697487</v>
      </c>
      <c r="S1203" s="16">
        <v>579919</v>
      </c>
      <c r="T1203" s="15">
        <f t="shared" si="643"/>
        <v>579919</v>
      </c>
      <c r="U1203" s="14"/>
      <c r="V1203" s="14"/>
      <c r="W1203" s="14"/>
      <c r="X1203" s="14"/>
      <c r="Y1203" s="14"/>
      <c r="Z1203" s="14"/>
      <c r="AA1203" s="14"/>
      <c r="AB1203" s="13"/>
      <c r="AC1203" s="12">
        <f t="shared" si="644"/>
        <v>0</v>
      </c>
      <c r="AD1203" s="6">
        <f t="shared" si="645"/>
        <v>0</v>
      </c>
      <c r="AE1203" s="6">
        <f t="shared" si="646"/>
        <v>0</v>
      </c>
      <c r="AF1203" s="6">
        <f t="shared" si="647"/>
        <v>0</v>
      </c>
      <c r="AG1203" s="9">
        <f t="shared" si="653"/>
        <v>579919</v>
      </c>
      <c r="AH1203" s="11">
        <f t="shared" si="648"/>
        <v>763161.80562</v>
      </c>
      <c r="AI1203" s="9">
        <f t="shared" si="649"/>
        <v>594417</v>
      </c>
      <c r="AJ1203" s="10">
        <f t="shared" si="650"/>
        <v>487998.951405</v>
      </c>
      <c r="AK1203" s="9">
        <f t="shared" si="656"/>
        <v>587168</v>
      </c>
      <c r="AL1203" s="9">
        <f t="shared" si="634"/>
        <v>678789.40281</v>
      </c>
      <c r="AM1203" s="6">
        <f t="shared" si="654"/>
        <v>641439.25930577517</v>
      </c>
      <c r="AN1203" s="8">
        <f t="shared" si="651"/>
        <v>335125.6277147723</v>
      </c>
      <c r="AO1203" s="7">
        <f t="shared" si="635"/>
        <v>0.56378876733803429</v>
      </c>
      <c r="AP1203" s="6">
        <f t="shared" si="655"/>
        <v>641439.25930577517</v>
      </c>
      <c r="AQ1203" s="5" t="s">
        <v>0</v>
      </c>
    </row>
    <row r="1204" spans="1:43" x14ac:dyDescent="0.25">
      <c r="A1204" s="63">
        <v>1159</v>
      </c>
      <c r="B1204" s="115">
        <v>31161611</v>
      </c>
      <c r="C1204" s="114">
        <v>4696104</v>
      </c>
      <c r="D1204" s="66" t="s">
        <v>3</v>
      </c>
      <c r="E1204" s="66" t="s">
        <v>3</v>
      </c>
      <c r="F1204" s="82" t="s">
        <v>2423</v>
      </c>
      <c r="G1204" s="114" t="s">
        <v>1731</v>
      </c>
      <c r="H1204" s="21">
        <v>210</v>
      </c>
      <c r="I1204" s="20">
        <v>584225.45047058829</v>
      </c>
      <c r="J1204" s="20">
        <f t="shared" si="639"/>
        <v>111002.83558941177</v>
      </c>
      <c r="K1204" s="19">
        <f t="shared" si="640"/>
        <v>695228.28606000007</v>
      </c>
      <c r="L1204" s="15">
        <f t="shared" si="641"/>
        <v>695228.28606000007</v>
      </c>
      <c r="M1204" s="17">
        <v>479463.02521008404</v>
      </c>
      <c r="N1204" s="17">
        <v>91097.97478991597</v>
      </c>
      <c r="O1204" s="16">
        <v>570561</v>
      </c>
      <c r="P1204" s="18">
        <f t="shared" si="642"/>
        <v>570561</v>
      </c>
      <c r="Q1204" s="17">
        <v>443947.05882352946</v>
      </c>
      <c r="R1204" s="17">
        <v>84349.941176470602</v>
      </c>
      <c r="S1204" s="16">
        <v>528297</v>
      </c>
      <c r="T1204" s="15">
        <f t="shared" si="643"/>
        <v>528297</v>
      </c>
      <c r="U1204" s="14"/>
      <c r="V1204" s="14"/>
      <c r="W1204" s="14"/>
      <c r="X1204" s="14"/>
      <c r="Y1204" s="14"/>
      <c r="Z1204" s="14"/>
      <c r="AA1204" s="14"/>
      <c r="AB1204" s="13"/>
      <c r="AC1204" s="12">
        <f t="shared" si="644"/>
        <v>0</v>
      </c>
      <c r="AD1204" s="6">
        <f t="shared" si="645"/>
        <v>0</v>
      </c>
      <c r="AE1204" s="6">
        <f t="shared" si="646"/>
        <v>0</v>
      </c>
      <c r="AF1204" s="6">
        <f t="shared" si="647"/>
        <v>0</v>
      </c>
      <c r="AG1204" s="9">
        <f t="shared" si="653"/>
        <v>528297</v>
      </c>
      <c r="AH1204" s="11">
        <f t="shared" si="648"/>
        <v>695228.28606000007</v>
      </c>
      <c r="AI1204" s="9">
        <f t="shared" si="649"/>
        <v>549429</v>
      </c>
      <c r="AJ1204" s="10">
        <f t="shared" si="650"/>
        <v>448521.57151500002</v>
      </c>
      <c r="AK1204" s="9">
        <f t="shared" si="656"/>
        <v>538863</v>
      </c>
      <c r="AL1204" s="9">
        <f t="shared" si="634"/>
        <v>622328.64303000004</v>
      </c>
      <c r="AM1204" s="6">
        <f t="shared" si="654"/>
        <v>590096.74991314509</v>
      </c>
      <c r="AN1204" s="8">
        <f t="shared" si="651"/>
        <v>307296.56913736399</v>
      </c>
      <c r="AO1204" s="7">
        <f t="shared" si="635"/>
        <v>0.55930169164234866</v>
      </c>
      <c r="AP1204" s="6">
        <f t="shared" si="655"/>
        <v>590096.74991314509</v>
      </c>
      <c r="AQ1204" s="5" t="s">
        <v>0</v>
      </c>
    </row>
    <row r="1205" spans="1:43" ht="25.5" x14ac:dyDescent="0.25">
      <c r="A1205" s="63">
        <v>1160</v>
      </c>
      <c r="B1205" s="115">
        <v>40141645</v>
      </c>
      <c r="C1205" s="114">
        <v>4696104</v>
      </c>
      <c r="D1205" s="66" t="s">
        <v>3</v>
      </c>
      <c r="E1205" s="66" t="s">
        <v>3</v>
      </c>
      <c r="F1205" s="82" t="s">
        <v>2422</v>
      </c>
      <c r="G1205" s="114" t="s">
        <v>1731</v>
      </c>
      <c r="H1205" s="21">
        <v>211</v>
      </c>
      <c r="I1205" s="20">
        <v>1265732.7871764707</v>
      </c>
      <c r="J1205" s="20">
        <f t="shared" si="639"/>
        <v>240489.22956352943</v>
      </c>
      <c r="K1205" s="19">
        <f t="shared" si="640"/>
        <v>1506222.0167400001</v>
      </c>
      <c r="L1205" s="15">
        <f t="shared" si="641"/>
        <v>1506222.0167400001</v>
      </c>
      <c r="M1205" s="17">
        <v>1048381.5126050421</v>
      </c>
      <c r="N1205" s="17">
        <v>199192.48739495801</v>
      </c>
      <c r="O1205" s="16">
        <v>1247574</v>
      </c>
      <c r="P1205" s="18">
        <f t="shared" si="642"/>
        <v>1247574</v>
      </c>
      <c r="Q1205" s="17">
        <v>961817.64705882361</v>
      </c>
      <c r="R1205" s="17">
        <v>182745.35294117648</v>
      </c>
      <c r="S1205" s="16">
        <v>1144563</v>
      </c>
      <c r="T1205" s="15">
        <f t="shared" si="643"/>
        <v>1144563</v>
      </c>
      <c r="U1205" s="14"/>
      <c r="V1205" s="14"/>
      <c r="W1205" s="14"/>
      <c r="X1205" s="14"/>
      <c r="Y1205" s="14"/>
      <c r="Z1205" s="14"/>
      <c r="AA1205" s="14"/>
      <c r="AB1205" s="13"/>
      <c r="AC1205" s="12">
        <f t="shared" si="644"/>
        <v>0</v>
      </c>
      <c r="AD1205" s="6">
        <f t="shared" si="645"/>
        <v>0</v>
      </c>
      <c r="AE1205" s="6">
        <f t="shared" si="646"/>
        <v>0</v>
      </c>
      <c r="AF1205" s="6">
        <f t="shared" si="647"/>
        <v>0</v>
      </c>
      <c r="AG1205" s="9">
        <f t="shared" si="653"/>
        <v>1144563</v>
      </c>
      <c r="AH1205" s="11">
        <f t="shared" si="648"/>
        <v>1506222.0167400001</v>
      </c>
      <c r="AI1205" s="9">
        <f t="shared" si="649"/>
        <v>1196068.5</v>
      </c>
      <c r="AJ1205" s="10">
        <f t="shared" si="650"/>
        <v>974589.75418499997</v>
      </c>
      <c r="AK1205" s="9">
        <f t="shared" si="656"/>
        <v>1170315.75</v>
      </c>
      <c r="AL1205" s="9">
        <f t="shared" si="634"/>
        <v>1351145.2583699999</v>
      </c>
      <c r="AM1205" s="6">
        <f t="shared" si="654"/>
        <v>1282509.3088456248</v>
      </c>
      <c r="AN1205" s="8">
        <f t="shared" si="651"/>
        <v>667300.3707246579</v>
      </c>
      <c r="AO1205" s="7">
        <f t="shared" si="635"/>
        <v>0.55791149982183952</v>
      </c>
      <c r="AP1205" s="6">
        <f t="shared" si="655"/>
        <v>1282509.3088456248</v>
      </c>
      <c r="AQ1205" s="5" t="s">
        <v>0</v>
      </c>
    </row>
    <row r="1206" spans="1:43" x14ac:dyDescent="0.25">
      <c r="A1206" s="63">
        <v>1161</v>
      </c>
      <c r="B1206" s="115">
        <v>26101700</v>
      </c>
      <c r="C1206" s="114">
        <v>4696101</v>
      </c>
      <c r="D1206" s="66" t="s">
        <v>3</v>
      </c>
      <c r="E1206" s="66" t="s">
        <v>3</v>
      </c>
      <c r="F1206" s="82" t="s">
        <v>2205</v>
      </c>
      <c r="G1206" s="114" t="s">
        <v>1731</v>
      </c>
      <c r="H1206" s="21">
        <v>212</v>
      </c>
      <c r="I1206" s="20">
        <v>2640784.8070588233</v>
      </c>
      <c r="J1206" s="20">
        <f t="shared" si="639"/>
        <v>501749.11334117642</v>
      </c>
      <c r="K1206" s="19">
        <f t="shared" si="640"/>
        <v>3142533.9203999997</v>
      </c>
      <c r="L1206" s="15">
        <f t="shared" si="641"/>
        <v>3142533.9203999997</v>
      </c>
      <c r="M1206" s="17">
        <v>2127108.4033613447</v>
      </c>
      <c r="N1206" s="17">
        <v>404150.59663865552</v>
      </c>
      <c r="O1206" s="16">
        <v>2531259</v>
      </c>
      <c r="P1206" s="18">
        <f t="shared" si="642"/>
        <v>2531259</v>
      </c>
      <c r="Q1206" s="17">
        <v>2006705.8823529412</v>
      </c>
      <c r="R1206" s="17">
        <v>381274.11764705885</v>
      </c>
      <c r="S1206" s="16">
        <v>2387980</v>
      </c>
      <c r="T1206" s="15">
        <f t="shared" si="643"/>
        <v>2387980</v>
      </c>
      <c r="U1206" s="14"/>
      <c r="V1206" s="14"/>
      <c r="W1206" s="14"/>
      <c r="X1206" s="14"/>
      <c r="Y1206" s="14"/>
      <c r="Z1206" s="14"/>
      <c r="AA1206" s="14"/>
      <c r="AB1206" s="13"/>
      <c r="AC1206" s="12">
        <f t="shared" si="644"/>
        <v>0</v>
      </c>
      <c r="AD1206" s="6">
        <f t="shared" si="645"/>
        <v>0</v>
      </c>
      <c r="AE1206" s="6">
        <f t="shared" si="646"/>
        <v>0</v>
      </c>
      <c r="AF1206" s="6">
        <f t="shared" si="647"/>
        <v>0</v>
      </c>
      <c r="AG1206" s="9">
        <f t="shared" si="653"/>
        <v>2387980</v>
      </c>
      <c r="AH1206" s="11">
        <f t="shared" si="648"/>
        <v>3142533.9203999997</v>
      </c>
      <c r="AI1206" s="9">
        <f t="shared" si="649"/>
        <v>2459619.5</v>
      </c>
      <c r="AJ1206" s="10">
        <f t="shared" si="650"/>
        <v>2015443.2300999998</v>
      </c>
      <c r="AK1206" s="9">
        <f t="shared" si="656"/>
        <v>2423799.75</v>
      </c>
      <c r="AL1206" s="9">
        <f t="shared" si="634"/>
        <v>2801076.7101999996</v>
      </c>
      <c r="AM1206" s="6">
        <f t="shared" si="654"/>
        <v>2650085.7410197752</v>
      </c>
      <c r="AN1206" s="8">
        <f t="shared" si="651"/>
        <v>1382894.8370865504</v>
      </c>
      <c r="AO1206" s="7">
        <f t="shared" si="635"/>
        <v>0.56223933705459339</v>
      </c>
      <c r="AP1206" s="6">
        <f t="shared" si="655"/>
        <v>2650085.7410197752</v>
      </c>
      <c r="AQ1206" s="5" t="s">
        <v>0</v>
      </c>
    </row>
    <row r="1207" spans="1:43" x14ac:dyDescent="0.25">
      <c r="A1207" s="63">
        <v>1162</v>
      </c>
      <c r="B1207" s="115">
        <v>26101721</v>
      </c>
      <c r="C1207" s="114">
        <v>4696101</v>
      </c>
      <c r="D1207" s="66" t="s">
        <v>3</v>
      </c>
      <c r="E1207" s="66" t="s">
        <v>3</v>
      </c>
      <c r="F1207" s="82" t="s">
        <v>2204</v>
      </c>
      <c r="G1207" s="114" t="s">
        <v>1731</v>
      </c>
      <c r="H1207" s="21">
        <v>213</v>
      </c>
      <c r="I1207" s="20">
        <v>1951223.451579832</v>
      </c>
      <c r="J1207" s="20">
        <f t="shared" si="639"/>
        <v>370732.4558001681</v>
      </c>
      <c r="K1207" s="19">
        <f t="shared" si="640"/>
        <v>2321955.9073800002</v>
      </c>
      <c r="L1207" s="15">
        <f t="shared" si="641"/>
        <v>2321955.9073800002</v>
      </c>
      <c r="M1207" s="17">
        <v>1601331.9327731093</v>
      </c>
      <c r="N1207" s="17">
        <v>304253.06722689077</v>
      </c>
      <c r="O1207" s="16">
        <v>1905585</v>
      </c>
      <c r="P1207" s="18">
        <f t="shared" si="642"/>
        <v>1905585</v>
      </c>
      <c r="Q1207" s="17">
        <v>1482715.1260504203</v>
      </c>
      <c r="R1207" s="17">
        <v>281715.87394957989</v>
      </c>
      <c r="S1207" s="16">
        <v>1764431.0000000002</v>
      </c>
      <c r="T1207" s="15">
        <f t="shared" si="643"/>
        <v>1764431.0000000002</v>
      </c>
      <c r="U1207" s="14"/>
      <c r="V1207" s="14"/>
      <c r="W1207" s="14"/>
      <c r="X1207" s="14"/>
      <c r="Y1207" s="14"/>
      <c r="Z1207" s="14"/>
      <c r="AA1207" s="14"/>
      <c r="AB1207" s="13"/>
      <c r="AC1207" s="12">
        <f t="shared" si="644"/>
        <v>0</v>
      </c>
      <c r="AD1207" s="6">
        <f t="shared" si="645"/>
        <v>0</v>
      </c>
      <c r="AE1207" s="6">
        <f t="shared" si="646"/>
        <v>0</v>
      </c>
      <c r="AF1207" s="6">
        <f t="shared" si="647"/>
        <v>0</v>
      </c>
      <c r="AG1207" s="9">
        <f t="shared" si="653"/>
        <v>1764431.0000000002</v>
      </c>
      <c r="AH1207" s="11">
        <f t="shared" si="648"/>
        <v>2321955.9073800002</v>
      </c>
      <c r="AI1207" s="9">
        <f t="shared" si="649"/>
        <v>1835008</v>
      </c>
      <c r="AJ1207" s="10">
        <f t="shared" si="650"/>
        <v>1497992.9768449999</v>
      </c>
      <c r="AK1207" s="9">
        <f t="shared" si="656"/>
        <v>1799719.5</v>
      </c>
      <c r="AL1207" s="9">
        <f t="shared" si="634"/>
        <v>2078481.9536900001</v>
      </c>
      <c r="AM1207" s="6">
        <f t="shared" si="654"/>
        <v>1970832.2347937203</v>
      </c>
      <c r="AN1207" s="8">
        <f t="shared" si="651"/>
        <v>1026323.2673147874</v>
      </c>
      <c r="AO1207" s="7">
        <f t="shared" si="635"/>
        <v>0.55930179449614792</v>
      </c>
      <c r="AP1207" s="6">
        <f t="shared" si="655"/>
        <v>1970832.2347937203</v>
      </c>
      <c r="AQ1207" s="5" t="s">
        <v>0</v>
      </c>
    </row>
    <row r="1208" spans="1:43" x14ac:dyDescent="0.25">
      <c r="A1208" s="63">
        <v>1163</v>
      </c>
      <c r="B1208" s="115">
        <v>25171705</v>
      </c>
      <c r="C1208" s="114">
        <v>4696101</v>
      </c>
      <c r="D1208" s="66" t="s">
        <v>3</v>
      </c>
      <c r="E1208" s="66" t="s">
        <v>3</v>
      </c>
      <c r="F1208" s="82" t="s">
        <v>2364</v>
      </c>
      <c r="G1208" s="114" t="s">
        <v>1731</v>
      </c>
      <c r="H1208" s="21">
        <v>214</v>
      </c>
      <c r="I1208" s="20">
        <v>3830081.2735462184</v>
      </c>
      <c r="J1208" s="20">
        <f t="shared" si="639"/>
        <v>727715.44197378156</v>
      </c>
      <c r="K1208" s="19">
        <f t="shared" si="640"/>
        <v>4557796.7155200001</v>
      </c>
      <c r="L1208" s="15">
        <f t="shared" si="641"/>
        <v>4557796.7155200001</v>
      </c>
      <c r="M1208" s="17">
        <v>3055962.1848739497</v>
      </c>
      <c r="N1208" s="17">
        <v>580632.8151260505</v>
      </c>
      <c r="O1208" s="16">
        <v>3636595</v>
      </c>
      <c r="P1208" s="18">
        <f t="shared" si="642"/>
        <v>3636595</v>
      </c>
      <c r="Q1208" s="17">
        <v>2910440.3361344538</v>
      </c>
      <c r="R1208" s="17">
        <v>552983.66386554623</v>
      </c>
      <c r="S1208" s="16">
        <v>3463424</v>
      </c>
      <c r="T1208" s="15">
        <f t="shared" si="643"/>
        <v>3463424</v>
      </c>
      <c r="U1208" s="14"/>
      <c r="V1208" s="14"/>
      <c r="W1208" s="14"/>
      <c r="X1208" s="14"/>
      <c r="Y1208" s="14"/>
      <c r="Z1208" s="14"/>
      <c r="AA1208" s="14"/>
      <c r="AB1208" s="13"/>
      <c r="AC1208" s="12">
        <f t="shared" si="644"/>
        <v>0</v>
      </c>
      <c r="AD1208" s="6">
        <f t="shared" si="645"/>
        <v>0</v>
      </c>
      <c r="AE1208" s="6">
        <f t="shared" si="646"/>
        <v>0</v>
      </c>
      <c r="AF1208" s="6">
        <f t="shared" si="647"/>
        <v>0</v>
      </c>
      <c r="AG1208" s="9">
        <f t="shared" si="653"/>
        <v>3463424</v>
      </c>
      <c r="AH1208" s="11">
        <f t="shared" si="648"/>
        <v>4557796.7155200001</v>
      </c>
      <c r="AI1208" s="9">
        <f t="shared" si="649"/>
        <v>3550009.5</v>
      </c>
      <c r="AJ1208" s="10">
        <f t="shared" si="650"/>
        <v>2914453.92888</v>
      </c>
      <c r="AK1208" s="9">
        <f t="shared" si="656"/>
        <v>3506716.75</v>
      </c>
      <c r="AL1208" s="9">
        <f t="shared" si="634"/>
        <v>4053903.10776</v>
      </c>
      <c r="AM1208" s="6">
        <f t="shared" si="654"/>
        <v>3830838.4761756994</v>
      </c>
      <c r="AN1208" s="8">
        <f t="shared" si="651"/>
        <v>2001455.5606316146</v>
      </c>
      <c r="AO1208" s="7">
        <f t="shared" si="635"/>
        <v>0.56378879003890403</v>
      </c>
      <c r="AP1208" s="6">
        <f t="shared" si="655"/>
        <v>3830838.4761756994</v>
      </c>
      <c r="AQ1208" s="5" t="s">
        <v>0</v>
      </c>
    </row>
    <row r="1209" spans="1:43" x14ac:dyDescent="0.25">
      <c r="A1209" s="63">
        <v>1164</v>
      </c>
      <c r="B1209" s="115">
        <v>26101404</v>
      </c>
      <c r="C1209" s="114">
        <v>4696101</v>
      </c>
      <c r="D1209" s="66" t="s">
        <v>3</v>
      </c>
      <c r="E1209" s="66" t="s">
        <v>3</v>
      </c>
      <c r="F1209" s="82" t="s">
        <v>2203</v>
      </c>
      <c r="G1209" s="114" t="s">
        <v>1731</v>
      </c>
      <c r="H1209" s="21">
        <v>215</v>
      </c>
      <c r="I1209" s="20">
        <v>680492.15213445388</v>
      </c>
      <c r="J1209" s="20">
        <f t="shared" si="639"/>
        <v>129293.50890554624</v>
      </c>
      <c r="K1209" s="19">
        <f t="shared" si="640"/>
        <v>809785.66104000015</v>
      </c>
      <c r="L1209" s="15">
        <f t="shared" si="641"/>
        <v>809785.66104000015</v>
      </c>
      <c r="M1209" s="17">
        <v>558467.22689075628</v>
      </c>
      <c r="N1209" s="17">
        <v>106108.77310924369</v>
      </c>
      <c r="O1209" s="16">
        <v>664576</v>
      </c>
      <c r="P1209" s="18">
        <f t="shared" si="642"/>
        <v>664576</v>
      </c>
      <c r="Q1209" s="17">
        <v>517099.15966386558</v>
      </c>
      <c r="R1209" s="17">
        <v>98248.840336134454</v>
      </c>
      <c r="S1209" s="16">
        <v>615348</v>
      </c>
      <c r="T1209" s="15">
        <f t="shared" si="643"/>
        <v>615348</v>
      </c>
      <c r="U1209" s="14"/>
      <c r="V1209" s="14"/>
      <c r="W1209" s="14"/>
      <c r="X1209" s="14"/>
      <c r="Y1209" s="14"/>
      <c r="Z1209" s="14"/>
      <c r="AA1209" s="14"/>
      <c r="AB1209" s="13"/>
      <c r="AC1209" s="12">
        <f t="shared" si="644"/>
        <v>0</v>
      </c>
      <c r="AD1209" s="6">
        <f t="shared" si="645"/>
        <v>0</v>
      </c>
      <c r="AE1209" s="6">
        <f t="shared" si="646"/>
        <v>0</v>
      </c>
      <c r="AF1209" s="6">
        <f t="shared" si="647"/>
        <v>0</v>
      </c>
      <c r="AG1209" s="9">
        <f t="shared" si="653"/>
        <v>615348</v>
      </c>
      <c r="AH1209" s="11">
        <f t="shared" si="648"/>
        <v>809785.66104000015</v>
      </c>
      <c r="AI1209" s="9">
        <f t="shared" si="649"/>
        <v>639962</v>
      </c>
      <c r="AJ1209" s="10">
        <f t="shared" si="650"/>
        <v>522427.41526000004</v>
      </c>
      <c r="AK1209" s="9">
        <f t="shared" si="656"/>
        <v>627655</v>
      </c>
      <c r="AL1209" s="9">
        <f t="shared" si="634"/>
        <v>724873.83052000008</v>
      </c>
      <c r="AM1209" s="6">
        <f t="shared" si="654"/>
        <v>687330.86189633724</v>
      </c>
      <c r="AN1209" s="8">
        <f t="shared" si="651"/>
        <v>357931.84679256653</v>
      </c>
      <c r="AO1209" s="7">
        <f t="shared" si="635"/>
        <v>0.5593017191529599</v>
      </c>
      <c r="AP1209" s="6">
        <f t="shared" si="655"/>
        <v>687330.86189633724</v>
      </c>
      <c r="AQ1209" s="5" t="s">
        <v>0</v>
      </c>
    </row>
    <row r="1210" spans="1:43" x14ac:dyDescent="0.25">
      <c r="A1210" s="63">
        <v>1165</v>
      </c>
      <c r="B1210" s="115">
        <v>26101766</v>
      </c>
      <c r="C1210" s="114">
        <v>4696101</v>
      </c>
      <c r="D1210" s="66" t="s">
        <v>3</v>
      </c>
      <c r="E1210" s="66" t="s">
        <v>3</v>
      </c>
      <c r="F1210" s="82" t="s">
        <v>2202</v>
      </c>
      <c r="G1210" s="114" t="s">
        <v>1731</v>
      </c>
      <c r="H1210" s="21">
        <v>216</v>
      </c>
      <c r="I1210" s="20">
        <v>1229798.7921176471</v>
      </c>
      <c r="J1210" s="20">
        <f t="shared" si="639"/>
        <v>233661.77050235297</v>
      </c>
      <c r="K1210" s="19">
        <f t="shared" si="640"/>
        <v>1463460.56262</v>
      </c>
      <c r="L1210" s="15">
        <f t="shared" si="641"/>
        <v>1463460.56262</v>
      </c>
      <c r="M1210" s="17">
        <v>1018617.6470588236</v>
      </c>
      <c r="N1210" s="17">
        <v>193537.35294117648</v>
      </c>
      <c r="O1210" s="16">
        <v>1212155</v>
      </c>
      <c r="P1210" s="18">
        <f t="shared" si="642"/>
        <v>1212155</v>
      </c>
      <c r="Q1210" s="17">
        <v>934511.76470588241</v>
      </c>
      <c r="R1210" s="17">
        <v>177557.23529411765</v>
      </c>
      <c r="S1210" s="16">
        <v>1112069</v>
      </c>
      <c r="T1210" s="15">
        <f t="shared" si="643"/>
        <v>1112069</v>
      </c>
      <c r="U1210" s="14"/>
      <c r="V1210" s="14"/>
      <c r="W1210" s="14"/>
      <c r="X1210" s="14"/>
      <c r="Y1210" s="14"/>
      <c r="Z1210" s="14"/>
      <c r="AA1210" s="14"/>
      <c r="AB1210" s="13"/>
      <c r="AC1210" s="12">
        <f t="shared" si="644"/>
        <v>0</v>
      </c>
      <c r="AD1210" s="6">
        <f t="shared" si="645"/>
        <v>0</v>
      </c>
      <c r="AE1210" s="6">
        <f t="shared" si="646"/>
        <v>0</v>
      </c>
      <c r="AF1210" s="6">
        <f t="shared" si="647"/>
        <v>0</v>
      </c>
      <c r="AG1210" s="9">
        <f t="shared" si="653"/>
        <v>1112069</v>
      </c>
      <c r="AH1210" s="11">
        <f t="shared" si="648"/>
        <v>1463460.56262</v>
      </c>
      <c r="AI1210" s="9">
        <f t="shared" si="649"/>
        <v>1162112</v>
      </c>
      <c r="AJ1210" s="10">
        <f t="shared" si="650"/>
        <v>946921.140655</v>
      </c>
      <c r="AK1210" s="9">
        <f t="shared" si="656"/>
        <v>1137090.5</v>
      </c>
      <c r="AL1210" s="9">
        <f t="shared" si="634"/>
        <v>1312786.28131</v>
      </c>
      <c r="AM1210" s="6">
        <f t="shared" si="654"/>
        <v>1246098.8435191014</v>
      </c>
      <c r="AN1210" s="8">
        <f t="shared" si="651"/>
        <v>648355.72454545391</v>
      </c>
      <c r="AO1210" s="7">
        <f t="shared" si="635"/>
        <v>0.55791156493130944</v>
      </c>
      <c r="AP1210" s="6">
        <f t="shared" si="655"/>
        <v>1246098.8435191014</v>
      </c>
      <c r="AQ1210" s="5" t="s">
        <v>0</v>
      </c>
    </row>
    <row r="1211" spans="1:43" ht="25.5" x14ac:dyDescent="0.25">
      <c r="A1211" s="63">
        <v>1166</v>
      </c>
      <c r="B1211" s="115">
        <v>32121708</v>
      </c>
      <c r="C1211" s="114">
        <v>4696101</v>
      </c>
      <c r="D1211" s="66" t="s">
        <v>3</v>
      </c>
      <c r="E1211" s="66" t="s">
        <v>3</v>
      </c>
      <c r="F1211" s="82" t="s">
        <v>2421</v>
      </c>
      <c r="G1211" s="114" t="s">
        <v>1731</v>
      </c>
      <c r="H1211" s="21">
        <v>217</v>
      </c>
      <c r="I1211" s="20">
        <v>1171010.9796806723</v>
      </c>
      <c r="J1211" s="20">
        <f t="shared" si="639"/>
        <v>222492.08613932773</v>
      </c>
      <c r="K1211" s="19">
        <f t="shared" si="640"/>
        <v>1393503.0658200001</v>
      </c>
      <c r="L1211" s="15">
        <f t="shared" si="641"/>
        <v>1393503.0658200001</v>
      </c>
      <c r="M1211" s="17">
        <v>961026.89075630251</v>
      </c>
      <c r="N1211" s="17">
        <v>182595.10924369749</v>
      </c>
      <c r="O1211" s="16">
        <v>1143622</v>
      </c>
      <c r="P1211" s="18">
        <f t="shared" si="642"/>
        <v>1143622</v>
      </c>
      <c r="Q1211" s="17">
        <v>889839.49579831935</v>
      </c>
      <c r="R1211" s="17">
        <v>169069.50420168068</v>
      </c>
      <c r="S1211" s="16">
        <v>1058909</v>
      </c>
      <c r="T1211" s="15">
        <f t="shared" si="643"/>
        <v>1058909</v>
      </c>
      <c r="U1211" s="14"/>
      <c r="V1211" s="14"/>
      <c r="W1211" s="14"/>
      <c r="X1211" s="14"/>
      <c r="Y1211" s="14"/>
      <c r="Z1211" s="14"/>
      <c r="AA1211" s="14"/>
      <c r="AB1211" s="13"/>
      <c r="AC1211" s="12">
        <f t="shared" si="644"/>
        <v>0</v>
      </c>
      <c r="AD1211" s="6">
        <f t="shared" si="645"/>
        <v>0</v>
      </c>
      <c r="AE1211" s="6">
        <f t="shared" si="646"/>
        <v>0</v>
      </c>
      <c r="AF1211" s="6">
        <f t="shared" si="647"/>
        <v>0</v>
      </c>
      <c r="AG1211" s="9">
        <f t="shared" si="653"/>
        <v>1058909</v>
      </c>
      <c r="AH1211" s="11">
        <f t="shared" si="648"/>
        <v>1393503.0658200001</v>
      </c>
      <c r="AI1211" s="9">
        <f t="shared" si="649"/>
        <v>1101265.5</v>
      </c>
      <c r="AJ1211" s="10">
        <f t="shared" si="650"/>
        <v>899008.51645500003</v>
      </c>
      <c r="AK1211" s="9">
        <f t="shared" si="656"/>
        <v>1080087.25</v>
      </c>
      <c r="AL1211" s="9">
        <f t="shared" si="634"/>
        <v>1247384.2829100001</v>
      </c>
      <c r="AM1211" s="6">
        <f t="shared" si="654"/>
        <v>1182779.2349431571</v>
      </c>
      <c r="AN1211" s="8">
        <f t="shared" si="651"/>
        <v>615939.6867064879</v>
      </c>
      <c r="AO1211" s="7">
        <f t="shared" si="635"/>
        <v>0.55930171852880883</v>
      </c>
      <c r="AP1211" s="6">
        <f t="shared" si="655"/>
        <v>1182779.2349431571</v>
      </c>
      <c r="AQ1211" s="5" t="s">
        <v>0</v>
      </c>
    </row>
    <row r="1212" spans="1:43" x14ac:dyDescent="0.25">
      <c r="A1212" s="63">
        <v>1167</v>
      </c>
      <c r="B1212" s="115">
        <v>25172110</v>
      </c>
      <c r="C1212" s="115">
        <v>4691202</v>
      </c>
      <c r="D1212" s="66" t="s">
        <v>3</v>
      </c>
      <c r="E1212" s="66" t="s">
        <v>3</v>
      </c>
      <c r="F1212" s="82" t="s">
        <v>1939</v>
      </c>
      <c r="G1212" s="114" t="s">
        <v>1731</v>
      </c>
      <c r="H1212" s="21">
        <v>218</v>
      </c>
      <c r="I1212" s="20">
        <v>1171185.7064369749</v>
      </c>
      <c r="J1212" s="20">
        <f t="shared" si="639"/>
        <v>222525.28422302523</v>
      </c>
      <c r="K1212" s="19">
        <f t="shared" si="640"/>
        <v>1393710.9906600001</v>
      </c>
      <c r="L1212" s="15">
        <f t="shared" si="641"/>
        <v>1393710.9906600001</v>
      </c>
      <c r="M1212" s="17">
        <v>961170.58823529421</v>
      </c>
      <c r="N1212" s="17">
        <v>182622.4117647059</v>
      </c>
      <c r="O1212" s="16">
        <v>1143793</v>
      </c>
      <c r="P1212" s="18">
        <f t="shared" si="642"/>
        <v>1143793</v>
      </c>
      <c r="Q1212" s="17">
        <v>889972.26890756306</v>
      </c>
      <c r="R1212" s="17">
        <v>169094.731092437</v>
      </c>
      <c r="S1212" s="16">
        <v>1059067</v>
      </c>
      <c r="T1212" s="15">
        <f t="shared" si="643"/>
        <v>1059067</v>
      </c>
      <c r="U1212" s="14"/>
      <c r="V1212" s="14"/>
      <c r="W1212" s="14"/>
      <c r="X1212" s="14"/>
      <c r="Y1212" s="14"/>
      <c r="Z1212" s="14"/>
      <c r="AA1212" s="14"/>
      <c r="AB1212" s="13"/>
      <c r="AC1212" s="12">
        <f t="shared" si="644"/>
        <v>0</v>
      </c>
      <c r="AD1212" s="6">
        <f t="shared" si="645"/>
        <v>0</v>
      </c>
      <c r="AE1212" s="6">
        <f t="shared" si="646"/>
        <v>0</v>
      </c>
      <c r="AF1212" s="6">
        <f t="shared" si="647"/>
        <v>0</v>
      </c>
      <c r="AG1212" s="9">
        <f t="shared" si="653"/>
        <v>1059067</v>
      </c>
      <c r="AH1212" s="11">
        <f t="shared" si="648"/>
        <v>1393710.9906600001</v>
      </c>
      <c r="AI1212" s="9">
        <f t="shared" si="649"/>
        <v>1101430</v>
      </c>
      <c r="AJ1212" s="10">
        <f t="shared" si="650"/>
        <v>899142.74766500003</v>
      </c>
      <c r="AK1212" s="9">
        <f t="shared" si="656"/>
        <v>1080248.5</v>
      </c>
      <c r="AL1212" s="9">
        <f t="shared" si="634"/>
        <v>1247570.4953300001</v>
      </c>
      <c r="AM1212" s="6">
        <f t="shared" si="654"/>
        <v>1182955.8459861972</v>
      </c>
      <c r="AN1212" s="8">
        <f t="shared" si="651"/>
        <v>616031.63882769726</v>
      </c>
      <c r="AO1212" s="7">
        <f t="shared" si="635"/>
        <v>0.55930167039911505</v>
      </c>
      <c r="AP1212" s="6">
        <f t="shared" si="655"/>
        <v>1182955.8459861972</v>
      </c>
      <c r="AQ1212" s="5" t="s">
        <v>0</v>
      </c>
    </row>
    <row r="1213" spans="1:43" x14ac:dyDescent="0.25">
      <c r="A1213" s="63">
        <v>1168</v>
      </c>
      <c r="B1213" s="115">
        <v>25174406</v>
      </c>
      <c r="C1213" s="114">
        <v>4693999</v>
      </c>
      <c r="D1213" s="66" t="s">
        <v>3</v>
      </c>
      <c r="E1213" s="66" t="s">
        <v>3</v>
      </c>
      <c r="F1213" s="82" t="s">
        <v>2420</v>
      </c>
      <c r="G1213" s="114" t="s">
        <v>1731</v>
      </c>
      <c r="H1213" s="21">
        <v>219</v>
      </c>
      <c r="I1213" s="20">
        <v>5982447.2917310931</v>
      </c>
      <c r="J1213" s="20">
        <f t="shared" si="639"/>
        <v>1136664.9854289077</v>
      </c>
      <c r="K1213" s="19">
        <f t="shared" si="640"/>
        <v>7119112.277160001</v>
      </c>
      <c r="L1213" s="15">
        <f t="shared" si="641"/>
        <v>7119112.277160001</v>
      </c>
      <c r="M1213" s="17">
        <v>4955142.0168067226</v>
      </c>
      <c r="N1213" s="17">
        <v>941476.98319327726</v>
      </c>
      <c r="O1213" s="16">
        <v>5896619</v>
      </c>
      <c r="P1213" s="18">
        <f t="shared" si="642"/>
        <v>5896619</v>
      </c>
      <c r="Q1213" s="17">
        <v>4546001.6806722693</v>
      </c>
      <c r="R1213" s="17">
        <v>863740.31932773115</v>
      </c>
      <c r="S1213" s="16">
        <v>5409742</v>
      </c>
      <c r="T1213" s="15">
        <f t="shared" si="643"/>
        <v>5409742</v>
      </c>
      <c r="U1213" s="14"/>
      <c r="V1213" s="14"/>
      <c r="W1213" s="14"/>
      <c r="X1213" s="14"/>
      <c r="Y1213" s="14"/>
      <c r="Z1213" s="14"/>
      <c r="AA1213" s="14"/>
      <c r="AB1213" s="13"/>
      <c r="AC1213" s="12">
        <f t="shared" si="644"/>
        <v>0</v>
      </c>
      <c r="AD1213" s="6">
        <f t="shared" si="645"/>
        <v>0</v>
      </c>
      <c r="AE1213" s="6">
        <f t="shared" si="646"/>
        <v>0</v>
      </c>
      <c r="AF1213" s="6">
        <f t="shared" si="647"/>
        <v>0</v>
      </c>
      <c r="AG1213" s="9">
        <f t="shared" si="653"/>
        <v>5409742</v>
      </c>
      <c r="AH1213" s="11">
        <f t="shared" si="648"/>
        <v>7119112.277160001</v>
      </c>
      <c r="AI1213" s="9">
        <f t="shared" si="649"/>
        <v>5653180.5</v>
      </c>
      <c r="AJ1213" s="10">
        <f t="shared" si="650"/>
        <v>4606368.31929</v>
      </c>
      <c r="AK1213" s="9">
        <f t="shared" si="656"/>
        <v>5531461.25</v>
      </c>
      <c r="AL1213" s="9">
        <f t="shared" si="634"/>
        <v>6386146.38858</v>
      </c>
      <c r="AM1213" s="6">
        <f t="shared" si="654"/>
        <v>6061740.5361600351</v>
      </c>
      <c r="AN1213" s="8">
        <f t="shared" si="651"/>
        <v>3153974.6025557942</v>
      </c>
      <c r="AO1213" s="7">
        <f t="shared" si="635"/>
        <v>0.55791153361471368</v>
      </c>
      <c r="AP1213" s="6">
        <f t="shared" si="655"/>
        <v>6061740.5361600351</v>
      </c>
      <c r="AQ1213" s="5" t="s">
        <v>0</v>
      </c>
    </row>
    <row r="1214" spans="1:43" ht="25.5" x14ac:dyDescent="0.25">
      <c r="A1214" s="63">
        <v>1169</v>
      </c>
      <c r="B1214" s="115">
        <v>39121534</v>
      </c>
      <c r="C1214" s="114">
        <v>4693999</v>
      </c>
      <c r="D1214" s="66" t="s">
        <v>3</v>
      </c>
      <c r="E1214" s="66" t="s">
        <v>3</v>
      </c>
      <c r="F1214" s="82" t="s">
        <v>2419</v>
      </c>
      <c r="G1214" s="114" t="s">
        <v>1731</v>
      </c>
      <c r="H1214" s="21">
        <v>220</v>
      </c>
      <c r="I1214" s="20">
        <v>6114124.9140504207</v>
      </c>
      <c r="J1214" s="20">
        <f t="shared" si="639"/>
        <v>1161683.73366958</v>
      </c>
      <c r="K1214" s="19">
        <f t="shared" si="640"/>
        <v>7275808.6477200007</v>
      </c>
      <c r="L1214" s="15">
        <f t="shared" si="641"/>
        <v>7275808.6477200007</v>
      </c>
      <c r="M1214" s="17">
        <v>5017747.0588235296</v>
      </c>
      <c r="N1214" s="17">
        <v>953371.9411764706</v>
      </c>
      <c r="O1214" s="16">
        <v>5971119</v>
      </c>
      <c r="P1214" s="18">
        <f t="shared" si="642"/>
        <v>5971119</v>
      </c>
      <c r="Q1214" s="17">
        <v>4646062.1848739497</v>
      </c>
      <c r="R1214" s="17">
        <v>882751.8151260505</v>
      </c>
      <c r="S1214" s="16">
        <v>5528814</v>
      </c>
      <c r="T1214" s="15">
        <f t="shared" si="643"/>
        <v>5528814</v>
      </c>
      <c r="U1214" s="14"/>
      <c r="V1214" s="14"/>
      <c r="W1214" s="14"/>
      <c r="X1214" s="14"/>
      <c r="Y1214" s="14"/>
      <c r="Z1214" s="14"/>
      <c r="AA1214" s="14"/>
      <c r="AB1214" s="13"/>
      <c r="AC1214" s="12">
        <f t="shared" si="644"/>
        <v>0</v>
      </c>
      <c r="AD1214" s="6">
        <f t="shared" si="645"/>
        <v>0</v>
      </c>
      <c r="AE1214" s="6">
        <f t="shared" si="646"/>
        <v>0</v>
      </c>
      <c r="AF1214" s="6">
        <f t="shared" si="647"/>
        <v>0</v>
      </c>
      <c r="AG1214" s="9">
        <f t="shared" si="653"/>
        <v>5528814</v>
      </c>
      <c r="AH1214" s="11">
        <f t="shared" si="648"/>
        <v>7275808.6477200007</v>
      </c>
      <c r="AI1214" s="9">
        <f t="shared" si="649"/>
        <v>5749966.5</v>
      </c>
      <c r="AJ1214" s="10">
        <f t="shared" si="650"/>
        <v>4693935.4119300004</v>
      </c>
      <c r="AK1214" s="9">
        <f t="shared" si="656"/>
        <v>5639390.25</v>
      </c>
      <c r="AL1214" s="9">
        <f t="shared" si="634"/>
        <v>6512887.5738600008</v>
      </c>
      <c r="AM1214" s="6">
        <f t="shared" si="654"/>
        <v>6175569.1903571235</v>
      </c>
      <c r="AN1214" s="8">
        <f t="shared" si="651"/>
        <v>3215966.3779084254</v>
      </c>
      <c r="AO1214" s="7">
        <f t="shared" si="635"/>
        <v>0.55930175904649626</v>
      </c>
      <c r="AP1214" s="6">
        <f t="shared" si="655"/>
        <v>6175569.1903571235</v>
      </c>
      <c r="AQ1214" s="5" t="s">
        <v>0</v>
      </c>
    </row>
    <row r="1215" spans="1:43" x14ac:dyDescent="0.25">
      <c r="A1215" s="63">
        <v>1170</v>
      </c>
      <c r="B1215" s="72">
        <v>39120000</v>
      </c>
      <c r="C1215" s="97">
        <v>4693999</v>
      </c>
      <c r="D1215" s="66" t="s">
        <v>3</v>
      </c>
      <c r="E1215" s="66" t="s">
        <v>3</v>
      </c>
      <c r="F1215" s="82" t="s">
        <v>2418</v>
      </c>
      <c r="G1215" s="97" t="s">
        <v>1731</v>
      </c>
      <c r="H1215" s="21">
        <v>221</v>
      </c>
      <c r="I1215" s="20">
        <v>2132964.7130420171</v>
      </c>
      <c r="J1215" s="20">
        <f t="shared" si="639"/>
        <v>405263.29547798325</v>
      </c>
      <c r="K1215" s="19">
        <f t="shared" si="640"/>
        <v>2538228.0085200001</v>
      </c>
      <c r="L1215" s="15">
        <f t="shared" si="641"/>
        <v>2538228.0085200001</v>
      </c>
      <c r="M1215" s="17">
        <v>1701859.6638655462</v>
      </c>
      <c r="N1215" s="17">
        <v>323353.33613445377</v>
      </c>
      <c r="O1215" s="16">
        <v>2025213</v>
      </c>
      <c r="P1215" s="18">
        <f t="shared" si="642"/>
        <v>2025213</v>
      </c>
      <c r="Q1215" s="17">
        <v>1620818.487394958</v>
      </c>
      <c r="R1215" s="17">
        <v>307955.51260504202</v>
      </c>
      <c r="S1215" s="16">
        <v>1928774</v>
      </c>
      <c r="T1215" s="15">
        <f t="shared" si="643"/>
        <v>1928774</v>
      </c>
      <c r="U1215" s="14"/>
      <c r="V1215" s="14"/>
      <c r="W1215" s="14"/>
      <c r="X1215" s="14"/>
      <c r="Y1215" s="14"/>
      <c r="Z1215" s="14"/>
      <c r="AA1215" s="14"/>
      <c r="AB1215" s="13"/>
      <c r="AC1215" s="12">
        <f t="shared" si="644"/>
        <v>0</v>
      </c>
      <c r="AD1215" s="6">
        <f t="shared" si="645"/>
        <v>0</v>
      </c>
      <c r="AE1215" s="6">
        <f t="shared" si="646"/>
        <v>0</v>
      </c>
      <c r="AF1215" s="6">
        <f t="shared" si="647"/>
        <v>0</v>
      </c>
      <c r="AG1215" s="9">
        <f t="shared" si="653"/>
        <v>1928774</v>
      </c>
      <c r="AH1215" s="11">
        <f t="shared" si="648"/>
        <v>2538228.0085200001</v>
      </c>
      <c r="AI1215" s="9">
        <f t="shared" si="649"/>
        <v>1976993.5</v>
      </c>
      <c r="AJ1215" s="10">
        <f t="shared" si="650"/>
        <v>1623053.7521299999</v>
      </c>
      <c r="AK1215" s="9">
        <f t="shared" si="656"/>
        <v>1952883.75</v>
      </c>
      <c r="AL1215" s="9">
        <f t="shared" si="634"/>
        <v>2257610.7542599998</v>
      </c>
      <c r="AM1215" s="6">
        <f t="shared" si="654"/>
        <v>2133386.5498606758</v>
      </c>
      <c r="AN1215" s="8">
        <f t="shared" si="651"/>
        <v>1114606.7067905345</v>
      </c>
      <c r="AO1215" s="7">
        <f t="shared" si="635"/>
        <v>0.56378875640741077</v>
      </c>
      <c r="AP1215" s="6">
        <f t="shared" si="655"/>
        <v>2133386.5498606758</v>
      </c>
      <c r="AQ1215" s="5" t="s">
        <v>0</v>
      </c>
    </row>
    <row r="1216" spans="1:43" x14ac:dyDescent="0.25">
      <c r="A1216" s="63">
        <v>1171</v>
      </c>
      <c r="B1216" s="114">
        <v>26111548</v>
      </c>
      <c r="C1216" s="114">
        <v>4693999</v>
      </c>
      <c r="D1216" s="66" t="s">
        <v>3</v>
      </c>
      <c r="E1216" s="66" t="s">
        <v>3</v>
      </c>
      <c r="F1216" s="82" t="s">
        <v>2417</v>
      </c>
      <c r="G1216" s="114" t="s">
        <v>1731</v>
      </c>
      <c r="H1216" s="21">
        <v>222</v>
      </c>
      <c r="I1216" s="20">
        <v>17785554.85164706</v>
      </c>
      <c r="J1216" s="20">
        <f t="shared" si="639"/>
        <v>3379255.4218129413</v>
      </c>
      <c r="K1216" s="19">
        <f t="shared" si="640"/>
        <v>21164810.273460001</v>
      </c>
      <c r="L1216" s="15">
        <f t="shared" si="641"/>
        <v>21164810.273460001</v>
      </c>
      <c r="M1216" s="17">
        <v>14190818.487394959</v>
      </c>
      <c r="N1216" s="17">
        <v>2696255.5126050422</v>
      </c>
      <c r="O1216" s="16">
        <v>16887074</v>
      </c>
      <c r="P1216" s="18">
        <f t="shared" si="642"/>
        <v>16887074</v>
      </c>
      <c r="Q1216" s="17">
        <v>13515064.705882354</v>
      </c>
      <c r="R1216" s="17">
        <v>2567862.2941176472</v>
      </c>
      <c r="S1216" s="16">
        <v>16082927</v>
      </c>
      <c r="T1216" s="15">
        <f t="shared" si="643"/>
        <v>16082927</v>
      </c>
      <c r="U1216" s="14"/>
      <c r="V1216" s="14"/>
      <c r="W1216" s="14"/>
      <c r="X1216" s="14"/>
      <c r="Y1216" s="14"/>
      <c r="Z1216" s="14"/>
      <c r="AA1216" s="14"/>
      <c r="AB1216" s="13"/>
      <c r="AC1216" s="12">
        <f t="shared" si="644"/>
        <v>0</v>
      </c>
      <c r="AD1216" s="6">
        <f t="shared" si="645"/>
        <v>0</v>
      </c>
      <c r="AE1216" s="6">
        <f t="shared" si="646"/>
        <v>0</v>
      </c>
      <c r="AF1216" s="6">
        <f t="shared" si="647"/>
        <v>0</v>
      </c>
      <c r="AG1216" s="9">
        <f t="shared" si="653"/>
        <v>16082927</v>
      </c>
      <c r="AH1216" s="11">
        <f t="shared" si="648"/>
        <v>21164810.273460001</v>
      </c>
      <c r="AI1216" s="9">
        <f t="shared" si="649"/>
        <v>16485000.5</v>
      </c>
      <c r="AJ1216" s="10">
        <f t="shared" si="650"/>
        <v>13533702.818365</v>
      </c>
      <c r="AK1216" s="9">
        <f t="shared" si="656"/>
        <v>16283963.75</v>
      </c>
      <c r="AL1216" s="9">
        <f t="shared" si="634"/>
        <v>18824905.38673</v>
      </c>
      <c r="AM1216" s="6">
        <f t="shared" si="654"/>
        <v>17789071.619193017</v>
      </c>
      <c r="AN1216" s="8">
        <f t="shared" si="651"/>
        <v>9294058.230523413</v>
      </c>
      <c r="AO1216" s="7">
        <f t="shared" si="635"/>
        <v>0.5637887745604504</v>
      </c>
      <c r="AP1216" s="6">
        <f t="shared" si="655"/>
        <v>17789071.619193017</v>
      </c>
      <c r="AQ1216" s="5" t="s">
        <v>0</v>
      </c>
    </row>
    <row r="1217" spans="1:43" x14ac:dyDescent="0.25">
      <c r="A1217" s="63">
        <v>1172</v>
      </c>
      <c r="B1217" s="114">
        <v>39121552</v>
      </c>
      <c r="C1217" s="114">
        <v>4693999</v>
      </c>
      <c r="D1217" s="66" t="s">
        <v>3</v>
      </c>
      <c r="E1217" s="66" t="s">
        <v>3</v>
      </c>
      <c r="F1217" s="82" t="s">
        <v>2416</v>
      </c>
      <c r="G1217" s="114" t="s">
        <v>1731</v>
      </c>
      <c r="H1217" s="21">
        <v>223</v>
      </c>
      <c r="I1217" s="20">
        <v>16473677.612823531</v>
      </c>
      <c r="J1217" s="20">
        <f t="shared" si="639"/>
        <v>3129998.7464364711</v>
      </c>
      <c r="K1217" s="19">
        <f t="shared" si="640"/>
        <v>19603676.35926</v>
      </c>
      <c r="L1217" s="15">
        <f t="shared" si="641"/>
        <v>19603676.35926</v>
      </c>
      <c r="M1217" s="17">
        <v>13269273.949579833</v>
      </c>
      <c r="N1217" s="17">
        <v>2521162.0504201683</v>
      </c>
      <c r="O1217" s="16">
        <v>15790436.000000002</v>
      </c>
      <c r="P1217" s="18">
        <f t="shared" si="642"/>
        <v>15790436.000000002</v>
      </c>
      <c r="Q1217" s="17">
        <v>12518182.352941178</v>
      </c>
      <c r="R1217" s="17">
        <v>2378454.6470588236</v>
      </c>
      <c r="S1217" s="16">
        <v>14896637.000000002</v>
      </c>
      <c r="T1217" s="15">
        <f t="shared" si="643"/>
        <v>14896637.000000002</v>
      </c>
      <c r="U1217" s="14"/>
      <c r="V1217" s="14"/>
      <c r="W1217" s="14"/>
      <c r="X1217" s="14"/>
      <c r="Y1217" s="14"/>
      <c r="Z1217" s="14"/>
      <c r="AA1217" s="14"/>
      <c r="AB1217" s="13"/>
      <c r="AC1217" s="12">
        <f t="shared" si="644"/>
        <v>0</v>
      </c>
      <c r="AD1217" s="6">
        <f t="shared" si="645"/>
        <v>0</v>
      </c>
      <c r="AE1217" s="6">
        <f t="shared" si="646"/>
        <v>0</v>
      </c>
      <c r="AF1217" s="6">
        <f t="shared" si="647"/>
        <v>0</v>
      </c>
      <c r="AG1217" s="9">
        <f t="shared" si="653"/>
        <v>14896637.000000002</v>
      </c>
      <c r="AH1217" s="11">
        <f t="shared" si="648"/>
        <v>19603676.35926</v>
      </c>
      <c r="AI1217" s="9">
        <f t="shared" si="649"/>
        <v>15343536.500000002</v>
      </c>
      <c r="AJ1217" s="10">
        <f t="shared" si="650"/>
        <v>12572687.339815</v>
      </c>
      <c r="AK1217" s="9">
        <f t="shared" si="656"/>
        <v>15120086.750000002</v>
      </c>
      <c r="AL1217" s="9">
        <f t="shared" si="634"/>
        <v>17473606.42963</v>
      </c>
      <c r="AM1217" s="6">
        <f t="shared" si="654"/>
        <v>16531698.295146873</v>
      </c>
      <c r="AN1217" s="8">
        <f t="shared" si="651"/>
        <v>8626739.8631521855</v>
      </c>
      <c r="AO1217" s="7">
        <f t="shared" si="635"/>
        <v>0.56223934183310242</v>
      </c>
      <c r="AP1217" s="6">
        <f t="shared" si="655"/>
        <v>16531698.295146873</v>
      </c>
      <c r="AQ1217" s="5" t="s">
        <v>0</v>
      </c>
    </row>
    <row r="1218" spans="1:43" x14ac:dyDescent="0.25">
      <c r="A1218" s="63">
        <v>1173</v>
      </c>
      <c r="B1218" s="115">
        <v>39121552</v>
      </c>
      <c r="C1218" s="114">
        <v>4693999</v>
      </c>
      <c r="D1218" s="66" t="s">
        <v>3</v>
      </c>
      <c r="E1218" s="66" t="s">
        <v>3</v>
      </c>
      <c r="F1218" s="82" t="s">
        <v>2415</v>
      </c>
      <c r="G1218" s="114" t="s">
        <v>1731</v>
      </c>
      <c r="H1218" s="21">
        <v>224</v>
      </c>
      <c r="I1218" s="20">
        <v>36951239.857764706</v>
      </c>
      <c r="J1218" s="20">
        <f t="shared" si="639"/>
        <v>7020735.5729752947</v>
      </c>
      <c r="K1218" s="19">
        <f t="shared" si="640"/>
        <v>43971975.430739999</v>
      </c>
      <c r="L1218" s="15">
        <f t="shared" si="641"/>
        <v>43971975.430739999</v>
      </c>
      <c r="M1218" s="17">
        <v>30605975.630252101</v>
      </c>
      <c r="N1218" s="17">
        <v>5815135.3697478995</v>
      </c>
      <c r="O1218" s="16">
        <v>36421111</v>
      </c>
      <c r="P1218" s="18">
        <f t="shared" si="642"/>
        <v>36421111</v>
      </c>
      <c r="Q1218" s="17">
        <v>28078876.470588237</v>
      </c>
      <c r="R1218" s="17">
        <v>5334986.5294117648</v>
      </c>
      <c r="S1218" s="16">
        <v>33413863</v>
      </c>
      <c r="T1218" s="15">
        <f t="shared" si="643"/>
        <v>33413863</v>
      </c>
      <c r="U1218" s="14"/>
      <c r="V1218" s="14"/>
      <c r="W1218" s="14"/>
      <c r="X1218" s="14"/>
      <c r="Y1218" s="14"/>
      <c r="Z1218" s="14"/>
      <c r="AA1218" s="14"/>
      <c r="AB1218" s="13"/>
      <c r="AC1218" s="12">
        <f t="shared" si="644"/>
        <v>0</v>
      </c>
      <c r="AD1218" s="6">
        <f t="shared" si="645"/>
        <v>0</v>
      </c>
      <c r="AE1218" s="6">
        <f t="shared" si="646"/>
        <v>0</v>
      </c>
      <c r="AF1218" s="6">
        <f t="shared" si="647"/>
        <v>0</v>
      </c>
      <c r="AG1218" s="9">
        <f t="shared" si="653"/>
        <v>33413863</v>
      </c>
      <c r="AH1218" s="11">
        <f t="shared" si="648"/>
        <v>43971975.430739999</v>
      </c>
      <c r="AI1218" s="9">
        <f t="shared" si="649"/>
        <v>34917487</v>
      </c>
      <c r="AJ1218" s="10">
        <f t="shared" si="650"/>
        <v>28451737.357685</v>
      </c>
      <c r="AK1218" s="9">
        <f t="shared" si="656"/>
        <v>34165675</v>
      </c>
      <c r="AL1218" s="9">
        <f t="shared" si="634"/>
        <v>39444731.215369999</v>
      </c>
      <c r="AM1218" s="6">
        <f t="shared" si="654"/>
        <v>37441002.890000843</v>
      </c>
      <c r="AN1218" s="8">
        <f t="shared" si="651"/>
        <v>19480868.868849587</v>
      </c>
      <c r="AO1218" s="7">
        <f t="shared" si="635"/>
        <v>0.55791153781626912</v>
      </c>
      <c r="AP1218" s="6">
        <f t="shared" si="655"/>
        <v>37441002.890000843</v>
      </c>
      <c r="AQ1218" s="5" t="s">
        <v>0</v>
      </c>
    </row>
    <row r="1219" spans="1:43" x14ac:dyDescent="0.25">
      <c r="A1219" s="63">
        <v>1174</v>
      </c>
      <c r="B1219" s="115">
        <v>39121552</v>
      </c>
      <c r="C1219" s="114">
        <v>4693999</v>
      </c>
      <c r="D1219" s="66" t="s">
        <v>3</v>
      </c>
      <c r="E1219" s="66" t="s">
        <v>3</v>
      </c>
      <c r="F1219" s="82" t="s">
        <v>2414</v>
      </c>
      <c r="G1219" s="114" t="s">
        <v>1731</v>
      </c>
      <c r="H1219" s="21">
        <v>225</v>
      </c>
      <c r="I1219" s="20">
        <v>26337634.455327731</v>
      </c>
      <c r="J1219" s="20">
        <f t="shared" si="639"/>
        <v>5004150.5465122685</v>
      </c>
      <c r="K1219" s="19">
        <f t="shared" si="640"/>
        <v>31341785.001839999</v>
      </c>
      <c r="L1219" s="15">
        <f t="shared" si="641"/>
        <v>31341785.001839999</v>
      </c>
      <c r="M1219" s="17">
        <v>21414663.865546219</v>
      </c>
      <c r="N1219" s="17">
        <v>4068786.1344537819</v>
      </c>
      <c r="O1219" s="16">
        <v>25483450</v>
      </c>
      <c r="P1219" s="18">
        <f t="shared" si="642"/>
        <v>25483450</v>
      </c>
      <c r="Q1219" s="17">
        <v>20013704.201680671</v>
      </c>
      <c r="R1219" s="17">
        <v>3802603.7983193276</v>
      </c>
      <c r="S1219" s="16">
        <v>23816308</v>
      </c>
      <c r="T1219" s="15">
        <f t="shared" si="643"/>
        <v>23816308</v>
      </c>
      <c r="U1219" s="14"/>
      <c r="V1219" s="14"/>
      <c r="W1219" s="14"/>
      <c r="X1219" s="14"/>
      <c r="Y1219" s="14"/>
      <c r="Z1219" s="14"/>
      <c r="AA1219" s="14"/>
      <c r="AB1219" s="13"/>
      <c r="AC1219" s="12">
        <f t="shared" si="644"/>
        <v>0</v>
      </c>
      <c r="AD1219" s="6">
        <f t="shared" si="645"/>
        <v>0</v>
      </c>
      <c r="AE1219" s="6">
        <f t="shared" si="646"/>
        <v>0</v>
      </c>
      <c r="AF1219" s="6">
        <f t="shared" si="647"/>
        <v>0</v>
      </c>
      <c r="AG1219" s="9">
        <f t="shared" si="653"/>
        <v>23816308</v>
      </c>
      <c r="AH1219" s="11">
        <f t="shared" si="648"/>
        <v>31341785.001839999</v>
      </c>
      <c r="AI1219" s="9">
        <f t="shared" si="649"/>
        <v>24649879</v>
      </c>
      <c r="AJ1219" s="10">
        <f t="shared" si="650"/>
        <v>20160385.750459999</v>
      </c>
      <c r="AK1219" s="9">
        <f t="shared" si="656"/>
        <v>24233093.5</v>
      </c>
      <c r="AL1219" s="9">
        <f t="shared" si="634"/>
        <v>27995832.000919998</v>
      </c>
      <c r="AM1219" s="6">
        <f t="shared" si="654"/>
        <v>26516880.92556097</v>
      </c>
      <c r="AN1219" s="8">
        <f t="shared" si="651"/>
        <v>13822272.163981393</v>
      </c>
      <c r="AO1219" s="7">
        <f t="shared" si="635"/>
        <v>0.56074401679543306</v>
      </c>
      <c r="AP1219" s="6">
        <f t="shared" si="655"/>
        <v>26516880.92556097</v>
      </c>
      <c r="AQ1219" s="5" t="s">
        <v>0</v>
      </c>
    </row>
    <row r="1220" spans="1:43" x14ac:dyDescent="0.25">
      <c r="A1220" s="63">
        <v>1175</v>
      </c>
      <c r="B1220" s="115">
        <v>39121552</v>
      </c>
      <c r="C1220" s="114">
        <v>4693999</v>
      </c>
      <c r="D1220" s="66" t="s">
        <v>3</v>
      </c>
      <c r="E1220" s="66" t="s">
        <v>3</v>
      </c>
      <c r="F1220" s="82" t="s">
        <v>2413</v>
      </c>
      <c r="G1220" s="114" t="s">
        <v>1731</v>
      </c>
      <c r="H1220" s="21">
        <v>226</v>
      </c>
      <c r="I1220" s="20">
        <v>6835070.7337310929</v>
      </c>
      <c r="J1220" s="20">
        <f t="shared" si="639"/>
        <v>1298663.4394089077</v>
      </c>
      <c r="K1220" s="19">
        <f t="shared" si="640"/>
        <v>8133734.1731400006</v>
      </c>
      <c r="L1220" s="15">
        <f t="shared" si="641"/>
        <v>8133734.1731400006</v>
      </c>
      <c r="M1220" s="17">
        <v>5453597.478991597</v>
      </c>
      <c r="N1220" s="17">
        <v>1036183.5210084034</v>
      </c>
      <c r="O1220" s="16">
        <v>6489781</v>
      </c>
      <c r="P1220" s="18">
        <f t="shared" si="642"/>
        <v>6489781</v>
      </c>
      <c r="Q1220" s="17">
        <v>5193901.6806722693</v>
      </c>
      <c r="R1220" s="17">
        <v>986841.31932773115</v>
      </c>
      <c r="S1220" s="16">
        <v>6180743</v>
      </c>
      <c r="T1220" s="15">
        <f t="shared" si="643"/>
        <v>6180743</v>
      </c>
      <c r="U1220" s="14"/>
      <c r="V1220" s="14"/>
      <c r="W1220" s="14"/>
      <c r="X1220" s="14"/>
      <c r="Y1220" s="14"/>
      <c r="Z1220" s="14"/>
      <c r="AA1220" s="14"/>
      <c r="AB1220" s="13"/>
      <c r="AC1220" s="12">
        <f t="shared" si="644"/>
        <v>0</v>
      </c>
      <c r="AD1220" s="6">
        <f t="shared" si="645"/>
        <v>0</v>
      </c>
      <c r="AE1220" s="6">
        <f t="shared" si="646"/>
        <v>0</v>
      </c>
      <c r="AF1220" s="6">
        <f t="shared" si="647"/>
        <v>0</v>
      </c>
      <c r="AG1220" s="9">
        <f t="shared" si="653"/>
        <v>6180743</v>
      </c>
      <c r="AH1220" s="11">
        <f t="shared" si="648"/>
        <v>8133734.1731400006</v>
      </c>
      <c r="AI1220" s="9">
        <f t="shared" si="649"/>
        <v>6335262</v>
      </c>
      <c r="AJ1220" s="10">
        <f t="shared" si="650"/>
        <v>5201064.5432850001</v>
      </c>
      <c r="AK1220" s="9">
        <f t="shared" si="656"/>
        <v>6258002.5</v>
      </c>
      <c r="AL1220" s="9">
        <f t="shared" ref="AL1220:AL1283" si="657">AVERAGE(AH1220,AI1220)</f>
        <v>7234498.0865700003</v>
      </c>
      <c r="AM1220" s="6">
        <f t="shared" si="654"/>
        <v>6836422.4657245446</v>
      </c>
      <c r="AN1220" s="8">
        <f t="shared" si="651"/>
        <v>3571749.5024917321</v>
      </c>
      <c r="AO1220" s="7">
        <f t="shared" ref="AO1220:AO1283" si="658">+AN1220/AI1220</f>
        <v>0.56378875924811511</v>
      </c>
      <c r="AP1220" s="6">
        <f t="shared" si="655"/>
        <v>6836422.4657245446</v>
      </c>
      <c r="AQ1220" s="5" t="s">
        <v>0</v>
      </c>
    </row>
    <row r="1221" spans="1:43" x14ac:dyDescent="0.25">
      <c r="A1221" s="63">
        <v>1176</v>
      </c>
      <c r="B1221" s="115">
        <v>27112728</v>
      </c>
      <c r="C1221" s="114">
        <v>4693999</v>
      </c>
      <c r="D1221" s="66" t="s">
        <v>3</v>
      </c>
      <c r="E1221" s="66" t="s">
        <v>3</v>
      </c>
      <c r="F1221" s="82" t="s">
        <v>1459</v>
      </c>
      <c r="G1221" s="114" t="s">
        <v>1731</v>
      </c>
      <c r="H1221" s="21">
        <v>227</v>
      </c>
      <c r="I1221" s="20">
        <v>5227792.4784705881</v>
      </c>
      <c r="J1221" s="20">
        <f t="shared" si="639"/>
        <v>993280.57090941176</v>
      </c>
      <c r="K1221" s="19">
        <f t="shared" si="640"/>
        <v>6221073.0493799997</v>
      </c>
      <c r="L1221" s="15">
        <f t="shared" si="641"/>
        <v>6221073.0493799997</v>
      </c>
      <c r="M1221" s="17">
        <v>4250625.2100840341</v>
      </c>
      <c r="N1221" s="17">
        <v>807618.78991596645</v>
      </c>
      <c r="O1221" s="16">
        <v>5058244.0000000009</v>
      </c>
      <c r="P1221" s="18">
        <f t="shared" si="642"/>
        <v>5058244.0000000009</v>
      </c>
      <c r="Q1221" s="17">
        <v>3972547.0588235296</v>
      </c>
      <c r="R1221" s="17">
        <v>754783.9411764706</v>
      </c>
      <c r="S1221" s="16">
        <v>4727331</v>
      </c>
      <c r="T1221" s="15">
        <f t="shared" si="643"/>
        <v>4727331</v>
      </c>
      <c r="U1221" s="14"/>
      <c r="V1221" s="14"/>
      <c r="W1221" s="14"/>
      <c r="X1221" s="14"/>
      <c r="Y1221" s="14"/>
      <c r="Z1221" s="14"/>
      <c r="AA1221" s="14"/>
      <c r="AB1221" s="13"/>
      <c r="AC1221" s="12">
        <f t="shared" si="644"/>
        <v>0</v>
      </c>
      <c r="AD1221" s="6">
        <f t="shared" si="645"/>
        <v>0</v>
      </c>
      <c r="AE1221" s="6">
        <f t="shared" si="646"/>
        <v>0</v>
      </c>
      <c r="AF1221" s="6">
        <f t="shared" si="647"/>
        <v>0</v>
      </c>
      <c r="AG1221" s="9">
        <f t="shared" si="653"/>
        <v>4727331</v>
      </c>
      <c r="AH1221" s="11">
        <f t="shared" si="648"/>
        <v>6221073.0493799997</v>
      </c>
      <c r="AI1221" s="9">
        <f t="shared" si="649"/>
        <v>4892787.5</v>
      </c>
      <c r="AJ1221" s="10">
        <f t="shared" si="650"/>
        <v>4001662.0123450002</v>
      </c>
      <c r="AK1221" s="9">
        <f t="shared" si="656"/>
        <v>4810059.25</v>
      </c>
      <c r="AL1221" s="9">
        <f t="shared" si="657"/>
        <v>5556930.2746900003</v>
      </c>
      <c r="AM1221" s="6">
        <f t="shared" si="654"/>
        <v>5263371.2584975986</v>
      </c>
      <c r="AN1221" s="8">
        <f t="shared" si="651"/>
        <v>2743601.3551922976</v>
      </c>
      <c r="AO1221" s="7">
        <f t="shared" si="658"/>
        <v>0.5607440247900195</v>
      </c>
      <c r="AP1221" s="6">
        <f t="shared" si="655"/>
        <v>5263371.2584975986</v>
      </c>
      <c r="AQ1221" s="5" t="s">
        <v>0</v>
      </c>
    </row>
    <row r="1222" spans="1:43" x14ac:dyDescent="0.25">
      <c r="A1222" s="63">
        <v>1177</v>
      </c>
      <c r="B1222" s="115">
        <v>39121116</v>
      </c>
      <c r="C1222" s="114">
        <v>4693999</v>
      </c>
      <c r="D1222" s="66" t="s">
        <v>3</v>
      </c>
      <c r="E1222" s="66" t="s">
        <v>3</v>
      </c>
      <c r="F1222" s="82" t="s">
        <v>2412</v>
      </c>
      <c r="G1222" s="114" t="s">
        <v>1731</v>
      </c>
      <c r="H1222" s="21">
        <v>228</v>
      </c>
      <c r="I1222" s="20">
        <v>8909353.7974285707</v>
      </c>
      <c r="J1222" s="20">
        <f t="shared" si="639"/>
        <v>1692777.2215114285</v>
      </c>
      <c r="K1222" s="19">
        <f t="shared" si="640"/>
        <v>10602131.01894</v>
      </c>
      <c r="L1222" s="15">
        <f t="shared" si="641"/>
        <v>10602131.01894</v>
      </c>
      <c r="M1222" s="17">
        <v>7176336.1344537819</v>
      </c>
      <c r="N1222" s="17">
        <v>1363503.8655462186</v>
      </c>
      <c r="O1222" s="16">
        <v>8539840</v>
      </c>
      <c r="P1222" s="18">
        <f t="shared" si="642"/>
        <v>8539840</v>
      </c>
      <c r="Q1222" s="17">
        <v>6770128.5714285718</v>
      </c>
      <c r="R1222" s="17">
        <v>1286324.4285714286</v>
      </c>
      <c r="S1222" s="16">
        <v>8056453</v>
      </c>
      <c r="T1222" s="15">
        <f t="shared" si="643"/>
        <v>8056453</v>
      </c>
      <c r="U1222" s="14"/>
      <c r="V1222" s="14"/>
      <c r="W1222" s="14"/>
      <c r="X1222" s="14"/>
      <c r="Y1222" s="14"/>
      <c r="Z1222" s="14"/>
      <c r="AA1222" s="14"/>
      <c r="AB1222" s="13"/>
      <c r="AC1222" s="12">
        <f t="shared" si="644"/>
        <v>0</v>
      </c>
      <c r="AD1222" s="6">
        <f t="shared" si="645"/>
        <v>0</v>
      </c>
      <c r="AE1222" s="6">
        <f t="shared" si="646"/>
        <v>0</v>
      </c>
      <c r="AF1222" s="6">
        <f t="shared" si="647"/>
        <v>0</v>
      </c>
      <c r="AG1222" s="9">
        <f t="shared" si="653"/>
        <v>8056453</v>
      </c>
      <c r="AH1222" s="11">
        <f t="shared" si="648"/>
        <v>10602131.01894</v>
      </c>
      <c r="AI1222" s="9">
        <f t="shared" si="649"/>
        <v>8298146.5</v>
      </c>
      <c r="AJ1222" s="10">
        <f t="shared" si="650"/>
        <v>6799606.0047350004</v>
      </c>
      <c r="AK1222" s="9">
        <f t="shared" si="656"/>
        <v>8177299.75</v>
      </c>
      <c r="AL1222" s="9">
        <f t="shared" si="657"/>
        <v>9450138.7594700009</v>
      </c>
      <c r="AM1222" s="6">
        <f t="shared" si="654"/>
        <v>8940732.5324090552</v>
      </c>
      <c r="AN1222" s="8">
        <f t="shared" si="651"/>
        <v>4665544.5209559277</v>
      </c>
      <c r="AO1222" s="7">
        <f t="shared" si="658"/>
        <v>0.56223935320446894</v>
      </c>
      <c r="AP1222" s="6">
        <f t="shared" si="655"/>
        <v>8940732.5324090552</v>
      </c>
      <c r="AQ1222" s="5" t="s">
        <v>0</v>
      </c>
    </row>
    <row r="1223" spans="1:43" x14ac:dyDescent="0.25">
      <c r="A1223" s="63">
        <v>1178</v>
      </c>
      <c r="B1223" s="115">
        <v>41112801</v>
      </c>
      <c r="C1223" s="114">
        <v>4693999</v>
      </c>
      <c r="D1223" s="66" t="s">
        <v>3</v>
      </c>
      <c r="E1223" s="66" t="s">
        <v>3</v>
      </c>
      <c r="F1223" s="82" t="s">
        <v>2411</v>
      </c>
      <c r="G1223" s="114" t="s">
        <v>1731</v>
      </c>
      <c r="H1223" s="21">
        <v>229</v>
      </c>
      <c r="I1223" s="20">
        <v>7887403.5405882355</v>
      </c>
      <c r="J1223" s="20">
        <f t="shared" si="639"/>
        <v>1498606.6727117647</v>
      </c>
      <c r="K1223" s="19">
        <f t="shared" si="640"/>
        <v>9386010.2133000009</v>
      </c>
      <c r="L1223" s="15">
        <f t="shared" si="641"/>
        <v>9386010.2133000009</v>
      </c>
      <c r="M1223" s="17">
        <v>6293236.9747899165</v>
      </c>
      <c r="N1223" s="17">
        <v>1195715.0252100842</v>
      </c>
      <c r="O1223" s="16">
        <v>7488952.0000000009</v>
      </c>
      <c r="P1223" s="18">
        <f t="shared" si="642"/>
        <v>7488952.0000000009</v>
      </c>
      <c r="Q1223" s="17">
        <v>5993558.823529412</v>
      </c>
      <c r="R1223" s="17">
        <v>1138776.1764705882</v>
      </c>
      <c r="S1223" s="16">
        <v>7132335</v>
      </c>
      <c r="T1223" s="15">
        <f t="shared" si="643"/>
        <v>7132335</v>
      </c>
      <c r="U1223" s="14"/>
      <c r="V1223" s="14"/>
      <c r="W1223" s="14"/>
      <c r="X1223" s="14"/>
      <c r="Y1223" s="14"/>
      <c r="Z1223" s="14"/>
      <c r="AA1223" s="14"/>
      <c r="AB1223" s="13"/>
      <c r="AC1223" s="12">
        <f t="shared" si="644"/>
        <v>0</v>
      </c>
      <c r="AD1223" s="6">
        <f t="shared" si="645"/>
        <v>0</v>
      </c>
      <c r="AE1223" s="6">
        <f t="shared" si="646"/>
        <v>0</v>
      </c>
      <c r="AF1223" s="6">
        <f t="shared" si="647"/>
        <v>0</v>
      </c>
      <c r="AG1223" s="9">
        <f t="shared" si="653"/>
        <v>7132335</v>
      </c>
      <c r="AH1223" s="11">
        <f t="shared" si="648"/>
        <v>9386010.2133000009</v>
      </c>
      <c r="AI1223" s="9">
        <f t="shared" si="649"/>
        <v>7310643.5</v>
      </c>
      <c r="AJ1223" s="10">
        <f t="shared" si="650"/>
        <v>6001824.3033250002</v>
      </c>
      <c r="AK1223" s="9">
        <f t="shared" si="656"/>
        <v>7221489.25</v>
      </c>
      <c r="AL1223" s="9">
        <f t="shared" si="657"/>
        <v>8348326.8566500004</v>
      </c>
      <c r="AM1223" s="6">
        <f t="shared" si="654"/>
        <v>7888963.115948163</v>
      </c>
      <c r="AN1223" s="8">
        <f t="shared" si="651"/>
        <v>4121658.7462966265</v>
      </c>
      <c r="AO1223" s="7">
        <f t="shared" si="658"/>
        <v>0.56378877540624528</v>
      </c>
      <c r="AP1223" s="6">
        <f t="shared" si="655"/>
        <v>7888963.115948163</v>
      </c>
      <c r="AQ1223" s="5" t="s">
        <v>0</v>
      </c>
    </row>
    <row r="1224" spans="1:43" x14ac:dyDescent="0.25">
      <c r="A1224" s="63">
        <v>1179</v>
      </c>
      <c r="B1224" s="117">
        <v>32111509</v>
      </c>
      <c r="C1224" s="118">
        <v>4715001</v>
      </c>
      <c r="D1224" s="66" t="s">
        <v>3</v>
      </c>
      <c r="E1224" s="66" t="s">
        <v>3</v>
      </c>
      <c r="F1224" s="82" t="s">
        <v>2410</v>
      </c>
      <c r="G1224" s="116" t="s">
        <v>1731</v>
      </c>
      <c r="H1224" s="21">
        <v>230</v>
      </c>
      <c r="I1224" s="20">
        <v>447594.65636974794</v>
      </c>
      <c r="J1224" s="20">
        <f t="shared" si="639"/>
        <v>85042.984710252116</v>
      </c>
      <c r="K1224" s="19">
        <f t="shared" si="640"/>
        <v>532637.64108000009</v>
      </c>
      <c r="L1224" s="15">
        <f t="shared" si="641"/>
        <v>532637.64108000009</v>
      </c>
      <c r="M1224" s="17">
        <v>370733.61344537814</v>
      </c>
      <c r="N1224" s="17">
        <v>70439.386554621844</v>
      </c>
      <c r="O1224" s="16">
        <v>441173</v>
      </c>
      <c r="P1224" s="18">
        <f t="shared" si="642"/>
        <v>441173</v>
      </c>
      <c r="Q1224" s="17">
        <v>340122.68907563027</v>
      </c>
      <c r="R1224" s="17">
        <v>64623.310924369755</v>
      </c>
      <c r="S1224" s="16">
        <v>404746</v>
      </c>
      <c r="T1224" s="15">
        <f t="shared" si="643"/>
        <v>404746</v>
      </c>
      <c r="U1224" s="14"/>
      <c r="V1224" s="14"/>
      <c r="W1224" s="14"/>
      <c r="X1224" s="14"/>
      <c r="Y1224" s="14"/>
      <c r="Z1224" s="14"/>
      <c r="AA1224" s="14"/>
      <c r="AB1224" s="13"/>
      <c r="AC1224" s="12">
        <f t="shared" si="644"/>
        <v>0</v>
      </c>
      <c r="AD1224" s="6">
        <f t="shared" si="645"/>
        <v>0</v>
      </c>
      <c r="AE1224" s="6">
        <f t="shared" si="646"/>
        <v>0</v>
      </c>
      <c r="AF1224" s="6">
        <f t="shared" si="647"/>
        <v>0</v>
      </c>
      <c r="AG1224" s="9">
        <f t="shared" si="653"/>
        <v>404746</v>
      </c>
      <c r="AH1224" s="11">
        <f t="shared" si="648"/>
        <v>532637.64108000009</v>
      </c>
      <c r="AI1224" s="9">
        <f t="shared" si="649"/>
        <v>422959.5</v>
      </c>
      <c r="AJ1224" s="10">
        <f t="shared" si="650"/>
        <v>344639.16026999999</v>
      </c>
      <c r="AK1224" s="9">
        <f t="shared" si="656"/>
        <v>413852.75</v>
      </c>
      <c r="AL1224" s="9">
        <f t="shared" si="657"/>
        <v>477798.57054000004</v>
      </c>
      <c r="AM1224" s="6">
        <f t="shared" si="654"/>
        <v>453527.1620883501</v>
      </c>
      <c r="AN1224" s="8">
        <f t="shared" si="651"/>
        <v>235974.00561207582</v>
      </c>
      <c r="AO1224" s="7">
        <f t="shared" si="658"/>
        <v>0.55791158636246696</v>
      </c>
      <c r="AP1224" s="6">
        <f t="shared" si="655"/>
        <v>453527.1620883501</v>
      </c>
      <c r="AQ1224" s="5" t="s">
        <v>0</v>
      </c>
    </row>
    <row r="1225" spans="1:43" x14ac:dyDescent="0.25">
      <c r="A1225" s="63">
        <v>1180</v>
      </c>
      <c r="B1225" s="118">
        <v>26101401</v>
      </c>
      <c r="C1225" s="117">
        <v>4717401</v>
      </c>
      <c r="D1225" s="66" t="s">
        <v>3</v>
      </c>
      <c r="E1225" s="66" t="s">
        <v>3</v>
      </c>
      <c r="F1225" s="82" t="s">
        <v>2243</v>
      </c>
      <c r="G1225" s="116" t="s">
        <v>1731</v>
      </c>
      <c r="H1225" s="21">
        <v>231</v>
      </c>
      <c r="I1225" s="20">
        <v>3561323.8757142858</v>
      </c>
      <c r="J1225" s="20">
        <f t="shared" si="639"/>
        <v>676651.53638571431</v>
      </c>
      <c r="K1225" s="19">
        <f t="shared" si="640"/>
        <v>4237975.4121000003</v>
      </c>
      <c r="L1225" s="15">
        <f t="shared" si="641"/>
        <v>4237975.4121000003</v>
      </c>
      <c r="M1225" s="17">
        <v>2949773.9495798321</v>
      </c>
      <c r="N1225" s="17">
        <v>560457.05042016809</v>
      </c>
      <c r="O1225" s="16">
        <v>3510231</v>
      </c>
      <c r="P1225" s="18">
        <f t="shared" si="642"/>
        <v>3510231</v>
      </c>
      <c r="Q1225" s="17">
        <v>2706214.2857142859</v>
      </c>
      <c r="R1225" s="17">
        <v>514180.71428571432</v>
      </c>
      <c r="S1225" s="16">
        <v>3220395</v>
      </c>
      <c r="T1225" s="15">
        <f t="shared" si="643"/>
        <v>3220395</v>
      </c>
      <c r="U1225" s="14"/>
      <c r="V1225" s="14"/>
      <c r="W1225" s="14"/>
      <c r="X1225" s="14"/>
      <c r="Y1225" s="14"/>
      <c r="Z1225" s="14"/>
      <c r="AA1225" s="14"/>
      <c r="AB1225" s="13"/>
      <c r="AC1225" s="12">
        <f t="shared" si="644"/>
        <v>0</v>
      </c>
      <c r="AD1225" s="6">
        <f t="shared" si="645"/>
        <v>0</v>
      </c>
      <c r="AE1225" s="6">
        <f t="shared" si="646"/>
        <v>0</v>
      </c>
      <c r="AF1225" s="6">
        <f t="shared" si="647"/>
        <v>0</v>
      </c>
      <c r="AG1225" s="9">
        <f t="shared" si="653"/>
        <v>3220395</v>
      </c>
      <c r="AH1225" s="11">
        <f t="shared" si="648"/>
        <v>4237975.4121000003</v>
      </c>
      <c r="AI1225" s="9">
        <f t="shared" si="649"/>
        <v>3365313</v>
      </c>
      <c r="AJ1225" s="10">
        <f t="shared" si="650"/>
        <v>2742150.3530250001</v>
      </c>
      <c r="AK1225" s="9">
        <f t="shared" si="656"/>
        <v>3292854</v>
      </c>
      <c r="AL1225" s="9">
        <f t="shared" si="657"/>
        <v>3801644.2060500002</v>
      </c>
      <c r="AM1225" s="6">
        <f t="shared" si="654"/>
        <v>3608526.8986796574</v>
      </c>
      <c r="AN1225" s="8">
        <f t="shared" si="651"/>
        <v>1877546.8914312669</v>
      </c>
      <c r="AO1225" s="7">
        <f t="shared" si="658"/>
        <v>0.55791152009672407</v>
      </c>
      <c r="AP1225" s="6">
        <f t="shared" si="655"/>
        <v>3608526.8986796574</v>
      </c>
      <c r="AQ1225" s="5" t="s">
        <v>0</v>
      </c>
    </row>
    <row r="1226" spans="1:43" x14ac:dyDescent="0.25">
      <c r="A1226" s="63">
        <v>1181</v>
      </c>
      <c r="B1226" s="118">
        <v>39120000</v>
      </c>
      <c r="C1226" s="117">
        <v>4717401</v>
      </c>
      <c r="D1226" s="66" t="s">
        <v>3</v>
      </c>
      <c r="E1226" s="66" t="s">
        <v>3</v>
      </c>
      <c r="F1226" s="82" t="s">
        <v>2242</v>
      </c>
      <c r="G1226" s="116" t="s">
        <v>1731</v>
      </c>
      <c r="H1226" s="21">
        <v>232</v>
      </c>
      <c r="I1226" s="20">
        <v>3423214.5393781513</v>
      </c>
      <c r="J1226" s="20">
        <f t="shared" si="639"/>
        <v>650410.76248184871</v>
      </c>
      <c r="K1226" s="19">
        <f t="shared" si="640"/>
        <v>4073625.30186</v>
      </c>
      <c r="L1226" s="15">
        <f t="shared" si="641"/>
        <v>4073625.30186</v>
      </c>
      <c r="M1226" s="17">
        <v>2809368.0672268909</v>
      </c>
      <c r="N1226" s="17">
        <v>533779.93277310929</v>
      </c>
      <c r="O1226" s="16">
        <v>3343148</v>
      </c>
      <c r="P1226" s="18">
        <f t="shared" si="642"/>
        <v>3343148</v>
      </c>
      <c r="Q1226" s="17">
        <v>2601266.3865546221</v>
      </c>
      <c r="R1226" s="17">
        <v>494240.6134453782</v>
      </c>
      <c r="S1226" s="16">
        <v>3095507.0000000005</v>
      </c>
      <c r="T1226" s="15">
        <f t="shared" si="643"/>
        <v>3095507.0000000005</v>
      </c>
      <c r="U1226" s="14"/>
      <c r="V1226" s="14"/>
      <c r="W1226" s="14"/>
      <c r="X1226" s="14"/>
      <c r="Y1226" s="14"/>
      <c r="Z1226" s="14"/>
      <c r="AA1226" s="14"/>
      <c r="AB1226" s="13"/>
      <c r="AC1226" s="12">
        <f t="shared" si="644"/>
        <v>0</v>
      </c>
      <c r="AD1226" s="6">
        <f t="shared" si="645"/>
        <v>0</v>
      </c>
      <c r="AE1226" s="6">
        <f t="shared" si="646"/>
        <v>0</v>
      </c>
      <c r="AF1226" s="6">
        <f t="shared" si="647"/>
        <v>0</v>
      </c>
      <c r="AG1226" s="9">
        <f t="shared" si="653"/>
        <v>3095507.0000000005</v>
      </c>
      <c r="AH1226" s="11">
        <f t="shared" si="648"/>
        <v>4073625.30186</v>
      </c>
      <c r="AI1226" s="9">
        <f t="shared" si="649"/>
        <v>3219327.5</v>
      </c>
      <c r="AJ1226" s="10">
        <f t="shared" si="650"/>
        <v>2628070.0754650002</v>
      </c>
      <c r="AK1226" s="9">
        <f t="shared" si="656"/>
        <v>3157417.25</v>
      </c>
      <c r="AL1226" s="9">
        <f t="shared" si="657"/>
        <v>3646476.40093</v>
      </c>
      <c r="AM1226" s="6">
        <f t="shared" si="654"/>
        <v>3457616.526356719</v>
      </c>
      <c r="AN1226" s="8">
        <f t="shared" si="651"/>
        <v>1800575.4590027162</v>
      </c>
      <c r="AO1226" s="7">
        <f t="shared" si="658"/>
        <v>0.55930173584474285</v>
      </c>
      <c r="AP1226" s="6">
        <f t="shared" si="655"/>
        <v>3457616.526356719</v>
      </c>
      <c r="AQ1226" s="5" t="s">
        <v>0</v>
      </c>
    </row>
    <row r="1227" spans="1:43" x14ac:dyDescent="0.25">
      <c r="A1227" s="63">
        <v>1182</v>
      </c>
      <c r="B1227" s="114">
        <v>41111970</v>
      </c>
      <c r="C1227" s="114">
        <v>4826999</v>
      </c>
      <c r="D1227" s="66" t="s">
        <v>3</v>
      </c>
      <c r="E1227" s="66" t="s">
        <v>3</v>
      </c>
      <c r="F1227" s="82" t="s">
        <v>2189</v>
      </c>
      <c r="G1227" s="114" t="s">
        <v>1731</v>
      </c>
      <c r="H1227" s="21">
        <v>233</v>
      </c>
      <c r="I1227" s="20">
        <v>2785803.591327731</v>
      </c>
      <c r="J1227" s="20">
        <f t="shared" si="639"/>
        <v>529302.68235226895</v>
      </c>
      <c r="K1227" s="19">
        <f t="shared" si="640"/>
        <v>3315106.2736800001</v>
      </c>
      <c r="L1227" s="15">
        <f t="shared" si="641"/>
        <v>3315106.2736800001</v>
      </c>
      <c r="M1227" s="17">
        <v>2222749.5798319327</v>
      </c>
      <c r="N1227" s="17">
        <v>422322.42016806721</v>
      </c>
      <c r="O1227" s="16">
        <v>2645072</v>
      </c>
      <c r="P1227" s="18">
        <f t="shared" si="642"/>
        <v>2645072</v>
      </c>
      <c r="Q1227" s="17">
        <v>2116904.2016806724</v>
      </c>
      <c r="R1227" s="17">
        <v>402211.79831932776</v>
      </c>
      <c r="S1227" s="16">
        <v>2519116</v>
      </c>
      <c r="T1227" s="15">
        <f t="shared" si="643"/>
        <v>2519116</v>
      </c>
      <c r="U1227" s="14"/>
      <c r="V1227" s="14"/>
      <c r="W1227" s="14"/>
      <c r="X1227" s="14"/>
      <c r="Y1227" s="14"/>
      <c r="Z1227" s="14"/>
      <c r="AA1227" s="14"/>
      <c r="AB1227" s="13"/>
      <c r="AC1227" s="12">
        <f t="shared" si="644"/>
        <v>0</v>
      </c>
      <c r="AD1227" s="6">
        <f t="shared" si="645"/>
        <v>0</v>
      </c>
      <c r="AE1227" s="6">
        <f t="shared" si="646"/>
        <v>0</v>
      </c>
      <c r="AF1227" s="6">
        <f t="shared" si="647"/>
        <v>0</v>
      </c>
      <c r="AG1227" s="9">
        <f t="shared" ref="AG1227:AG1258" si="659">MIN(L1227,P1227,T1227)</f>
        <v>2519116</v>
      </c>
      <c r="AH1227" s="11">
        <f t="shared" si="648"/>
        <v>3315106.2736800001</v>
      </c>
      <c r="AI1227" s="9">
        <f t="shared" si="649"/>
        <v>2582094</v>
      </c>
      <c r="AJ1227" s="10">
        <f t="shared" si="650"/>
        <v>2119823.5684199999</v>
      </c>
      <c r="AK1227" s="9">
        <f t="shared" si="656"/>
        <v>2550605</v>
      </c>
      <c r="AL1227" s="9">
        <f t="shared" si="657"/>
        <v>2948600.1368399998</v>
      </c>
      <c r="AM1227" s="6">
        <f t="shared" ref="AM1227:AM1262" si="660">HARMEAN(L1227,P1227,T1227)</f>
        <v>2786354.4692564844</v>
      </c>
      <c r="AN1227" s="8">
        <f t="shared" si="651"/>
        <v>1455755.596190158</v>
      </c>
      <c r="AO1227" s="7">
        <f t="shared" si="658"/>
        <v>0.56378876841437919</v>
      </c>
      <c r="AP1227" s="6">
        <f t="shared" ref="AP1227:AP1262" si="661">+AM1227</f>
        <v>2786354.4692564844</v>
      </c>
      <c r="AQ1227" s="5" t="s">
        <v>0</v>
      </c>
    </row>
    <row r="1228" spans="1:43" x14ac:dyDescent="0.25">
      <c r="A1228" s="63">
        <v>1183</v>
      </c>
      <c r="B1228" s="115">
        <v>41111959</v>
      </c>
      <c r="C1228" s="114">
        <v>4826999</v>
      </c>
      <c r="D1228" s="66" t="s">
        <v>3</v>
      </c>
      <c r="E1228" s="66" t="s">
        <v>3</v>
      </c>
      <c r="F1228" s="82" t="s">
        <v>1773</v>
      </c>
      <c r="G1228" s="114" t="s">
        <v>1731</v>
      </c>
      <c r="H1228" s="21">
        <v>234</v>
      </c>
      <c r="I1228" s="20">
        <v>2725651.1408067229</v>
      </c>
      <c r="J1228" s="20">
        <f t="shared" si="639"/>
        <v>517873.71675327735</v>
      </c>
      <c r="K1228" s="19">
        <f t="shared" si="640"/>
        <v>3243524.8575600004</v>
      </c>
      <c r="L1228" s="15">
        <f t="shared" si="641"/>
        <v>3243524.8575600004</v>
      </c>
      <c r="M1228" s="17">
        <v>2257602.5210084035</v>
      </c>
      <c r="N1228" s="17">
        <v>428944.47899159667</v>
      </c>
      <c r="O1228" s="16">
        <v>2686547</v>
      </c>
      <c r="P1228" s="18">
        <f t="shared" si="642"/>
        <v>2686547</v>
      </c>
      <c r="Q1228" s="17">
        <v>2071194.9579831935</v>
      </c>
      <c r="R1228" s="17">
        <v>393527.04201680678</v>
      </c>
      <c r="S1228" s="16">
        <v>2464722</v>
      </c>
      <c r="T1228" s="15">
        <f t="shared" si="643"/>
        <v>2464722</v>
      </c>
      <c r="U1228" s="14"/>
      <c r="V1228" s="14"/>
      <c r="W1228" s="14"/>
      <c r="X1228" s="14"/>
      <c r="Y1228" s="14"/>
      <c r="Z1228" s="14"/>
      <c r="AA1228" s="14"/>
      <c r="AB1228" s="13"/>
      <c r="AC1228" s="12">
        <f t="shared" si="644"/>
        <v>0</v>
      </c>
      <c r="AD1228" s="6">
        <f t="shared" si="645"/>
        <v>0</v>
      </c>
      <c r="AE1228" s="6">
        <f t="shared" si="646"/>
        <v>0</v>
      </c>
      <c r="AF1228" s="6">
        <f t="shared" si="647"/>
        <v>0</v>
      </c>
      <c r="AG1228" s="9">
        <f t="shared" si="659"/>
        <v>2464722</v>
      </c>
      <c r="AH1228" s="11">
        <f t="shared" si="648"/>
        <v>3243524.8575600004</v>
      </c>
      <c r="AI1228" s="9">
        <f t="shared" si="649"/>
        <v>2575634.5</v>
      </c>
      <c r="AJ1228" s="10">
        <f t="shared" si="650"/>
        <v>2098698.4643900003</v>
      </c>
      <c r="AK1228" s="9">
        <f t="shared" si="656"/>
        <v>2520178.25</v>
      </c>
      <c r="AL1228" s="9">
        <f t="shared" si="657"/>
        <v>2909579.6787800002</v>
      </c>
      <c r="AM1228" s="6">
        <f t="shared" si="660"/>
        <v>2761777.7529626545</v>
      </c>
      <c r="AN1228" s="8">
        <f t="shared" si="651"/>
        <v>1436976.2053667696</v>
      </c>
      <c r="AO1228" s="7">
        <f t="shared" si="658"/>
        <v>0.55791153805664961</v>
      </c>
      <c r="AP1228" s="6">
        <f t="shared" si="661"/>
        <v>2761777.7529626545</v>
      </c>
      <c r="AQ1228" s="5" t="s">
        <v>0</v>
      </c>
    </row>
    <row r="1229" spans="1:43" ht="25.5" x14ac:dyDescent="0.25">
      <c r="A1229" s="63">
        <v>1184</v>
      </c>
      <c r="B1229" s="115">
        <v>41111970</v>
      </c>
      <c r="C1229" s="114">
        <v>4826999</v>
      </c>
      <c r="D1229" s="66" t="s">
        <v>3</v>
      </c>
      <c r="E1229" s="66" t="s">
        <v>3</v>
      </c>
      <c r="F1229" s="82" t="s">
        <v>2409</v>
      </c>
      <c r="G1229" s="114" t="s">
        <v>1731</v>
      </c>
      <c r="H1229" s="21">
        <v>235</v>
      </c>
      <c r="I1229" s="20">
        <v>3525911.8491932778</v>
      </c>
      <c r="J1229" s="20">
        <f t="shared" si="639"/>
        <v>669923.25134672283</v>
      </c>
      <c r="K1229" s="19">
        <f t="shared" si="640"/>
        <v>4195835.1005400009</v>
      </c>
      <c r="L1229" s="15">
        <f t="shared" si="641"/>
        <v>4195835.1005400009</v>
      </c>
      <c r="M1229" s="17">
        <v>2866856.3025210085</v>
      </c>
      <c r="N1229" s="17">
        <v>544702.69747899158</v>
      </c>
      <c r="O1229" s="16">
        <v>3411559</v>
      </c>
      <c r="P1229" s="18">
        <f t="shared" si="642"/>
        <v>3411559</v>
      </c>
      <c r="Q1229" s="17">
        <v>2679305.042016807</v>
      </c>
      <c r="R1229" s="17">
        <v>509067.95798319334</v>
      </c>
      <c r="S1229" s="16">
        <v>3188373.0000000005</v>
      </c>
      <c r="T1229" s="15">
        <f t="shared" si="643"/>
        <v>3188373.0000000005</v>
      </c>
      <c r="U1229" s="14"/>
      <c r="V1229" s="14"/>
      <c r="W1229" s="14"/>
      <c r="X1229" s="14"/>
      <c r="Y1229" s="14"/>
      <c r="Z1229" s="14"/>
      <c r="AA1229" s="14"/>
      <c r="AB1229" s="13"/>
      <c r="AC1229" s="12">
        <f t="shared" si="644"/>
        <v>0</v>
      </c>
      <c r="AD1229" s="6">
        <f t="shared" si="645"/>
        <v>0</v>
      </c>
      <c r="AE1229" s="6">
        <f t="shared" si="646"/>
        <v>0</v>
      </c>
      <c r="AF1229" s="6">
        <f t="shared" si="647"/>
        <v>0</v>
      </c>
      <c r="AG1229" s="9">
        <f t="shared" si="659"/>
        <v>3188373.0000000005</v>
      </c>
      <c r="AH1229" s="11">
        <f t="shared" si="648"/>
        <v>4195835.1005400009</v>
      </c>
      <c r="AI1229" s="9">
        <f t="shared" si="649"/>
        <v>3299966</v>
      </c>
      <c r="AJ1229" s="10">
        <f t="shared" si="650"/>
        <v>2698941.7751350002</v>
      </c>
      <c r="AK1229" s="9">
        <f t="shared" si="656"/>
        <v>3244169.5</v>
      </c>
      <c r="AL1229" s="9">
        <f t="shared" si="657"/>
        <v>3747900.5502700005</v>
      </c>
      <c r="AM1229" s="6">
        <f t="shared" si="660"/>
        <v>3549908.1442606985</v>
      </c>
      <c r="AN1229" s="8">
        <f t="shared" si="651"/>
        <v>1850436.2158022865</v>
      </c>
      <c r="AO1229" s="7">
        <f t="shared" si="658"/>
        <v>0.56074402457549155</v>
      </c>
      <c r="AP1229" s="6">
        <f t="shared" si="661"/>
        <v>3549908.1442606985</v>
      </c>
      <c r="AQ1229" s="5" t="s">
        <v>0</v>
      </c>
    </row>
    <row r="1230" spans="1:43" x14ac:dyDescent="0.25">
      <c r="A1230" s="63">
        <v>1185</v>
      </c>
      <c r="B1230" s="115">
        <v>41111927</v>
      </c>
      <c r="C1230" s="115">
        <v>4826999</v>
      </c>
      <c r="D1230" s="66" t="s">
        <v>3</v>
      </c>
      <c r="E1230" s="66" t="s">
        <v>3</v>
      </c>
      <c r="F1230" s="82" t="s">
        <v>1466</v>
      </c>
      <c r="G1230" s="114" t="s">
        <v>1731</v>
      </c>
      <c r="H1230" s="21">
        <v>236</v>
      </c>
      <c r="I1230" s="20">
        <v>2779869.5168067226</v>
      </c>
      <c r="J1230" s="20">
        <f t="shared" si="639"/>
        <v>528175.20819327736</v>
      </c>
      <c r="K1230" s="19">
        <f t="shared" si="640"/>
        <v>3308044.7250000001</v>
      </c>
      <c r="L1230" s="15">
        <f t="shared" si="641"/>
        <v>3308044.7250000001</v>
      </c>
      <c r="M1230" s="17">
        <v>2302510.0840336136</v>
      </c>
      <c r="N1230" s="17">
        <v>437476.91596638656</v>
      </c>
      <c r="O1230" s="16">
        <v>2739987</v>
      </c>
      <c r="P1230" s="18">
        <f t="shared" si="642"/>
        <v>2739987</v>
      </c>
      <c r="Q1230" s="17">
        <v>2112394.9579831935</v>
      </c>
      <c r="R1230" s="17">
        <v>401355.04201680678</v>
      </c>
      <c r="S1230" s="16">
        <v>2513750</v>
      </c>
      <c r="T1230" s="15">
        <f t="shared" si="643"/>
        <v>2513750</v>
      </c>
      <c r="U1230" s="14"/>
      <c r="V1230" s="14"/>
      <c r="W1230" s="14"/>
      <c r="X1230" s="14"/>
      <c r="Y1230" s="14"/>
      <c r="Z1230" s="14"/>
      <c r="AA1230" s="14"/>
      <c r="AB1230" s="13"/>
      <c r="AC1230" s="12">
        <f t="shared" si="644"/>
        <v>0</v>
      </c>
      <c r="AD1230" s="6">
        <f t="shared" si="645"/>
        <v>0</v>
      </c>
      <c r="AE1230" s="6">
        <f t="shared" si="646"/>
        <v>0</v>
      </c>
      <c r="AF1230" s="6">
        <f t="shared" si="647"/>
        <v>0</v>
      </c>
      <c r="AG1230" s="9">
        <f t="shared" si="659"/>
        <v>2513750</v>
      </c>
      <c r="AH1230" s="11">
        <f t="shared" si="648"/>
        <v>3308044.7250000001</v>
      </c>
      <c r="AI1230" s="9">
        <f t="shared" si="649"/>
        <v>2626868.5</v>
      </c>
      <c r="AJ1230" s="10">
        <f t="shared" si="650"/>
        <v>2140445.4312499999</v>
      </c>
      <c r="AK1230" s="9">
        <f t="shared" si="656"/>
        <v>2570309.25</v>
      </c>
      <c r="AL1230" s="9">
        <f t="shared" si="657"/>
        <v>2967456.6124999998</v>
      </c>
      <c r="AM1230" s="6">
        <f t="shared" si="660"/>
        <v>2816714.5725498917</v>
      </c>
      <c r="AN1230" s="8">
        <f t="shared" si="651"/>
        <v>1465560.3193128712</v>
      </c>
      <c r="AO1230" s="7">
        <f t="shared" si="658"/>
        <v>0.55791156630523042</v>
      </c>
      <c r="AP1230" s="6">
        <f t="shared" si="661"/>
        <v>2816714.5725498917</v>
      </c>
      <c r="AQ1230" s="5" t="s">
        <v>0</v>
      </c>
    </row>
    <row r="1231" spans="1:43" ht="25.5" x14ac:dyDescent="0.25">
      <c r="A1231" s="63">
        <v>1186</v>
      </c>
      <c r="B1231" s="114">
        <v>41111970</v>
      </c>
      <c r="C1231" s="115">
        <v>4826999</v>
      </c>
      <c r="D1231" s="66" t="s">
        <v>3</v>
      </c>
      <c r="E1231" s="66" t="s">
        <v>3</v>
      </c>
      <c r="F1231" s="82" t="s">
        <v>2408</v>
      </c>
      <c r="G1231" s="114" t="s">
        <v>1731</v>
      </c>
      <c r="H1231" s="21">
        <v>237</v>
      </c>
      <c r="I1231" s="20">
        <v>4359790.8701848742</v>
      </c>
      <c r="J1231" s="20">
        <f t="shared" si="639"/>
        <v>828360.26533512608</v>
      </c>
      <c r="K1231" s="19">
        <f t="shared" si="640"/>
        <v>5188151.13552</v>
      </c>
      <c r="L1231" s="15">
        <f t="shared" si="641"/>
        <v>5188151.13552</v>
      </c>
      <c r="M1231" s="17">
        <v>3544868.9075630256</v>
      </c>
      <c r="N1231" s="17">
        <v>673525.09243697487</v>
      </c>
      <c r="O1231" s="16">
        <v>4218394</v>
      </c>
      <c r="P1231" s="18">
        <f t="shared" si="642"/>
        <v>4218394</v>
      </c>
      <c r="Q1231" s="17">
        <v>3312961.3445378151</v>
      </c>
      <c r="R1231" s="17">
        <v>629462.65546218492</v>
      </c>
      <c r="S1231" s="16">
        <v>3942424</v>
      </c>
      <c r="T1231" s="15">
        <f t="shared" si="643"/>
        <v>3942424</v>
      </c>
      <c r="U1231" s="14"/>
      <c r="V1231" s="14"/>
      <c r="W1231" s="14"/>
      <c r="X1231" s="14"/>
      <c r="Y1231" s="14"/>
      <c r="Z1231" s="14"/>
      <c r="AA1231" s="14"/>
      <c r="AB1231" s="13"/>
      <c r="AC1231" s="12">
        <f t="shared" si="644"/>
        <v>0</v>
      </c>
      <c r="AD1231" s="6">
        <f t="shared" si="645"/>
        <v>0</v>
      </c>
      <c r="AE1231" s="6">
        <f t="shared" si="646"/>
        <v>0</v>
      </c>
      <c r="AF1231" s="6">
        <f t="shared" si="647"/>
        <v>0</v>
      </c>
      <c r="AG1231" s="9">
        <f t="shared" si="659"/>
        <v>3942424</v>
      </c>
      <c r="AH1231" s="11">
        <f t="shared" si="648"/>
        <v>5188151.13552</v>
      </c>
      <c r="AI1231" s="9">
        <f t="shared" si="649"/>
        <v>4080409</v>
      </c>
      <c r="AJ1231" s="10">
        <f t="shared" si="650"/>
        <v>3337242.28388</v>
      </c>
      <c r="AK1231" s="9">
        <f t="shared" si="656"/>
        <v>4011416.5</v>
      </c>
      <c r="AL1231" s="9">
        <f t="shared" si="657"/>
        <v>4634280.06776</v>
      </c>
      <c r="AM1231" s="6">
        <f t="shared" si="660"/>
        <v>4389462.4595310735</v>
      </c>
      <c r="AN1231" s="8">
        <f t="shared" si="651"/>
        <v>2288064.8952585151</v>
      </c>
      <c r="AO1231" s="7">
        <f t="shared" si="658"/>
        <v>0.56074400758809106</v>
      </c>
      <c r="AP1231" s="6">
        <f t="shared" si="661"/>
        <v>4389462.4595310735</v>
      </c>
      <c r="AQ1231" s="5" t="s">
        <v>0</v>
      </c>
    </row>
    <row r="1232" spans="1:43" x14ac:dyDescent="0.25">
      <c r="A1232" s="63">
        <v>1187</v>
      </c>
      <c r="B1232" s="115">
        <v>41111970</v>
      </c>
      <c r="C1232" s="114">
        <v>4826999</v>
      </c>
      <c r="D1232" s="66" t="s">
        <v>3</v>
      </c>
      <c r="E1232" s="66" t="s">
        <v>3</v>
      </c>
      <c r="F1232" s="82" t="s">
        <v>2407</v>
      </c>
      <c r="G1232" s="114" t="s">
        <v>1731</v>
      </c>
      <c r="H1232" s="21">
        <v>238</v>
      </c>
      <c r="I1232" s="20">
        <v>3626621.9186218493</v>
      </c>
      <c r="J1232" s="20">
        <f t="shared" si="639"/>
        <v>689058.16453815135</v>
      </c>
      <c r="K1232" s="19">
        <f t="shared" si="640"/>
        <v>4315680.0831600009</v>
      </c>
      <c r="L1232" s="15">
        <f t="shared" si="641"/>
        <v>4315680.0831600009</v>
      </c>
      <c r="M1232" s="17">
        <v>2948742.0168067226</v>
      </c>
      <c r="N1232" s="17">
        <v>560260.98319327726</v>
      </c>
      <c r="O1232" s="16">
        <v>3509003</v>
      </c>
      <c r="P1232" s="18">
        <f t="shared" si="642"/>
        <v>3509003</v>
      </c>
      <c r="Q1232" s="17">
        <v>2755833.6134453784</v>
      </c>
      <c r="R1232" s="17">
        <v>523608.38655462192</v>
      </c>
      <c r="S1232" s="16">
        <v>3279442.0000000005</v>
      </c>
      <c r="T1232" s="15">
        <f t="shared" si="643"/>
        <v>3279442.0000000005</v>
      </c>
      <c r="U1232" s="14"/>
      <c r="V1232" s="14"/>
      <c r="W1232" s="14"/>
      <c r="X1232" s="14"/>
      <c r="Y1232" s="14"/>
      <c r="Z1232" s="14"/>
      <c r="AA1232" s="14"/>
      <c r="AB1232" s="13"/>
      <c r="AC1232" s="12">
        <f t="shared" si="644"/>
        <v>0</v>
      </c>
      <c r="AD1232" s="6">
        <f t="shared" si="645"/>
        <v>0</v>
      </c>
      <c r="AE1232" s="6">
        <f t="shared" si="646"/>
        <v>0</v>
      </c>
      <c r="AF1232" s="6">
        <f t="shared" si="647"/>
        <v>0</v>
      </c>
      <c r="AG1232" s="9">
        <f t="shared" si="659"/>
        <v>3279442.0000000005</v>
      </c>
      <c r="AH1232" s="11">
        <f t="shared" si="648"/>
        <v>4315680.0831600009</v>
      </c>
      <c r="AI1232" s="9">
        <f t="shared" si="649"/>
        <v>3394222.5</v>
      </c>
      <c r="AJ1232" s="10">
        <f t="shared" si="650"/>
        <v>2776031.2707900004</v>
      </c>
      <c r="AK1232" s="9">
        <f t="shared" si="656"/>
        <v>3336832.25</v>
      </c>
      <c r="AL1232" s="9">
        <f t="shared" si="657"/>
        <v>3854951.2915800004</v>
      </c>
      <c r="AM1232" s="6">
        <f t="shared" si="660"/>
        <v>3651303.6786070857</v>
      </c>
      <c r="AN1232" s="8">
        <f t="shared" si="651"/>
        <v>1903289.9586366354</v>
      </c>
      <c r="AO1232" s="7">
        <f t="shared" si="658"/>
        <v>0.5607440168217126</v>
      </c>
      <c r="AP1232" s="6">
        <f t="shared" si="661"/>
        <v>3651303.6786070857</v>
      </c>
      <c r="AQ1232" s="5" t="s">
        <v>0</v>
      </c>
    </row>
    <row r="1233" spans="1:43" x14ac:dyDescent="0.25">
      <c r="A1233" s="63">
        <v>1188</v>
      </c>
      <c r="B1233" s="115">
        <v>41111959</v>
      </c>
      <c r="C1233" s="114">
        <v>4826999</v>
      </c>
      <c r="D1233" s="66" t="s">
        <v>3</v>
      </c>
      <c r="E1233" s="66" t="s">
        <v>3</v>
      </c>
      <c r="F1233" s="82" t="s">
        <v>1461</v>
      </c>
      <c r="G1233" s="114" t="s">
        <v>1731</v>
      </c>
      <c r="H1233" s="21">
        <v>239</v>
      </c>
      <c r="I1233" s="20">
        <v>3485026.8940840336</v>
      </c>
      <c r="J1233" s="20">
        <f t="shared" si="639"/>
        <v>662155.10987596633</v>
      </c>
      <c r="K1233" s="19">
        <f t="shared" si="640"/>
        <v>4147182.0039599999</v>
      </c>
      <c r="L1233" s="15">
        <f t="shared" si="641"/>
        <v>4147182.0039599999</v>
      </c>
      <c r="M1233" s="17">
        <v>2780648.7394957985</v>
      </c>
      <c r="N1233" s="17">
        <v>528323.26050420175</v>
      </c>
      <c r="O1233" s="16">
        <v>3308972</v>
      </c>
      <c r="P1233" s="18">
        <f t="shared" si="642"/>
        <v>3308972</v>
      </c>
      <c r="Q1233" s="17">
        <v>2648236.9747899161</v>
      </c>
      <c r="R1233" s="17">
        <v>503165.02521008404</v>
      </c>
      <c r="S1233" s="16">
        <v>3151402</v>
      </c>
      <c r="T1233" s="15">
        <f t="shared" si="643"/>
        <v>3151402</v>
      </c>
      <c r="U1233" s="14"/>
      <c r="V1233" s="14"/>
      <c r="W1233" s="14"/>
      <c r="X1233" s="14"/>
      <c r="Y1233" s="14"/>
      <c r="Z1233" s="14"/>
      <c r="AA1233" s="14"/>
      <c r="AB1233" s="13"/>
      <c r="AC1233" s="12">
        <f t="shared" si="644"/>
        <v>0</v>
      </c>
      <c r="AD1233" s="6">
        <f t="shared" si="645"/>
        <v>0</v>
      </c>
      <c r="AE1233" s="6">
        <f t="shared" si="646"/>
        <v>0</v>
      </c>
      <c r="AF1233" s="6">
        <f t="shared" si="647"/>
        <v>0</v>
      </c>
      <c r="AG1233" s="9">
        <f t="shared" si="659"/>
        <v>3151402</v>
      </c>
      <c r="AH1233" s="11">
        <f t="shared" si="648"/>
        <v>4147182.0039599999</v>
      </c>
      <c r="AI1233" s="9">
        <f t="shared" si="649"/>
        <v>3230187</v>
      </c>
      <c r="AJ1233" s="10">
        <f t="shared" si="650"/>
        <v>2651889.0009900001</v>
      </c>
      <c r="AK1233" s="9">
        <f t="shared" si="656"/>
        <v>3190794.5</v>
      </c>
      <c r="AL1233" s="9">
        <f t="shared" si="657"/>
        <v>3688684.5019800002</v>
      </c>
      <c r="AM1233" s="6">
        <f t="shared" si="660"/>
        <v>3485715.9101870968</v>
      </c>
      <c r="AN1233" s="8">
        <f t="shared" si="651"/>
        <v>1821143.2070790699</v>
      </c>
      <c r="AO1233" s="7">
        <f t="shared" si="658"/>
        <v>0.56378878593687298</v>
      </c>
      <c r="AP1233" s="6">
        <f t="shared" si="661"/>
        <v>3485715.9101870968</v>
      </c>
      <c r="AQ1233" s="5" t="s">
        <v>0</v>
      </c>
    </row>
    <row r="1234" spans="1:43" x14ac:dyDescent="0.25">
      <c r="A1234" s="63">
        <v>1189</v>
      </c>
      <c r="B1234" s="114">
        <v>41111970</v>
      </c>
      <c r="C1234" s="114">
        <v>4826999</v>
      </c>
      <c r="D1234" s="66" t="s">
        <v>3</v>
      </c>
      <c r="E1234" s="66" t="s">
        <v>3</v>
      </c>
      <c r="F1234" s="82" t="s">
        <v>2406</v>
      </c>
      <c r="G1234" s="114" t="s">
        <v>1731</v>
      </c>
      <c r="H1234" s="21">
        <v>240</v>
      </c>
      <c r="I1234" s="20">
        <v>2787519.8946554624</v>
      </c>
      <c r="J1234" s="20">
        <f t="shared" si="639"/>
        <v>529628.77998453786</v>
      </c>
      <c r="K1234" s="19">
        <f t="shared" si="640"/>
        <v>3317148.6746400003</v>
      </c>
      <c r="L1234" s="15">
        <f t="shared" si="641"/>
        <v>3317148.6746400003</v>
      </c>
      <c r="M1234" s="17">
        <v>2224118.4873949583</v>
      </c>
      <c r="N1234" s="17">
        <v>422582.51260504208</v>
      </c>
      <c r="O1234" s="16">
        <v>2646701.0000000005</v>
      </c>
      <c r="P1234" s="18">
        <f t="shared" si="642"/>
        <v>2646701.0000000005</v>
      </c>
      <c r="Q1234" s="17">
        <v>2118208.4033613447</v>
      </c>
      <c r="R1234" s="17">
        <v>402459.59663865552</v>
      </c>
      <c r="S1234" s="16">
        <v>2520668</v>
      </c>
      <c r="T1234" s="15">
        <f t="shared" si="643"/>
        <v>2520668</v>
      </c>
      <c r="U1234" s="14"/>
      <c r="V1234" s="14"/>
      <c r="W1234" s="14"/>
      <c r="X1234" s="14"/>
      <c r="Y1234" s="14"/>
      <c r="Z1234" s="14"/>
      <c r="AA1234" s="14"/>
      <c r="AB1234" s="13"/>
      <c r="AC1234" s="12">
        <f t="shared" si="644"/>
        <v>0</v>
      </c>
      <c r="AD1234" s="6">
        <f t="shared" si="645"/>
        <v>0</v>
      </c>
      <c r="AE1234" s="6">
        <f t="shared" si="646"/>
        <v>0</v>
      </c>
      <c r="AF1234" s="6">
        <f t="shared" si="647"/>
        <v>0</v>
      </c>
      <c r="AG1234" s="9">
        <f t="shared" si="659"/>
        <v>2520668</v>
      </c>
      <c r="AH1234" s="11">
        <f t="shared" si="648"/>
        <v>3317148.6746400003</v>
      </c>
      <c r="AI1234" s="9">
        <f t="shared" si="649"/>
        <v>2583684.5</v>
      </c>
      <c r="AJ1234" s="10">
        <f t="shared" si="650"/>
        <v>2121129.41866</v>
      </c>
      <c r="AK1234" s="9">
        <f t="shared" si="656"/>
        <v>2552176.25</v>
      </c>
      <c r="AL1234" s="9">
        <f t="shared" si="657"/>
        <v>2950416.5873199999</v>
      </c>
      <c r="AM1234" s="6">
        <f t="shared" si="660"/>
        <v>2788070.8899925253</v>
      </c>
      <c r="AN1234" s="8">
        <f t="shared" si="651"/>
        <v>1456652.3992212736</v>
      </c>
      <c r="AO1234" s="7">
        <f t="shared" si="658"/>
        <v>0.56378880595570924</v>
      </c>
      <c r="AP1234" s="6">
        <f t="shared" si="661"/>
        <v>2788070.8899925253</v>
      </c>
      <c r="AQ1234" s="5" t="s">
        <v>0</v>
      </c>
    </row>
    <row r="1235" spans="1:43" x14ac:dyDescent="0.25">
      <c r="A1235" s="63">
        <v>1190</v>
      </c>
      <c r="B1235" s="115">
        <v>41111959</v>
      </c>
      <c r="C1235" s="114">
        <v>4826999</v>
      </c>
      <c r="D1235" s="66" t="s">
        <v>3</v>
      </c>
      <c r="E1235" s="66" t="s">
        <v>3</v>
      </c>
      <c r="F1235" s="82" t="s">
        <v>2405</v>
      </c>
      <c r="G1235" s="114" t="s">
        <v>1731</v>
      </c>
      <c r="H1235" s="21">
        <v>241</v>
      </c>
      <c r="I1235" s="20">
        <v>3167871.2906218488</v>
      </c>
      <c r="J1235" s="20">
        <f t="shared" si="639"/>
        <v>601895.5452181513</v>
      </c>
      <c r="K1235" s="19">
        <f t="shared" si="640"/>
        <v>3769766.8358399998</v>
      </c>
      <c r="L1235" s="15">
        <f t="shared" si="641"/>
        <v>3769766.8358399998</v>
      </c>
      <c r="M1235" s="17">
        <v>2623884.0336134457</v>
      </c>
      <c r="N1235" s="17">
        <v>498537.9663865547</v>
      </c>
      <c r="O1235" s="16">
        <v>3122422.0000000005</v>
      </c>
      <c r="P1235" s="18">
        <f t="shared" si="642"/>
        <v>3122422.0000000005</v>
      </c>
      <c r="Q1235" s="17">
        <v>2407233.6134453784</v>
      </c>
      <c r="R1235" s="17">
        <v>457374.38655462192</v>
      </c>
      <c r="S1235" s="16">
        <v>2864608.0000000005</v>
      </c>
      <c r="T1235" s="15">
        <f t="shared" si="643"/>
        <v>2864608.0000000005</v>
      </c>
      <c r="U1235" s="14"/>
      <c r="V1235" s="14"/>
      <c r="W1235" s="14"/>
      <c r="X1235" s="14"/>
      <c r="Y1235" s="14"/>
      <c r="Z1235" s="14"/>
      <c r="AA1235" s="14"/>
      <c r="AB1235" s="13"/>
      <c r="AC1235" s="12">
        <f t="shared" si="644"/>
        <v>0</v>
      </c>
      <c r="AD1235" s="6">
        <f t="shared" si="645"/>
        <v>0</v>
      </c>
      <c r="AE1235" s="6">
        <f t="shared" si="646"/>
        <v>0</v>
      </c>
      <c r="AF1235" s="6">
        <f t="shared" si="647"/>
        <v>0</v>
      </c>
      <c r="AG1235" s="9">
        <f t="shared" si="659"/>
        <v>2864608.0000000005</v>
      </c>
      <c r="AH1235" s="11">
        <f t="shared" si="648"/>
        <v>3769766.8358399998</v>
      </c>
      <c r="AI1235" s="9">
        <f t="shared" si="649"/>
        <v>2993515.0000000005</v>
      </c>
      <c r="AJ1235" s="10">
        <f t="shared" si="650"/>
        <v>2439199.20896</v>
      </c>
      <c r="AK1235" s="9">
        <f t="shared" si="656"/>
        <v>2929061.5000000005</v>
      </c>
      <c r="AL1235" s="9">
        <f t="shared" si="657"/>
        <v>3381640.9179199999</v>
      </c>
      <c r="AM1235" s="6">
        <f t="shared" si="660"/>
        <v>3209858.9618019997</v>
      </c>
      <c r="AN1235" s="8">
        <f t="shared" si="651"/>
        <v>1670116.6638274873</v>
      </c>
      <c r="AO1235" s="7">
        <f t="shared" si="658"/>
        <v>0.55791157346045939</v>
      </c>
      <c r="AP1235" s="6">
        <f t="shared" si="661"/>
        <v>3209858.9618019997</v>
      </c>
      <c r="AQ1235" s="5" t="s">
        <v>0</v>
      </c>
    </row>
    <row r="1236" spans="1:43" ht="25.5" x14ac:dyDescent="0.25">
      <c r="A1236" s="63">
        <v>1191</v>
      </c>
      <c r="B1236" s="115">
        <v>41111927</v>
      </c>
      <c r="C1236" s="115">
        <v>4826999</v>
      </c>
      <c r="D1236" s="66" t="s">
        <v>3</v>
      </c>
      <c r="E1236" s="66" t="s">
        <v>3</v>
      </c>
      <c r="F1236" s="82" t="s">
        <v>2404</v>
      </c>
      <c r="G1236" s="114" t="s">
        <v>1731</v>
      </c>
      <c r="H1236" s="21">
        <v>242</v>
      </c>
      <c r="I1236" s="20">
        <v>3228791.2118319329</v>
      </c>
      <c r="J1236" s="20">
        <f t="shared" si="639"/>
        <v>613470.33024806727</v>
      </c>
      <c r="K1236" s="19">
        <f t="shared" si="640"/>
        <v>3842261.54208</v>
      </c>
      <c r="L1236" s="15">
        <f t="shared" si="641"/>
        <v>3842261.54208</v>
      </c>
      <c r="M1236" s="17">
        <v>2600737.8151260507</v>
      </c>
      <c r="N1236" s="17">
        <v>494140.18487394962</v>
      </c>
      <c r="O1236" s="16">
        <v>3094878.0000000005</v>
      </c>
      <c r="P1236" s="18">
        <f t="shared" si="642"/>
        <v>3094878.0000000005</v>
      </c>
      <c r="Q1236" s="17">
        <v>2453526.0504201683</v>
      </c>
      <c r="R1236" s="17">
        <v>466169.94957983197</v>
      </c>
      <c r="S1236" s="16">
        <v>2919696.0000000005</v>
      </c>
      <c r="T1236" s="15">
        <f t="shared" si="643"/>
        <v>2919696.0000000005</v>
      </c>
      <c r="U1236" s="14"/>
      <c r="V1236" s="14"/>
      <c r="W1236" s="14"/>
      <c r="X1236" s="14"/>
      <c r="Y1236" s="14"/>
      <c r="Z1236" s="14"/>
      <c r="AA1236" s="14"/>
      <c r="AB1236" s="13"/>
      <c r="AC1236" s="12">
        <f t="shared" si="644"/>
        <v>0</v>
      </c>
      <c r="AD1236" s="6">
        <f t="shared" si="645"/>
        <v>0</v>
      </c>
      <c r="AE1236" s="6">
        <f t="shared" si="646"/>
        <v>0</v>
      </c>
      <c r="AF1236" s="6">
        <f t="shared" si="647"/>
        <v>0</v>
      </c>
      <c r="AG1236" s="9">
        <f t="shared" si="659"/>
        <v>2919696.0000000005</v>
      </c>
      <c r="AH1236" s="11">
        <f t="shared" si="648"/>
        <v>3842261.54208</v>
      </c>
      <c r="AI1236" s="9">
        <f t="shared" si="649"/>
        <v>3007287.0000000005</v>
      </c>
      <c r="AJ1236" s="10">
        <f t="shared" si="650"/>
        <v>2464208.88552</v>
      </c>
      <c r="AK1236" s="9">
        <f t="shared" si="656"/>
        <v>2963491.5000000005</v>
      </c>
      <c r="AL1236" s="9">
        <f t="shared" si="657"/>
        <v>3424774.27104</v>
      </c>
      <c r="AM1236" s="6">
        <f t="shared" si="660"/>
        <v>3240163.1227052901</v>
      </c>
      <c r="AN1236" s="8">
        <f t="shared" si="651"/>
        <v>1690815.0499235673</v>
      </c>
      <c r="AO1236" s="7">
        <f t="shared" si="658"/>
        <v>0.56223933729090936</v>
      </c>
      <c r="AP1236" s="6">
        <f t="shared" si="661"/>
        <v>3240163.1227052901</v>
      </c>
      <c r="AQ1236" s="5" t="s">
        <v>0</v>
      </c>
    </row>
    <row r="1237" spans="1:43" ht="25.5" x14ac:dyDescent="0.25">
      <c r="A1237" s="63">
        <v>1192</v>
      </c>
      <c r="B1237" s="115">
        <v>41111927</v>
      </c>
      <c r="C1237" s="115">
        <v>4826999</v>
      </c>
      <c r="D1237" s="66" t="s">
        <v>3</v>
      </c>
      <c r="E1237" s="66" t="s">
        <v>3</v>
      </c>
      <c r="F1237" s="82" t="s">
        <v>2403</v>
      </c>
      <c r="G1237" s="114" t="s">
        <v>1731</v>
      </c>
      <c r="H1237" s="21">
        <v>243</v>
      </c>
      <c r="I1237" s="20">
        <v>3352198.0657310924</v>
      </c>
      <c r="J1237" s="20">
        <f t="shared" si="639"/>
        <v>636917.63248890755</v>
      </c>
      <c r="K1237" s="19">
        <f t="shared" si="640"/>
        <v>3989115.6982199997</v>
      </c>
      <c r="L1237" s="15">
        <f t="shared" si="641"/>
        <v>3989115.6982199997</v>
      </c>
      <c r="M1237" s="17">
        <v>2700139.4957983196</v>
      </c>
      <c r="N1237" s="17">
        <v>513026.50420168071</v>
      </c>
      <c r="O1237" s="16">
        <v>3213166.0000000005</v>
      </c>
      <c r="P1237" s="18">
        <f t="shared" si="642"/>
        <v>3213166.0000000005</v>
      </c>
      <c r="Q1237" s="17">
        <v>2547301.6806722688</v>
      </c>
      <c r="R1237" s="17">
        <v>483987.31932773109</v>
      </c>
      <c r="S1237" s="16">
        <v>3031289</v>
      </c>
      <c r="T1237" s="15">
        <f t="shared" si="643"/>
        <v>3031289</v>
      </c>
      <c r="U1237" s="14"/>
      <c r="V1237" s="14"/>
      <c r="W1237" s="14"/>
      <c r="X1237" s="14"/>
      <c r="Y1237" s="14"/>
      <c r="Z1237" s="14"/>
      <c r="AA1237" s="14"/>
      <c r="AB1237" s="13"/>
      <c r="AC1237" s="12">
        <f t="shared" si="644"/>
        <v>0</v>
      </c>
      <c r="AD1237" s="6">
        <f t="shared" si="645"/>
        <v>0</v>
      </c>
      <c r="AE1237" s="6">
        <f t="shared" si="646"/>
        <v>0</v>
      </c>
      <c r="AF1237" s="6">
        <f t="shared" si="647"/>
        <v>0</v>
      </c>
      <c r="AG1237" s="9">
        <f t="shared" si="659"/>
        <v>3031289</v>
      </c>
      <c r="AH1237" s="11">
        <f t="shared" si="648"/>
        <v>3989115.6982199997</v>
      </c>
      <c r="AI1237" s="9">
        <f t="shared" si="649"/>
        <v>3122227.5</v>
      </c>
      <c r="AJ1237" s="10">
        <f t="shared" si="650"/>
        <v>2558392.6745549999</v>
      </c>
      <c r="AK1237" s="9">
        <f t="shared" si="656"/>
        <v>3076758.25</v>
      </c>
      <c r="AL1237" s="9">
        <f t="shared" si="657"/>
        <v>3555671.5991099998</v>
      </c>
      <c r="AM1237" s="6">
        <f t="shared" si="660"/>
        <v>3364004.4044178734</v>
      </c>
      <c r="AN1237" s="8">
        <f t="shared" si="651"/>
        <v>1755439.2128463178</v>
      </c>
      <c r="AO1237" s="7">
        <f t="shared" si="658"/>
        <v>0.56223936687711507</v>
      </c>
      <c r="AP1237" s="6">
        <f t="shared" si="661"/>
        <v>3364004.4044178734</v>
      </c>
      <c r="AQ1237" s="5" t="s">
        <v>0</v>
      </c>
    </row>
    <row r="1238" spans="1:43" ht="25.5" x14ac:dyDescent="0.25">
      <c r="A1238" s="63">
        <v>1193</v>
      </c>
      <c r="B1238" s="115">
        <v>41113710</v>
      </c>
      <c r="C1238" s="115">
        <v>4821201</v>
      </c>
      <c r="D1238" s="66" t="s">
        <v>3</v>
      </c>
      <c r="E1238" s="66" t="s">
        <v>3</v>
      </c>
      <c r="F1238" s="82" t="s">
        <v>1454</v>
      </c>
      <c r="G1238" s="114" t="s">
        <v>1731</v>
      </c>
      <c r="H1238" s="21">
        <v>244</v>
      </c>
      <c r="I1238" s="20">
        <v>1577518.3075462184</v>
      </c>
      <c r="J1238" s="20">
        <f t="shared" si="639"/>
        <v>299728.47843378148</v>
      </c>
      <c r="K1238" s="19">
        <f t="shared" si="640"/>
        <v>1877246.7859799999</v>
      </c>
      <c r="L1238" s="15">
        <f t="shared" si="641"/>
        <v>1877246.7859799999</v>
      </c>
      <c r="M1238" s="17">
        <v>1270664.705882353</v>
      </c>
      <c r="N1238" s="17">
        <v>241426.29411764708</v>
      </c>
      <c r="O1238" s="16">
        <v>1512091</v>
      </c>
      <c r="P1238" s="18">
        <f t="shared" si="642"/>
        <v>1512091</v>
      </c>
      <c r="Q1238" s="17">
        <v>1198740.3361344538</v>
      </c>
      <c r="R1238" s="17">
        <v>227760.66386554623</v>
      </c>
      <c r="S1238" s="16">
        <v>1426501</v>
      </c>
      <c r="T1238" s="15">
        <f t="shared" si="643"/>
        <v>1426501</v>
      </c>
      <c r="U1238" s="14"/>
      <c r="V1238" s="14"/>
      <c r="W1238" s="14"/>
      <c r="X1238" s="14"/>
      <c r="Y1238" s="14"/>
      <c r="Z1238" s="14"/>
      <c r="AA1238" s="14"/>
      <c r="AB1238" s="13"/>
      <c r="AC1238" s="12">
        <f t="shared" si="644"/>
        <v>0</v>
      </c>
      <c r="AD1238" s="6">
        <f t="shared" si="645"/>
        <v>0</v>
      </c>
      <c r="AE1238" s="6">
        <f t="shared" si="646"/>
        <v>0</v>
      </c>
      <c r="AF1238" s="6">
        <f t="shared" si="647"/>
        <v>0</v>
      </c>
      <c r="AG1238" s="9">
        <f t="shared" si="659"/>
        <v>1426501</v>
      </c>
      <c r="AH1238" s="11">
        <f t="shared" si="648"/>
        <v>1877246.7859799999</v>
      </c>
      <c r="AI1238" s="9">
        <f t="shared" si="649"/>
        <v>1469296</v>
      </c>
      <c r="AJ1238" s="10">
        <f t="shared" si="650"/>
        <v>1203959.696495</v>
      </c>
      <c r="AK1238" s="9">
        <f t="shared" si="656"/>
        <v>1447898.5</v>
      </c>
      <c r="AL1238" s="9">
        <f t="shared" si="657"/>
        <v>1673271.3929900001</v>
      </c>
      <c r="AM1238" s="6">
        <f t="shared" si="660"/>
        <v>1583074.3151379905</v>
      </c>
      <c r="AN1238" s="8">
        <f t="shared" si="651"/>
        <v>826096.03711612732</v>
      </c>
      <c r="AO1238" s="7">
        <f t="shared" si="658"/>
        <v>0.56223935620605192</v>
      </c>
      <c r="AP1238" s="6">
        <f t="shared" si="661"/>
        <v>1583074.3151379905</v>
      </c>
      <c r="AQ1238" s="5" t="s">
        <v>0</v>
      </c>
    </row>
    <row r="1239" spans="1:43" x14ac:dyDescent="0.25">
      <c r="A1239" s="63">
        <v>1194</v>
      </c>
      <c r="B1239" s="115">
        <v>25171716</v>
      </c>
      <c r="C1239" s="115">
        <v>4912996</v>
      </c>
      <c r="D1239" s="66" t="s">
        <v>3</v>
      </c>
      <c r="E1239" s="66" t="s">
        <v>3</v>
      </c>
      <c r="F1239" s="82" t="s">
        <v>2402</v>
      </c>
      <c r="G1239" s="114" t="s">
        <v>1731</v>
      </c>
      <c r="H1239" s="21">
        <v>245</v>
      </c>
      <c r="I1239" s="20">
        <v>2741010.5073781512</v>
      </c>
      <c r="J1239" s="20">
        <f t="shared" si="639"/>
        <v>520791.99640184874</v>
      </c>
      <c r="K1239" s="19">
        <f t="shared" si="640"/>
        <v>3261802.5037799999</v>
      </c>
      <c r="L1239" s="15">
        <f t="shared" si="641"/>
        <v>3261802.5037799999</v>
      </c>
      <c r="M1239" s="17">
        <v>2249495.7983193276</v>
      </c>
      <c r="N1239" s="17">
        <v>427404.20168067224</v>
      </c>
      <c r="O1239" s="16">
        <v>2676900</v>
      </c>
      <c r="P1239" s="18">
        <f t="shared" si="642"/>
        <v>2676900</v>
      </c>
      <c r="Q1239" s="17">
        <v>2082866.3865546219</v>
      </c>
      <c r="R1239" s="17">
        <v>395744.61344537814</v>
      </c>
      <c r="S1239" s="16">
        <v>2478611</v>
      </c>
      <c r="T1239" s="15">
        <f t="shared" si="643"/>
        <v>2478611</v>
      </c>
      <c r="U1239" s="14"/>
      <c r="V1239" s="14"/>
      <c r="W1239" s="14"/>
      <c r="X1239" s="14"/>
      <c r="Y1239" s="14"/>
      <c r="Z1239" s="14"/>
      <c r="AA1239" s="14"/>
      <c r="AB1239" s="13"/>
      <c r="AC1239" s="12">
        <f t="shared" si="644"/>
        <v>0</v>
      </c>
      <c r="AD1239" s="6">
        <f t="shared" si="645"/>
        <v>0</v>
      </c>
      <c r="AE1239" s="6">
        <f t="shared" si="646"/>
        <v>0</v>
      </c>
      <c r="AF1239" s="6">
        <f t="shared" si="647"/>
        <v>0</v>
      </c>
      <c r="AG1239" s="9">
        <f t="shared" si="659"/>
        <v>2478611</v>
      </c>
      <c r="AH1239" s="11">
        <f t="shared" si="648"/>
        <v>3261802.5037799999</v>
      </c>
      <c r="AI1239" s="9">
        <f t="shared" si="649"/>
        <v>2577755.5</v>
      </c>
      <c r="AJ1239" s="10">
        <f t="shared" si="650"/>
        <v>2104328.375945</v>
      </c>
      <c r="AK1239" s="9">
        <f t="shared" si="656"/>
        <v>2528183.25</v>
      </c>
      <c r="AL1239" s="9">
        <f t="shared" si="657"/>
        <v>2919779.00189</v>
      </c>
      <c r="AM1239" s="6">
        <f t="shared" si="660"/>
        <v>2768556.5238922117</v>
      </c>
      <c r="AN1239" s="8">
        <f t="shared" si="651"/>
        <v>1441743.1599464577</v>
      </c>
      <c r="AO1239" s="7">
        <f t="shared" si="658"/>
        <v>0.55930174911719044</v>
      </c>
      <c r="AP1239" s="6">
        <f t="shared" si="661"/>
        <v>2768556.5238922117</v>
      </c>
      <c r="AQ1239" s="5" t="s">
        <v>0</v>
      </c>
    </row>
    <row r="1240" spans="1:43" ht="25.5" x14ac:dyDescent="0.25">
      <c r="A1240" s="63">
        <v>1195</v>
      </c>
      <c r="B1240" s="72">
        <v>44122010</v>
      </c>
      <c r="C1240" s="97">
        <v>4912942</v>
      </c>
      <c r="D1240" s="66" t="s">
        <v>3</v>
      </c>
      <c r="E1240" s="66" t="s">
        <v>3</v>
      </c>
      <c r="F1240" s="82" t="s">
        <v>2401</v>
      </c>
      <c r="G1240" s="97" t="s">
        <v>1731</v>
      </c>
      <c r="H1240" s="21">
        <v>246</v>
      </c>
      <c r="I1240" s="20">
        <v>6141534.8974789921</v>
      </c>
      <c r="J1240" s="20">
        <f t="shared" si="639"/>
        <v>1166891.6305210085</v>
      </c>
      <c r="K1240" s="19">
        <f t="shared" si="640"/>
        <v>7308426.5280000009</v>
      </c>
      <c r="L1240" s="15">
        <f t="shared" si="641"/>
        <v>7308426.5280000009</v>
      </c>
      <c r="M1240" s="17">
        <v>5086910.9243697478</v>
      </c>
      <c r="N1240" s="17">
        <v>966513.07563025213</v>
      </c>
      <c r="O1240" s="16">
        <v>6053424</v>
      </c>
      <c r="P1240" s="18">
        <f t="shared" si="642"/>
        <v>6053424</v>
      </c>
      <c r="Q1240" s="17">
        <v>4666890.7563025216</v>
      </c>
      <c r="R1240" s="17">
        <v>886709.24369747913</v>
      </c>
      <c r="S1240" s="16">
        <v>5553600.0000000009</v>
      </c>
      <c r="T1240" s="15">
        <f t="shared" si="643"/>
        <v>5553600.0000000009</v>
      </c>
      <c r="U1240" s="14"/>
      <c r="V1240" s="14"/>
      <c r="W1240" s="14"/>
      <c r="X1240" s="14"/>
      <c r="Y1240" s="14"/>
      <c r="Z1240" s="14"/>
      <c r="AA1240" s="14"/>
      <c r="AB1240" s="13"/>
      <c r="AC1240" s="12">
        <f t="shared" si="644"/>
        <v>0</v>
      </c>
      <c r="AD1240" s="6">
        <f t="shared" si="645"/>
        <v>0</v>
      </c>
      <c r="AE1240" s="6">
        <f t="shared" si="646"/>
        <v>0</v>
      </c>
      <c r="AF1240" s="6">
        <f t="shared" si="647"/>
        <v>0</v>
      </c>
      <c r="AG1240" s="9">
        <f t="shared" si="659"/>
        <v>5553600.0000000009</v>
      </c>
      <c r="AH1240" s="11">
        <f t="shared" si="648"/>
        <v>7308426.5280000009</v>
      </c>
      <c r="AI1240" s="9">
        <f t="shared" si="649"/>
        <v>5803512</v>
      </c>
      <c r="AJ1240" s="10">
        <f t="shared" si="650"/>
        <v>4728862.6320000002</v>
      </c>
      <c r="AK1240" s="9">
        <f t="shared" si="656"/>
        <v>5678556</v>
      </c>
      <c r="AL1240" s="9">
        <f t="shared" si="657"/>
        <v>6555969.2640000004</v>
      </c>
      <c r="AM1240" s="6">
        <f t="shared" si="660"/>
        <v>6222936.6596828438</v>
      </c>
      <c r="AN1240" s="8">
        <f t="shared" si="651"/>
        <v>3237846.3124761544</v>
      </c>
      <c r="AO1240" s="7">
        <f t="shared" si="658"/>
        <v>0.55791153916389846</v>
      </c>
      <c r="AP1240" s="6">
        <f t="shared" si="661"/>
        <v>6222936.6596828438</v>
      </c>
      <c r="AQ1240" s="5" t="s">
        <v>0</v>
      </c>
    </row>
    <row r="1241" spans="1:43" x14ac:dyDescent="0.25">
      <c r="A1241" s="63">
        <v>1196</v>
      </c>
      <c r="B1241" s="115">
        <v>40101801</v>
      </c>
      <c r="C1241" s="115">
        <v>4912902</v>
      </c>
      <c r="D1241" s="66" t="s">
        <v>3</v>
      </c>
      <c r="E1241" s="66" t="s">
        <v>3</v>
      </c>
      <c r="F1241" s="82" t="s">
        <v>1441</v>
      </c>
      <c r="G1241" s="114" t="s">
        <v>1731</v>
      </c>
      <c r="H1241" s="21">
        <v>247</v>
      </c>
      <c r="I1241" s="20">
        <v>5706018.5046050418</v>
      </c>
      <c r="J1241" s="20">
        <f t="shared" si="639"/>
        <v>1084143.5158749579</v>
      </c>
      <c r="K1241" s="19">
        <f t="shared" si="640"/>
        <v>6790162.0204799995</v>
      </c>
      <c r="L1241" s="15">
        <f t="shared" si="641"/>
        <v>6790162.0204799995</v>
      </c>
      <c r="M1241" s="17">
        <v>4682821.8487394964</v>
      </c>
      <c r="N1241" s="17">
        <v>889736.15126050438</v>
      </c>
      <c r="O1241" s="16">
        <v>5572558.0000000009</v>
      </c>
      <c r="P1241" s="18">
        <f t="shared" si="642"/>
        <v>5572558.0000000009</v>
      </c>
      <c r="Q1241" s="17">
        <v>4335946.218487395</v>
      </c>
      <c r="R1241" s="17">
        <v>823829.78151260503</v>
      </c>
      <c r="S1241" s="16">
        <v>5159776</v>
      </c>
      <c r="T1241" s="15">
        <f t="shared" si="643"/>
        <v>5159776</v>
      </c>
      <c r="U1241" s="14"/>
      <c r="V1241" s="14"/>
      <c r="W1241" s="14"/>
      <c r="X1241" s="14"/>
      <c r="Y1241" s="14"/>
      <c r="Z1241" s="14"/>
      <c r="AA1241" s="14"/>
      <c r="AB1241" s="13"/>
      <c r="AC1241" s="12">
        <f t="shared" si="644"/>
        <v>0</v>
      </c>
      <c r="AD1241" s="6">
        <f t="shared" si="645"/>
        <v>0</v>
      </c>
      <c r="AE1241" s="6">
        <f t="shared" si="646"/>
        <v>0</v>
      </c>
      <c r="AF1241" s="6">
        <f t="shared" si="647"/>
        <v>0</v>
      </c>
      <c r="AG1241" s="9">
        <f t="shared" si="659"/>
        <v>5159776</v>
      </c>
      <c r="AH1241" s="11">
        <f t="shared" si="648"/>
        <v>6790162.0204799995</v>
      </c>
      <c r="AI1241" s="9">
        <f t="shared" si="649"/>
        <v>5366167</v>
      </c>
      <c r="AJ1241" s="10">
        <f t="shared" si="650"/>
        <v>4380624.0051199999</v>
      </c>
      <c r="AK1241" s="9">
        <f t="shared" si="656"/>
        <v>5262971.5</v>
      </c>
      <c r="AL1241" s="9">
        <f t="shared" si="657"/>
        <v>6078164.5102399997</v>
      </c>
      <c r="AM1241" s="6">
        <f t="shared" si="660"/>
        <v>5763361.5017265053</v>
      </c>
      <c r="AN1241" s="8">
        <f t="shared" si="651"/>
        <v>3001306.6377260135</v>
      </c>
      <c r="AO1241" s="7">
        <f t="shared" si="658"/>
        <v>0.55930175816854255</v>
      </c>
      <c r="AP1241" s="6">
        <f t="shared" si="661"/>
        <v>5763361.5017265053</v>
      </c>
      <c r="AQ1241" s="5" t="s">
        <v>0</v>
      </c>
    </row>
    <row r="1242" spans="1:43" x14ac:dyDescent="0.25">
      <c r="A1242" s="63">
        <v>1197</v>
      </c>
      <c r="B1242" s="115">
        <v>25174002</v>
      </c>
      <c r="C1242" s="115">
        <v>4912902</v>
      </c>
      <c r="D1242" s="66" t="s">
        <v>3</v>
      </c>
      <c r="E1242" s="66" t="s">
        <v>3</v>
      </c>
      <c r="F1242" s="82" t="s">
        <v>2185</v>
      </c>
      <c r="G1242" s="114" t="s">
        <v>1731</v>
      </c>
      <c r="H1242" s="21">
        <v>248</v>
      </c>
      <c r="I1242" s="20">
        <v>6860892.6942352941</v>
      </c>
      <c r="J1242" s="20">
        <f t="shared" si="639"/>
        <v>1303569.6119047059</v>
      </c>
      <c r="K1242" s="19">
        <f t="shared" si="640"/>
        <v>8164462.30614</v>
      </c>
      <c r="L1242" s="15">
        <f t="shared" si="641"/>
        <v>8164462.30614</v>
      </c>
      <c r="M1242" s="17">
        <v>5474199.1596638653</v>
      </c>
      <c r="N1242" s="17">
        <v>1040097.8403361344</v>
      </c>
      <c r="O1242" s="16">
        <v>6514297</v>
      </c>
      <c r="P1242" s="18">
        <f t="shared" si="642"/>
        <v>6514297</v>
      </c>
      <c r="Q1242" s="17">
        <v>5213523.5294117648</v>
      </c>
      <c r="R1242" s="17">
        <v>990569.4705882353</v>
      </c>
      <c r="S1242" s="16">
        <v>6204093</v>
      </c>
      <c r="T1242" s="15">
        <f t="shared" si="643"/>
        <v>6204093</v>
      </c>
      <c r="U1242" s="14"/>
      <c r="V1242" s="14"/>
      <c r="W1242" s="14"/>
      <c r="X1242" s="14"/>
      <c r="Y1242" s="14"/>
      <c r="Z1242" s="14"/>
      <c r="AA1242" s="14"/>
      <c r="AB1242" s="13"/>
      <c r="AC1242" s="12">
        <f t="shared" si="644"/>
        <v>0</v>
      </c>
      <c r="AD1242" s="6">
        <f t="shared" si="645"/>
        <v>0</v>
      </c>
      <c r="AE1242" s="6">
        <f t="shared" si="646"/>
        <v>0</v>
      </c>
      <c r="AF1242" s="6">
        <f t="shared" si="647"/>
        <v>0</v>
      </c>
      <c r="AG1242" s="9">
        <f t="shared" si="659"/>
        <v>6204093</v>
      </c>
      <c r="AH1242" s="11">
        <f t="shared" si="648"/>
        <v>8164462.30614</v>
      </c>
      <c r="AI1242" s="9">
        <f t="shared" si="649"/>
        <v>6359195</v>
      </c>
      <c r="AJ1242" s="10">
        <f t="shared" si="650"/>
        <v>5220713.0765349995</v>
      </c>
      <c r="AK1242" s="9">
        <f t="shared" si="656"/>
        <v>6281644</v>
      </c>
      <c r="AL1242" s="9">
        <f t="shared" si="657"/>
        <v>7261828.65307</v>
      </c>
      <c r="AM1242" s="6">
        <f t="shared" si="660"/>
        <v>6862248.9768591607</v>
      </c>
      <c r="AN1242" s="8">
        <f t="shared" si="651"/>
        <v>3585242.9018233768</v>
      </c>
      <c r="AO1242" s="7">
        <f t="shared" si="658"/>
        <v>0.56378879745366772</v>
      </c>
      <c r="AP1242" s="6">
        <f t="shared" si="661"/>
        <v>6862248.9768591607</v>
      </c>
      <c r="AQ1242" s="5" t="s">
        <v>0</v>
      </c>
    </row>
    <row r="1243" spans="1:43" ht="25.5" x14ac:dyDescent="0.25">
      <c r="A1243" s="63">
        <v>1198</v>
      </c>
      <c r="B1243" s="115">
        <v>26101700</v>
      </c>
      <c r="C1243" s="115">
        <v>4912996</v>
      </c>
      <c r="D1243" s="66" t="s">
        <v>3</v>
      </c>
      <c r="E1243" s="66" t="s">
        <v>3</v>
      </c>
      <c r="F1243" s="82" t="s">
        <v>2400</v>
      </c>
      <c r="G1243" s="114" t="s">
        <v>1731</v>
      </c>
      <c r="H1243" s="21">
        <v>249</v>
      </c>
      <c r="I1243" s="20">
        <v>4800239.4233949576</v>
      </c>
      <c r="J1243" s="20">
        <f t="shared" si="639"/>
        <v>912045.49044504191</v>
      </c>
      <c r="K1243" s="19">
        <f t="shared" si="640"/>
        <v>5712284.9138399996</v>
      </c>
      <c r="L1243" s="15">
        <f t="shared" si="641"/>
        <v>5712284.9138399996</v>
      </c>
      <c r="M1243" s="17">
        <v>3902989.0756302522</v>
      </c>
      <c r="N1243" s="17">
        <v>741567.92436974798</v>
      </c>
      <c r="O1243" s="16">
        <v>4644557</v>
      </c>
      <c r="P1243" s="18">
        <f t="shared" si="642"/>
        <v>4644557</v>
      </c>
      <c r="Q1243" s="17">
        <v>3647653.781512605</v>
      </c>
      <c r="R1243" s="17">
        <v>693054.21848739497</v>
      </c>
      <c r="S1243" s="16">
        <v>4340708</v>
      </c>
      <c r="T1243" s="15">
        <f t="shared" si="643"/>
        <v>4340708</v>
      </c>
      <c r="U1243" s="14"/>
      <c r="V1243" s="14"/>
      <c r="W1243" s="14"/>
      <c r="X1243" s="14"/>
      <c r="Y1243" s="14"/>
      <c r="Z1243" s="14"/>
      <c r="AA1243" s="14"/>
      <c r="AB1243" s="13"/>
      <c r="AC1243" s="12">
        <f t="shared" si="644"/>
        <v>0</v>
      </c>
      <c r="AD1243" s="6">
        <f t="shared" si="645"/>
        <v>0</v>
      </c>
      <c r="AE1243" s="6">
        <f t="shared" si="646"/>
        <v>0</v>
      </c>
      <c r="AF1243" s="6">
        <f t="shared" si="647"/>
        <v>0</v>
      </c>
      <c r="AG1243" s="9">
        <f t="shared" si="659"/>
        <v>4340708</v>
      </c>
      <c r="AH1243" s="11">
        <f t="shared" si="648"/>
        <v>5712284.9138399996</v>
      </c>
      <c r="AI1243" s="9">
        <f t="shared" si="649"/>
        <v>4492632.5</v>
      </c>
      <c r="AJ1243" s="10">
        <f t="shared" si="650"/>
        <v>3674387.4784599999</v>
      </c>
      <c r="AK1243" s="9">
        <f t="shared" si="656"/>
        <v>4416670.25</v>
      </c>
      <c r="AL1243" s="9">
        <f t="shared" si="657"/>
        <v>5102458.7069199998</v>
      </c>
      <c r="AM1243" s="6">
        <f t="shared" si="660"/>
        <v>4832908.2604119033</v>
      </c>
      <c r="AN1243" s="8">
        <f t="shared" si="651"/>
        <v>2519216.8913468923</v>
      </c>
      <c r="AO1243" s="7">
        <f t="shared" si="658"/>
        <v>0.56074403845560306</v>
      </c>
      <c r="AP1243" s="6">
        <f t="shared" si="661"/>
        <v>4832908.2604119033</v>
      </c>
      <c r="AQ1243" s="5" t="s">
        <v>0</v>
      </c>
    </row>
    <row r="1244" spans="1:43" x14ac:dyDescent="0.25">
      <c r="A1244" s="63">
        <v>1199</v>
      </c>
      <c r="B1244" s="72">
        <v>44122010</v>
      </c>
      <c r="C1244" s="72">
        <v>4912932</v>
      </c>
      <c r="D1244" s="66" t="s">
        <v>3</v>
      </c>
      <c r="E1244" s="66" t="s">
        <v>3</v>
      </c>
      <c r="F1244" s="82" t="s">
        <v>2399</v>
      </c>
      <c r="G1244" s="97" t="s">
        <v>1731</v>
      </c>
      <c r="H1244" s="21">
        <v>250</v>
      </c>
      <c r="I1244" s="20">
        <v>5079670.635478992</v>
      </c>
      <c r="J1244" s="20">
        <f t="shared" si="639"/>
        <v>965137.42074100848</v>
      </c>
      <c r="K1244" s="19">
        <f t="shared" si="640"/>
        <v>6044808.0562200006</v>
      </c>
      <c r="L1244" s="15">
        <f t="shared" si="641"/>
        <v>6044808.0562200006</v>
      </c>
      <c r="M1244" s="17">
        <v>4130189.9159663869</v>
      </c>
      <c r="N1244" s="17">
        <v>784736.08403361356</v>
      </c>
      <c r="O1244" s="16">
        <v>4914926</v>
      </c>
      <c r="P1244" s="18">
        <f t="shared" si="642"/>
        <v>4914926</v>
      </c>
      <c r="Q1244" s="17">
        <v>3859990.7563025211</v>
      </c>
      <c r="R1244" s="17">
        <v>733398.24369747902</v>
      </c>
      <c r="S1244" s="16">
        <v>4593389</v>
      </c>
      <c r="T1244" s="15">
        <f t="shared" si="643"/>
        <v>4593389</v>
      </c>
      <c r="U1244" s="14"/>
      <c r="V1244" s="14"/>
      <c r="W1244" s="14"/>
      <c r="X1244" s="14"/>
      <c r="Y1244" s="14"/>
      <c r="Z1244" s="14"/>
      <c r="AA1244" s="14"/>
      <c r="AB1244" s="13"/>
      <c r="AC1244" s="12">
        <f t="shared" si="644"/>
        <v>0</v>
      </c>
      <c r="AD1244" s="6">
        <f t="shared" si="645"/>
        <v>0</v>
      </c>
      <c r="AE1244" s="6">
        <f t="shared" si="646"/>
        <v>0</v>
      </c>
      <c r="AF1244" s="6">
        <f t="shared" si="647"/>
        <v>0</v>
      </c>
      <c r="AG1244" s="9">
        <f t="shared" si="659"/>
        <v>4593389</v>
      </c>
      <c r="AH1244" s="11">
        <f t="shared" si="648"/>
        <v>6044808.0562200006</v>
      </c>
      <c r="AI1244" s="9">
        <f t="shared" si="649"/>
        <v>4754157.5</v>
      </c>
      <c r="AJ1244" s="10">
        <f t="shared" si="650"/>
        <v>3888280.7640550002</v>
      </c>
      <c r="AK1244" s="9">
        <f t="shared" si="656"/>
        <v>4673773.25</v>
      </c>
      <c r="AL1244" s="9">
        <f t="shared" si="657"/>
        <v>5399482.7781100003</v>
      </c>
      <c r="AM1244" s="6">
        <f t="shared" si="660"/>
        <v>5114241.3194909524</v>
      </c>
      <c r="AN1244" s="8">
        <f t="shared" si="651"/>
        <v>2665865.4208879755</v>
      </c>
      <c r="AO1244" s="7">
        <f t="shared" si="658"/>
        <v>0.5607440268623779</v>
      </c>
      <c r="AP1244" s="6">
        <f t="shared" si="661"/>
        <v>5114241.3194909524</v>
      </c>
      <c r="AQ1244" s="5" t="s">
        <v>0</v>
      </c>
    </row>
    <row r="1245" spans="1:43" x14ac:dyDescent="0.25">
      <c r="A1245" s="63">
        <v>1200</v>
      </c>
      <c r="B1245" s="115">
        <v>44122010</v>
      </c>
      <c r="C1245" s="115">
        <v>4912932</v>
      </c>
      <c r="D1245" s="66" t="s">
        <v>3</v>
      </c>
      <c r="E1245" s="66" t="s">
        <v>3</v>
      </c>
      <c r="F1245" s="82" t="s">
        <v>2398</v>
      </c>
      <c r="G1245" s="114" t="s">
        <v>1731</v>
      </c>
      <c r="H1245" s="21">
        <v>251</v>
      </c>
      <c r="I1245" s="20">
        <v>5229453.4885210088</v>
      </c>
      <c r="J1245" s="20">
        <f t="shared" si="639"/>
        <v>993596.1628189917</v>
      </c>
      <c r="K1245" s="19">
        <f t="shared" si="640"/>
        <v>6223049.6513400003</v>
      </c>
      <c r="L1245" s="15">
        <f t="shared" si="641"/>
        <v>6223049.6513400003</v>
      </c>
      <c r="M1245" s="17">
        <v>4251975.6302521015</v>
      </c>
      <c r="N1245" s="17">
        <v>807875.36974789924</v>
      </c>
      <c r="O1245" s="16">
        <v>5059851.0000000009</v>
      </c>
      <c r="P1245" s="18">
        <f t="shared" si="642"/>
        <v>5059851.0000000009</v>
      </c>
      <c r="Q1245" s="17">
        <v>3973809.2436974794</v>
      </c>
      <c r="R1245" s="17">
        <v>755023.7563025211</v>
      </c>
      <c r="S1245" s="16">
        <v>4728833</v>
      </c>
      <c r="T1245" s="15">
        <f t="shared" si="643"/>
        <v>4728833</v>
      </c>
      <c r="U1245" s="14"/>
      <c r="V1245" s="14"/>
      <c r="W1245" s="14"/>
      <c r="X1245" s="14"/>
      <c r="Y1245" s="14"/>
      <c r="Z1245" s="14"/>
      <c r="AA1245" s="14"/>
      <c r="AB1245" s="13"/>
      <c r="AC1245" s="12">
        <f t="shared" si="644"/>
        <v>0</v>
      </c>
      <c r="AD1245" s="6">
        <f t="shared" si="645"/>
        <v>0</v>
      </c>
      <c r="AE1245" s="6">
        <f t="shared" si="646"/>
        <v>0</v>
      </c>
      <c r="AF1245" s="6">
        <f t="shared" si="647"/>
        <v>0</v>
      </c>
      <c r="AG1245" s="9">
        <f t="shared" si="659"/>
        <v>4728833</v>
      </c>
      <c r="AH1245" s="11">
        <f t="shared" si="648"/>
        <v>6223049.6513400003</v>
      </c>
      <c r="AI1245" s="9">
        <f t="shared" si="649"/>
        <v>4894342</v>
      </c>
      <c r="AJ1245" s="10">
        <f t="shared" si="650"/>
        <v>4002933.4128350001</v>
      </c>
      <c r="AK1245" s="9">
        <f t="shared" si="656"/>
        <v>4811587.5</v>
      </c>
      <c r="AL1245" s="9">
        <f t="shared" si="657"/>
        <v>5558695.8256700002</v>
      </c>
      <c r="AM1245" s="6">
        <f t="shared" si="660"/>
        <v>5265043.5223729471</v>
      </c>
      <c r="AN1245" s="8">
        <f t="shared" si="651"/>
        <v>2744473.053051014</v>
      </c>
      <c r="AO1245" s="7">
        <f t="shared" si="658"/>
        <v>0.56074402913629939</v>
      </c>
      <c r="AP1245" s="6">
        <f t="shared" si="661"/>
        <v>5265043.5223729471</v>
      </c>
      <c r="AQ1245" s="5" t="s">
        <v>0</v>
      </c>
    </row>
    <row r="1246" spans="1:43" x14ac:dyDescent="0.25">
      <c r="A1246" s="63">
        <v>1201</v>
      </c>
      <c r="B1246" s="114">
        <v>27111910</v>
      </c>
      <c r="C1246" s="114">
        <v>4912931</v>
      </c>
      <c r="D1246" s="66" t="s">
        <v>3</v>
      </c>
      <c r="E1246" s="66" t="s">
        <v>3</v>
      </c>
      <c r="F1246" s="82" t="s">
        <v>2397</v>
      </c>
      <c r="G1246" s="114" t="s">
        <v>1731</v>
      </c>
      <c r="H1246" s="21">
        <v>252</v>
      </c>
      <c r="I1246" s="20">
        <v>3113938.2279327731</v>
      </c>
      <c r="J1246" s="20">
        <f t="shared" si="639"/>
        <v>591648.26330722694</v>
      </c>
      <c r="K1246" s="19">
        <f t="shared" si="640"/>
        <v>3705586.4912399999</v>
      </c>
      <c r="L1246" s="15">
        <f t="shared" si="641"/>
        <v>3705586.4912399999</v>
      </c>
      <c r="M1246" s="17">
        <v>2531888.2352941176</v>
      </c>
      <c r="N1246" s="17">
        <v>481058.76470588235</v>
      </c>
      <c r="O1246" s="16">
        <v>3012947</v>
      </c>
      <c r="P1246" s="18">
        <f t="shared" si="642"/>
        <v>3012947</v>
      </c>
      <c r="Q1246" s="17">
        <v>2366250.4201680673</v>
      </c>
      <c r="R1246" s="17">
        <v>449587.57983193279</v>
      </c>
      <c r="S1246" s="16">
        <v>2815838</v>
      </c>
      <c r="T1246" s="15">
        <f t="shared" si="643"/>
        <v>2815838</v>
      </c>
      <c r="U1246" s="14"/>
      <c r="V1246" s="14"/>
      <c r="W1246" s="14"/>
      <c r="X1246" s="14"/>
      <c r="Y1246" s="14"/>
      <c r="Z1246" s="14"/>
      <c r="AA1246" s="14"/>
      <c r="AB1246" s="13"/>
      <c r="AC1246" s="12">
        <f t="shared" si="644"/>
        <v>0</v>
      </c>
      <c r="AD1246" s="6">
        <f t="shared" si="645"/>
        <v>0</v>
      </c>
      <c r="AE1246" s="6">
        <f t="shared" si="646"/>
        <v>0</v>
      </c>
      <c r="AF1246" s="6">
        <f t="shared" si="647"/>
        <v>0</v>
      </c>
      <c r="AG1246" s="9">
        <f t="shared" si="659"/>
        <v>2815838</v>
      </c>
      <c r="AH1246" s="11">
        <f t="shared" si="648"/>
        <v>3705586.4912399999</v>
      </c>
      <c r="AI1246" s="9">
        <f t="shared" si="649"/>
        <v>2914392.5</v>
      </c>
      <c r="AJ1246" s="10">
        <f t="shared" si="650"/>
        <v>2383592.8728100001</v>
      </c>
      <c r="AK1246" s="9">
        <f t="shared" si="656"/>
        <v>2865115.25</v>
      </c>
      <c r="AL1246" s="9">
        <f t="shared" si="657"/>
        <v>3309989.4956200002</v>
      </c>
      <c r="AM1246" s="6">
        <f t="shared" si="660"/>
        <v>3135130.9122742848</v>
      </c>
      <c r="AN1246" s="8">
        <f t="shared" si="651"/>
        <v>1634228.1131950193</v>
      </c>
      <c r="AO1246" s="7">
        <f t="shared" si="658"/>
        <v>0.56074400177567685</v>
      </c>
      <c r="AP1246" s="6">
        <f t="shared" si="661"/>
        <v>3135130.9122742848</v>
      </c>
      <c r="AQ1246" s="5" t="s">
        <v>0</v>
      </c>
    </row>
    <row r="1247" spans="1:43" x14ac:dyDescent="0.25">
      <c r="A1247" s="63">
        <v>1202</v>
      </c>
      <c r="B1247" s="115">
        <v>39121432</v>
      </c>
      <c r="C1247" s="115">
        <v>4912931</v>
      </c>
      <c r="D1247" s="66" t="s">
        <v>3</v>
      </c>
      <c r="E1247" s="66" t="s">
        <v>3</v>
      </c>
      <c r="F1247" s="82" t="s">
        <v>2396</v>
      </c>
      <c r="G1247" s="114" t="s">
        <v>1731</v>
      </c>
      <c r="H1247" s="21">
        <v>253</v>
      </c>
      <c r="I1247" s="20">
        <v>3234863.5195462182</v>
      </c>
      <c r="J1247" s="20">
        <f t="shared" si="639"/>
        <v>614624.06871378142</v>
      </c>
      <c r="K1247" s="19">
        <f t="shared" si="640"/>
        <v>3849487.5882599996</v>
      </c>
      <c r="L1247" s="15">
        <f t="shared" si="641"/>
        <v>3849487.5882599996</v>
      </c>
      <c r="M1247" s="17">
        <v>2581047.0588235296</v>
      </c>
      <c r="N1247" s="17">
        <v>490398.94117647066</v>
      </c>
      <c r="O1247" s="16">
        <v>3071446.0000000005</v>
      </c>
      <c r="P1247" s="18">
        <f t="shared" si="642"/>
        <v>3071446.0000000005</v>
      </c>
      <c r="Q1247" s="17">
        <v>2458140.3361344538</v>
      </c>
      <c r="R1247" s="17">
        <v>467046.66386554623</v>
      </c>
      <c r="S1247" s="16">
        <v>2925187</v>
      </c>
      <c r="T1247" s="15">
        <f t="shared" si="643"/>
        <v>2925187</v>
      </c>
      <c r="U1247" s="14"/>
      <c r="V1247" s="14"/>
      <c r="W1247" s="14"/>
      <c r="X1247" s="14"/>
      <c r="Y1247" s="14"/>
      <c r="Z1247" s="14"/>
      <c r="AA1247" s="14"/>
      <c r="AB1247" s="13"/>
      <c r="AC1247" s="12">
        <f t="shared" si="644"/>
        <v>0</v>
      </c>
      <c r="AD1247" s="6">
        <f t="shared" si="645"/>
        <v>0</v>
      </c>
      <c r="AE1247" s="6">
        <f t="shared" si="646"/>
        <v>0</v>
      </c>
      <c r="AF1247" s="6">
        <f t="shared" si="647"/>
        <v>0</v>
      </c>
      <c r="AG1247" s="9">
        <f t="shared" si="659"/>
        <v>2925187</v>
      </c>
      <c r="AH1247" s="11">
        <f t="shared" si="648"/>
        <v>3849487.5882599996</v>
      </c>
      <c r="AI1247" s="9">
        <f t="shared" si="649"/>
        <v>2998316.5</v>
      </c>
      <c r="AJ1247" s="10">
        <f t="shared" si="650"/>
        <v>2461530.1470650001</v>
      </c>
      <c r="AK1247" s="9">
        <f t="shared" si="656"/>
        <v>2961751.75</v>
      </c>
      <c r="AL1247" s="9">
        <f t="shared" si="657"/>
        <v>3423902.0441299998</v>
      </c>
      <c r="AM1247" s="6">
        <f t="shared" si="660"/>
        <v>3235502.981334731</v>
      </c>
      <c r="AN1247" s="8">
        <f t="shared" si="651"/>
        <v>1690417.2609559477</v>
      </c>
      <c r="AO1247" s="7">
        <f t="shared" si="658"/>
        <v>0.56378879980013707</v>
      </c>
      <c r="AP1247" s="6">
        <f t="shared" si="661"/>
        <v>3235502.981334731</v>
      </c>
      <c r="AQ1247" s="5" t="s">
        <v>0</v>
      </c>
    </row>
    <row r="1248" spans="1:43" ht="25.5" x14ac:dyDescent="0.25">
      <c r="A1248" s="63">
        <v>1203</v>
      </c>
      <c r="B1248" s="115">
        <v>25174209</v>
      </c>
      <c r="C1248" s="115">
        <v>4912901</v>
      </c>
      <c r="D1248" s="66" t="s">
        <v>3</v>
      </c>
      <c r="E1248" s="66" t="s">
        <v>3</v>
      </c>
      <c r="F1248" s="82" t="s">
        <v>2395</v>
      </c>
      <c r="G1248" s="114" t="s">
        <v>1731</v>
      </c>
      <c r="H1248" s="21">
        <v>254</v>
      </c>
      <c r="I1248" s="20">
        <v>7205656.2310588239</v>
      </c>
      <c r="J1248" s="20">
        <f t="shared" ref="J1248:J1262" si="662">+I1248*0.19</f>
        <v>1369074.6839011766</v>
      </c>
      <c r="K1248" s="19">
        <f t="shared" ref="K1248:K1262" si="663">+I1248+J1248</f>
        <v>8574730.9149600007</v>
      </c>
      <c r="L1248" s="15">
        <f t="shared" ref="L1248:L1262" si="664">+K1248</f>
        <v>8574730.9149600007</v>
      </c>
      <c r="M1248" s="17">
        <v>5913547.0588235296</v>
      </c>
      <c r="N1248" s="17">
        <v>1123573.9411764706</v>
      </c>
      <c r="O1248" s="16">
        <v>7037121</v>
      </c>
      <c r="P1248" s="18">
        <f t="shared" ref="P1248:P1262" si="665">+O1248</f>
        <v>7037121</v>
      </c>
      <c r="Q1248" s="17">
        <v>5475505.8823529417</v>
      </c>
      <c r="R1248" s="17">
        <v>1040346.1176470589</v>
      </c>
      <c r="S1248" s="16">
        <v>6515852.0000000009</v>
      </c>
      <c r="T1248" s="15">
        <f t="shared" ref="T1248:T1262" si="666">+S1248</f>
        <v>6515852.0000000009</v>
      </c>
      <c r="U1248" s="14"/>
      <c r="V1248" s="14"/>
      <c r="W1248" s="14"/>
      <c r="X1248" s="14"/>
      <c r="Y1248" s="14"/>
      <c r="Z1248" s="14"/>
      <c r="AA1248" s="14"/>
      <c r="AB1248" s="13"/>
      <c r="AC1248" s="12">
        <f t="shared" ref="AC1248:AC1262" si="667">+AB1248*19%</f>
        <v>0</v>
      </c>
      <c r="AD1248" s="6">
        <f t="shared" ref="AD1248:AD1262" si="668">+AB1248+AC1248</f>
        <v>0</v>
      </c>
      <c r="AE1248" s="6">
        <f t="shared" ref="AE1248:AE1262" si="669">+AD1248*5.1%</f>
        <v>0</v>
      </c>
      <c r="AF1248" s="6">
        <f t="shared" ref="AF1248:AF1262" si="670">+AD1248+AE1248</f>
        <v>0</v>
      </c>
      <c r="AG1248" s="9">
        <f t="shared" si="659"/>
        <v>6515852.0000000009</v>
      </c>
      <c r="AH1248" s="11">
        <f t="shared" si="648"/>
        <v>8574730.9149600007</v>
      </c>
      <c r="AI1248" s="9">
        <f t="shared" si="649"/>
        <v>6776486.5</v>
      </c>
      <c r="AJ1248" s="10">
        <f t="shared" si="650"/>
        <v>5531925.9787400002</v>
      </c>
      <c r="AK1248" s="9">
        <f t="shared" si="656"/>
        <v>6646169.25</v>
      </c>
      <c r="AL1248" s="9">
        <f t="shared" si="657"/>
        <v>7675608.7074800003</v>
      </c>
      <c r="AM1248" s="6">
        <f t="shared" si="660"/>
        <v>7278070.2687427169</v>
      </c>
      <c r="AN1248" s="8">
        <f t="shared" si="651"/>
        <v>3790100.6750692762</v>
      </c>
      <c r="AO1248" s="7">
        <f t="shared" si="658"/>
        <v>0.55930173771751424</v>
      </c>
      <c r="AP1248" s="6">
        <f t="shared" si="661"/>
        <v>7278070.2687427169</v>
      </c>
      <c r="AQ1248" s="5" t="s">
        <v>0</v>
      </c>
    </row>
    <row r="1249" spans="1:43" x14ac:dyDescent="0.25">
      <c r="A1249" s="63">
        <v>1204</v>
      </c>
      <c r="B1249" s="115">
        <v>25171901</v>
      </c>
      <c r="C1249" s="115">
        <v>4912933</v>
      </c>
      <c r="D1249" s="66" t="s">
        <v>3</v>
      </c>
      <c r="E1249" s="66" t="s">
        <v>3</v>
      </c>
      <c r="F1249" s="82" t="s">
        <v>2394</v>
      </c>
      <c r="G1249" s="114" t="s">
        <v>1731</v>
      </c>
      <c r="H1249" s="21">
        <v>255</v>
      </c>
      <c r="I1249" s="20">
        <v>4598060.6607731096</v>
      </c>
      <c r="J1249" s="20">
        <f t="shared" si="662"/>
        <v>873631.5255468908</v>
      </c>
      <c r="K1249" s="19">
        <f t="shared" si="663"/>
        <v>5471692.1863200003</v>
      </c>
      <c r="L1249" s="15">
        <f t="shared" si="664"/>
        <v>5471692.1863200003</v>
      </c>
      <c r="M1249" s="17">
        <v>3808482.3529411769</v>
      </c>
      <c r="N1249" s="17">
        <v>723611.64705882361</v>
      </c>
      <c r="O1249" s="16">
        <v>4532094</v>
      </c>
      <c r="P1249" s="18">
        <f t="shared" si="665"/>
        <v>4532094</v>
      </c>
      <c r="Q1249" s="17">
        <v>3494020.1680672271</v>
      </c>
      <c r="R1249" s="17">
        <v>663863.83193277312</v>
      </c>
      <c r="S1249" s="16">
        <v>4157884</v>
      </c>
      <c r="T1249" s="15">
        <f t="shared" si="666"/>
        <v>4157884</v>
      </c>
      <c r="U1249" s="14"/>
      <c r="V1249" s="14"/>
      <c r="W1249" s="14"/>
      <c r="X1249" s="14"/>
      <c r="Y1249" s="14"/>
      <c r="Z1249" s="14"/>
      <c r="AA1249" s="14"/>
      <c r="AB1249" s="13"/>
      <c r="AC1249" s="12">
        <f t="shared" si="667"/>
        <v>0</v>
      </c>
      <c r="AD1249" s="6">
        <f t="shared" si="668"/>
        <v>0</v>
      </c>
      <c r="AE1249" s="6">
        <f t="shared" si="669"/>
        <v>0</v>
      </c>
      <c r="AF1249" s="6">
        <f t="shared" si="670"/>
        <v>0</v>
      </c>
      <c r="AG1249" s="9">
        <f t="shared" si="659"/>
        <v>4157884</v>
      </c>
      <c r="AH1249" s="11">
        <f t="shared" si="648"/>
        <v>5471692.1863200003</v>
      </c>
      <c r="AI1249" s="9">
        <f t="shared" si="649"/>
        <v>4344989</v>
      </c>
      <c r="AJ1249" s="10">
        <f t="shared" si="650"/>
        <v>3540417.5465799998</v>
      </c>
      <c r="AK1249" s="9">
        <f t="shared" si="656"/>
        <v>4251436.5</v>
      </c>
      <c r="AL1249" s="9">
        <f t="shared" si="657"/>
        <v>4908340.5931599997</v>
      </c>
      <c r="AM1249" s="6">
        <f t="shared" si="660"/>
        <v>4659004.9033227963</v>
      </c>
      <c r="AN1249" s="8">
        <f t="shared" si="651"/>
        <v>2424119.4378991285</v>
      </c>
      <c r="AO1249" s="7">
        <f t="shared" si="658"/>
        <v>0.55791152472402772</v>
      </c>
      <c r="AP1249" s="6">
        <f t="shared" si="661"/>
        <v>4659004.9033227963</v>
      </c>
      <c r="AQ1249" s="5" t="s">
        <v>0</v>
      </c>
    </row>
    <row r="1250" spans="1:43" x14ac:dyDescent="0.25">
      <c r="A1250" s="63">
        <v>1205</v>
      </c>
      <c r="B1250" s="115">
        <v>25171901</v>
      </c>
      <c r="C1250" s="115">
        <v>4912933</v>
      </c>
      <c r="D1250" s="66" t="s">
        <v>3</v>
      </c>
      <c r="E1250" s="66" t="s">
        <v>3</v>
      </c>
      <c r="F1250" s="82" t="s">
        <v>2393</v>
      </c>
      <c r="G1250" s="114" t="s">
        <v>1731</v>
      </c>
      <c r="H1250" s="21">
        <v>256</v>
      </c>
      <c r="I1250" s="20">
        <v>5073100.6882689074</v>
      </c>
      <c r="J1250" s="20">
        <f t="shared" si="662"/>
        <v>963889.13077109237</v>
      </c>
      <c r="K1250" s="19">
        <f t="shared" si="663"/>
        <v>6036989.8190399995</v>
      </c>
      <c r="L1250" s="15">
        <f t="shared" si="664"/>
        <v>6036989.8190399995</v>
      </c>
      <c r="M1250" s="17">
        <v>4124847.8991596638</v>
      </c>
      <c r="N1250" s="17">
        <v>783721.10084033618</v>
      </c>
      <c r="O1250" s="16">
        <v>4908569</v>
      </c>
      <c r="P1250" s="18">
        <f t="shared" si="665"/>
        <v>4908569</v>
      </c>
      <c r="Q1250" s="17">
        <v>3854998.3193277312</v>
      </c>
      <c r="R1250" s="17">
        <v>732449.68067226897</v>
      </c>
      <c r="S1250" s="16">
        <v>4587448</v>
      </c>
      <c r="T1250" s="15">
        <f t="shared" si="666"/>
        <v>4587448</v>
      </c>
      <c r="U1250" s="14"/>
      <c r="V1250" s="14"/>
      <c r="W1250" s="14"/>
      <c r="X1250" s="14"/>
      <c r="Y1250" s="14"/>
      <c r="Z1250" s="14"/>
      <c r="AA1250" s="14"/>
      <c r="AB1250" s="13"/>
      <c r="AC1250" s="12">
        <f t="shared" si="667"/>
        <v>0</v>
      </c>
      <c r="AD1250" s="6">
        <f t="shared" si="668"/>
        <v>0</v>
      </c>
      <c r="AE1250" s="6">
        <f t="shared" si="669"/>
        <v>0</v>
      </c>
      <c r="AF1250" s="6">
        <f t="shared" si="670"/>
        <v>0</v>
      </c>
      <c r="AG1250" s="9">
        <f t="shared" si="659"/>
        <v>4587448</v>
      </c>
      <c r="AH1250" s="11">
        <f t="shared" si="648"/>
        <v>6036989.8190399995</v>
      </c>
      <c r="AI1250" s="9">
        <f t="shared" si="649"/>
        <v>4748008.5</v>
      </c>
      <c r="AJ1250" s="10">
        <f t="shared" si="650"/>
        <v>3883251.7047600001</v>
      </c>
      <c r="AK1250" s="9">
        <f t="shared" si="656"/>
        <v>4667728.25</v>
      </c>
      <c r="AL1250" s="9">
        <f t="shared" si="657"/>
        <v>5392499.1595200002</v>
      </c>
      <c r="AM1250" s="6">
        <f t="shared" si="660"/>
        <v>5107626.6122039389</v>
      </c>
      <c r="AN1250" s="8">
        <f t="shared" si="651"/>
        <v>2662417.4256723793</v>
      </c>
      <c r="AO1250" s="7">
        <f t="shared" si="658"/>
        <v>0.56074403103372272</v>
      </c>
      <c r="AP1250" s="6">
        <f t="shared" si="661"/>
        <v>5107626.6122039389</v>
      </c>
      <c r="AQ1250" s="5" t="s">
        <v>0</v>
      </c>
    </row>
    <row r="1251" spans="1:43" x14ac:dyDescent="0.25">
      <c r="A1251" s="63">
        <v>1206</v>
      </c>
      <c r="B1251" s="115">
        <v>25172300</v>
      </c>
      <c r="C1251" s="115">
        <v>4912996</v>
      </c>
      <c r="D1251" s="66" t="s">
        <v>3</v>
      </c>
      <c r="E1251" s="66" t="s">
        <v>3</v>
      </c>
      <c r="F1251" s="82" t="s">
        <v>1424</v>
      </c>
      <c r="G1251" s="114" t="s">
        <v>1420</v>
      </c>
      <c r="H1251" s="21">
        <v>257</v>
      </c>
      <c r="I1251" s="20">
        <v>2428876.6393613443</v>
      </c>
      <c r="J1251" s="20">
        <f t="shared" si="662"/>
        <v>461486.56147865544</v>
      </c>
      <c r="K1251" s="19">
        <f t="shared" si="663"/>
        <v>2890363.2008399996</v>
      </c>
      <c r="L1251" s="15">
        <f t="shared" si="664"/>
        <v>2890363.2008399996</v>
      </c>
      <c r="M1251" s="17">
        <v>1937963.0252100842</v>
      </c>
      <c r="N1251" s="17">
        <v>368212.97478991601</v>
      </c>
      <c r="O1251" s="16">
        <v>2306176</v>
      </c>
      <c r="P1251" s="18">
        <f t="shared" si="665"/>
        <v>2306176</v>
      </c>
      <c r="Q1251" s="17">
        <v>1845678.9915966387</v>
      </c>
      <c r="R1251" s="17">
        <v>350679.00840336137</v>
      </c>
      <c r="S1251" s="16">
        <v>2196358</v>
      </c>
      <c r="T1251" s="15">
        <f t="shared" si="666"/>
        <v>2196358</v>
      </c>
      <c r="U1251" s="14"/>
      <c r="V1251" s="14"/>
      <c r="W1251" s="14"/>
      <c r="X1251" s="14"/>
      <c r="Y1251" s="14"/>
      <c r="Z1251" s="14"/>
      <c r="AA1251" s="14"/>
      <c r="AB1251" s="13"/>
      <c r="AC1251" s="12">
        <f t="shared" si="667"/>
        <v>0</v>
      </c>
      <c r="AD1251" s="6">
        <f t="shared" si="668"/>
        <v>0</v>
      </c>
      <c r="AE1251" s="6">
        <f t="shared" si="669"/>
        <v>0</v>
      </c>
      <c r="AF1251" s="6">
        <f t="shared" si="670"/>
        <v>0</v>
      </c>
      <c r="AG1251" s="9">
        <f t="shared" si="659"/>
        <v>2196358</v>
      </c>
      <c r="AH1251" s="11">
        <f t="shared" si="648"/>
        <v>2890363.2008399996</v>
      </c>
      <c r="AI1251" s="9">
        <f t="shared" si="649"/>
        <v>2251267</v>
      </c>
      <c r="AJ1251" s="10">
        <f t="shared" si="650"/>
        <v>1848224.30021</v>
      </c>
      <c r="AK1251" s="9">
        <f t="shared" si="656"/>
        <v>2223812.5</v>
      </c>
      <c r="AL1251" s="9">
        <f t="shared" si="657"/>
        <v>2570815.10042</v>
      </c>
      <c r="AM1251" s="6">
        <f t="shared" si="660"/>
        <v>2429356.9093618635</v>
      </c>
      <c r="AN1251" s="8">
        <f t="shared" si="651"/>
        <v>1269239.0613228425</v>
      </c>
      <c r="AO1251" s="7">
        <f t="shared" si="658"/>
        <v>0.56378877375399827</v>
      </c>
      <c r="AP1251" s="6">
        <f t="shared" si="661"/>
        <v>2429356.9093618635</v>
      </c>
      <c r="AQ1251" s="5" t="s">
        <v>0</v>
      </c>
    </row>
    <row r="1252" spans="1:43" x14ac:dyDescent="0.25">
      <c r="A1252" s="63">
        <v>1207</v>
      </c>
      <c r="B1252" s="72">
        <v>25173702</v>
      </c>
      <c r="C1252" s="97">
        <v>4912918</v>
      </c>
      <c r="D1252" s="66" t="s">
        <v>3</v>
      </c>
      <c r="E1252" s="66" t="s">
        <v>3</v>
      </c>
      <c r="F1252" s="82" t="s">
        <v>1794</v>
      </c>
      <c r="G1252" s="97" t="s">
        <v>1344</v>
      </c>
      <c r="H1252" s="21">
        <v>258</v>
      </c>
      <c r="I1252" s="20">
        <v>9116360.7690252103</v>
      </c>
      <c r="J1252" s="20">
        <f t="shared" si="662"/>
        <v>1732108.54611479</v>
      </c>
      <c r="K1252" s="19">
        <f t="shared" si="663"/>
        <v>10848469.31514</v>
      </c>
      <c r="L1252" s="15">
        <f t="shared" si="664"/>
        <v>10848469.31514</v>
      </c>
      <c r="M1252" s="17">
        <v>7412351.260504202</v>
      </c>
      <c r="N1252" s="17">
        <v>1408346.7394957985</v>
      </c>
      <c r="O1252" s="16">
        <v>8820698</v>
      </c>
      <c r="P1252" s="18">
        <f t="shared" si="665"/>
        <v>8820698</v>
      </c>
      <c r="Q1252" s="17">
        <v>6927431.0924369749</v>
      </c>
      <c r="R1252" s="17">
        <v>1316211.9075630251</v>
      </c>
      <c r="S1252" s="16">
        <v>8243643</v>
      </c>
      <c r="T1252" s="15">
        <f t="shared" si="666"/>
        <v>8243643</v>
      </c>
      <c r="U1252" s="14"/>
      <c r="V1252" s="14"/>
      <c r="W1252" s="14"/>
      <c r="X1252" s="14"/>
      <c r="Y1252" s="14"/>
      <c r="Z1252" s="14"/>
      <c r="AA1252" s="14"/>
      <c r="AB1252" s="13"/>
      <c r="AC1252" s="12">
        <f t="shared" si="667"/>
        <v>0</v>
      </c>
      <c r="AD1252" s="6">
        <f t="shared" si="668"/>
        <v>0</v>
      </c>
      <c r="AE1252" s="6">
        <f t="shared" si="669"/>
        <v>0</v>
      </c>
      <c r="AF1252" s="6">
        <f t="shared" si="670"/>
        <v>0</v>
      </c>
      <c r="AG1252" s="9">
        <f t="shared" si="659"/>
        <v>8243643</v>
      </c>
      <c r="AH1252" s="11">
        <f t="shared" ref="AH1252:AH1315" si="671">MAX(L1252,P1252,T1252,AF1252)</f>
        <v>10848469.31514</v>
      </c>
      <c r="AI1252" s="9">
        <f t="shared" ref="AI1252:AI1315" si="672">MEDIAN(L1252,P1252,T1252,AF1252)</f>
        <v>8532170.5</v>
      </c>
      <c r="AJ1252" s="10">
        <f t="shared" ref="AJ1252:AJ1315" si="673">AVERAGE(L1252,P1252,T1252,AF1252)</f>
        <v>6978202.5787850004</v>
      </c>
      <c r="AK1252" s="9">
        <f t="shared" si="656"/>
        <v>8387906.75</v>
      </c>
      <c r="AL1252" s="9">
        <f t="shared" si="657"/>
        <v>9690319.9075700007</v>
      </c>
      <c r="AM1252" s="6">
        <f t="shared" si="660"/>
        <v>9178404.0762639772</v>
      </c>
      <c r="AN1252" s="8">
        <f t="shared" ref="AN1252:AN1315" si="674">STDEVA(L1252,P1252,T1252,AF1252)</f>
        <v>4784363.5828234106</v>
      </c>
      <c r="AO1252" s="7">
        <f t="shared" si="658"/>
        <v>0.56074401968683241</v>
      </c>
      <c r="AP1252" s="6">
        <f t="shared" si="661"/>
        <v>9178404.0762639772</v>
      </c>
      <c r="AQ1252" s="5" t="s">
        <v>0</v>
      </c>
    </row>
    <row r="1253" spans="1:43" x14ac:dyDescent="0.25">
      <c r="A1253" s="63">
        <v>1208</v>
      </c>
      <c r="B1253" s="115">
        <v>40101801</v>
      </c>
      <c r="C1253" s="115">
        <v>4912902</v>
      </c>
      <c r="D1253" s="66" t="s">
        <v>3</v>
      </c>
      <c r="E1253" s="66" t="s">
        <v>3</v>
      </c>
      <c r="F1253" s="82" t="s">
        <v>1444</v>
      </c>
      <c r="G1253" s="114" t="s">
        <v>1344</v>
      </c>
      <c r="H1253" s="21">
        <v>259</v>
      </c>
      <c r="I1253" s="20">
        <v>9377252.1452268921</v>
      </c>
      <c r="J1253" s="20">
        <f t="shared" si="662"/>
        <v>1781677.9075931094</v>
      </c>
      <c r="K1253" s="19">
        <f t="shared" si="663"/>
        <v>11158930.052820001</v>
      </c>
      <c r="L1253" s="15">
        <f t="shared" si="664"/>
        <v>11158930.052820001</v>
      </c>
      <c r="M1253" s="17">
        <v>7553221.0084033618</v>
      </c>
      <c r="N1253" s="17">
        <v>1435111.9915966387</v>
      </c>
      <c r="O1253" s="16">
        <v>8988333</v>
      </c>
      <c r="P1253" s="18">
        <f t="shared" si="665"/>
        <v>8988333</v>
      </c>
      <c r="Q1253" s="17">
        <v>7125679.8319327738</v>
      </c>
      <c r="R1253" s="17">
        <v>1353879.1680672271</v>
      </c>
      <c r="S1253" s="16">
        <v>8479559</v>
      </c>
      <c r="T1253" s="15">
        <f t="shared" si="666"/>
        <v>8479559</v>
      </c>
      <c r="U1253" s="14"/>
      <c r="V1253" s="14"/>
      <c r="W1253" s="14"/>
      <c r="X1253" s="14"/>
      <c r="Y1253" s="14"/>
      <c r="Z1253" s="14"/>
      <c r="AA1253" s="14"/>
      <c r="AB1253" s="13"/>
      <c r="AC1253" s="12">
        <f t="shared" si="667"/>
        <v>0</v>
      </c>
      <c r="AD1253" s="6">
        <f t="shared" si="668"/>
        <v>0</v>
      </c>
      <c r="AE1253" s="6">
        <f t="shared" si="669"/>
        <v>0</v>
      </c>
      <c r="AF1253" s="6">
        <f t="shared" si="670"/>
        <v>0</v>
      </c>
      <c r="AG1253" s="9">
        <f t="shared" si="659"/>
        <v>8479559</v>
      </c>
      <c r="AH1253" s="11">
        <f t="shared" si="671"/>
        <v>11158930.052820001</v>
      </c>
      <c r="AI1253" s="9">
        <f t="shared" si="672"/>
        <v>8733946</v>
      </c>
      <c r="AJ1253" s="10">
        <f t="shared" si="673"/>
        <v>7156705.5132050002</v>
      </c>
      <c r="AK1253" s="9">
        <f t="shared" si="656"/>
        <v>8606752.5</v>
      </c>
      <c r="AL1253" s="9">
        <f t="shared" si="657"/>
        <v>9946438.0264100004</v>
      </c>
      <c r="AM1253" s="6">
        <f t="shared" si="660"/>
        <v>9410279.0549973752</v>
      </c>
      <c r="AN1253" s="8">
        <f t="shared" si="674"/>
        <v>4910568.048136726</v>
      </c>
      <c r="AO1253" s="7">
        <f t="shared" si="658"/>
        <v>0.56223934154581745</v>
      </c>
      <c r="AP1253" s="6">
        <f t="shared" si="661"/>
        <v>9410279.0549973752</v>
      </c>
      <c r="AQ1253" s="5" t="s">
        <v>0</v>
      </c>
    </row>
    <row r="1254" spans="1:43" x14ac:dyDescent="0.25">
      <c r="A1254" s="63">
        <v>1209</v>
      </c>
      <c r="B1254" s="72">
        <v>40101801</v>
      </c>
      <c r="C1254" s="72">
        <v>4912902</v>
      </c>
      <c r="D1254" s="66" t="s">
        <v>3</v>
      </c>
      <c r="E1254" s="66" t="s">
        <v>3</v>
      </c>
      <c r="F1254" s="82" t="s">
        <v>1442</v>
      </c>
      <c r="G1254" s="97" t="s">
        <v>1344</v>
      </c>
      <c r="H1254" s="21">
        <v>260</v>
      </c>
      <c r="I1254" s="20">
        <v>14624532.186352942</v>
      </c>
      <c r="J1254" s="20">
        <f t="shared" si="662"/>
        <v>2778661.115407059</v>
      </c>
      <c r="K1254" s="19">
        <f t="shared" si="663"/>
        <v>17403193.301760003</v>
      </c>
      <c r="L1254" s="15">
        <f t="shared" si="664"/>
        <v>17403193.301760003</v>
      </c>
      <c r="M1254" s="17">
        <v>11668687.394957984</v>
      </c>
      <c r="N1254" s="17">
        <v>2217050.6050420171</v>
      </c>
      <c r="O1254" s="16">
        <v>13885738</v>
      </c>
      <c r="P1254" s="18">
        <f t="shared" si="665"/>
        <v>13885738</v>
      </c>
      <c r="Q1254" s="17">
        <v>11113035.294117648</v>
      </c>
      <c r="R1254" s="17">
        <v>2111476.7058823532</v>
      </c>
      <c r="S1254" s="16">
        <v>13224512.000000002</v>
      </c>
      <c r="T1254" s="15">
        <f t="shared" si="666"/>
        <v>13224512.000000002</v>
      </c>
      <c r="U1254" s="14"/>
      <c r="V1254" s="14"/>
      <c r="W1254" s="14"/>
      <c r="X1254" s="14"/>
      <c r="Y1254" s="14"/>
      <c r="Z1254" s="14"/>
      <c r="AA1254" s="14"/>
      <c r="AB1254" s="13"/>
      <c r="AC1254" s="12">
        <f t="shared" si="667"/>
        <v>0</v>
      </c>
      <c r="AD1254" s="6">
        <f t="shared" si="668"/>
        <v>0</v>
      </c>
      <c r="AE1254" s="6">
        <f t="shared" si="669"/>
        <v>0</v>
      </c>
      <c r="AF1254" s="6">
        <f t="shared" si="670"/>
        <v>0</v>
      </c>
      <c r="AG1254" s="9">
        <f t="shared" si="659"/>
        <v>13224512.000000002</v>
      </c>
      <c r="AH1254" s="11">
        <f t="shared" si="671"/>
        <v>17403193.301760003</v>
      </c>
      <c r="AI1254" s="9">
        <f t="shared" si="672"/>
        <v>13555125</v>
      </c>
      <c r="AJ1254" s="10">
        <f t="shared" si="673"/>
        <v>11128360.825440001</v>
      </c>
      <c r="AK1254" s="9">
        <f t="shared" si="656"/>
        <v>13389818.5</v>
      </c>
      <c r="AL1254" s="9">
        <f t="shared" si="657"/>
        <v>15479159.150880001</v>
      </c>
      <c r="AM1254" s="6">
        <f t="shared" si="660"/>
        <v>14627423.869851943</v>
      </c>
      <c r="AN1254" s="8">
        <f t="shared" si="674"/>
        <v>7642227.334498358</v>
      </c>
      <c r="AO1254" s="7">
        <f t="shared" si="658"/>
        <v>0.5637887761638759</v>
      </c>
      <c r="AP1254" s="6">
        <f t="shared" si="661"/>
        <v>14627423.869851943</v>
      </c>
      <c r="AQ1254" s="5" t="s">
        <v>0</v>
      </c>
    </row>
    <row r="1255" spans="1:43" x14ac:dyDescent="0.25">
      <c r="A1255" s="63">
        <v>1210</v>
      </c>
      <c r="B1255" s="72">
        <v>26131611</v>
      </c>
      <c r="C1255" s="72">
        <v>4912918</v>
      </c>
      <c r="D1255" s="66" t="s">
        <v>3</v>
      </c>
      <c r="E1255" s="66" t="s">
        <v>3</v>
      </c>
      <c r="F1255" s="82" t="s">
        <v>2184</v>
      </c>
      <c r="G1255" s="97" t="s">
        <v>1344</v>
      </c>
      <c r="H1255" s="21">
        <v>261</v>
      </c>
      <c r="I1255" s="20">
        <v>4610596.7526050415</v>
      </c>
      <c r="J1255" s="20">
        <f t="shared" si="662"/>
        <v>876013.38299495785</v>
      </c>
      <c r="K1255" s="19">
        <f t="shared" si="663"/>
        <v>5486610.1355999997</v>
      </c>
      <c r="L1255" s="15">
        <f t="shared" si="664"/>
        <v>5486610.1355999997</v>
      </c>
      <c r="M1255" s="17">
        <v>3678723.5294117648</v>
      </c>
      <c r="N1255" s="17">
        <v>698957.4705882353</v>
      </c>
      <c r="O1255" s="16">
        <v>4377681</v>
      </c>
      <c r="P1255" s="18">
        <f t="shared" si="665"/>
        <v>4377681</v>
      </c>
      <c r="Q1255" s="17">
        <v>3503546.218487395</v>
      </c>
      <c r="R1255" s="17">
        <v>665673.78151260503</v>
      </c>
      <c r="S1255" s="16">
        <v>4169220</v>
      </c>
      <c r="T1255" s="15">
        <f t="shared" si="666"/>
        <v>4169220</v>
      </c>
      <c r="U1255" s="14"/>
      <c r="V1255" s="14"/>
      <c r="W1255" s="14"/>
      <c r="X1255" s="14"/>
      <c r="Y1255" s="14"/>
      <c r="Z1255" s="14"/>
      <c r="AA1255" s="14"/>
      <c r="AB1255" s="13"/>
      <c r="AC1255" s="12">
        <f t="shared" si="667"/>
        <v>0</v>
      </c>
      <c r="AD1255" s="6">
        <f t="shared" si="668"/>
        <v>0</v>
      </c>
      <c r="AE1255" s="6">
        <f t="shared" si="669"/>
        <v>0</v>
      </c>
      <c r="AF1255" s="6">
        <f t="shared" si="670"/>
        <v>0</v>
      </c>
      <c r="AG1255" s="9">
        <f t="shared" si="659"/>
        <v>4169220</v>
      </c>
      <c r="AH1255" s="11">
        <f t="shared" si="671"/>
        <v>5486610.1355999997</v>
      </c>
      <c r="AI1255" s="9">
        <f t="shared" si="672"/>
        <v>4273450.5</v>
      </c>
      <c r="AJ1255" s="10">
        <f t="shared" si="673"/>
        <v>3508377.7839000002</v>
      </c>
      <c r="AK1255" s="9">
        <f t="shared" si="656"/>
        <v>4221335.25</v>
      </c>
      <c r="AL1255" s="9">
        <f t="shared" si="657"/>
        <v>4880030.3178000003</v>
      </c>
      <c r="AM1255" s="6">
        <f t="shared" si="660"/>
        <v>4611508.3512947345</v>
      </c>
      <c r="AN1255" s="8">
        <f t="shared" si="674"/>
        <v>2409323.447773762</v>
      </c>
      <c r="AO1255" s="7">
        <f t="shared" si="658"/>
        <v>0.56378878093329077</v>
      </c>
      <c r="AP1255" s="6">
        <f t="shared" si="661"/>
        <v>4611508.3512947345</v>
      </c>
      <c r="AQ1255" s="5" t="s">
        <v>0</v>
      </c>
    </row>
    <row r="1256" spans="1:43" x14ac:dyDescent="0.25">
      <c r="A1256" s="63">
        <v>1211</v>
      </c>
      <c r="B1256" s="72">
        <v>25173704</v>
      </c>
      <c r="C1256" s="72">
        <v>4912918</v>
      </c>
      <c r="D1256" s="66" t="s">
        <v>3</v>
      </c>
      <c r="E1256" s="66" t="s">
        <v>3</v>
      </c>
      <c r="F1256" s="82" t="s">
        <v>2183</v>
      </c>
      <c r="G1256" s="97" t="s">
        <v>1344</v>
      </c>
      <c r="H1256" s="21">
        <v>262</v>
      </c>
      <c r="I1256" s="20">
        <v>3792186.5788739496</v>
      </c>
      <c r="J1256" s="20">
        <f t="shared" si="662"/>
        <v>720515.44998605049</v>
      </c>
      <c r="K1256" s="19">
        <f t="shared" si="663"/>
        <v>4512702.02886</v>
      </c>
      <c r="L1256" s="15">
        <f t="shared" si="664"/>
        <v>4512702.02886</v>
      </c>
      <c r="M1256" s="17">
        <v>3083359.6638655462</v>
      </c>
      <c r="N1256" s="17">
        <v>585838.33613445377</v>
      </c>
      <c r="O1256" s="16">
        <v>3669198</v>
      </c>
      <c r="P1256" s="18">
        <f t="shared" si="665"/>
        <v>3669198</v>
      </c>
      <c r="Q1256" s="17">
        <v>2881644.5378151261</v>
      </c>
      <c r="R1256" s="17">
        <v>547512.46218487399</v>
      </c>
      <c r="S1256" s="16">
        <v>3429157</v>
      </c>
      <c r="T1256" s="15">
        <f t="shared" si="666"/>
        <v>3429157</v>
      </c>
      <c r="U1256" s="14"/>
      <c r="V1256" s="14"/>
      <c r="W1256" s="14"/>
      <c r="X1256" s="14"/>
      <c r="Y1256" s="14"/>
      <c r="Z1256" s="14"/>
      <c r="AA1256" s="14"/>
      <c r="AB1256" s="13"/>
      <c r="AC1256" s="12">
        <f t="shared" si="667"/>
        <v>0</v>
      </c>
      <c r="AD1256" s="6">
        <f t="shared" si="668"/>
        <v>0</v>
      </c>
      <c r="AE1256" s="6">
        <f t="shared" si="669"/>
        <v>0</v>
      </c>
      <c r="AF1256" s="6">
        <f t="shared" si="670"/>
        <v>0</v>
      </c>
      <c r="AG1256" s="9">
        <f t="shared" si="659"/>
        <v>3429157</v>
      </c>
      <c r="AH1256" s="11">
        <f t="shared" si="671"/>
        <v>4512702.02886</v>
      </c>
      <c r="AI1256" s="9">
        <f t="shared" si="672"/>
        <v>3549177.5</v>
      </c>
      <c r="AJ1256" s="10">
        <f t="shared" si="673"/>
        <v>2902764.2572149998</v>
      </c>
      <c r="AK1256" s="9">
        <f t="shared" si="656"/>
        <v>3489167.25</v>
      </c>
      <c r="AL1256" s="9">
        <f t="shared" si="657"/>
        <v>4030939.76443</v>
      </c>
      <c r="AM1256" s="6">
        <f t="shared" si="660"/>
        <v>3817995.1059353566</v>
      </c>
      <c r="AN1256" s="8">
        <f t="shared" si="674"/>
        <v>1990180.0557797411</v>
      </c>
      <c r="AO1256" s="7">
        <f t="shared" si="658"/>
        <v>0.56074401908040417</v>
      </c>
      <c r="AP1256" s="6">
        <f t="shared" si="661"/>
        <v>3817995.1059353566</v>
      </c>
      <c r="AQ1256" s="5" t="s">
        <v>0</v>
      </c>
    </row>
    <row r="1257" spans="1:43" x14ac:dyDescent="0.25">
      <c r="A1257" s="63">
        <v>1212</v>
      </c>
      <c r="B1257" s="72">
        <v>25174002</v>
      </c>
      <c r="C1257" s="72">
        <v>4912902</v>
      </c>
      <c r="D1257" s="66" t="s">
        <v>3</v>
      </c>
      <c r="E1257" s="66" t="s">
        <v>3</v>
      </c>
      <c r="F1257" s="82" t="s">
        <v>2392</v>
      </c>
      <c r="G1257" s="97" t="s">
        <v>1344</v>
      </c>
      <c r="H1257" s="21">
        <v>263</v>
      </c>
      <c r="I1257" s="20">
        <v>6957801.9037815128</v>
      </c>
      <c r="J1257" s="20">
        <f t="shared" si="662"/>
        <v>1321982.3617184875</v>
      </c>
      <c r="K1257" s="19">
        <f t="shared" si="663"/>
        <v>8279784.2654999997</v>
      </c>
      <c r="L1257" s="15">
        <f t="shared" si="664"/>
        <v>8279784.2654999997</v>
      </c>
      <c r="M1257" s="17">
        <v>5657264.7058823528</v>
      </c>
      <c r="N1257" s="17">
        <v>1074880.294117647</v>
      </c>
      <c r="O1257" s="16">
        <v>6732145</v>
      </c>
      <c r="P1257" s="18">
        <f t="shared" si="665"/>
        <v>6732145</v>
      </c>
      <c r="Q1257" s="17">
        <v>5287163.8655462191</v>
      </c>
      <c r="R1257" s="17">
        <v>1004561.1344537816</v>
      </c>
      <c r="S1257" s="16">
        <v>6291725.0000000009</v>
      </c>
      <c r="T1257" s="15">
        <f t="shared" si="666"/>
        <v>6291725.0000000009</v>
      </c>
      <c r="U1257" s="14"/>
      <c r="V1257" s="14"/>
      <c r="W1257" s="14"/>
      <c r="X1257" s="14"/>
      <c r="Y1257" s="14"/>
      <c r="Z1257" s="14"/>
      <c r="AA1257" s="14"/>
      <c r="AB1257" s="13"/>
      <c r="AC1257" s="12">
        <f t="shared" si="667"/>
        <v>0</v>
      </c>
      <c r="AD1257" s="6">
        <f t="shared" si="668"/>
        <v>0</v>
      </c>
      <c r="AE1257" s="6">
        <f t="shared" si="669"/>
        <v>0</v>
      </c>
      <c r="AF1257" s="6">
        <f t="shared" si="670"/>
        <v>0</v>
      </c>
      <c r="AG1257" s="9">
        <f t="shared" si="659"/>
        <v>6291725.0000000009</v>
      </c>
      <c r="AH1257" s="11">
        <f t="shared" si="671"/>
        <v>8279784.2654999997</v>
      </c>
      <c r="AI1257" s="9">
        <f t="shared" si="672"/>
        <v>6511935</v>
      </c>
      <c r="AJ1257" s="10">
        <f t="shared" si="673"/>
        <v>5325913.5663750004</v>
      </c>
      <c r="AK1257" s="9">
        <f t="shared" si="656"/>
        <v>6401830</v>
      </c>
      <c r="AL1257" s="9">
        <f t="shared" si="657"/>
        <v>7395859.6327499999</v>
      </c>
      <c r="AM1257" s="6">
        <f t="shared" si="660"/>
        <v>7005154.4175296444</v>
      </c>
      <c r="AN1257" s="8">
        <f t="shared" si="674"/>
        <v>3651528.720681347</v>
      </c>
      <c r="AO1257" s="7">
        <f t="shared" si="658"/>
        <v>0.56074403701531828</v>
      </c>
      <c r="AP1257" s="6">
        <f t="shared" si="661"/>
        <v>7005154.4175296444</v>
      </c>
      <c r="AQ1257" s="5" t="s">
        <v>0</v>
      </c>
    </row>
    <row r="1258" spans="1:43" x14ac:dyDescent="0.25">
      <c r="A1258" s="63">
        <v>1213</v>
      </c>
      <c r="B1258" s="72">
        <v>26112103</v>
      </c>
      <c r="C1258" s="72">
        <v>4912932</v>
      </c>
      <c r="D1258" s="66" t="s">
        <v>3</v>
      </c>
      <c r="E1258" s="66" t="s">
        <v>3</v>
      </c>
      <c r="F1258" s="82" t="s">
        <v>2391</v>
      </c>
      <c r="G1258" s="97" t="s">
        <v>1344</v>
      </c>
      <c r="H1258" s="21">
        <v>264</v>
      </c>
      <c r="I1258" s="20">
        <v>2709383.8586218487</v>
      </c>
      <c r="J1258" s="20">
        <f t="shared" si="662"/>
        <v>514782.93313815125</v>
      </c>
      <c r="K1258" s="19">
        <f t="shared" si="663"/>
        <v>3224166.7917599999</v>
      </c>
      <c r="L1258" s="15">
        <f t="shared" si="664"/>
        <v>3224166.7917599999</v>
      </c>
      <c r="M1258" s="17">
        <v>2182363.0252100839</v>
      </c>
      <c r="N1258" s="17">
        <v>414648.97478991596</v>
      </c>
      <c r="O1258" s="16">
        <v>2597012</v>
      </c>
      <c r="P1258" s="18">
        <f t="shared" si="665"/>
        <v>2597012</v>
      </c>
      <c r="Q1258" s="17">
        <v>2058833.6134453781</v>
      </c>
      <c r="R1258" s="17">
        <v>391178.38655462186</v>
      </c>
      <c r="S1258" s="16">
        <v>2450012</v>
      </c>
      <c r="T1258" s="15">
        <f t="shared" si="666"/>
        <v>2450012</v>
      </c>
      <c r="U1258" s="14"/>
      <c r="V1258" s="14"/>
      <c r="W1258" s="14"/>
      <c r="X1258" s="14"/>
      <c r="Y1258" s="14"/>
      <c r="Z1258" s="14"/>
      <c r="AA1258" s="14"/>
      <c r="AB1258" s="13"/>
      <c r="AC1258" s="12">
        <f t="shared" si="667"/>
        <v>0</v>
      </c>
      <c r="AD1258" s="6">
        <f t="shared" si="668"/>
        <v>0</v>
      </c>
      <c r="AE1258" s="6">
        <f t="shared" si="669"/>
        <v>0</v>
      </c>
      <c r="AF1258" s="6">
        <f t="shared" si="670"/>
        <v>0</v>
      </c>
      <c r="AG1258" s="9">
        <f t="shared" si="659"/>
        <v>2450012</v>
      </c>
      <c r="AH1258" s="11">
        <f t="shared" si="671"/>
        <v>3224166.7917599999</v>
      </c>
      <c r="AI1258" s="9">
        <f t="shared" si="672"/>
        <v>2523512</v>
      </c>
      <c r="AJ1258" s="10">
        <f t="shared" si="673"/>
        <v>2067797.6979399999</v>
      </c>
      <c r="AK1258" s="9">
        <f t="shared" si="656"/>
        <v>2486762</v>
      </c>
      <c r="AL1258" s="9">
        <f t="shared" si="657"/>
        <v>2873839.3958799997</v>
      </c>
      <c r="AM1258" s="6">
        <f t="shared" si="660"/>
        <v>2718926.0627440512</v>
      </c>
      <c r="AN1258" s="8">
        <f t="shared" si="674"/>
        <v>1418817.8589882632</v>
      </c>
      <c r="AO1258" s="7">
        <f t="shared" si="658"/>
        <v>0.56223939453755845</v>
      </c>
      <c r="AP1258" s="6">
        <f t="shared" si="661"/>
        <v>2718926.0627440512</v>
      </c>
      <c r="AQ1258" s="5" t="s">
        <v>0</v>
      </c>
    </row>
    <row r="1259" spans="1:43" ht="25.5" x14ac:dyDescent="0.25">
      <c r="A1259" s="63">
        <v>1214</v>
      </c>
      <c r="B1259" s="115">
        <v>31161501</v>
      </c>
      <c r="C1259" s="115">
        <v>4912932</v>
      </c>
      <c r="D1259" s="66" t="s">
        <v>3</v>
      </c>
      <c r="E1259" s="66" t="s">
        <v>3</v>
      </c>
      <c r="F1259" s="82" t="s">
        <v>2390</v>
      </c>
      <c r="G1259" s="114" t="s">
        <v>1344</v>
      </c>
      <c r="H1259" s="21">
        <v>265</v>
      </c>
      <c r="I1259" s="20">
        <v>1924096.5697310925</v>
      </c>
      <c r="J1259" s="20">
        <f t="shared" si="662"/>
        <v>365578.3482489076</v>
      </c>
      <c r="K1259" s="19">
        <f t="shared" si="663"/>
        <v>2289674.9179800004</v>
      </c>
      <c r="L1259" s="15">
        <f t="shared" si="664"/>
        <v>2289674.9179800004</v>
      </c>
      <c r="M1259" s="17">
        <v>1593690.7563025211</v>
      </c>
      <c r="N1259" s="17">
        <v>302801.24369747902</v>
      </c>
      <c r="O1259" s="16">
        <v>1896492</v>
      </c>
      <c r="P1259" s="18">
        <f t="shared" si="665"/>
        <v>1896492</v>
      </c>
      <c r="Q1259" s="17">
        <v>1462101.6806722691</v>
      </c>
      <c r="R1259" s="17">
        <v>277799.31932773115</v>
      </c>
      <c r="S1259" s="16">
        <v>1739901.0000000002</v>
      </c>
      <c r="T1259" s="15">
        <f t="shared" si="666"/>
        <v>1739901.0000000002</v>
      </c>
      <c r="U1259" s="14"/>
      <c r="V1259" s="14"/>
      <c r="W1259" s="14"/>
      <c r="X1259" s="14"/>
      <c r="Y1259" s="14"/>
      <c r="Z1259" s="14"/>
      <c r="AA1259" s="14"/>
      <c r="AB1259" s="13"/>
      <c r="AC1259" s="12">
        <f t="shared" si="667"/>
        <v>0</v>
      </c>
      <c r="AD1259" s="6">
        <f t="shared" si="668"/>
        <v>0</v>
      </c>
      <c r="AE1259" s="6">
        <f t="shared" si="669"/>
        <v>0</v>
      </c>
      <c r="AF1259" s="6">
        <f t="shared" si="670"/>
        <v>0</v>
      </c>
      <c r="AG1259" s="9">
        <f t="shared" ref="AG1259:AG1269" si="675">MIN(L1259,P1259,T1259)</f>
        <v>1739901.0000000002</v>
      </c>
      <c r="AH1259" s="11">
        <f t="shared" si="671"/>
        <v>2289674.9179800004</v>
      </c>
      <c r="AI1259" s="9">
        <f t="shared" si="672"/>
        <v>1818196.5</v>
      </c>
      <c r="AJ1259" s="10">
        <f t="shared" si="673"/>
        <v>1481516.9794950001</v>
      </c>
      <c r="AK1259" s="9">
        <f t="shared" si="656"/>
        <v>1779048.75</v>
      </c>
      <c r="AL1259" s="9">
        <f t="shared" si="657"/>
        <v>2053935.7089900002</v>
      </c>
      <c r="AM1259" s="6">
        <f t="shared" si="660"/>
        <v>1949599.0962707456</v>
      </c>
      <c r="AN1259" s="8">
        <f t="shared" si="674"/>
        <v>1014392.8206508182</v>
      </c>
      <c r="AO1259" s="7">
        <f t="shared" si="658"/>
        <v>0.55791154622221428</v>
      </c>
      <c r="AP1259" s="6">
        <f t="shared" si="661"/>
        <v>1949599.0962707456</v>
      </c>
      <c r="AQ1259" s="5" t="s">
        <v>0</v>
      </c>
    </row>
    <row r="1260" spans="1:43" x14ac:dyDescent="0.25">
      <c r="A1260" s="63">
        <v>1215</v>
      </c>
      <c r="B1260" s="115">
        <v>25172203</v>
      </c>
      <c r="C1260" s="115">
        <v>4923107</v>
      </c>
      <c r="D1260" s="66" t="s">
        <v>3</v>
      </c>
      <c r="E1260" s="66" t="s">
        <v>3</v>
      </c>
      <c r="F1260" s="82" t="s">
        <v>867</v>
      </c>
      <c r="G1260" s="114" t="s">
        <v>1731</v>
      </c>
      <c r="H1260" s="21">
        <v>266</v>
      </c>
      <c r="I1260" s="20">
        <v>12770825.064504201</v>
      </c>
      <c r="J1260" s="20">
        <f t="shared" si="662"/>
        <v>2426456.7622557981</v>
      </c>
      <c r="K1260" s="19">
        <f t="shared" si="663"/>
        <v>15197281.826759998</v>
      </c>
      <c r="L1260" s="15">
        <f t="shared" si="664"/>
        <v>15197281.826759998</v>
      </c>
      <c r="M1260" s="17">
        <v>10286686.554621849</v>
      </c>
      <c r="N1260" s="17">
        <v>1954470.4453781513</v>
      </c>
      <c r="O1260" s="16">
        <v>12241157</v>
      </c>
      <c r="P1260" s="18">
        <f t="shared" si="665"/>
        <v>12241157</v>
      </c>
      <c r="Q1260" s="17">
        <v>9704421.8487394955</v>
      </c>
      <c r="R1260" s="17">
        <v>1843840.1512605043</v>
      </c>
      <c r="S1260" s="16">
        <v>11548262</v>
      </c>
      <c r="T1260" s="15">
        <f t="shared" si="666"/>
        <v>11548262</v>
      </c>
      <c r="U1260" s="14"/>
      <c r="V1260" s="14"/>
      <c r="W1260" s="14"/>
      <c r="X1260" s="14"/>
      <c r="Y1260" s="14"/>
      <c r="Z1260" s="14"/>
      <c r="AA1260" s="14"/>
      <c r="AB1260" s="13"/>
      <c r="AC1260" s="12">
        <f t="shared" si="667"/>
        <v>0</v>
      </c>
      <c r="AD1260" s="6">
        <f t="shared" si="668"/>
        <v>0</v>
      </c>
      <c r="AE1260" s="6">
        <f t="shared" si="669"/>
        <v>0</v>
      </c>
      <c r="AF1260" s="6">
        <f t="shared" si="670"/>
        <v>0</v>
      </c>
      <c r="AG1260" s="9">
        <f t="shared" si="675"/>
        <v>11548262</v>
      </c>
      <c r="AH1260" s="11">
        <f t="shared" si="671"/>
        <v>15197281.826759998</v>
      </c>
      <c r="AI1260" s="9">
        <f t="shared" si="672"/>
        <v>11894709.5</v>
      </c>
      <c r="AJ1260" s="10">
        <f t="shared" si="673"/>
        <v>9746675.2066899985</v>
      </c>
      <c r="AK1260" s="9">
        <f t="shared" si="656"/>
        <v>11721485.75</v>
      </c>
      <c r="AL1260" s="9">
        <f t="shared" si="657"/>
        <v>13545995.663379999</v>
      </c>
      <c r="AM1260" s="6">
        <f t="shared" si="660"/>
        <v>12815803.72855328</v>
      </c>
      <c r="AN1260" s="8">
        <f t="shared" si="674"/>
        <v>6687673.8482684335</v>
      </c>
      <c r="AO1260" s="7">
        <f t="shared" si="658"/>
        <v>0.56223935929401503</v>
      </c>
      <c r="AP1260" s="6">
        <f t="shared" si="661"/>
        <v>12815803.72855328</v>
      </c>
      <c r="AQ1260" s="5" t="s">
        <v>0</v>
      </c>
    </row>
    <row r="1261" spans="1:43" x14ac:dyDescent="0.25">
      <c r="A1261" s="63">
        <v>1216</v>
      </c>
      <c r="B1261" s="115">
        <v>25172203</v>
      </c>
      <c r="C1261" s="114">
        <v>4923115</v>
      </c>
      <c r="D1261" s="66" t="s">
        <v>3</v>
      </c>
      <c r="E1261" s="66" t="s">
        <v>3</v>
      </c>
      <c r="F1261" s="82" t="s">
        <v>1403</v>
      </c>
      <c r="G1261" s="114" t="s">
        <v>1731</v>
      </c>
      <c r="H1261" s="21">
        <v>267</v>
      </c>
      <c r="I1261" s="20">
        <v>4779516.6089243703</v>
      </c>
      <c r="J1261" s="20">
        <f t="shared" si="662"/>
        <v>908108.15569563035</v>
      </c>
      <c r="K1261" s="19">
        <f t="shared" si="663"/>
        <v>5687624.7646200005</v>
      </c>
      <c r="L1261" s="15">
        <f t="shared" si="664"/>
        <v>5687624.7646200005</v>
      </c>
      <c r="M1261" s="17">
        <v>3958778.1512605045</v>
      </c>
      <c r="N1261" s="17">
        <v>752167.84873949585</v>
      </c>
      <c r="O1261" s="16">
        <v>4710946</v>
      </c>
      <c r="P1261" s="18">
        <f t="shared" si="665"/>
        <v>4710946</v>
      </c>
      <c r="Q1261" s="17">
        <v>3631906.7226890759</v>
      </c>
      <c r="R1261" s="17">
        <v>690062.27731092437</v>
      </c>
      <c r="S1261" s="16">
        <v>4321969</v>
      </c>
      <c r="T1261" s="15">
        <f t="shared" si="666"/>
        <v>4321969</v>
      </c>
      <c r="U1261" s="14"/>
      <c r="V1261" s="14"/>
      <c r="W1261" s="14"/>
      <c r="X1261" s="14"/>
      <c r="Y1261" s="14"/>
      <c r="Z1261" s="14"/>
      <c r="AA1261" s="14"/>
      <c r="AB1261" s="13"/>
      <c r="AC1261" s="12">
        <f t="shared" si="667"/>
        <v>0</v>
      </c>
      <c r="AD1261" s="6">
        <f t="shared" si="668"/>
        <v>0</v>
      </c>
      <c r="AE1261" s="6">
        <f t="shared" si="669"/>
        <v>0</v>
      </c>
      <c r="AF1261" s="6">
        <f t="shared" si="670"/>
        <v>0</v>
      </c>
      <c r="AG1261" s="9">
        <f t="shared" si="675"/>
        <v>4321969</v>
      </c>
      <c r="AH1261" s="11">
        <f t="shared" si="671"/>
        <v>5687624.7646200005</v>
      </c>
      <c r="AI1261" s="9">
        <f t="shared" si="672"/>
        <v>4516457.5</v>
      </c>
      <c r="AJ1261" s="10">
        <f t="shared" si="673"/>
        <v>3680134.9411550001</v>
      </c>
      <c r="AK1261" s="9">
        <f t="shared" si="656"/>
        <v>4419213.25</v>
      </c>
      <c r="AL1261" s="9">
        <f t="shared" si="657"/>
        <v>5102041.1323100002</v>
      </c>
      <c r="AM1261" s="6">
        <f t="shared" si="660"/>
        <v>4842865.6945555452</v>
      </c>
      <c r="AN1261" s="8">
        <f t="shared" si="674"/>
        <v>2519783.785337944</v>
      </c>
      <c r="AO1261" s="7">
        <f t="shared" si="658"/>
        <v>0.5579115457940087</v>
      </c>
      <c r="AP1261" s="6">
        <f t="shared" si="661"/>
        <v>4842865.6945555452</v>
      </c>
      <c r="AQ1261" s="5" t="s">
        <v>0</v>
      </c>
    </row>
    <row r="1262" spans="1:43" ht="25.5" x14ac:dyDescent="0.25">
      <c r="A1262" s="63">
        <v>1217</v>
      </c>
      <c r="B1262" s="115">
        <v>25172104</v>
      </c>
      <c r="C1262" s="114">
        <v>4923103</v>
      </c>
      <c r="D1262" s="66" t="s">
        <v>3</v>
      </c>
      <c r="E1262" s="66" t="s">
        <v>3</v>
      </c>
      <c r="F1262" s="82" t="s">
        <v>1402</v>
      </c>
      <c r="G1262" s="114" t="s">
        <v>1731</v>
      </c>
      <c r="H1262" s="21">
        <v>268</v>
      </c>
      <c r="I1262" s="20">
        <v>2764162.9084537816</v>
      </c>
      <c r="J1262" s="20">
        <f t="shared" si="662"/>
        <v>525190.95260621852</v>
      </c>
      <c r="K1262" s="19">
        <f t="shared" si="663"/>
        <v>3289353.86106</v>
      </c>
      <c r="L1262" s="15">
        <f t="shared" si="664"/>
        <v>3289353.86106</v>
      </c>
      <c r="M1262" s="17">
        <v>2268495.7983193276</v>
      </c>
      <c r="N1262" s="17">
        <v>431014.20168067224</v>
      </c>
      <c r="O1262" s="16">
        <v>2699510</v>
      </c>
      <c r="P1262" s="18">
        <f t="shared" si="665"/>
        <v>2699510</v>
      </c>
      <c r="Q1262" s="17">
        <v>2100459.6638655462</v>
      </c>
      <c r="R1262" s="17">
        <v>399087.33613445377</v>
      </c>
      <c r="S1262" s="16">
        <v>2499547</v>
      </c>
      <c r="T1262" s="15">
        <f t="shared" si="666"/>
        <v>2499547</v>
      </c>
      <c r="U1262" s="14"/>
      <c r="V1262" s="14"/>
      <c r="W1262" s="14"/>
      <c r="X1262" s="14"/>
      <c r="Y1262" s="14"/>
      <c r="Z1262" s="14"/>
      <c r="AA1262" s="14"/>
      <c r="AB1262" s="13"/>
      <c r="AC1262" s="12">
        <f t="shared" si="667"/>
        <v>0</v>
      </c>
      <c r="AD1262" s="6">
        <f t="shared" si="668"/>
        <v>0</v>
      </c>
      <c r="AE1262" s="6">
        <f t="shared" si="669"/>
        <v>0</v>
      </c>
      <c r="AF1262" s="6">
        <f t="shared" si="670"/>
        <v>0</v>
      </c>
      <c r="AG1262" s="9">
        <f t="shared" si="675"/>
        <v>2499547</v>
      </c>
      <c r="AH1262" s="11">
        <f t="shared" si="671"/>
        <v>3289353.86106</v>
      </c>
      <c r="AI1262" s="9">
        <f t="shared" si="672"/>
        <v>2599528.5</v>
      </c>
      <c r="AJ1262" s="10">
        <f t="shared" si="673"/>
        <v>2122102.7152650002</v>
      </c>
      <c r="AK1262" s="9">
        <f t="shared" si="656"/>
        <v>2549537.75</v>
      </c>
      <c r="AL1262" s="9">
        <f t="shared" si="657"/>
        <v>2944441.18053</v>
      </c>
      <c r="AM1262" s="6">
        <f t="shared" si="660"/>
        <v>2791941.2828511368</v>
      </c>
      <c r="AN1262" s="8">
        <f t="shared" si="674"/>
        <v>1453920.9666781502</v>
      </c>
      <c r="AO1262" s="7">
        <f t="shared" si="658"/>
        <v>0.55930179902938182</v>
      </c>
      <c r="AP1262" s="6">
        <f t="shared" si="661"/>
        <v>2791941.2828511368</v>
      </c>
      <c r="AQ1262" s="5" t="s">
        <v>0</v>
      </c>
    </row>
    <row r="1263" spans="1:43" x14ac:dyDescent="0.25">
      <c r="A1263" s="191" t="s">
        <v>819</v>
      </c>
      <c r="B1263" s="192"/>
      <c r="C1263" s="192"/>
      <c r="D1263" s="192"/>
      <c r="E1263" s="192"/>
      <c r="F1263" s="192"/>
      <c r="G1263" s="192"/>
      <c r="H1263" s="192"/>
      <c r="I1263" s="192"/>
      <c r="J1263" s="192"/>
      <c r="K1263" s="192"/>
      <c r="L1263" s="193"/>
      <c r="M1263" s="41"/>
      <c r="N1263" s="41"/>
      <c r="O1263" s="41"/>
      <c r="P1263" s="40"/>
      <c r="Q1263" s="39"/>
      <c r="R1263" s="39"/>
      <c r="S1263" s="39"/>
      <c r="T1263" s="64"/>
      <c r="U1263" s="39"/>
      <c r="V1263" s="39"/>
      <c r="W1263" s="39"/>
      <c r="X1263" s="39"/>
      <c r="Y1263" s="39"/>
      <c r="Z1263" s="39"/>
      <c r="AA1263" s="39"/>
      <c r="AB1263" s="13"/>
      <c r="AC1263" s="12"/>
      <c r="AD1263" s="6"/>
      <c r="AE1263" s="6"/>
      <c r="AF1263" s="6"/>
      <c r="AG1263" s="9"/>
      <c r="AH1263" s="11"/>
      <c r="AI1263" s="9"/>
      <c r="AJ1263" s="10"/>
      <c r="AK1263" s="9"/>
      <c r="AL1263" s="9"/>
      <c r="AM1263" s="6"/>
      <c r="AN1263" s="8"/>
      <c r="AO1263" s="7"/>
      <c r="AP1263" s="6"/>
      <c r="AQ1263" s="5"/>
    </row>
    <row r="1264" spans="1:43" ht="51" x14ac:dyDescent="0.25">
      <c r="A1264" s="38" t="s">
        <v>143</v>
      </c>
      <c r="B1264" s="31" t="s">
        <v>142</v>
      </c>
      <c r="C1264" s="31" t="s">
        <v>141</v>
      </c>
      <c r="D1264" s="31" t="s">
        <v>140</v>
      </c>
      <c r="E1264" s="31" t="s">
        <v>139</v>
      </c>
      <c r="F1264" s="31" t="s">
        <v>180</v>
      </c>
      <c r="G1264" s="37" t="s">
        <v>138</v>
      </c>
      <c r="H1264" s="36" t="s">
        <v>137</v>
      </c>
      <c r="I1264" s="35" t="s">
        <v>136</v>
      </c>
      <c r="J1264" s="31" t="s">
        <v>135</v>
      </c>
      <c r="K1264" s="31" t="s">
        <v>134</v>
      </c>
      <c r="L1264" s="34" t="s">
        <v>133</v>
      </c>
      <c r="M1264" s="33" t="s">
        <v>136</v>
      </c>
      <c r="N1264" s="33" t="s">
        <v>135</v>
      </c>
      <c r="O1264" s="33" t="s">
        <v>134</v>
      </c>
      <c r="P1264" s="32" t="s">
        <v>133</v>
      </c>
      <c r="Q1264" s="31"/>
      <c r="R1264" s="31"/>
      <c r="S1264" s="31"/>
      <c r="T1264" s="34"/>
      <c r="U1264" s="31"/>
      <c r="V1264" s="31"/>
      <c r="W1264" s="31"/>
      <c r="X1264" s="31"/>
      <c r="Y1264" s="31"/>
      <c r="Z1264" s="31"/>
      <c r="AA1264" s="31"/>
      <c r="AB1264" s="13"/>
      <c r="AC1264" s="12"/>
      <c r="AD1264" s="6"/>
      <c r="AE1264" s="6"/>
      <c r="AF1264" s="6"/>
      <c r="AG1264" s="9"/>
      <c r="AH1264" s="11"/>
      <c r="AI1264" s="9"/>
      <c r="AJ1264" s="10"/>
      <c r="AK1264" s="9"/>
      <c r="AL1264" s="9"/>
      <c r="AM1264" s="6"/>
      <c r="AN1264" s="8"/>
      <c r="AO1264" s="7"/>
      <c r="AP1264" s="6"/>
      <c r="AQ1264" s="5"/>
    </row>
    <row r="1265" spans="1:43" x14ac:dyDescent="0.25">
      <c r="A1265" s="65">
        <v>1218</v>
      </c>
      <c r="B1265" s="97">
        <v>31171512</v>
      </c>
      <c r="C1265" s="97">
        <v>4299920</v>
      </c>
      <c r="D1265" s="61" t="s">
        <v>801</v>
      </c>
      <c r="E1265" s="61" t="s">
        <v>801</v>
      </c>
      <c r="F1265" s="82" t="s">
        <v>1667</v>
      </c>
      <c r="G1265" s="97" t="s">
        <v>1344</v>
      </c>
      <c r="H1265" s="21">
        <v>1</v>
      </c>
      <c r="I1265" s="20">
        <v>30788.402672268909</v>
      </c>
      <c r="J1265" s="20">
        <f t="shared" ref="J1265:J1328" si="676">+I1265*0.19</f>
        <v>5849.7965077310928</v>
      </c>
      <c r="K1265" s="19">
        <f t="shared" ref="K1265:K1328" si="677">+I1265+J1265</f>
        <v>36638.199180000003</v>
      </c>
      <c r="L1265" s="15">
        <f t="shared" ref="L1265:L1328" si="678">+K1265</f>
        <v>36638.199180000003</v>
      </c>
      <c r="M1265" s="17">
        <v>24566.386554621851</v>
      </c>
      <c r="N1265" s="17">
        <v>4667.6134453781515</v>
      </c>
      <c r="O1265" s="16">
        <v>29234.000000000004</v>
      </c>
      <c r="P1265" s="18">
        <f t="shared" ref="P1265:P1328" si="679">+O1265</f>
        <v>29234.000000000004</v>
      </c>
      <c r="Q1265" s="17">
        <v>23395.798319327732</v>
      </c>
      <c r="R1265" s="17">
        <v>4445.2016806722695</v>
      </c>
      <c r="S1265" s="16">
        <v>27841</v>
      </c>
      <c r="T1265" s="15">
        <f>+S1265</f>
        <v>27841</v>
      </c>
      <c r="U1265" s="14"/>
      <c r="V1265" s="14"/>
      <c r="W1265" s="14"/>
      <c r="X1265" s="14"/>
      <c r="Y1265" s="14"/>
      <c r="Z1265" s="14"/>
      <c r="AA1265" s="14"/>
      <c r="AB1265" s="13"/>
      <c r="AC1265" s="12">
        <f t="shared" ref="AC1265:AC1328" si="680">+AB1265*19%</f>
        <v>0</v>
      </c>
      <c r="AD1265" s="6">
        <f t="shared" ref="AD1265:AD1328" si="681">+AB1265+AC1265</f>
        <v>0</v>
      </c>
      <c r="AE1265" s="6">
        <f t="shared" ref="AE1265:AE1328" si="682">+AD1265*5.1%</f>
        <v>0</v>
      </c>
      <c r="AF1265" s="6">
        <f t="shared" ref="AF1265:AF1328" si="683">+AD1265+AE1265</f>
        <v>0</v>
      </c>
      <c r="AG1265" s="9">
        <f t="shared" si="675"/>
        <v>27841</v>
      </c>
      <c r="AH1265" s="11">
        <f t="shared" si="671"/>
        <v>36638.199180000003</v>
      </c>
      <c r="AI1265" s="9">
        <f t="shared" si="672"/>
        <v>28537.5</v>
      </c>
      <c r="AJ1265" s="10">
        <f t="shared" si="673"/>
        <v>23428.299795000003</v>
      </c>
      <c r="AK1265" s="9">
        <f t="shared" si="656"/>
        <v>28189.25</v>
      </c>
      <c r="AL1265" s="9">
        <f t="shared" si="657"/>
        <v>32587.849590000002</v>
      </c>
      <c r="AM1265" s="6">
        <f>HARMEAN(L1265,P1265,T1265)</f>
        <v>30794.841489753875</v>
      </c>
      <c r="AN1265" s="8">
        <f t="shared" si="674"/>
        <v>16088.968798691074</v>
      </c>
      <c r="AO1265" s="7">
        <f t="shared" si="658"/>
        <v>0.56378340074256938</v>
      </c>
      <c r="AP1265" s="6">
        <f>+AM1265</f>
        <v>30794.841489753875</v>
      </c>
      <c r="AQ1265" s="5" t="s">
        <v>0</v>
      </c>
    </row>
    <row r="1266" spans="1:43" x14ac:dyDescent="0.25">
      <c r="A1266" s="65">
        <v>1219</v>
      </c>
      <c r="B1266" s="97">
        <v>32111507</v>
      </c>
      <c r="C1266" s="97">
        <v>4294401</v>
      </c>
      <c r="D1266" s="61" t="s">
        <v>801</v>
      </c>
      <c r="E1266" s="61" t="s">
        <v>801</v>
      </c>
      <c r="F1266" s="82" t="s">
        <v>1664</v>
      </c>
      <c r="G1266" s="97" t="s">
        <v>1344</v>
      </c>
      <c r="H1266" s="21">
        <v>1</v>
      </c>
      <c r="I1266" s="20">
        <v>2387638.9131428571</v>
      </c>
      <c r="J1266" s="20">
        <f t="shared" si="676"/>
        <v>453651.39349714288</v>
      </c>
      <c r="K1266" s="19">
        <f t="shared" si="677"/>
        <v>2841290.3066400001</v>
      </c>
      <c r="L1266" s="15">
        <f t="shared" si="678"/>
        <v>2841290.3066400001</v>
      </c>
      <c r="M1266" s="17">
        <v>1959490.7563025211</v>
      </c>
      <c r="N1266" s="17">
        <v>372303.24369747902</v>
      </c>
      <c r="O1266" s="16">
        <v>2331794</v>
      </c>
      <c r="P1266" s="18">
        <f t="shared" si="679"/>
        <v>2331794</v>
      </c>
      <c r="Q1266" s="17">
        <v>1814342.8571428573</v>
      </c>
      <c r="R1266" s="17">
        <v>344725.1428571429</v>
      </c>
      <c r="S1266" s="16">
        <v>2159068</v>
      </c>
      <c r="T1266" s="15">
        <v>2159068</v>
      </c>
      <c r="U1266" s="14"/>
      <c r="V1266" s="14"/>
      <c r="W1266" s="14"/>
      <c r="X1266" s="14"/>
      <c r="Y1266" s="14"/>
      <c r="Z1266" s="14"/>
      <c r="AA1266" s="14"/>
      <c r="AB1266" s="13"/>
      <c r="AC1266" s="12">
        <f t="shared" si="680"/>
        <v>0</v>
      </c>
      <c r="AD1266" s="6">
        <f t="shared" si="681"/>
        <v>0</v>
      </c>
      <c r="AE1266" s="6">
        <f t="shared" si="682"/>
        <v>0</v>
      </c>
      <c r="AF1266" s="6">
        <f t="shared" si="683"/>
        <v>0</v>
      </c>
      <c r="AG1266" s="9">
        <f t="shared" si="675"/>
        <v>2159068</v>
      </c>
      <c r="AH1266" s="11">
        <f t="shared" si="671"/>
        <v>2841290.3066400001</v>
      </c>
      <c r="AI1266" s="9">
        <f t="shared" si="672"/>
        <v>2245431</v>
      </c>
      <c r="AJ1266" s="10">
        <f t="shared" si="673"/>
        <v>1833038.07666</v>
      </c>
      <c r="AK1266" s="9">
        <f t="shared" ref="AK1266:AK1329" si="684">AVERAGE(AG1266,AI1266)</f>
        <v>2202249.5</v>
      </c>
      <c r="AL1266" s="9">
        <f t="shared" si="657"/>
        <v>2543360.65332</v>
      </c>
      <c r="AM1266" s="6">
        <f>HARMEAN(L1266,P1266,T1266)</f>
        <v>2411633.8543841755</v>
      </c>
      <c r="AN1266" s="8">
        <f t="shared" si="674"/>
        <v>1255873.4187442164</v>
      </c>
      <c r="AO1266" s="7">
        <f t="shared" si="658"/>
        <v>0.55930171924419692</v>
      </c>
      <c r="AP1266" s="6">
        <f>+AM1266</f>
        <v>2411633.8543841755</v>
      </c>
      <c r="AQ1266" s="5" t="s">
        <v>0</v>
      </c>
    </row>
    <row r="1267" spans="1:43" x14ac:dyDescent="0.25">
      <c r="A1267" s="65">
        <v>1220</v>
      </c>
      <c r="B1267" s="97">
        <v>31171511</v>
      </c>
      <c r="C1267" s="97">
        <v>4299938</v>
      </c>
      <c r="D1267" s="61" t="s">
        <v>801</v>
      </c>
      <c r="E1267" s="61" t="s">
        <v>801</v>
      </c>
      <c r="F1267" s="82" t="s">
        <v>2389</v>
      </c>
      <c r="G1267" s="97" t="s">
        <v>1344</v>
      </c>
      <c r="H1267" s="21">
        <v>1</v>
      </c>
      <c r="I1267" s="20">
        <v>26804630.416840337</v>
      </c>
      <c r="J1267" s="20">
        <f t="shared" si="676"/>
        <v>5092879.7791996645</v>
      </c>
      <c r="K1267" s="19">
        <f t="shared" si="677"/>
        <v>31897510.196040001</v>
      </c>
      <c r="L1267" s="15">
        <f t="shared" si="678"/>
        <v>31897510.196040001</v>
      </c>
      <c r="M1267" s="17">
        <v>22201741.176470589</v>
      </c>
      <c r="N1267" s="17">
        <v>4218330.823529412</v>
      </c>
      <c r="O1267" s="16">
        <v>26420072</v>
      </c>
      <c r="P1267" s="18">
        <f t="shared" si="679"/>
        <v>26420072</v>
      </c>
      <c r="Q1267" s="17">
        <v>20368569.74789916</v>
      </c>
      <c r="R1267" s="17">
        <v>3870028.2521008402</v>
      </c>
      <c r="S1267" s="16">
        <v>24238598</v>
      </c>
      <c r="T1267" s="15">
        <v>24238598</v>
      </c>
      <c r="U1267" s="14"/>
      <c r="V1267" s="14"/>
      <c r="W1267" s="14"/>
      <c r="X1267" s="14"/>
      <c r="Y1267" s="14"/>
      <c r="Z1267" s="14"/>
      <c r="AA1267" s="14"/>
      <c r="AB1267" s="13"/>
      <c r="AC1267" s="12">
        <f t="shared" si="680"/>
        <v>0</v>
      </c>
      <c r="AD1267" s="6">
        <f t="shared" si="681"/>
        <v>0</v>
      </c>
      <c r="AE1267" s="6">
        <f t="shared" si="682"/>
        <v>0</v>
      </c>
      <c r="AF1267" s="6">
        <f t="shared" si="683"/>
        <v>0</v>
      </c>
      <c r="AG1267" s="9">
        <f t="shared" si="675"/>
        <v>24238598</v>
      </c>
      <c r="AH1267" s="11">
        <f t="shared" si="671"/>
        <v>31897510.196040001</v>
      </c>
      <c r="AI1267" s="9">
        <f t="shared" si="672"/>
        <v>25329335</v>
      </c>
      <c r="AJ1267" s="10">
        <f t="shared" si="673"/>
        <v>20639045.049010001</v>
      </c>
      <c r="AK1267" s="9">
        <f t="shared" si="684"/>
        <v>24783966.5</v>
      </c>
      <c r="AL1267" s="9">
        <f t="shared" si="657"/>
        <v>28613422.598020002</v>
      </c>
      <c r="AM1267" s="6">
        <f>HARMEAN(L1267,P1267,T1267)</f>
        <v>27159907.16393951</v>
      </c>
      <c r="AN1267" s="8">
        <f t="shared" si="674"/>
        <v>14131528.250181189</v>
      </c>
      <c r="AO1267" s="7">
        <f t="shared" si="658"/>
        <v>0.55791153815057482</v>
      </c>
      <c r="AP1267" s="6">
        <f>+AM1267</f>
        <v>27159907.16393951</v>
      </c>
      <c r="AQ1267" s="5" t="s">
        <v>0</v>
      </c>
    </row>
    <row r="1268" spans="1:43" x14ac:dyDescent="0.25">
      <c r="A1268" s="65">
        <v>1221</v>
      </c>
      <c r="B1268" s="97">
        <v>31161808</v>
      </c>
      <c r="C1268" s="97">
        <v>4299938</v>
      </c>
      <c r="D1268" s="61" t="s">
        <v>801</v>
      </c>
      <c r="E1268" s="61" t="s">
        <v>801</v>
      </c>
      <c r="F1268" s="82" t="s">
        <v>2388</v>
      </c>
      <c r="G1268" s="97" t="s">
        <v>1344</v>
      </c>
      <c r="H1268" s="21">
        <v>1</v>
      </c>
      <c r="I1268" s="20">
        <v>5692753.6473781513</v>
      </c>
      <c r="J1268" s="20">
        <f t="shared" si="676"/>
        <v>1081623.1930018486</v>
      </c>
      <c r="K1268" s="19">
        <f t="shared" si="677"/>
        <v>6774376.84038</v>
      </c>
      <c r="L1268" s="15">
        <f t="shared" si="678"/>
        <v>6774376.84038</v>
      </c>
      <c r="M1268" s="17">
        <v>4671935.2941176472</v>
      </c>
      <c r="N1268" s="17">
        <v>887667.70588235301</v>
      </c>
      <c r="O1268" s="16">
        <v>5559603</v>
      </c>
      <c r="P1268" s="18">
        <f t="shared" si="679"/>
        <v>5559603</v>
      </c>
      <c r="Q1268" s="17">
        <v>4325866.3865546221</v>
      </c>
      <c r="R1268" s="17">
        <v>821914.61344537826</v>
      </c>
      <c r="S1268" s="16">
        <v>5147781</v>
      </c>
      <c r="T1268" s="15">
        <v>5147781</v>
      </c>
      <c r="U1268" s="14"/>
      <c r="V1268" s="14"/>
      <c r="W1268" s="14"/>
      <c r="X1268" s="14"/>
      <c r="Y1268" s="14"/>
      <c r="Z1268" s="14"/>
      <c r="AA1268" s="14"/>
      <c r="AB1268" s="13"/>
      <c r="AC1268" s="12">
        <f t="shared" si="680"/>
        <v>0</v>
      </c>
      <c r="AD1268" s="6">
        <f t="shared" si="681"/>
        <v>0</v>
      </c>
      <c r="AE1268" s="6">
        <f t="shared" si="682"/>
        <v>0</v>
      </c>
      <c r="AF1268" s="6">
        <f t="shared" si="683"/>
        <v>0</v>
      </c>
      <c r="AG1268" s="9">
        <f t="shared" si="675"/>
        <v>5147781</v>
      </c>
      <c r="AH1268" s="11">
        <f t="shared" si="671"/>
        <v>6774376.84038</v>
      </c>
      <c r="AI1268" s="9">
        <f t="shared" si="672"/>
        <v>5353692</v>
      </c>
      <c r="AJ1268" s="10">
        <f t="shared" si="673"/>
        <v>4370440.2100949995</v>
      </c>
      <c r="AK1268" s="9">
        <f t="shared" si="684"/>
        <v>5250736.5</v>
      </c>
      <c r="AL1268" s="9">
        <f t="shared" si="657"/>
        <v>6064034.42019</v>
      </c>
      <c r="AM1268" s="6">
        <f>HARMEAN(L1268,P1268,T1268)</f>
        <v>5749963.1957837567</v>
      </c>
      <c r="AN1268" s="8">
        <f t="shared" si="674"/>
        <v>2994329.407228827</v>
      </c>
      <c r="AO1268" s="7">
        <f t="shared" si="658"/>
        <v>0.55930176917701413</v>
      </c>
      <c r="AP1268" s="6">
        <f>+AM1268</f>
        <v>5749963.1957837567</v>
      </c>
      <c r="AQ1268" s="5" t="s">
        <v>0</v>
      </c>
    </row>
    <row r="1269" spans="1:43" x14ac:dyDescent="0.25">
      <c r="A1269" s="65">
        <v>1222</v>
      </c>
      <c r="B1269" s="97">
        <v>26101755</v>
      </c>
      <c r="C1269" s="97">
        <v>4299938</v>
      </c>
      <c r="D1269" s="61" t="s">
        <v>801</v>
      </c>
      <c r="E1269" s="61" t="s">
        <v>801</v>
      </c>
      <c r="F1269" s="82" t="s">
        <v>2387</v>
      </c>
      <c r="G1269" s="97" t="s">
        <v>1344</v>
      </c>
      <c r="H1269" s="21">
        <v>1</v>
      </c>
      <c r="I1269" s="20">
        <v>786346.70808403357</v>
      </c>
      <c r="J1269" s="20">
        <f t="shared" si="676"/>
        <v>149405.87453596637</v>
      </c>
      <c r="K1269" s="19">
        <f t="shared" si="677"/>
        <v>935752.58262</v>
      </c>
      <c r="L1269" s="15">
        <f t="shared" si="678"/>
        <v>935752.58262</v>
      </c>
      <c r="M1269" s="17">
        <v>651315.12605042022</v>
      </c>
      <c r="N1269" s="17">
        <v>123749.87394957984</v>
      </c>
      <c r="O1269" s="16">
        <v>775065</v>
      </c>
      <c r="P1269" s="18">
        <f t="shared" si="679"/>
        <v>775065</v>
      </c>
      <c r="Q1269" s="17">
        <v>597536.97478991596</v>
      </c>
      <c r="R1269" s="17">
        <v>113532.02521008403</v>
      </c>
      <c r="S1269" s="16">
        <v>711069</v>
      </c>
      <c r="T1269" s="15">
        <v>711069</v>
      </c>
      <c r="U1269" s="14"/>
      <c r="V1269" s="14"/>
      <c r="W1269" s="14"/>
      <c r="X1269" s="14"/>
      <c r="Y1269" s="14"/>
      <c r="Z1269" s="14"/>
      <c r="AA1269" s="14"/>
      <c r="AB1269" s="13"/>
      <c r="AC1269" s="12">
        <f t="shared" si="680"/>
        <v>0</v>
      </c>
      <c r="AD1269" s="6">
        <f t="shared" si="681"/>
        <v>0</v>
      </c>
      <c r="AE1269" s="6">
        <f t="shared" si="682"/>
        <v>0</v>
      </c>
      <c r="AF1269" s="6">
        <f t="shared" si="683"/>
        <v>0</v>
      </c>
      <c r="AG1269" s="9">
        <f t="shared" si="675"/>
        <v>711069</v>
      </c>
      <c r="AH1269" s="11">
        <f t="shared" si="671"/>
        <v>935752.58262</v>
      </c>
      <c r="AI1269" s="9">
        <f t="shared" si="672"/>
        <v>743067</v>
      </c>
      <c r="AJ1269" s="10">
        <f t="shared" si="673"/>
        <v>605471.645655</v>
      </c>
      <c r="AK1269" s="9">
        <f t="shared" si="684"/>
        <v>727068</v>
      </c>
      <c r="AL1269" s="9">
        <f t="shared" si="657"/>
        <v>839409.79131</v>
      </c>
      <c r="AM1269" s="6">
        <f>HARMEAN(L1269,P1269,T1269)</f>
        <v>796769.11135746818</v>
      </c>
      <c r="AN1269" s="8">
        <f t="shared" si="674"/>
        <v>414565.6836165227</v>
      </c>
      <c r="AO1269" s="7">
        <f t="shared" si="658"/>
        <v>0.55791157946258241</v>
      </c>
      <c r="AP1269" s="6">
        <f>+AM1269</f>
        <v>796769.11135746818</v>
      </c>
      <c r="AQ1269" s="5" t="s">
        <v>0</v>
      </c>
    </row>
    <row r="1270" spans="1:43" ht="25.5" x14ac:dyDescent="0.25">
      <c r="A1270" s="65">
        <v>1223</v>
      </c>
      <c r="B1270" s="97">
        <v>21649302</v>
      </c>
      <c r="C1270" s="97">
        <v>4392401</v>
      </c>
      <c r="D1270" s="61" t="s">
        <v>801</v>
      </c>
      <c r="E1270" s="61" t="s">
        <v>801</v>
      </c>
      <c r="F1270" s="82" t="s">
        <v>2386</v>
      </c>
      <c r="G1270" s="97" t="s">
        <v>1344</v>
      </c>
      <c r="H1270" s="21">
        <v>1</v>
      </c>
      <c r="I1270" s="20">
        <v>1509088.4534117647</v>
      </c>
      <c r="J1270" s="20">
        <f t="shared" si="676"/>
        <v>286726.80614823528</v>
      </c>
      <c r="K1270" s="19">
        <f t="shared" si="677"/>
        <v>1795815.2595599999</v>
      </c>
      <c r="L1270" s="15">
        <f t="shared" si="678"/>
        <v>1795815.2595599999</v>
      </c>
      <c r="M1270" s="17">
        <v>1227012.6050420168</v>
      </c>
      <c r="N1270" s="17">
        <v>233132.3949579832</v>
      </c>
      <c r="O1270" s="16">
        <v>1460145</v>
      </c>
      <c r="P1270" s="18">
        <f t="shared" si="679"/>
        <v>1460145</v>
      </c>
      <c r="Q1270" s="17">
        <v>1146741.1764705882</v>
      </c>
      <c r="R1270" s="17">
        <v>217880.82352941175</v>
      </c>
      <c r="S1270" s="16">
        <v>1364622</v>
      </c>
      <c r="T1270" s="15">
        <v>1364622</v>
      </c>
      <c r="U1270" s="14"/>
      <c r="V1270" s="14"/>
      <c r="W1270" s="14"/>
      <c r="X1270" s="14"/>
      <c r="Y1270" s="14"/>
      <c r="Z1270" s="14"/>
      <c r="AA1270" s="14"/>
      <c r="AB1270" s="13">
        <v>444000</v>
      </c>
      <c r="AC1270" s="12">
        <f t="shared" si="680"/>
        <v>84360</v>
      </c>
      <c r="AD1270" s="6">
        <f t="shared" si="681"/>
        <v>528360</v>
      </c>
      <c r="AE1270" s="6">
        <f t="shared" si="682"/>
        <v>26946.359999999997</v>
      </c>
      <c r="AF1270" s="6">
        <f t="shared" si="683"/>
        <v>555306.36</v>
      </c>
      <c r="AG1270" s="9">
        <f>MIN(L1270,P1270,T1270,AF1270)</f>
        <v>555306.36</v>
      </c>
      <c r="AH1270" s="11">
        <f t="shared" si="671"/>
        <v>1795815.2595599999</v>
      </c>
      <c r="AI1270" s="9">
        <f t="shared" si="672"/>
        <v>1412383.5</v>
      </c>
      <c r="AJ1270" s="10">
        <f t="shared" si="673"/>
        <v>1293972.1548900001</v>
      </c>
      <c r="AK1270" s="9">
        <f t="shared" si="684"/>
        <v>983844.92999999993</v>
      </c>
      <c r="AL1270" s="9">
        <f t="shared" si="657"/>
        <v>1604099.3797800001</v>
      </c>
      <c r="AM1270" s="6">
        <f>HARMEAN(L1270,P1270,T1270,AF1270)</f>
        <v>1059511.4158925521</v>
      </c>
      <c r="AN1270" s="8">
        <f t="shared" si="674"/>
        <v>526015.9925678171</v>
      </c>
      <c r="AO1270" s="7">
        <f t="shared" si="658"/>
        <v>0.37243142005540075</v>
      </c>
      <c r="AP1270" s="6">
        <f>+AG1270</f>
        <v>555306.36</v>
      </c>
      <c r="AQ1270" s="5" t="s">
        <v>4</v>
      </c>
    </row>
    <row r="1271" spans="1:43" x14ac:dyDescent="0.25">
      <c r="A1271" s="65">
        <v>1224</v>
      </c>
      <c r="B1271" s="97">
        <v>26111707</v>
      </c>
      <c r="C1271" s="97">
        <v>4641004</v>
      </c>
      <c r="D1271" s="61" t="s">
        <v>801</v>
      </c>
      <c r="E1271" s="61" t="s">
        <v>801</v>
      </c>
      <c r="F1271" s="82" t="s">
        <v>2385</v>
      </c>
      <c r="G1271" s="97" t="s">
        <v>1344</v>
      </c>
      <c r="H1271" s="21">
        <v>1</v>
      </c>
      <c r="I1271" s="20">
        <v>1716792.1203025209</v>
      </c>
      <c r="J1271" s="20">
        <f t="shared" si="676"/>
        <v>326190.50285747898</v>
      </c>
      <c r="K1271" s="19">
        <f t="shared" si="677"/>
        <v>2042982.62316</v>
      </c>
      <c r="L1271" s="15">
        <f t="shared" si="678"/>
        <v>2042982.62316</v>
      </c>
      <c r="M1271" s="17">
        <v>1395893.2773109244</v>
      </c>
      <c r="N1271" s="17">
        <v>265219.72268907563</v>
      </c>
      <c r="O1271" s="16">
        <v>1661113</v>
      </c>
      <c r="P1271" s="18">
        <f t="shared" si="679"/>
        <v>1661113</v>
      </c>
      <c r="Q1271" s="17">
        <v>1304573.1092436975</v>
      </c>
      <c r="R1271" s="17">
        <v>247868.89075630251</v>
      </c>
      <c r="S1271" s="16">
        <v>1552442</v>
      </c>
      <c r="T1271" s="15">
        <v>1552442</v>
      </c>
      <c r="U1271" s="14"/>
      <c r="V1271" s="14"/>
      <c r="W1271" s="14"/>
      <c r="X1271" s="14"/>
      <c r="Y1271" s="14"/>
      <c r="Z1271" s="14"/>
      <c r="AA1271" s="14"/>
      <c r="AB1271" s="13"/>
      <c r="AC1271" s="12">
        <f t="shared" si="680"/>
        <v>0</v>
      </c>
      <c r="AD1271" s="6">
        <f t="shared" si="681"/>
        <v>0</v>
      </c>
      <c r="AE1271" s="6">
        <f t="shared" si="682"/>
        <v>0</v>
      </c>
      <c r="AF1271" s="6">
        <f t="shared" si="683"/>
        <v>0</v>
      </c>
      <c r="AG1271" s="9">
        <f>MIN(L1271,P1271,T1271)</f>
        <v>1552442</v>
      </c>
      <c r="AH1271" s="11">
        <f t="shared" si="671"/>
        <v>2042982.62316</v>
      </c>
      <c r="AI1271" s="9">
        <f t="shared" si="672"/>
        <v>1606777.5</v>
      </c>
      <c r="AJ1271" s="10">
        <f t="shared" si="673"/>
        <v>1314134.40579</v>
      </c>
      <c r="AK1271" s="9">
        <f t="shared" si="684"/>
        <v>1579609.75</v>
      </c>
      <c r="AL1271" s="9">
        <f t="shared" si="657"/>
        <v>1824880.06158</v>
      </c>
      <c r="AM1271" s="6">
        <f>HARMEAN(L1271,P1271,T1271)</f>
        <v>1728476.1318609521</v>
      </c>
      <c r="AN1271" s="8">
        <f t="shared" si="674"/>
        <v>900990.86468594288</v>
      </c>
      <c r="AO1271" s="7">
        <f t="shared" si="658"/>
        <v>0.56074401383262018</v>
      </c>
      <c r="AP1271" s="6">
        <f>+AM1271</f>
        <v>1728476.1318609521</v>
      </c>
      <c r="AQ1271" s="5" t="s">
        <v>0</v>
      </c>
    </row>
    <row r="1272" spans="1:43" x14ac:dyDescent="0.25">
      <c r="A1272" s="65">
        <v>1225</v>
      </c>
      <c r="B1272" s="97" t="s">
        <v>2383</v>
      </c>
      <c r="C1272" s="97">
        <v>4651001</v>
      </c>
      <c r="D1272" s="61" t="s">
        <v>801</v>
      </c>
      <c r="E1272" s="61" t="s">
        <v>801</v>
      </c>
      <c r="F1272" s="82" t="s">
        <v>2384</v>
      </c>
      <c r="G1272" s="97" t="s">
        <v>1344</v>
      </c>
      <c r="H1272" s="21">
        <v>1</v>
      </c>
      <c r="I1272" s="20">
        <v>1265965.0189411766</v>
      </c>
      <c r="J1272" s="20">
        <f t="shared" si="676"/>
        <v>240533.35359882357</v>
      </c>
      <c r="K1272" s="19">
        <f t="shared" si="677"/>
        <v>1506498.3725400001</v>
      </c>
      <c r="L1272" s="15">
        <f t="shared" si="678"/>
        <v>1506498.3725400001</v>
      </c>
      <c r="M1272" s="17">
        <v>1038953.7815126051</v>
      </c>
      <c r="N1272" s="17">
        <v>197401.21848739497</v>
      </c>
      <c r="O1272" s="16">
        <v>1236355</v>
      </c>
      <c r="P1272" s="18">
        <f t="shared" si="679"/>
        <v>1236355</v>
      </c>
      <c r="Q1272" s="17">
        <v>961994.11764705891</v>
      </c>
      <c r="R1272" s="17">
        <v>182778.8823529412</v>
      </c>
      <c r="S1272" s="16">
        <v>1144773</v>
      </c>
      <c r="T1272" s="15">
        <v>1144773</v>
      </c>
      <c r="U1272" s="14"/>
      <c r="V1272" s="14"/>
      <c r="W1272" s="14"/>
      <c r="X1272" s="14"/>
      <c r="Y1272" s="14"/>
      <c r="Z1272" s="14"/>
      <c r="AA1272" s="14"/>
      <c r="AB1272" s="13"/>
      <c r="AC1272" s="12">
        <f t="shared" si="680"/>
        <v>0</v>
      </c>
      <c r="AD1272" s="6">
        <f t="shared" si="681"/>
        <v>0</v>
      </c>
      <c r="AE1272" s="6">
        <f t="shared" si="682"/>
        <v>0</v>
      </c>
      <c r="AF1272" s="6">
        <f t="shared" si="683"/>
        <v>0</v>
      </c>
      <c r="AG1272" s="9">
        <f>MIN(L1272,P1272,T1272)</f>
        <v>1144773</v>
      </c>
      <c r="AH1272" s="11">
        <f t="shared" si="671"/>
        <v>1506498.3725400001</v>
      </c>
      <c r="AI1272" s="9">
        <f t="shared" si="672"/>
        <v>1190564</v>
      </c>
      <c r="AJ1272" s="10">
        <f t="shared" si="673"/>
        <v>971906.59313499997</v>
      </c>
      <c r="AK1272" s="9">
        <f t="shared" si="684"/>
        <v>1167668.5</v>
      </c>
      <c r="AL1272" s="9">
        <f t="shared" si="657"/>
        <v>1348531.1862699999</v>
      </c>
      <c r="AM1272" s="6">
        <f>HARMEAN(L1272,P1272,T1272)</f>
        <v>1278687.4785697984</v>
      </c>
      <c r="AN1272" s="8">
        <f t="shared" si="674"/>
        <v>665884.51223480178</v>
      </c>
      <c r="AO1272" s="7">
        <f t="shared" si="658"/>
        <v>0.55930173618117274</v>
      </c>
      <c r="AP1272" s="6">
        <f>+AM1272</f>
        <v>1278687.4785697984</v>
      </c>
      <c r="AQ1272" s="5" t="s">
        <v>0</v>
      </c>
    </row>
    <row r="1273" spans="1:43" x14ac:dyDescent="0.25">
      <c r="A1273" s="65">
        <v>1226</v>
      </c>
      <c r="B1273" s="97" t="s">
        <v>2383</v>
      </c>
      <c r="C1273" s="97">
        <v>49129</v>
      </c>
      <c r="D1273" s="61" t="s">
        <v>801</v>
      </c>
      <c r="E1273" s="61" t="s">
        <v>801</v>
      </c>
      <c r="F1273" s="82" t="s">
        <v>2382</v>
      </c>
      <c r="G1273" s="97" t="s">
        <v>1344</v>
      </c>
      <c r="H1273" s="21">
        <v>1</v>
      </c>
      <c r="I1273" s="20">
        <v>625193.34549579839</v>
      </c>
      <c r="J1273" s="20">
        <f t="shared" si="676"/>
        <v>118786.73564420169</v>
      </c>
      <c r="K1273" s="19">
        <f t="shared" si="677"/>
        <v>743980.08114000014</v>
      </c>
      <c r="L1273" s="15">
        <f t="shared" si="678"/>
        <v>743980.08114000014</v>
      </c>
      <c r="M1273" s="17">
        <v>513084.87394957984</v>
      </c>
      <c r="N1273" s="17">
        <v>97486.126050420164</v>
      </c>
      <c r="O1273" s="16">
        <v>610571</v>
      </c>
      <c r="P1273" s="18">
        <f t="shared" si="679"/>
        <v>610571</v>
      </c>
      <c r="Q1273" s="17">
        <v>475078.15126050421</v>
      </c>
      <c r="R1273" s="17">
        <v>90264.848739495807</v>
      </c>
      <c r="S1273" s="16">
        <v>565343</v>
      </c>
      <c r="T1273" s="15">
        <v>565343</v>
      </c>
      <c r="U1273" s="14"/>
      <c r="V1273" s="14"/>
      <c r="W1273" s="14"/>
      <c r="X1273" s="14"/>
      <c r="Y1273" s="14"/>
      <c r="Z1273" s="14"/>
      <c r="AA1273" s="14"/>
      <c r="AB1273" s="13">
        <v>303000</v>
      </c>
      <c r="AC1273" s="12">
        <f t="shared" si="680"/>
        <v>57570</v>
      </c>
      <c r="AD1273" s="6">
        <f t="shared" si="681"/>
        <v>360570</v>
      </c>
      <c r="AE1273" s="6">
        <f t="shared" si="682"/>
        <v>18389.07</v>
      </c>
      <c r="AF1273" s="6">
        <f t="shared" si="683"/>
        <v>378959.07</v>
      </c>
      <c r="AG1273" s="9">
        <f>MIN(L1273,P1273,T1273,AF1273)</f>
        <v>378959.07</v>
      </c>
      <c r="AH1273" s="11">
        <f t="shared" si="671"/>
        <v>743980.08114000014</v>
      </c>
      <c r="AI1273" s="9">
        <f t="shared" si="672"/>
        <v>587957</v>
      </c>
      <c r="AJ1273" s="10">
        <f t="shared" si="673"/>
        <v>574713.28778500005</v>
      </c>
      <c r="AK1273" s="9">
        <f t="shared" si="684"/>
        <v>483458.03500000003</v>
      </c>
      <c r="AL1273" s="9">
        <f t="shared" si="657"/>
        <v>665968.54057000007</v>
      </c>
      <c r="AM1273" s="6">
        <f>HARMEAN(L1273,P1273,T1273,AF1273)</f>
        <v>541302.88118605688</v>
      </c>
      <c r="AN1273" s="8">
        <f t="shared" si="674"/>
        <v>150935.45964171662</v>
      </c>
      <c r="AO1273" s="7">
        <f t="shared" si="658"/>
        <v>0.25671173171119083</v>
      </c>
      <c r="AP1273" s="6">
        <f>+AG1273</f>
        <v>378959.07</v>
      </c>
      <c r="AQ1273" s="5" t="s">
        <v>4</v>
      </c>
    </row>
    <row r="1274" spans="1:43" x14ac:dyDescent="0.25">
      <c r="A1274" s="65">
        <v>1227</v>
      </c>
      <c r="B1274" s="97">
        <v>39101605</v>
      </c>
      <c r="C1274" s="97">
        <v>49129</v>
      </c>
      <c r="D1274" s="61" t="s">
        <v>801</v>
      </c>
      <c r="E1274" s="61" t="s">
        <v>801</v>
      </c>
      <c r="F1274" s="82" t="s">
        <v>2381</v>
      </c>
      <c r="G1274" s="97" t="s">
        <v>1344</v>
      </c>
      <c r="H1274" s="21">
        <v>1</v>
      </c>
      <c r="I1274" s="20">
        <v>1125594.1875630254</v>
      </c>
      <c r="J1274" s="20">
        <f t="shared" si="676"/>
        <v>213862.89563697483</v>
      </c>
      <c r="K1274" s="19">
        <f t="shared" si="677"/>
        <v>1339457.0832000002</v>
      </c>
      <c r="L1274" s="15">
        <f t="shared" si="678"/>
        <v>1339457.0832000002</v>
      </c>
      <c r="M1274" s="17">
        <v>906647.0588235294</v>
      </c>
      <c r="N1274" s="17">
        <v>172262.9411764706</v>
      </c>
      <c r="O1274" s="16">
        <v>1078910</v>
      </c>
      <c r="P1274" s="18">
        <f t="shared" si="679"/>
        <v>1078910</v>
      </c>
      <c r="Q1274" s="17">
        <v>855327.73109243705</v>
      </c>
      <c r="R1274" s="17">
        <v>162512.26890756303</v>
      </c>
      <c r="S1274" s="16">
        <v>1017840.0000000001</v>
      </c>
      <c r="T1274" s="15">
        <v>1017840.0000000001</v>
      </c>
      <c r="U1274" s="14"/>
      <c r="V1274" s="14"/>
      <c r="W1274" s="14"/>
      <c r="X1274" s="14"/>
      <c r="Y1274" s="14"/>
      <c r="Z1274" s="14"/>
      <c r="AA1274" s="14"/>
      <c r="AB1274" s="13">
        <v>300000</v>
      </c>
      <c r="AC1274" s="12">
        <f t="shared" si="680"/>
        <v>57000</v>
      </c>
      <c r="AD1274" s="6">
        <f t="shared" si="681"/>
        <v>357000</v>
      </c>
      <c r="AE1274" s="6">
        <f t="shared" si="682"/>
        <v>18207</v>
      </c>
      <c r="AF1274" s="6">
        <f t="shared" si="683"/>
        <v>375207</v>
      </c>
      <c r="AG1274" s="9">
        <f>MIN(L1274,P1274,T1274,AF1274)</f>
        <v>375207</v>
      </c>
      <c r="AH1274" s="11">
        <f t="shared" si="671"/>
        <v>1339457.0832000002</v>
      </c>
      <c r="AI1274" s="9">
        <f t="shared" si="672"/>
        <v>1048375</v>
      </c>
      <c r="AJ1274" s="10">
        <f t="shared" si="673"/>
        <v>952853.52080000006</v>
      </c>
      <c r="AK1274" s="9">
        <f t="shared" si="684"/>
        <v>711791</v>
      </c>
      <c r="AL1274" s="9">
        <f t="shared" si="657"/>
        <v>1193916.0416000001</v>
      </c>
      <c r="AM1274" s="6">
        <f>HARMEAN(L1274,P1274,T1274,AF1274)</f>
        <v>751724.17229528993</v>
      </c>
      <c r="AN1274" s="8">
        <f t="shared" si="674"/>
        <v>409573.47565478715</v>
      </c>
      <c r="AO1274" s="7">
        <f t="shared" si="658"/>
        <v>0.39067459225447682</v>
      </c>
      <c r="AP1274" s="6">
        <f>+AG1274</f>
        <v>375207</v>
      </c>
      <c r="AQ1274" s="5" t="s">
        <v>4</v>
      </c>
    </row>
    <row r="1275" spans="1:43" ht="25.5" x14ac:dyDescent="0.25">
      <c r="A1275" s="65">
        <v>1228</v>
      </c>
      <c r="B1275" s="97">
        <v>39121721</v>
      </c>
      <c r="C1275" s="97">
        <v>4696199</v>
      </c>
      <c r="D1275" s="61" t="s">
        <v>801</v>
      </c>
      <c r="E1275" s="61" t="s">
        <v>801</v>
      </c>
      <c r="F1275" s="82" t="s">
        <v>2380</v>
      </c>
      <c r="G1275" s="97" t="s">
        <v>1344</v>
      </c>
      <c r="H1275" s="21">
        <v>1</v>
      </c>
      <c r="I1275" s="20">
        <v>4046171.8247394962</v>
      </c>
      <c r="J1275" s="20">
        <f t="shared" si="676"/>
        <v>768772.64670050424</v>
      </c>
      <c r="K1275" s="19">
        <f t="shared" si="677"/>
        <v>4814944.4714400005</v>
      </c>
      <c r="L1275" s="15">
        <f t="shared" si="678"/>
        <v>4814944.4714400005</v>
      </c>
      <c r="M1275" s="17">
        <v>3320616.8067226894</v>
      </c>
      <c r="N1275" s="17">
        <v>630917.19327731105</v>
      </c>
      <c r="O1275" s="16">
        <v>3951534.0000000005</v>
      </c>
      <c r="P1275" s="18">
        <f t="shared" si="679"/>
        <v>3951534.0000000005</v>
      </c>
      <c r="Q1275" s="17">
        <v>3074645.3781512608</v>
      </c>
      <c r="R1275" s="17">
        <v>584182.62184873957</v>
      </c>
      <c r="S1275" s="16">
        <v>3658828.0000000005</v>
      </c>
      <c r="T1275" s="15">
        <v>3658828.0000000005</v>
      </c>
      <c r="U1275" s="14"/>
      <c r="V1275" s="14"/>
      <c r="W1275" s="14"/>
      <c r="X1275" s="14"/>
      <c r="Y1275" s="14"/>
      <c r="Z1275" s="14"/>
      <c r="AA1275" s="14"/>
      <c r="AB1275" s="13"/>
      <c r="AC1275" s="12">
        <f t="shared" si="680"/>
        <v>0</v>
      </c>
      <c r="AD1275" s="6">
        <f t="shared" si="681"/>
        <v>0</v>
      </c>
      <c r="AE1275" s="6">
        <f t="shared" si="682"/>
        <v>0</v>
      </c>
      <c r="AF1275" s="6">
        <f t="shared" si="683"/>
        <v>0</v>
      </c>
      <c r="AG1275" s="9">
        <f t="shared" ref="AG1275:AG1306" si="685">MIN(L1275,P1275,T1275)</f>
        <v>3658828.0000000005</v>
      </c>
      <c r="AH1275" s="11">
        <f t="shared" si="671"/>
        <v>4814944.4714400005</v>
      </c>
      <c r="AI1275" s="9">
        <f t="shared" si="672"/>
        <v>3805181.0000000005</v>
      </c>
      <c r="AJ1275" s="10">
        <f t="shared" si="673"/>
        <v>3106326.6178600001</v>
      </c>
      <c r="AK1275" s="9">
        <f t="shared" si="684"/>
        <v>3732004.5000000005</v>
      </c>
      <c r="AL1275" s="9">
        <f t="shared" si="657"/>
        <v>4310062.7357200002</v>
      </c>
      <c r="AM1275" s="6">
        <f t="shared" ref="AM1275:AM1306" si="686">HARMEAN(L1275,P1275,T1275)</f>
        <v>4086834.0213742601</v>
      </c>
      <c r="AN1275" s="8">
        <f t="shared" si="674"/>
        <v>2128244.4504401931</v>
      </c>
      <c r="AO1275" s="7">
        <f t="shared" si="658"/>
        <v>0.55930176526167685</v>
      </c>
      <c r="AP1275" s="6">
        <f t="shared" ref="AP1275:AP1306" si="687">+AM1275</f>
        <v>4086834.0213742601</v>
      </c>
      <c r="AQ1275" s="5" t="s">
        <v>0</v>
      </c>
    </row>
    <row r="1276" spans="1:43" x14ac:dyDescent="0.25">
      <c r="A1276" s="65">
        <v>1229</v>
      </c>
      <c r="B1276" s="97">
        <v>39121721</v>
      </c>
      <c r="C1276" s="97">
        <v>4696199</v>
      </c>
      <c r="D1276" s="61" t="s">
        <v>801</v>
      </c>
      <c r="E1276" s="61" t="s">
        <v>801</v>
      </c>
      <c r="F1276" s="82" t="s">
        <v>2379</v>
      </c>
      <c r="G1276" s="97" t="s">
        <v>1344</v>
      </c>
      <c r="H1276" s="21">
        <v>1</v>
      </c>
      <c r="I1276" s="20">
        <v>3525911.8491932778</v>
      </c>
      <c r="J1276" s="20">
        <f t="shared" si="676"/>
        <v>669923.25134672283</v>
      </c>
      <c r="K1276" s="19">
        <f t="shared" si="677"/>
        <v>4195835.1005400009</v>
      </c>
      <c r="L1276" s="15">
        <f t="shared" si="678"/>
        <v>4195835.1005400009</v>
      </c>
      <c r="M1276" s="17">
        <v>2893648.7394957985</v>
      </c>
      <c r="N1276" s="17">
        <v>549793.26050420175</v>
      </c>
      <c r="O1276" s="16">
        <v>3443442</v>
      </c>
      <c r="P1276" s="18">
        <f t="shared" si="679"/>
        <v>3443442</v>
      </c>
      <c r="Q1276" s="17">
        <v>2679305.042016807</v>
      </c>
      <c r="R1276" s="17">
        <v>509067.95798319334</v>
      </c>
      <c r="S1276" s="16">
        <v>3188373.0000000005</v>
      </c>
      <c r="T1276" s="15">
        <v>3188373.0000000005</v>
      </c>
      <c r="U1276" s="14"/>
      <c r="V1276" s="14"/>
      <c r="W1276" s="14"/>
      <c r="X1276" s="14"/>
      <c r="Y1276" s="14"/>
      <c r="Z1276" s="14"/>
      <c r="AA1276" s="14"/>
      <c r="AB1276" s="13"/>
      <c r="AC1276" s="12">
        <f t="shared" si="680"/>
        <v>0</v>
      </c>
      <c r="AD1276" s="6">
        <f t="shared" si="681"/>
        <v>0</v>
      </c>
      <c r="AE1276" s="6">
        <f t="shared" si="682"/>
        <v>0</v>
      </c>
      <c r="AF1276" s="6">
        <f t="shared" si="683"/>
        <v>0</v>
      </c>
      <c r="AG1276" s="9">
        <f t="shared" si="685"/>
        <v>3188373.0000000005</v>
      </c>
      <c r="AH1276" s="11">
        <f t="shared" si="671"/>
        <v>4195835.1005400009</v>
      </c>
      <c r="AI1276" s="9">
        <f t="shared" si="672"/>
        <v>3315907.5</v>
      </c>
      <c r="AJ1276" s="10">
        <f t="shared" si="673"/>
        <v>2706912.5251350002</v>
      </c>
      <c r="AK1276" s="9">
        <f t="shared" si="684"/>
        <v>3252140.25</v>
      </c>
      <c r="AL1276" s="9">
        <f t="shared" si="657"/>
        <v>3755871.3002700005</v>
      </c>
      <c r="AM1276" s="6">
        <f t="shared" si="686"/>
        <v>3561345.443469476</v>
      </c>
      <c r="AN1276" s="8">
        <f t="shared" si="674"/>
        <v>1854593.0111020361</v>
      </c>
      <c r="AO1276" s="7">
        <f t="shared" si="658"/>
        <v>0.55930179328043261</v>
      </c>
      <c r="AP1276" s="6">
        <f t="shared" si="687"/>
        <v>3561345.443469476</v>
      </c>
      <c r="AQ1276" s="5" t="s">
        <v>0</v>
      </c>
    </row>
    <row r="1277" spans="1:43" ht="25.5" x14ac:dyDescent="0.25">
      <c r="A1277" s="65">
        <v>1230</v>
      </c>
      <c r="B1277" s="97">
        <v>39121721</v>
      </c>
      <c r="C1277" s="97">
        <v>4696199</v>
      </c>
      <c r="D1277" s="61" t="s">
        <v>801</v>
      </c>
      <c r="E1277" s="61" t="s">
        <v>801</v>
      </c>
      <c r="F1277" s="82" t="s">
        <v>2378</v>
      </c>
      <c r="G1277" s="97" t="s">
        <v>1344</v>
      </c>
      <c r="H1277" s="21">
        <v>1</v>
      </c>
      <c r="I1277" s="20">
        <v>2753643.9153781515</v>
      </c>
      <c r="J1277" s="20">
        <f t="shared" si="676"/>
        <v>523192.34392184881</v>
      </c>
      <c r="K1277" s="19">
        <f t="shared" si="677"/>
        <v>3276836.2593</v>
      </c>
      <c r="L1277" s="15">
        <f t="shared" si="678"/>
        <v>3276836.2593</v>
      </c>
      <c r="M1277" s="17">
        <v>2280788.2352941176</v>
      </c>
      <c r="N1277" s="17">
        <v>433349.76470588235</v>
      </c>
      <c r="O1277" s="16">
        <v>2714138</v>
      </c>
      <c r="P1277" s="18">
        <f t="shared" si="679"/>
        <v>2714138</v>
      </c>
      <c r="Q1277" s="17">
        <v>2092466.3865546219</v>
      </c>
      <c r="R1277" s="17">
        <v>397568.61344537814</v>
      </c>
      <c r="S1277" s="16">
        <v>2490035</v>
      </c>
      <c r="T1277" s="15">
        <v>2490035</v>
      </c>
      <c r="U1277" s="14"/>
      <c r="V1277" s="14"/>
      <c r="W1277" s="14"/>
      <c r="X1277" s="14"/>
      <c r="Y1277" s="14"/>
      <c r="Z1277" s="14"/>
      <c r="AA1277" s="14"/>
      <c r="AB1277" s="13"/>
      <c r="AC1277" s="12">
        <f t="shared" si="680"/>
        <v>0</v>
      </c>
      <c r="AD1277" s="6">
        <f t="shared" si="681"/>
        <v>0</v>
      </c>
      <c r="AE1277" s="6">
        <f t="shared" si="682"/>
        <v>0</v>
      </c>
      <c r="AF1277" s="6">
        <f t="shared" si="683"/>
        <v>0</v>
      </c>
      <c r="AG1277" s="9">
        <f t="shared" si="685"/>
        <v>2490035</v>
      </c>
      <c r="AH1277" s="11">
        <f t="shared" si="671"/>
        <v>3276836.2593</v>
      </c>
      <c r="AI1277" s="9">
        <f t="shared" si="672"/>
        <v>2602086.5</v>
      </c>
      <c r="AJ1277" s="10">
        <f t="shared" si="673"/>
        <v>2120252.3148250002</v>
      </c>
      <c r="AK1277" s="9">
        <f t="shared" si="684"/>
        <v>2546060.75</v>
      </c>
      <c r="AL1277" s="9">
        <f t="shared" si="657"/>
        <v>2939461.37965</v>
      </c>
      <c r="AM1277" s="6">
        <f t="shared" si="686"/>
        <v>2790141.4923552275</v>
      </c>
      <c r="AN1277" s="8">
        <f t="shared" si="674"/>
        <v>1451734.1056416095</v>
      </c>
      <c r="AO1277" s="7">
        <f t="shared" si="658"/>
        <v>0.55791154738384352</v>
      </c>
      <c r="AP1277" s="6">
        <f t="shared" si="687"/>
        <v>2790141.4923552275</v>
      </c>
      <c r="AQ1277" s="5" t="s">
        <v>0</v>
      </c>
    </row>
    <row r="1278" spans="1:43" x14ac:dyDescent="0.25">
      <c r="A1278" s="65">
        <v>1231</v>
      </c>
      <c r="B1278" s="97">
        <v>31191507</v>
      </c>
      <c r="C1278" s="97">
        <v>4691104</v>
      </c>
      <c r="D1278" s="61" t="s">
        <v>801</v>
      </c>
      <c r="E1278" s="61" t="s">
        <v>801</v>
      </c>
      <c r="F1278" s="82" t="s">
        <v>2377</v>
      </c>
      <c r="G1278" s="97" t="s">
        <v>1344</v>
      </c>
      <c r="H1278" s="21">
        <v>1</v>
      </c>
      <c r="I1278" s="20">
        <v>8282879.8596302522</v>
      </c>
      <c r="J1278" s="20">
        <f t="shared" si="676"/>
        <v>1573747.173329748</v>
      </c>
      <c r="K1278" s="19">
        <f t="shared" si="677"/>
        <v>9856627.0329599995</v>
      </c>
      <c r="L1278" s="15">
        <f t="shared" si="678"/>
        <v>9856627.0329599995</v>
      </c>
      <c r="M1278" s="17">
        <v>6671721.8487394964</v>
      </c>
      <c r="N1278" s="17">
        <v>1267627.1512605043</v>
      </c>
      <c r="O1278" s="16">
        <v>7939349.0000000009</v>
      </c>
      <c r="P1278" s="18">
        <f t="shared" si="679"/>
        <v>7939349.0000000009</v>
      </c>
      <c r="Q1278" s="17">
        <v>6294077.3109243698</v>
      </c>
      <c r="R1278" s="17">
        <v>1195874.6890756304</v>
      </c>
      <c r="S1278" s="16">
        <v>7489952</v>
      </c>
      <c r="T1278" s="15">
        <v>7489952</v>
      </c>
      <c r="U1278" s="14"/>
      <c r="V1278" s="14"/>
      <c r="W1278" s="14"/>
      <c r="X1278" s="14"/>
      <c r="Y1278" s="14"/>
      <c r="Z1278" s="14"/>
      <c r="AA1278" s="14"/>
      <c r="AB1278" s="13"/>
      <c r="AC1278" s="12">
        <f t="shared" si="680"/>
        <v>0</v>
      </c>
      <c r="AD1278" s="6">
        <f t="shared" si="681"/>
        <v>0</v>
      </c>
      <c r="AE1278" s="6">
        <f t="shared" si="682"/>
        <v>0</v>
      </c>
      <c r="AF1278" s="6">
        <f t="shared" si="683"/>
        <v>0</v>
      </c>
      <c r="AG1278" s="9">
        <f t="shared" si="685"/>
        <v>7489952</v>
      </c>
      <c r="AH1278" s="11">
        <f t="shared" si="671"/>
        <v>9856627.0329599995</v>
      </c>
      <c r="AI1278" s="9">
        <f t="shared" si="672"/>
        <v>7714650.5</v>
      </c>
      <c r="AJ1278" s="10">
        <f t="shared" si="673"/>
        <v>6321482.0082400003</v>
      </c>
      <c r="AK1278" s="9">
        <f t="shared" si="684"/>
        <v>7602301.25</v>
      </c>
      <c r="AL1278" s="9">
        <f t="shared" si="657"/>
        <v>8785638.7664799988</v>
      </c>
      <c r="AM1278" s="6">
        <f t="shared" si="686"/>
        <v>8312052.1713387053</v>
      </c>
      <c r="AN1278" s="8">
        <f t="shared" si="674"/>
        <v>4337480.0998957427</v>
      </c>
      <c r="AO1278" s="7">
        <f t="shared" si="658"/>
        <v>0.56223935224230093</v>
      </c>
      <c r="AP1278" s="6">
        <f t="shared" si="687"/>
        <v>8312052.1713387053</v>
      </c>
      <c r="AQ1278" s="5" t="s">
        <v>0</v>
      </c>
    </row>
    <row r="1279" spans="1:43" x14ac:dyDescent="0.25">
      <c r="A1279" s="65">
        <v>1232</v>
      </c>
      <c r="B1279" s="97">
        <v>31191507</v>
      </c>
      <c r="C1279" s="97">
        <v>4696104</v>
      </c>
      <c r="D1279" s="61" t="s">
        <v>801</v>
      </c>
      <c r="E1279" s="61" t="s">
        <v>801</v>
      </c>
      <c r="F1279" s="82" t="s">
        <v>2376</v>
      </c>
      <c r="G1279" s="97" t="s">
        <v>1344</v>
      </c>
      <c r="H1279" s="21">
        <v>1</v>
      </c>
      <c r="I1279" s="20">
        <v>2188669.3723361348</v>
      </c>
      <c r="J1279" s="20">
        <f t="shared" si="676"/>
        <v>415847.18074386561</v>
      </c>
      <c r="K1279" s="19">
        <f t="shared" si="677"/>
        <v>2604516.5530800004</v>
      </c>
      <c r="L1279" s="15">
        <f t="shared" si="678"/>
        <v>2604516.5530800004</v>
      </c>
      <c r="M1279" s="17">
        <v>1796200</v>
      </c>
      <c r="N1279" s="17">
        <v>341278</v>
      </c>
      <c r="O1279" s="16">
        <v>2137478</v>
      </c>
      <c r="P1279" s="18">
        <f t="shared" si="679"/>
        <v>2137478</v>
      </c>
      <c r="Q1279" s="17">
        <v>1663147.8991596641</v>
      </c>
      <c r="R1279" s="17">
        <v>315998.10084033618</v>
      </c>
      <c r="S1279" s="16">
        <v>1979146.0000000002</v>
      </c>
      <c r="T1279" s="15">
        <v>1979146.0000000002</v>
      </c>
      <c r="U1279" s="14"/>
      <c r="V1279" s="14"/>
      <c r="W1279" s="14"/>
      <c r="X1279" s="14"/>
      <c r="Y1279" s="14"/>
      <c r="Z1279" s="14"/>
      <c r="AA1279" s="14"/>
      <c r="AB1279" s="13"/>
      <c r="AC1279" s="12">
        <f t="shared" si="680"/>
        <v>0</v>
      </c>
      <c r="AD1279" s="6">
        <f t="shared" si="681"/>
        <v>0</v>
      </c>
      <c r="AE1279" s="6">
        <f t="shared" si="682"/>
        <v>0</v>
      </c>
      <c r="AF1279" s="6">
        <f t="shared" si="683"/>
        <v>0</v>
      </c>
      <c r="AG1279" s="9">
        <f t="shared" si="685"/>
        <v>1979146.0000000002</v>
      </c>
      <c r="AH1279" s="11">
        <f t="shared" si="671"/>
        <v>2604516.5530800004</v>
      </c>
      <c r="AI1279" s="9">
        <f t="shared" si="672"/>
        <v>2058312</v>
      </c>
      <c r="AJ1279" s="10">
        <f t="shared" si="673"/>
        <v>1680285.13827</v>
      </c>
      <c r="AK1279" s="9">
        <f t="shared" si="684"/>
        <v>2018729</v>
      </c>
      <c r="AL1279" s="9">
        <f t="shared" si="657"/>
        <v>2331414.27654</v>
      </c>
      <c r="AM1279" s="6">
        <f t="shared" si="686"/>
        <v>2210664.6699120537</v>
      </c>
      <c r="AN1279" s="8">
        <f t="shared" si="674"/>
        <v>1151217.4688134289</v>
      </c>
      <c r="AO1279" s="7">
        <f t="shared" si="658"/>
        <v>0.55930173307711795</v>
      </c>
      <c r="AP1279" s="6">
        <f t="shared" si="687"/>
        <v>2210664.6699120537</v>
      </c>
      <c r="AQ1279" s="5" t="s">
        <v>0</v>
      </c>
    </row>
    <row r="1280" spans="1:43" ht="25.5" x14ac:dyDescent="0.25">
      <c r="A1280" s="65">
        <v>1233</v>
      </c>
      <c r="B1280" s="97">
        <v>24141511</v>
      </c>
      <c r="C1280" s="97">
        <v>4696104</v>
      </c>
      <c r="D1280" s="61" t="s">
        <v>801</v>
      </c>
      <c r="E1280" s="61" t="s">
        <v>801</v>
      </c>
      <c r="F1280" s="82" t="s">
        <v>2375</v>
      </c>
      <c r="G1280" s="97" t="s">
        <v>1344</v>
      </c>
      <c r="H1280" s="21">
        <v>1</v>
      </c>
      <c r="I1280" s="20">
        <v>9367962.8746386562</v>
      </c>
      <c r="J1280" s="20">
        <f t="shared" si="676"/>
        <v>1779912.9461813448</v>
      </c>
      <c r="K1280" s="19">
        <f t="shared" si="677"/>
        <v>11147875.82082</v>
      </c>
      <c r="L1280" s="15">
        <f t="shared" si="678"/>
        <v>11147875.82082</v>
      </c>
      <c r="M1280" s="17">
        <v>7545738.6554621849</v>
      </c>
      <c r="N1280" s="17">
        <v>1433690.3445378151</v>
      </c>
      <c r="O1280" s="16">
        <v>8979429</v>
      </c>
      <c r="P1280" s="18">
        <f t="shared" si="679"/>
        <v>8979429</v>
      </c>
      <c r="Q1280" s="17">
        <v>7118621.0084033618</v>
      </c>
      <c r="R1280" s="17">
        <v>1352537.9915966387</v>
      </c>
      <c r="S1280" s="16">
        <v>8471159</v>
      </c>
      <c r="T1280" s="15">
        <v>8471159</v>
      </c>
      <c r="U1280" s="14"/>
      <c r="V1280" s="14"/>
      <c r="W1280" s="14"/>
      <c r="X1280" s="14"/>
      <c r="Y1280" s="14"/>
      <c r="Z1280" s="14"/>
      <c r="AA1280" s="14"/>
      <c r="AB1280" s="13"/>
      <c r="AC1280" s="12">
        <f t="shared" si="680"/>
        <v>0</v>
      </c>
      <c r="AD1280" s="6">
        <f t="shared" si="681"/>
        <v>0</v>
      </c>
      <c r="AE1280" s="6">
        <f t="shared" si="682"/>
        <v>0</v>
      </c>
      <c r="AF1280" s="6">
        <f t="shared" si="683"/>
        <v>0</v>
      </c>
      <c r="AG1280" s="9">
        <f t="shared" si="685"/>
        <v>8471159</v>
      </c>
      <c r="AH1280" s="11">
        <f t="shared" si="671"/>
        <v>11147875.82082</v>
      </c>
      <c r="AI1280" s="9">
        <f t="shared" si="672"/>
        <v>8725294</v>
      </c>
      <c r="AJ1280" s="10">
        <f t="shared" si="673"/>
        <v>7149615.955205</v>
      </c>
      <c r="AK1280" s="9">
        <f t="shared" si="684"/>
        <v>8598226.5</v>
      </c>
      <c r="AL1280" s="9">
        <f t="shared" si="657"/>
        <v>9936584.91041</v>
      </c>
      <c r="AM1280" s="6">
        <f t="shared" si="686"/>
        <v>9400957.06753904</v>
      </c>
      <c r="AN1280" s="8">
        <f t="shared" si="674"/>
        <v>4905703.5532822255</v>
      </c>
      <c r="AO1280" s="7">
        <f t="shared" si="658"/>
        <v>0.562239341537629</v>
      </c>
      <c r="AP1280" s="6">
        <f t="shared" si="687"/>
        <v>9400957.06753904</v>
      </c>
      <c r="AQ1280" s="5" t="s">
        <v>0</v>
      </c>
    </row>
    <row r="1281" spans="1:43" x14ac:dyDescent="0.25">
      <c r="A1281" s="65">
        <v>1234</v>
      </c>
      <c r="B1281" s="97">
        <v>24141511</v>
      </c>
      <c r="C1281" s="97">
        <v>4696104</v>
      </c>
      <c r="D1281" s="61" t="s">
        <v>801</v>
      </c>
      <c r="E1281" s="61" t="s">
        <v>801</v>
      </c>
      <c r="F1281" s="82" t="s">
        <v>2374</v>
      </c>
      <c r="G1281" s="97" t="s">
        <v>1344</v>
      </c>
      <c r="H1281" s="21">
        <v>1</v>
      </c>
      <c r="I1281" s="20">
        <v>5209032.5753445383</v>
      </c>
      <c r="J1281" s="20">
        <f t="shared" si="676"/>
        <v>989716.18931546225</v>
      </c>
      <c r="K1281" s="19">
        <f t="shared" si="677"/>
        <v>6198748.7646600008</v>
      </c>
      <c r="L1281" s="15">
        <f t="shared" si="678"/>
        <v>6198748.7646600008</v>
      </c>
      <c r="M1281" s="17">
        <v>4314537.8151260503</v>
      </c>
      <c r="N1281" s="17">
        <v>819762.1848739495</v>
      </c>
      <c r="O1281" s="16">
        <v>5134300</v>
      </c>
      <c r="P1281" s="18">
        <f t="shared" si="679"/>
        <v>5134300</v>
      </c>
      <c r="Q1281" s="17">
        <v>3958291.5966386558</v>
      </c>
      <c r="R1281" s="17">
        <v>752075.40336134459</v>
      </c>
      <c r="S1281" s="16">
        <v>4710367</v>
      </c>
      <c r="T1281" s="15">
        <v>4710367</v>
      </c>
      <c r="U1281" s="14"/>
      <c r="V1281" s="14"/>
      <c r="W1281" s="14"/>
      <c r="X1281" s="14"/>
      <c r="Y1281" s="14"/>
      <c r="Z1281" s="14"/>
      <c r="AA1281" s="14"/>
      <c r="AB1281" s="13"/>
      <c r="AC1281" s="12">
        <f t="shared" si="680"/>
        <v>0</v>
      </c>
      <c r="AD1281" s="6">
        <f t="shared" si="681"/>
        <v>0</v>
      </c>
      <c r="AE1281" s="6">
        <f t="shared" si="682"/>
        <v>0</v>
      </c>
      <c r="AF1281" s="6">
        <f t="shared" si="683"/>
        <v>0</v>
      </c>
      <c r="AG1281" s="9">
        <f t="shared" si="685"/>
        <v>4710367</v>
      </c>
      <c r="AH1281" s="11">
        <f t="shared" si="671"/>
        <v>6198748.7646600008</v>
      </c>
      <c r="AI1281" s="9">
        <f t="shared" si="672"/>
        <v>4922333.5</v>
      </c>
      <c r="AJ1281" s="10">
        <f t="shared" si="673"/>
        <v>4010853.9411650002</v>
      </c>
      <c r="AK1281" s="9">
        <f t="shared" si="684"/>
        <v>4816350.25</v>
      </c>
      <c r="AL1281" s="9">
        <f t="shared" si="657"/>
        <v>5560541.1323300004</v>
      </c>
      <c r="AM1281" s="6">
        <f t="shared" si="686"/>
        <v>5278074.6589906411</v>
      </c>
      <c r="AN1281" s="8">
        <f t="shared" si="674"/>
        <v>2746226.6635408192</v>
      </c>
      <c r="AO1281" s="7">
        <f t="shared" si="658"/>
        <v>0.55791154003295773</v>
      </c>
      <c r="AP1281" s="6">
        <f t="shared" si="687"/>
        <v>5278074.6589906411</v>
      </c>
      <c r="AQ1281" s="5" t="s">
        <v>0</v>
      </c>
    </row>
    <row r="1282" spans="1:43" ht="25.5" x14ac:dyDescent="0.25">
      <c r="A1282" s="65">
        <v>1235</v>
      </c>
      <c r="B1282" s="97">
        <v>24141511</v>
      </c>
      <c r="C1282" s="97">
        <v>4696104</v>
      </c>
      <c r="D1282" s="61" t="s">
        <v>801</v>
      </c>
      <c r="E1282" s="61" t="s">
        <v>801</v>
      </c>
      <c r="F1282" s="82" t="s">
        <v>2373</v>
      </c>
      <c r="G1282" s="97" t="s">
        <v>1344</v>
      </c>
      <c r="H1282" s="21">
        <v>1</v>
      </c>
      <c r="I1282" s="20">
        <v>5464289.566588236</v>
      </c>
      <c r="J1282" s="20">
        <f t="shared" si="676"/>
        <v>1038215.0176517649</v>
      </c>
      <c r="K1282" s="19">
        <f t="shared" si="677"/>
        <v>6502504.5842400007</v>
      </c>
      <c r="L1282" s="15">
        <f t="shared" si="678"/>
        <v>6502504.5842400007</v>
      </c>
      <c r="M1282" s="17">
        <v>4401394.1176470593</v>
      </c>
      <c r="N1282" s="17">
        <v>836264.88235294132</v>
      </c>
      <c r="O1282" s="16">
        <v>5237659.0000000009</v>
      </c>
      <c r="P1282" s="18">
        <f t="shared" si="679"/>
        <v>5237659.0000000009</v>
      </c>
      <c r="Q1282" s="17">
        <v>4152258.823529412</v>
      </c>
      <c r="R1282" s="17">
        <v>788929.17647058831</v>
      </c>
      <c r="S1282" s="16">
        <v>4941188</v>
      </c>
      <c r="T1282" s="15">
        <v>4941188</v>
      </c>
      <c r="U1282" s="14"/>
      <c r="V1282" s="14"/>
      <c r="W1282" s="14"/>
      <c r="X1282" s="14"/>
      <c r="Y1282" s="14"/>
      <c r="Z1282" s="14"/>
      <c r="AA1282" s="14"/>
      <c r="AB1282" s="13"/>
      <c r="AC1282" s="12">
        <f t="shared" si="680"/>
        <v>0</v>
      </c>
      <c r="AD1282" s="6">
        <f t="shared" si="681"/>
        <v>0</v>
      </c>
      <c r="AE1282" s="6">
        <f t="shared" si="682"/>
        <v>0</v>
      </c>
      <c r="AF1282" s="6">
        <f t="shared" si="683"/>
        <v>0</v>
      </c>
      <c r="AG1282" s="9">
        <f t="shared" si="685"/>
        <v>4941188</v>
      </c>
      <c r="AH1282" s="11">
        <f t="shared" si="671"/>
        <v>6502504.5842400007</v>
      </c>
      <c r="AI1282" s="9">
        <f t="shared" si="672"/>
        <v>5089423.5</v>
      </c>
      <c r="AJ1282" s="10">
        <f t="shared" si="673"/>
        <v>4170337.8960600002</v>
      </c>
      <c r="AK1282" s="9">
        <f t="shared" si="684"/>
        <v>5015305.75</v>
      </c>
      <c r="AL1282" s="9">
        <f t="shared" si="657"/>
        <v>5795964.0421200003</v>
      </c>
      <c r="AM1282" s="6">
        <f t="shared" si="686"/>
        <v>5483534.7268976476</v>
      </c>
      <c r="AN1282" s="8">
        <f t="shared" si="674"/>
        <v>2861474.2034151233</v>
      </c>
      <c r="AO1282" s="7">
        <f t="shared" si="658"/>
        <v>0.56223935842932371</v>
      </c>
      <c r="AP1282" s="6">
        <f t="shared" si="687"/>
        <v>5483534.7268976476</v>
      </c>
      <c r="AQ1282" s="5" t="s">
        <v>0</v>
      </c>
    </row>
    <row r="1283" spans="1:43" x14ac:dyDescent="0.25">
      <c r="A1283" s="65">
        <v>1236</v>
      </c>
      <c r="B1283" s="97">
        <v>39121405</v>
      </c>
      <c r="C1283" s="97">
        <v>4696104</v>
      </c>
      <c r="D1283" s="61" t="s">
        <v>801</v>
      </c>
      <c r="E1283" s="61" t="s">
        <v>801</v>
      </c>
      <c r="F1283" s="82" t="s">
        <v>2372</v>
      </c>
      <c r="G1283" s="97" t="s">
        <v>1344</v>
      </c>
      <c r="H1283" s="21">
        <v>1</v>
      </c>
      <c r="I1283" s="20">
        <v>942387.65425210097</v>
      </c>
      <c r="J1283" s="20">
        <f t="shared" si="676"/>
        <v>179053.65430789918</v>
      </c>
      <c r="K1283" s="19">
        <f t="shared" si="677"/>
        <v>1121441.3085600003</v>
      </c>
      <c r="L1283" s="15">
        <f t="shared" si="678"/>
        <v>1121441.3085600003</v>
      </c>
      <c r="M1283" s="17">
        <v>773400</v>
      </c>
      <c r="N1283" s="17">
        <v>146946</v>
      </c>
      <c r="O1283" s="16">
        <v>920346</v>
      </c>
      <c r="P1283" s="18">
        <f t="shared" si="679"/>
        <v>920346</v>
      </c>
      <c r="Q1283" s="17">
        <v>716110.92436974798</v>
      </c>
      <c r="R1283" s="17">
        <v>136061.0756302521</v>
      </c>
      <c r="S1283" s="16">
        <v>852172.00000000012</v>
      </c>
      <c r="T1283" s="15">
        <v>852172.00000000012</v>
      </c>
      <c r="U1283" s="14"/>
      <c r="V1283" s="14"/>
      <c r="W1283" s="14"/>
      <c r="X1283" s="14"/>
      <c r="Y1283" s="14"/>
      <c r="Z1283" s="14"/>
      <c r="AA1283" s="14"/>
      <c r="AB1283" s="13"/>
      <c r="AC1283" s="12">
        <f t="shared" si="680"/>
        <v>0</v>
      </c>
      <c r="AD1283" s="6">
        <f t="shared" si="681"/>
        <v>0</v>
      </c>
      <c r="AE1283" s="6">
        <f t="shared" si="682"/>
        <v>0</v>
      </c>
      <c r="AF1283" s="6">
        <f t="shared" si="683"/>
        <v>0</v>
      </c>
      <c r="AG1283" s="9">
        <f t="shared" si="685"/>
        <v>852172.00000000012</v>
      </c>
      <c r="AH1283" s="11">
        <f t="shared" si="671"/>
        <v>1121441.3085600003</v>
      </c>
      <c r="AI1283" s="9">
        <f t="shared" si="672"/>
        <v>886259</v>
      </c>
      <c r="AJ1283" s="10">
        <f t="shared" si="673"/>
        <v>723489.82714000007</v>
      </c>
      <c r="AK1283" s="9">
        <f t="shared" si="684"/>
        <v>869215.5</v>
      </c>
      <c r="AL1283" s="9">
        <f t="shared" si="657"/>
        <v>1003850.1542800001</v>
      </c>
      <c r="AM1283" s="6">
        <f t="shared" si="686"/>
        <v>951858.32940999663</v>
      </c>
      <c r="AN1283" s="8">
        <f t="shared" si="674"/>
        <v>495686.17960173712</v>
      </c>
      <c r="AO1283" s="7">
        <f t="shared" si="658"/>
        <v>0.55930171609172619</v>
      </c>
      <c r="AP1283" s="6">
        <f t="shared" si="687"/>
        <v>951858.32940999663</v>
      </c>
      <c r="AQ1283" s="5" t="s">
        <v>0</v>
      </c>
    </row>
    <row r="1284" spans="1:43" x14ac:dyDescent="0.25">
      <c r="A1284" s="65">
        <v>1237</v>
      </c>
      <c r="B1284" s="97" t="s">
        <v>2371</v>
      </c>
      <c r="C1284" s="97">
        <v>4696104</v>
      </c>
      <c r="D1284" s="61" t="s">
        <v>801</v>
      </c>
      <c r="E1284" s="61" t="s">
        <v>801</v>
      </c>
      <c r="F1284" s="82" t="s">
        <v>2370</v>
      </c>
      <c r="G1284" s="97" t="s">
        <v>1344</v>
      </c>
      <c r="H1284" s="21">
        <v>1</v>
      </c>
      <c r="I1284" s="20">
        <v>635262.25129411765</v>
      </c>
      <c r="J1284" s="20">
        <f t="shared" si="676"/>
        <v>120699.82774588236</v>
      </c>
      <c r="K1284" s="19">
        <f t="shared" si="677"/>
        <v>755962.07903999998</v>
      </c>
      <c r="L1284" s="15">
        <f t="shared" si="678"/>
        <v>755962.07903999998</v>
      </c>
      <c r="M1284" s="17">
        <v>526174.78991596645</v>
      </c>
      <c r="N1284" s="17">
        <v>99973.210084033621</v>
      </c>
      <c r="O1284" s="16">
        <v>626148.00000000012</v>
      </c>
      <c r="P1284" s="18">
        <f t="shared" si="679"/>
        <v>626148.00000000012</v>
      </c>
      <c r="Q1284" s="17">
        <v>482729.4117647059</v>
      </c>
      <c r="R1284" s="17">
        <v>91718.588235294126</v>
      </c>
      <c r="S1284" s="16">
        <v>574448</v>
      </c>
      <c r="T1284" s="15">
        <v>574448</v>
      </c>
      <c r="U1284" s="14"/>
      <c r="V1284" s="14"/>
      <c r="W1284" s="14"/>
      <c r="X1284" s="14"/>
      <c r="Y1284" s="14"/>
      <c r="Z1284" s="14"/>
      <c r="AA1284" s="14"/>
      <c r="AB1284" s="13"/>
      <c r="AC1284" s="12">
        <f t="shared" si="680"/>
        <v>0</v>
      </c>
      <c r="AD1284" s="6">
        <f t="shared" si="681"/>
        <v>0</v>
      </c>
      <c r="AE1284" s="6">
        <f t="shared" si="682"/>
        <v>0</v>
      </c>
      <c r="AF1284" s="6">
        <f t="shared" si="683"/>
        <v>0</v>
      </c>
      <c r="AG1284" s="9">
        <f t="shared" si="685"/>
        <v>574448</v>
      </c>
      <c r="AH1284" s="11">
        <f t="shared" si="671"/>
        <v>755962.07903999998</v>
      </c>
      <c r="AI1284" s="9">
        <f t="shared" si="672"/>
        <v>600298</v>
      </c>
      <c r="AJ1284" s="10">
        <f t="shared" si="673"/>
        <v>489139.51976000005</v>
      </c>
      <c r="AK1284" s="9">
        <f t="shared" si="684"/>
        <v>587373</v>
      </c>
      <c r="AL1284" s="9">
        <f t="shared" ref="AL1284:AL1347" si="688">AVERAGE(AH1284,AI1284)</f>
        <v>678130.03951999999</v>
      </c>
      <c r="AM1284" s="6">
        <f t="shared" si="686"/>
        <v>643682.09670411423</v>
      </c>
      <c r="AN1284" s="8">
        <f t="shared" si="674"/>
        <v>334913.22676692705</v>
      </c>
      <c r="AO1284" s="7">
        <f t="shared" ref="AO1284:AO1347" si="689">+AN1284/AI1284</f>
        <v>0.55791161517600762</v>
      </c>
      <c r="AP1284" s="6">
        <f t="shared" si="687"/>
        <v>643682.09670411423</v>
      </c>
      <c r="AQ1284" s="5" t="s">
        <v>0</v>
      </c>
    </row>
    <row r="1285" spans="1:43" x14ac:dyDescent="0.25">
      <c r="A1285" s="65">
        <v>1238</v>
      </c>
      <c r="B1285" s="97">
        <v>31161601</v>
      </c>
      <c r="C1285" s="97">
        <v>4696104</v>
      </c>
      <c r="D1285" s="61" t="s">
        <v>801</v>
      </c>
      <c r="E1285" s="61" t="s">
        <v>801</v>
      </c>
      <c r="F1285" s="82" t="s">
        <v>2369</v>
      </c>
      <c r="G1285" s="97" t="s">
        <v>1344</v>
      </c>
      <c r="H1285" s="21">
        <v>1</v>
      </c>
      <c r="I1285" s="20">
        <v>584225.45047058829</v>
      </c>
      <c r="J1285" s="20">
        <f t="shared" si="676"/>
        <v>111002.83558941177</v>
      </c>
      <c r="K1285" s="19">
        <f t="shared" si="677"/>
        <v>695228.28606000007</v>
      </c>
      <c r="L1285" s="15">
        <f t="shared" si="678"/>
        <v>695228.28606000007</v>
      </c>
      <c r="M1285" s="17">
        <v>475023.5294117647</v>
      </c>
      <c r="N1285" s="17">
        <v>90254.470588235301</v>
      </c>
      <c r="O1285" s="16">
        <v>565278</v>
      </c>
      <c r="P1285" s="18">
        <f t="shared" si="679"/>
        <v>565278</v>
      </c>
      <c r="Q1285" s="17">
        <v>443947.05882352946</v>
      </c>
      <c r="R1285" s="17">
        <v>84349.941176470602</v>
      </c>
      <c r="S1285" s="16">
        <v>528297</v>
      </c>
      <c r="T1285" s="15">
        <v>528297</v>
      </c>
      <c r="U1285" s="14"/>
      <c r="V1285" s="14"/>
      <c r="W1285" s="14"/>
      <c r="X1285" s="14"/>
      <c r="Y1285" s="14"/>
      <c r="Z1285" s="14"/>
      <c r="AA1285" s="14"/>
      <c r="AB1285" s="13"/>
      <c r="AC1285" s="12">
        <f t="shared" si="680"/>
        <v>0</v>
      </c>
      <c r="AD1285" s="6">
        <f t="shared" si="681"/>
        <v>0</v>
      </c>
      <c r="AE1285" s="6">
        <f t="shared" si="682"/>
        <v>0</v>
      </c>
      <c r="AF1285" s="6">
        <f t="shared" si="683"/>
        <v>0</v>
      </c>
      <c r="AG1285" s="9">
        <f t="shared" si="685"/>
        <v>528297</v>
      </c>
      <c r="AH1285" s="11">
        <f t="shared" si="671"/>
        <v>695228.28606000007</v>
      </c>
      <c r="AI1285" s="9">
        <f t="shared" si="672"/>
        <v>546787.5</v>
      </c>
      <c r="AJ1285" s="10">
        <f t="shared" si="673"/>
        <v>447200.82151500002</v>
      </c>
      <c r="AK1285" s="9">
        <f t="shared" si="684"/>
        <v>537542.25</v>
      </c>
      <c r="AL1285" s="9">
        <f t="shared" si="688"/>
        <v>621007.89303000004</v>
      </c>
      <c r="AM1285" s="6">
        <f t="shared" si="686"/>
        <v>588201.5954586172</v>
      </c>
      <c r="AN1285" s="8">
        <f t="shared" si="674"/>
        <v>306607.78864653868</v>
      </c>
      <c r="AO1285" s="7">
        <f t="shared" si="689"/>
        <v>0.56074396113030878</v>
      </c>
      <c r="AP1285" s="6">
        <f t="shared" si="687"/>
        <v>588201.5954586172</v>
      </c>
      <c r="AQ1285" s="5" t="s">
        <v>0</v>
      </c>
    </row>
    <row r="1286" spans="1:43" ht="25.5" x14ac:dyDescent="0.25">
      <c r="A1286" s="65">
        <v>1239</v>
      </c>
      <c r="B1286" s="97">
        <v>35448064</v>
      </c>
      <c r="C1286" s="97">
        <v>4696104</v>
      </c>
      <c r="D1286" s="61" t="s">
        <v>801</v>
      </c>
      <c r="E1286" s="61" t="s">
        <v>801</v>
      </c>
      <c r="F1286" s="82" t="s">
        <v>2368</v>
      </c>
      <c r="G1286" s="97" t="s">
        <v>1344</v>
      </c>
      <c r="H1286" s="21">
        <v>1</v>
      </c>
      <c r="I1286" s="20">
        <v>1289841.7619495799</v>
      </c>
      <c r="J1286" s="20">
        <f t="shared" si="676"/>
        <v>245069.93477042019</v>
      </c>
      <c r="K1286" s="19">
        <f t="shared" si="677"/>
        <v>1534911.6967200001</v>
      </c>
      <c r="L1286" s="15">
        <f t="shared" si="678"/>
        <v>1534911.6967200001</v>
      </c>
      <c r="M1286" s="17">
        <v>1029144.5378151261</v>
      </c>
      <c r="N1286" s="17">
        <v>195537.46218487396</v>
      </c>
      <c r="O1286" s="16">
        <v>1224682</v>
      </c>
      <c r="P1286" s="18">
        <f t="shared" si="679"/>
        <v>1224682</v>
      </c>
      <c r="Q1286" s="17">
        <v>980137.8151260505</v>
      </c>
      <c r="R1286" s="17">
        <v>186226.18487394959</v>
      </c>
      <c r="S1286" s="16">
        <v>1166364</v>
      </c>
      <c r="T1286" s="15">
        <v>1166364</v>
      </c>
      <c r="U1286" s="14"/>
      <c r="V1286" s="14"/>
      <c r="W1286" s="14"/>
      <c r="X1286" s="14"/>
      <c r="Y1286" s="14"/>
      <c r="Z1286" s="14"/>
      <c r="AA1286" s="14"/>
      <c r="AB1286" s="13"/>
      <c r="AC1286" s="12">
        <f t="shared" si="680"/>
        <v>0</v>
      </c>
      <c r="AD1286" s="6">
        <f t="shared" si="681"/>
        <v>0</v>
      </c>
      <c r="AE1286" s="6">
        <f t="shared" si="682"/>
        <v>0</v>
      </c>
      <c r="AF1286" s="6">
        <f t="shared" si="683"/>
        <v>0</v>
      </c>
      <c r="AG1286" s="9">
        <f t="shared" si="685"/>
        <v>1166364</v>
      </c>
      <c r="AH1286" s="11">
        <f t="shared" si="671"/>
        <v>1534911.6967200001</v>
      </c>
      <c r="AI1286" s="9">
        <f t="shared" si="672"/>
        <v>1195523</v>
      </c>
      <c r="AJ1286" s="10">
        <f t="shared" si="673"/>
        <v>981489.42418000009</v>
      </c>
      <c r="AK1286" s="9">
        <f t="shared" si="684"/>
        <v>1180943.5</v>
      </c>
      <c r="AL1286" s="9">
        <f t="shared" si="688"/>
        <v>1365217.3483600002</v>
      </c>
      <c r="AM1286" s="6">
        <f t="shared" si="686"/>
        <v>1290096.7131060844</v>
      </c>
      <c r="AN1286" s="8">
        <f t="shared" si="674"/>
        <v>674022.48707272788</v>
      </c>
      <c r="AO1286" s="7">
        <f t="shared" si="689"/>
        <v>0.56378880797168096</v>
      </c>
      <c r="AP1286" s="6">
        <f t="shared" si="687"/>
        <v>1290096.7131060844</v>
      </c>
      <c r="AQ1286" s="5" t="s">
        <v>0</v>
      </c>
    </row>
    <row r="1287" spans="1:43" x14ac:dyDescent="0.25">
      <c r="A1287" s="65">
        <v>1240</v>
      </c>
      <c r="B1287" s="97">
        <v>26101401</v>
      </c>
      <c r="C1287" s="97">
        <v>4696104</v>
      </c>
      <c r="D1287" s="61" t="s">
        <v>801</v>
      </c>
      <c r="E1287" s="61" t="s">
        <v>801</v>
      </c>
      <c r="F1287" s="82" t="s">
        <v>2367</v>
      </c>
      <c r="G1287" s="97" t="s">
        <v>1344</v>
      </c>
      <c r="H1287" s="21">
        <v>1</v>
      </c>
      <c r="I1287" s="20">
        <v>2980001.3223025212</v>
      </c>
      <c r="J1287" s="20">
        <f t="shared" si="676"/>
        <v>566200.25123747904</v>
      </c>
      <c r="K1287" s="19">
        <f t="shared" si="677"/>
        <v>3546201.5735400002</v>
      </c>
      <c r="L1287" s="15">
        <f t="shared" si="678"/>
        <v>3546201.5735400002</v>
      </c>
      <c r="M1287" s="17">
        <v>2422986.5546218487</v>
      </c>
      <c r="N1287" s="17">
        <v>460367.44537815126</v>
      </c>
      <c r="O1287" s="16">
        <v>2883354</v>
      </c>
      <c r="P1287" s="18">
        <f t="shared" si="679"/>
        <v>2883354</v>
      </c>
      <c r="Q1287" s="17">
        <v>2264473.1092436975</v>
      </c>
      <c r="R1287" s="17">
        <v>430249.89075630251</v>
      </c>
      <c r="S1287" s="16">
        <v>2694723</v>
      </c>
      <c r="T1287" s="15">
        <v>2694723</v>
      </c>
      <c r="U1287" s="14"/>
      <c r="V1287" s="14"/>
      <c r="W1287" s="14"/>
      <c r="X1287" s="14"/>
      <c r="Y1287" s="14"/>
      <c r="Z1287" s="14"/>
      <c r="AA1287" s="14"/>
      <c r="AB1287" s="13"/>
      <c r="AC1287" s="12">
        <f t="shared" si="680"/>
        <v>0</v>
      </c>
      <c r="AD1287" s="6">
        <f t="shared" si="681"/>
        <v>0</v>
      </c>
      <c r="AE1287" s="6">
        <f t="shared" si="682"/>
        <v>0</v>
      </c>
      <c r="AF1287" s="6">
        <f t="shared" si="683"/>
        <v>0</v>
      </c>
      <c r="AG1287" s="9">
        <f t="shared" si="685"/>
        <v>2694723</v>
      </c>
      <c r="AH1287" s="11">
        <f t="shared" si="671"/>
        <v>3546201.5735400002</v>
      </c>
      <c r="AI1287" s="9">
        <f t="shared" si="672"/>
        <v>2789038.5</v>
      </c>
      <c r="AJ1287" s="10">
        <f t="shared" si="673"/>
        <v>2281069.6433850001</v>
      </c>
      <c r="AK1287" s="9">
        <f t="shared" si="684"/>
        <v>2741880.75</v>
      </c>
      <c r="AL1287" s="9">
        <f t="shared" si="688"/>
        <v>3167620.0367700001</v>
      </c>
      <c r="AM1287" s="6">
        <f t="shared" si="686"/>
        <v>3000282.4889048622</v>
      </c>
      <c r="AN1287" s="8">
        <f t="shared" si="674"/>
        <v>1563936.5997733935</v>
      </c>
      <c r="AO1287" s="7">
        <f t="shared" si="689"/>
        <v>0.56074399825366106</v>
      </c>
      <c r="AP1287" s="6">
        <f t="shared" si="687"/>
        <v>3000282.4889048622</v>
      </c>
      <c r="AQ1287" s="5" t="s">
        <v>0</v>
      </c>
    </row>
    <row r="1288" spans="1:43" x14ac:dyDescent="0.25">
      <c r="A1288" s="65">
        <v>1241</v>
      </c>
      <c r="B1288" s="97">
        <v>25174209</v>
      </c>
      <c r="C1288" s="97">
        <v>4696101</v>
      </c>
      <c r="D1288" s="61" t="s">
        <v>801</v>
      </c>
      <c r="E1288" s="61" t="s">
        <v>801</v>
      </c>
      <c r="F1288" s="82" t="s">
        <v>2070</v>
      </c>
      <c r="G1288" s="97" t="s">
        <v>1344</v>
      </c>
      <c r="H1288" s="21">
        <v>1</v>
      </c>
      <c r="I1288" s="20">
        <v>3111394.7371764705</v>
      </c>
      <c r="J1288" s="20">
        <f t="shared" si="676"/>
        <v>591165.00006352935</v>
      </c>
      <c r="K1288" s="19">
        <f t="shared" si="677"/>
        <v>3702559.7372399997</v>
      </c>
      <c r="L1288" s="15">
        <f t="shared" si="678"/>
        <v>3702559.7372399997</v>
      </c>
      <c r="M1288" s="17">
        <v>2529819.3277310925</v>
      </c>
      <c r="N1288" s="17">
        <v>480665.6722689076</v>
      </c>
      <c r="O1288" s="16">
        <v>3010485</v>
      </c>
      <c r="P1288" s="18">
        <f t="shared" si="679"/>
        <v>3010485</v>
      </c>
      <c r="Q1288" s="17">
        <v>2364317.6470588236</v>
      </c>
      <c r="R1288" s="17">
        <v>449220.3529411765</v>
      </c>
      <c r="S1288" s="16">
        <v>2813538</v>
      </c>
      <c r="T1288" s="15">
        <v>2813538</v>
      </c>
      <c r="U1288" s="14"/>
      <c r="V1288" s="14"/>
      <c r="W1288" s="14"/>
      <c r="X1288" s="14"/>
      <c r="Y1288" s="14"/>
      <c r="Z1288" s="14"/>
      <c r="AA1288" s="14"/>
      <c r="AB1288" s="13"/>
      <c r="AC1288" s="12">
        <f t="shared" si="680"/>
        <v>0</v>
      </c>
      <c r="AD1288" s="6">
        <f t="shared" si="681"/>
        <v>0</v>
      </c>
      <c r="AE1288" s="6">
        <f t="shared" si="682"/>
        <v>0</v>
      </c>
      <c r="AF1288" s="6">
        <f t="shared" si="683"/>
        <v>0</v>
      </c>
      <c r="AG1288" s="9">
        <f t="shared" si="685"/>
        <v>2813538</v>
      </c>
      <c r="AH1288" s="11">
        <f t="shared" si="671"/>
        <v>3702559.7372399997</v>
      </c>
      <c r="AI1288" s="9">
        <f t="shared" si="672"/>
        <v>2912011.5</v>
      </c>
      <c r="AJ1288" s="10">
        <f t="shared" si="673"/>
        <v>2381645.6843099999</v>
      </c>
      <c r="AK1288" s="9">
        <f t="shared" si="684"/>
        <v>2862774.75</v>
      </c>
      <c r="AL1288" s="9">
        <f t="shared" si="688"/>
        <v>3307285.6186199998</v>
      </c>
      <c r="AM1288" s="6">
        <f t="shared" si="686"/>
        <v>3132569.7503397171</v>
      </c>
      <c r="AN1288" s="8">
        <f t="shared" si="674"/>
        <v>1632893.1336873563</v>
      </c>
      <c r="AO1288" s="7">
        <f t="shared" si="689"/>
        <v>0.5607440539597307</v>
      </c>
      <c r="AP1288" s="6">
        <f t="shared" si="687"/>
        <v>3132569.7503397171</v>
      </c>
      <c r="AQ1288" s="5" t="s">
        <v>0</v>
      </c>
    </row>
    <row r="1289" spans="1:43" x14ac:dyDescent="0.25">
      <c r="A1289" s="65">
        <v>1242</v>
      </c>
      <c r="B1289" s="97" t="s">
        <v>2366</v>
      </c>
      <c r="C1289" s="97">
        <v>4696101</v>
      </c>
      <c r="D1289" s="61" t="s">
        <v>801</v>
      </c>
      <c r="E1289" s="61" t="s">
        <v>801</v>
      </c>
      <c r="F1289" s="82" t="s">
        <v>2365</v>
      </c>
      <c r="G1289" s="97" t="s">
        <v>1344</v>
      </c>
      <c r="H1289" s="21">
        <v>1</v>
      </c>
      <c r="I1289" s="20">
        <v>2026998.4646722691</v>
      </c>
      <c r="J1289" s="20">
        <f t="shared" si="676"/>
        <v>385129.7082877311</v>
      </c>
      <c r="K1289" s="19">
        <f t="shared" si="677"/>
        <v>2412128.1729600001</v>
      </c>
      <c r="L1289" s="15">
        <f t="shared" si="678"/>
        <v>2412128.1729600001</v>
      </c>
      <c r="M1289" s="17">
        <v>1617310.924369748</v>
      </c>
      <c r="N1289" s="17">
        <v>307289.07563025213</v>
      </c>
      <c r="O1289" s="16">
        <v>1924600</v>
      </c>
      <c r="P1289" s="18">
        <f t="shared" si="679"/>
        <v>1924600</v>
      </c>
      <c r="Q1289" s="17">
        <v>1540295.7983193279</v>
      </c>
      <c r="R1289" s="17">
        <v>292656.2016806723</v>
      </c>
      <c r="S1289" s="16">
        <v>1832952.0000000002</v>
      </c>
      <c r="T1289" s="15">
        <v>1832952.0000000002</v>
      </c>
      <c r="U1289" s="14"/>
      <c r="V1289" s="14"/>
      <c r="W1289" s="14"/>
      <c r="X1289" s="14"/>
      <c r="Y1289" s="14"/>
      <c r="Z1289" s="14"/>
      <c r="AA1289" s="14"/>
      <c r="AB1289" s="13"/>
      <c r="AC1289" s="12">
        <f t="shared" si="680"/>
        <v>0</v>
      </c>
      <c r="AD1289" s="6">
        <f t="shared" si="681"/>
        <v>0</v>
      </c>
      <c r="AE1289" s="6">
        <f t="shared" si="682"/>
        <v>0</v>
      </c>
      <c r="AF1289" s="6">
        <f t="shared" si="683"/>
        <v>0</v>
      </c>
      <c r="AG1289" s="9">
        <f t="shared" si="685"/>
        <v>1832952.0000000002</v>
      </c>
      <c r="AH1289" s="11">
        <f t="shared" si="671"/>
        <v>2412128.1729600001</v>
      </c>
      <c r="AI1289" s="9">
        <f t="shared" si="672"/>
        <v>1878776</v>
      </c>
      <c r="AJ1289" s="10">
        <f t="shared" si="673"/>
        <v>1542420.04324</v>
      </c>
      <c r="AK1289" s="9">
        <f t="shared" si="684"/>
        <v>1855864</v>
      </c>
      <c r="AL1289" s="9">
        <f t="shared" si="688"/>
        <v>2145452.0864800001</v>
      </c>
      <c r="AM1289" s="6">
        <f t="shared" si="686"/>
        <v>2027399.3870289887</v>
      </c>
      <c r="AN1289" s="8">
        <f t="shared" si="674"/>
        <v>1059232.7660367219</v>
      </c>
      <c r="AO1289" s="7">
        <f t="shared" si="689"/>
        <v>0.56378874652258804</v>
      </c>
      <c r="AP1289" s="6">
        <f t="shared" si="687"/>
        <v>2027399.3870289887</v>
      </c>
      <c r="AQ1289" s="5" t="s">
        <v>0</v>
      </c>
    </row>
    <row r="1290" spans="1:43" x14ac:dyDescent="0.25">
      <c r="A1290" s="65">
        <v>1243</v>
      </c>
      <c r="B1290" s="97">
        <v>26101409</v>
      </c>
      <c r="C1290" s="97">
        <v>4696101</v>
      </c>
      <c r="D1290" s="61" t="s">
        <v>801</v>
      </c>
      <c r="E1290" s="61" t="s">
        <v>801</v>
      </c>
      <c r="F1290" s="82" t="s">
        <v>2364</v>
      </c>
      <c r="G1290" s="97" t="s">
        <v>1344</v>
      </c>
      <c r="H1290" s="21">
        <v>1</v>
      </c>
      <c r="I1290" s="20">
        <v>3904451.8373949579</v>
      </c>
      <c r="J1290" s="20">
        <f t="shared" si="676"/>
        <v>741845.84910504206</v>
      </c>
      <c r="K1290" s="19">
        <f t="shared" si="677"/>
        <v>4646297.6864999998</v>
      </c>
      <c r="L1290" s="15">
        <f t="shared" si="678"/>
        <v>4646297.6864999998</v>
      </c>
      <c r="M1290" s="17">
        <v>3144971.4285714286</v>
      </c>
      <c r="N1290" s="17">
        <v>597544.57142857148</v>
      </c>
      <c r="O1290" s="16">
        <v>3742516</v>
      </c>
      <c r="P1290" s="18">
        <f t="shared" si="679"/>
        <v>3742516</v>
      </c>
      <c r="Q1290" s="17">
        <v>2966953.781512605</v>
      </c>
      <c r="R1290" s="17">
        <v>563721.21848739497</v>
      </c>
      <c r="S1290" s="16">
        <v>3530675</v>
      </c>
      <c r="T1290" s="15">
        <v>3530675</v>
      </c>
      <c r="U1290" s="14"/>
      <c r="V1290" s="14"/>
      <c r="W1290" s="14"/>
      <c r="X1290" s="14"/>
      <c r="Y1290" s="14"/>
      <c r="Z1290" s="14"/>
      <c r="AA1290" s="14"/>
      <c r="AB1290" s="13"/>
      <c r="AC1290" s="12">
        <f t="shared" si="680"/>
        <v>0</v>
      </c>
      <c r="AD1290" s="6">
        <f t="shared" si="681"/>
        <v>0</v>
      </c>
      <c r="AE1290" s="6">
        <f t="shared" si="682"/>
        <v>0</v>
      </c>
      <c r="AF1290" s="6">
        <f t="shared" si="683"/>
        <v>0</v>
      </c>
      <c r="AG1290" s="9">
        <f t="shared" si="685"/>
        <v>3530675</v>
      </c>
      <c r="AH1290" s="11">
        <f t="shared" si="671"/>
        <v>4646297.6864999998</v>
      </c>
      <c r="AI1290" s="9">
        <f t="shared" si="672"/>
        <v>3636595.5</v>
      </c>
      <c r="AJ1290" s="10">
        <f t="shared" si="673"/>
        <v>2979872.171625</v>
      </c>
      <c r="AK1290" s="9">
        <f t="shared" si="684"/>
        <v>3583635.25</v>
      </c>
      <c r="AL1290" s="9">
        <f t="shared" si="688"/>
        <v>4141446.5932499999</v>
      </c>
      <c r="AM1290" s="6">
        <f t="shared" si="686"/>
        <v>3918203.5242839167</v>
      </c>
      <c r="AN1290" s="8">
        <f t="shared" si="674"/>
        <v>2044637.0110246851</v>
      </c>
      <c r="AO1290" s="7">
        <f t="shared" si="689"/>
        <v>0.56223932824662104</v>
      </c>
      <c r="AP1290" s="6">
        <f t="shared" si="687"/>
        <v>3918203.5242839167</v>
      </c>
      <c r="AQ1290" s="5" t="s">
        <v>0</v>
      </c>
    </row>
    <row r="1291" spans="1:43" x14ac:dyDescent="0.25">
      <c r="A1291" s="65">
        <v>1244</v>
      </c>
      <c r="B1291" s="97">
        <v>32121708</v>
      </c>
      <c r="C1291" s="97">
        <v>4696101</v>
      </c>
      <c r="D1291" s="61" t="s">
        <v>801</v>
      </c>
      <c r="E1291" s="61" t="s">
        <v>801</v>
      </c>
      <c r="F1291" s="82" t="s">
        <v>2363</v>
      </c>
      <c r="G1291" s="97" t="s">
        <v>1344</v>
      </c>
      <c r="H1291" s="21">
        <v>1</v>
      </c>
      <c r="I1291" s="20">
        <v>1171010.9796806723</v>
      </c>
      <c r="J1291" s="20">
        <f t="shared" si="676"/>
        <v>222492.08613932773</v>
      </c>
      <c r="K1291" s="19">
        <f t="shared" si="677"/>
        <v>1393503.0658200001</v>
      </c>
      <c r="L1291" s="15">
        <f t="shared" si="678"/>
        <v>1393503.0658200001</v>
      </c>
      <c r="M1291" s="17">
        <v>961026.89075630251</v>
      </c>
      <c r="N1291" s="17">
        <v>182595.10924369749</v>
      </c>
      <c r="O1291" s="16">
        <v>1143622</v>
      </c>
      <c r="P1291" s="18">
        <f t="shared" si="679"/>
        <v>1143622</v>
      </c>
      <c r="Q1291" s="17">
        <v>889839.49579831935</v>
      </c>
      <c r="R1291" s="17">
        <v>169069.50420168068</v>
      </c>
      <c r="S1291" s="16">
        <v>1058909</v>
      </c>
      <c r="T1291" s="15">
        <v>1058909</v>
      </c>
      <c r="U1291" s="14"/>
      <c r="V1291" s="14"/>
      <c r="W1291" s="14"/>
      <c r="X1291" s="14"/>
      <c r="Y1291" s="14"/>
      <c r="Z1291" s="14"/>
      <c r="AA1291" s="14"/>
      <c r="AB1291" s="13"/>
      <c r="AC1291" s="12">
        <f t="shared" si="680"/>
        <v>0</v>
      </c>
      <c r="AD1291" s="6">
        <f t="shared" si="681"/>
        <v>0</v>
      </c>
      <c r="AE1291" s="6">
        <f t="shared" si="682"/>
        <v>0</v>
      </c>
      <c r="AF1291" s="6">
        <f t="shared" si="683"/>
        <v>0</v>
      </c>
      <c r="AG1291" s="9">
        <f t="shared" si="685"/>
        <v>1058909</v>
      </c>
      <c r="AH1291" s="11">
        <f t="shared" si="671"/>
        <v>1393503.0658200001</v>
      </c>
      <c r="AI1291" s="9">
        <f t="shared" si="672"/>
        <v>1101265.5</v>
      </c>
      <c r="AJ1291" s="10">
        <f t="shared" si="673"/>
        <v>899008.51645500003</v>
      </c>
      <c r="AK1291" s="9">
        <f t="shared" si="684"/>
        <v>1080087.25</v>
      </c>
      <c r="AL1291" s="9">
        <f t="shared" si="688"/>
        <v>1247384.2829100001</v>
      </c>
      <c r="AM1291" s="6">
        <f t="shared" si="686"/>
        <v>1182779.2349431571</v>
      </c>
      <c r="AN1291" s="8">
        <f t="shared" si="674"/>
        <v>615939.6867064879</v>
      </c>
      <c r="AO1291" s="7">
        <f t="shared" si="689"/>
        <v>0.55930171852880883</v>
      </c>
      <c r="AP1291" s="6">
        <f t="shared" si="687"/>
        <v>1182779.2349431571</v>
      </c>
      <c r="AQ1291" s="5" t="s">
        <v>0</v>
      </c>
    </row>
    <row r="1292" spans="1:43" x14ac:dyDescent="0.25">
      <c r="A1292" s="65">
        <v>1245</v>
      </c>
      <c r="B1292" s="97">
        <v>39101605</v>
      </c>
      <c r="C1292" s="97">
        <v>4691203</v>
      </c>
      <c r="D1292" s="61" t="s">
        <v>801</v>
      </c>
      <c r="E1292" s="61" t="s">
        <v>801</v>
      </c>
      <c r="F1292" s="82" t="s">
        <v>2362</v>
      </c>
      <c r="G1292" s="97" t="s">
        <v>1344</v>
      </c>
      <c r="H1292" s="21">
        <v>1</v>
      </c>
      <c r="I1292" s="20">
        <v>1278376.1479663868</v>
      </c>
      <c r="J1292" s="20">
        <f t="shared" si="676"/>
        <v>242891.46811361349</v>
      </c>
      <c r="K1292" s="19">
        <f t="shared" si="677"/>
        <v>1521267.6160800003</v>
      </c>
      <c r="L1292" s="15">
        <f t="shared" si="678"/>
        <v>1521267.6160800003</v>
      </c>
      <c r="M1292" s="17">
        <v>1049139.4957983193</v>
      </c>
      <c r="N1292" s="17">
        <v>199336.50420168068</v>
      </c>
      <c r="O1292" s="16">
        <v>1248476</v>
      </c>
      <c r="P1292" s="18">
        <f t="shared" si="679"/>
        <v>1248476</v>
      </c>
      <c r="Q1292" s="17">
        <v>971425.21008403366</v>
      </c>
      <c r="R1292" s="17">
        <v>184570.78991596639</v>
      </c>
      <c r="S1292" s="16">
        <v>1155996</v>
      </c>
      <c r="T1292" s="15">
        <v>1155996</v>
      </c>
      <c r="U1292" s="14"/>
      <c r="V1292" s="14"/>
      <c r="W1292" s="14"/>
      <c r="X1292" s="14"/>
      <c r="Y1292" s="14"/>
      <c r="Z1292" s="14"/>
      <c r="AA1292" s="14"/>
      <c r="AB1292" s="13"/>
      <c r="AC1292" s="12">
        <f t="shared" si="680"/>
        <v>0</v>
      </c>
      <c r="AD1292" s="6">
        <f t="shared" si="681"/>
        <v>0</v>
      </c>
      <c r="AE1292" s="6">
        <f t="shared" si="682"/>
        <v>0</v>
      </c>
      <c r="AF1292" s="6">
        <f t="shared" si="683"/>
        <v>0</v>
      </c>
      <c r="AG1292" s="9">
        <f t="shared" si="685"/>
        <v>1155996</v>
      </c>
      <c r="AH1292" s="11">
        <f t="shared" si="671"/>
        <v>1521267.6160800003</v>
      </c>
      <c r="AI1292" s="9">
        <f t="shared" si="672"/>
        <v>1202236</v>
      </c>
      <c r="AJ1292" s="10">
        <f t="shared" si="673"/>
        <v>981434.90402000002</v>
      </c>
      <c r="AK1292" s="9">
        <f t="shared" si="684"/>
        <v>1179116</v>
      </c>
      <c r="AL1292" s="9">
        <f t="shared" si="688"/>
        <v>1361751.80804</v>
      </c>
      <c r="AM1292" s="6">
        <f t="shared" si="686"/>
        <v>1291223.3911383648</v>
      </c>
      <c r="AN1292" s="8">
        <f t="shared" si="674"/>
        <v>672412.6587671045</v>
      </c>
      <c r="AO1292" s="7">
        <f t="shared" si="689"/>
        <v>0.55930171677366547</v>
      </c>
      <c r="AP1292" s="6">
        <f t="shared" si="687"/>
        <v>1291223.3911383648</v>
      </c>
      <c r="AQ1292" s="5" t="s">
        <v>0</v>
      </c>
    </row>
    <row r="1293" spans="1:43" x14ac:dyDescent="0.25">
      <c r="A1293" s="65">
        <v>1246</v>
      </c>
      <c r="B1293" s="97">
        <v>25172110</v>
      </c>
      <c r="C1293" s="97">
        <v>4691202</v>
      </c>
      <c r="D1293" s="61" t="s">
        <v>801</v>
      </c>
      <c r="E1293" s="61" t="s">
        <v>801</v>
      </c>
      <c r="F1293" s="82" t="s">
        <v>2361</v>
      </c>
      <c r="G1293" s="97" t="s">
        <v>1344</v>
      </c>
      <c r="H1293" s="21">
        <v>1</v>
      </c>
      <c r="I1293" s="20">
        <v>1182235.5149747899</v>
      </c>
      <c r="J1293" s="20">
        <f t="shared" si="676"/>
        <v>224624.74784521008</v>
      </c>
      <c r="K1293" s="19">
        <f t="shared" si="677"/>
        <v>1406860.2628200001</v>
      </c>
      <c r="L1293" s="15">
        <f t="shared" si="678"/>
        <v>1406860.2628200001</v>
      </c>
      <c r="M1293" s="17">
        <v>961254.62184873957</v>
      </c>
      <c r="N1293" s="17">
        <v>182638.37815126052</v>
      </c>
      <c r="O1293" s="16">
        <v>1143893</v>
      </c>
      <c r="P1293" s="18">
        <f t="shared" si="679"/>
        <v>1143893</v>
      </c>
      <c r="Q1293" s="17">
        <v>898368.90756302525</v>
      </c>
      <c r="R1293" s="17">
        <v>170690.09243697481</v>
      </c>
      <c r="S1293" s="16">
        <v>1069059</v>
      </c>
      <c r="T1293" s="15">
        <v>1069059</v>
      </c>
      <c r="U1293" s="14"/>
      <c r="V1293" s="14"/>
      <c r="W1293" s="14"/>
      <c r="X1293" s="14"/>
      <c r="Y1293" s="14"/>
      <c r="Z1293" s="14"/>
      <c r="AA1293" s="14"/>
      <c r="AB1293" s="13"/>
      <c r="AC1293" s="12">
        <f t="shared" si="680"/>
        <v>0</v>
      </c>
      <c r="AD1293" s="6">
        <f t="shared" si="681"/>
        <v>0</v>
      </c>
      <c r="AE1293" s="6">
        <f t="shared" si="682"/>
        <v>0</v>
      </c>
      <c r="AF1293" s="6">
        <f t="shared" si="683"/>
        <v>0</v>
      </c>
      <c r="AG1293" s="9">
        <f t="shared" si="685"/>
        <v>1069059</v>
      </c>
      <c r="AH1293" s="11">
        <f t="shared" si="671"/>
        <v>1406860.2628200001</v>
      </c>
      <c r="AI1293" s="9">
        <f t="shared" si="672"/>
        <v>1106476</v>
      </c>
      <c r="AJ1293" s="10">
        <f t="shared" si="673"/>
        <v>904953.06570499996</v>
      </c>
      <c r="AK1293" s="9">
        <f t="shared" si="684"/>
        <v>1087767.5</v>
      </c>
      <c r="AL1293" s="9">
        <f t="shared" si="688"/>
        <v>1256668.1314099999</v>
      </c>
      <c r="AM1293" s="6">
        <f t="shared" si="686"/>
        <v>1190281.4205370124</v>
      </c>
      <c r="AN1293" s="8">
        <f t="shared" si="674"/>
        <v>620449.81949024915</v>
      </c>
      <c r="AO1293" s="7">
        <f t="shared" si="689"/>
        <v>0.56074403736750655</v>
      </c>
      <c r="AP1293" s="6">
        <f t="shared" si="687"/>
        <v>1190281.4205370124</v>
      </c>
      <c r="AQ1293" s="5" t="s">
        <v>0</v>
      </c>
    </row>
    <row r="1294" spans="1:43" x14ac:dyDescent="0.25">
      <c r="A1294" s="65">
        <v>1247</v>
      </c>
      <c r="B1294" s="97">
        <v>46182503</v>
      </c>
      <c r="C1294" s="97">
        <v>4691202</v>
      </c>
      <c r="D1294" s="61" t="s">
        <v>801</v>
      </c>
      <c r="E1294" s="61" t="s">
        <v>801</v>
      </c>
      <c r="F1294" s="82" t="s">
        <v>2360</v>
      </c>
      <c r="G1294" s="97" t="s">
        <v>1344</v>
      </c>
      <c r="H1294" s="21">
        <v>1</v>
      </c>
      <c r="I1294" s="20">
        <v>1834583.3889579831</v>
      </c>
      <c r="J1294" s="20">
        <f t="shared" si="676"/>
        <v>348570.84390201682</v>
      </c>
      <c r="K1294" s="19">
        <f t="shared" si="677"/>
        <v>2183154.2328599999</v>
      </c>
      <c r="L1294" s="15">
        <f t="shared" si="678"/>
        <v>2183154.2328599999</v>
      </c>
      <c r="M1294" s="17">
        <v>1477726.8907563025</v>
      </c>
      <c r="N1294" s="17">
        <v>280768.10924369749</v>
      </c>
      <c r="O1294" s="16">
        <v>1758495</v>
      </c>
      <c r="P1294" s="18">
        <f t="shared" si="679"/>
        <v>1758495</v>
      </c>
      <c r="Q1294" s="17">
        <v>1394081.512605042</v>
      </c>
      <c r="R1294" s="17">
        <v>264875.48739495798</v>
      </c>
      <c r="S1294" s="16">
        <v>1658957</v>
      </c>
      <c r="T1294" s="15">
        <v>1658957</v>
      </c>
      <c r="U1294" s="14"/>
      <c r="V1294" s="14"/>
      <c r="W1294" s="14"/>
      <c r="X1294" s="14"/>
      <c r="Y1294" s="14"/>
      <c r="Z1294" s="14"/>
      <c r="AA1294" s="14"/>
      <c r="AB1294" s="13"/>
      <c r="AC1294" s="12">
        <f t="shared" si="680"/>
        <v>0</v>
      </c>
      <c r="AD1294" s="6">
        <f t="shared" si="681"/>
        <v>0</v>
      </c>
      <c r="AE1294" s="6">
        <f t="shared" si="682"/>
        <v>0</v>
      </c>
      <c r="AF1294" s="6">
        <f t="shared" si="683"/>
        <v>0</v>
      </c>
      <c r="AG1294" s="9">
        <f t="shared" si="685"/>
        <v>1658957</v>
      </c>
      <c r="AH1294" s="11">
        <f t="shared" si="671"/>
        <v>2183154.2328599999</v>
      </c>
      <c r="AI1294" s="9">
        <f t="shared" si="672"/>
        <v>1708726</v>
      </c>
      <c r="AJ1294" s="10">
        <f t="shared" si="673"/>
        <v>1400151.558215</v>
      </c>
      <c r="AK1294" s="9">
        <f t="shared" si="684"/>
        <v>1683841.5</v>
      </c>
      <c r="AL1294" s="9">
        <f t="shared" si="688"/>
        <v>1945940.1164299999</v>
      </c>
      <c r="AM1294" s="6">
        <f t="shared" si="686"/>
        <v>1841045.0152344136</v>
      </c>
      <c r="AN1294" s="8">
        <f t="shared" si="674"/>
        <v>960712.90429572237</v>
      </c>
      <c r="AO1294" s="7">
        <f t="shared" si="689"/>
        <v>0.56223929658454452</v>
      </c>
      <c r="AP1294" s="6">
        <f t="shared" si="687"/>
        <v>1841045.0152344136</v>
      </c>
      <c r="AQ1294" s="5" t="s">
        <v>0</v>
      </c>
    </row>
    <row r="1295" spans="1:43" x14ac:dyDescent="0.25">
      <c r="A1295" s="65">
        <v>1248</v>
      </c>
      <c r="B1295" s="97">
        <v>42182603</v>
      </c>
      <c r="C1295" s="97">
        <v>4691203</v>
      </c>
      <c r="D1295" s="61" t="s">
        <v>801</v>
      </c>
      <c r="E1295" s="61" t="s">
        <v>801</v>
      </c>
      <c r="F1295" s="82" t="s">
        <v>2359</v>
      </c>
      <c r="G1295" s="97" t="s">
        <v>1344</v>
      </c>
      <c r="H1295" s="21">
        <v>1</v>
      </c>
      <c r="I1295" s="20">
        <v>1137827.2722352941</v>
      </c>
      <c r="J1295" s="20">
        <f t="shared" si="676"/>
        <v>216187.18172470588</v>
      </c>
      <c r="K1295" s="19">
        <f t="shared" si="677"/>
        <v>1354014.4539600001</v>
      </c>
      <c r="L1295" s="15">
        <f t="shared" si="678"/>
        <v>1354014.4539600001</v>
      </c>
      <c r="M1295" s="17">
        <v>916500.84033613454</v>
      </c>
      <c r="N1295" s="17">
        <v>174135.15966386558</v>
      </c>
      <c r="O1295" s="16">
        <v>1090636</v>
      </c>
      <c r="P1295" s="18">
        <f t="shared" si="679"/>
        <v>1090636</v>
      </c>
      <c r="Q1295" s="17">
        <v>864623.5294117647</v>
      </c>
      <c r="R1295" s="17">
        <v>164278.4705882353</v>
      </c>
      <c r="S1295" s="16">
        <v>1028902</v>
      </c>
      <c r="T1295" s="15">
        <v>1028902</v>
      </c>
      <c r="U1295" s="14"/>
      <c r="V1295" s="14"/>
      <c r="W1295" s="14"/>
      <c r="X1295" s="14"/>
      <c r="Y1295" s="14"/>
      <c r="Z1295" s="14"/>
      <c r="AA1295" s="14"/>
      <c r="AB1295" s="13"/>
      <c r="AC1295" s="12">
        <f t="shared" si="680"/>
        <v>0</v>
      </c>
      <c r="AD1295" s="6">
        <f t="shared" si="681"/>
        <v>0</v>
      </c>
      <c r="AE1295" s="6">
        <f t="shared" si="682"/>
        <v>0</v>
      </c>
      <c r="AF1295" s="6">
        <f t="shared" si="683"/>
        <v>0</v>
      </c>
      <c r="AG1295" s="9">
        <f t="shared" si="685"/>
        <v>1028902</v>
      </c>
      <c r="AH1295" s="11">
        <f t="shared" si="671"/>
        <v>1354014.4539600001</v>
      </c>
      <c r="AI1295" s="9">
        <f t="shared" si="672"/>
        <v>1059769</v>
      </c>
      <c r="AJ1295" s="10">
        <f t="shared" si="673"/>
        <v>868388.11349000002</v>
      </c>
      <c r="AK1295" s="9">
        <f t="shared" si="684"/>
        <v>1044335.5</v>
      </c>
      <c r="AL1295" s="9">
        <f t="shared" si="688"/>
        <v>1206891.72698</v>
      </c>
      <c r="AM1295" s="6">
        <f t="shared" si="686"/>
        <v>1141834.6632820466</v>
      </c>
      <c r="AN1295" s="8">
        <f t="shared" si="674"/>
        <v>595843.85231639131</v>
      </c>
      <c r="AO1295" s="7">
        <f t="shared" si="689"/>
        <v>0.56223936755688386</v>
      </c>
      <c r="AP1295" s="6">
        <f t="shared" si="687"/>
        <v>1141834.6632820466</v>
      </c>
      <c r="AQ1295" s="5" t="s">
        <v>0</v>
      </c>
    </row>
    <row r="1296" spans="1:43" ht="25.5" x14ac:dyDescent="0.25">
      <c r="A1296" s="65">
        <v>1249</v>
      </c>
      <c r="B1296" s="97">
        <v>31191507</v>
      </c>
      <c r="C1296" s="97">
        <v>48274</v>
      </c>
      <c r="D1296" s="61" t="s">
        <v>801</v>
      </c>
      <c r="E1296" s="61" t="s">
        <v>801</v>
      </c>
      <c r="F1296" s="82" t="s">
        <v>2358</v>
      </c>
      <c r="G1296" s="97" t="s">
        <v>1344</v>
      </c>
      <c r="H1296" s="21">
        <v>1</v>
      </c>
      <c r="I1296" s="20">
        <v>3964112.1777478992</v>
      </c>
      <c r="J1296" s="20">
        <f t="shared" si="676"/>
        <v>753181.31377210084</v>
      </c>
      <c r="K1296" s="19">
        <f t="shared" si="677"/>
        <v>4717293.4915199997</v>
      </c>
      <c r="L1296" s="15">
        <f t="shared" si="678"/>
        <v>4717293.4915199997</v>
      </c>
      <c r="M1296" s="17">
        <v>3283394.9579831935</v>
      </c>
      <c r="N1296" s="17">
        <v>623845.04201680678</v>
      </c>
      <c r="O1296" s="16">
        <v>3907240</v>
      </c>
      <c r="P1296" s="18">
        <f t="shared" si="679"/>
        <v>3907240</v>
      </c>
      <c r="Q1296" s="17">
        <v>3012289.0756302522</v>
      </c>
      <c r="R1296" s="17">
        <v>572334.92436974798</v>
      </c>
      <c r="S1296" s="16">
        <v>3584624</v>
      </c>
      <c r="T1296" s="15">
        <v>3584624</v>
      </c>
      <c r="U1296" s="14"/>
      <c r="V1296" s="14"/>
      <c r="W1296" s="14"/>
      <c r="X1296" s="14"/>
      <c r="Y1296" s="14"/>
      <c r="Z1296" s="14"/>
      <c r="AA1296" s="14"/>
      <c r="AB1296" s="13"/>
      <c r="AC1296" s="12">
        <f t="shared" si="680"/>
        <v>0</v>
      </c>
      <c r="AD1296" s="6">
        <f t="shared" si="681"/>
        <v>0</v>
      </c>
      <c r="AE1296" s="6">
        <f t="shared" si="682"/>
        <v>0</v>
      </c>
      <c r="AF1296" s="6">
        <f t="shared" si="683"/>
        <v>0</v>
      </c>
      <c r="AG1296" s="9">
        <f t="shared" si="685"/>
        <v>3584624</v>
      </c>
      <c r="AH1296" s="11">
        <f t="shared" si="671"/>
        <v>4717293.4915199997</v>
      </c>
      <c r="AI1296" s="9">
        <f t="shared" si="672"/>
        <v>3745932</v>
      </c>
      <c r="AJ1296" s="10">
        <f t="shared" si="673"/>
        <v>3052289.3728799997</v>
      </c>
      <c r="AK1296" s="9">
        <f t="shared" si="684"/>
        <v>3665278</v>
      </c>
      <c r="AL1296" s="9">
        <f t="shared" si="688"/>
        <v>4231612.7457599994</v>
      </c>
      <c r="AM1296" s="6">
        <f t="shared" si="686"/>
        <v>4016653.66388762</v>
      </c>
      <c r="AN1296" s="8">
        <f t="shared" si="674"/>
        <v>2089898.7105382425</v>
      </c>
      <c r="AO1296" s="7">
        <f t="shared" si="689"/>
        <v>0.55791154525449005</v>
      </c>
      <c r="AP1296" s="6">
        <f t="shared" si="687"/>
        <v>4016653.66388762</v>
      </c>
      <c r="AQ1296" s="5" t="s">
        <v>0</v>
      </c>
    </row>
    <row r="1297" spans="1:43" ht="25.5" x14ac:dyDescent="0.25">
      <c r="A1297" s="65">
        <v>1250</v>
      </c>
      <c r="B1297" s="97">
        <v>31191507</v>
      </c>
      <c r="C1297" s="97">
        <v>48274</v>
      </c>
      <c r="D1297" s="61" t="s">
        <v>801</v>
      </c>
      <c r="E1297" s="61" t="s">
        <v>801</v>
      </c>
      <c r="F1297" s="82" t="s">
        <v>2357</v>
      </c>
      <c r="G1297" s="97" t="s">
        <v>1344</v>
      </c>
      <c r="H1297" s="21">
        <v>1</v>
      </c>
      <c r="I1297" s="20">
        <v>3859228.5717478991</v>
      </c>
      <c r="J1297" s="20">
        <f t="shared" si="676"/>
        <v>733253.42863210081</v>
      </c>
      <c r="K1297" s="19">
        <f t="shared" si="677"/>
        <v>4592482.0003800001</v>
      </c>
      <c r="L1297" s="15">
        <f t="shared" si="678"/>
        <v>4592482.0003800001</v>
      </c>
      <c r="M1297" s="17">
        <v>3196521.848739496</v>
      </c>
      <c r="N1297" s="17">
        <v>607339.15126050427</v>
      </c>
      <c r="O1297" s="16">
        <v>3803861</v>
      </c>
      <c r="P1297" s="18">
        <f t="shared" si="679"/>
        <v>3803861</v>
      </c>
      <c r="Q1297" s="17">
        <v>2932589.0756302522</v>
      </c>
      <c r="R1297" s="17">
        <v>557191.92436974798</v>
      </c>
      <c r="S1297" s="16">
        <v>3489781</v>
      </c>
      <c r="T1297" s="15">
        <v>3489781</v>
      </c>
      <c r="U1297" s="14"/>
      <c r="V1297" s="14"/>
      <c r="W1297" s="14"/>
      <c r="X1297" s="14"/>
      <c r="Y1297" s="14"/>
      <c r="Z1297" s="14"/>
      <c r="AA1297" s="14"/>
      <c r="AB1297" s="13"/>
      <c r="AC1297" s="12">
        <f t="shared" si="680"/>
        <v>0</v>
      </c>
      <c r="AD1297" s="6">
        <f t="shared" si="681"/>
        <v>0</v>
      </c>
      <c r="AE1297" s="6">
        <f t="shared" si="682"/>
        <v>0</v>
      </c>
      <c r="AF1297" s="6">
        <f t="shared" si="683"/>
        <v>0</v>
      </c>
      <c r="AG1297" s="9">
        <f t="shared" si="685"/>
        <v>3489781</v>
      </c>
      <c r="AH1297" s="11">
        <f t="shared" si="671"/>
        <v>4592482.0003800001</v>
      </c>
      <c r="AI1297" s="9">
        <f t="shared" si="672"/>
        <v>3646821</v>
      </c>
      <c r="AJ1297" s="10">
        <f t="shared" si="673"/>
        <v>2971531.000095</v>
      </c>
      <c r="AK1297" s="9">
        <f t="shared" si="684"/>
        <v>3568301</v>
      </c>
      <c r="AL1297" s="9">
        <f t="shared" si="688"/>
        <v>4119651.50019</v>
      </c>
      <c r="AM1297" s="6">
        <f t="shared" si="686"/>
        <v>3910379.8530375222</v>
      </c>
      <c r="AN1297" s="8">
        <f t="shared" si="674"/>
        <v>2034603.5585173115</v>
      </c>
      <c r="AO1297" s="7">
        <f t="shared" si="689"/>
        <v>0.55791155050311259</v>
      </c>
      <c r="AP1297" s="6">
        <f t="shared" si="687"/>
        <v>3910379.8530375222</v>
      </c>
      <c r="AQ1297" s="5" t="s">
        <v>0</v>
      </c>
    </row>
    <row r="1298" spans="1:43" x14ac:dyDescent="0.25">
      <c r="A1298" s="65">
        <v>1251</v>
      </c>
      <c r="B1298" s="97">
        <v>31191507</v>
      </c>
      <c r="C1298" s="97">
        <v>48274</v>
      </c>
      <c r="D1298" s="61" t="s">
        <v>801</v>
      </c>
      <c r="E1298" s="61" t="s">
        <v>801</v>
      </c>
      <c r="F1298" s="82" t="s">
        <v>2356</v>
      </c>
      <c r="G1298" s="97" t="s">
        <v>1344</v>
      </c>
      <c r="H1298" s="21">
        <v>1</v>
      </c>
      <c r="I1298" s="20">
        <v>2764337.6352100838</v>
      </c>
      <c r="J1298" s="20">
        <f t="shared" si="676"/>
        <v>525224.15068991587</v>
      </c>
      <c r="K1298" s="19">
        <f t="shared" si="677"/>
        <v>3289561.7858999996</v>
      </c>
      <c r="L1298" s="15">
        <f t="shared" si="678"/>
        <v>3289561.7858999996</v>
      </c>
      <c r="M1298" s="17">
        <v>2289646.218487395</v>
      </c>
      <c r="N1298" s="17">
        <v>435032.78151260503</v>
      </c>
      <c r="O1298" s="16">
        <v>2724679</v>
      </c>
      <c r="P1298" s="18">
        <f t="shared" si="679"/>
        <v>2724679</v>
      </c>
      <c r="Q1298" s="17">
        <v>2100592.4369747899</v>
      </c>
      <c r="R1298" s="17">
        <v>399112.56302521011</v>
      </c>
      <c r="S1298" s="16">
        <v>2499705</v>
      </c>
      <c r="T1298" s="15">
        <v>2499705</v>
      </c>
      <c r="U1298" s="14"/>
      <c r="V1298" s="14"/>
      <c r="W1298" s="14"/>
      <c r="X1298" s="14"/>
      <c r="Y1298" s="14"/>
      <c r="Z1298" s="14"/>
      <c r="AA1298" s="14"/>
      <c r="AB1298" s="13"/>
      <c r="AC1298" s="12">
        <f t="shared" si="680"/>
        <v>0</v>
      </c>
      <c r="AD1298" s="6">
        <f t="shared" si="681"/>
        <v>0</v>
      </c>
      <c r="AE1298" s="6">
        <f t="shared" si="682"/>
        <v>0</v>
      </c>
      <c r="AF1298" s="6">
        <f t="shared" si="683"/>
        <v>0</v>
      </c>
      <c r="AG1298" s="9">
        <f t="shared" si="685"/>
        <v>2499705</v>
      </c>
      <c r="AH1298" s="11">
        <f t="shared" si="671"/>
        <v>3289561.7858999996</v>
      </c>
      <c r="AI1298" s="9">
        <f t="shared" si="672"/>
        <v>2612192</v>
      </c>
      <c r="AJ1298" s="10">
        <f t="shared" si="673"/>
        <v>2128486.4464750001</v>
      </c>
      <c r="AK1298" s="9">
        <f t="shared" si="684"/>
        <v>2555948.5</v>
      </c>
      <c r="AL1298" s="9">
        <f t="shared" si="688"/>
        <v>2950876.8929499998</v>
      </c>
      <c r="AM1298" s="6">
        <f t="shared" si="686"/>
        <v>2800977.1965703974</v>
      </c>
      <c r="AN1298" s="8">
        <f t="shared" si="674"/>
        <v>1457371.9808852852</v>
      </c>
      <c r="AO1298" s="7">
        <f t="shared" si="689"/>
        <v>0.55791150914070831</v>
      </c>
      <c r="AP1298" s="6">
        <f t="shared" si="687"/>
        <v>2800977.1965703974</v>
      </c>
      <c r="AQ1298" s="5" t="s">
        <v>0</v>
      </c>
    </row>
    <row r="1299" spans="1:43" x14ac:dyDescent="0.25">
      <c r="A1299" s="65">
        <v>1252</v>
      </c>
      <c r="B1299" s="97">
        <v>31191507</v>
      </c>
      <c r="C1299" s="97">
        <v>48274</v>
      </c>
      <c r="D1299" s="61" t="s">
        <v>801</v>
      </c>
      <c r="E1299" s="61" t="s">
        <v>801</v>
      </c>
      <c r="F1299" s="82" t="s">
        <v>2355</v>
      </c>
      <c r="G1299" s="97" t="s">
        <v>1344</v>
      </c>
      <c r="H1299" s="21">
        <v>1</v>
      </c>
      <c r="I1299" s="20">
        <v>1243608.8410588235</v>
      </c>
      <c r="J1299" s="20">
        <f t="shared" si="676"/>
        <v>236285.67980117648</v>
      </c>
      <c r="K1299" s="19">
        <f t="shared" si="677"/>
        <v>1479894.52086</v>
      </c>
      <c r="L1299" s="15">
        <f t="shared" si="678"/>
        <v>1479894.52086</v>
      </c>
      <c r="M1299" s="17">
        <v>992256.30252100842</v>
      </c>
      <c r="N1299" s="17">
        <v>188528.69747899161</v>
      </c>
      <c r="O1299" s="16">
        <v>1180785</v>
      </c>
      <c r="P1299" s="18">
        <f t="shared" si="679"/>
        <v>1180785</v>
      </c>
      <c r="Q1299" s="17">
        <v>945005.8823529412</v>
      </c>
      <c r="R1299" s="17">
        <v>179551.11764705883</v>
      </c>
      <c r="S1299" s="16">
        <v>1124557</v>
      </c>
      <c r="T1299" s="15">
        <v>1124557</v>
      </c>
      <c r="U1299" s="14"/>
      <c r="V1299" s="14"/>
      <c r="W1299" s="14"/>
      <c r="X1299" s="14"/>
      <c r="Y1299" s="14"/>
      <c r="Z1299" s="14"/>
      <c r="AA1299" s="14"/>
      <c r="AB1299" s="13"/>
      <c r="AC1299" s="12">
        <f t="shared" si="680"/>
        <v>0</v>
      </c>
      <c r="AD1299" s="6">
        <f t="shared" si="681"/>
        <v>0</v>
      </c>
      <c r="AE1299" s="6">
        <f t="shared" si="682"/>
        <v>0</v>
      </c>
      <c r="AF1299" s="6">
        <f t="shared" si="683"/>
        <v>0</v>
      </c>
      <c r="AG1299" s="9">
        <f t="shared" si="685"/>
        <v>1124557</v>
      </c>
      <c r="AH1299" s="11">
        <f t="shared" si="671"/>
        <v>1479894.52086</v>
      </c>
      <c r="AI1299" s="9">
        <f t="shared" si="672"/>
        <v>1152671</v>
      </c>
      <c r="AJ1299" s="10">
        <f t="shared" si="673"/>
        <v>946309.13021500001</v>
      </c>
      <c r="AK1299" s="9">
        <f t="shared" si="684"/>
        <v>1138614</v>
      </c>
      <c r="AL1299" s="9">
        <f t="shared" si="688"/>
        <v>1316282.76043</v>
      </c>
      <c r="AM1299" s="6">
        <f t="shared" si="686"/>
        <v>1243854.7805901212</v>
      </c>
      <c r="AN1299" s="8">
        <f t="shared" si="674"/>
        <v>649862.95366340375</v>
      </c>
      <c r="AO1299" s="7">
        <f t="shared" si="689"/>
        <v>0.56378875990061672</v>
      </c>
      <c r="AP1299" s="6">
        <f t="shared" si="687"/>
        <v>1243854.7805901212</v>
      </c>
      <c r="AQ1299" s="5" t="s">
        <v>0</v>
      </c>
    </row>
    <row r="1300" spans="1:43" x14ac:dyDescent="0.25">
      <c r="A1300" s="65">
        <v>1253</v>
      </c>
      <c r="B1300" s="97">
        <v>31191507</v>
      </c>
      <c r="C1300" s="97">
        <v>48274</v>
      </c>
      <c r="D1300" s="61" t="s">
        <v>801</v>
      </c>
      <c r="E1300" s="61" t="s">
        <v>801</v>
      </c>
      <c r="F1300" s="82" t="s">
        <v>2354</v>
      </c>
      <c r="G1300" s="97" t="s">
        <v>1344</v>
      </c>
      <c r="H1300" s="21">
        <v>1</v>
      </c>
      <c r="I1300" s="20">
        <v>8245947.2679831935</v>
      </c>
      <c r="J1300" s="20">
        <f t="shared" si="676"/>
        <v>1566729.9809168067</v>
      </c>
      <c r="K1300" s="19">
        <f t="shared" si="677"/>
        <v>9812677.2489</v>
      </c>
      <c r="L1300" s="15">
        <f t="shared" si="678"/>
        <v>9812677.2489</v>
      </c>
      <c r="M1300" s="17">
        <v>6767293.2773109246</v>
      </c>
      <c r="N1300" s="17">
        <v>1285785.7226890756</v>
      </c>
      <c r="O1300" s="16">
        <v>8053079</v>
      </c>
      <c r="P1300" s="18">
        <f t="shared" si="679"/>
        <v>8053079</v>
      </c>
      <c r="Q1300" s="17">
        <v>6266012.6050420171</v>
      </c>
      <c r="R1300" s="17">
        <v>1190542.3949579832</v>
      </c>
      <c r="S1300" s="16">
        <v>7456555</v>
      </c>
      <c r="T1300" s="15">
        <v>7456555</v>
      </c>
      <c r="U1300" s="14"/>
      <c r="V1300" s="14"/>
      <c r="W1300" s="14"/>
      <c r="X1300" s="14"/>
      <c r="Y1300" s="14"/>
      <c r="Z1300" s="14"/>
      <c r="AA1300" s="14"/>
      <c r="AB1300" s="13"/>
      <c r="AC1300" s="12">
        <f t="shared" si="680"/>
        <v>0</v>
      </c>
      <c r="AD1300" s="6">
        <f t="shared" si="681"/>
        <v>0</v>
      </c>
      <c r="AE1300" s="6">
        <f t="shared" si="682"/>
        <v>0</v>
      </c>
      <c r="AF1300" s="6">
        <f t="shared" si="683"/>
        <v>0</v>
      </c>
      <c r="AG1300" s="9">
        <f t="shared" si="685"/>
        <v>7456555</v>
      </c>
      <c r="AH1300" s="11">
        <f t="shared" si="671"/>
        <v>9812677.2489</v>
      </c>
      <c r="AI1300" s="9">
        <f t="shared" si="672"/>
        <v>7754817</v>
      </c>
      <c r="AJ1300" s="10">
        <f t="shared" si="673"/>
        <v>6330577.812225</v>
      </c>
      <c r="AK1300" s="9">
        <f t="shared" si="684"/>
        <v>7605686</v>
      </c>
      <c r="AL1300" s="9">
        <f t="shared" si="688"/>
        <v>8783747.12445</v>
      </c>
      <c r="AM1300" s="6">
        <f t="shared" si="686"/>
        <v>8328815.3399118101</v>
      </c>
      <c r="AN1300" s="8">
        <f t="shared" si="674"/>
        <v>4337282.8242577482</v>
      </c>
      <c r="AO1300" s="7">
        <f t="shared" si="689"/>
        <v>0.55930176356937222</v>
      </c>
      <c r="AP1300" s="6">
        <f t="shared" si="687"/>
        <v>8328815.3399118101</v>
      </c>
      <c r="AQ1300" s="5" t="s">
        <v>0</v>
      </c>
    </row>
    <row r="1301" spans="1:43" x14ac:dyDescent="0.25">
      <c r="A1301" s="65">
        <v>1254</v>
      </c>
      <c r="B1301" s="97">
        <v>25172608</v>
      </c>
      <c r="C1301" s="97">
        <v>48274</v>
      </c>
      <c r="D1301" s="61" t="s">
        <v>801</v>
      </c>
      <c r="E1301" s="61" t="s">
        <v>801</v>
      </c>
      <c r="F1301" s="82" t="s">
        <v>2353</v>
      </c>
      <c r="G1301" s="97" t="s">
        <v>1344</v>
      </c>
      <c r="H1301" s="21">
        <v>1</v>
      </c>
      <c r="I1301" s="20">
        <v>8993404.0024033617</v>
      </c>
      <c r="J1301" s="20">
        <f t="shared" si="676"/>
        <v>1708746.7604566386</v>
      </c>
      <c r="K1301" s="19">
        <f t="shared" si="677"/>
        <v>10702150.76286</v>
      </c>
      <c r="L1301" s="15">
        <f t="shared" si="678"/>
        <v>10702150.76286</v>
      </c>
      <c r="M1301" s="17">
        <v>7380717.6470588241</v>
      </c>
      <c r="N1301" s="17">
        <v>1402336.3529411766</v>
      </c>
      <c r="O1301" s="16">
        <v>8783054</v>
      </c>
      <c r="P1301" s="18">
        <f t="shared" si="679"/>
        <v>8783054</v>
      </c>
      <c r="Q1301" s="17">
        <v>6833997.478991597</v>
      </c>
      <c r="R1301" s="17">
        <v>1298459.5210084035</v>
      </c>
      <c r="S1301" s="16">
        <v>8132457</v>
      </c>
      <c r="T1301" s="15">
        <v>8132457</v>
      </c>
      <c r="U1301" s="14"/>
      <c r="V1301" s="14"/>
      <c r="W1301" s="14"/>
      <c r="X1301" s="14"/>
      <c r="Y1301" s="14"/>
      <c r="Z1301" s="14"/>
      <c r="AA1301" s="14"/>
      <c r="AB1301" s="13"/>
      <c r="AC1301" s="12">
        <f t="shared" si="680"/>
        <v>0</v>
      </c>
      <c r="AD1301" s="6">
        <f t="shared" si="681"/>
        <v>0</v>
      </c>
      <c r="AE1301" s="6">
        <f t="shared" si="682"/>
        <v>0</v>
      </c>
      <c r="AF1301" s="6">
        <f t="shared" si="683"/>
        <v>0</v>
      </c>
      <c r="AG1301" s="9">
        <f t="shared" si="685"/>
        <v>8132457</v>
      </c>
      <c r="AH1301" s="11">
        <f t="shared" si="671"/>
        <v>10702150.76286</v>
      </c>
      <c r="AI1301" s="9">
        <f t="shared" si="672"/>
        <v>8457755.5</v>
      </c>
      <c r="AJ1301" s="10">
        <f t="shared" si="673"/>
        <v>6904415.440715</v>
      </c>
      <c r="AK1301" s="9">
        <f t="shared" si="684"/>
        <v>8295106.25</v>
      </c>
      <c r="AL1301" s="9">
        <f t="shared" si="688"/>
        <v>9579953.1314300001</v>
      </c>
      <c r="AM1301" s="6">
        <f t="shared" si="686"/>
        <v>9083783.9917264562</v>
      </c>
      <c r="AN1301" s="8">
        <f t="shared" si="674"/>
        <v>4730437.4379407745</v>
      </c>
      <c r="AO1301" s="7">
        <f t="shared" si="689"/>
        <v>0.55930174831144908</v>
      </c>
      <c r="AP1301" s="6">
        <f t="shared" si="687"/>
        <v>9083783.9917264562</v>
      </c>
      <c r="AQ1301" s="5" t="s">
        <v>0</v>
      </c>
    </row>
    <row r="1302" spans="1:43" x14ac:dyDescent="0.25">
      <c r="A1302" s="65">
        <v>1255</v>
      </c>
      <c r="B1302" s="97">
        <v>32121602</v>
      </c>
      <c r="C1302" s="97">
        <v>48274</v>
      </c>
      <c r="D1302" s="61" t="s">
        <v>801</v>
      </c>
      <c r="E1302" s="61" t="s">
        <v>801</v>
      </c>
      <c r="F1302" s="82" t="s">
        <v>2352</v>
      </c>
      <c r="G1302" s="97" t="s">
        <v>1344</v>
      </c>
      <c r="H1302" s="21">
        <v>1</v>
      </c>
      <c r="I1302" s="20">
        <v>388182.02989915968</v>
      </c>
      <c r="J1302" s="20">
        <f t="shared" si="676"/>
        <v>73754.585680840333</v>
      </c>
      <c r="K1302" s="19">
        <f t="shared" si="677"/>
        <v>461936.61557999998</v>
      </c>
      <c r="L1302" s="15">
        <f t="shared" si="678"/>
        <v>461936.61557999998</v>
      </c>
      <c r="M1302" s="17">
        <v>321523.5294117647</v>
      </c>
      <c r="N1302" s="17">
        <v>61089.470588235294</v>
      </c>
      <c r="O1302" s="16">
        <v>382613</v>
      </c>
      <c r="P1302" s="18">
        <f t="shared" si="679"/>
        <v>382613</v>
      </c>
      <c r="Q1302" s="17">
        <v>294975.63025210088</v>
      </c>
      <c r="R1302" s="17">
        <v>56045.369747899167</v>
      </c>
      <c r="S1302" s="16">
        <v>351021.00000000006</v>
      </c>
      <c r="T1302" s="15">
        <v>351021.00000000006</v>
      </c>
      <c r="U1302" s="14"/>
      <c r="V1302" s="14"/>
      <c r="W1302" s="14"/>
      <c r="X1302" s="14"/>
      <c r="Y1302" s="14"/>
      <c r="Z1302" s="14"/>
      <c r="AA1302" s="14"/>
      <c r="AB1302" s="13"/>
      <c r="AC1302" s="12">
        <f t="shared" si="680"/>
        <v>0</v>
      </c>
      <c r="AD1302" s="6">
        <f t="shared" si="681"/>
        <v>0</v>
      </c>
      <c r="AE1302" s="6">
        <f t="shared" si="682"/>
        <v>0</v>
      </c>
      <c r="AF1302" s="6">
        <f t="shared" si="683"/>
        <v>0</v>
      </c>
      <c r="AG1302" s="9">
        <f t="shared" si="685"/>
        <v>351021.00000000006</v>
      </c>
      <c r="AH1302" s="11">
        <f t="shared" si="671"/>
        <v>461936.61557999998</v>
      </c>
      <c r="AI1302" s="9">
        <f t="shared" si="672"/>
        <v>366817</v>
      </c>
      <c r="AJ1302" s="10">
        <f t="shared" si="673"/>
        <v>298892.653895</v>
      </c>
      <c r="AK1302" s="9">
        <f t="shared" si="684"/>
        <v>358919</v>
      </c>
      <c r="AL1302" s="9">
        <f t="shared" si="688"/>
        <v>414376.80778999999</v>
      </c>
      <c r="AM1302" s="6">
        <f t="shared" si="686"/>
        <v>393327.15075170901</v>
      </c>
      <c r="AN1302" s="8">
        <f t="shared" si="674"/>
        <v>204651.42137621852</v>
      </c>
      <c r="AO1302" s="7">
        <f t="shared" si="689"/>
        <v>0.55791149640343418</v>
      </c>
      <c r="AP1302" s="6">
        <f t="shared" si="687"/>
        <v>393327.15075170901</v>
      </c>
      <c r="AQ1302" s="5" t="s">
        <v>0</v>
      </c>
    </row>
    <row r="1303" spans="1:43" ht="25.5" x14ac:dyDescent="0.25">
      <c r="A1303" s="65">
        <v>1256</v>
      </c>
      <c r="B1303" s="97">
        <v>38871026</v>
      </c>
      <c r="C1303" s="97">
        <v>48274</v>
      </c>
      <c r="D1303" s="61" t="s">
        <v>801</v>
      </c>
      <c r="E1303" s="61" t="s">
        <v>801</v>
      </c>
      <c r="F1303" s="82" t="s">
        <v>2351</v>
      </c>
      <c r="G1303" s="97" t="s">
        <v>1344</v>
      </c>
      <c r="H1303" s="21">
        <v>1</v>
      </c>
      <c r="I1303" s="20">
        <v>461761.89988235291</v>
      </c>
      <c r="J1303" s="20">
        <f t="shared" si="676"/>
        <v>87734.760977647049</v>
      </c>
      <c r="K1303" s="19">
        <f t="shared" si="677"/>
        <v>549496.66085999995</v>
      </c>
      <c r="L1303" s="15">
        <f t="shared" si="678"/>
        <v>549496.66085999995</v>
      </c>
      <c r="M1303" s="17">
        <v>368432.77310924372</v>
      </c>
      <c r="N1303" s="17">
        <v>70002.226890756312</v>
      </c>
      <c r="O1303" s="16">
        <v>438435</v>
      </c>
      <c r="P1303" s="18">
        <f t="shared" si="679"/>
        <v>438435</v>
      </c>
      <c r="Q1303" s="17">
        <v>350888.23529411765</v>
      </c>
      <c r="R1303" s="17">
        <v>66668.76470588235</v>
      </c>
      <c r="S1303" s="16">
        <v>417557</v>
      </c>
      <c r="T1303" s="15">
        <v>417557</v>
      </c>
      <c r="U1303" s="14"/>
      <c r="V1303" s="14"/>
      <c r="W1303" s="14"/>
      <c r="X1303" s="14"/>
      <c r="Y1303" s="14"/>
      <c r="Z1303" s="14"/>
      <c r="AA1303" s="14"/>
      <c r="AB1303" s="13"/>
      <c r="AC1303" s="12">
        <f t="shared" si="680"/>
        <v>0</v>
      </c>
      <c r="AD1303" s="6">
        <f t="shared" si="681"/>
        <v>0</v>
      </c>
      <c r="AE1303" s="6">
        <f t="shared" si="682"/>
        <v>0</v>
      </c>
      <c r="AF1303" s="6">
        <f t="shared" si="683"/>
        <v>0</v>
      </c>
      <c r="AG1303" s="9">
        <f t="shared" si="685"/>
        <v>417557</v>
      </c>
      <c r="AH1303" s="11">
        <f t="shared" si="671"/>
        <v>549496.66085999995</v>
      </c>
      <c r="AI1303" s="9">
        <f t="shared" si="672"/>
        <v>427996</v>
      </c>
      <c r="AJ1303" s="10">
        <f t="shared" si="673"/>
        <v>351372.16521499999</v>
      </c>
      <c r="AK1303" s="9">
        <f t="shared" si="684"/>
        <v>422776.5</v>
      </c>
      <c r="AL1303" s="9">
        <f t="shared" si="688"/>
        <v>488746.33042999997</v>
      </c>
      <c r="AM1303" s="6">
        <f t="shared" si="686"/>
        <v>461853.25407786958</v>
      </c>
      <c r="AN1303" s="8">
        <f t="shared" si="674"/>
        <v>241299.31884057805</v>
      </c>
      <c r="AO1303" s="7">
        <f t="shared" si="689"/>
        <v>0.56378872428849347</v>
      </c>
      <c r="AP1303" s="6">
        <f t="shared" si="687"/>
        <v>461853.25407786958</v>
      </c>
      <c r="AQ1303" s="5" t="s">
        <v>0</v>
      </c>
    </row>
    <row r="1304" spans="1:43" x14ac:dyDescent="0.25">
      <c r="A1304" s="65">
        <v>1257</v>
      </c>
      <c r="B1304" s="97">
        <v>39122217</v>
      </c>
      <c r="C1304" s="97">
        <v>48274</v>
      </c>
      <c r="D1304" s="61" t="s">
        <v>801</v>
      </c>
      <c r="E1304" s="61" t="s">
        <v>801</v>
      </c>
      <c r="F1304" s="82" t="s">
        <v>1773</v>
      </c>
      <c r="G1304" s="97" t="s">
        <v>1344</v>
      </c>
      <c r="H1304" s="21">
        <v>1</v>
      </c>
      <c r="I1304" s="20">
        <v>2674223.9694453785</v>
      </c>
      <c r="J1304" s="20">
        <f t="shared" si="676"/>
        <v>508102.55419462192</v>
      </c>
      <c r="K1304" s="19">
        <f t="shared" si="677"/>
        <v>3182326.5236400003</v>
      </c>
      <c r="L1304" s="15">
        <f t="shared" si="678"/>
        <v>3182326.5236400003</v>
      </c>
      <c r="M1304" s="17">
        <v>2133721.0084033613</v>
      </c>
      <c r="N1304" s="17">
        <v>405406.99159663863</v>
      </c>
      <c r="O1304" s="16">
        <v>2539128</v>
      </c>
      <c r="P1304" s="18">
        <f t="shared" si="679"/>
        <v>2539128</v>
      </c>
      <c r="Q1304" s="17">
        <v>2032115.9663865548</v>
      </c>
      <c r="R1304" s="17">
        <v>386102.03361344541</v>
      </c>
      <c r="S1304" s="16">
        <v>2418218</v>
      </c>
      <c r="T1304" s="15">
        <v>2418218</v>
      </c>
      <c r="U1304" s="14"/>
      <c r="V1304" s="14"/>
      <c r="W1304" s="14"/>
      <c r="X1304" s="14"/>
      <c r="Y1304" s="14"/>
      <c r="Z1304" s="14"/>
      <c r="AA1304" s="14"/>
      <c r="AB1304" s="13"/>
      <c r="AC1304" s="12">
        <f t="shared" si="680"/>
        <v>0</v>
      </c>
      <c r="AD1304" s="6">
        <f t="shared" si="681"/>
        <v>0</v>
      </c>
      <c r="AE1304" s="6">
        <f t="shared" si="682"/>
        <v>0</v>
      </c>
      <c r="AF1304" s="6">
        <f t="shared" si="683"/>
        <v>0</v>
      </c>
      <c r="AG1304" s="9">
        <f t="shared" si="685"/>
        <v>2418218</v>
      </c>
      <c r="AH1304" s="11">
        <f t="shared" si="671"/>
        <v>3182326.5236400003</v>
      </c>
      <c r="AI1304" s="9">
        <f t="shared" si="672"/>
        <v>2478673</v>
      </c>
      <c r="AJ1304" s="10">
        <f t="shared" si="673"/>
        <v>2034918.1309100001</v>
      </c>
      <c r="AK1304" s="9">
        <f t="shared" si="684"/>
        <v>2448445.5</v>
      </c>
      <c r="AL1304" s="9">
        <f t="shared" si="688"/>
        <v>2830499.7618200001</v>
      </c>
      <c r="AM1304" s="6">
        <f t="shared" si="686"/>
        <v>2674752.3791742488</v>
      </c>
      <c r="AN1304" s="8">
        <f t="shared" si="674"/>
        <v>1397448.1744648775</v>
      </c>
      <c r="AO1304" s="7">
        <f t="shared" si="689"/>
        <v>0.56378883961897253</v>
      </c>
      <c r="AP1304" s="6">
        <f t="shared" si="687"/>
        <v>2674752.3791742488</v>
      </c>
      <c r="AQ1304" s="5" t="s">
        <v>0</v>
      </c>
    </row>
    <row r="1305" spans="1:43" x14ac:dyDescent="0.25">
      <c r="A1305" s="65">
        <v>1258</v>
      </c>
      <c r="B1305" s="97">
        <v>26101769</v>
      </c>
      <c r="C1305" s="97">
        <v>48274</v>
      </c>
      <c r="D1305" s="61" t="s">
        <v>801</v>
      </c>
      <c r="E1305" s="61" t="s">
        <v>801</v>
      </c>
      <c r="F1305" s="82" t="s">
        <v>2350</v>
      </c>
      <c r="G1305" s="97" t="s">
        <v>1344</v>
      </c>
      <c r="H1305" s="21">
        <v>1</v>
      </c>
      <c r="I1305" s="20">
        <v>405597.20052100846</v>
      </c>
      <c r="J1305" s="20">
        <f t="shared" si="676"/>
        <v>77063.468098991609</v>
      </c>
      <c r="K1305" s="19">
        <f t="shared" si="677"/>
        <v>482660.66862000007</v>
      </c>
      <c r="L1305" s="15">
        <f t="shared" si="678"/>
        <v>482660.66862000007</v>
      </c>
      <c r="M1305" s="17">
        <v>335947.89915966388</v>
      </c>
      <c r="N1305" s="17">
        <v>63830.100840336141</v>
      </c>
      <c r="O1305" s="16">
        <v>399778</v>
      </c>
      <c r="P1305" s="18">
        <f t="shared" si="679"/>
        <v>399778</v>
      </c>
      <c r="Q1305" s="17">
        <v>308209.24369747902</v>
      </c>
      <c r="R1305" s="17">
        <v>58559.756302521011</v>
      </c>
      <c r="S1305" s="16">
        <v>366769</v>
      </c>
      <c r="T1305" s="15">
        <v>366769</v>
      </c>
      <c r="U1305" s="14"/>
      <c r="V1305" s="14"/>
      <c r="W1305" s="14"/>
      <c r="X1305" s="14"/>
      <c r="Y1305" s="14"/>
      <c r="Z1305" s="14"/>
      <c r="AA1305" s="14"/>
      <c r="AB1305" s="13"/>
      <c r="AC1305" s="12">
        <f t="shared" si="680"/>
        <v>0</v>
      </c>
      <c r="AD1305" s="6">
        <f t="shared" si="681"/>
        <v>0</v>
      </c>
      <c r="AE1305" s="6">
        <f t="shared" si="682"/>
        <v>0</v>
      </c>
      <c r="AF1305" s="6">
        <f t="shared" si="683"/>
        <v>0</v>
      </c>
      <c r="AG1305" s="9">
        <f t="shared" si="685"/>
        <v>366769</v>
      </c>
      <c r="AH1305" s="11">
        <f t="shared" si="671"/>
        <v>482660.66862000007</v>
      </c>
      <c r="AI1305" s="9">
        <f t="shared" si="672"/>
        <v>383273.5</v>
      </c>
      <c r="AJ1305" s="10">
        <f t="shared" si="673"/>
        <v>312301.91715500003</v>
      </c>
      <c r="AK1305" s="9">
        <f t="shared" si="684"/>
        <v>375021.25</v>
      </c>
      <c r="AL1305" s="9">
        <f t="shared" si="688"/>
        <v>432967.08431000006</v>
      </c>
      <c r="AM1305" s="6">
        <f t="shared" si="686"/>
        <v>410973.03459124971</v>
      </c>
      <c r="AN1305" s="8">
        <f t="shared" si="674"/>
        <v>213832.73825036822</v>
      </c>
      <c r="AO1305" s="7">
        <f t="shared" si="689"/>
        <v>0.55791161729252925</v>
      </c>
      <c r="AP1305" s="6">
        <f t="shared" si="687"/>
        <v>410973.03459124971</v>
      </c>
      <c r="AQ1305" s="5" t="s">
        <v>0</v>
      </c>
    </row>
    <row r="1306" spans="1:43" x14ac:dyDescent="0.25">
      <c r="A1306" s="65">
        <v>1259</v>
      </c>
      <c r="B1306" s="97">
        <v>24101604</v>
      </c>
      <c r="C1306" s="97">
        <v>48274</v>
      </c>
      <c r="D1306" s="61" t="s">
        <v>801</v>
      </c>
      <c r="E1306" s="61" t="s">
        <v>801</v>
      </c>
      <c r="F1306" s="82" t="s">
        <v>1751</v>
      </c>
      <c r="G1306" s="97" t="s">
        <v>1344</v>
      </c>
      <c r="H1306" s="21">
        <v>1</v>
      </c>
      <c r="I1306" s="20">
        <v>587992.02852100844</v>
      </c>
      <c r="J1306" s="20">
        <f t="shared" si="676"/>
        <v>111718.48541899161</v>
      </c>
      <c r="K1306" s="19">
        <f t="shared" si="677"/>
        <v>699710.51394000009</v>
      </c>
      <c r="L1306" s="15">
        <f t="shared" si="678"/>
        <v>699710.51394000009</v>
      </c>
      <c r="M1306" s="17">
        <v>487021.84873949579</v>
      </c>
      <c r="N1306" s="17">
        <v>92534.151260504208</v>
      </c>
      <c r="O1306" s="16">
        <v>579556</v>
      </c>
      <c r="P1306" s="18">
        <f t="shared" si="679"/>
        <v>579556</v>
      </c>
      <c r="Q1306" s="17">
        <v>446809.24369747902</v>
      </c>
      <c r="R1306" s="17">
        <v>84893.756302521011</v>
      </c>
      <c r="S1306" s="16">
        <v>531703</v>
      </c>
      <c r="T1306" s="15">
        <v>531703</v>
      </c>
      <c r="U1306" s="14"/>
      <c r="V1306" s="14"/>
      <c r="W1306" s="14"/>
      <c r="X1306" s="14"/>
      <c r="Y1306" s="14"/>
      <c r="Z1306" s="14"/>
      <c r="AA1306" s="14"/>
      <c r="AB1306" s="13"/>
      <c r="AC1306" s="12">
        <f t="shared" si="680"/>
        <v>0</v>
      </c>
      <c r="AD1306" s="6">
        <f t="shared" si="681"/>
        <v>0</v>
      </c>
      <c r="AE1306" s="6">
        <f t="shared" si="682"/>
        <v>0</v>
      </c>
      <c r="AF1306" s="6">
        <f t="shared" si="683"/>
        <v>0</v>
      </c>
      <c r="AG1306" s="9">
        <f t="shared" si="685"/>
        <v>531703</v>
      </c>
      <c r="AH1306" s="11">
        <f t="shared" si="671"/>
        <v>699710.51394000009</v>
      </c>
      <c r="AI1306" s="9">
        <f t="shared" si="672"/>
        <v>555629.5</v>
      </c>
      <c r="AJ1306" s="10">
        <f t="shared" si="673"/>
        <v>452742.37848499999</v>
      </c>
      <c r="AK1306" s="9">
        <f t="shared" si="684"/>
        <v>543666.25</v>
      </c>
      <c r="AL1306" s="9">
        <f t="shared" si="688"/>
        <v>627670.00696999999</v>
      </c>
      <c r="AM1306" s="6">
        <f t="shared" si="686"/>
        <v>595785.3577056916</v>
      </c>
      <c r="AN1306" s="8">
        <f t="shared" si="674"/>
        <v>309992.14805010753</v>
      </c>
      <c r="AO1306" s="7">
        <f t="shared" si="689"/>
        <v>0.55791160845510812</v>
      </c>
      <c r="AP1306" s="6">
        <f t="shared" si="687"/>
        <v>595785.3577056916</v>
      </c>
      <c r="AQ1306" s="5" t="s">
        <v>0</v>
      </c>
    </row>
    <row r="1307" spans="1:43" ht="25.5" x14ac:dyDescent="0.25">
      <c r="A1307" s="65">
        <v>1260</v>
      </c>
      <c r="B1307" s="97">
        <v>40161500</v>
      </c>
      <c r="C1307" s="97">
        <v>4391502</v>
      </c>
      <c r="D1307" s="61" t="s">
        <v>801</v>
      </c>
      <c r="E1307" s="61" t="s">
        <v>801</v>
      </c>
      <c r="F1307" s="82" t="s">
        <v>2349</v>
      </c>
      <c r="G1307" s="97" t="s">
        <v>1731</v>
      </c>
      <c r="H1307" s="21">
        <v>1</v>
      </c>
      <c r="I1307" s="20">
        <v>647088.37744537811</v>
      </c>
      <c r="J1307" s="20">
        <f t="shared" si="676"/>
        <v>122946.79171462184</v>
      </c>
      <c r="K1307" s="19">
        <f t="shared" si="677"/>
        <v>770035.16915999993</v>
      </c>
      <c r="L1307" s="15">
        <f t="shared" si="678"/>
        <v>770035.16915999993</v>
      </c>
      <c r="M1307" s="17">
        <v>526136.13445378153</v>
      </c>
      <c r="N1307" s="17">
        <v>99965.865546218498</v>
      </c>
      <c r="O1307" s="16">
        <v>626102</v>
      </c>
      <c r="P1307" s="18">
        <f t="shared" si="679"/>
        <v>626102</v>
      </c>
      <c r="Q1307" s="17">
        <v>491715.96638655465</v>
      </c>
      <c r="R1307" s="17">
        <v>93426.033613445383</v>
      </c>
      <c r="S1307" s="16">
        <v>585142</v>
      </c>
      <c r="T1307" s="15">
        <v>585142</v>
      </c>
      <c r="U1307" s="14"/>
      <c r="V1307" s="14"/>
      <c r="W1307" s="14"/>
      <c r="X1307" s="14"/>
      <c r="Y1307" s="14"/>
      <c r="Z1307" s="14"/>
      <c r="AA1307" s="14"/>
      <c r="AB1307" s="13"/>
      <c r="AC1307" s="12">
        <f t="shared" si="680"/>
        <v>0</v>
      </c>
      <c r="AD1307" s="6">
        <f t="shared" si="681"/>
        <v>0</v>
      </c>
      <c r="AE1307" s="6">
        <f t="shared" si="682"/>
        <v>0</v>
      </c>
      <c r="AF1307" s="6">
        <f t="shared" si="683"/>
        <v>0</v>
      </c>
      <c r="AG1307" s="9">
        <f t="shared" ref="AG1307:AG1338" si="690">MIN(L1307,P1307,T1307)</f>
        <v>585142</v>
      </c>
      <c r="AH1307" s="11">
        <f t="shared" si="671"/>
        <v>770035.16915999993</v>
      </c>
      <c r="AI1307" s="9">
        <f t="shared" si="672"/>
        <v>605622</v>
      </c>
      <c r="AJ1307" s="10">
        <f t="shared" si="673"/>
        <v>495319.79229000001</v>
      </c>
      <c r="AK1307" s="9">
        <f t="shared" si="684"/>
        <v>595382</v>
      </c>
      <c r="AL1307" s="9">
        <f t="shared" si="688"/>
        <v>687828.58458000002</v>
      </c>
      <c r="AM1307" s="6">
        <f t="shared" ref="AM1307:AM1338" si="691">HARMEAN(L1307,P1307,T1307)</f>
        <v>651492.29516869097</v>
      </c>
      <c r="AN1307" s="8">
        <f t="shared" si="674"/>
        <v>339598.90546272113</v>
      </c>
      <c r="AO1307" s="7">
        <f t="shared" si="689"/>
        <v>0.56074400444951</v>
      </c>
      <c r="AP1307" s="6">
        <f t="shared" ref="AP1307:AP1338" si="692">+AM1307</f>
        <v>651492.29516869097</v>
      </c>
      <c r="AQ1307" s="5" t="s">
        <v>0</v>
      </c>
    </row>
    <row r="1308" spans="1:43" x14ac:dyDescent="0.25">
      <c r="A1308" s="65">
        <v>1261</v>
      </c>
      <c r="B1308" s="97">
        <v>40161500</v>
      </c>
      <c r="C1308" s="97">
        <v>4391506</v>
      </c>
      <c r="D1308" s="61" t="s">
        <v>801</v>
      </c>
      <c r="E1308" s="61" t="s">
        <v>801</v>
      </c>
      <c r="F1308" s="82" t="s">
        <v>2348</v>
      </c>
      <c r="G1308" s="97" t="s">
        <v>1731</v>
      </c>
      <c r="H1308" s="21">
        <v>1</v>
      </c>
      <c r="I1308" s="20">
        <v>641043.71636974788</v>
      </c>
      <c r="J1308" s="20">
        <f t="shared" si="676"/>
        <v>121798.3061102521</v>
      </c>
      <c r="K1308" s="19">
        <f t="shared" si="677"/>
        <v>762842.02248000004</v>
      </c>
      <c r="L1308" s="15">
        <f t="shared" si="678"/>
        <v>762842.02248000004</v>
      </c>
      <c r="M1308" s="17">
        <v>511478.99159663869</v>
      </c>
      <c r="N1308" s="17">
        <v>97181.008403361353</v>
      </c>
      <c r="O1308" s="16">
        <v>608660</v>
      </c>
      <c r="P1308" s="18">
        <f t="shared" si="679"/>
        <v>608660</v>
      </c>
      <c r="Q1308" s="17">
        <v>487122.68907563027</v>
      </c>
      <c r="R1308" s="17">
        <v>92553.310924369755</v>
      </c>
      <c r="S1308" s="16">
        <v>579676</v>
      </c>
      <c r="T1308" s="15">
        <v>579676</v>
      </c>
      <c r="U1308" s="14"/>
      <c r="V1308" s="14"/>
      <c r="W1308" s="14"/>
      <c r="X1308" s="14"/>
      <c r="Y1308" s="14"/>
      <c r="Z1308" s="14"/>
      <c r="AA1308" s="14"/>
      <c r="AB1308" s="13"/>
      <c r="AC1308" s="12">
        <f t="shared" si="680"/>
        <v>0</v>
      </c>
      <c r="AD1308" s="6">
        <f t="shared" si="681"/>
        <v>0</v>
      </c>
      <c r="AE1308" s="6">
        <f t="shared" si="682"/>
        <v>0</v>
      </c>
      <c r="AF1308" s="6">
        <f t="shared" si="683"/>
        <v>0</v>
      </c>
      <c r="AG1308" s="9">
        <f t="shared" si="690"/>
        <v>579676</v>
      </c>
      <c r="AH1308" s="11">
        <f t="shared" si="671"/>
        <v>762842.02248000004</v>
      </c>
      <c r="AI1308" s="9">
        <f t="shared" si="672"/>
        <v>594168</v>
      </c>
      <c r="AJ1308" s="10">
        <f t="shared" si="673"/>
        <v>487794.50562000001</v>
      </c>
      <c r="AK1308" s="9">
        <f t="shared" si="684"/>
        <v>586922</v>
      </c>
      <c r="AL1308" s="9">
        <f t="shared" si="688"/>
        <v>678505.01124000002</v>
      </c>
      <c r="AM1308" s="6">
        <f t="shared" si="691"/>
        <v>641170.53633015521</v>
      </c>
      <c r="AN1308" s="8">
        <f t="shared" si="674"/>
        <v>334985.22006457543</v>
      </c>
      <c r="AO1308" s="7">
        <f t="shared" si="689"/>
        <v>0.56378872652949241</v>
      </c>
      <c r="AP1308" s="6">
        <f t="shared" si="692"/>
        <v>641170.53633015521</v>
      </c>
      <c r="AQ1308" s="5" t="s">
        <v>0</v>
      </c>
    </row>
    <row r="1309" spans="1:43" ht="25.5" x14ac:dyDescent="0.25">
      <c r="A1309" s="65">
        <v>1262</v>
      </c>
      <c r="B1309" s="97">
        <v>40161500</v>
      </c>
      <c r="C1309" s="97">
        <v>4391504</v>
      </c>
      <c r="D1309" s="61" t="s">
        <v>801</v>
      </c>
      <c r="E1309" s="61" t="s">
        <v>801</v>
      </c>
      <c r="F1309" s="82" t="s">
        <v>2347</v>
      </c>
      <c r="G1309" s="97" t="s">
        <v>1731</v>
      </c>
      <c r="H1309" s="21">
        <v>1</v>
      </c>
      <c r="I1309" s="20">
        <v>692945.30405042018</v>
      </c>
      <c r="J1309" s="20">
        <f t="shared" si="676"/>
        <v>131659.60776957983</v>
      </c>
      <c r="K1309" s="19">
        <f t="shared" si="677"/>
        <v>824604.91182000004</v>
      </c>
      <c r="L1309" s="15">
        <f t="shared" si="678"/>
        <v>824604.91182000004</v>
      </c>
      <c r="M1309" s="17">
        <v>568686.55462184874</v>
      </c>
      <c r="N1309" s="17">
        <v>108050.44537815126</v>
      </c>
      <c r="O1309" s="16">
        <v>676737</v>
      </c>
      <c r="P1309" s="18">
        <f t="shared" si="679"/>
        <v>676737</v>
      </c>
      <c r="Q1309" s="17">
        <v>526562.18487394962</v>
      </c>
      <c r="R1309" s="17">
        <v>100046.81512605042</v>
      </c>
      <c r="S1309" s="16">
        <v>626609</v>
      </c>
      <c r="T1309" s="15">
        <v>626609</v>
      </c>
      <c r="U1309" s="14"/>
      <c r="V1309" s="14"/>
      <c r="W1309" s="14"/>
      <c r="X1309" s="14"/>
      <c r="Y1309" s="14"/>
      <c r="Z1309" s="14"/>
      <c r="AA1309" s="14"/>
      <c r="AB1309" s="13"/>
      <c r="AC1309" s="12">
        <f t="shared" si="680"/>
        <v>0</v>
      </c>
      <c r="AD1309" s="6">
        <f t="shared" si="681"/>
        <v>0</v>
      </c>
      <c r="AE1309" s="6">
        <f t="shared" si="682"/>
        <v>0</v>
      </c>
      <c r="AF1309" s="6">
        <f t="shared" si="683"/>
        <v>0</v>
      </c>
      <c r="AG1309" s="9">
        <f t="shared" si="690"/>
        <v>626609</v>
      </c>
      <c r="AH1309" s="11">
        <f t="shared" si="671"/>
        <v>824604.91182000004</v>
      </c>
      <c r="AI1309" s="9">
        <f t="shared" si="672"/>
        <v>651673</v>
      </c>
      <c r="AJ1309" s="10">
        <f t="shared" si="673"/>
        <v>531987.72795500001</v>
      </c>
      <c r="AK1309" s="9">
        <f t="shared" si="684"/>
        <v>639141</v>
      </c>
      <c r="AL1309" s="9">
        <f t="shared" si="688"/>
        <v>738138.95591000002</v>
      </c>
      <c r="AM1309" s="6">
        <f t="shared" si="691"/>
        <v>699908.8488547334</v>
      </c>
      <c r="AN1309" s="8">
        <f t="shared" si="674"/>
        <v>364481.95925577148</v>
      </c>
      <c r="AO1309" s="7">
        <f t="shared" si="689"/>
        <v>0.55930191868586154</v>
      </c>
      <c r="AP1309" s="6">
        <f t="shared" si="692"/>
        <v>699908.8488547334</v>
      </c>
      <c r="AQ1309" s="5" t="s">
        <v>0</v>
      </c>
    </row>
    <row r="1310" spans="1:43" ht="25.5" x14ac:dyDescent="0.25">
      <c r="A1310" s="65">
        <v>1263</v>
      </c>
      <c r="B1310" s="97">
        <v>40161500</v>
      </c>
      <c r="C1310" s="97">
        <v>4391504</v>
      </c>
      <c r="D1310" s="61" t="s">
        <v>801</v>
      </c>
      <c r="E1310" s="61" t="s">
        <v>801</v>
      </c>
      <c r="F1310" s="82" t="s">
        <v>2346</v>
      </c>
      <c r="G1310" s="97" t="s">
        <v>1731</v>
      </c>
      <c r="H1310" s="21">
        <v>1</v>
      </c>
      <c r="I1310" s="20">
        <v>651026.36465546221</v>
      </c>
      <c r="J1310" s="20">
        <f t="shared" si="676"/>
        <v>123695.00928453782</v>
      </c>
      <c r="K1310" s="19">
        <f t="shared" si="677"/>
        <v>774721.37394000008</v>
      </c>
      <c r="L1310" s="15">
        <f t="shared" si="678"/>
        <v>774721.37394000008</v>
      </c>
      <c r="M1310" s="17">
        <v>519443.69747899164</v>
      </c>
      <c r="N1310" s="17">
        <v>98694.302521008416</v>
      </c>
      <c r="O1310" s="16">
        <v>618138</v>
      </c>
      <c r="P1310" s="18">
        <f t="shared" si="679"/>
        <v>618138</v>
      </c>
      <c r="Q1310" s="17">
        <v>494708.40336134454</v>
      </c>
      <c r="R1310" s="17">
        <v>93994.596638655465</v>
      </c>
      <c r="S1310" s="16">
        <v>588703</v>
      </c>
      <c r="T1310" s="15">
        <v>588703</v>
      </c>
      <c r="U1310" s="14"/>
      <c r="V1310" s="14"/>
      <c r="W1310" s="14"/>
      <c r="X1310" s="14"/>
      <c r="Y1310" s="14"/>
      <c r="Z1310" s="14"/>
      <c r="AA1310" s="14"/>
      <c r="AB1310" s="13"/>
      <c r="AC1310" s="12">
        <f t="shared" si="680"/>
        <v>0</v>
      </c>
      <c r="AD1310" s="6">
        <f t="shared" si="681"/>
        <v>0</v>
      </c>
      <c r="AE1310" s="6">
        <f t="shared" si="682"/>
        <v>0</v>
      </c>
      <c r="AF1310" s="6">
        <f t="shared" si="683"/>
        <v>0</v>
      </c>
      <c r="AG1310" s="9">
        <f t="shared" si="690"/>
        <v>588703</v>
      </c>
      <c r="AH1310" s="11">
        <f t="shared" si="671"/>
        <v>774721.37394000008</v>
      </c>
      <c r="AI1310" s="9">
        <f t="shared" si="672"/>
        <v>603420.5</v>
      </c>
      <c r="AJ1310" s="10">
        <f t="shared" si="673"/>
        <v>495390.59348500002</v>
      </c>
      <c r="AK1310" s="9">
        <f t="shared" si="684"/>
        <v>596061.75</v>
      </c>
      <c r="AL1310" s="9">
        <f t="shared" si="688"/>
        <v>689070.93697000004</v>
      </c>
      <c r="AM1310" s="6">
        <f t="shared" si="691"/>
        <v>651155.02890401927</v>
      </c>
      <c r="AN1310" s="8">
        <f t="shared" si="674"/>
        <v>340201.73232892243</v>
      </c>
      <c r="AO1310" s="7">
        <f t="shared" si="689"/>
        <v>0.5637888211105232</v>
      </c>
      <c r="AP1310" s="6">
        <f t="shared" si="692"/>
        <v>651155.02890401927</v>
      </c>
      <c r="AQ1310" s="5" t="s">
        <v>0</v>
      </c>
    </row>
    <row r="1311" spans="1:43" x14ac:dyDescent="0.25">
      <c r="A1311" s="65">
        <v>1264</v>
      </c>
      <c r="B1311" s="97">
        <v>25174209</v>
      </c>
      <c r="C1311" s="97">
        <v>4391503</v>
      </c>
      <c r="D1311" s="61" t="s">
        <v>801</v>
      </c>
      <c r="E1311" s="61" t="s">
        <v>801</v>
      </c>
      <c r="F1311" s="82" t="s">
        <v>1853</v>
      </c>
      <c r="G1311" s="97" t="s">
        <v>1731</v>
      </c>
      <c r="H1311" s="21">
        <v>1</v>
      </c>
      <c r="I1311" s="20">
        <v>688088.34257142851</v>
      </c>
      <c r="J1311" s="20">
        <f t="shared" si="676"/>
        <v>130736.78508857141</v>
      </c>
      <c r="K1311" s="19">
        <f t="shared" si="677"/>
        <v>818825.12765999988</v>
      </c>
      <c r="L1311" s="15">
        <f t="shared" si="678"/>
        <v>818825.12765999988</v>
      </c>
      <c r="M1311" s="17">
        <v>554243.69747899158</v>
      </c>
      <c r="N1311" s="17">
        <v>105306.3025210084</v>
      </c>
      <c r="O1311" s="16">
        <v>659550</v>
      </c>
      <c r="P1311" s="18">
        <f t="shared" si="679"/>
        <v>659550</v>
      </c>
      <c r="Q1311" s="17">
        <v>522871.42857142858</v>
      </c>
      <c r="R1311" s="17">
        <v>99345.571428571435</v>
      </c>
      <c r="S1311" s="16">
        <v>622217</v>
      </c>
      <c r="T1311" s="15">
        <v>622217</v>
      </c>
      <c r="U1311" s="14"/>
      <c r="V1311" s="14"/>
      <c r="W1311" s="14"/>
      <c r="X1311" s="14"/>
      <c r="Y1311" s="14"/>
      <c r="Z1311" s="14"/>
      <c r="AA1311" s="14"/>
      <c r="AB1311" s="13"/>
      <c r="AC1311" s="12">
        <f t="shared" si="680"/>
        <v>0</v>
      </c>
      <c r="AD1311" s="6">
        <f t="shared" si="681"/>
        <v>0</v>
      </c>
      <c r="AE1311" s="6">
        <f t="shared" si="682"/>
        <v>0</v>
      </c>
      <c r="AF1311" s="6">
        <f t="shared" si="683"/>
        <v>0</v>
      </c>
      <c r="AG1311" s="9">
        <f t="shared" si="690"/>
        <v>622217</v>
      </c>
      <c r="AH1311" s="11">
        <f t="shared" si="671"/>
        <v>818825.12765999988</v>
      </c>
      <c r="AI1311" s="9">
        <f t="shared" si="672"/>
        <v>640883.5</v>
      </c>
      <c r="AJ1311" s="10">
        <f t="shared" si="673"/>
        <v>525148.03191499994</v>
      </c>
      <c r="AK1311" s="9">
        <f t="shared" si="684"/>
        <v>631550.25</v>
      </c>
      <c r="AL1311" s="9">
        <f t="shared" si="688"/>
        <v>729854.31382999988</v>
      </c>
      <c r="AM1311" s="6">
        <f t="shared" si="691"/>
        <v>690511.78678354411</v>
      </c>
      <c r="AN1311" s="8">
        <f t="shared" si="674"/>
        <v>360329.92547553964</v>
      </c>
      <c r="AO1311" s="7">
        <f t="shared" si="689"/>
        <v>0.56223935469635222</v>
      </c>
      <c r="AP1311" s="6">
        <f t="shared" si="692"/>
        <v>690511.78678354411</v>
      </c>
      <c r="AQ1311" s="5" t="s">
        <v>0</v>
      </c>
    </row>
    <row r="1312" spans="1:43" x14ac:dyDescent="0.25">
      <c r="A1312" s="65">
        <v>1265</v>
      </c>
      <c r="B1312" s="97">
        <v>27121602</v>
      </c>
      <c r="C1312" s="97">
        <v>4912937</v>
      </c>
      <c r="D1312" s="61" t="s">
        <v>801</v>
      </c>
      <c r="E1312" s="61" t="s">
        <v>801</v>
      </c>
      <c r="F1312" s="82" t="s">
        <v>2345</v>
      </c>
      <c r="G1312" s="97" t="s">
        <v>1731</v>
      </c>
      <c r="H1312" s="21">
        <v>1</v>
      </c>
      <c r="I1312" s="20">
        <v>2112300.5094453786</v>
      </c>
      <c r="J1312" s="20">
        <f t="shared" si="676"/>
        <v>401337.0967946219</v>
      </c>
      <c r="K1312" s="19">
        <f t="shared" si="677"/>
        <v>2513637.6062400006</v>
      </c>
      <c r="L1312" s="15">
        <f t="shared" si="678"/>
        <v>2513637.6062400006</v>
      </c>
      <c r="M1312" s="17">
        <v>1749576.4705882354</v>
      </c>
      <c r="N1312" s="17">
        <v>332419.52941176476</v>
      </c>
      <c r="O1312" s="16">
        <v>2081996.0000000002</v>
      </c>
      <c r="P1312" s="18">
        <f t="shared" si="679"/>
        <v>2081996.0000000002</v>
      </c>
      <c r="Q1312" s="17">
        <v>1605115.9663865548</v>
      </c>
      <c r="R1312" s="17">
        <v>304972.03361344541</v>
      </c>
      <c r="S1312" s="16">
        <v>1910088.0000000002</v>
      </c>
      <c r="T1312" s="15">
        <v>1910088.0000000002</v>
      </c>
      <c r="U1312" s="14"/>
      <c r="V1312" s="14"/>
      <c r="W1312" s="14"/>
      <c r="X1312" s="14"/>
      <c r="Y1312" s="14"/>
      <c r="Z1312" s="14"/>
      <c r="AA1312" s="14"/>
      <c r="AB1312" s="13"/>
      <c r="AC1312" s="12">
        <f t="shared" si="680"/>
        <v>0</v>
      </c>
      <c r="AD1312" s="6">
        <f t="shared" si="681"/>
        <v>0</v>
      </c>
      <c r="AE1312" s="6">
        <f t="shared" si="682"/>
        <v>0</v>
      </c>
      <c r="AF1312" s="6">
        <f t="shared" si="683"/>
        <v>0</v>
      </c>
      <c r="AG1312" s="9">
        <f t="shared" si="690"/>
        <v>1910088.0000000002</v>
      </c>
      <c r="AH1312" s="11">
        <f t="shared" si="671"/>
        <v>2513637.6062400006</v>
      </c>
      <c r="AI1312" s="9">
        <f t="shared" si="672"/>
        <v>1996042.0000000002</v>
      </c>
      <c r="AJ1312" s="10">
        <f t="shared" si="673"/>
        <v>1626430.4015600001</v>
      </c>
      <c r="AK1312" s="9">
        <f t="shared" si="684"/>
        <v>1953065.0000000002</v>
      </c>
      <c r="AL1312" s="9">
        <f t="shared" si="688"/>
        <v>2254839.8031200003</v>
      </c>
      <c r="AM1312" s="6">
        <f t="shared" si="691"/>
        <v>2140297.6078447504</v>
      </c>
      <c r="AN1312" s="8">
        <f t="shared" si="674"/>
        <v>1113614.853048316</v>
      </c>
      <c r="AO1312" s="7">
        <f t="shared" si="689"/>
        <v>0.55791153344885325</v>
      </c>
      <c r="AP1312" s="6">
        <f t="shared" si="692"/>
        <v>2140297.6078447504</v>
      </c>
      <c r="AQ1312" s="5" t="s">
        <v>0</v>
      </c>
    </row>
    <row r="1313" spans="1:43" ht="25.5" x14ac:dyDescent="0.25">
      <c r="A1313" s="65">
        <v>1266</v>
      </c>
      <c r="B1313" s="97">
        <v>78181502</v>
      </c>
      <c r="C1313" s="97">
        <v>4912937</v>
      </c>
      <c r="D1313" s="61" t="s">
        <v>801</v>
      </c>
      <c r="E1313" s="61" t="s">
        <v>801</v>
      </c>
      <c r="F1313" s="82" t="s">
        <v>2344</v>
      </c>
      <c r="G1313" s="97" t="s">
        <v>1731</v>
      </c>
      <c r="H1313" s="21">
        <v>1</v>
      </c>
      <c r="I1313" s="20">
        <v>3963352.4481176473</v>
      </c>
      <c r="J1313" s="20">
        <f t="shared" si="676"/>
        <v>753036.96514235297</v>
      </c>
      <c r="K1313" s="19">
        <f t="shared" si="677"/>
        <v>4716389.4132599998</v>
      </c>
      <c r="L1313" s="15">
        <f t="shared" si="678"/>
        <v>4716389.4132599998</v>
      </c>
      <c r="M1313" s="17">
        <v>3222531.0924369749</v>
      </c>
      <c r="N1313" s="17">
        <v>612280.90756302525</v>
      </c>
      <c r="O1313" s="16">
        <v>3834812</v>
      </c>
      <c r="P1313" s="18">
        <f t="shared" si="679"/>
        <v>3834812</v>
      </c>
      <c r="Q1313" s="17">
        <v>3011711.7647058824</v>
      </c>
      <c r="R1313" s="17">
        <v>572225.23529411771</v>
      </c>
      <c r="S1313" s="16">
        <v>3583937</v>
      </c>
      <c r="T1313" s="15">
        <v>3583937</v>
      </c>
      <c r="U1313" s="14"/>
      <c r="V1313" s="14"/>
      <c r="W1313" s="14"/>
      <c r="X1313" s="14"/>
      <c r="Y1313" s="14"/>
      <c r="Z1313" s="14"/>
      <c r="AA1313" s="14"/>
      <c r="AB1313" s="13"/>
      <c r="AC1313" s="12">
        <f t="shared" si="680"/>
        <v>0</v>
      </c>
      <c r="AD1313" s="6">
        <f t="shared" si="681"/>
        <v>0</v>
      </c>
      <c r="AE1313" s="6">
        <f t="shared" si="682"/>
        <v>0</v>
      </c>
      <c r="AF1313" s="6">
        <f t="shared" si="683"/>
        <v>0</v>
      </c>
      <c r="AG1313" s="9">
        <f t="shared" si="690"/>
        <v>3583937</v>
      </c>
      <c r="AH1313" s="11">
        <f t="shared" si="671"/>
        <v>4716389.4132599998</v>
      </c>
      <c r="AI1313" s="9">
        <f t="shared" si="672"/>
        <v>3709374.5</v>
      </c>
      <c r="AJ1313" s="10">
        <f t="shared" si="673"/>
        <v>3033784.603315</v>
      </c>
      <c r="AK1313" s="9">
        <f t="shared" si="684"/>
        <v>3646655.75</v>
      </c>
      <c r="AL1313" s="9">
        <f t="shared" si="688"/>
        <v>4212881.9566299999</v>
      </c>
      <c r="AM1313" s="6">
        <f t="shared" si="691"/>
        <v>3990325.6639569355</v>
      </c>
      <c r="AN1313" s="8">
        <f t="shared" si="674"/>
        <v>2080009.6566746503</v>
      </c>
      <c r="AO1313" s="7">
        <f t="shared" si="689"/>
        <v>0.56074404368570774</v>
      </c>
      <c r="AP1313" s="6">
        <f t="shared" si="692"/>
        <v>3990325.6639569355</v>
      </c>
      <c r="AQ1313" s="5" t="s">
        <v>0</v>
      </c>
    </row>
    <row r="1314" spans="1:43" ht="25.5" x14ac:dyDescent="0.25">
      <c r="A1314" s="65">
        <v>1267</v>
      </c>
      <c r="B1314" s="97">
        <v>40151533</v>
      </c>
      <c r="C1314" s="97">
        <v>4912931</v>
      </c>
      <c r="D1314" s="61" t="s">
        <v>801</v>
      </c>
      <c r="E1314" s="61" t="s">
        <v>801</v>
      </c>
      <c r="F1314" s="82" t="s">
        <v>2343</v>
      </c>
      <c r="G1314" s="97" t="s">
        <v>1731</v>
      </c>
      <c r="H1314" s="21">
        <v>1</v>
      </c>
      <c r="I1314" s="20">
        <v>1452673.8284369749</v>
      </c>
      <c r="J1314" s="20">
        <f t="shared" si="676"/>
        <v>276008.02740302525</v>
      </c>
      <c r="K1314" s="19">
        <f t="shared" si="677"/>
        <v>1728681.8558400001</v>
      </c>
      <c r="L1314" s="15">
        <f t="shared" si="678"/>
        <v>1728681.8558400001</v>
      </c>
      <c r="M1314" s="17">
        <v>1192181.512605042</v>
      </c>
      <c r="N1314" s="17">
        <v>226514.48739495798</v>
      </c>
      <c r="O1314" s="16">
        <v>1418696</v>
      </c>
      <c r="P1314" s="18">
        <f t="shared" si="679"/>
        <v>1418696</v>
      </c>
      <c r="Q1314" s="17">
        <v>1103872.2689075631</v>
      </c>
      <c r="R1314" s="17">
        <v>209735.731092437</v>
      </c>
      <c r="S1314" s="16">
        <v>1313608</v>
      </c>
      <c r="T1314" s="15">
        <v>1313608</v>
      </c>
      <c r="U1314" s="14"/>
      <c r="V1314" s="14"/>
      <c r="W1314" s="14"/>
      <c r="X1314" s="14"/>
      <c r="Y1314" s="14"/>
      <c r="Z1314" s="14"/>
      <c r="AA1314" s="14"/>
      <c r="AB1314" s="13"/>
      <c r="AC1314" s="12">
        <f t="shared" si="680"/>
        <v>0</v>
      </c>
      <c r="AD1314" s="6">
        <f t="shared" si="681"/>
        <v>0</v>
      </c>
      <c r="AE1314" s="6">
        <f t="shared" si="682"/>
        <v>0</v>
      </c>
      <c r="AF1314" s="6">
        <f t="shared" si="683"/>
        <v>0</v>
      </c>
      <c r="AG1314" s="9">
        <f t="shared" si="690"/>
        <v>1313608</v>
      </c>
      <c r="AH1314" s="11">
        <f t="shared" si="671"/>
        <v>1728681.8558400001</v>
      </c>
      <c r="AI1314" s="9">
        <f t="shared" si="672"/>
        <v>1366152</v>
      </c>
      <c r="AJ1314" s="10">
        <f t="shared" si="673"/>
        <v>1115246.4639600001</v>
      </c>
      <c r="AK1314" s="9">
        <f t="shared" si="684"/>
        <v>1339880</v>
      </c>
      <c r="AL1314" s="9">
        <f t="shared" si="688"/>
        <v>1547416.9279200002</v>
      </c>
      <c r="AM1314" s="6">
        <f t="shared" si="691"/>
        <v>1467272.3458551674</v>
      </c>
      <c r="AN1314" s="8">
        <f t="shared" si="674"/>
        <v>764091.30677977926</v>
      </c>
      <c r="AO1314" s="7">
        <f t="shared" si="689"/>
        <v>0.55930182496514247</v>
      </c>
      <c r="AP1314" s="6">
        <f t="shared" si="692"/>
        <v>1467272.3458551674</v>
      </c>
      <c r="AQ1314" s="5" t="s">
        <v>0</v>
      </c>
    </row>
    <row r="1315" spans="1:43" ht="38.25" x14ac:dyDescent="0.25">
      <c r="A1315" s="65">
        <v>1268</v>
      </c>
      <c r="B1315" s="97">
        <v>25102001</v>
      </c>
      <c r="C1315" s="97">
        <v>4912997</v>
      </c>
      <c r="D1315" s="61" t="s">
        <v>801</v>
      </c>
      <c r="E1315" s="61" t="s">
        <v>801</v>
      </c>
      <c r="F1315" s="82" t="s">
        <v>2342</v>
      </c>
      <c r="G1315" s="97" t="s">
        <v>1731</v>
      </c>
      <c r="H1315" s="21">
        <v>1</v>
      </c>
      <c r="I1315" s="20">
        <v>2383460.9531092439</v>
      </c>
      <c r="J1315" s="20">
        <f t="shared" si="676"/>
        <v>452857.58109075634</v>
      </c>
      <c r="K1315" s="19">
        <f t="shared" si="677"/>
        <v>2836318.5342000001</v>
      </c>
      <c r="L1315" s="15">
        <f t="shared" si="678"/>
        <v>2836318.5342000001</v>
      </c>
      <c r="M1315" s="17">
        <v>1919837.8151260505</v>
      </c>
      <c r="N1315" s="17">
        <v>364769.18487394962</v>
      </c>
      <c r="O1315" s="16">
        <v>2284607</v>
      </c>
      <c r="P1315" s="18">
        <f t="shared" si="679"/>
        <v>2284607</v>
      </c>
      <c r="Q1315" s="17">
        <v>1811168.0672268909</v>
      </c>
      <c r="R1315" s="17">
        <v>344121.93277310929</v>
      </c>
      <c r="S1315" s="16">
        <v>2155290</v>
      </c>
      <c r="T1315" s="15">
        <v>2155290</v>
      </c>
      <c r="U1315" s="14"/>
      <c r="V1315" s="14"/>
      <c r="W1315" s="14"/>
      <c r="X1315" s="14"/>
      <c r="Y1315" s="14"/>
      <c r="Z1315" s="14"/>
      <c r="AA1315" s="14"/>
      <c r="AB1315" s="13"/>
      <c r="AC1315" s="12">
        <f t="shared" si="680"/>
        <v>0</v>
      </c>
      <c r="AD1315" s="6">
        <f t="shared" si="681"/>
        <v>0</v>
      </c>
      <c r="AE1315" s="6">
        <f t="shared" si="682"/>
        <v>0</v>
      </c>
      <c r="AF1315" s="6">
        <f t="shared" si="683"/>
        <v>0</v>
      </c>
      <c r="AG1315" s="9">
        <f t="shared" si="690"/>
        <v>2155290</v>
      </c>
      <c r="AH1315" s="11">
        <f t="shared" si="671"/>
        <v>2836318.5342000001</v>
      </c>
      <c r="AI1315" s="9">
        <f t="shared" si="672"/>
        <v>2219948.5</v>
      </c>
      <c r="AJ1315" s="10">
        <f t="shared" si="673"/>
        <v>1819053.8835499999</v>
      </c>
      <c r="AK1315" s="9">
        <f t="shared" si="684"/>
        <v>2187619.25</v>
      </c>
      <c r="AL1315" s="9">
        <f t="shared" si="688"/>
        <v>2528133.5170999998</v>
      </c>
      <c r="AM1315" s="6">
        <f t="shared" si="691"/>
        <v>2391855.3716015061</v>
      </c>
      <c r="AN1315" s="8">
        <f t="shared" si="674"/>
        <v>1248142.4639522114</v>
      </c>
      <c r="AO1315" s="7">
        <f t="shared" si="689"/>
        <v>0.56223937805413571</v>
      </c>
      <c r="AP1315" s="6">
        <f t="shared" si="692"/>
        <v>2391855.3716015061</v>
      </c>
      <c r="AQ1315" s="5" t="s">
        <v>0</v>
      </c>
    </row>
    <row r="1316" spans="1:43" x14ac:dyDescent="0.25">
      <c r="A1316" s="65">
        <v>1269</v>
      </c>
      <c r="B1316" s="97">
        <v>23131510</v>
      </c>
      <c r="C1316" s="97">
        <v>4312301</v>
      </c>
      <c r="D1316" s="61" t="s">
        <v>801</v>
      </c>
      <c r="E1316" s="61" t="s">
        <v>801</v>
      </c>
      <c r="F1316" s="82" t="s">
        <v>2341</v>
      </c>
      <c r="G1316" s="97" t="s">
        <v>1344</v>
      </c>
      <c r="H1316" s="21">
        <v>1</v>
      </c>
      <c r="I1316" s="20">
        <v>17547370.21270588</v>
      </c>
      <c r="J1316" s="20">
        <f t="shared" si="676"/>
        <v>3334000.3404141171</v>
      </c>
      <c r="K1316" s="19">
        <f t="shared" si="677"/>
        <v>20881370.553119998</v>
      </c>
      <c r="L1316" s="15">
        <f t="shared" si="678"/>
        <v>20881370.553119998</v>
      </c>
      <c r="M1316" s="17">
        <v>14400795.798319329</v>
      </c>
      <c r="N1316" s="17">
        <v>2736151.2016806724</v>
      </c>
      <c r="O1316" s="16">
        <v>17136947</v>
      </c>
      <c r="P1316" s="18">
        <f t="shared" si="679"/>
        <v>17136947</v>
      </c>
      <c r="Q1316" s="17">
        <v>13334070.588235294</v>
      </c>
      <c r="R1316" s="17">
        <v>2533473.411764706</v>
      </c>
      <c r="S1316" s="16">
        <v>15867544</v>
      </c>
      <c r="T1316" s="15">
        <v>15867544</v>
      </c>
      <c r="U1316" s="14"/>
      <c r="V1316" s="14"/>
      <c r="W1316" s="14"/>
      <c r="X1316" s="14"/>
      <c r="Y1316" s="14"/>
      <c r="Z1316" s="14"/>
      <c r="AA1316" s="14"/>
      <c r="AB1316" s="13"/>
      <c r="AC1316" s="12">
        <f t="shared" si="680"/>
        <v>0</v>
      </c>
      <c r="AD1316" s="6">
        <f t="shared" si="681"/>
        <v>0</v>
      </c>
      <c r="AE1316" s="6">
        <f t="shared" si="682"/>
        <v>0</v>
      </c>
      <c r="AF1316" s="6">
        <f t="shared" si="683"/>
        <v>0</v>
      </c>
      <c r="AG1316" s="9">
        <f t="shared" si="690"/>
        <v>15867544</v>
      </c>
      <c r="AH1316" s="11">
        <f t="shared" ref="AH1316:AH1379" si="693">MAX(L1316,P1316,T1316,AF1316)</f>
        <v>20881370.553119998</v>
      </c>
      <c r="AI1316" s="9">
        <f t="shared" ref="AI1316:AI1379" si="694">MEDIAN(L1316,P1316,T1316,AF1316)</f>
        <v>16502245.5</v>
      </c>
      <c r="AJ1316" s="10">
        <f t="shared" ref="AJ1316:AJ1379" si="695">AVERAGE(L1316,P1316,T1316,AF1316)</f>
        <v>13471465.388280001</v>
      </c>
      <c r="AK1316" s="9">
        <f t="shared" si="684"/>
        <v>16184894.75</v>
      </c>
      <c r="AL1316" s="9">
        <f t="shared" si="688"/>
        <v>18691808.026560001</v>
      </c>
      <c r="AM1316" s="6">
        <f t="shared" si="691"/>
        <v>17723713.531847667</v>
      </c>
      <c r="AN1316" s="8">
        <f t="shared" ref="AN1316:AN1379" si="696">STDEVA(L1316,P1316,T1316,AF1316)</f>
        <v>9229734.9622284733</v>
      </c>
      <c r="AO1316" s="7">
        <f t="shared" si="689"/>
        <v>0.55930176061363734</v>
      </c>
      <c r="AP1316" s="6">
        <f t="shared" si="692"/>
        <v>17723713.531847667</v>
      </c>
      <c r="AQ1316" s="5" t="s">
        <v>0</v>
      </c>
    </row>
    <row r="1317" spans="1:43" x14ac:dyDescent="0.25">
      <c r="A1317" s="65">
        <v>1270</v>
      </c>
      <c r="B1317" s="97">
        <v>23131510</v>
      </c>
      <c r="C1317" s="97">
        <v>4312301</v>
      </c>
      <c r="D1317" s="61" t="s">
        <v>801</v>
      </c>
      <c r="E1317" s="61" t="s">
        <v>801</v>
      </c>
      <c r="F1317" s="82" t="s">
        <v>2340</v>
      </c>
      <c r="G1317" s="97" t="s">
        <v>1731</v>
      </c>
      <c r="H1317" s="21">
        <v>1</v>
      </c>
      <c r="I1317" s="20">
        <v>17716094.330823533</v>
      </c>
      <c r="J1317" s="20">
        <f t="shared" si="676"/>
        <v>3366057.9228564715</v>
      </c>
      <c r="K1317" s="19">
        <f t="shared" si="677"/>
        <v>21082152.253680006</v>
      </c>
      <c r="L1317" s="15">
        <f t="shared" si="678"/>
        <v>21082152.253680006</v>
      </c>
      <c r="M1317" s="17">
        <v>14135396.638655463</v>
      </c>
      <c r="N1317" s="17">
        <v>2685725.3613445382</v>
      </c>
      <c r="O1317" s="16">
        <v>16821122</v>
      </c>
      <c r="P1317" s="18">
        <f t="shared" si="679"/>
        <v>16821122</v>
      </c>
      <c r="Q1317" s="17">
        <v>13462282.352941178</v>
      </c>
      <c r="R1317" s="17">
        <v>2557833.6470588236</v>
      </c>
      <c r="S1317" s="16">
        <v>16020116.000000002</v>
      </c>
      <c r="T1317" s="15">
        <v>16020116.000000002</v>
      </c>
      <c r="U1317" s="14"/>
      <c r="V1317" s="14"/>
      <c r="W1317" s="14"/>
      <c r="X1317" s="14"/>
      <c r="Y1317" s="14"/>
      <c r="Z1317" s="14"/>
      <c r="AA1317" s="14"/>
      <c r="AB1317" s="13"/>
      <c r="AC1317" s="12">
        <f t="shared" si="680"/>
        <v>0</v>
      </c>
      <c r="AD1317" s="6">
        <f t="shared" si="681"/>
        <v>0</v>
      </c>
      <c r="AE1317" s="6">
        <f t="shared" si="682"/>
        <v>0</v>
      </c>
      <c r="AF1317" s="6">
        <f t="shared" si="683"/>
        <v>0</v>
      </c>
      <c r="AG1317" s="9">
        <f t="shared" si="690"/>
        <v>16020116.000000002</v>
      </c>
      <c r="AH1317" s="11">
        <f t="shared" si="693"/>
        <v>21082152.253680006</v>
      </c>
      <c r="AI1317" s="9">
        <f t="shared" si="694"/>
        <v>16420619</v>
      </c>
      <c r="AJ1317" s="10">
        <f t="shared" si="695"/>
        <v>13480847.563420001</v>
      </c>
      <c r="AK1317" s="9">
        <f t="shared" si="684"/>
        <v>16220367.5</v>
      </c>
      <c r="AL1317" s="9">
        <f t="shared" si="688"/>
        <v>18751385.626840003</v>
      </c>
      <c r="AM1317" s="6">
        <f t="shared" si="691"/>
        <v>17719597.198311374</v>
      </c>
      <c r="AN1317" s="8">
        <f t="shared" si="696"/>
        <v>9257760.7358550262</v>
      </c>
      <c r="AO1317" s="7">
        <f t="shared" si="689"/>
        <v>0.56378877896472879</v>
      </c>
      <c r="AP1317" s="6">
        <f t="shared" si="692"/>
        <v>17719597.198311374</v>
      </c>
      <c r="AQ1317" s="5" t="s">
        <v>0</v>
      </c>
    </row>
    <row r="1318" spans="1:43" ht="25.5" x14ac:dyDescent="0.25">
      <c r="A1318" s="65">
        <v>1271</v>
      </c>
      <c r="B1318" s="97">
        <v>25172009</v>
      </c>
      <c r="C1318" s="97">
        <v>4332098</v>
      </c>
      <c r="D1318" s="61" t="s">
        <v>801</v>
      </c>
      <c r="E1318" s="61" t="s">
        <v>801</v>
      </c>
      <c r="F1318" s="82" t="s">
        <v>2339</v>
      </c>
      <c r="G1318" s="97" t="s">
        <v>1731</v>
      </c>
      <c r="H1318" s="21">
        <v>1</v>
      </c>
      <c r="I1318" s="20">
        <v>2607010.567411765</v>
      </c>
      <c r="J1318" s="20">
        <f t="shared" si="676"/>
        <v>495332.00780823536</v>
      </c>
      <c r="K1318" s="19">
        <f t="shared" si="677"/>
        <v>3102342.5752200005</v>
      </c>
      <c r="L1318" s="15">
        <f t="shared" si="678"/>
        <v>3102342.5752200005</v>
      </c>
      <c r="M1318" s="17">
        <v>2159335.2941176472</v>
      </c>
      <c r="N1318" s="17">
        <v>410273.70588235295</v>
      </c>
      <c r="O1318" s="16">
        <v>2569609</v>
      </c>
      <c r="P1318" s="18">
        <f t="shared" si="679"/>
        <v>2569609</v>
      </c>
      <c r="Q1318" s="17">
        <v>1981041.1764705884</v>
      </c>
      <c r="R1318" s="17">
        <v>376397.82352941181</v>
      </c>
      <c r="S1318" s="16">
        <v>2357439</v>
      </c>
      <c r="T1318" s="15">
        <v>2357439</v>
      </c>
      <c r="U1318" s="14"/>
      <c r="V1318" s="14"/>
      <c r="W1318" s="14"/>
      <c r="X1318" s="14"/>
      <c r="Y1318" s="14"/>
      <c r="Z1318" s="14"/>
      <c r="AA1318" s="14"/>
      <c r="AB1318" s="13"/>
      <c r="AC1318" s="12">
        <f t="shared" si="680"/>
        <v>0</v>
      </c>
      <c r="AD1318" s="6">
        <f t="shared" si="681"/>
        <v>0</v>
      </c>
      <c r="AE1318" s="6">
        <f t="shared" si="682"/>
        <v>0</v>
      </c>
      <c r="AF1318" s="6">
        <f t="shared" si="683"/>
        <v>0</v>
      </c>
      <c r="AG1318" s="9">
        <f t="shared" si="690"/>
        <v>2357439</v>
      </c>
      <c r="AH1318" s="11">
        <f t="shared" si="693"/>
        <v>3102342.5752200005</v>
      </c>
      <c r="AI1318" s="9">
        <f t="shared" si="694"/>
        <v>2463524</v>
      </c>
      <c r="AJ1318" s="10">
        <f t="shared" si="695"/>
        <v>2007347.643805</v>
      </c>
      <c r="AK1318" s="9">
        <f t="shared" si="684"/>
        <v>2410481.5</v>
      </c>
      <c r="AL1318" s="9">
        <f t="shared" si="688"/>
        <v>2782933.28761</v>
      </c>
      <c r="AM1318" s="6">
        <f t="shared" si="691"/>
        <v>2641564.8470662627</v>
      </c>
      <c r="AN1318" s="8">
        <f t="shared" si="696"/>
        <v>1374428.3967364666</v>
      </c>
      <c r="AO1318" s="7">
        <f t="shared" si="689"/>
        <v>0.55791151080178902</v>
      </c>
      <c r="AP1318" s="6">
        <f t="shared" si="692"/>
        <v>2641564.8470662627</v>
      </c>
      <c r="AQ1318" s="5" t="s">
        <v>0</v>
      </c>
    </row>
    <row r="1319" spans="1:43" x14ac:dyDescent="0.25">
      <c r="A1319" s="65">
        <v>1272</v>
      </c>
      <c r="B1319" s="97">
        <v>25173902</v>
      </c>
      <c r="C1319" s="97">
        <v>4696104</v>
      </c>
      <c r="D1319" s="61" t="s">
        <v>801</v>
      </c>
      <c r="E1319" s="61" t="s">
        <v>801</v>
      </c>
      <c r="F1319" s="82" t="s">
        <v>1847</v>
      </c>
      <c r="G1319" s="97" t="s">
        <v>1731</v>
      </c>
      <c r="H1319" s="21">
        <v>1</v>
      </c>
      <c r="I1319" s="20">
        <v>10454016.83959664</v>
      </c>
      <c r="J1319" s="20">
        <f t="shared" si="676"/>
        <v>1986263.1995233616</v>
      </c>
      <c r="K1319" s="19">
        <f t="shared" si="677"/>
        <v>12440280.039120002</v>
      </c>
      <c r="L1319" s="15">
        <f t="shared" si="678"/>
        <v>12440280.039120002</v>
      </c>
      <c r="M1319" s="17">
        <v>8579415.1260504201</v>
      </c>
      <c r="N1319" s="17">
        <v>1630088.8739495799</v>
      </c>
      <c r="O1319" s="16">
        <v>10209504</v>
      </c>
      <c r="P1319" s="18">
        <f t="shared" si="679"/>
        <v>10209504</v>
      </c>
      <c r="Q1319" s="17">
        <v>7943902.521008404</v>
      </c>
      <c r="R1319" s="17">
        <v>1509341.4789915967</v>
      </c>
      <c r="S1319" s="16">
        <v>9453244</v>
      </c>
      <c r="T1319" s="15">
        <v>9453244</v>
      </c>
      <c r="U1319" s="14"/>
      <c r="V1319" s="14"/>
      <c r="W1319" s="14"/>
      <c r="X1319" s="14"/>
      <c r="Y1319" s="14"/>
      <c r="Z1319" s="14"/>
      <c r="AA1319" s="14"/>
      <c r="AB1319" s="13"/>
      <c r="AC1319" s="12">
        <f t="shared" si="680"/>
        <v>0</v>
      </c>
      <c r="AD1319" s="6">
        <f t="shared" si="681"/>
        <v>0</v>
      </c>
      <c r="AE1319" s="6">
        <f t="shared" si="682"/>
        <v>0</v>
      </c>
      <c r="AF1319" s="6">
        <f t="shared" si="683"/>
        <v>0</v>
      </c>
      <c r="AG1319" s="9">
        <f t="shared" si="690"/>
        <v>9453244</v>
      </c>
      <c r="AH1319" s="11">
        <f t="shared" si="693"/>
        <v>12440280.039120002</v>
      </c>
      <c r="AI1319" s="9">
        <f t="shared" si="694"/>
        <v>9831374</v>
      </c>
      <c r="AJ1319" s="10">
        <f t="shared" si="695"/>
        <v>8025757.0097800009</v>
      </c>
      <c r="AK1319" s="9">
        <f t="shared" si="684"/>
        <v>9642309</v>
      </c>
      <c r="AL1319" s="9">
        <f t="shared" si="688"/>
        <v>11135827.019560002</v>
      </c>
      <c r="AM1319" s="6">
        <f t="shared" si="691"/>
        <v>10559075.372407306</v>
      </c>
      <c r="AN1319" s="8">
        <f t="shared" si="696"/>
        <v>5498704.6711368999</v>
      </c>
      <c r="AO1319" s="7">
        <f t="shared" si="689"/>
        <v>0.55930174878271333</v>
      </c>
      <c r="AP1319" s="6">
        <f t="shared" si="692"/>
        <v>10559075.372407306</v>
      </c>
      <c r="AQ1319" s="5" t="s">
        <v>0</v>
      </c>
    </row>
    <row r="1320" spans="1:43" x14ac:dyDescent="0.25">
      <c r="A1320" s="65">
        <v>1273</v>
      </c>
      <c r="B1320" s="97">
        <v>25172000</v>
      </c>
      <c r="C1320" s="97">
        <v>4331001</v>
      </c>
      <c r="D1320" s="61" t="s">
        <v>801</v>
      </c>
      <c r="E1320" s="61" t="s">
        <v>801</v>
      </c>
      <c r="F1320" s="82" t="s">
        <v>1846</v>
      </c>
      <c r="G1320" s="97" t="s">
        <v>1731</v>
      </c>
      <c r="H1320" s="21">
        <v>1</v>
      </c>
      <c r="I1320" s="20">
        <v>195477.21741176472</v>
      </c>
      <c r="J1320" s="20">
        <f t="shared" si="676"/>
        <v>37140.671308235294</v>
      </c>
      <c r="K1320" s="19">
        <f t="shared" si="677"/>
        <v>232617.88872000002</v>
      </c>
      <c r="L1320" s="15">
        <f t="shared" si="678"/>
        <v>232617.88872000002</v>
      </c>
      <c r="M1320" s="17">
        <v>160425.21008403361</v>
      </c>
      <c r="N1320" s="17">
        <v>30480.789915966387</v>
      </c>
      <c r="O1320" s="16">
        <v>190906</v>
      </c>
      <c r="P1320" s="18">
        <f t="shared" si="679"/>
        <v>190906</v>
      </c>
      <c r="Q1320" s="17">
        <v>148541.17647058825</v>
      </c>
      <c r="R1320" s="17">
        <v>28222.823529411769</v>
      </c>
      <c r="S1320" s="16">
        <v>176764.00000000003</v>
      </c>
      <c r="T1320" s="15">
        <v>176764.00000000003</v>
      </c>
      <c r="U1320" s="14"/>
      <c r="V1320" s="14"/>
      <c r="W1320" s="14"/>
      <c r="X1320" s="14"/>
      <c r="Y1320" s="14"/>
      <c r="Z1320" s="14"/>
      <c r="AA1320" s="14"/>
      <c r="AB1320" s="13"/>
      <c r="AC1320" s="12">
        <f t="shared" si="680"/>
        <v>0</v>
      </c>
      <c r="AD1320" s="6">
        <f t="shared" si="681"/>
        <v>0</v>
      </c>
      <c r="AE1320" s="6">
        <f t="shared" si="682"/>
        <v>0</v>
      </c>
      <c r="AF1320" s="6">
        <f t="shared" si="683"/>
        <v>0</v>
      </c>
      <c r="AG1320" s="9">
        <f t="shared" si="690"/>
        <v>176764.00000000003</v>
      </c>
      <c r="AH1320" s="11">
        <f t="shared" si="693"/>
        <v>232617.88872000002</v>
      </c>
      <c r="AI1320" s="9">
        <f t="shared" si="694"/>
        <v>183835</v>
      </c>
      <c r="AJ1320" s="10">
        <f t="shared" si="695"/>
        <v>150071.97218000001</v>
      </c>
      <c r="AK1320" s="9">
        <f t="shared" si="684"/>
        <v>180299.5</v>
      </c>
      <c r="AL1320" s="9">
        <f t="shared" si="688"/>
        <v>208226.44436000002</v>
      </c>
      <c r="AM1320" s="6">
        <f t="shared" si="691"/>
        <v>197441.99292437272</v>
      </c>
      <c r="AN1320" s="8">
        <f t="shared" si="696"/>
        <v>102819.10871132131</v>
      </c>
      <c r="AO1320" s="7">
        <f t="shared" si="689"/>
        <v>0.55930105100400529</v>
      </c>
      <c r="AP1320" s="6">
        <f t="shared" si="692"/>
        <v>197441.99292437272</v>
      </c>
      <c r="AQ1320" s="5" t="s">
        <v>0</v>
      </c>
    </row>
    <row r="1321" spans="1:43" x14ac:dyDescent="0.25">
      <c r="A1321" s="65">
        <v>1274</v>
      </c>
      <c r="B1321" s="97">
        <v>4696104</v>
      </c>
      <c r="C1321" s="97">
        <v>4695003</v>
      </c>
      <c r="D1321" s="61" t="s">
        <v>801</v>
      </c>
      <c r="E1321" s="61" t="s">
        <v>801</v>
      </c>
      <c r="F1321" s="82" t="s">
        <v>2338</v>
      </c>
      <c r="G1321" s="97" t="s">
        <v>1731</v>
      </c>
      <c r="H1321" s="21">
        <v>1</v>
      </c>
      <c r="I1321" s="20">
        <v>634901.7391260505</v>
      </c>
      <c r="J1321" s="20">
        <f t="shared" si="676"/>
        <v>120631.3304339496</v>
      </c>
      <c r="K1321" s="19">
        <f t="shared" si="677"/>
        <v>755533.06956000009</v>
      </c>
      <c r="L1321" s="15">
        <f t="shared" si="678"/>
        <v>755533.06956000009</v>
      </c>
      <c r="M1321" s="17">
        <v>506578.15126050421</v>
      </c>
      <c r="N1321" s="17">
        <v>96249.848739495807</v>
      </c>
      <c r="O1321" s="16">
        <v>602828</v>
      </c>
      <c r="P1321" s="18">
        <f t="shared" si="679"/>
        <v>602828</v>
      </c>
      <c r="Q1321" s="17">
        <v>482455.46218487399</v>
      </c>
      <c r="R1321" s="17">
        <v>91666.537815126067</v>
      </c>
      <c r="S1321" s="16">
        <v>574122</v>
      </c>
      <c r="T1321" s="15">
        <v>574122</v>
      </c>
      <c r="U1321" s="14"/>
      <c r="V1321" s="14"/>
      <c r="W1321" s="14"/>
      <c r="X1321" s="14"/>
      <c r="Y1321" s="14"/>
      <c r="Z1321" s="14"/>
      <c r="AA1321" s="14"/>
      <c r="AB1321" s="13"/>
      <c r="AC1321" s="12">
        <f t="shared" si="680"/>
        <v>0</v>
      </c>
      <c r="AD1321" s="6">
        <f t="shared" si="681"/>
        <v>0</v>
      </c>
      <c r="AE1321" s="6">
        <f t="shared" si="682"/>
        <v>0</v>
      </c>
      <c r="AF1321" s="6">
        <f t="shared" si="683"/>
        <v>0</v>
      </c>
      <c r="AG1321" s="9">
        <f t="shared" si="690"/>
        <v>574122</v>
      </c>
      <c r="AH1321" s="11">
        <f t="shared" si="693"/>
        <v>755533.06956000009</v>
      </c>
      <c r="AI1321" s="9">
        <f t="shared" si="694"/>
        <v>588475</v>
      </c>
      <c r="AJ1321" s="10">
        <f t="shared" si="695"/>
        <v>483120.76739000005</v>
      </c>
      <c r="AK1321" s="9">
        <f t="shared" si="684"/>
        <v>581298.5</v>
      </c>
      <c r="AL1321" s="9">
        <f t="shared" si="688"/>
        <v>672004.0347800001</v>
      </c>
      <c r="AM1321" s="6">
        <f t="shared" si="691"/>
        <v>635027.23373804789</v>
      </c>
      <c r="AN1321" s="8">
        <f t="shared" si="696"/>
        <v>331775.61902222701</v>
      </c>
      <c r="AO1321" s="7">
        <f t="shared" si="689"/>
        <v>0.56378880839836354</v>
      </c>
      <c r="AP1321" s="6">
        <f t="shared" si="692"/>
        <v>635027.23373804789</v>
      </c>
      <c r="AQ1321" s="5" t="s">
        <v>0</v>
      </c>
    </row>
    <row r="1322" spans="1:43" x14ac:dyDescent="0.25">
      <c r="A1322" s="65">
        <v>1275</v>
      </c>
      <c r="B1322" s="108">
        <v>25172130</v>
      </c>
      <c r="C1322" s="108">
        <v>4299204</v>
      </c>
      <c r="D1322" s="61" t="s">
        <v>801</v>
      </c>
      <c r="E1322" s="61" t="s">
        <v>801</v>
      </c>
      <c r="F1322" s="82" t="s">
        <v>2337</v>
      </c>
      <c r="G1322" s="108" t="s">
        <v>1731</v>
      </c>
      <c r="H1322" s="21">
        <v>1</v>
      </c>
      <c r="I1322" s="20">
        <v>2697093.2689411766</v>
      </c>
      <c r="J1322" s="20">
        <f t="shared" si="676"/>
        <v>512447.72109882353</v>
      </c>
      <c r="K1322" s="19">
        <f t="shared" si="677"/>
        <v>3209540.9900400001</v>
      </c>
      <c r="L1322" s="15">
        <f t="shared" si="678"/>
        <v>3209540.9900400001</v>
      </c>
      <c r="M1322" s="17">
        <v>2192958.823529412</v>
      </c>
      <c r="N1322" s="17">
        <v>416662.17647058831</v>
      </c>
      <c r="O1322" s="16">
        <v>2609621.0000000005</v>
      </c>
      <c r="P1322" s="18">
        <f t="shared" si="679"/>
        <v>2609621.0000000005</v>
      </c>
      <c r="Q1322" s="17">
        <v>2049494.117647059</v>
      </c>
      <c r="R1322" s="17">
        <v>389403.8823529412</v>
      </c>
      <c r="S1322" s="16">
        <v>2438898</v>
      </c>
      <c r="T1322" s="15">
        <v>2438898</v>
      </c>
      <c r="U1322" s="14"/>
      <c r="V1322" s="14"/>
      <c r="W1322" s="14"/>
      <c r="X1322" s="14"/>
      <c r="Y1322" s="14"/>
      <c r="Z1322" s="14"/>
      <c r="AA1322" s="14"/>
      <c r="AB1322" s="13"/>
      <c r="AC1322" s="12">
        <f t="shared" si="680"/>
        <v>0</v>
      </c>
      <c r="AD1322" s="6">
        <f t="shared" si="681"/>
        <v>0</v>
      </c>
      <c r="AE1322" s="6">
        <f t="shared" si="682"/>
        <v>0</v>
      </c>
      <c r="AF1322" s="6">
        <f t="shared" si="683"/>
        <v>0</v>
      </c>
      <c r="AG1322" s="9">
        <f t="shared" si="690"/>
        <v>2438898</v>
      </c>
      <c r="AH1322" s="11">
        <f t="shared" si="693"/>
        <v>3209540.9900400001</v>
      </c>
      <c r="AI1322" s="9">
        <f t="shared" si="694"/>
        <v>2524259.5</v>
      </c>
      <c r="AJ1322" s="10">
        <f t="shared" si="695"/>
        <v>2064514.9975100001</v>
      </c>
      <c r="AK1322" s="9">
        <f t="shared" si="684"/>
        <v>2481578.75</v>
      </c>
      <c r="AL1322" s="9">
        <f t="shared" si="688"/>
        <v>2866900.2450200003</v>
      </c>
      <c r="AM1322" s="6">
        <f t="shared" si="691"/>
        <v>2715448.9550472079</v>
      </c>
      <c r="AN1322" s="8">
        <f t="shared" si="696"/>
        <v>1415463.3970325857</v>
      </c>
      <c r="AO1322" s="7">
        <f t="shared" si="689"/>
        <v>0.56074401107833238</v>
      </c>
      <c r="AP1322" s="6">
        <f t="shared" si="692"/>
        <v>2715448.9550472079</v>
      </c>
      <c r="AQ1322" s="5" t="s">
        <v>0</v>
      </c>
    </row>
    <row r="1323" spans="1:43" ht="25.5" x14ac:dyDescent="0.25">
      <c r="A1323" s="65">
        <v>1276</v>
      </c>
      <c r="B1323" s="97">
        <v>31211505</v>
      </c>
      <c r="C1323" s="72">
        <v>3511007</v>
      </c>
      <c r="D1323" s="61" t="s">
        <v>801</v>
      </c>
      <c r="E1323" s="61" t="s">
        <v>801</v>
      </c>
      <c r="F1323" s="82" t="s">
        <v>2336</v>
      </c>
      <c r="G1323" s="97" t="s">
        <v>2328</v>
      </c>
      <c r="H1323" s="21">
        <v>1</v>
      </c>
      <c r="I1323" s="20">
        <v>986439.80828571436</v>
      </c>
      <c r="J1323" s="20">
        <f t="shared" si="676"/>
        <v>187423.56357428574</v>
      </c>
      <c r="K1323" s="19">
        <f t="shared" si="677"/>
        <v>1173863.3718600001</v>
      </c>
      <c r="L1323" s="15">
        <f t="shared" si="678"/>
        <v>1173863.3718600001</v>
      </c>
      <c r="M1323" s="17">
        <v>787064.70588235301</v>
      </c>
      <c r="N1323" s="17">
        <v>149542.29411764708</v>
      </c>
      <c r="O1323" s="16">
        <v>936607.00000000012</v>
      </c>
      <c r="P1323" s="18">
        <f t="shared" si="679"/>
        <v>936607.00000000012</v>
      </c>
      <c r="Q1323" s="17">
        <v>749585.71428571432</v>
      </c>
      <c r="R1323" s="17">
        <v>142421.28571428571</v>
      </c>
      <c r="S1323" s="16">
        <v>892007</v>
      </c>
      <c r="T1323" s="15">
        <v>892007</v>
      </c>
      <c r="U1323" s="14"/>
      <c r="V1323" s="14"/>
      <c r="W1323" s="14"/>
      <c r="X1323" s="14"/>
      <c r="Y1323" s="14"/>
      <c r="Z1323" s="14"/>
      <c r="AA1323" s="14"/>
      <c r="AB1323" s="13"/>
      <c r="AC1323" s="12">
        <f t="shared" si="680"/>
        <v>0</v>
      </c>
      <c r="AD1323" s="6">
        <f t="shared" si="681"/>
        <v>0</v>
      </c>
      <c r="AE1323" s="6">
        <f t="shared" si="682"/>
        <v>0</v>
      </c>
      <c r="AF1323" s="6">
        <f t="shared" si="683"/>
        <v>0</v>
      </c>
      <c r="AG1323" s="9">
        <f t="shared" si="690"/>
        <v>892007</v>
      </c>
      <c r="AH1323" s="11">
        <f t="shared" si="693"/>
        <v>1173863.3718600001</v>
      </c>
      <c r="AI1323" s="9">
        <f t="shared" si="694"/>
        <v>914307</v>
      </c>
      <c r="AJ1323" s="10">
        <f t="shared" si="695"/>
        <v>750619.34296500008</v>
      </c>
      <c r="AK1323" s="9">
        <f t="shared" si="684"/>
        <v>903157</v>
      </c>
      <c r="AL1323" s="9">
        <f t="shared" si="688"/>
        <v>1044085.18593</v>
      </c>
      <c r="AM1323" s="6">
        <f t="shared" si="691"/>
        <v>986634.71588327549</v>
      </c>
      <c r="AN1323" s="8">
        <f t="shared" si="696"/>
        <v>515476.08549757046</v>
      </c>
      <c r="AO1323" s="7">
        <f t="shared" si="689"/>
        <v>0.56378884280397112</v>
      </c>
      <c r="AP1323" s="6">
        <f t="shared" si="692"/>
        <v>986634.71588327549</v>
      </c>
      <c r="AQ1323" s="5" t="s">
        <v>0</v>
      </c>
    </row>
    <row r="1324" spans="1:43" ht="25.5" x14ac:dyDescent="0.25">
      <c r="A1324" s="65">
        <v>1277</v>
      </c>
      <c r="B1324" s="97">
        <v>31211510</v>
      </c>
      <c r="C1324" s="72">
        <v>3511007</v>
      </c>
      <c r="D1324" s="61" t="s">
        <v>801</v>
      </c>
      <c r="E1324" s="61" t="s">
        <v>801</v>
      </c>
      <c r="F1324" s="82" t="s">
        <v>2335</v>
      </c>
      <c r="G1324" s="97" t="s">
        <v>2328</v>
      </c>
      <c r="H1324" s="21">
        <v>1</v>
      </c>
      <c r="I1324" s="20">
        <v>783858.51060504199</v>
      </c>
      <c r="J1324" s="20">
        <f t="shared" si="676"/>
        <v>148933.11701495797</v>
      </c>
      <c r="K1324" s="19">
        <f t="shared" si="677"/>
        <v>932791.62761999993</v>
      </c>
      <c r="L1324" s="15">
        <f t="shared" si="678"/>
        <v>932791.62761999993</v>
      </c>
      <c r="M1324" s="17">
        <v>631384.87394957989</v>
      </c>
      <c r="N1324" s="17">
        <v>119963.12605042018</v>
      </c>
      <c r="O1324" s="16">
        <v>751348.00000000012</v>
      </c>
      <c r="P1324" s="18">
        <f t="shared" si="679"/>
        <v>751348.00000000012</v>
      </c>
      <c r="Q1324" s="17">
        <v>595646.21848739497</v>
      </c>
      <c r="R1324" s="17">
        <v>113172.78151260504</v>
      </c>
      <c r="S1324" s="16">
        <v>708819</v>
      </c>
      <c r="T1324" s="15">
        <v>708819</v>
      </c>
      <c r="U1324" s="14"/>
      <c r="V1324" s="14"/>
      <c r="W1324" s="14"/>
      <c r="X1324" s="14"/>
      <c r="Y1324" s="14"/>
      <c r="Z1324" s="14"/>
      <c r="AA1324" s="14"/>
      <c r="AB1324" s="13"/>
      <c r="AC1324" s="12">
        <f t="shared" si="680"/>
        <v>0</v>
      </c>
      <c r="AD1324" s="6">
        <f t="shared" si="681"/>
        <v>0</v>
      </c>
      <c r="AE1324" s="6">
        <f t="shared" si="682"/>
        <v>0</v>
      </c>
      <c r="AF1324" s="6">
        <f t="shared" si="683"/>
        <v>0</v>
      </c>
      <c r="AG1324" s="9">
        <f t="shared" si="690"/>
        <v>708819</v>
      </c>
      <c r="AH1324" s="11">
        <f t="shared" si="693"/>
        <v>932791.62761999993</v>
      </c>
      <c r="AI1324" s="9">
        <f t="shared" si="694"/>
        <v>730083.5</v>
      </c>
      <c r="AJ1324" s="10">
        <f t="shared" si="695"/>
        <v>598239.65690499998</v>
      </c>
      <c r="AK1324" s="9">
        <f t="shared" si="684"/>
        <v>719451.25</v>
      </c>
      <c r="AL1324" s="9">
        <f t="shared" si="688"/>
        <v>831437.56380999996</v>
      </c>
      <c r="AM1324" s="6">
        <f t="shared" si="691"/>
        <v>786619.21411449788</v>
      </c>
      <c r="AN1324" s="8">
        <f t="shared" si="696"/>
        <v>410481.69429249846</v>
      </c>
      <c r="AO1324" s="7">
        <f t="shared" si="689"/>
        <v>0.56223937986887595</v>
      </c>
      <c r="AP1324" s="6">
        <f t="shared" si="692"/>
        <v>786619.21411449788</v>
      </c>
      <c r="AQ1324" s="5" t="s">
        <v>0</v>
      </c>
    </row>
    <row r="1325" spans="1:43" ht="25.5" x14ac:dyDescent="0.25">
      <c r="A1325" s="65">
        <v>1278</v>
      </c>
      <c r="B1325" s="97">
        <v>31211510</v>
      </c>
      <c r="C1325" s="72">
        <v>3511007</v>
      </c>
      <c r="D1325" s="61" t="s">
        <v>801</v>
      </c>
      <c r="E1325" s="61" t="s">
        <v>801</v>
      </c>
      <c r="F1325" s="82" t="s">
        <v>2334</v>
      </c>
      <c r="G1325" s="97" t="s">
        <v>2328</v>
      </c>
      <c r="H1325" s="21">
        <v>1</v>
      </c>
      <c r="I1325" s="20">
        <v>799227.82996638655</v>
      </c>
      <c r="J1325" s="20">
        <f t="shared" si="676"/>
        <v>151853.28769361344</v>
      </c>
      <c r="K1325" s="19">
        <f t="shared" si="677"/>
        <v>951081.11765999999</v>
      </c>
      <c r="L1325" s="15">
        <f t="shared" si="678"/>
        <v>951081.11765999999</v>
      </c>
      <c r="M1325" s="17">
        <v>643764.70588235301</v>
      </c>
      <c r="N1325" s="17">
        <v>122315.29411764708</v>
      </c>
      <c r="O1325" s="16">
        <v>766080.00000000012</v>
      </c>
      <c r="P1325" s="18">
        <f t="shared" si="679"/>
        <v>766080.00000000012</v>
      </c>
      <c r="Q1325" s="17">
        <v>607325.21008403366</v>
      </c>
      <c r="R1325" s="17">
        <v>115391.78991596639</v>
      </c>
      <c r="S1325" s="16">
        <v>722717</v>
      </c>
      <c r="T1325" s="15">
        <v>722717</v>
      </c>
      <c r="U1325" s="14"/>
      <c r="V1325" s="14"/>
      <c r="W1325" s="14"/>
      <c r="X1325" s="14"/>
      <c r="Y1325" s="14"/>
      <c r="Z1325" s="14"/>
      <c r="AA1325" s="14"/>
      <c r="AB1325" s="13"/>
      <c r="AC1325" s="12">
        <f t="shared" si="680"/>
        <v>0</v>
      </c>
      <c r="AD1325" s="6">
        <f t="shared" si="681"/>
        <v>0</v>
      </c>
      <c r="AE1325" s="6">
        <f t="shared" si="682"/>
        <v>0</v>
      </c>
      <c r="AF1325" s="6">
        <f t="shared" si="683"/>
        <v>0</v>
      </c>
      <c r="AG1325" s="9">
        <f t="shared" si="690"/>
        <v>722717</v>
      </c>
      <c r="AH1325" s="11">
        <f t="shared" si="693"/>
        <v>951081.11765999999</v>
      </c>
      <c r="AI1325" s="9">
        <f t="shared" si="694"/>
        <v>744398.5</v>
      </c>
      <c r="AJ1325" s="10">
        <f t="shared" si="695"/>
        <v>609969.529415</v>
      </c>
      <c r="AK1325" s="9">
        <f t="shared" si="684"/>
        <v>733557.75</v>
      </c>
      <c r="AL1325" s="9">
        <f t="shared" si="688"/>
        <v>847739.80882999999</v>
      </c>
      <c r="AM1325" s="6">
        <f t="shared" si="691"/>
        <v>802042.70816005312</v>
      </c>
      <c r="AN1325" s="8">
        <f t="shared" si="696"/>
        <v>418530.13177044928</v>
      </c>
      <c r="AO1325" s="7">
        <f t="shared" si="689"/>
        <v>0.56223935401595959</v>
      </c>
      <c r="AP1325" s="6">
        <f t="shared" si="692"/>
        <v>802042.70816005312</v>
      </c>
      <c r="AQ1325" s="5" t="s">
        <v>0</v>
      </c>
    </row>
    <row r="1326" spans="1:43" x14ac:dyDescent="0.25">
      <c r="A1326" s="65">
        <v>1279</v>
      </c>
      <c r="B1326" s="97">
        <v>31211510</v>
      </c>
      <c r="C1326" s="72">
        <v>3511003</v>
      </c>
      <c r="D1326" s="61" t="s">
        <v>801</v>
      </c>
      <c r="E1326" s="61" t="s">
        <v>801</v>
      </c>
      <c r="F1326" s="82" t="s">
        <v>2333</v>
      </c>
      <c r="G1326" s="97" t="s">
        <v>2328</v>
      </c>
      <c r="H1326" s="21">
        <v>1</v>
      </c>
      <c r="I1326" s="20">
        <v>646963.41463865549</v>
      </c>
      <c r="J1326" s="20">
        <f t="shared" si="676"/>
        <v>122923.04878134455</v>
      </c>
      <c r="K1326" s="19">
        <f t="shared" si="677"/>
        <v>769886.46342000004</v>
      </c>
      <c r="L1326" s="15">
        <f t="shared" si="678"/>
        <v>769886.46342000004</v>
      </c>
      <c r="M1326" s="17">
        <v>526034.45378151268</v>
      </c>
      <c r="N1326" s="17">
        <v>99946.546218487405</v>
      </c>
      <c r="O1326" s="16">
        <v>625981.00000000012</v>
      </c>
      <c r="P1326" s="18">
        <f t="shared" si="679"/>
        <v>625981.00000000012</v>
      </c>
      <c r="Q1326" s="17">
        <v>491621.00840336137</v>
      </c>
      <c r="R1326" s="17">
        <v>93407.991596638662</v>
      </c>
      <c r="S1326" s="16">
        <v>585029</v>
      </c>
      <c r="T1326" s="15">
        <v>585029</v>
      </c>
      <c r="U1326" s="14"/>
      <c r="V1326" s="14"/>
      <c r="W1326" s="14"/>
      <c r="X1326" s="14"/>
      <c r="Y1326" s="14"/>
      <c r="Z1326" s="14"/>
      <c r="AA1326" s="14"/>
      <c r="AB1326" s="13"/>
      <c r="AC1326" s="12">
        <f t="shared" si="680"/>
        <v>0</v>
      </c>
      <c r="AD1326" s="6">
        <f t="shared" si="681"/>
        <v>0</v>
      </c>
      <c r="AE1326" s="6">
        <f t="shared" si="682"/>
        <v>0</v>
      </c>
      <c r="AF1326" s="6">
        <f t="shared" si="683"/>
        <v>0</v>
      </c>
      <c r="AG1326" s="9">
        <f t="shared" si="690"/>
        <v>585029</v>
      </c>
      <c r="AH1326" s="11">
        <f t="shared" si="693"/>
        <v>769886.46342000004</v>
      </c>
      <c r="AI1326" s="9">
        <f t="shared" si="694"/>
        <v>605505</v>
      </c>
      <c r="AJ1326" s="10">
        <f t="shared" si="695"/>
        <v>495224.11585500004</v>
      </c>
      <c r="AK1326" s="9">
        <f t="shared" si="684"/>
        <v>595267</v>
      </c>
      <c r="AL1326" s="9">
        <f t="shared" si="688"/>
        <v>687695.73170999996</v>
      </c>
      <c r="AM1326" s="6">
        <f t="shared" si="691"/>
        <v>651366.44941878365</v>
      </c>
      <c r="AN1326" s="8">
        <f t="shared" si="696"/>
        <v>339533.3120926866</v>
      </c>
      <c r="AO1326" s="7">
        <f t="shared" si="689"/>
        <v>0.56074402703972159</v>
      </c>
      <c r="AP1326" s="6">
        <f t="shared" si="692"/>
        <v>651366.44941878365</v>
      </c>
      <c r="AQ1326" s="5" t="s">
        <v>0</v>
      </c>
    </row>
    <row r="1327" spans="1:43" x14ac:dyDescent="0.25">
      <c r="A1327" s="65">
        <v>1280</v>
      </c>
      <c r="B1327" s="97">
        <v>12171614</v>
      </c>
      <c r="C1327" s="72">
        <v>3511004</v>
      </c>
      <c r="D1327" s="61" t="s">
        <v>801</v>
      </c>
      <c r="E1327" s="61" t="s">
        <v>801</v>
      </c>
      <c r="F1327" s="82" t="s">
        <v>2332</v>
      </c>
      <c r="G1327" s="97" t="s">
        <v>2328</v>
      </c>
      <c r="H1327" s="21">
        <v>1</v>
      </c>
      <c r="I1327" s="20">
        <v>786244.96845378145</v>
      </c>
      <c r="J1327" s="20">
        <f t="shared" si="676"/>
        <v>149386.54400621846</v>
      </c>
      <c r="K1327" s="19">
        <f t="shared" si="677"/>
        <v>935631.51245999988</v>
      </c>
      <c r="L1327" s="15">
        <f t="shared" si="678"/>
        <v>935631.51245999988</v>
      </c>
      <c r="M1327" s="17">
        <v>651231.09243697487</v>
      </c>
      <c r="N1327" s="17">
        <v>123733.90756302522</v>
      </c>
      <c r="O1327" s="16">
        <v>774965.00000000012</v>
      </c>
      <c r="P1327" s="18">
        <f t="shared" si="679"/>
        <v>774965.00000000012</v>
      </c>
      <c r="Q1327" s="17">
        <v>597459.66386554623</v>
      </c>
      <c r="R1327" s="17">
        <v>113517.33613445378</v>
      </c>
      <c r="S1327" s="16">
        <v>710977</v>
      </c>
      <c r="T1327" s="15">
        <v>710977</v>
      </c>
      <c r="U1327" s="14"/>
      <c r="V1327" s="14"/>
      <c r="W1327" s="14"/>
      <c r="X1327" s="14"/>
      <c r="Y1327" s="14"/>
      <c r="Z1327" s="14"/>
      <c r="AA1327" s="14"/>
      <c r="AB1327" s="13"/>
      <c r="AC1327" s="12">
        <f t="shared" si="680"/>
        <v>0</v>
      </c>
      <c r="AD1327" s="6">
        <f t="shared" si="681"/>
        <v>0</v>
      </c>
      <c r="AE1327" s="6">
        <f t="shared" si="682"/>
        <v>0</v>
      </c>
      <c r="AF1327" s="6">
        <f t="shared" si="683"/>
        <v>0</v>
      </c>
      <c r="AG1327" s="9">
        <f t="shared" si="690"/>
        <v>710977</v>
      </c>
      <c r="AH1327" s="11">
        <f t="shared" si="693"/>
        <v>935631.51245999988</v>
      </c>
      <c r="AI1327" s="9">
        <f t="shared" si="694"/>
        <v>742971</v>
      </c>
      <c r="AJ1327" s="10">
        <f t="shared" si="695"/>
        <v>605393.37811499997</v>
      </c>
      <c r="AK1327" s="9">
        <f t="shared" si="684"/>
        <v>726974</v>
      </c>
      <c r="AL1327" s="9">
        <f t="shared" si="688"/>
        <v>839301.25622999994</v>
      </c>
      <c r="AM1327" s="6">
        <f t="shared" si="691"/>
        <v>796666.12187308341</v>
      </c>
      <c r="AN1327" s="8">
        <f t="shared" si="696"/>
        <v>414512.08418260526</v>
      </c>
      <c r="AO1327" s="7">
        <f t="shared" si="689"/>
        <v>0.55791152572927516</v>
      </c>
      <c r="AP1327" s="6">
        <f t="shared" si="692"/>
        <v>796666.12187308341</v>
      </c>
      <c r="AQ1327" s="5" t="s">
        <v>0</v>
      </c>
    </row>
    <row r="1328" spans="1:43" x14ac:dyDescent="0.25">
      <c r="A1328" s="65">
        <v>1281</v>
      </c>
      <c r="B1328" s="97">
        <v>31211604</v>
      </c>
      <c r="C1328" s="72">
        <v>3511004</v>
      </c>
      <c r="D1328" s="61" t="s">
        <v>801</v>
      </c>
      <c r="E1328" s="61" t="s">
        <v>801</v>
      </c>
      <c r="F1328" s="82" t="s">
        <v>2331</v>
      </c>
      <c r="G1328" s="97" t="s">
        <v>2328</v>
      </c>
      <c r="H1328" s="21">
        <v>1</v>
      </c>
      <c r="I1328" s="20">
        <v>522765.86687394959</v>
      </c>
      <c r="J1328" s="20">
        <f t="shared" si="676"/>
        <v>99325.514706050424</v>
      </c>
      <c r="K1328" s="19">
        <f t="shared" si="677"/>
        <v>622091.38158000004</v>
      </c>
      <c r="L1328" s="15">
        <f t="shared" si="678"/>
        <v>622091.38158000004</v>
      </c>
      <c r="M1328" s="17">
        <v>432996.63865546219</v>
      </c>
      <c r="N1328" s="17">
        <v>82269.361344537814</v>
      </c>
      <c r="O1328" s="16">
        <v>515266</v>
      </c>
      <c r="P1328" s="18">
        <f t="shared" si="679"/>
        <v>515266</v>
      </c>
      <c r="Q1328" s="17">
        <v>397244.53781512607</v>
      </c>
      <c r="R1328" s="17">
        <v>75476.462184873948</v>
      </c>
      <c r="S1328" s="16">
        <v>472721</v>
      </c>
      <c r="T1328" s="15">
        <v>472721</v>
      </c>
      <c r="U1328" s="14"/>
      <c r="V1328" s="14"/>
      <c r="W1328" s="14"/>
      <c r="X1328" s="14"/>
      <c r="Y1328" s="14"/>
      <c r="Z1328" s="14"/>
      <c r="AA1328" s="14"/>
      <c r="AB1328" s="13"/>
      <c r="AC1328" s="12">
        <f t="shared" si="680"/>
        <v>0</v>
      </c>
      <c r="AD1328" s="6">
        <f t="shared" si="681"/>
        <v>0</v>
      </c>
      <c r="AE1328" s="6">
        <f t="shared" si="682"/>
        <v>0</v>
      </c>
      <c r="AF1328" s="6">
        <f t="shared" si="683"/>
        <v>0</v>
      </c>
      <c r="AG1328" s="9">
        <f t="shared" si="690"/>
        <v>472721</v>
      </c>
      <c r="AH1328" s="11">
        <f t="shared" si="693"/>
        <v>622091.38158000004</v>
      </c>
      <c r="AI1328" s="9">
        <f t="shared" si="694"/>
        <v>493993.5</v>
      </c>
      <c r="AJ1328" s="10">
        <f t="shared" si="695"/>
        <v>402519.59539500001</v>
      </c>
      <c r="AK1328" s="9">
        <f t="shared" si="684"/>
        <v>483357.25</v>
      </c>
      <c r="AL1328" s="9">
        <f t="shared" si="688"/>
        <v>558042.44079000002</v>
      </c>
      <c r="AM1328" s="6">
        <f t="shared" si="691"/>
        <v>529694.80263218505</v>
      </c>
      <c r="AN1328" s="8">
        <f t="shared" si="696"/>
        <v>275604.65823669429</v>
      </c>
      <c r="AO1328" s="7">
        <f t="shared" si="689"/>
        <v>0.55791150741192808</v>
      </c>
      <c r="AP1328" s="6">
        <f t="shared" si="692"/>
        <v>529694.80263218505</v>
      </c>
      <c r="AQ1328" s="5" t="s">
        <v>0</v>
      </c>
    </row>
    <row r="1329" spans="1:43" ht="89.25" x14ac:dyDescent="0.25">
      <c r="A1329" s="65">
        <v>1282</v>
      </c>
      <c r="B1329" s="97">
        <v>31201605</v>
      </c>
      <c r="C1329" s="72">
        <v>3511029</v>
      </c>
      <c r="D1329" s="61" t="s">
        <v>801</v>
      </c>
      <c r="E1329" s="61" t="s">
        <v>801</v>
      </c>
      <c r="F1329" s="82" t="s">
        <v>2330</v>
      </c>
      <c r="G1329" s="97" t="s">
        <v>1731</v>
      </c>
      <c r="H1329" s="21">
        <v>1</v>
      </c>
      <c r="I1329" s="20">
        <v>599525.10030252102</v>
      </c>
      <c r="J1329" s="20">
        <f t="shared" ref="J1329:J1392" si="697">+I1329*0.19</f>
        <v>113909.76905747899</v>
      </c>
      <c r="K1329" s="19">
        <f t="shared" ref="K1329:K1392" si="698">+I1329+J1329</f>
        <v>713434.86936000001</v>
      </c>
      <c r="L1329" s="15">
        <f t="shared" ref="L1329:L1392" si="699">+K1329</f>
        <v>713434.86936000001</v>
      </c>
      <c r="M1329" s="17">
        <v>478351.26050420169</v>
      </c>
      <c r="N1329" s="17">
        <v>90886.73949579832</v>
      </c>
      <c r="O1329" s="16">
        <v>569238</v>
      </c>
      <c r="P1329" s="18">
        <f t="shared" ref="P1329:P1392" si="700">+O1329</f>
        <v>569238</v>
      </c>
      <c r="Q1329" s="17">
        <v>455573.10924369749</v>
      </c>
      <c r="R1329" s="17">
        <v>86558.890756302528</v>
      </c>
      <c r="S1329" s="16">
        <v>542132</v>
      </c>
      <c r="T1329" s="15">
        <v>542132</v>
      </c>
      <c r="U1329" s="14"/>
      <c r="V1329" s="14"/>
      <c r="W1329" s="14"/>
      <c r="X1329" s="14"/>
      <c r="Y1329" s="14"/>
      <c r="Z1329" s="14"/>
      <c r="AA1329" s="14"/>
      <c r="AB1329" s="13"/>
      <c r="AC1329" s="12">
        <f t="shared" ref="AC1329:AC1392" si="701">+AB1329*19%</f>
        <v>0</v>
      </c>
      <c r="AD1329" s="6">
        <f t="shared" ref="AD1329:AD1392" si="702">+AB1329+AC1329</f>
        <v>0</v>
      </c>
      <c r="AE1329" s="6">
        <f t="shared" ref="AE1329:AE1392" si="703">+AD1329*5.1%</f>
        <v>0</v>
      </c>
      <c r="AF1329" s="6">
        <f t="shared" ref="AF1329:AF1392" si="704">+AD1329+AE1329</f>
        <v>0</v>
      </c>
      <c r="AG1329" s="9">
        <f t="shared" si="690"/>
        <v>542132</v>
      </c>
      <c r="AH1329" s="11">
        <f t="shared" si="693"/>
        <v>713434.86936000001</v>
      </c>
      <c r="AI1329" s="9">
        <f t="shared" si="694"/>
        <v>555685</v>
      </c>
      <c r="AJ1329" s="10">
        <f t="shared" si="695"/>
        <v>456201.21733999997</v>
      </c>
      <c r="AK1329" s="9">
        <f t="shared" si="684"/>
        <v>548908.5</v>
      </c>
      <c r="AL1329" s="9">
        <f t="shared" si="688"/>
        <v>634559.93467999995</v>
      </c>
      <c r="AM1329" s="6">
        <f t="shared" si="691"/>
        <v>599643.41536389</v>
      </c>
      <c r="AN1329" s="8">
        <f t="shared" si="696"/>
        <v>313289.06570808194</v>
      </c>
      <c r="AO1329" s="7">
        <f t="shared" si="689"/>
        <v>0.56378895544792806</v>
      </c>
      <c r="AP1329" s="6">
        <f t="shared" si="692"/>
        <v>599643.41536389</v>
      </c>
      <c r="AQ1329" s="5" t="s">
        <v>0</v>
      </c>
    </row>
    <row r="1330" spans="1:43" x14ac:dyDescent="0.25">
      <c r="A1330" s="65">
        <v>1283</v>
      </c>
      <c r="B1330" s="97">
        <v>31211510</v>
      </c>
      <c r="C1330" s="107">
        <v>3511004</v>
      </c>
      <c r="D1330" s="61" t="s">
        <v>801</v>
      </c>
      <c r="E1330" s="61" t="s">
        <v>801</v>
      </c>
      <c r="F1330" s="82" t="s">
        <v>2329</v>
      </c>
      <c r="G1330" s="108" t="s">
        <v>2328</v>
      </c>
      <c r="H1330" s="21">
        <v>1</v>
      </c>
      <c r="I1330" s="20">
        <v>511388.72213445383</v>
      </c>
      <c r="J1330" s="20">
        <f t="shared" si="697"/>
        <v>97163.857205546228</v>
      </c>
      <c r="K1330" s="19">
        <f t="shared" si="698"/>
        <v>608552.57934000005</v>
      </c>
      <c r="L1330" s="15">
        <f t="shared" si="699"/>
        <v>608552.57934000005</v>
      </c>
      <c r="M1330" s="17">
        <v>408029.4117647059</v>
      </c>
      <c r="N1330" s="17">
        <v>77525.588235294126</v>
      </c>
      <c r="O1330" s="16">
        <v>485555</v>
      </c>
      <c r="P1330" s="18">
        <f t="shared" si="700"/>
        <v>485555</v>
      </c>
      <c r="Q1330" s="17">
        <v>388599.15966386558</v>
      </c>
      <c r="R1330" s="17">
        <v>73833.840336134454</v>
      </c>
      <c r="S1330" s="16">
        <v>462433</v>
      </c>
      <c r="T1330" s="15">
        <v>462433</v>
      </c>
      <c r="U1330" s="14"/>
      <c r="V1330" s="14"/>
      <c r="W1330" s="14"/>
      <c r="X1330" s="14"/>
      <c r="Y1330" s="14"/>
      <c r="Z1330" s="14"/>
      <c r="AA1330" s="14"/>
      <c r="AB1330" s="13"/>
      <c r="AC1330" s="12">
        <f t="shared" si="701"/>
        <v>0</v>
      </c>
      <c r="AD1330" s="6">
        <f t="shared" si="702"/>
        <v>0</v>
      </c>
      <c r="AE1330" s="6">
        <f t="shared" si="703"/>
        <v>0</v>
      </c>
      <c r="AF1330" s="6">
        <f t="shared" si="704"/>
        <v>0</v>
      </c>
      <c r="AG1330" s="9">
        <f t="shared" si="690"/>
        <v>462433</v>
      </c>
      <c r="AH1330" s="11">
        <f t="shared" si="693"/>
        <v>608552.57934000005</v>
      </c>
      <c r="AI1330" s="9">
        <f t="shared" si="694"/>
        <v>473994</v>
      </c>
      <c r="AJ1330" s="10">
        <f t="shared" si="695"/>
        <v>389135.14483500004</v>
      </c>
      <c r="AK1330" s="9">
        <f t="shared" ref="AK1330:AK1393" si="705">AVERAGE(AG1330,AI1330)</f>
        <v>468213.5</v>
      </c>
      <c r="AL1330" s="9">
        <f t="shared" si="688"/>
        <v>541273.28967000009</v>
      </c>
      <c r="AM1330" s="6">
        <f t="shared" si="691"/>
        <v>511489.96243239398</v>
      </c>
      <c r="AN1330" s="8">
        <f t="shared" si="696"/>
        <v>267232.44286098023</v>
      </c>
      <c r="AO1330" s="7">
        <f t="shared" si="689"/>
        <v>0.56378866158850161</v>
      </c>
      <c r="AP1330" s="6">
        <f t="shared" si="692"/>
        <v>511489.96243239398</v>
      </c>
      <c r="AQ1330" s="5" t="s">
        <v>0</v>
      </c>
    </row>
    <row r="1331" spans="1:43" x14ac:dyDescent="0.25">
      <c r="A1331" s="65">
        <v>1284</v>
      </c>
      <c r="B1331" s="72">
        <v>40142007</v>
      </c>
      <c r="C1331" s="97">
        <v>3623001</v>
      </c>
      <c r="D1331" s="61" t="s">
        <v>801</v>
      </c>
      <c r="E1331" s="61" t="s">
        <v>801</v>
      </c>
      <c r="F1331" s="82" t="s">
        <v>2327</v>
      </c>
      <c r="G1331" s="97" t="s">
        <v>1731</v>
      </c>
      <c r="H1331" s="21">
        <v>1</v>
      </c>
      <c r="I1331" s="20">
        <v>433115.55877310922</v>
      </c>
      <c r="J1331" s="20">
        <f t="shared" si="697"/>
        <v>82291.956166890755</v>
      </c>
      <c r="K1331" s="19">
        <f t="shared" si="698"/>
        <v>515407.51493999996</v>
      </c>
      <c r="L1331" s="15">
        <f t="shared" si="699"/>
        <v>515407.51493999996</v>
      </c>
      <c r="M1331" s="17">
        <v>352157.98319327732</v>
      </c>
      <c r="N1331" s="17">
        <v>66910.016806722691</v>
      </c>
      <c r="O1331" s="16">
        <v>419068</v>
      </c>
      <c r="P1331" s="18">
        <f t="shared" si="700"/>
        <v>419068</v>
      </c>
      <c r="Q1331" s="17">
        <v>329120.16806722688</v>
      </c>
      <c r="R1331" s="17">
        <v>62532.831932773108</v>
      </c>
      <c r="S1331" s="16">
        <v>391653</v>
      </c>
      <c r="T1331" s="15">
        <v>391653</v>
      </c>
      <c r="U1331" s="14"/>
      <c r="V1331" s="14"/>
      <c r="W1331" s="14"/>
      <c r="X1331" s="14"/>
      <c r="Y1331" s="14"/>
      <c r="Z1331" s="14"/>
      <c r="AA1331" s="14"/>
      <c r="AB1331" s="13"/>
      <c r="AC1331" s="12">
        <f t="shared" si="701"/>
        <v>0</v>
      </c>
      <c r="AD1331" s="6">
        <f t="shared" si="702"/>
        <v>0</v>
      </c>
      <c r="AE1331" s="6">
        <f t="shared" si="703"/>
        <v>0</v>
      </c>
      <c r="AF1331" s="6">
        <f t="shared" si="704"/>
        <v>0</v>
      </c>
      <c r="AG1331" s="9">
        <f t="shared" si="690"/>
        <v>391653</v>
      </c>
      <c r="AH1331" s="11">
        <f t="shared" si="693"/>
        <v>515407.51493999996</v>
      </c>
      <c r="AI1331" s="9">
        <f t="shared" si="694"/>
        <v>405360.5</v>
      </c>
      <c r="AJ1331" s="10">
        <f t="shared" si="695"/>
        <v>331532.12873499998</v>
      </c>
      <c r="AK1331" s="9">
        <f t="shared" si="705"/>
        <v>398506.75</v>
      </c>
      <c r="AL1331" s="9">
        <f t="shared" si="688"/>
        <v>460384.00746999995</v>
      </c>
      <c r="AM1331" s="6">
        <f t="shared" si="691"/>
        <v>436062.96156330727</v>
      </c>
      <c r="AN1331" s="8">
        <f t="shared" si="696"/>
        <v>227303.58404226997</v>
      </c>
      <c r="AO1331" s="7">
        <f t="shared" si="689"/>
        <v>0.56074428574631707</v>
      </c>
      <c r="AP1331" s="6">
        <f t="shared" si="692"/>
        <v>436062.96156330727</v>
      </c>
      <c r="AQ1331" s="5" t="s">
        <v>0</v>
      </c>
    </row>
    <row r="1332" spans="1:43" x14ac:dyDescent="0.25">
      <c r="A1332" s="65">
        <v>1285</v>
      </c>
      <c r="B1332" s="72">
        <v>40142007</v>
      </c>
      <c r="C1332" s="97">
        <v>3623001</v>
      </c>
      <c r="D1332" s="61" t="s">
        <v>801</v>
      </c>
      <c r="E1332" s="61" t="s">
        <v>801</v>
      </c>
      <c r="F1332" s="82" t="s">
        <v>2326</v>
      </c>
      <c r="G1332" s="97" t="s">
        <v>1731</v>
      </c>
      <c r="H1332" s="21">
        <v>1</v>
      </c>
      <c r="I1332" s="20">
        <v>830996.02951260505</v>
      </c>
      <c r="J1332" s="20">
        <f t="shared" si="697"/>
        <v>157889.24560739496</v>
      </c>
      <c r="K1332" s="19">
        <f t="shared" si="698"/>
        <v>988885.27512000001</v>
      </c>
      <c r="L1332" s="15">
        <f t="shared" si="699"/>
        <v>988885.27512000001</v>
      </c>
      <c r="M1332" s="17">
        <v>669352.9411764706</v>
      </c>
      <c r="N1332" s="17">
        <v>127177.05882352941</v>
      </c>
      <c r="O1332" s="16">
        <v>796530</v>
      </c>
      <c r="P1332" s="18">
        <f t="shared" si="700"/>
        <v>796530</v>
      </c>
      <c r="Q1332" s="17">
        <v>631465.54621848743</v>
      </c>
      <c r="R1332" s="17">
        <v>119978.45378151261</v>
      </c>
      <c r="S1332" s="16">
        <v>751444</v>
      </c>
      <c r="T1332" s="15">
        <v>751444</v>
      </c>
      <c r="U1332" s="14"/>
      <c r="V1332" s="14"/>
      <c r="W1332" s="14"/>
      <c r="X1332" s="14"/>
      <c r="Y1332" s="14"/>
      <c r="Z1332" s="14"/>
      <c r="AA1332" s="14"/>
      <c r="AB1332" s="13"/>
      <c r="AC1332" s="12">
        <f t="shared" si="701"/>
        <v>0</v>
      </c>
      <c r="AD1332" s="6">
        <f t="shared" si="702"/>
        <v>0</v>
      </c>
      <c r="AE1332" s="6">
        <f t="shared" si="703"/>
        <v>0</v>
      </c>
      <c r="AF1332" s="6">
        <f t="shared" si="704"/>
        <v>0</v>
      </c>
      <c r="AG1332" s="9">
        <f t="shared" si="690"/>
        <v>751444</v>
      </c>
      <c r="AH1332" s="11">
        <f t="shared" si="693"/>
        <v>988885.27512000001</v>
      </c>
      <c r="AI1332" s="9">
        <f t="shared" si="694"/>
        <v>773987</v>
      </c>
      <c r="AJ1332" s="10">
        <f t="shared" si="695"/>
        <v>634214.81877999997</v>
      </c>
      <c r="AK1332" s="9">
        <f t="shared" si="705"/>
        <v>762715.5</v>
      </c>
      <c r="AL1332" s="9">
        <f t="shared" si="688"/>
        <v>881436.13755999994</v>
      </c>
      <c r="AM1332" s="6">
        <f t="shared" si="691"/>
        <v>833922.56898149243</v>
      </c>
      <c r="AN1332" s="8">
        <f t="shared" si="696"/>
        <v>435166.04798037169</v>
      </c>
      <c r="AO1332" s="7">
        <f t="shared" si="689"/>
        <v>0.56223947944910146</v>
      </c>
      <c r="AP1332" s="6">
        <f t="shared" si="692"/>
        <v>833922.56898149243</v>
      </c>
      <c r="AQ1332" s="5" t="s">
        <v>0</v>
      </c>
    </row>
    <row r="1333" spans="1:43" x14ac:dyDescent="0.25">
      <c r="A1333" s="65">
        <v>1286</v>
      </c>
      <c r="B1333" s="97">
        <v>40142002</v>
      </c>
      <c r="C1333" s="97">
        <v>3623001</v>
      </c>
      <c r="D1333" s="61" t="s">
        <v>801</v>
      </c>
      <c r="E1333" s="61" t="s">
        <v>801</v>
      </c>
      <c r="F1333" s="82" t="s">
        <v>2325</v>
      </c>
      <c r="G1333" s="97" t="s">
        <v>1344</v>
      </c>
      <c r="H1333" s="21">
        <v>1</v>
      </c>
      <c r="I1333" s="20">
        <v>958521.12670588237</v>
      </c>
      <c r="J1333" s="20">
        <f t="shared" si="697"/>
        <v>182119.01407411764</v>
      </c>
      <c r="K1333" s="19">
        <f t="shared" si="698"/>
        <v>1140640.14078</v>
      </c>
      <c r="L1333" s="15">
        <f t="shared" si="699"/>
        <v>1140640.14078</v>
      </c>
      <c r="M1333" s="17">
        <v>779357.14285714284</v>
      </c>
      <c r="N1333" s="17">
        <v>148077.85714285713</v>
      </c>
      <c r="O1333" s="16">
        <v>927435</v>
      </c>
      <c r="P1333" s="18">
        <f t="shared" si="700"/>
        <v>927435</v>
      </c>
      <c r="Q1333" s="17">
        <v>728370.5882352941</v>
      </c>
      <c r="R1333" s="17">
        <v>138390.41176470587</v>
      </c>
      <c r="S1333" s="16">
        <v>866761</v>
      </c>
      <c r="T1333" s="15">
        <v>866761</v>
      </c>
      <c r="U1333" s="14"/>
      <c r="V1333" s="14"/>
      <c r="W1333" s="14"/>
      <c r="X1333" s="14"/>
      <c r="Y1333" s="14"/>
      <c r="Z1333" s="14"/>
      <c r="AA1333" s="14"/>
      <c r="AB1333" s="13"/>
      <c r="AC1333" s="12">
        <f t="shared" si="701"/>
        <v>0</v>
      </c>
      <c r="AD1333" s="6">
        <f t="shared" si="702"/>
        <v>0</v>
      </c>
      <c r="AE1333" s="6">
        <f t="shared" si="703"/>
        <v>0</v>
      </c>
      <c r="AF1333" s="6">
        <f t="shared" si="704"/>
        <v>0</v>
      </c>
      <c r="AG1333" s="9">
        <f t="shared" si="690"/>
        <v>866761</v>
      </c>
      <c r="AH1333" s="11">
        <f t="shared" si="693"/>
        <v>1140640.14078</v>
      </c>
      <c r="AI1333" s="9">
        <f t="shared" si="694"/>
        <v>897098</v>
      </c>
      <c r="AJ1333" s="10">
        <f t="shared" si="695"/>
        <v>733709.035195</v>
      </c>
      <c r="AK1333" s="9">
        <f t="shared" si="705"/>
        <v>881929.5</v>
      </c>
      <c r="AL1333" s="9">
        <f t="shared" si="688"/>
        <v>1018869.07039</v>
      </c>
      <c r="AM1333" s="6">
        <f t="shared" si="691"/>
        <v>965044.80732860486</v>
      </c>
      <c r="AN1333" s="8">
        <f t="shared" si="696"/>
        <v>503042.22745130357</v>
      </c>
      <c r="AO1333" s="7">
        <f t="shared" si="689"/>
        <v>0.56074389581885542</v>
      </c>
      <c r="AP1333" s="6">
        <f t="shared" si="692"/>
        <v>965044.80732860486</v>
      </c>
      <c r="AQ1333" s="5" t="s">
        <v>0</v>
      </c>
    </row>
    <row r="1334" spans="1:43" x14ac:dyDescent="0.25">
      <c r="A1334" s="65">
        <v>1287</v>
      </c>
      <c r="B1334" s="72">
        <v>40142007</v>
      </c>
      <c r="C1334" s="97">
        <v>3623001</v>
      </c>
      <c r="D1334" s="61" t="s">
        <v>801</v>
      </c>
      <c r="E1334" s="61" t="s">
        <v>801</v>
      </c>
      <c r="F1334" s="82" t="s">
        <v>1692</v>
      </c>
      <c r="G1334" s="97" t="s">
        <v>1731</v>
      </c>
      <c r="H1334" s="21">
        <v>1</v>
      </c>
      <c r="I1334" s="20">
        <v>977133.94971428579</v>
      </c>
      <c r="J1334" s="20">
        <f t="shared" si="697"/>
        <v>185655.45044571429</v>
      </c>
      <c r="K1334" s="19">
        <f t="shared" si="698"/>
        <v>1162789.4001600002</v>
      </c>
      <c r="L1334" s="15">
        <f t="shared" si="699"/>
        <v>1162789.4001600002</v>
      </c>
      <c r="M1334" s="17">
        <v>787064.70588235301</v>
      </c>
      <c r="N1334" s="17">
        <v>149542.29411764708</v>
      </c>
      <c r="O1334" s="16">
        <v>936607.00000000012</v>
      </c>
      <c r="P1334" s="18">
        <f t="shared" si="700"/>
        <v>936607.00000000012</v>
      </c>
      <c r="Q1334" s="17">
        <v>742514.2857142858</v>
      </c>
      <c r="R1334" s="17">
        <v>141077.71428571429</v>
      </c>
      <c r="S1334" s="16">
        <v>883592.00000000012</v>
      </c>
      <c r="T1334" s="15">
        <v>883592.00000000012</v>
      </c>
      <c r="U1334" s="14"/>
      <c r="V1334" s="14"/>
      <c r="W1334" s="14"/>
      <c r="X1334" s="14"/>
      <c r="Y1334" s="14"/>
      <c r="Z1334" s="14"/>
      <c r="AA1334" s="14"/>
      <c r="AB1334" s="13"/>
      <c r="AC1334" s="12">
        <f t="shared" si="701"/>
        <v>0</v>
      </c>
      <c r="AD1334" s="6">
        <f t="shared" si="702"/>
        <v>0</v>
      </c>
      <c r="AE1334" s="6">
        <f t="shared" si="703"/>
        <v>0</v>
      </c>
      <c r="AF1334" s="6">
        <f t="shared" si="704"/>
        <v>0</v>
      </c>
      <c r="AG1334" s="9">
        <f t="shared" si="690"/>
        <v>883592.00000000012</v>
      </c>
      <c r="AH1334" s="11">
        <f t="shared" si="693"/>
        <v>1162789.4001600002</v>
      </c>
      <c r="AI1334" s="9">
        <f t="shared" si="694"/>
        <v>910099.50000000012</v>
      </c>
      <c r="AJ1334" s="10">
        <f t="shared" si="695"/>
        <v>745747.10004000005</v>
      </c>
      <c r="AK1334" s="9">
        <f t="shared" si="705"/>
        <v>896845.75000000012</v>
      </c>
      <c r="AL1334" s="9">
        <f t="shared" si="688"/>
        <v>1036444.4500800001</v>
      </c>
      <c r="AM1334" s="6">
        <f t="shared" si="691"/>
        <v>980575.2317113959</v>
      </c>
      <c r="AN1334" s="8">
        <f t="shared" si="696"/>
        <v>511693.83266597154</v>
      </c>
      <c r="AO1334" s="7">
        <f t="shared" si="689"/>
        <v>0.5622394393865412</v>
      </c>
      <c r="AP1334" s="6">
        <f t="shared" si="692"/>
        <v>980575.2317113959</v>
      </c>
      <c r="AQ1334" s="5" t="s">
        <v>0</v>
      </c>
    </row>
    <row r="1335" spans="1:43" x14ac:dyDescent="0.25">
      <c r="A1335" s="65">
        <v>1288</v>
      </c>
      <c r="B1335" s="72">
        <v>40142007</v>
      </c>
      <c r="C1335" s="97">
        <v>3623001</v>
      </c>
      <c r="D1335" s="61" t="s">
        <v>801</v>
      </c>
      <c r="E1335" s="61" t="s">
        <v>801</v>
      </c>
      <c r="F1335" s="82" t="s">
        <v>2324</v>
      </c>
      <c r="G1335" s="97" t="s">
        <v>1344</v>
      </c>
      <c r="H1335" s="21">
        <v>1</v>
      </c>
      <c r="I1335" s="20">
        <v>1594661.4352436974</v>
      </c>
      <c r="J1335" s="20">
        <f t="shared" si="697"/>
        <v>302985.67269630253</v>
      </c>
      <c r="K1335" s="19">
        <f t="shared" si="698"/>
        <v>1897647.10794</v>
      </c>
      <c r="L1335" s="15">
        <f t="shared" si="699"/>
        <v>1897647.10794</v>
      </c>
      <c r="M1335" s="17">
        <v>1320826.0504201681</v>
      </c>
      <c r="N1335" s="17">
        <v>250956.94957983194</v>
      </c>
      <c r="O1335" s="16">
        <v>1571783</v>
      </c>
      <c r="P1335" s="18">
        <f t="shared" si="700"/>
        <v>1571783</v>
      </c>
      <c r="Q1335" s="17">
        <v>1211767.2268907563</v>
      </c>
      <c r="R1335" s="17">
        <v>230235.77310924369</v>
      </c>
      <c r="S1335" s="16">
        <v>1442003</v>
      </c>
      <c r="T1335" s="15">
        <v>1442003</v>
      </c>
      <c r="U1335" s="14"/>
      <c r="V1335" s="14"/>
      <c r="W1335" s="14"/>
      <c r="X1335" s="14"/>
      <c r="Y1335" s="14"/>
      <c r="Z1335" s="14"/>
      <c r="AA1335" s="14"/>
      <c r="AB1335" s="13"/>
      <c r="AC1335" s="12">
        <f t="shared" si="701"/>
        <v>0</v>
      </c>
      <c r="AD1335" s="6">
        <f t="shared" si="702"/>
        <v>0</v>
      </c>
      <c r="AE1335" s="6">
        <f t="shared" si="703"/>
        <v>0</v>
      </c>
      <c r="AF1335" s="6">
        <f t="shared" si="704"/>
        <v>0</v>
      </c>
      <c r="AG1335" s="9">
        <f t="shared" si="690"/>
        <v>1442003</v>
      </c>
      <c r="AH1335" s="11">
        <f t="shared" si="693"/>
        <v>1897647.10794</v>
      </c>
      <c r="AI1335" s="9">
        <f t="shared" si="694"/>
        <v>1506893</v>
      </c>
      <c r="AJ1335" s="10">
        <f t="shared" si="695"/>
        <v>1227858.2769849999</v>
      </c>
      <c r="AK1335" s="9">
        <f t="shared" si="705"/>
        <v>1474448</v>
      </c>
      <c r="AL1335" s="9">
        <f t="shared" si="688"/>
        <v>1702270.05397</v>
      </c>
      <c r="AM1335" s="6">
        <f t="shared" si="691"/>
        <v>1615797.4654032916</v>
      </c>
      <c r="AN1335" s="8">
        <f t="shared" si="696"/>
        <v>840713.03148552717</v>
      </c>
      <c r="AO1335" s="7">
        <f t="shared" si="689"/>
        <v>0.55791156471330561</v>
      </c>
      <c r="AP1335" s="6">
        <f t="shared" si="692"/>
        <v>1615797.4654032916</v>
      </c>
      <c r="AQ1335" s="5" t="s">
        <v>0</v>
      </c>
    </row>
    <row r="1336" spans="1:43" ht="25.5" x14ac:dyDescent="0.25">
      <c r="A1336" s="65">
        <v>1289</v>
      </c>
      <c r="B1336" s="72">
        <v>40142007</v>
      </c>
      <c r="C1336" s="97">
        <v>3623001</v>
      </c>
      <c r="D1336" s="61" t="s">
        <v>801</v>
      </c>
      <c r="E1336" s="61" t="s">
        <v>801</v>
      </c>
      <c r="F1336" s="82" t="s">
        <v>2323</v>
      </c>
      <c r="G1336" s="97" t="s">
        <v>1420</v>
      </c>
      <c r="H1336" s="21">
        <v>1</v>
      </c>
      <c r="I1336" s="20">
        <v>894090.08238655457</v>
      </c>
      <c r="J1336" s="20">
        <f t="shared" si="697"/>
        <v>169877.11565344536</v>
      </c>
      <c r="K1336" s="19">
        <f t="shared" si="698"/>
        <v>1063967.1980399999</v>
      </c>
      <c r="L1336" s="15">
        <f t="shared" si="699"/>
        <v>1063967.1980399999</v>
      </c>
      <c r="M1336" s="17">
        <v>720174.78991596645</v>
      </c>
      <c r="N1336" s="17">
        <v>136833.21008403364</v>
      </c>
      <c r="O1336" s="16">
        <v>857008.00000000012</v>
      </c>
      <c r="P1336" s="18">
        <f t="shared" si="700"/>
        <v>857008.00000000012</v>
      </c>
      <c r="Q1336" s="17">
        <v>679410.08403361344</v>
      </c>
      <c r="R1336" s="17">
        <v>129087.91596638656</v>
      </c>
      <c r="S1336" s="16">
        <v>808498</v>
      </c>
      <c r="T1336" s="15">
        <v>808498</v>
      </c>
      <c r="U1336" s="14"/>
      <c r="V1336" s="14"/>
      <c r="W1336" s="14"/>
      <c r="X1336" s="14"/>
      <c r="Y1336" s="14"/>
      <c r="Z1336" s="14"/>
      <c r="AA1336" s="14"/>
      <c r="AB1336" s="13"/>
      <c r="AC1336" s="12">
        <f t="shared" si="701"/>
        <v>0</v>
      </c>
      <c r="AD1336" s="6">
        <f t="shared" si="702"/>
        <v>0</v>
      </c>
      <c r="AE1336" s="6">
        <f t="shared" si="703"/>
        <v>0</v>
      </c>
      <c r="AF1336" s="6">
        <f t="shared" si="704"/>
        <v>0</v>
      </c>
      <c r="AG1336" s="9">
        <f t="shared" si="690"/>
        <v>808498</v>
      </c>
      <c r="AH1336" s="11">
        <f t="shared" si="693"/>
        <v>1063967.1980399999</v>
      </c>
      <c r="AI1336" s="9">
        <f t="shared" si="694"/>
        <v>832753</v>
      </c>
      <c r="AJ1336" s="10">
        <f t="shared" si="695"/>
        <v>682368.29951000004</v>
      </c>
      <c r="AK1336" s="9">
        <f t="shared" si="705"/>
        <v>820625.5</v>
      </c>
      <c r="AL1336" s="9">
        <f t="shared" si="688"/>
        <v>948360.09901999997</v>
      </c>
      <c r="AM1336" s="6">
        <f t="shared" si="691"/>
        <v>897239.11718757625</v>
      </c>
      <c r="AN1336" s="8">
        <f t="shared" si="696"/>
        <v>468206.48645243846</v>
      </c>
      <c r="AO1336" s="7">
        <f t="shared" si="689"/>
        <v>0.56223932721039549</v>
      </c>
      <c r="AP1336" s="6">
        <f t="shared" si="692"/>
        <v>897239.11718757625</v>
      </c>
      <c r="AQ1336" s="5" t="s">
        <v>0</v>
      </c>
    </row>
    <row r="1337" spans="1:43" ht="25.5" x14ac:dyDescent="0.25">
      <c r="A1337" s="65">
        <v>1290</v>
      </c>
      <c r="B1337" s="72">
        <v>40142007</v>
      </c>
      <c r="C1337" s="97">
        <v>3623001</v>
      </c>
      <c r="D1337" s="61" t="s">
        <v>801</v>
      </c>
      <c r="E1337" s="61" t="s">
        <v>801</v>
      </c>
      <c r="F1337" s="82" t="s">
        <v>2322</v>
      </c>
      <c r="G1337" s="97" t="s">
        <v>1420</v>
      </c>
      <c r="H1337" s="21">
        <v>1</v>
      </c>
      <c r="I1337" s="20">
        <v>929152.65539495798</v>
      </c>
      <c r="J1337" s="20">
        <f t="shared" si="697"/>
        <v>176539.00452504202</v>
      </c>
      <c r="K1337" s="19">
        <f t="shared" si="698"/>
        <v>1105691.65992</v>
      </c>
      <c r="L1337" s="15">
        <f t="shared" si="699"/>
        <v>1105691.65992</v>
      </c>
      <c r="M1337" s="17">
        <v>748416.80672268907</v>
      </c>
      <c r="N1337" s="17">
        <v>142199.19327731093</v>
      </c>
      <c r="O1337" s="16">
        <v>890616</v>
      </c>
      <c r="P1337" s="18">
        <f t="shared" si="700"/>
        <v>890616</v>
      </c>
      <c r="Q1337" s="17">
        <v>706053.78151260503</v>
      </c>
      <c r="R1337" s="17">
        <v>134150.21848739494</v>
      </c>
      <c r="S1337" s="16">
        <v>840204</v>
      </c>
      <c r="T1337" s="15">
        <v>840204</v>
      </c>
      <c r="U1337" s="14"/>
      <c r="V1337" s="14"/>
      <c r="W1337" s="14"/>
      <c r="X1337" s="14"/>
      <c r="Y1337" s="14"/>
      <c r="Z1337" s="14"/>
      <c r="AA1337" s="14"/>
      <c r="AB1337" s="13"/>
      <c r="AC1337" s="12">
        <f t="shared" si="701"/>
        <v>0</v>
      </c>
      <c r="AD1337" s="6">
        <f t="shared" si="702"/>
        <v>0</v>
      </c>
      <c r="AE1337" s="6">
        <f t="shared" si="703"/>
        <v>0</v>
      </c>
      <c r="AF1337" s="6">
        <f t="shared" si="704"/>
        <v>0</v>
      </c>
      <c r="AG1337" s="9">
        <f t="shared" si="690"/>
        <v>840204</v>
      </c>
      <c r="AH1337" s="11">
        <f t="shared" si="693"/>
        <v>1105691.65992</v>
      </c>
      <c r="AI1337" s="9">
        <f t="shared" si="694"/>
        <v>865410</v>
      </c>
      <c r="AJ1337" s="10">
        <f t="shared" si="695"/>
        <v>709127.91498</v>
      </c>
      <c r="AK1337" s="9">
        <f t="shared" si="705"/>
        <v>852807</v>
      </c>
      <c r="AL1337" s="9">
        <f t="shared" si="688"/>
        <v>985550.82996</v>
      </c>
      <c r="AM1337" s="6">
        <f t="shared" si="691"/>
        <v>932425.04927017866</v>
      </c>
      <c r="AN1337" s="8">
        <f t="shared" si="696"/>
        <v>486567.59334242443</v>
      </c>
      <c r="AO1337" s="7">
        <f t="shared" si="689"/>
        <v>0.5622393932845986</v>
      </c>
      <c r="AP1337" s="6">
        <f t="shared" si="692"/>
        <v>932425.04927017866</v>
      </c>
      <c r="AQ1337" s="5" t="s">
        <v>0</v>
      </c>
    </row>
    <row r="1338" spans="1:43" x14ac:dyDescent="0.25">
      <c r="A1338" s="65">
        <v>1291</v>
      </c>
      <c r="B1338" s="72">
        <v>40142007</v>
      </c>
      <c r="C1338" s="97">
        <v>3623001</v>
      </c>
      <c r="D1338" s="61" t="s">
        <v>801</v>
      </c>
      <c r="E1338" s="61" t="s">
        <v>801</v>
      </c>
      <c r="F1338" s="82" t="s">
        <v>2321</v>
      </c>
      <c r="G1338" s="97" t="s">
        <v>1344</v>
      </c>
      <c r="H1338" s="21">
        <v>1</v>
      </c>
      <c r="I1338" s="20">
        <v>1594661.4352436974</v>
      </c>
      <c r="J1338" s="20">
        <f t="shared" si="697"/>
        <v>302985.67269630253</v>
      </c>
      <c r="K1338" s="19">
        <f t="shared" si="698"/>
        <v>1897647.10794</v>
      </c>
      <c r="L1338" s="15">
        <f t="shared" si="699"/>
        <v>1897647.10794</v>
      </c>
      <c r="M1338" s="17">
        <v>1320826.0504201681</v>
      </c>
      <c r="N1338" s="17">
        <v>250956.94957983194</v>
      </c>
      <c r="O1338" s="16">
        <v>1571783</v>
      </c>
      <c r="P1338" s="18">
        <f t="shared" si="700"/>
        <v>1571783</v>
      </c>
      <c r="Q1338" s="17">
        <v>1211767.2268907563</v>
      </c>
      <c r="R1338" s="17">
        <v>230235.77310924369</v>
      </c>
      <c r="S1338" s="16">
        <v>1442003</v>
      </c>
      <c r="T1338" s="15">
        <v>1442003</v>
      </c>
      <c r="U1338" s="14"/>
      <c r="V1338" s="14"/>
      <c r="W1338" s="14"/>
      <c r="X1338" s="14"/>
      <c r="Y1338" s="14"/>
      <c r="Z1338" s="14"/>
      <c r="AA1338" s="14"/>
      <c r="AB1338" s="13"/>
      <c r="AC1338" s="12">
        <f t="shared" si="701"/>
        <v>0</v>
      </c>
      <c r="AD1338" s="6">
        <f t="shared" si="702"/>
        <v>0</v>
      </c>
      <c r="AE1338" s="6">
        <f t="shared" si="703"/>
        <v>0</v>
      </c>
      <c r="AF1338" s="6">
        <f t="shared" si="704"/>
        <v>0</v>
      </c>
      <c r="AG1338" s="9">
        <f t="shared" si="690"/>
        <v>1442003</v>
      </c>
      <c r="AH1338" s="11">
        <f t="shared" si="693"/>
        <v>1897647.10794</v>
      </c>
      <c r="AI1338" s="9">
        <f t="shared" si="694"/>
        <v>1506893</v>
      </c>
      <c r="AJ1338" s="10">
        <f t="shared" si="695"/>
        <v>1227858.2769849999</v>
      </c>
      <c r="AK1338" s="9">
        <f t="shared" si="705"/>
        <v>1474448</v>
      </c>
      <c r="AL1338" s="9">
        <f t="shared" si="688"/>
        <v>1702270.05397</v>
      </c>
      <c r="AM1338" s="6">
        <f t="shared" si="691"/>
        <v>1615797.4654032916</v>
      </c>
      <c r="AN1338" s="8">
        <f t="shared" si="696"/>
        <v>840713.03148552717</v>
      </c>
      <c r="AO1338" s="7">
        <f t="shared" si="689"/>
        <v>0.55791156471330561</v>
      </c>
      <c r="AP1338" s="6">
        <f t="shared" si="692"/>
        <v>1615797.4654032916</v>
      </c>
      <c r="AQ1338" s="5" t="s">
        <v>0</v>
      </c>
    </row>
    <row r="1339" spans="1:43" ht="25.5" x14ac:dyDescent="0.25">
      <c r="A1339" s="65">
        <v>1292</v>
      </c>
      <c r="B1339" s="72">
        <v>40142007</v>
      </c>
      <c r="C1339" s="97">
        <v>3623001</v>
      </c>
      <c r="D1339" s="61" t="s">
        <v>801</v>
      </c>
      <c r="E1339" s="61" t="s">
        <v>801</v>
      </c>
      <c r="F1339" s="82" t="s">
        <v>2320</v>
      </c>
      <c r="G1339" s="97" t="s">
        <v>1344</v>
      </c>
      <c r="H1339" s="21">
        <v>1</v>
      </c>
      <c r="I1339" s="20">
        <v>508104.30146218487</v>
      </c>
      <c r="J1339" s="20">
        <f t="shared" si="697"/>
        <v>96539.81727781512</v>
      </c>
      <c r="K1339" s="19">
        <f t="shared" si="698"/>
        <v>604644.11873999995</v>
      </c>
      <c r="L1339" s="15">
        <f t="shared" si="699"/>
        <v>604644.11873999995</v>
      </c>
      <c r="M1339" s="17">
        <v>416991.59663865546</v>
      </c>
      <c r="N1339" s="17">
        <v>79228.403361344535</v>
      </c>
      <c r="O1339" s="16">
        <v>496220</v>
      </c>
      <c r="P1339" s="18">
        <f t="shared" si="700"/>
        <v>496220</v>
      </c>
      <c r="Q1339" s="17">
        <v>386103.36134453781</v>
      </c>
      <c r="R1339" s="17">
        <v>73359.638655462186</v>
      </c>
      <c r="S1339" s="16">
        <v>459463</v>
      </c>
      <c r="T1339" s="15">
        <v>459463</v>
      </c>
      <c r="U1339" s="14"/>
      <c r="V1339" s="14"/>
      <c r="W1339" s="14"/>
      <c r="X1339" s="14"/>
      <c r="Y1339" s="14"/>
      <c r="Z1339" s="14"/>
      <c r="AA1339" s="14"/>
      <c r="AB1339" s="13"/>
      <c r="AC1339" s="12">
        <f t="shared" si="701"/>
        <v>0</v>
      </c>
      <c r="AD1339" s="6">
        <f t="shared" si="702"/>
        <v>0</v>
      </c>
      <c r="AE1339" s="6">
        <f t="shared" si="703"/>
        <v>0</v>
      </c>
      <c r="AF1339" s="6">
        <f t="shared" si="704"/>
        <v>0</v>
      </c>
      <c r="AG1339" s="9">
        <f t="shared" ref="AG1339:AG1370" si="706">MIN(L1339,P1339,T1339)</f>
        <v>459463</v>
      </c>
      <c r="AH1339" s="11">
        <f t="shared" si="693"/>
        <v>604644.11873999995</v>
      </c>
      <c r="AI1339" s="9">
        <f t="shared" si="694"/>
        <v>477841.5</v>
      </c>
      <c r="AJ1339" s="10">
        <f t="shared" si="695"/>
        <v>390081.77968499996</v>
      </c>
      <c r="AK1339" s="9">
        <f t="shared" si="705"/>
        <v>468652.25</v>
      </c>
      <c r="AL1339" s="9">
        <f t="shared" si="688"/>
        <v>541242.80936999992</v>
      </c>
      <c r="AM1339" s="6">
        <f t="shared" ref="AM1339:AM1370" si="707">HARMEAN(L1339,P1339,T1339)</f>
        <v>513210.51634502044</v>
      </c>
      <c r="AN1339" s="8">
        <f t="shared" si="696"/>
        <v>267257.59591762384</v>
      </c>
      <c r="AO1339" s="7">
        <f t="shared" si="689"/>
        <v>0.55930176830104505</v>
      </c>
      <c r="AP1339" s="6">
        <f t="shared" ref="AP1339:AP1370" si="708">+AM1339</f>
        <v>513210.51634502044</v>
      </c>
      <c r="AQ1339" s="5" t="s">
        <v>0</v>
      </c>
    </row>
    <row r="1340" spans="1:43" ht="25.5" x14ac:dyDescent="0.25">
      <c r="A1340" s="65">
        <v>1293</v>
      </c>
      <c r="B1340" s="72">
        <v>40142007</v>
      </c>
      <c r="C1340" s="97">
        <v>3623001</v>
      </c>
      <c r="D1340" s="61" t="s">
        <v>801</v>
      </c>
      <c r="E1340" s="61" t="s">
        <v>801</v>
      </c>
      <c r="F1340" s="82" t="s">
        <v>1687</v>
      </c>
      <c r="G1340" s="97" t="s">
        <v>1731</v>
      </c>
      <c r="H1340" s="21">
        <v>1</v>
      </c>
      <c r="I1340" s="20">
        <v>746025.74440336134</v>
      </c>
      <c r="J1340" s="20">
        <f t="shared" si="697"/>
        <v>141744.89143663866</v>
      </c>
      <c r="K1340" s="19">
        <f t="shared" si="698"/>
        <v>887770.63584</v>
      </c>
      <c r="L1340" s="15">
        <f t="shared" si="699"/>
        <v>887770.63584</v>
      </c>
      <c r="M1340" s="17">
        <v>600911.76470588241</v>
      </c>
      <c r="N1340" s="17">
        <v>114173.23529411767</v>
      </c>
      <c r="O1340" s="16">
        <v>715085.00000000012</v>
      </c>
      <c r="P1340" s="18">
        <f t="shared" si="700"/>
        <v>715085.00000000012</v>
      </c>
      <c r="Q1340" s="17">
        <v>566897.47899159661</v>
      </c>
      <c r="R1340" s="17">
        <v>107710.52100840336</v>
      </c>
      <c r="S1340" s="16">
        <v>674608</v>
      </c>
      <c r="T1340" s="15">
        <v>674608</v>
      </c>
      <c r="U1340" s="14"/>
      <c r="V1340" s="14"/>
      <c r="W1340" s="14"/>
      <c r="X1340" s="14"/>
      <c r="Y1340" s="14"/>
      <c r="Z1340" s="14"/>
      <c r="AA1340" s="14"/>
      <c r="AB1340" s="13"/>
      <c r="AC1340" s="12">
        <f t="shared" si="701"/>
        <v>0</v>
      </c>
      <c r="AD1340" s="6">
        <f t="shared" si="702"/>
        <v>0</v>
      </c>
      <c r="AE1340" s="6">
        <f t="shared" si="703"/>
        <v>0</v>
      </c>
      <c r="AF1340" s="6">
        <f t="shared" si="704"/>
        <v>0</v>
      </c>
      <c r="AG1340" s="9">
        <f t="shared" si="706"/>
        <v>674608</v>
      </c>
      <c r="AH1340" s="11">
        <f t="shared" si="693"/>
        <v>887770.63584</v>
      </c>
      <c r="AI1340" s="9">
        <f t="shared" si="694"/>
        <v>694846.5</v>
      </c>
      <c r="AJ1340" s="10">
        <f t="shared" si="695"/>
        <v>569365.90896000003</v>
      </c>
      <c r="AK1340" s="9">
        <f t="shared" si="705"/>
        <v>684727.25</v>
      </c>
      <c r="AL1340" s="9">
        <f t="shared" si="688"/>
        <v>791308.56792000006</v>
      </c>
      <c r="AM1340" s="6">
        <f t="shared" si="707"/>
        <v>748653.44180960453</v>
      </c>
      <c r="AN1340" s="8">
        <f t="shared" si="696"/>
        <v>390669.96284390311</v>
      </c>
      <c r="AO1340" s="7">
        <f t="shared" si="689"/>
        <v>0.56223923246919016</v>
      </c>
      <c r="AP1340" s="6">
        <f t="shared" si="708"/>
        <v>748653.44180960453</v>
      </c>
      <c r="AQ1340" s="5" t="s">
        <v>0</v>
      </c>
    </row>
    <row r="1341" spans="1:43" x14ac:dyDescent="0.25">
      <c r="A1341" s="65">
        <v>1294</v>
      </c>
      <c r="B1341" s="72">
        <v>40142007</v>
      </c>
      <c r="C1341" s="97">
        <v>3623001</v>
      </c>
      <c r="D1341" s="61" t="s">
        <v>801</v>
      </c>
      <c r="E1341" s="61" t="s">
        <v>801</v>
      </c>
      <c r="F1341" s="82" t="s">
        <v>1685</v>
      </c>
      <c r="G1341" s="97" t="s">
        <v>1484</v>
      </c>
      <c r="H1341" s="21">
        <v>1</v>
      </c>
      <c r="I1341" s="20">
        <v>359860.81326050422</v>
      </c>
      <c r="J1341" s="20">
        <f t="shared" si="697"/>
        <v>68373.554519495796</v>
      </c>
      <c r="K1341" s="19">
        <f t="shared" si="698"/>
        <v>428234.36778000003</v>
      </c>
      <c r="L1341" s="15">
        <f t="shared" si="699"/>
        <v>428234.36778000003</v>
      </c>
      <c r="M1341" s="17">
        <v>289862.18487394962</v>
      </c>
      <c r="N1341" s="17">
        <v>55073.815126050431</v>
      </c>
      <c r="O1341" s="16">
        <v>344936.00000000006</v>
      </c>
      <c r="P1341" s="18">
        <f t="shared" si="700"/>
        <v>344936.00000000006</v>
      </c>
      <c r="Q1341" s="17">
        <v>273454.62184873951</v>
      </c>
      <c r="R1341" s="17">
        <v>51956.378151260506</v>
      </c>
      <c r="S1341" s="16">
        <v>325411</v>
      </c>
      <c r="T1341" s="15">
        <v>325411</v>
      </c>
      <c r="U1341" s="14"/>
      <c r="V1341" s="14"/>
      <c r="W1341" s="14"/>
      <c r="X1341" s="14"/>
      <c r="Y1341" s="14"/>
      <c r="Z1341" s="14"/>
      <c r="AA1341" s="14"/>
      <c r="AB1341" s="13"/>
      <c r="AC1341" s="12">
        <f t="shared" si="701"/>
        <v>0</v>
      </c>
      <c r="AD1341" s="6">
        <f t="shared" si="702"/>
        <v>0</v>
      </c>
      <c r="AE1341" s="6">
        <f t="shared" si="703"/>
        <v>0</v>
      </c>
      <c r="AF1341" s="6">
        <f t="shared" si="704"/>
        <v>0</v>
      </c>
      <c r="AG1341" s="9">
        <f t="shared" si="706"/>
        <v>325411</v>
      </c>
      <c r="AH1341" s="11">
        <f t="shared" si="693"/>
        <v>428234.36778000003</v>
      </c>
      <c r="AI1341" s="9">
        <f t="shared" si="694"/>
        <v>335173.5</v>
      </c>
      <c r="AJ1341" s="10">
        <f t="shared" si="695"/>
        <v>274645.34194499999</v>
      </c>
      <c r="AK1341" s="9">
        <f t="shared" si="705"/>
        <v>330292.25</v>
      </c>
      <c r="AL1341" s="9">
        <f t="shared" si="688"/>
        <v>381703.93388999999</v>
      </c>
      <c r="AM1341" s="6">
        <f t="shared" si="707"/>
        <v>361128.36955744243</v>
      </c>
      <c r="AN1341" s="8">
        <f t="shared" si="696"/>
        <v>188447.67740374029</v>
      </c>
      <c r="AO1341" s="7">
        <f t="shared" si="689"/>
        <v>0.56223919075863782</v>
      </c>
      <c r="AP1341" s="6">
        <f t="shared" si="708"/>
        <v>361128.36955744243</v>
      </c>
      <c r="AQ1341" s="5" t="s">
        <v>0</v>
      </c>
    </row>
    <row r="1342" spans="1:43" x14ac:dyDescent="0.25">
      <c r="A1342" s="65">
        <v>1295</v>
      </c>
      <c r="B1342" s="72">
        <v>40142007</v>
      </c>
      <c r="C1342" s="97">
        <v>3623001</v>
      </c>
      <c r="D1342" s="61" t="s">
        <v>801</v>
      </c>
      <c r="E1342" s="61" t="s">
        <v>801</v>
      </c>
      <c r="F1342" s="82" t="s">
        <v>2319</v>
      </c>
      <c r="G1342" s="97" t="s">
        <v>1484</v>
      </c>
      <c r="H1342" s="21">
        <v>1</v>
      </c>
      <c r="I1342" s="20">
        <v>168657.76618487397</v>
      </c>
      <c r="J1342" s="20">
        <f t="shared" si="697"/>
        <v>32044.975575126053</v>
      </c>
      <c r="K1342" s="19">
        <f t="shared" si="698"/>
        <v>200702.74176</v>
      </c>
      <c r="L1342" s="15">
        <f t="shared" si="699"/>
        <v>200702.74176</v>
      </c>
      <c r="M1342" s="17">
        <v>134569.74789915967</v>
      </c>
      <c r="N1342" s="17">
        <v>25568.252100840338</v>
      </c>
      <c r="O1342" s="16">
        <v>160138</v>
      </c>
      <c r="P1342" s="18">
        <f t="shared" si="700"/>
        <v>160138</v>
      </c>
      <c r="Q1342" s="17">
        <v>128161.34453781514</v>
      </c>
      <c r="R1342" s="17">
        <v>24350.655462184877</v>
      </c>
      <c r="S1342" s="16">
        <v>152512</v>
      </c>
      <c r="T1342" s="15">
        <v>152512</v>
      </c>
      <c r="U1342" s="14"/>
      <c r="V1342" s="14"/>
      <c r="W1342" s="14"/>
      <c r="X1342" s="14"/>
      <c r="Y1342" s="14"/>
      <c r="Z1342" s="14"/>
      <c r="AA1342" s="14"/>
      <c r="AB1342" s="13"/>
      <c r="AC1342" s="12">
        <f t="shared" si="701"/>
        <v>0</v>
      </c>
      <c r="AD1342" s="6">
        <f t="shared" si="702"/>
        <v>0</v>
      </c>
      <c r="AE1342" s="6">
        <f t="shared" si="703"/>
        <v>0</v>
      </c>
      <c r="AF1342" s="6">
        <f t="shared" si="704"/>
        <v>0</v>
      </c>
      <c r="AG1342" s="9">
        <f t="shared" si="706"/>
        <v>152512</v>
      </c>
      <c r="AH1342" s="11">
        <f t="shared" si="693"/>
        <v>200702.74176</v>
      </c>
      <c r="AI1342" s="9">
        <f t="shared" si="694"/>
        <v>156325</v>
      </c>
      <c r="AJ1342" s="10">
        <f t="shared" si="695"/>
        <v>128338.18544</v>
      </c>
      <c r="AK1342" s="9">
        <f t="shared" si="705"/>
        <v>154418.5</v>
      </c>
      <c r="AL1342" s="9">
        <f t="shared" si="688"/>
        <v>178513.87088</v>
      </c>
      <c r="AM1342" s="6">
        <f t="shared" si="707"/>
        <v>168691.26084456092</v>
      </c>
      <c r="AN1342" s="8">
        <f t="shared" si="696"/>
        <v>88134.216529589947</v>
      </c>
      <c r="AO1342" s="7">
        <f t="shared" si="689"/>
        <v>0.56378836737303661</v>
      </c>
      <c r="AP1342" s="6">
        <f t="shared" si="708"/>
        <v>168691.26084456092</v>
      </c>
      <c r="AQ1342" s="5" t="s">
        <v>0</v>
      </c>
    </row>
    <row r="1343" spans="1:43" x14ac:dyDescent="0.25">
      <c r="A1343" s="65">
        <v>1296</v>
      </c>
      <c r="B1343" s="97">
        <v>26111504</v>
      </c>
      <c r="C1343" s="97">
        <v>3624003</v>
      </c>
      <c r="D1343" s="61" t="s">
        <v>801</v>
      </c>
      <c r="E1343" s="61" t="s">
        <v>801</v>
      </c>
      <c r="F1343" s="82" t="s">
        <v>1695</v>
      </c>
      <c r="G1343" s="97" t="s">
        <v>1731</v>
      </c>
      <c r="H1343" s="21">
        <v>1</v>
      </c>
      <c r="I1343" s="20">
        <v>1470908.4454285717</v>
      </c>
      <c r="J1343" s="20">
        <f t="shared" si="697"/>
        <v>279472.60463142861</v>
      </c>
      <c r="K1343" s="19">
        <f t="shared" si="698"/>
        <v>1750381.0500600003</v>
      </c>
      <c r="L1343" s="15">
        <f t="shared" si="699"/>
        <v>1750381.0500600003</v>
      </c>
      <c r="M1343" s="17">
        <v>1218323.5294117648</v>
      </c>
      <c r="N1343" s="17">
        <v>231481.47058823533</v>
      </c>
      <c r="O1343" s="16">
        <v>1449805.0000000002</v>
      </c>
      <c r="P1343" s="18">
        <f t="shared" si="700"/>
        <v>1449805.0000000002</v>
      </c>
      <c r="Q1343" s="17">
        <v>1117728.5714285716</v>
      </c>
      <c r="R1343" s="17">
        <v>212368.42857142861</v>
      </c>
      <c r="S1343" s="16">
        <v>1330097.0000000002</v>
      </c>
      <c r="T1343" s="15">
        <v>1330097.0000000002</v>
      </c>
      <c r="U1343" s="14"/>
      <c r="V1343" s="14"/>
      <c r="W1343" s="14"/>
      <c r="X1343" s="14"/>
      <c r="Y1343" s="14"/>
      <c r="Z1343" s="14"/>
      <c r="AA1343" s="14"/>
      <c r="AB1343" s="13"/>
      <c r="AC1343" s="12">
        <f t="shared" si="701"/>
        <v>0</v>
      </c>
      <c r="AD1343" s="6">
        <f t="shared" si="702"/>
        <v>0</v>
      </c>
      <c r="AE1343" s="6">
        <f t="shared" si="703"/>
        <v>0</v>
      </c>
      <c r="AF1343" s="6">
        <f t="shared" si="704"/>
        <v>0</v>
      </c>
      <c r="AG1343" s="9">
        <f t="shared" si="706"/>
        <v>1330097.0000000002</v>
      </c>
      <c r="AH1343" s="11">
        <f t="shared" si="693"/>
        <v>1750381.0500600003</v>
      </c>
      <c r="AI1343" s="9">
        <f t="shared" si="694"/>
        <v>1389951.0000000002</v>
      </c>
      <c r="AJ1343" s="10">
        <f t="shared" si="695"/>
        <v>1132570.7625150001</v>
      </c>
      <c r="AK1343" s="9">
        <f t="shared" si="705"/>
        <v>1360024.0000000002</v>
      </c>
      <c r="AL1343" s="9">
        <f t="shared" si="688"/>
        <v>1570166.0250300001</v>
      </c>
      <c r="AM1343" s="6">
        <f t="shared" si="707"/>
        <v>1490404.0539674188</v>
      </c>
      <c r="AN1343" s="8">
        <f t="shared" si="696"/>
        <v>775469.80586564797</v>
      </c>
      <c r="AO1343" s="7">
        <f t="shared" si="689"/>
        <v>0.55791161405376721</v>
      </c>
      <c r="AP1343" s="6">
        <f t="shared" si="708"/>
        <v>1490404.0539674188</v>
      </c>
      <c r="AQ1343" s="5" t="s">
        <v>0</v>
      </c>
    </row>
    <row r="1344" spans="1:43" x14ac:dyDescent="0.25">
      <c r="A1344" s="65">
        <v>1297</v>
      </c>
      <c r="B1344" s="97">
        <v>23153130</v>
      </c>
      <c r="C1344" s="97">
        <v>3627022</v>
      </c>
      <c r="D1344" s="61" t="s">
        <v>801</v>
      </c>
      <c r="E1344" s="61" t="s">
        <v>801</v>
      </c>
      <c r="F1344" s="82" t="s">
        <v>2318</v>
      </c>
      <c r="G1344" s="97" t="s">
        <v>1731</v>
      </c>
      <c r="H1344" s="21">
        <v>1</v>
      </c>
      <c r="I1344" s="20">
        <v>1493616.2885546219</v>
      </c>
      <c r="J1344" s="20">
        <f t="shared" si="697"/>
        <v>283787.09482537815</v>
      </c>
      <c r="K1344" s="19">
        <f t="shared" si="698"/>
        <v>1777403.38338</v>
      </c>
      <c r="L1344" s="15">
        <f t="shared" si="699"/>
        <v>1777403.38338</v>
      </c>
      <c r="M1344" s="17">
        <v>1237132.7731092437</v>
      </c>
      <c r="N1344" s="17">
        <v>235055.22689075631</v>
      </c>
      <c r="O1344" s="16">
        <v>1472188</v>
      </c>
      <c r="P1344" s="18">
        <f t="shared" si="700"/>
        <v>1472188</v>
      </c>
      <c r="Q1344" s="17">
        <v>1134984.0336134455</v>
      </c>
      <c r="R1344" s="17">
        <v>215646.96638655465</v>
      </c>
      <c r="S1344" s="16">
        <v>1350631</v>
      </c>
      <c r="T1344" s="15">
        <v>1350631</v>
      </c>
      <c r="U1344" s="14"/>
      <c r="V1344" s="14"/>
      <c r="W1344" s="14"/>
      <c r="X1344" s="14"/>
      <c r="Y1344" s="14"/>
      <c r="Z1344" s="14"/>
      <c r="AA1344" s="14"/>
      <c r="AB1344" s="13"/>
      <c r="AC1344" s="12">
        <f t="shared" si="701"/>
        <v>0</v>
      </c>
      <c r="AD1344" s="6">
        <f t="shared" si="702"/>
        <v>0</v>
      </c>
      <c r="AE1344" s="6">
        <f t="shared" si="703"/>
        <v>0</v>
      </c>
      <c r="AF1344" s="6">
        <f t="shared" si="704"/>
        <v>0</v>
      </c>
      <c r="AG1344" s="9">
        <f t="shared" si="706"/>
        <v>1350631</v>
      </c>
      <c r="AH1344" s="11">
        <f t="shared" si="693"/>
        <v>1777403.38338</v>
      </c>
      <c r="AI1344" s="9">
        <f t="shared" si="694"/>
        <v>1411409.5</v>
      </c>
      <c r="AJ1344" s="10">
        <f t="shared" si="695"/>
        <v>1150055.5958449999</v>
      </c>
      <c r="AK1344" s="9">
        <f t="shared" si="705"/>
        <v>1381020.25</v>
      </c>
      <c r="AL1344" s="9">
        <f t="shared" si="688"/>
        <v>1594406.44169</v>
      </c>
      <c r="AM1344" s="6">
        <f t="shared" si="707"/>
        <v>1513413.204846076</v>
      </c>
      <c r="AN1344" s="8">
        <f t="shared" si="696"/>
        <v>787441.6165909447</v>
      </c>
      <c r="AO1344" s="7">
        <f t="shared" si="689"/>
        <v>0.55791151794779947</v>
      </c>
      <c r="AP1344" s="6">
        <f t="shared" si="708"/>
        <v>1513413.204846076</v>
      </c>
      <c r="AQ1344" s="5" t="s">
        <v>0</v>
      </c>
    </row>
    <row r="1345" spans="1:43" x14ac:dyDescent="0.25">
      <c r="A1345" s="65">
        <v>1298</v>
      </c>
      <c r="B1345" s="97">
        <v>31161829</v>
      </c>
      <c r="C1345" s="97">
        <v>3627099</v>
      </c>
      <c r="D1345" s="61" t="s">
        <v>801</v>
      </c>
      <c r="E1345" s="61" t="s">
        <v>801</v>
      </c>
      <c r="F1345" s="82" t="s">
        <v>1566</v>
      </c>
      <c r="G1345" s="97" t="s">
        <v>1731</v>
      </c>
      <c r="H1345" s="21">
        <v>1</v>
      </c>
      <c r="I1345" s="20">
        <v>1067916.6641344537</v>
      </c>
      <c r="J1345" s="20">
        <f t="shared" si="697"/>
        <v>202904.1661855462</v>
      </c>
      <c r="K1345" s="19">
        <f t="shared" si="698"/>
        <v>1270820.83032</v>
      </c>
      <c r="L1345" s="15">
        <f t="shared" si="699"/>
        <v>1270820.83032</v>
      </c>
      <c r="M1345" s="17">
        <v>860189.07563025213</v>
      </c>
      <c r="N1345" s="17">
        <v>163435.9243697479</v>
      </c>
      <c r="O1345" s="16">
        <v>1023625</v>
      </c>
      <c r="P1345" s="18">
        <f t="shared" si="700"/>
        <v>1023625</v>
      </c>
      <c r="Q1345" s="17">
        <v>811499.15966386558</v>
      </c>
      <c r="R1345" s="17">
        <v>154184.84033613445</v>
      </c>
      <c r="S1345" s="16">
        <v>965684</v>
      </c>
      <c r="T1345" s="15">
        <v>965684</v>
      </c>
      <c r="U1345" s="14"/>
      <c r="V1345" s="14"/>
      <c r="W1345" s="14"/>
      <c r="X1345" s="14"/>
      <c r="Y1345" s="14"/>
      <c r="Z1345" s="14"/>
      <c r="AA1345" s="14"/>
      <c r="AB1345" s="13"/>
      <c r="AC1345" s="12">
        <f t="shared" si="701"/>
        <v>0</v>
      </c>
      <c r="AD1345" s="6">
        <f t="shared" si="702"/>
        <v>0</v>
      </c>
      <c r="AE1345" s="6">
        <f t="shared" si="703"/>
        <v>0</v>
      </c>
      <c r="AF1345" s="6">
        <f t="shared" si="704"/>
        <v>0</v>
      </c>
      <c r="AG1345" s="9">
        <f t="shared" si="706"/>
        <v>965684</v>
      </c>
      <c r="AH1345" s="11">
        <f t="shared" si="693"/>
        <v>1270820.83032</v>
      </c>
      <c r="AI1345" s="9">
        <f t="shared" si="694"/>
        <v>994654.5</v>
      </c>
      <c r="AJ1345" s="10">
        <f t="shared" si="695"/>
        <v>815032.45757999993</v>
      </c>
      <c r="AK1345" s="9">
        <f t="shared" si="705"/>
        <v>980169.25</v>
      </c>
      <c r="AL1345" s="9">
        <f t="shared" si="688"/>
        <v>1132737.6651599999</v>
      </c>
      <c r="AM1345" s="6">
        <f t="shared" si="707"/>
        <v>1071677.8588038851</v>
      </c>
      <c r="AN1345" s="8">
        <f t="shared" si="696"/>
        <v>559233.90563062136</v>
      </c>
      <c r="AO1345" s="7">
        <f t="shared" si="689"/>
        <v>0.56223935610870046</v>
      </c>
      <c r="AP1345" s="6">
        <f t="shared" si="708"/>
        <v>1071677.8588038851</v>
      </c>
      <c r="AQ1345" s="5" t="s">
        <v>0</v>
      </c>
    </row>
    <row r="1346" spans="1:43" x14ac:dyDescent="0.25">
      <c r="A1346" s="65">
        <v>1299</v>
      </c>
      <c r="B1346" s="97">
        <v>31161829</v>
      </c>
      <c r="C1346" s="97">
        <v>3627099</v>
      </c>
      <c r="D1346" s="61" t="s">
        <v>801</v>
      </c>
      <c r="E1346" s="61" t="s">
        <v>801</v>
      </c>
      <c r="F1346" s="82" t="s">
        <v>1565</v>
      </c>
      <c r="G1346" s="97" t="s">
        <v>1731</v>
      </c>
      <c r="H1346" s="21">
        <v>1</v>
      </c>
      <c r="I1346" s="20">
        <v>968928.42736134457</v>
      </c>
      <c r="J1346" s="20">
        <f t="shared" si="697"/>
        <v>184096.40119865548</v>
      </c>
      <c r="K1346" s="19">
        <f t="shared" si="698"/>
        <v>1153024.8285600001</v>
      </c>
      <c r="L1346" s="15">
        <f t="shared" si="699"/>
        <v>1153024.8285600001</v>
      </c>
      <c r="M1346" s="17">
        <v>780455.46218487399</v>
      </c>
      <c r="N1346" s="17">
        <v>148286.53781512607</v>
      </c>
      <c r="O1346" s="16">
        <v>928742</v>
      </c>
      <c r="P1346" s="18">
        <f t="shared" si="700"/>
        <v>928742</v>
      </c>
      <c r="Q1346" s="17">
        <v>736278.99159663869</v>
      </c>
      <c r="R1346" s="17">
        <v>139893.00840336134</v>
      </c>
      <c r="S1346" s="16">
        <v>876172</v>
      </c>
      <c r="T1346" s="15">
        <v>876172</v>
      </c>
      <c r="U1346" s="14"/>
      <c r="V1346" s="14"/>
      <c r="W1346" s="14"/>
      <c r="X1346" s="14"/>
      <c r="Y1346" s="14"/>
      <c r="Z1346" s="14"/>
      <c r="AA1346" s="14"/>
      <c r="AB1346" s="13"/>
      <c r="AC1346" s="12">
        <f t="shared" si="701"/>
        <v>0</v>
      </c>
      <c r="AD1346" s="6">
        <f t="shared" si="702"/>
        <v>0</v>
      </c>
      <c r="AE1346" s="6">
        <f t="shared" si="703"/>
        <v>0</v>
      </c>
      <c r="AF1346" s="6">
        <f t="shared" si="704"/>
        <v>0</v>
      </c>
      <c r="AG1346" s="9">
        <f t="shared" si="706"/>
        <v>876172</v>
      </c>
      <c r="AH1346" s="11">
        <f t="shared" si="693"/>
        <v>1153024.8285600001</v>
      </c>
      <c r="AI1346" s="9">
        <f t="shared" si="694"/>
        <v>902457</v>
      </c>
      <c r="AJ1346" s="10">
        <f t="shared" si="695"/>
        <v>739484.70714000007</v>
      </c>
      <c r="AK1346" s="9">
        <f t="shared" si="705"/>
        <v>889314.5</v>
      </c>
      <c r="AL1346" s="9">
        <f t="shared" si="688"/>
        <v>1027740.91428</v>
      </c>
      <c r="AM1346" s="6">
        <f t="shared" si="707"/>
        <v>972340.88252932823</v>
      </c>
      <c r="AN1346" s="8">
        <f t="shared" si="696"/>
        <v>507396.88707759156</v>
      </c>
      <c r="AO1346" s="7">
        <f t="shared" si="689"/>
        <v>0.56223940539836414</v>
      </c>
      <c r="AP1346" s="6">
        <f t="shared" si="708"/>
        <v>972340.88252932823</v>
      </c>
      <c r="AQ1346" s="5" t="s">
        <v>0</v>
      </c>
    </row>
    <row r="1347" spans="1:43" x14ac:dyDescent="0.25">
      <c r="A1347" s="65">
        <v>1300</v>
      </c>
      <c r="B1347" s="97">
        <v>31161829</v>
      </c>
      <c r="C1347" s="97">
        <v>3627099</v>
      </c>
      <c r="D1347" s="61" t="s">
        <v>801</v>
      </c>
      <c r="E1347" s="61" t="s">
        <v>801</v>
      </c>
      <c r="F1347" s="82" t="s">
        <v>2317</v>
      </c>
      <c r="G1347" s="97" t="s">
        <v>1731</v>
      </c>
      <c r="H1347" s="21">
        <v>1</v>
      </c>
      <c r="I1347" s="20">
        <v>108164.70907563025</v>
      </c>
      <c r="J1347" s="20">
        <f t="shared" si="697"/>
        <v>20551.294724369749</v>
      </c>
      <c r="K1347" s="19">
        <f t="shared" si="698"/>
        <v>128716.00380000001</v>
      </c>
      <c r="L1347" s="15">
        <f t="shared" si="699"/>
        <v>128716.00380000001</v>
      </c>
      <c r="M1347" s="17">
        <v>87125.210084033621</v>
      </c>
      <c r="N1347" s="17">
        <v>16553.789915966387</v>
      </c>
      <c r="O1347" s="16">
        <v>103679</v>
      </c>
      <c r="P1347" s="18">
        <f t="shared" si="700"/>
        <v>103679</v>
      </c>
      <c r="Q1347" s="17">
        <v>82193.277310924372</v>
      </c>
      <c r="R1347" s="17">
        <v>15616.72268907563</v>
      </c>
      <c r="S1347" s="16">
        <v>97810</v>
      </c>
      <c r="T1347" s="15">
        <v>97810</v>
      </c>
      <c r="U1347" s="14"/>
      <c r="V1347" s="14"/>
      <c r="W1347" s="14"/>
      <c r="X1347" s="14"/>
      <c r="Y1347" s="14"/>
      <c r="Z1347" s="14"/>
      <c r="AA1347" s="14"/>
      <c r="AB1347" s="13"/>
      <c r="AC1347" s="12">
        <f t="shared" si="701"/>
        <v>0</v>
      </c>
      <c r="AD1347" s="6">
        <f t="shared" si="702"/>
        <v>0</v>
      </c>
      <c r="AE1347" s="6">
        <f t="shared" si="703"/>
        <v>0</v>
      </c>
      <c r="AF1347" s="6">
        <f t="shared" si="704"/>
        <v>0</v>
      </c>
      <c r="AG1347" s="9">
        <f t="shared" si="706"/>
        <v>97810</v>
      </c>
      <c r="AH1347" s="11">
        <f t="shared" si="693"/>
        <v>128716.00380000001</v>
      </c>
      <c r="AI1347" s="9">
        <f t="shared" si="694"/>
        <v>100744.5</v>
      </c>
      <c r="AJ1347" s="10">
        <f t="shared" si="695"/>
        <v>82551.250950000001</v>
      </c>
      <c r="AK1347" s="9">
        <f t="shared" si="705"/>
        <v>99277.25</v>
      </c>
      <c r="AL1347" s="9">
        <f t="shared" si="688"/>
        <v>114730.2519</v>
      </c>
      <c r="AM1347" s="6">
        <f t="shared" si="707"/>
        <v>108545.81201415647</v>
      </c>
      <c r="AN1347" s="8">
        <f t="shared" si="696"/>
        <v>56642.459461673898</v>
      </c>
      <c r="AO1347" s="7">
        <f t="shared" si="689"/>
        <v>0.56223872729204971</v>
      </c>
      <c r="AP1347" s="6">
        <f t="shared" si="708"/>
        <v>108545.81201415647</v>
      </c>
      <c r="AQ1347" s="5" t="s">
        <v>0</v>
      </c>
    </row>
    <row r="1348" spans="1:43" x14ac:dyDescent="0.25">
      <c r="A1348" s="65">
        <v>1301</v>
      </c>
      <c r="B1348" s="97">
        <v>31401501</v>
      </c>
      <c r="C1348" s="97">
        <v>3627099</v>
      </c>
      <c r="D1348" s="61" t="s">
        <v>801</v>
      </c>
      <c r="E1348" s="61" t="s">
        <v>801</v>
      </c>
      <c r="F1348" s="82" t="s">
        <v>2316</v>
      </c>
      <c r="G1348" s="97" t="s">
        <v>1420</v>
      </c>
      <c r="H1348" s="21">
        <v>1</v>
      </c>
      <c r="I1348" s="20">
        <v>1035761.4116470589</v>
      </c>
      <c r="J1348" s="20">
        <f t="shared" si="697"/>
        <v>196794.66821294121</v>
      </c>
      <c r="K1348" s="19">
        <f t="shared" si="698"/>
        <v>1232556.0798600002</v>
      </c>
      <c r="L1348" s="15">
        <f t="shared" si="699"/>
        <v>1232556.0798600002</v>
      </c>
      <c r="M1348" s="17">
        <v>826417.64705882361</v>
      </c>
      <c r="N1348" s="17">
        <v>157019.35294117648</v>
      </c>
      <c r="O1348" s="16">
        <v>983437.00000000012</v>
      </c>
      <c r="P1348" s="18">
        <f t="shared" si="700"/>
        <v>983437.00000000012</v>
      </c>
      <c r="Q1348" s="17">
        <v>787064.70588235301</v>
      </c>
      <c r="R1348" s="17">
        <v>149542.29411764708</v>
      </c>
      <c r="S1348" s="16">
        <v>936607.00000000012</v>
      </c>
      <c r="T1348" s="15">
        <v>936607.00000000012</v>
      </c>
      <c r="U1348" s="14"/>
      <c r="V1348" s="14"/>
      <c r="W1348" s="14"/>
      <c r="X1348" s="14"/>
      <c r="Y1348" s="14"/>
      <c r="Z1348" s="14"/>
      <c r="AA1348" s="14"/>
      <c r="AB1348" s="13"/>
      <c r="AC1348" s="12">
        <f t="shared" si="701"/>
        <v>0</v>
      </c>
      <c r="AD1348" s="6">
        <f t="shared" si="702"/>
        <v>0</v>
      </c>
      <c r="AE1348" s="6">
        <f t="shared" si="703"/>
        <v>0</v>
      </c>
      <c r="AF1348" s="6">
        <f t="shared" si="704"/>
        <v>0</v>
      </c>
      <c r="AG1348" s="9">
        <f t="shared" si="706"/>
        <v>936607.00000000012</v>
      </c>
      <c r="AH1348" s="11">
        <f t="shared" si="693"/>
        <v>1232556.0798600002</v>
      </c>
      <c r="AI1348" s="9">
        <f t="shared" si="694"/>
        <v>960022.00000000012</v>
      </c>
      <c r="AJ1348" s="10">
        <f t="shared" si="695"/>
        <v>788150.0199650001</v>
      </c>
      <c r="AK1348" s="9">
        <f t="shared" si="705"/>
        <v>948314.50000000012</v>
      </c>
      <c r="AL1348" s="9">
        <f t="shared" ref="AL1348:AL1411" si="709">AVERAGE(AH1348,AI1348)</f>
        <v>1096289.0399300002</v>
      </c>
      <c r="AM1348" s="6">
        <f t="shared" si="707"/>
        <v>1035966.0710211074</v>
      </c>
      <c r="AN1348" s="8">
        <f t="shared" si="696"/>
        <v>541249.68961793452</v>
      </c>
      <c r="AO1348" s="7">
        <f t="shared" ref="AO1348:AO1411" si="710">+AN1348/AI1348</f>
        <v>0.56378883985776829</v>
      </c>
      <c r="AP1348" s="6">
        <f t="shared" si="708"/>
        <v>1035966.0710211074</v>
      </c>
      <c r="AQ1348" s="5" t="s">
        <v>0</v>
      </c>
    </row>
    <row r="1349" spans="1:43" x14ac:dyDescent="0.25">
      <c r="A1349" s="65">
        <v>1302</v>
      </c>
      <c r="B1349" s="72">
        <v>13101601</v>
      </c>
      <c r="C1349" s="97">
        <v>3627010</v>
      </c>
      <c r="D1349" s="61" t="s">
        <v>801</v>
      </c>
      <c r="E1349" s="61" t="s">
        <v>801</v>
      </c>
      <c r="F1349" s="82" t="s">
        <v>1686</v>
      </c>
      <c r="G1349" s="97" t="s">
        <v>1731</v>
      </c>
      <c r="H1349" s="21">
        <v>1</v>
      </c>
      <c r="I1349" s="20">
        <v>903787.41736134456</v>
      </c>
      <c r="J1349" s="20">
        <f t="shared" si="697"/>
        <v>171719.60929865547</v>
      </c>
      <c r="K1349" s="19">
        <f t="shared" si="698"/>
        <v>1075507.02666</v>
      </c>
      <c r="L1349" s="15">
        <f t="shared" si="699"/>
        <v>1075507.02666</v>
      </c>
      <c r="M1349" s="17">
        <v>741721.84873949585</v>
      </c>
      <c r="N1349" s="17">
        <v>140927.15126050421</v>
      </c>
      <c r="O1349" s="16">
        <v>882649</v>
      </c>
      <c r="P1349" s="18">
        <f t="shared" si="700"/>
        <v>882649</v>
      </c>
      <c r="Q1349" s="17">
        <v>686778.99159663869</v>
      </c>
      <c r="R1349" s="17">
        <v>130488.00840336135</v>
      </c>
      <c r="S1349" s="16">
        <v>817267</v>
      </c>
      <c r="T1349" s="15">
        <v>817267</v>
      </c>
      <c r="U1349" s="14"/>
      <c r="V1349" s="14"/>
      <c r="W1349" s="14"/>
      <c r="X1349" s="14"/>
      <c r="Y1349" s="14"/>
      <c r="Z1349" s="14"/>
      <c r="AA1349" s="14"/>
      <c r="AB1349" s="13"/>
      <c r="AC1349" s="12">
        <f t="shared" si="701"/>
        <v>0</v>
      </c>
      <c r="AD1349" s="6">
        <f t="shared" si="702"/>
        <v>0</v>
      </c>
      <c r="AE1349" s="6">
        <f t="shared" si="703"/>
        <v>0</v>
      </c>
      <c r="AF1349" s="6">
        <f t="shared" si="704"/>
        <v>0</v>
      </c>
      <c r="AG1349" s="9">
        <f t="shared" si="706"/>
        <v>817267</v>
      </c>
      <c r="AH1349" s="11">
        <f t="shared" si="693"/>
        <v>1075507.02666</v>
      </c>
      <c r="AI1349" s="9">
        <f t="shared" si="694"/>
        <v>849958</v>
      </c>
      <c r="AJ1349" s="10">
        <f t="shared" si="695"/>
        <v>693855.75666499999</v>
      </c>
      <c r="AK1349" s="9">
        <f t="shared" si="705"/>
        <v>833612.5</v>
      </c>
      <c r="AL1349" s="9">
        <f t="shared" si="709"/>
        <v>962732.51332999999</v>
      </c>
      <c r="AM1349" s="6">
        <f t="shared" si="707"/>
        <v>912870.31940234685</v>
      </c>
      <c r="AN1349" s="8">
        <f t="shared" si="696"/>
        <v>475382.90764968103</v>
      </c>
      <c r="AO1349" s="7">
        <f t="shared" si="710"/>
        <v>0.55930164508091107</v>
      </c>
      <c r="AP1349" s="6">
        <f t="shared" si="708"/>
        <v>912870.31940234685</v>
      </c>
      <c r="AQ1349" s="5" t="s">
        <v>0</v>
      </c>
    </row>
    <row r="1350" spans="1:43" x14ac:dyDescent="0.25">
      <c r="A1350" s="65">
        <v>1303</v>
      </c>
      <c r="B1350" s="110" t="s">
        <v>2315</v>
      </c>
      <c r="C1350" s="97">
        <v>3649007</v>
      </c>
      <c r="D1350" s="61" t="s">
        <v>801</v>
      </c>
      <c r="E1350" s="61" t="s">
        <v>801</v>
      </c>
      <c r="F1350" s="82" t="s">
        <v>1681</v>
      </c>
      <c r="G1350" s="97" t="s">
        <v>1731</v>
      </c>
      <c r="H1350" s="21">
        <v>1</v>
      </c>
      <c r="I1350" s="20">
        <v>799013.29205042019</v>
      </c>
      <c r="J1350" s="20">
        <f t="shared" si="697"/>
        <v>151812.52548957983</v>
      </c>
      <c r="K1350" s="19">
        <f t="shared" si="698"/>
        <v>950825.81753999996</v>
      </c>
      <c r="L1350" s="15">
        <f t="shared" si="699"/>
        <v>950825.81753999996</v>
      </c>
      <c r="M1350" s="17">
        <v>655735.29411764711</v>
      </c>
      <c r="N1350" s="17">
        <v>124589.70588235295</v>
      </c>
      <c r="O1350" s="16">
        <v>780325</v>
      </c>
      <c r="P1350" s="18">
        <f t="shared" si="700"/>
        <v>780325</v>
      </c>
      <c r="Q1350" s="17">
        <v>607162.18487394962</v>
      </c>
      <c r="R1350" s="17">
        <v>115360.81512605042</v>
      </c>
      <c r="S1350" s="16">
        <v>722523</v>
      </c>
      <c r="T1350" s="15">
        <v>722523</v>
      </c>
      <c r="U1350" s="14"/>
      <c r="V1350" s="14"/>
      <c r="W1350" s="14"/>
      <c r="X1350" s="14"/>
      <c r="Y1350" s="14"/>
      <c r="Z1350" s="14"/>
      <c r="AA1350" s="14"/>
      <c r="AB1350" s="13"/>
      <c r="AC1350" s="12">
        <f t="shared" si="701"/>
        <v>0</v>
      </c>
      <c r="AD1350" s="6">
        <f t="shared" si="702"/>
        <v>0</v>
      </c>
      <c r="AE1350" s="6">
        <f t="shared" si="703"/>
        <v>0</v>
      </c>
      <c r="AF1350" s="6">
        <f t="shared" si="704"/>
        <v>0</v>
      </c>
      <c r="AG1350" s="9">
        <f t="shared" si="706"/>
        <v>722523</v>
      </c>
      <c r="AH1350" s="11">
        <f t="shared" si="693"/>
        <v>950825.81753999996</v>
      </c>
      <c r="AI1350" s="9">
        <f t="shared" si="694"/>
        <v>751424</v>
      </c>
      <c r="AJ1350" s="10">
        <f t="shared" si="695"/>
        <v>613418.45438500005</v>
      </c>
      <c r="AK1350" s="9">
        <f t="shared" si="705"/>
        <v>736973.5</v>
      </c>
      <c r="AL1350" s="9">
        <f t="shared" si="709"/>
        <v>851124.90876999998</v>
      </c>
      <c r="AM1350" s="6">
        <f t="shared" si="707"/>
        <v>807043.08816441754</v>
      </c>
      <c r="AN1350" s="8">
        <f t="shared" si="696"/>
        <v>420272.73911682627</v>
      </c>
      <c r="AO1350" s="7">
        <f t="shared" si="710"/>
        <v>0.55930172461463334</v>
      </c>
      <c r="AP1350" s="6">
        <f t="shared" si="708"/>
        <v>807043.08816441754</v>
      </c>
      <c r="AQ1350" s="5" t="s">
        <v>0</v>
      </c>
    </row>
    <row r="1351" spans="1:43" x14ac:dyDescent="0.25">
      <c r="A1351" s="65">
        <v>1304</v>
      </c>
      <c r="B1351" s="110">
        <v>25172408</v>
      </c>
      <c r="C1351" s="97">
        <v>3649007</v>
      </c>
      <c r="D1351" s="61" t="s">
        <v>801</v>
      </c>
      <c r="E1351" s="61" t="s">
        <v>801</v>
      </c>
      <c r="F1351" s="82" t="s">
        <v>1611</v>
      </c>
      <c r="G1351" s="97" t="s">
        <v>1731</v>
      </c>
      <c r="H1351" s="21">
        <v>1</v>
      </c>
      <c r="I1351" s="20">
        <v>848256.37895798322</v>
      </c>
      <c r="J1351" s="20">
        <f t="shared" si="697"/>
        <v>161168.71200201681</v>
      </c>
      <c r="K1351" s="19">
        <f t="shared" si="698"/>
        <v>1009425.0909600001</v>
      </c>
      <c r="L1351" s="15">
        <f t="shared" si="699"/>
        <v>1009425.0909600001</v>
      </c>
      <c r="M1351" s="17">
        <v>689702.52100840339</v>
      </c>
      <c r="N1351" s="17">
        <v>131043.47899159664</v>
      </c>
      <c r="O1351" s="16">
        <v>820746</v>
      </c>
      <c r="P1351" s="18">
        <f t="shared" si="700"/>
        <v>820746</v>
      </c>
      <c r="Q1351" s="17">
        <v>644581.51260504208</v>
      </c>
      <c r="R1351" s="17">
        <v>122470.48739495799</v>
      </c>
      <c r="S1351" s="16">
        <v>767052.00000000012</v>
      </c>
      <c r="T1351" s="15">
        <v>767052.00000000012</v>
      </c>
      <c r="U1351" s="14"/>
      <c r="V1351" s="14"/>
      <c r="W1351" s="14"/>
      <c r="X1351" s="14"/>
      <c r="Y1351" s="14"/>
      <c r="Z1351" s="14"/>
      <c r="AA1351" s="14"/>
      <c r="AB1351" s="13"/>
      <c r="AC1351" s="12">
        <f t="shared" si="701"/>
        <v>0</v>
      </c>
      <c r="AD1351" s="6">
        <f t="shared" si="702"/>
        <v>0</v>
      </c>
      <c r="AE1351" s="6">
        <f t="shared" si="703"/>
        <v>0</v>
      </c>
      <c r="AF1351" s="6">
        <f t="shared" si="704"/>
        <v>0</v>
      </c>
      <c r="AG1351" s="9">
        <f t="shared" si="706"/>
        <v>767052.00000000012</v>
      </c>
      <c r="AH1351" s="11">
        <f t="shared" si="693"/>
        <v>1009425.0909600001</v>
      </c>
      <c r="AI1351" s="9">
        <f t="shared" si="694"/>
        <v>793899</v>
      </c>
      <c r="AJ1351" s="10">
        <f t="shared" si="695"/>
        <v>649305.77274000004</v>
      </c>
      <c r="AK1351" s="9">
        <f t="shared" si="705"/>
        <v>780475.5</v>
      </c>
      <c r="AL1351" s="9">
        <f t="shared" si="709"/>
        <v>901662.04548000009</v>
      </c>
      <c r="AM1351" s="6">
        <f t="shared" si="707"/>
        <v>854029.49610647839</v>
      </c>
      <c r="AN1351" s="8">
        <f t="shared" si="696"/>
        <v>445174.06162296043</v>
      </c>
      <c r="AO1351" s="7">
        <f t="shared" si="710"/>
        <v>0.56074395058182513</v>
      </c>
      <c r="AP1351" s="6">
        <f t="shared" si="708"/>
        <v>854029.49610647839</v>
      </c>
      <c r="AQ1351" s="5" t="s">
        <v>0</v>
      </c>
    </row>
    <row r="1352" spans="1:43" x14ac:dyDescent="0.25">
      <c r="A1352" s="65">
        <v>1305</v>
      </c>
      <c r="B1352" s="110">
        <v>25172408</v>
      </c>
      <c r="C1352" s="97">
        <v>3649007</v>
      </c>
      <c r="D1352" s="61" t="s">
        <v>801</v>
      </c>
      <c r="E1352" s="61" t="s">
        <v>801</v>
      </c>
      <c r="F1352" s="82" t="s">
        <v>1680</v>
      </c>
      <c r="G1352" s="97" t="s">
        <v>1731</v>
      </c>
      <c r="H1352" s="21">
        <v>1</v>
      </c>
      <c r="I1352" s="20">
        <v>812355.55986554618</v>
      </c>
      <c r="J1352" s="20">
        <f t="shared" si="697"/>
        <v>154347.55637445376</v>
      </c>
      <c r="K1352" s="19">
        <f t="shared" si="698"/>
        <v>966703.11623999989</v>
      </c>
      <c r="L1352" s="15">
        <f t="shared" si="699"/>
        <v>966703.11623999989</v>
      </c>
      <c r="M1352" s="17">
        <v>648165.54621848743</v>
      </c>
      <c r="N1352" s="17">
        <v>123151.45378151261</v>
      </c>
      <c r="O1352" s="16">
        <v>771317</v>
      </c>
      <c r="P1352" s="18">
        <f t="shared" si="700"/>
        <v>771317</v>
      </c>
      <c r="Q1352" s="17">
        <v>617300.84033613442</v>
      </c>
      <c r="R1352" s="17">
        <v>117287.15966386555</v>
      </c>
      <c r="S1352" s="16">
        <v>734588</v>
      </c>
      <c r="T1352" s="15">
        <v>734588</v>
      </c>
      <c r="U1352" s="14"/>
      <c r="V1352" s="14"/>
      <c r="W1352" s="14"/>
      <c r="X1352" s="14"/>
      <c r="Y1352" s="14"/>
      <c r="Z1352" s="14"/>
      <c r="AA1352" s="14"/>
      <c r="AB1352" s="13"/>
      <c r="AC1352" s="12">
        <f t="shared" si="701"/>
        <v>0</v>
      </c>
      <c r="AD1352" s="6">
        <f t="shared" si="702"/>
        <v>0</v>
      </c>
      <c r="AE1352" s="6">
        <f t="shared" si="703"/>
        <v>0</v>
      </c>
      <c r="AF1352" s="6">
        <f t="shared" si="704"/>
        <v>0</v>
      </c>
      <c r="AG1352" s="9">
        <f t="shared" si="706"/>
        <v>734588</v>
      </c>
      <c r="AH1352" s="11">
        <f t="shared" si="693"/>
        <v>966703.11623999989</v>
      </c>
      <c r="AI1352" s="9">
        <f t="shared" si="694"/>
        <v>752952.5</v>
      </c>
      <c r="AJ1352" s="10">
        <f t="shared" si="695"/>
        <v>618152.02905999997</v>
      </c>
      <c r="AK1352" s="9">
        <f t="shared" si="705"/>
        <v>743770.25</v>
      </c>
      <c r="AL1352" s="9">
        <f t="shared" si="709"/>
        <v>859827.80811999994</v>
      </c>
      <c r="AM1352" s="6">
        <f t="shared" si="707"/>
        <v>812516.02935177088</v>
      </c>
      <c r="AN1352" s="8">
        <f t="shared" si="696"/>
        <v>424506.23672573862</v>
      </c>
      <c r="AO1352" s="7">
        <f t="shared" si="710"/>
        <v>0.56378886679536711</v>
      </c>
      <c r="AP1352" s="6">
        <f t="shared" si="708"/>
        <v>812516.02935177088</v>
      </c>
      <c r="AQ1352" s="5" t="s">
        <v>0</v>
      </c>
    </row>
    <row r="1353" spans="1:43" x14ac:dyDescent="0.25">
      <c r="A1353" s="65">
        <v>1306</v>
      </c>
      <c r="B1353" s="110">
        <v>24131513</v>
      </c>
      <c r="C1353" s="97">
        <v>3649008</v>
      </c>
      <c r="D1353" s="61" t="s">
        <v>801</v>
      </c>
      <c r="E1353" s="61" t="s">
        <v>801</v>
      </c>
      <c r="F1353" s="82" t="s">
        <v>1679</v>
      </c>
      <c r="G1353" s="97" t="s">
        <v>1731</v>
      </c>
      <c r="H1353" s="21">
        <v>1</v>
      </c>
      <c r="I1353" s="20">
        <v>2050515.8013781512</v>
      </c>
      <c r="J1353" s="20">
        <f t="shared" si="697"/>
        <v>389598.00226184871</v>
      </c>
      <c r="K1353" s="19">
        <f t="shared" si="698"/>
        <v>2440113.8036400001</v>
      </c>
      <c r="L1353" s="15">
        <f t="shared" si="699"/>
        <v>2440113.8036400001</v>
      </c>
      <c r="M1353" s="17">
        <v>1651656.3025210085</v>
      </c>
      <c r="N1353" s="17">
        <v>313814.69747899164</v>
      </c>
      <c r="O1353" s="16">
        <v>1965471.0000000002</v>
      </c>
      <c r="P1353" s="18">
        <f t="shared" si="700"/>
        <v>1965471.0000000002</v>
      </c>
      <c r="Q1353" s="17">
        <v>1558166.3865546219</v>
      </c>
      <c r="R1353" s="17">
        <v>296051.61344537814</v>
      </c>
      <c r="S1353" s="16">
        <v>1854218</v>
      </c>
      <c r="T1353" s="15">
        <v>1854218</v>
      </c>
      <c r="U1353" s="14"/>
      <c r="V1353" s="14"/>
      <c r="W1353" s="14"/>
      <c r="X1353" s="14"/>
      <c r="Y1353" s="14"/>
      <c r="Z1353" s="14"/>
      <c r="AA1353" s="14"/>
      <c r="AB1353" s="13"/>
      <c r="AC1353" s="12">
        <f t="shared" si="701"/>
        <v>0</v>
      </c>
      <c r="AD1353" s="6">
        <f t="shared" si="702"/>
        <v>0</v>
      </c>
      <c r="AE1353" s="6">
        <f t="shared" si="703"/>
        <v>0</v>
      </c>
      <c r="AF1353" s="6">
        <f t="shared" si="704"/>
        <v>0</v>
      </c>
      <c r="AG1353" s="9">
        <f t="shared" si="706"/>
        <v>1854218</v>
      </c>
      <c r="AH1353" s="11">
        <f t="shared" si="693"/>
        <v>2440113.8036400001</v>
      </c>
      <c r="AI1353" s="9">
        <f t="shared" si="694"/>
        <v>1909844.5</v>
      </c>
      <c r="AJ1353" s="10">
        <f t="shared" si="695"/>
        <v>1564950.7009100001</v>
      </c>
      <c r="AK1353" s="9">
        <f t="shared" si="705"/>
        <v>1882031.25</v>
      </c>
      <c r="AL1353" s="9">
        <f t="shared" si="709"/>
        <v>2174979.1518200003</v>
      </c>
      <c r="AM1353" s="6">
        <f t="shared" si="707"/>
        <v>2057737.7018446091</v>
      </c>
      <c r="AN1353" s="8">
        <f t="shared" si="696"/>
        <v>1073789.7424487821</v>
      </c>
      <c r="AO1353" s="7">
        <f t="shared" si="710"/>
        <v>0.56223935637104594</v>
      </c>
      <c r="AP1353" s="6">
        <f t="shared" si="708"/>
        <v>2057737.7018446091</v>
      </c>
      <c r="AQ1353" s="5" t="s">
        <v>0</v>
      </c>
    </row>
    <row r="1354" spans="1:43" x14ac:dyDescent="0.25">
      <c r="A1354" s="65">
        <v>1307</v>
      </c>
      <c r="B1354" s="110">
        <v>24131513</v>
      </c>
      <c r="C1354" s="24">
        <v>3711603</v>
      </c>
      <c r="D1354" s="61" t="s">
        <v>801</v>
      </c>
      <c r="E1354" s="61" t="s">
        <v>801</v>
      </c>
      <c r="F1354" s="82" t="s">
        <v>2314</v>
      </c>
      <c r="G1354" s="108" t="s">
        <v>1731</v>
      </c>
      <c r="H1354" s="21">
        <v>1</v>
      </c>
      <c r="I1354" s="20">
        <v>1134921.0575798319</v>
      </c>
      <c r="J1354" s="20">
        <f t="shared" si="697"/>
        <v>215635.00094016807</v>
      </c>
      <c r="K1354" s="19">
        <f t="shared" si="698"/>
        <v>1350556.05852</v>
      </c>
      <c r="L1354" s="15">
        <f t="shared" si="699"/>
        <v>1350556.05852</v>
      </c>
      <c r="M1354" s="17">
        <v>914159.66386554623</v>
      </c>
      <c r="N1354" s="17">
        <v>173690.3361344538</v>
      </c>
      <c r="O1354" s="16">
        <v>1087850</v>
      </c>
      <c r="P1354" s="18">
        <f t="shared" si="700"/>
        <v>1087850</v>
      </c>
      <c r="Q1354" s="17">
        <v>862415.12605042022</v>
      </c>
      <c r="R1354" s="17">
        <v>163858.87394957984</v>
      </c>
      <c r="S1354" s="16">
        <v>1026274</v>
      </c>
      <c r="T1354" s="15">
        <v>1026274</v>
      </c>
      <c r="U1354" s="14"/>
      <c r="V1354" s="14"/>
      <c r="W1354" s="14"/>
      <c r="X1354" s="14"/>
      <c r="Y1354" s="14"/>
      <c r="Z1354" s="14"/>
      <c r="AA1354" s="14"/>
      <c r="AB1354" s="13"/>
      <c r="AC1354" s="12">
        <f t="shared" si="701"/>
        <v>0</v>
      </c>
      <c r="AD1354" s="6">
        <f t="shared" si="702"/>
        <v>0</v>
      </c>
      <c r="AE1354" s="6">
        <f t="shared" si="703"/>
        <v>0</v>
      </c>
      <c r="AF1354" s="6">
        <f t="shared" si="704"/>
        <v>0</v>
      </c>
      <c r="AG1354" s="9">
        <f t="shared" si="706"/>
        <v>1026274</v>
      </c>
      <c r="AH1354" s="11">
        <f t="shared" si="693"/>
        <v>1350556.05852</v>
      </c>
      <c r="AI1354" s="9">
        <f t="shared" si="694"/>
        <v>1057062</v>
      </c>
      <c r="AJ1354" s="10">
        <f t="shared" si="695"/>
        <v>866170.01462999999</v>
      </c>
      <c r="AK1354" s="9">
        <f t="shared" si="705"/>
        <v>1041668</v>
      </c>
      <c r="AL1354" s="9">
        <f t="shared" si="709"/>
        <v>1203809.02926</v>
      </c>
      <c r="AM1354" s="6">
        <f t="shared" si="707"/>
        <v>1138918.0960036383</v>
      </c>
      <c r="AN1354" s="8">
        <f t="shared" si="696"/>
        <v>594321.92056845757</v>
      </c>
      <c r="AO1354" s="7">
        <f t="shared" si="710"/>
        <v>0.56223941506596353</v>
      </c>
      <c r="AP1354" s="6">
        <f t="shared" si="708"/>
        <v>1138918.0960036383</v>
      </c>
      <c r="AQ1354" s="5" t="s">
        <v>0</v>
      </c>
    </row>
    <row r="1355" spans="1:43" x14ac:dyDescent="0.25">
      <c r="A1355" s="65">
        <v>1308</v>
      </c>
      <c r="B1355" s="24">
        <v>25172604</v>
      </c>
      <c r="C1355" s="108">
        <v>3711503</v>
      </c>
      <c r="D1355" s="61" t="s">
        <v>801</v>
      </c>
      <c r="E1355" s="61" t="s">
        <v>801</v>
      </c>
      <c r="F1355" s="82" t="s">
        <v>2313</v>
      </c>
      <c r="G1355" s="109" t="s">
        <v>1731</v>
      </c>
      <c r="H1355" s="21">
        <v>1</v>
      </c>
      <c r="I1355" s="20">
        <v>4608125.1431092434</v>
      </c>
      <c r="J1355" s="20">
        <f t="shared" si="697"/>
        <v>875543.77719075629</v>
      </c>
      <c r="K1355" s="19">
        <f t="shared" si="698"/>
        <v>5483668.9202999994</v>
      </c>
      <c r="L1355" s="15">
        <f t="shared" si="699"/>
        <v>5483668.9202999994</v>
      </c>
      <c r="M1355" s="17">
        <v>3711768.0672268909</v>
      </c>
      <c r="N1355" s="17">
        <v>705235.93277310929</v>
      </c>
      <c r="O1355" s="16">
        <v>4417004</v>
      </c>
      <c r="P1355" s="18">
        <f t="shared" si="700"/>
        <v>4417004</v>
      </c>
      <c r="Q1355" s="17">
        <v>3501668.0672268909</v>
      </c>
      <c r="R1355" s="17">
        <v>665316.93277310929</v>
      </c>
      <c r="S1355" s="16">
        <v>4166985</v>
      </c>
      <c r="T1355" s="15">
        <v>4166985</v>
      </c>
      <c r="U1355" s="14"/>
      <c r="V1355" s="14"/>
      <c r="W1355" s="14"/>
      <c r="X1355" s="14"/>
      <c r="Y1355" s="14"/>
      <c r="Z1355" s="14"/>
      <c r="AA1355" s="14"/>
      <c r="AB1355" s="13"/>
      <c r="AC1355" s="12">
        <f t="shared" si="701"/>
        <v>0</v>
      </c>
      <c r="AD1355" s="6">
        <f t="shared" si="702"/>
        <v>0</v>
      </c>
      <c r="AE1355" s="6">
        <f t="shared" si="703"/>
        <v>0</v>
      </c>
      <c r="AF1355" s="6">
        <f t="shared" si="704"/>
        <v>0</v>
      </c>
      <c r="AG1355" s="9">
        <f t="shared" si="706"/>
        <v>4166985</v>
      </c>
      <c r="AH1355" s="11">
        <f t="shared" si="693"/>
        <v>5483668.9202999994</v>
      </c>
      <c r="AI1355" s="9">
        <f t="shared" si="694"/>
        <v>4291994.5</v>
      </c>
      <c r="AJ1355" s="10">
        <f t="shared" si="695"/>
        <v>3516914.4800749999</v>
      </c>
      <c r="AK1355" s="9">
        <f t="shared" si="705"/>
        <v>4229489.75</v>
      </c>
      <c r="AL1355" s="9">
        <f t="shared" si="709"/>
        <v>4887831.7101499997</v>
      </c>
      <c r="AM1355" s="6">
        <f t="shared" si="707"/>
        <v>4624354.9526386755</v>
      </c>
      <c r="AN1355" s="8">
        <f t="shared" si="696"/>
        <v>2413128.2127189408</v>
      </c>
      <c r="AO1355" s="7">
        <f t="shared" si="710"/>
        <v>0.56223935345652021</v>
      </c>
      <c r="AP1355" s="6">
        <f t="shared" si="708"/>
        <v>4624354.9526386755</v>
      </c>
      <c r="AQ1355" s="5" t="s">
        <v>0</v>
      </c>
    </row>
    <row r="1356" spans="1:43" x14ac:dyDescent="0.25">
      <c r="A1356" s="65">
        <v>1309</v>
      </c>
      <c r="B1356" s="97">
        <v>13101601</v>
      </c>
      <c r="C1356" s="72">
        <v>4315199</v>
      </c>
      <c r="D1356" s="61" t="s">
        <v>801</v>
      </c>
      <c r="E1356" s="61" t="s">
        <v>801</v>
      </c>
      <c r="F1356" s="82" t="s">
        <v>1640</v>
      </c>
      <c r="G1356" s="97" t="s">
        <v>1420</v>
      </c>
      <c r="H1356" s="21">
        <v>1</v>
      </c>
      <c r="I1356" s="20">
        <v>17334610.528537817</v>
      </c>
      <c r="J1356" s="20">
        <f t="shared" si="697"/>
        <v>3293576.0004221853</v>
      </c>
      <c r="K1356" s="19">
        <f t="shared" si="698"/>
        <v>20628186.528960004</v>
      </c>
      <c r="L1356" s="15">
        <f t="shared" si="699"/>
        <v>20628186.528960004</v>
      </c>
      <c r="M1356" s="17">
        <v>14094464.705882354</v>
      </c>
      <c r="N1356" s="17">
        <v>2677948.2941176472</v>
      </c>
      <c r="O1356" s="16">
        <v>16772413</v>
      </c>
      <c r="P1356" s="18">
        <f t="shared" si="700"/>
        <v>16772413</v>
      </c>
      <c r="Q1356" s="17">
        <v>13172396.638655463</v>
      </c>
      <c r="R1356" s="17">
        <v>2502755.3613445382</v>
      </c>
      <c r="S1356" s="16">
        <v>15675152.000000002</v>
      </c>
      <c r="T1356" s="15">
        <v>15675152.000000002</v>
      </c>
      <c r="U1356" s="14"/>
      <c r="V1356" s="14"/>
      <c r="W1356" s="14"/>
      <c r="X1356" s="14"/>
      <c r="Y1356" s="14"/>
      <c r="Z1356" s="14"/>
      <c r="AA1356" s="14"/>
      <c r="AB1356" s="13"/>
      <c r="AC1356" s="12">
        <f t="shared" si="701"/>
        <v>0</v>
      </c>
      <c r="AD1356" s="6">
        <f t="shared" si="702"/>
        <v>0</v>
      </c>
      <c r="AE1356" s="6">
        <f t="shared" si="703"/>
        <v>0</v>
      </c>
      <c r="AF1356" s="6">
        <f t="shared" si="704"/>
        <v>0</v>
      </c>
      <c r="AG1356" s="9">
        <f t="shared" si="706"/>
        <v>15675152.000000002</v>
      </c>
      <c r="AH1356" s="11">
        <f t="shared" si="693"/>
        <v>20628186.528960004</v>
      </c>
      <c r="AI1356" s="9">
        <f t="shared" si="694"/>
        <v>16223782.5</v>
      </c>
      <c r="AJ1356" s="10">
        <f t="shared" si="695"/>
        <v>13268937.882240001</v>
      </c>
      <c r="AK1356" s="9">
        <f t="shared" si="705"/>
        <v>15949467.25</v>
      </c>
      <c r="AL1356" s="9">
        <f t="shared" si="709"/>
        <v>18425984.514480002</v>
      </c>
      <c r="AM1356" s="6">
        <f t="shared" si="707"/>
        <v>17452584.996770103</v>
      </c>
      <c r="AN1356" s="8">
        <f t="shared" si="696"/>
        <v>9097388.9559635911</v>
      </c>
      <c r="AO1356" s="7">
        <f t="shared" si="710"/>
        <v>0.56074401613579272</v>
      </c>
      <c r="AP1356" s="6">
        <f t="shared" si="708"/>
        <v>17452584.996770103</v>
      </c>
      <c r="AQ1356" s="5" t="s">
        <v>0</v>
      </c>
    </row>
    <row r="1357" spans="1:43" x14ac:dyDescent="0.25">
      <c r="A1357" s="65">
        <v>1310</v>
      </c>
      <c r="B1357" s="97">
        <v>26101720</v>
      </c>
      <c r="C1357" s="72">
        <v>4315199</v>
      </c>
      <c r="D1357" s="61" t="s">
        <v>801</v>
      </c>
      <c r="E1357" s="61" t="s">
        <v>801</v>
      </c>
      <c r="F1357" s="82" t="s">
        <v>2312</v>
      </c>
      <c r="G1357" s="97" t="s">
        <v>1731</v>
      </c>
      <c r="H1357" s="21">
        <v>1</v>
      </c>
      <c r="I1357" s="20">
        <v>1888017.7062857142</v>
      </c>
      <c r="J1357" s="20">
        <f t="shared" si="697"/>
        <v>358723.36419428571</v>
      </c>
      <c r="K1357" s="19">
        <f t="shared" si="698"/>
        <v>2246741.0704799998</v>
      </c>
      <c r="L1357" s="15">
        <f t="shared" si="699"/>
        <v>2246741.0704799998</v>
      </c>
      <c r="M1357" s="17">
        <v>1535114.2857142857</v>
      </c>
      <c r="N1357" s="17">
        <v>291671.71428571426</v>
      </c>
      <c r="O1357" s="16">
        <v>1826786</v>
      </c>
      <c r="P1357" s="18">
        <f t="shared" si="700"/>
        <v>1826786</v>
      </c>
      <c r="Q1357" s="17">
        <v>1434685.7142857143</v>
      </c>
      <c r="R1357" s="17">
        <v>272590.28571428574</v>
      </c>
      <c r="S1357" s="16">
        <v>1707276</v>
      </c>
      <c r="T1357" s="15">
        <v>1707276</v>
      </c>
      <c r="U1357" s="14"/>
      <c r="V1357" s="14"/>
      <c r="W1357" s="14"/>
      <c r="X1357" s="14"/>
      <c r="Y1357" s="14"/>
      <c r="Z1357" s="14"/>
      <c r="AA1357" s="14"/>
      <c r="AB1357" s="13"/>
      <c r="AC1357" s="12">
        <f t="shared" si="701"/>
        <v>0</v>
      </c>
      <c r="AD1357" s="6">
        <f t="shared" si="702"/>
        <v>0</v>
      </c>
      <c r="AE1357" s="6">
        <f t="shared" si="703"/>
        <v>0</v>
      </c>
      <c r="AF1357" s="6">
        <f t="shared" si="704"/>
        <v>0</v>
      </c>
      <c r="AG1357" s="9">
        <f t="shared" si="706"/>
        <v>1707276</v>
      </c>
      <c r="AH1357" s="11">
        <f t="shared" si="693"/>
        <v>2246741.0704799998</v>
      </c>
      <c r="AI1357" s="9">
        <f t="shared" si="694"/>
        <v>1767031</v>
      </c>
      <c r="AJ1357" s="10">
        <f t="shared" si="695"/>
        <v>1445200.7676200001</v>
      </c>
      <c r="AK1357" s="9">
        <f t="shared" si="705"/>
        <v>1737153.5</v>
      </c>
      <c r="AL1357" s="9">
        <f t="shared" si="709"/>
        <v>2006886.0352399999</v>
      </c>
      <c r="AM1357" s="6">
        <f t="shared" si="707"/>
        <v>1900867.2533554051</v>
      </c>
      <c r="AN1357" s="8">
        <f t="shared" si="696"/>
        <v>990851.96217461687</v>
      </c>
      <c r="AO1357" s="7">
        <f t="shared" si="710"/>
        <v>0.56074396101404944</v>
      </c>
      <c r="AP1357" s="6">
        <f t="shared" si="708"/>
        <v>1900867.2533554051</v>
      </c>
      <c r="AQ1357" s="5" t="s">
        <v>0</v>
      </c>
    </row>
    <row r="1358" spans="1:43" x14ac:dyDescent="0.25">
      <c r="A1358" s="65">
        <v>1311</v>
      </c>
      <c r="B1358" s="97">
        <v>25174001</v>
      </c>
      <c r="C1358" s="72">
        <v>4315199</v>
      </c>
      <c r="D1358" s="61" t="s">
        <v>801</v>
      </c>
      <c r="E1358" s="61" t="s">
        <v>801</v>
      </c>
      <c r="F1358" s="82" t="s">
        <v>1636</v>
      </c>
      <c r="G1358" s="97" t="s">
        <v>1731</v>
      </c>
      <c r="H1358" s="21">
        <v>1</v>
      </c>
      <c r="I1358" s="20">
        <v>2025845.046907563</v>
      </c>
      <c r="J1358" s="20">
        <f t="shared" si="697"/>
        <v>384910.558912437</v>
      </c>
      <c r="K1358" s="19">
        <f t="shared" si="698"/>
        <v>2410755.6058200002</v>
      </c>
      <c r="L1358" s="15">
        <f t="shared" si="699"/>
        <v>2410755.6058200002</v>
      </c>
      <c r="M1358" s="17">
        <v>1647178.9915966387</v>
      </c>
      <c r="N1358" s="17">
        <v>312964.00840336137</v>
      </c>
      <c r="O1358" s="16">
        <v>1960143</v>
      </c>
      <c r="P1358" s="18">
        <f t="shared" si="700"/>
        <v>1960143</v>
      </c>
      <c r="Q1358" s="17">
        <v>1539419.3277310925</v>
      </c>
      <c r="R1358" s="17">
        <v>292489.6722689076</v>
      </c>
      <c r="S1358" s="16">
        <v>1831909</v>
      </c>
      <c r="T1358" s="15">
        <v>1831909</v>
      </c>
      <c r="U1358" s="14"/>
      <c r="V1358" s="14"/>
      <c r="W1358" s="14"/>
      <c r="X1358" s="14"/>
      <c r="Y1358" s="14"/>
      <c r="Z1358" s="14"/>
      <c r="AA1358" s="14"/>
      <c r="AB1358" s="13"/>
      <c r="AC1358" s="12">
        <f t="shared" si="701"/>
        <v>0</v>
      </c>
      <c r="AD1358" s="6">
        <f t="shared" si="702"/>
        <v>0</v>
      </c>
      <c r="AE1358" s="6">
        <f t="shared" si="703"/>
        <v>0</v>
      </c>
      <c r="AF1358" s="6">
        <f t="shared" si="704"/>
        <v>0</v>
      </c>
      <c r="AG1358" s="9">
        <f t="shared" si="706"/>
        <v>1831909</v>
      </c>
      <c r="AH1358" s="11">
        <f t="shared" si="693"/>
        <v>2410755.6058200002</v>
      </c>
      <c r="AI1358" s="9">
        <f t="shared" si="694"/>
        <v>1896026</v>
      </c>
      <c r="AJ1358" s="10">
        <f t="shared" si="695"/>
        <v>1550701.901455</v>
      </c>
      <c r="AK1358" s="9">
        <f t="shared" si="705"/>
        <v>1863967.5</v>
      </c>
      <c r="AL1358" s="9">
        <f t="shared" si="709"/>
        <v>2153390.8029100001</v>
      </c>
      <c r="AM1358" s="6">
        <f t="shared" si="707"/>
        <v>2039632.4950517686</v>
      </c>
      <c r="AN1358" s="8">
        <f t="shared" si="696"/>
        <v>1063185.1840919566</v>
      </c>
      <c r="AO1358" s="7">
        <f t="shared" si="710"/>
        <v>0.56074398984610796</v>
      </c>
      <c r="AP1358" s="6">
        <f t="shared" si="708"/>
        <v>2039632.4950517686</v>
      </c>
      <c r="AQ1358" s="5" t="s">
        <v>0</v>
      </c>
    </row>
    <row r="1359" spans="1:43" x14ac:dyDescent="0.25">
      <c r="A1359" s="65">
        <v>1312</v>
      </c>
      <c r="B1359" s="97">
        <v>26101721</v>
      </c>
      <c r="C1359" s="72">
        <v>4315199</v>
      </c>
      <c r="D1359" s="61" t="s">
        <v>801</v>
      </c>
      <c r="E1359" s="61" t="s">
        <v>801</v>
      </c>
      <c r="F1359" s="82" t="s">
        <v>1635</v>
      </c>
      <c r="G1359" s="97" t="s">
        <v>1731</v>
      </c>
      <c r="H1359" s="21">
        <v>1</v>
      </c>
      <c r="I1359" s="20">
        <v>2072685.0879831933</v>
      </c>
      <c r="J1359" s="20">
        <f t="shared" si="697"/>
        <v>393810.16671680677</v>
      </c>
      <c r="K1359" s="19">
        <f t="shared" si="698"/>
        <v>2466495.2546999999</v>
      </c>
      <c r="L1359" s="15">
        <f t="shared" si="699"/>
        <v>2466495.2546999999</v>
      </c>
      <c r="M1359" s="17">
        <v>1701013.4453781513</v>
      </c>
      <c r="N1359" s="17">
        <v>323192.55462184874</v>
      </c>
      <c r="O1359" s="16">
        <v>2024206</v>
      </c>
      <c r="P1359" s="18">
        <f t="shared" si="700"/>
        <v>2024206</v>
      </c>
      <c r="Q1359" s="17">
        <v>1575012.6050420168</v>
      </c>
      <c r="R1359" s="17">
        <v>299252.39495798323</v>
      </c>
      <c r="S1359" s="16">
        <v>1874265</v>
      </c>
      <c r="T1359" s="15">
        <v>1874265</v>
      </c>
      <c r="U1359" s="14"/>
      <c r="V1359" s="14"/>
      <c r="W1359" s="14"/>
      <c r="X1359" s="14"/>
      <c r="Y1359" s="14"/>
      <c r="Z1359" s="14"/>
      <c r="AA1359" s="14"/>
      <c r="AB1359" s="13"/>
      <c r="AC1359" s="12">
        <f t="shared" si="701"/>
        <v>0</v>
      </c>
      <c r="AD1359" s="6">
        <f t="shared" si="702"/>
        <v>0</v>
      </c>
      <c r="AE1359" s="6">
        <f t="shared" si="703"/>
        <v>0</v>
      </c>
      <c r="AF1359" s="6">
        <f t="shared" si="704"/>
        <v>0</v>
      </c>
      <c r="AG1359" s="9">
        <f t="shared" si="706"/>
        <v>1874265</v>
      </c>
      <c r="AH1359" s="11">
        <f t="shared" si="693"/>
        <v>2466495.2546999999</v>
      </c>
      <c r="AI1359" s="9">
        <f t="shared" si="694"/>
        <v>1949235.5</v>
      </c>
      <c r="AJ1359" s="10">
        <f t="shared" si="695"/>
        <v>1591241.5636749999</v>
      </c>
      <c r="AK1359" s="9">
        <f t="shared" si="705"/>
        <v>1911750.25</v>
      </c>
      <c r="AL1359" s="9">
        <f t="shared" si="709"/>
        <v>2207865.3773499997</v>
      </c>
      <c r="AM1359" s="6">
        <f t="shared" si="707"/>
        <v>2093514.6081052201</v>
      </c>
      <c r="AN1359" s="8">
        <f t="shared" si="696"/>
        <v>1090210.8674091727</v>
      </c>
      <c r="AO1359" s="7">
        <f t="shared" si="710"/>
        <v>0.55930177108367496</v>
      </c>
      <c r="AP1359" s="6">
        <f t="shared" si="708"/>
        <v>2093514.6081052201</v>
      </c>
      <c r="AQ1359" s="5" t="s">
        <v>0</v>
      </c>
    </row>
    <row r="1360" spans="1:43" x14ac:dyDescent="0.25">
      <c r="A1360" s="65">
        <v>1313</v>
      </c>
      <c r="B1360" s="97">
        <v>26101700</v>
      </c>
      <c r="C1360" s="72">
        <v>4315199</v>
      </c>
      <c r="D1360" s="61" t="s">
        <v>801</v>
      </c>
      <c r="E1360" s="61" t="s">
        <v>801</v>
      </c>
      <c r="F1360" s="82" t="s">
        <v>1634</v>
      </c>
      <c r="G1360" s="97" t="s">
        <v>1731</v>
      </c>
      <c r="H1360" s="21">
        <v>1</v>
      </c>
      <c r="I1360" s="20">
        <v>1740023.0378319328</v>
      </c>
      <c r="J1360" s="20">
        <f t="shared" si="697"/>
        <v>330604.37718806724</v>
      </c>
      <c r="K1360" s="19">
        <f t="shared" si="698"/>
        <v>2070627.41502</v>
      </c>
      <c r="L1360" s="15">
        <f t="shared" si="699"/>
        <v>2070627.41502</v>
      </c>
      <c r="M1360" s="17">
        <v>1401559.6638655462</v>
      </c>
      <c r="N1360" s="17">
        <v>266296.33613445377</v>
      </c>
      <c r="O1360" s="16">
        <v>1667856</v>
      </c>
      <c r="P1360" s="18">
        <f t="shared" si="700"/>
        <v>1667856</v>
      </c>
      <c r="Q1360" s="17">
        <v>1322226.0504201681</v>
      </c>
      <c r="R1360" s="17">
        <v>251222.94957983194</v>
      </c>
      <c r="S1360" s="16">
        <v>1573449</v>
      </c>
      <c r="T1360" s="15">
        <v>1573449</v>
      </c>
      <c r="U1360" s="14"/>
      <c r="V1360" s="14"/>
      <c r="W1360" s="14"/>
      <c r="X1360" s="14"/>
      <c r="Y1360" s="14"/>
      <c r="Z1360" s="14"/>
      <c r="AA1360" s="14"/>
      <c r="AB1360" s="13"/>
      <c r="AC1360" s="12">
        <f t="shared" si="701"/>
        <v>0</v>
      </c>
      <c r="AD1360" s="6">
        <f t="shared" si="702"/>
        <v>0</v>
      </c>
      <c r="AE1360" s="6">
        <f t="shared" si="703"/>
        <v>0</v>
      </c>
      <c r="AF1360" s="6">
        <f t="shared" si="704"/>
        <v>0</v>
      </c>
      <c r="AG1360" s="9">
        <f t="shared" si="706"/>
        <v>1573449</v>
      </c>
      <c r="AH1360" s="11">
        <f t="shared" si="693"/>
        <v>2070627.41502</v>
      </c>
      <c r="AI1360" s="9">
        <f t="shared" si="694"/>
        <v>1620652.5</v>
      </c>
      <c r="AJ1360" s="10">
        <f t="shared" si="695"/>
        <v>1327983.103755</v>
      </c>
      <c r="AK1360" s="9">
        <f t="shared" si="705"/>
        <v>1597050.75</v>
      </c>
      <c r="AL1360" s="9">
        <f t="shared" si="709"/>
        <v>1845639.9575100001</v>
      </c>
      <c r="AM1360" s="6">
        <f t="shared" si="707"/>
        <v>1746151.4319610973</v>
      </c>
      <c r="AN1360" s="8">
        <f t="shared" si="696"/>
        <v>911194.59845017991</v>
      </c>
      <c r="AO1360" s="7">
        <f t="shared" si="710"/>
        <v>0.56223934399890163</v>
      </c>
      <c r="AP1360" s="6">
        <f t="shared" si="708"/>
        <v>1746151.4319610973</v>
      </c>
      <c r="AQ1360" s="5" t="s">
        <v>0</v>
      </c>
    </row>
    <row r="1361" spans="1:43" x14ac:dyDescent="0.25">
      <c r="A1361" s="65">
        <v>1314</v>
      </c>
      <c r="B1361" s="97">
        <v>26111805</v>
      </c>
      <c r="C1361" s="72">
        <v>4315199</v>
      </c>
      <c r="D1361" s="61" t="s">
        <v>801</v>
      </c>
      <c r="E1361" s="61" t="s">
        <v>801</v>
      </c>
      <c r="F1361" s="82" t="s">
        <v>1633</v>
      </c>
      <c r="G1361" s="97" t="s">
        <v>1731</v>
      </c>
      <c r="H1361" s="21">
        <v>1</v>
      </c>
      <c r="I1361" s="20">
        <v>1278295.4197815126</v>
      </c>
      <c r="J1361" s="20">
        <f t="shared" si="697"/>
        <v>242876.1297584874</v>
      </c>
      <c r="K1361" s="19">
        <f t="shared" si="698"/>
        <v>1521171.54954</v>
      </c>
      <c r="L1361" s="15">
        <f t="shared" si="699"/>
        <v>1521171.54954</v>
      </c>
      <c r="M1361" s="17">
        <v>1058786.5546218487</v>
      </c>
      <c r="N1361" s="17">
        <v>201169.44537815126</v>
      </c>
      <c r="O1361" s="16">
        <v>1259956</v>
      </c>
      <c r="P1361" s="18">
        <f t="shared" si="700"/>
        <v>1259956</v>
      </c>
      <c r="Q1361" s="17">
        <v>971363.86554621859</v>
      </c>
      <c r="R1361" s="17">
        <v>184559.13445378153</v>
      </c>
      <c r="S1361" s="16">
        <v>1155923</v>
      </c>
      <c r="T1361" s="15">
        <v>1155923</v>
      </c>
      <c r="U1361" s="14"/>
      <c r="V1361" s="14"/>
      <c r="W1361" s="14"/>
      <c r="X1361" s="14"/>
      <c r="Y1361" s="14"/>
      <c r="Z1361" s="14"/>
      <c r="AA1361" s="14"/>
      <c r="AB1361" s="13"/>
      <c r="AC1361" s="12">
        <f t="shared" si="701"/>
        <v>0</v>
      </c>
      <c r="AD1361" s="6">
        <f t="shared" si="702"/>
        <v>0</v>
      </c>
      <c r="AE1361" s="6">
        <f t="shared" si="703"/>
        <v>0</v>
      </c>
      <c r="AF1361" s="6">
        <f t="shared" si="704"/>
        <v>0</v>
      </c>
      <c r="AG1361" s="9">
        <f t="shared" si="706"/>
        <v>1155923</v>
      </c>
      <c r="AH1361" s="11">
        <f t="shared" si="693"/>
        <v>1521171.54954</v>
      </c>
      <c r="AI1361" s="9">
        <f t="shared" si="694"/>
        <v>1207939.5</v>
      </c>
      <c r="AJ1361" s="10">
        <f t="shared" si="695"/>
        <v>984262.63738500001</v>
      </c>
      <c r="AK1361" s="9">
        <f t="shared" si="705"/>
        <v>1181931.25</v>
      </c>
      <c r="AL1361" s="9">
        <f t="shared" si="709"/>
        <v>1364555.52477</v>
      </c>
      <c r="AM1361" s="6">
        <f t="shared" si="707"/>
        <v>1295238.309479892</v>
      </c>
      <c r="AN1361" s="8">
        <f t="shared" si="696"/>
        <v>673923.39564340713</v>
      </c>
      <c r="AO1361" s="7">
        <f t="shared" si="710"/>
        <v>0.55791154742717419</v>
      </c>
      <c r="AP1361" s="6">
        <f t="shared" si="708"/>
        <v>1295238.309479892</v>
      </c>
      <c r="AQ1361" s="5" t="s">
        <v>0</v>
      </c>
    </row>
    <row r="1362" spans="1:43" x14ac:dyDescent="0.25">
      <c r="A1362" s="65">
        <v>1315</v>
      </c>
      <c r="B1362" s="97">
        <v>26111805</v>
      </c>
      <c r="C1362" s="72">
        <v>4315199</v>
      </c>
      <c r="D1362" s="61" t="s">
        <v>801</v>
      </c>
      <c r="E1362" s="61" t="s">
        <v>801</v>
      </c>
      <c r="F1362" s="82" t="s">
        <v>2311</v>
      </c>
      <c r="G1362" s="97" t="s">
        <v>1731</v>
      </c>
      <c r="H1362" s="21">
        <v>1</v>
      </c>
      <c r="I1362" s="20">
        <v>2497049.9326890758</v>
      </c>
      <c r="J1362" s="20">
        <f t="shared" si="697"/>
        <v>474439.48721092439</v>
      </c>
      <c r="K1362" s="19">
        <f t="shared" si="698"/>
        <v>2971489.4199000001</v>
      </c>
      <c r="L1362" s="15">
        <f t="shared" si="699"/>
        <v>2971489.4199000001</v>
      </c>
      <c r="M1362" s="17">
        <v>2068256.3025210085</v>
      </c>
      <c r="N1362" s="17">
        <v>392968.69747899164</v>
      </c>
      <c r="O1362" s="16">
        <v>2461225</v>
      </c>
      <c r="P1362" s="18">
        <f t="shared" si="700"/>
        <v>2461225</v>
      </c>
      <c r="Q1362" s="17">
        <v>1897483.193277311</v>
      </c>
      <c r="R1362" s="17">
        <v>360521.80672268913</v>
      </c>
      <c r="S1362" s="16">
        <v>2258005</v>
      </c>
      <c r="T1362" s="15">
        <v>2258005</v>
      </c>
      <c r="U1362" s="14"/>
      <c r="V1362" s="14"/>
      <c r="W1362" s="14"/>
      <c r="X1362" s="14"/>
      <c r="Y1362" s="14"/>
      <c r="Z1362" s="14"/>
      <c r="AA1362" s="14"/>
      <c r="AB1362" s="13"/>
      <c r="AC1362" s="12">
        <f t="shared" si="701"/>
        <v>0</v>
      </c>
      <c r="AD1362" s="6">
        <f t="shared" si="702"/>
        <v>0</v>
      </c>
      <c r="AE1362" s="6">
        <f t="shared" si="703"/>
        <v>0</v>
      </c>
      <c r="AF1362" s="6">
        <f t="shared" si="704"/>
        <v>0</v>
      </c>
      <c r="AG1362" s="9">
        <f t="shared" si="706"/>
        <v>2258005</v>
      </c>
      <c r="AH1362" s="11">
        <f t="shared" si="693"/>
        <v>2971489.4199000001</v>
      </c>
      <c r="AI1362" s="9">
        <f t="shared" si="694"/>
        <v>2359615</v>
      </c>
      <c r="AJ1362" s="10">
        <f t="shared" si="695"/>
        <v>1922679.854975</v>
      </c>
      <c r="AK1362" s="9">
        <f t="shared" si="705"/>
        <v>2308810</v>
      </c>
      <c r="AL1362" s="9">
        <f t="shared" si="709"/>
        <v>2665552.20995</v>
      </c>
      <c r="AM1362" s="6">
        <f t="shared" si="707"/>
        <v>2530146.4296850613</v>
      </c>
      <c r="AN1362" s="8">
        <f t="shared" si="696"/>
        <v>1316456.5006512613</v>
      </c>
      <c r="AO1362" s="7">
        <f t="shared" si="710"/>
        <v>0.55791156635775807</v>
      </c>
      <c r="AP1362" s="6">
        <f t="shared" si="708"/>
        <v>2530146.4296850613</v>
      </c>
      <c r="AQ1362" s="5" t="s">
        <v>0</v>
      </c>
    </row>
    <row r="1363" spans="1:43" x14ac:dyDescent="0.25">
      <c r="A1363" s="65">
        <v>1316</v>
      </c>
      <c r="B1363" s="97">
        <v>26101748</v>
      </c>
      <c r="C1363" s="72">
        <v>4315199</v>
      </c>
      <c r="D1363" s="61" t="s">
        <v>801</v>
      </c>
      <c r="E1363" s="61" t="s">
        <v>801</v>
      </c>
      <c r="F1363" s="82" t="s">
        <v>2310</v>
      </c>
      <c r="G1363" s="97" t="s">
        <v>1731</v>
      </c>
      <c r="H1363" s="21">
        <v>1</v>
      </c>
      <c r="I1363" s="20">
        <v>2604190.6102689076</v>
      </c>
      <c r="J1363" s="20">
        <f t="shared" si="697"/>
        <v>494796.21595109242</v>
      </c>
      <c r="K1363" s="19">
        <f t="shared" si="698"/>
        <v>3098986.8262200002</v>
      </c>
      <c r="L1363" s="15">
        <f t="shared" si="699"/>
        <v>3098986.8262200002</v>
      </c>
      <c r="M1363" s="17">
        <v>2156999.1596638658</v>
      </c>
      <c r="N1363" s="17">
        <v>409829.84033613448</v>
      </c>
      <c r="O1363" s="16">
        <v>2566829.0000000005</v>
      </c>
      <c r="P1363" s="18">
        <f t="shared" si="700"/>
        <v>2566829.0000000005</v>
      </c>
      <c r="Q1363" s="17">
        <v>1978898.3193277312</v>
      </c>
      <c r="R1363" s="17">
        <v>375990.68067226891</v>
      </c>
      <c r="S1363" s="16">
        <v>2354889</v>
      </c>
      <c r="T1363" s="15">
        <v>2354889</v>
      </c>
      <c r="U1363" s="14"/>
      <c r="V1363" s="14"/>
      <c r="W1363" s="14"/>
      <c r="X1363" s="14"/>
      <c r="Y1363" s="14"/>
      <c r="Z1363" s="14"/>
      <c r="AA1363" s="14"/>
      <c r="AB1363" s="13"/>
      <c r="AC1363" s="12">
        <f t="shared" si="701"/>
        <v>0</v>
      </c>
      <c r="AD1363" s="6">
        <f t="shared" si="702"/>
        <v>0</v>
      </c>
      <c r="AE1363" s="6">
        <f t="shared" si="703"/>
        <v>0</v>
      </c>
      <c r="AF1363" s="6">
        <f t="shared" si="704"/>
        <v>0</v>
      </c>
      <c r="AG1363" s="9">
        <f t="shared" si="706"/>
        <v>2354889</v>
      </c>
      <c r="AH1363" s="11">
        <f t="shared" si="693"/>
        <v>3098986.8262200002</v>
      </c>
      <c r="AI1363" s="9">
        <f t="shared" si="694"/>
        <v>2460859</v>
      </c>
      <c r="AJ1363" s="10">
        <f t="shared" si="695"/>
        <v>2005176.206555</v>
      </c>
      <c r="AK1363" s="9">
        <f t="shared" si="705"/>
        <v>2407874</v>
      </c>
      <c r="AL1363" s="9">
        <f t="shared" si="709"/>
        <v>2779922.9131100001</v>
      </c>
      <c r="AM1363" s="6">
        <f t="shared" si="707"/>
        <v>2638707.3372264081</v>
      </c>
      <c r="AN1363" s="8">
        <f t="shared" si="696"/>
        <v>1372941.633781265</v>
      </c>
      <c r="AO1363" s="7">
        <f t="shared" si="710"/>
        <v>0.55791153974334373</v>
      </c>
      <c r="AP1363" s="6">
        <f t="shared" si="708"/>
        <v>2638707.3372264081</v>
      </c>
      <c r="AQ1363" s="5" t="s">
        <v>0</v>
      </c>
    </row>
    <row r="1364" spans="1:43" x14ac:dyDescent="0.25">
      <c r="A1364" s="65">
        <v>1317</v>
      </c>
      <c r="B1364" s="97">
        <v>26101758</v>
      </c>
      <c r="C1364" s="72">
        <v>4315199</v>
      </c>
      <c r="D1364" s="61" t="s">
        <v>801</v>
      </c>
      <c r="E1364" s="61" t="s">
        <v>801</v>
      </c>
      <c r="F1364" s="82" t="s">
        <v>2309</v>
      </c>
      <c r="G1364" s="97" t="s">
        <v>1731</v>
      </c>
      <c r="H1364" s="21">
        <v>1</v>
      </c>
      <c r="I1364" s="20">
        <v>11379670.536403362</v>
      </c>
      <c r="J1364" s="20">
        <f t="shared" si="697"/>
        <v>2162137.4019166389</v>
      </c>
      <c r="K1364" s="19">
        <f t="shared" si="698"/>
        <v>13541807.93832</v>
      </c>
      <c r="L1364" s="15">
        <f t="shared" si="699"/>
        <v>13541807.93832</v>
      </c>
      <c r="M1364" s="17">
        <v>9079662.1848739497</v>
      </c>
      <c r="N1364" s="17">
        <v>1725135.8151260505</v>
      </c>
      <c r="O1364" s="16">
        <v>10804798</v>
      </c>
      <c r="P1364" s="18">
        <f t="shared" si="700"/>
        <v>10804798</v>
      </c>
      <c r="Q1364" s="17">
        <v>8647297.4789915979</v>
      </c>
      <c r="R1364" s="17">
        <v>1642986.5210084035</v>
      </c>
      <c r="S1364" s="16">
        <v>10290284.000000002</v>
      </c>
      <c r="T1364" s="15">
        <v>10290284.000000002</v>
      </c>
      <c r="U1364" s="14"/>
      <c r="V1364" s="14"/>
      <c r="W1364" s="14"/>
      <c r="X1364" s="14"/>
      <c r="Y1364" s="14"/>
      <c r="Z1364" s="14"/>
      <c r="AA1364" s="14"/>
      <c r="AB1364" s="13"/>
      <c r="AC1364" s="12">
        <f t="shared" si="701"/>
        <v>0</v>
      </c>
      <c r="AD1364" s="6">
        <f t="shared" si="702"/>
        <v>0</v>
      </c>
      <c r="AE1364" s="6">
        <f t="shared" si="703"/>
        <v>0</v>
      </c>
      <c r="AF1364" s="6">
        <f t="shared" si="704"/>
        <v>0</v>
      </c>
      <c r="AG1364" s="9">
        <f t="shared" si="706"/>
        <v>10290284.000000002</v>
      </c>
      <c r="AH1364" s="11">
        <f t="shared" si="693"/>
        <v>13541807.93832</v>
      </c>
      <c r="AI1364" s="9">
        <f t="shared" si="694"/>
        <v>10547541</v>
      </c>
      <c r="AJ1364" s="10">
        <f t="shared" si="695"/>
        <v>8659222.4845800009</v>
      </c>
      <c r="AK1364" s="9">
        <f t="shared" si="705"/>
        <v>10418912.5</v>
      </c>
      <c r="AL1364" s="9">
        <f t="shared" si="709"/>
        <v>12044674.46916</v>
      </c>
      <c r="AM1364" s="6">
        <f t="shared" si="707"/>
        <v>11381920.42990325</v>
      </c>
      <c r="AN1364" s="8">
        <f t="shared" si="696"/>
        <v>5946585.3145589149</v>
      </c>
      <c r="AO1364" s="7">
        <f t="shared" si="710"/>
        <v>0.56378878399798726</v>
      </c>
      <c r="AP1364" s="6">
        <f t="shared" si="708"/>
        <v>11381920.42990325</v>
      </c>
      <c r="AQ1364" s="5" t="s">
        <v>0</v>
      </c>
    </row>
    <row r="1365" spans="1:43" x14ac:dyDescent="0.25">
      <c r="A1365" s="65">
        <v>1318</v>
      </c>
      <c r="B1365" s="97">
        <v>26101758</v>
      </c>
      <c r="C1365" s="72">
        <v>4315199</v>
      </c>
      <c r="D1365" s="61" t="s">
        <v>801</v>
      </c>
      <c r="E1365" s="61" t="s">
        <v>801</v>
      </c>
      <c r="F1365" s="82" t="s">
        <v>2308</v>
      </c>
      <c r="G1365" s="97" t="s">
        <v>1420</v>
      </c>
      <c r="H1365" s="21">
        <v>1</v>
      </c>
      <c r="I1365" s="20">
        <v>1253448.8326890757</v>
      </c>
      <c r="J1365" s="20">
        <f t="shared" si="697"/>
        <v>238155.27821092439</v>
      </c>
      <c r="K1365" s="19">
        <f t="shared" si="698"/>
        <v>1491604.1109000002</v>
      </c>
      <c r="L1365" s="15">
        <f t="shared" si="699"/>
        <v>1491604.1109000002</v>
      </c>
      <c r="M1365" s="17">
        <v>1019157.142857143</v>
      </c>
      <c r="N1365" s="17">
        <v>193639.85714285716</v>
      </c>
      <c r="O1365" s="16">
        <v>1212797</v>
      </c>
      <c r="P1365" s="18">
        <f t="shared" si="700"/>
        <v>1212797</v>
      </c>
      <c r="Q1365" s="17">
        <v>952483.19327731093</v>
      </c>
      <c r="R1365" s="17">
        <v>180971.80672268907</v>
      </c>
      <c r="S1365" s="16">
        <v>1133455</v>
      </c>
      <c r="T1365" s="15">
        <v>1133455</v>
      </c>
      <c r="U1365" s="14"/>
      <c r="V1365" s="14"/>
      <c r="W1365" s="14"/>
      <c r="X1365" s="14"/>
      <c r="Y1365" s="14"/>
      <c r="Z1365" s="14"/>
      <c r="AA1365" s="14"/>
      <c r="AB1365" s="13"/>
      <c r="AC1365" s="12">
        <f t="shared" si="701"/>
        <v>0</v>
      </c>
      <c r="AD1365" s="6">
        <f t="shared" si="702"/>
        <v>0</v>
      </c>
      <c r="AE1365" s="6">
        <f t="shared" si="703"/>
        <v>0</v>
      </c>
      <c r="AF1365" s="6">
        <f t="shared" si="704"/>
        <v>0</v>
      </c>
      <c r="AG1365" s="9">
        <f t="shared" si="706"/>
        <v>1133455</v>
      </c>
      <c r="AH1365" s="11">
        <f t="shared" si="693"/>
        <v>1491604.1109000002</v>
      </c>
      <c r="AI1365" s="9">
        <f t="shared" si="694"/>
        <v>1173126</v>
      </c>
      <c r="AJ1365" s="10">
        <f t="shared" si="695"/>
        <v>959464.02772500005</v>
      </c>
      <c r="AK1365" s="9">
        <f t="shared" si="705"/>
        <v>1153290.5</v>
      </c>
      <c r="AL1365" s="9">
        <f t="shared" si="709"/>
        <v>1332365.0554500001</v>
      </c>
      <c r="AM1365" s="6">
        <f t="shared" si="707"/>
        <v>1261979.4965215086</v>
      </c>
      <c r="AN1365" s="8">
        <f t="shared" si="696"/>
        <v>657823.36582972936</v>
      </c>
      <c r="AO1365" s="7">
        <f t="shared" si="710"/>
        <v>0.56074400007307768</v>
      </c>
      <c r="AP1365" s="6">
        <f t="shared" si="708"/>
        <v>1261979.4965215086</v>
      </c>
      <c r="AQ1365" s="5" t="s">
        <v>0</v>
      </c>
    </row>
    <row r="1366" spans="1:43" x14ac:dyDescent="0.25">
      <c r="A1366" s="65">
        <v>1319</v>
      </c>
      <c r="B1366" s="97">
        <v>26101700</v>
      </c>
      <c r="C1366" s="72">
        <v>4315199</v>
      </c>
      <c r="D1366" s="61" t="s">
        <v>801</v>
      </c>
      <c r="E1366" s="61" t="s">
        <v>801</v>
      </c>
      <c r="F1366" s="82" t="s">
        <v>1627</v>
      </c>
      <c r="G1366" s="97" t="s">
        <v>1731</v>
      </c>
      <c r="H1366" s="21">
        <v>1</v>
      </c>
      <c r="I1366" s="20">
        <v>1291501.6661344538</v>
      </c>
      <c r="J1366" s="20">
        <f t="shared" si="697"/>
        <v>245385.31656554624</v>
      </c>
      <c r="K1366" s="19">
        <f t="shared" si="698"/>
        <v>1536886.9827000001</v>
      </c>
      <c r="L1366" s="15">
        <f t="shared" si="699"/>
        <v>1536886.9827000001</v>
      </c>
      <c r="M1366" s="17">
        <v>1050097.4789915967</v>
      </c>
      <c r="N1366" s="17">
        <v>199518.52100840339</v>
      </c>
      <c r="O1366" s="16">
        <v>1249616</v>
      </c>
      <c r="P1366" s="18">
        <f t="shared" si="700"/>
        <v>1249616</v>
      </c>
      <c r="Q1366" s="17">
        <v>981399.15966386558</v>
      </c>
      <c r="R1366" s="17">
        <v>186465.84033613445</v>
      </c>
      <c r="S1366" s="16">
        <v>1167865</v>
      </c>
      <c r="T1366" s="15">
        <v>1167865</v>
      </c>
      <c r="U1366" s="14"/>
      <c r="V1366" s="14"/>
      <c r="W1366" s="14"/>
      <c r="X1366" s="14"/>
      <c r="Y1366" s="14"/>
      <c r="Z1366" s="14"/>
      <c r="AA1366" s="14"/>
      <c r="AB1366" s="13"/>
      <c r="AC1366" s="12">
        <f t="shared" si="701"/>
        <v>0</v>
      </c>
      <c r="AD1366" s="6">
        <f t="shared" si="702"/>
        <v>0</v>
      </c>
      <c r="AE1366" s="6">
        <f t="shared" si="703"/>
        <v>0</v>
      </c>
      <c r="AF1366" s="6">
        <f t="shared" si="704"/>
        <v>0</v>
      </c>
      <c r="AG1366" s="9">
        <f t="shared" si="706"/>
        <v>1167865</v>
      </c>
      <c r="AH1366" s="11">
        <f t="shared" si="693"/>
        <v>1536886.9827000001</v>
      </c>
      <c r="AI1366" s="9">
        <f t="shared" si="694"/>
        <v>1208740.5</v>
      </c>
      <c r="AJ1366" s="10">
        <f t="shared" si="695"/>
        <v>988591.99567500001</v>
      </c>
      <c r="AK1366" s="9">
        <f t="shared" si="705"/>
        <v>1188302.75</v>
      </c>
      <c r="AL1366" s="9">
        <f t="shared" si="709"/>
        <v>1372813.74135</v>
      </c>
      <c r="AM1366" s="6">
        <f t="shared" si="707"/>
        <v>1300291.4148043734</v>
      </c>
      <c r="AN1366" s="8">
        <f t="shared" si="696"/>
        <v>677793.93811172293</v>
      </c>
      <c r="AO1366" s="7">
        <f t="shared" si="710"/>
        <v>0.56074396291985162</v>
      </c>
      <c r="AP1366" s="6">
        <f t="shared" si="708"/>
        <v>1300291.4148043734</v>
      </c>
      <c r="AQ1366" s="5" t="s">
        <v>0</v>
      </c>
    </row>
    <row r="1367" spans="1:43" x14ac:dyDescent="0.25">
      <c r="A1367" s="65">
        <v>1320</v>
      </c>
      <c r="B1367" s="97">
        <v>26101700</v>
      </c>
      <c r="C1367" s="72">
        <v>4315199</v>
      </c>
      <c r="D1367" s="61" t="s">
        <v>801</v>
      </c>
      <c r="E1367" s="61" t="s">
        <v>801</v>
      </c>
      <c r="F1367" s="82" t="s">
        <v>2307</v>
      </c>
      <c r="G1367" s="97" t="s">
        <v>1731</v>
      </c>
      <c r="H1367" s="21">
        <v>1</v>
      </c>
      <c r="I1367" s="20">
        <v>31405888.134907566</v>
      </c>
      <c r="J1367" s="20">
        <f t="shared" si="697"/>
        <v>5967118.745632438</v>
      </c>
      <c r="K1367" s="19">
        <f t="shared" si="698"/>
        <v>37373006.880540006</v>
      </c>
      <c r="L1367" s="15">
        <f t="shared" si="699"/>
        <v>37373006.880540006</v>
      </c>
      <c r="M1367" s="17">
        <v>25774221.008403361</v>
      </c>
      <c r="N1367" s="17">
        <v>4897101.9915966382</v>
      </c>
      <c r="O1367" s="16">
        <v>30671323</v>
      </c>
      <c r="P1367" s="18">
        <f t="shared" si="700"/>
        <v>30671323</v>
      </c>
      <c r="Q1367" s="17">
        <v>23865019.327731095</v>
      </c>
      <c r="R1367" s="17">
        <v>4534353.6722689085</v>
      </c>
      <c r="S1367" s="16">
        <v>28399373.000000004</v>
      </c>
      <c r="T1367" s="15">
        <v>28399373.000000004</v>
      </c>
      <c r="U1367" s="14"/>
      <c r="V1367" s="14"/>
      <c r="W1367" s="14"/>
      <c r="X1367" s="14"/>
      <c r="Y1367" s="14"/>
      <c r="Z1367" s="14"/>
      <c r="AA1367" s="14"/>
      <c r="AB1367" s="13"/>
      <c r="AC1367" s="12">
        <f t="shared" si="701"/>
        <v>0</v>
      </c>
      <c r="AD1367" s="6">
        <f t="shared" si="702"/>
        <v>0</v>
      </c>
      <c r="AE1367" s="6">
        <f t="shared" si="703"/>
        <v>0</v>
      </c>
      <c r="AF1367" s="6">
        <f t="shared" si="704"/>
        <v>0</v>
      </c>
      <c r="AG1367" s="9">
        <f t="shared" si="706"/>
        <v>28399373.000000004</v>
      </c>
      <c r="AH1367" s="11">
        <f t="shared" si="693"/>
        <v>37373006.880540006</v>
      </c>
      <c r="AI1367" s="9">
        <f t="shared" si="694"/>
        <v>29535348</v>
      </c>
      <c r="AJ1367" s="10">
        <f t="shared" si="695"/>
        <v>24110925.720135003</v>
      </c>
      <c r="AK1367" s="9">
        <f t="shared" si="705"/>
        <v>28967360.5</v>
      </c>
      <c r="AL1367" s="9">
        <f t="shared" si="709"/>
        <v>33454177.440270003</v>
      </c>
      <c r="AM1367" s="6">
        <f t="shared" si="707"/>
        <v>31721503.826094758</v>
      </c>
      <c r="AN1367" s="8">
        <f t="shared" si="696"/>
        <v>16519171.976109846</v>
      </c>
      <c r="AO1367" s="7">
        <f t="shared" si="710"/>
        <v>0.55930175517518355</v>
      </c>
      <c r="AP1367" s="6">
        <f t="shared" si="708"/>
        <v>31721503.826094758</v>
      </c>
      <c r="AQ1367" s="5" t="s">
        <v>0</v>
      </c>
    </row>
    <row r="1368" spans="1:43" x14ac:dyDescent="0.25">
      <c r="A1368" s="65">
        <v>1321</v>
      </c>
      <c r="B1368" s="97">
        <v>40151552</v>
      </c>
      <c r="C1368" s="72">
        <v>4315199</v>
      </c>
      <c r="D1368" s="61" t="s">
        <v>801</v>
      </c>
      <c r="E1368" s="61" t="s">
        <v>801</v>
      </c>
      <c r="F1368" s="82" t="s">
        <v>2306</v>
      </c>
      <c r="G1368" s="97" t="s">
        <v>1731</v>
      </c>
      <c r="H1368" s="21">
        <v>1</v>
      </c>
      <c r="I1368" s="20">
        <v>1897334.6235126052</v>
      </c>
      <c r="J1368" s="20">
        <f t="shared" si="697"/>
        <v>360493.57846739498</v>
      </c>
      <c r="K1368" s="19">
        <f t="shared" si="698"/>
        <v>2257828.2019800004</v>
      </c>
      <c r="L1368" s="15">
        <f t="shared" si="699"/>
        <v>2257828.2019800004</v>
      </c>
      <c r="M1368" s="17">
        <v>1557106.7226890756</v>
      </c>
      <c r="N1368" s="17">
        <v>295850.27731092437</v>
      </c>
      <c r="O1368" s="16">
        <v>1852957</v>
      </c>
      <c r="P1368" s="18">
        <f t="shared" si="700"/>
        <v>1852957</v>
      </c>
      <c r="Q1368" s="17">
        <v>1441765.5462184874</v>
      </c>
      <c r="R1368" s="17">
        <v>273935.45378151262</v>
      </c>
      <c r="S1368" s="16">
        <v>1715701</v>
      </c>
      <c r="T1368" s="15">
        <v>1715701</v>
      </c>
      <c r="U1368" s="14"/>
      <c r="V1368" s="14"/>
      <c r="W1368" s="14"/>
      <c r="X1368" s="14"/>
      <c r="Y1368" s="14"/>
      <c r="Z1368" s="14"/>
      <c r="AA1368" s="14"/>
      <c r="AB1368" s="13"/>
      <c r="AC1368" s="12">
        <f t="shared" si="701"/>
        <v>0</v>
      </c>
      <c r="AD1368" s="6">
        <f t="shared" si="702"/>
        <v>0</v>
      </c>
      <c r="AE1368" s="6">
        <f t="shared" si="703"/>
        <v>0</v>
      </c>
      <c r="AF1368" s="6">
        <f t="shared" si="704"/>
        <v>0</v>
      </c>
      <c r="AG1368" s="9">
        <f t="shared" si="706"/>
        <v>1715701</v>
      </c>
      <c r="AH1368" s="11">
        <f t="shared" si="693"/>
        <v>2257828.2019800004</v>
      </c>
      <c r="AI1368" s="9">
        <f t="shared" si="694"/>
        <v>1784329</v>
      </c>
      <c r="AJ1368" s="10">
        <f t="shared" si="695"/>
        <v>1456621.5504950001</v>
      </c>
      <c r="AK1368" s="9">
        <f t="shared" si="705"/>
        <v>1750015</v>
      </c>
      <c r="AL1368" s="9">
        <f t="shared" si="709"/>
        <v>2021078.6009900002</v>
      </c>
      <c r="AM1368" s="6">
        <f t="shared" si="707"/>
        <v>1916401.9898605449</v>
      </c>
      <c r="AN1368" s="8">
        <f t="shared" si="696"/>
        <v>997978.35471523961</v>
      </c>
      <c r="AO1368" s="7">
        <f t="shared" si="710"/>
        <v>0.55930176257587005</v>
      </c>
      <c r="AP1368" s="6">
        <f t="shared" si="708"/>
        <v>1916401.9898605449</v>
      </c>
      <c r="AQ1368" s="5" t="s">
        <v>0</v>
      </c>
    </row>
    <row r="1369" spans="1:43" x14ac:dyDescent="0.25">
      <c r="A1369" s="65">
        <v>1322</v>
      </c>
      <c r="B1369" s="97">
        <v>25172405</v>
      </c>
      <c r="C1369" s="72">
        <v>4315199</v>
      </c>
      <c r="D1369" s="61" t="s">
        <v>801</v>
      </c>
      <c r="E1369" s="61" t="s">
        <v>801</v>
      </c>
      <c r="F1369" s="82" t="s">
        <v>2305</v>
      </c>
      <c r="G1369" s="97" t="s">
        <v>1731</v>
      </c>
      <c r="H1369" s="21">
        <v>1</v>
      </c>
      <c r="I1369" s="20">
        <v>3419382.7152605043</v>
      </c>
      <c r="J1369" s="20">
        <f t="shared" si="697"/>
        <v>649682.71589949587</v>
      </c>
      <c r="K1369" s="19">
        <f t="shared" si="698"/>
        <v>4069065.4311600002</v>
      </c>
      <c r="L1369" s="15">
        <f t="shared" si="699"/>
        <v>4069065.4311600002</v>
      </c>
      <c r="M1369" s="17">
        <v>2832206.7226890759</v>
      </c>
      <c r="N1369" s="17">
        <v>538119.27731092437</v>
      </c>
      <c r="O1369" s="16">
        <v>3370326</v>
      </c>
      <c r="P1369" s="18">
        <f t="shared" si="700"/>
        <v>3370326</v>
      </c>
      <c r="Q1369" s="17">
        <v>2598354.6218487397</v>
      </c>
      <c r="R1369" s="17">
        <v>493687.37815126055</v>
      </c>
      <c r="S1369" s="16">
        <v>3092042</v>
      </c>
      <c r="T1369" s="15">
        <v>3092042</v>
      </c>
      <c r="U1369" s="14"/>
      <c r="V1369" s="14"/>
      <c r="W1369" s="14"/>
      <c r="X1369" s="14"/>
      <c r="Y1369" s="14"/>
      <c r="Z1369" s="14"/>
      <c r="AA1369" s="14"/>
      <c r="AB1369" s="13"/>
      <c r="AC1369" s="12">
        <f t="shared" si="701"/>
        <v>0</v>
      </c>
      <c r="AD1369" s="6">
        <f t="shared" si="702"/>
        <v>0</v>
      </c>
      <c r="AE1369" s="6">
        <f t="shared" si="703"/>
        <v>0</v>
      </c>
      <c r="AF1369" s="6">
        <f t="shared" si="704"/>
        <v>0</v>
      </c>
      <c r="AG1369" s="9">
        <f t="shared" si="706"/>
        <v>3092042</v>
      </c>
      <c r="AH1369" s="11">
        <f t="shared" si="693"/>
        <v>4069065.4311600002</v>
      </c>
      <c r="AI1369" s="9">
        <f t="shared" si="694"/>
        <v>3231184</v>
      </c>
      <c r="AJ1369" s="10">
        <f t="shared" si="695"/>
        <v>2632858.3577899998</v>
      </c>
      <c r="AK1369" s="9">
        <f t="shared" si="705"/>
        <v>3161613</v>
      </c>
      <c r="AL1369" s="9">
        <f t="shared" si="709"/>
        <v>3650124.7155800001</v>
      </c>
      <c r="AM1369" s="6">
        <f t="shared" si="707"/>
        <v>3464704.3261076482</v>
      </c>
      <c r="AN1369" s="8">
        <f t="shared" si="696"/>
        <v>1802714.8073912212</v>
      </c>
      <c r="AO1369" s="7">
        <f t="shared" si="710"/>
        <v>0.55791152945521549</v>
      </c>
      <c r="AP1369" s="6">
        <f t="shared" si="708"/>
        <v>3464704.3261076482</v>
      </c>
      <c r="AQ1369" s="5" t="s">
        <v>0</v>
      </c>
    </row>
    <row r="1370" spans="1:43" x14ac:dyDescent="0.25">
      <c r="A1370" s="65">
        <v>1323</v>
      </c>
      <c r="B1370" s="72">
        <v>26101700</v>
      </c>
      <c r="C1370" s="72">
        <v>4315199</v>
      </c>
      <c r="D1370" s="61" t="s">
        <v>801</v>
      </c>
      <c r="E1370" s="61" t="s">
        <v>801</v>
      </c>
      <c r="F1370" s="82" t="s">
        <v>2304</v>
      </c>
      <c r="G1370" s="97" t="s">
        <v>1731</v>
      </c>
      <c r="H1370" s="21">
        <v>1</v>
      </c>
      <c r="I1370" s="20">
        <v>1776901.4420672271</v>
      </c>
      <c r="J1370" s="20">
        <f t="shared" si="697"/>
        <v>337611.27399277315</v>
      </c>
      <c r="K1370" s="19">
        <f t="shared" si="698"/>
        <v>2114512.7160600005</v>
      </c>
      <c r="L1370" s="15">
        <f t="shared" si="699"/>
        <v>2114512.7160600005</v>
      </c>
      <c r="M1370" s="17">
        <v>1444766.3865546219</v>
      </c>
      <c r="N1370" s="17">
        <v>274505.61344537814</v>
      </c>
      <c r="O1370" s="16">
        <v>1719272</v>
      </c>
      <c r="P1370" s="18">
        <f t="shared" si="700"/>
        <v>1719272</v>
      </c>
      <c r="Q1370" s="17">
        <v>1350249.5798319329</v>
      </c>
      <c r="R1370" s="17">
        <v>256547.42016806724</v>
      </c>
      <c r="S1370" s="16">
        <v>1606797.0000000002</v>
      </c>
      <c r="T1370" s="15">
        <v>1606797.0000000002</v>
      </c>
      <c r="U1370" s="14"/>
      <c r="V1370" s="14"/>
      <c r="W1370" s="14"/>
      <c r="X1370" s="14"/>
      <c r="Y1370" s="14"/>
      <c r="Z1370" s="14"/>
      <c r="AA1370" s="14"/>
      <c r="AB1370" s="13"/>
      <c r="AC1370" s="12">
        <f t="shared" si="701"/>
        <v>0</v>
      </c>
      <c r="AD1370" s="6">
        <f t="shared" si="702"/>
        <v>0</v>
      </c>
      <c r="AE1370" s="6">
        <f t="shared" si="703"/>
        <v>0</v>
      </c>
      <c r="AF1370" s="6">
        <f t="shared" si="704"/>
        <v>0</v>
      </c>
      <c r="AG1370" s="9">
        <f t="shared" si="706"/>
        <v>1606797.0000000002</v>
      </c>
      <c r="AH1370" s="11">
        <f t="shared" si="693"/>
        <v>2114512.7160600005</v>
      </c>
      <c r="AI1370" s="9">
        <f t="shared" si="694"/>
        <v>1663034.5</v>
      </c>
      <c r="AJ1370" s="10">
        <f t="shared" si="695"/>
        <v>1360145.4290150001</v>
      </c>
      <c r="AK1370" s="9">
        <f t="shared" si="705"/>
        <v>1634915.75</v>
      </c>
      <c r="AL1370" s="9">
        <f t="shared" si="709"/>
        <v>1888773.6080300002</v>
      </c>
      <c r="AM1370" s="6">
        <f t="shared" si="707"/>
        <v>1788994.2334795492</v>
      </c>
      <c r="AN1370" s="8">
        <f t="shared" si="696"/>
        <v>932536.77019387053</v>
      </c>
      <c r="AO1370" s="7">
        <f t="shared" si="710"/>
        <v>0.56074409171539763</v>
      </c>
      <c r="AP1370" s="6">
        <f t="shared" si="708"/>
        <v>1788994.2334795492</v>
      </c>
      <c r="AQ1370" s="5" t="s">
        <v>0</v>
      </c>
    </row>
    <row r="1371" spans="1:43" x14ac:dyDescent="0.25">
      <c r="A1371" s="65">
        <v>1324</v>
      </c>
      <c r="B1371" s="97">
        <v>40151552</v>
      </c>
      <c r="C1371" s="72">
        <v>4315199</v>
      </c>
      <c r="D1371" s="61" t="s">
        <v>801</v>
      </c>
      <c r="E1371" s="61" t="s">
        <v>801</v>
      </c>
      <c r="F1371" s="82" t="s">
        <v>2303</v>
      </c>
      <c r="G1371" s="97" t="s">
        <v>1731</v>
      </c>
      <c r="H1371" s="21">
        <v>1</v>
      </c>
      <c r="I1371" s="20">
        <v>9784154.2670924366</v>
      </c>
      <c r="J1371" s="20">
        <f t="shared" si="697"/>
        <v>1858989.3107475629</v>
      </c>
      <c r="K1371" s="19">
        <f t="shared" si="698"/>
        <v>11643143.57784</v>
      </c>
      <c r="L1371" s="15">
        <f t="shared" si="699"/>
        <v>11643143.57784</v>
      </c>
      <c r="M1371" s="17">
        <v>7955321.8487394964</v>
      </c>
      <c r="N1371" s="17">
        <v>1511511.1512605043</v>
      </c>
      <c r="O1371" s="16">
        <v>9466833</v>
      </c>
      <c r="P1371" s="18">
        <f t="shared" si="700"/>
        <v>9466833</v>
      </c>
      <c r="Q1371" s="17">
        <v>7434880.6722689075</v>
      </c>
      <c r="R1371" s="17">
        <v>1412627.3277310925</v>
      </c>
      <c r="S1371" s="16">
        <v>8847508</v>
      </c>
      <c r="T1371" s="15">
        <v>8847508</v>
      </c>
      <c r="U1371" s="14"/>
      <c r="V1371" s="14"/>
      <c r="W1371" s="14"/>
      <c r="X1371" s="14"/>
      <c r="Y1371" s="14"/>
      <c r="Z1371" s="14"/>
      <c r="AA1371" s="14"/>
      <c r="AB1371" s="13"/>
      <c r="AC1371" s="12">
        <f t="shared" si="701"/>
        <v>0</v>
      </c>
      <c r="AD1371" s="6">
        <f t="shared" si="702"/>
        <v>0</v>
      </c>
      <c r="AE1371" s="6">
        <f t="shared" si="703"/>
        <v>0</v>
      </c>
      <c r="AF1371" s="6">
        <f t="shared" si="704"/>
        <v>0</v>
      </c>
      <c r="AG1371" s="9">
        <f t="shared" ref="AG1371:AG1402" si="711">MIN(L1371,P1371,T1371)</f>
        <v>8847508</v>
      </c>
      <c r="AH1371" s="11">
        <f t="shared" si="693"/>
        <v>11643143.57784</v>
      </c>
      <c r="AI1371" s="9">
        <f t="shared" si="694"/>
        <v>9157170.5</v>
      </c>
      <c r="AJ1371" s="10">
        <f t="shared" si="695"/>
        <v>7489371.1444600001</v>
      </c>
      <c r="AK1371" s="9">
        <f t="shared" si="705"/>
        <v>9002339.25</v>
      </c>
      <c r="AL1371" s="9">
        <f t="shared" si="709"/>
        <v>10400157.03892</v>
      </c>
      <c r="AM1371" s="6">
        <f t="shared" ref="AM1371:AM1402" si="712">HARMEAN(L1371,P1371,T1371)</f>
        <v>9850742.184948951</v>
      </c>
      <c r="AN1371" s="8">
        <f t="shared" si="696"/>
        <v>5134828.6786178658</v>
      </c>
      <c r="AO1371" s="7">
        <f t="shared" si="710"/>
        <v>0.56074402880429774</v>
      </c>
      <c r="AP1371" s="6">
        <f t="shared" ref="AP1371:AP1402" si="713">+AM1371</f>
        <v>9850742.184948951</v>
      </c>
      <c r="AQ1371" s="5" t="s">
        <v>0</v>
      </c>
    </row>
    <row r="1372" spans="1:43" x14ac:dyDescent="0.25">
      <c r="A1372" s="65">
        <v>1325</v>
      </c>
      <c r="B1372" s="97">
        <v>25173821</v>
      </c>
      <c r="C1372" s="72">
        <v>4315199</v>
      </c>
      <c r="D1372" s="61" t="s">
        <v>801</v>
      </c>
      <c r="E1372" s="61" t="s">
        <v>801</v>
      </c>
      <c r="F1372" s="82" t="s">
        <v>1624</v>
      </c>
      <c r="G1372" s="97" t="s">
        <v>1731</v>
      </c>
      <c r="H1372" s="21">
        <v>1</v>
      </c>
      <c r="I1372" s="20">
        <v>20837024.946605042</v>
      </c>
      <c r="J1372" s="20">
        <f t="shared" si="697"/>
        <v>3959034.7398549579</v>
      </c>
      <c r="K1372" s="19">
        <f t="shared" si="698"/>
        <v>24796059.68646</v>
      </c>
      <c r="L1372" s="15">
        <f t="shared" si="699"/>
        <v>24796059.68646</v>
      </c>
      <c r="M1372" s="17">
        <v>17100553.781512607</v>
      </c>
      <c r="N1372" s="17">
        <v>3249105.2184873954</v>
      </c>
      <c r="O1372" s="16">
        <v>20349659.000000004</v>
      </c>
      <c r="P1372" s="18">
        <f t="shared" si="700"/>
        <v>20349659.000000004</v>
      </c>
      <c r="Q1372" s="17">
        <v>15833846.218487395</v>
      </c>
      <c r="R1372" s="17">
        <v>3008430.781512605</v>
      </c>
      <c r="S1372" s="16">
        <v>18842277</v>
      </c>
      <c r="T1372" s="15">
        <v>18842277</v>
      </c>
      <c r="U1372" s="14"/>
      <c r="V1372" s="14"/>
      <c r="W1372" s="14"/>
      <c r="X1372" s="14"/>
      <c r="Y1372" s="14"/>
      <c r="Z1372" s="14"/>
      <c r="AA1372" s="14"/>
      <c r="AB1372" s="13"/>
      <c r="AC1372" s="12">
        <f t="shared" si="701"/>
        <v>0</v>
      </c>
      <c r="AD1372" s="6">
        <f t="shared" si="702"/>
        <v>0</v>
      </c>
      <c r="AE1372" s="6">
        <f t="shared" si="703"/>
        <v>0</v>
      </c>
      <c r="AF1372" s="6">
        <f t="shared" si="704"/>
        <v>0</v>
      </c>
      <c r="AG1372" s="9">
        <f t="shared" si="711"/>
        <v>18842277</v>
      </c>
      <c r="AH1372" s="11">
        <f t="shared" si="693"/>
        <v>24796059.68646</v>
      </c>
      <c r="AI1372" s="9">
        <f t="shared" si="694"/>
        <v>19595968</v>
      </c>
      <c r="AJ1372" s="10">
        <f t="shared" si="695"/>
        <v>15996998.921615001</v>
      </c>
      <c r="AK1372" s="9">
        <f t="shared" si="705"/>
        <v>19219122.5</v>
      </c>
      <c r="AL1372" s="9">
        <f t="shared" si="709"/>
        <v>22196013.843230002</v>
      </c>
      <c r="AM1372" s="6">
        <f t="shared" si="712"/>
        <v>21046428.005744725</v>
      </c>
      <c r="AN1372" s="8">
        <f t="shared" si="696"/>
        <v>10960059.335953904</v>
      </c>
      <c r="AO1372" s="7">
        <f t="shared" si="710"/>
        <v>0.55930175717545083</v>
      </c>
      <c r="AP1372" s="6">
        <f t="shared" si="713"/>
        <v>21046428.005744725</v>
      </c>
      <c r="AQ1372" s="5" t="s">
        <v>0</v>
      </c>
    </row>
    <row r="1373" spans="1:43" x14ac:dyDescent="0.25">
      <c r="A1373" s="65">
        <v>1326</v>
      </c>
      <c r="B1373" s="97">
        <v>26101740</v>
      </c>
      <c r="C1373" s="72">
        <v>4315199</v>
      </c>
      <c r="D1373" s="61" t="s">
        <v>801</v>
      </c>
      <c r="E1373" s="61" t="s">
        <v>801</v>
      </c>
      <c r="F1373" s="82" t="s">
        <v>2302</v>
      </c>
      <c r="G1373" s="97" t="s">
        <v>1731</v>
      </c>
      <c r="H1373" s="21">
        <v>1</v>
      </c>
      <c r="I1373" s="20">
        <v>967826.98527731095</v>
      </c>
      <c r="J1373" s="20">
        <f t="shared" si="697"/>
        <v>183887.12720268909</v>
      </c>
      <c r="K1373" s="19">
        <f t="shared" si="698"/>
        <v>1151714.1124800001</v>
      </c>
      <c r="L1373" s="15">
        <f t="shared" si="699"/>
        <v>1151714.1124800001</v>
      </c>
      <c r="M1373" s="17">
        <v>786923.5294117647</v>
      </c>
      <c r="N1373" s="17">
        <v>149515.4705882353</v>
      </c>
      <c r="O1373" s="16">
        <v>936439</v>
      </c>
      <c r="P1373" s="18">
        <f t="shared" si="700"/>
        <v>936439</v>
      </c>
      <c r="Q1373" s="17">
        <v>735442.01680672274</v>
      </c>
      <c r="R1373" s="17">
        <v>139733.98319327732</v>
      </c>
      <c r="S1373" s="16">
        <v>875176</v>
      </c>
      <c r="T1373" s="15">
        <v>875176</v>
      </c>
      <c r="U1373" s="14"/>
      <c r="V1373" s="14"/>
      <c r="W1373" s="14"/>
      <c r="X1373" s="14"/>
      <c r="Y1373" s="14"/>
      <c r="Z1373" s="14"/>
      <c r="AA1373" s="14"/>
      <c r="AB1373" s="13"/>
      <c r="AC1373" s="12">
        <f t="shared" si="701"/>
        <v>0</v>
      </c>
      <c r="AD1373" s="6">
        <f t="shared" si="702"/>
        <v>0</v>
      </c>
      <c r="AE1373" s="6">
        <f t="shared" si="703"/>
        <v>0</v>
      </c>
      <c r="AF1373" s="6">
        <f t="shared" si="704"/>
        <v>0</v>
      </c>
      <c r="AG1373" s="9">
        <f t="shared" si="711"/>
        <v>875176</v>
      </c>
      <c r="AH1373" s="11">
        <f t="shared" si="693"/>
        <v>1151714.1124800001</v>
      </c>
      <c r="AI1373" s="9">
        <f t="shared" si="694"/>
        <v>905807.5</v>
      </c>
      <c r="AJ1373" s="10">
        <f t="shared" si="695"/>
        <v>740832.27812000003</v>
      </c>
      <c r="AK1373" s="9">
        <f t="shared" si="705"/>
        <v>890491.75</v>
      </c>
      <c r="AL1373" s="9">
        <f t="shared" si="709"/>
        <v>1028760.8062400001</v>
      </c>
      <c r="AM1373" s="6">
        <f t="shared" si="712"/>
        <v>974413.98083221214</v>
      </c>
      <c r="AN1373" s="8">
        <f t="shared" si="696"/>
        <v>507926.03508933546</v>
      </c>
      <c r="AO1373" s="7">
        <f t="shared" si="710"/>
        <v>0.56074390539859242</v>
      </c>
      <c r="AP1373" s="6">
        <f t="shared" si="713"/>
        <v>974413.98083221214</v>
      </c>
      <c r="AQ1373" s="5" t="s">
        <v>0</v>
      </c>
    </row>
    <row r="1374" spans="1:43" x14ac:dyDescent="0.25">
      <c r="A1374" s="65">
        <v>1327</v>
      </c>
      <c r="B1374" s="97">
        <v>26101740</v>
      </c>
      <c r="C1374" s="72">
        <v>4315199</v>
      </c>
      <c r="D1374" s="61" t="s">
        <v>801</v>
      </c>
      <c r="E1374" s="61" t="s">
        <v>801</v>
      </c>
      <c r="F1374" s="82" t="s">
        <v>2301</v>
      </c>
      <c r="G1374" s="97" t="s">
        <v>1731</v>
      </c>
      <c r="H1374" s="21">
        <v>1</v>
      </c>
      <c r="I1374" s="20">
        <v>923580.198907563</v>
      </c>
      <c r="J1374" s="20">
        <f t="shared" si="697"/>
        <v>175480.23779243696</v>
      </c>
      <c r="K1374" s="19">
        <f t="shared" si="698"/>
        <v>1099060.4367</v>
      </c>
      <c r="L1374" s="15">
        <f t="shared" si="699"/>
        <v>1099060.4367</v>
      </c>
      <c r="M1374" s="17">
        <v>750946.21848739497</v>
      </c>
      <c r="N1374" s="17">
        <v>142679.78151260506</v>
      </c>
      <c r="O1374" s="16">
        <v>893626</v>
      </c>
      <c r="P1374" s="18">
        <f t="shared" si="700"/>
        <v>893626</v>
      </c>
      <c r="Q1374" s="17">
        <v>701819.32773109246</v>
      </c>
      <c r="R1374" s="17">
        <v>133345.67226890757</v>
      </c>
      <c r="S1374" s="16">
        <v>835165</v>
      </c>
      <c r="T1374" s="15">
        <v>835165</v>
      </c>
      <c r="U1374" s="14"/>
      <c r="V1374" s="14"/>
      <c r="W1374" s="14"/>
      <c r="X1374" s="14"/>
      <c r="Y1374" s="14"/>
      <c r="Z1374" s="14"/>
      <c r="AA1374" s="14"/>
      <c r="AB1374" s="13"/>
      <c r="AC1374" s="12">
        <f t="shared" si="701"/>
        <v>0</v>
      </c>
      <c r="AD1374" s="6">
        <f t="shared" si="702"/>
        <v>0</v>
      </c>
      <c r="AE1374" s="6">
        <f t="shared" si="703"/>
        <v>0</v>
      </c>
      <c r="AF1374" s="6">
        <f t="shared" si="704"/>
        <v>0</v>
      </c>
      <c r="AG1374" s="9">
        <f t="shared" si="711"/>
        <v>835165</v>
      </c>
      <c r="AH1374" s="11">
        <f t="shared" si="693"/>
        <v>1099060.4367</v>
      </c>
      <c r="AI1374" s="9">
        <f t="shared" si="694"/>
        <v>864395.5</v>
      </c>
      <c r="AJ1374" s="10">
        <f t="shared" si="695"/>
        <v>706962.85917499999</v>
      </c>
      <c r="AK1374" s="9">
        <f t="shared" si="705"/>
        <v>849780.25</v>
      </c>
      <c r="AL1374" s="9">
        <f t="shared" si="709"/>
        <v>981727.96834999998</v>
      </c>
      <c r="AM1374" s="6">
        <f t="shared" si="712"/>
        <v>929865.61972275877</v>
      </c>
      <c r="AN1374" s="8">
        <f t="shared" si="696"/>
        <v>484704.69071680849</v>
      </c>
      <c r="AO1374" s="7">
        <f t="shared" si="710"/>
        <v>0.56074411622551079</v>
      </c>
      <c r="AP1374" s="6">
        <f t="shared" si="713"/>
        <v>929865.61972275877</v>
      </c>
      <c r="AQ1374" s="5" t="s">
        <v>0</v>
      </c>
    </row>
    <row r="1375" spans="1:43" x14ac:dyDescent="0.25">
      <c r="A1375" s="65">
        <v>1328</v>
      </c>
      <c r="B1375" s="97">
        <v>40141609</v>
      </c>
      <c r="C1375" s="72">
        <v>4315199</v>
      </c>
      <c r="D1375" s="61" t="s">
        <v>801</v>
      </c>
      <c r="E1375" s="61" t="s">
        <v>801</v>
      </c>
      <c r="F1375" s="82" t="s">
        <v>2300</v>
      </c>
      <c r="G1375" s="97" t="s">
        <v>1731</v>
      </c>
      <c r="H1375" s="21">
        <v>1</v>
      </c>
      <c r="I1375" s="20">
        <v>941172.30801680661</v>
      </c>
      <c r="J1375" s="20">
        <f t="shared" si="697"/>
        <v>178822.73852319326</v>
      </c>
      <c r="K1375" s="19">
        <f t="shared" si="698"/>
        <v>1119995.0465399998</v>
      </c>
      <c r="L1375" s="15">
        <f t="shared" si="699"/>
        <v>1119995.0465399998</v>
      </c>
      <c r="M1375" s="17">
        <v>750946.21848739497</v>
      </c>
      <c r="N1375" s="17">
        <v>142679.78151260506</v>
      </c>
      <c r="O1375" s="16">
        <v>893626</v>
      </c>
      <c r="P1375" s="18">
        <f t="shared" si="700"/>
        <v>893626</v>
      </c>
      <c r="Q1375" s="17">
        <v>715187.39495798317</v>
      </c>
      <c r="R1375" s="17">
        <v>135885.6050420168</v>
      </c>
      <c r="S1375" s="16">
        <v>851073</v>
      </c>
      <c r="T1375" s="15">
        <v>851073</v>
      </c>
      <c r="U1375" s="14"/>
      <c r="V1375" s="14"/>
      <c r="W1375" s="14"/>
      <c r="X1375" s="14"/>
      <c r="Y1375" s="14"/>
      <c r="Z1375" s="14"/>
      <c r="AA1375" s="14"/>
      <c r="AB1375" s="13"/>
      <c r="AC1375" s="12">
        <f t="shared" si="701"/>
        <v>0</v>
      </c>
      <c r="AD1375" s="6">
        <f t="shared" si="702"/>
        <v>0</v>
      </c>
      <c r="AE1375" s="6">
        <f t="shared" si="703"/>
        <v>0</v>
      </c>
      <c r="AF1375" s="6">
        <f t="shared" si="704"/>
        <v>0</v>
      </c>
      <c r="AG1375" s="9">
        <f t="shared" si="711"/>
        <v>851073</v>
      </c>
      <c r="AH1375" s="11">
        <f t="shared" si="693"/>
        <v>1119995.0465399998</v>
      </c>
      <c r="AI1375" s="9">
        <f t="shared" si="694"/>
        <v>872349.5</v>
      </c>
      <c r="AJ1375" s="10">
        <f t="shared" si="695"/>
        <v>716173.51163499989</v>
      </c>
      <c r="AK1375" s="9">
        <f t="shared" si="705"/>
        <v>861711.25</v>
      </c>
      <c r="AL1375" s="9">
        <f t="shared" si="709"/>
        <v>996172.27326999989</v>
      </c>
      <c r="AM1375" s="6">
        <f t="shared" si="712"/>
        <v>941358.1544395847</v>
      </c>
      <c r="AN1375" s="8">
        <f t="shared" si="696"/>
        <v>491820.9662091505</v>
      </c>
      <c r="AO1375" s="7">
        <f t="shared" si="710"/>
        <v>0.56378890136252791</v>
      </c>
      <c r="AP1375" s="6">
        <f t="shared" si="713"/>
        <v>941358.1544395847</v>
      </c>
      <c r="AQ1375" s="5" t="s">
        <v>0</v>
      </c>
    </row>
    <row r="1376" spans="1:43" x14ac:dyDescent="0.25">
      <c r="A1376" s="65">
        <v>1329</v>
      </c>
      <c r="B1376" s="97">
        <v>40141609</v>
      </c>
      <c r="C1376" s="72">
        <v>4315199</v>
      </c>
      <c r="D1376" s="61" t="s">
        <v>801</v>
      </c>
      <c r="E1376" s="61" t="s">
        <v>801</v>
      </c>
      <c r="F1376" s="82" t="s">
        <v>2299</v>
      </c>
      <c r="G1376" s="97" t="s">
        <v>1731</v>
      </c>
      <c r="H1376" s="21">
        <v>1</v>
      </c>
      <c r="I1376" s="20">
        <v>159214.78028571428</v>
      </c>
      <c r="J1376" s="20">
        <f t="shared" si="697"/>
        <v>30250.808254285716</v>
      </c>
      <c r="K1376" s="19">
        <f t="shared" si="698"/>
        <v>189465.58854</v>
      </c>
      <c r="L1376" s="15">
        <f t="shared" si="699"/>
        <v>189465.58854</v>
      </c>
      <c r="M1376" s="17">
        <v>130664.70588235295</v>
      </c>
      <c r="N1376" s="17">
        <v>24826.294117647059</v>
      </c>
      <c r="O1376" s="16">
        <v>155491</v>
      </c>
      <c r="P1376" s="18">
        <f t="shared" si="700"/>
        <v>155491</v>
      </c>
      <c r="Q1376" s="17">
        <v>120985.71428571429</v>
      </c>
      <c r="R1376" s="17">
        <v>22987.285714285714</v>
      </c>
      <c r="S1376" s="16">
        <v>143973</v>
      </c>
      <c r="T1376" s="15">
        <v>143973</v>
      </c>
      <c r="U1376" s="14"/>
      <c r="V1376" s="14"/>
      <c r="W1376" s="14"/>
      <c r="X1376" s="14"/>
      <c r="Y1376" s="14"/>
      <c r="Z1376" s="14"/>
      <c r="AA1376" s="14"/>
      <c r="AB1376" s="13"/>
      <c r="AC1376" s="12">
        <f t="shared" si="701"/>
        <v>0</v>
      </c>
      <c r="AD1376" s="6">
        <f t="shared" si="702"/>
        <v>0</v>
      </c>
      <c r="AE1376" s="6">
        <f t="shared" si="703"/>
        <v>0</v>
      </c>
      <c r="AF1376" s="6">
        <f t="shared" si="704"/>
        <v>0</v>
      </c>
      <c r="AG1376" s="9">
        <f t="shared" si="711"/>
        <v>143973</v>
      </c>
      <c r="AH1376" s="11">
        <f t="shared" si="693"/>
        <v>189465.58854</v>
      </c>
      <c r="AI1376" s="9">
        <f t="shared" si="694"/>
        <v>149732</v>
      </c>
      <c r="AJ1376" s="10">
        <f t="shared" si="695"/>
        <v>122232.39713500001</v>
      </c>
      <c r="AK1376" s="9">
        <f t="shared" si="705"/>
        <v>146852.5</v>
      </c>
      <c r="AL1376" s="9">
        <f t="shared" si="709"/>
        <v>169598.79427000001</v>
      </c>
      <c r="AM1376" s="6">
        <f t="shared" si="712"/>
        <v>160814.87722529526</v>
      </c>
      <c r="AN1376" s="8">
        <f t="shared" si="696"/>
        <v>83745.346961955933</v>
      </c>
      <c r="AO1376" s="7">
        <f t="shared" si="710"/>
        <v>0.5593015986025428</v>
      </c>
      <c r="AP1376" s="6">
        <f t="shared" si="713"/>
        <v>160814.87722529526</v>
      </c>
      <c r="AQ1376" s="5" t="s">
        <v>0</v>
      </c>
    </row>
    <row r="1377" spans="1:43" x14ac:dyDescent="0.25">
      <c r="A1377" s="65">
        <v>1330</v>
      </c>
      <c r="B1377" s="72">
        <v>40151552</v>
      </c>
      <c r="C1377" s="107">
        <v>4315199</v>
      </c>
      <c r="D1377" s="61" t="s">
        <v>801</v>
      </c>
      <c r="E1377" s="61" t="s">
        <v>801</v>
      </c>
      <c r="F1377" s="82" t="s">
        <v>2298</v>
      </c>
      <c r="G1377" s="97" t="s">
        <v>1731</v>
      </c>
      <c r="H1377" s="21">
        <v>1</v>
      </c>
      <c r="I1377" s="20">
        <v>1862606.0218991598</v>
      </c>
      <c r="J1377" s="20">
        <f t="shared" si="697"/>
        <v>353895.14416084037</v>
      </c>
      <c r="K1377" s="19">
        <f t="shared" si="698"/>
        <v>2216501.1660600002</v>
      </c>
      <c r="L1377" s="15">
        <f t="shared" si="699"/>
        <v>2216501.1660600002</v>
      </c>
      <c r="M1377" s="17">
        <v>1542759.6638655462</v>
      </c>
      <c r="N1377" s="17">
        <v>293124.33613445377</v>
      </c>
      <c r="O1377" s="16">
        <v>1835884</v>
      </c>
      <c r="P1377" s="18">
        <f t="shared" si="700"/>
        <v>1835884</v>
      </c>
      <c r="Q1377" s="17">
        <v>1415375.630252101</v>
      </c>
      <c r="R1377" s="17">
        <v>268921.36974789918</v>
      </c>
      <c r="S1377" s="16">
        <v>1684297.0000000002</v>
      </c>
      <c r="T1377" s="15">
        <v>1684297.0000000002</v>
      </c>
      <c r="U1377" s="14"/>
      <c r="V1377" s="14"/>
      <c r="W1377" s="14"/>
      <c r="X1377" s="14"/>
      <c r="Y1377" s="14"/>
      <c r="Z1377" s="14"/>
      <c r="AA1377" s="14"/>
      <c r="AB1377" s="13"/>
      <c r="AC1377" s="12">
        <f t="shared" si="701"/>
        <v>0</v>
      </c>
      <c r="AD1377" s="6">
        <f t="shared" si="702"/>
        <v>0</v>
      </c>
      <c r="AE1377" s="6">
        <f t="shared" si="703"/>
        <v>0</v>
      </c>
      <c r="AF1377" s="6">
        <f t="shared" si="704"/>
        <v>0</v>
      </c>
      <c r="AG1377" s="9">
        <f t="shared" si="711"/>
        <v>1684297.0000000002</v>
      </c>
      <c r="AH1377" s="11">
        <f t="shared" si="693"/>
        <v>2216501.1660600002</v>
      </c>
      <c r="AI1377" s="9">
        <f t="shared" si="694"/>
        <v>1760090.5</v>
      </c>
      <c r="AJ1377" s="10">
        <f t="shared" si="695"/>
        <v>1434170.5415150002</v>
      </c>
      <c r="AK1377" s="9">
        <f t="shared" si="705"/>
        <v>1722193.75</v>
      </c>
      <c r="AL1377" s="9">
        <f t="shared" si="709"/>
        <v>1988295.8330300001</v>
      </c>
      <c r="AM1377" s="6">
        <f t="shared" si="712"/>
        <v>1887293.6609231194</v>
      </c>
      <c r="AN1377" s="8">
        <f t="shared" si="696"/>
        <v>981974.76142255077</v>
      </c>
      <c r="AO1377" s="7">
        <f t="shared" si="710"/>
        <v>0.55791151728990684</v>
      </c>
      <c r="AP1377" s="6">
        <f t="shared" si="713"/>
        <v>1887293.6609231194</v>
      </c>
      <c r="AQ1377" s="5" t="s">
        <v>0</v>
      </c>
    </row>
    <row r="1378" spans="1:43" x14ac:dyDescent="0.25">
      <c r="A1378" s="65">
        <v>1331</v>
      </c>
      <c r="B1378" s="97">
        <v>26101740</v>
      </c>
      <c r="C1378" s="24">
        <v>4322005</v>
      </c>
      <c r="D1378" s="61" t="s">
        <v>801</v>
      </c>
      <c r="E1378" s="61" t="s">
        <v>801</v>
      </c>
      <c r="F1378" s="82" t="s">
        <v>2297</v>
      </c>
      <c r="G1378" s="108" t="s">
        <v>1731</v>
      </c>
      <c r="H1378" s="21">
        <v>1</v>
      </c>
      <c r="I1378" s="20">
        <v>2044860.4049747901</v>
      </c>
      <c r="J1378" s="20">
        <f t="shared" si="697"/>
        <v>388523.47694521013</v>
      </c>
      <c r="K1378" s="19">
        <f t="shared" si="698"/>
        <v>2433383.8819200001</v>
      </c>
      <c r="L1378" s="15">
        <f t="shared" si="699"/>
        <v>2433383.8819200001</v>
      </c>
      <c r="M1378" s="17">
        <v>1662639.4957983193</v>
      </c>
      <c r="N1378" s="17">
        <v>315901.50420168065</v>
      </c>
      <c r="O1378" s="16">
        <v>1978541</v>
      </c>
      <c r="P1378" s="18">
        <f t="shared" si="700"/>
        <v>1978541</v>
      </c>
      <c r="Q1378" s="17">
        <v>1553868.9075630254</v>
      </c>
      <c r="R1378" s="17">
        <v>295235.09243697481</v>
      </c>
      <c r="S1378" s="16">
        <v>1849104.0000000002</v>
      </c>
      <c r="T1378" s="15">
        <v>1849104.0000000002</v>
      </c>
      <c r="U1378" s="14"/>
      <c r="V1378" s="14"/>
      <c r="W1378" s="14"/>
      <c r="X1378" s="14"/>
      <c r="Y1378" s="14"/>
      <c r="Z1378" s="14"/>
      <c r="AA1378" s="14"/>
      <c r="AB1378" s="13"/>
      <c r="AC1378" s="12">
        <f t="shared" si="701"/>
        <v>0</v>
      </c>
      <c r="AD1378" s="6">
        <f t="shared" si="702"/>
        <v>0</v>
      </c>
      <c r="AE1378" s="6">
        <f t="shared" si="703"/>
        <v>0</v>
      </c>
      <c r="AF1378" s="6">
        <f t="shared" si="704"/>
        <v>0</v>
      </c>
      <c r="AG1378" s="9">
        <f t="shared" si="711"/>
        <v>1849104.0000000002</v>
      </c>
      <c r="AH1378" s="11">
        <f t="shared" si="693"/>
        <v>2433383.8819200001</v>
      </c>
      <c r="AI1378" s="9">
        <f t="shared" si="694"/>
        <v>1913822.5</v>
      </c>
      <c r="AJ1378" s="10">
        <f t="shared" si="695"/>
        <v>1565257.2204800001</v>
      </c>
      <c r="AK1378" s="9">
        <f t="shared" si="705"/>
        <v>1881463.25</v>
      </c>
      <c r="AL1378" s="9">
        <f t="shared" si="709"/>
        <v>2173603.1909600003</v>
      </c>
      <c r="AM1378" s="6">
        <f t="shared" si="712"/>
        <v>2058777.031542259</v>
      </c>
      <c r="AN1378" s="8">
        <f t="shared" si="696"/>
        <v>1073164.5638369336</v>
      </c>
      <c r="AO1378" s="7">
        <f t="shared" si="710"/>
        <v>0.56074404174730608</v>
      </c>
      <c r="AP1378" s="6">
        <f t="shared" si="713"/>
        <v>2058777.031542259</v>
      </c>
      <c r="AQ1378" s="5" t="s">
        <v>0</v>
      </c>
    </row>
    <row r="1379" spans="1:43" x14ac:dyDescent="0.25">
      <c r="A1379" s="65">
        <v>1332</v>
      </c>
      <c r="B1379" s="24">
        <v>40151510</v>
      </c>
      <c r="C1379" s="24">
        <v>4322099</v>
      </c>
      <c r="D1379" s="61" t="s">
        <v>801</v>
      </c>
      <c r="E1379" s="61" t="s">
        <v>801</v>
      </c>
      <c r="F1379" s="82" t="s">
        <v>2296</v>
      </c>
      <c r="G1379" s="109" t="s">
        <v>1731</v>
      </c>
      <c r="H1379" s="21">
        <v>1</v>
      </c>
      <c r="I1379" s="20">
        <v>3629417.5467226892</v>
      </c>
      <c r="J1379" s="20">
        <f t="shared" si="697"/>
        <v>689589.33387731097</v>
      </c>
      <c r="K1379" s="19">
        <f t="shared" si="698"/>
        <v>4319006.8805999998</v>
      </c>
      <c r="L1379" s="15">
        <f t="shared" si="699"/>
        <v>4319006.8805999998</v>
      </c>
      <c r="M1379" s="17">
        <v>2978594.9579831935</v>
      </c>
      <c r="N1379" s="17">
        <v>565933.04201680678</v>
      </c>
      <c r="O1379" s="16">
        <v>3544528</v>
      </c>
      <c r="P1379" s="18">
        <f t="shared" si="700"/>
        <v>3544528</v>
      </c>
      <c r="Q1379" s="17">
        <v>2757957.9831932774</v>
      </c>
      <c r="R1379" s="17">
        <v>524012.01680672274</v>
      </c>
      <c r="S1379" s="16">
        <v>3281970</v>
      </c>
      <c r="T1379" s="15">
        <v>3281970</v>
      </c>
      <c r="U1379" s="14"/>
      <c r="V1379" s="14"/>
      <c r="W1379" s="14"/>
      <c r="X1379" s="14"/>
      <c r="Y1379" s="14"/>
      <c r="Z1379" s="14"/>
      <c r="AA1379" s="14"/>
      <c r="AB1379" s="13"/>
      <c r="AC1379" s="12">
        <f t="shared" si="701"/>
        <v>0</v>
      </c>
      <c r="AD1379" s="6">
        <f t="shared" si="702"/>
        <v>0</v>
      </c>
      <c r="AE1379" s="6">
        <f t="shared" si="703"/>
        <v>0</v>
      </c>
      <c r="AF1379" s="6">
        <f t="shared" si="704"/>
        <v>0</v>
      </c>
      <c r="AG1379" s="9">
        <f t="shared" si="711"/>
        <v>3281970</v>
      </c>
      <c r="AH1379" s="11">
        <f t="shared" si="693"/>
        <v>4319006.8805999998</v>
      </c>
      <c r="AI1379" s="9">
        <f t="shared" si="694"/>
        <v>3413249</v>
      </c>
      <c r="AJ1379" s="10">
        <f t="shared" si="695"/>
        <v>2786376.22015</v>
      </c>
      <c r="AK1379" s="9">
        <f t="shared" si="705"/>
        <v>3347609.5</v>
      </c>
      <c r="AL1379" s="9">
        <f t="shared" si="709"/>
        <v>3866127.9402999999</v>
      </c>
      <c r="AM1379" s="6">
        <f t="shared" si="712"/>
        <v>3665891.7707522623</v>
      </c>
      <c r="AN1379" s="8">
        <f t="shared" si="696"/>
        <v>1909036.1003644865</v>
      </c>
      <c r="AO1379" s="7">
        <f t="shared" si="710"/>
        <v>0.55930173871419475</v>
      </c>
      <c r="AP1379" s="6">
        <f t="shared" si="713"/>
        <v>3665891.7707522623</v>
      </c>
      <c r="AQ1379" s="5" t="s">
        <v>0</v>
      </c>
    </row>
    <row r="1380" spans="1:43" x14ac:dyDescent="0.25">
      <c r="A1380" s="65">
        <v>1333</v>
      </c>
      <c r="B1380" s="24">
        <v>40151580</v>
      </c>
      <c r="C1380" s="24">
        <v>4322099</v>
      </c>
      <c r="D1380" s="61" t="s">
        <v>801</v>
      </c>
      <c r="E1380" s="61" t="s">
        <v>801</v>
      </c>
      <c r="F1380" s="82" t="s">
        <v>2295</v>
      </c>
      <c r="G1380" s="109" t="s">
        <v>1731</v>
      </c>
      <c r="H1380" s="21">
        <v>1</v>
      </c>
      <c r="I1380" s="20">
        <v>19142571.310336135</v>
      </c>
      <c r="J1380" s="20">
        <f t="shared" si="697"/>
        <v>3637088.5489638657</v>
      </c>
      <c r="K1380" s="19">
        <f t="shared" si="698"/>
        <v>22779659.859300002</v>
      </c>
      <c r="L1380" s="15">
        <f t="shared" si="699"/>
        <v>22779659.859300002</v>
      </c>
      <c r="M1380" s="17">
        <v>15273559.663865548</v>
      </c>
      <c r="N1380" s="17">
        <v>2901976.3361344542</v>
      </c>
      <c r="O1380" s="16">
        <v>18175536</v>
      </c>
      <c r="P1380" s="18">
        <f t="shared" si="700"/>
        <v>18175536</v>
      </c>
      <c r="Q1380" s="17">
        <v>14546247.899159664</v>
      </c>
      <c r="R1380" s="17">
        <v>2763787.1008403362</v>
      </c>
      <c r="S1380" s="16">
        <v>17310035</v>
      </c>
      <c r="T1380" s="15">
        <v>17310035</v>
      </c>
      <c r="U1380" s="14"/>
      <c r="V1380" s="14"/>
      <c r="W1380" s="14"/>
      <c r="X1380" s="14"/>
      <c r="Y1380" s="14"/>
      <c r="Z1380" s="14"/>
      <c r="AA1380" s="14"/>
      <c r="AB1380" s="13"/>
      <c r="AC1380" s="12">
        <f t="shared" si="701"/>
        <v>0</v>
      </c>
      <c r="AD1380" s="6">
        <f t="shared" si="702"/>
        <v>0</v>
      </c>
      <c r="AE1380" s="6">
        <f t="shared" si="703"/>
        <v>0</v>
      </c>
      <c r="AF1380" s="6">
        <f t="shared" si="704"/>
        <v>0</v>
      </c>
      <c r="AG1380" s="9">
        <f t="shared" si="711"/>
        <v>17310035</v>
      </c>
      <c r="AH1380" s="11">
        <f t="shared" ref="AH1380:AH1443" si="714">MAX(L1380,P1380,T1380,AF1380)</f>
        <v>22779659.859300002</v>
      </c>
      <c r="AI1380" s="9">
        <f t="shared" ref="AI1380:AI1443" si="715">MEDIAN(L1380,P1380,T1380,AF1380)</f>
        <v>17742785.5</v>
      </c>
      <c r="AJ1380" s="10">
        <f t="shared" ref="AJ1380:AJ1443" si="716">AVERAGE(L1380,P1380,T1380,AF1380)</f>
        <v>14566307.714825001</v>
      </c>
      <c r="AK1380" s="9">
        <f t="shared" si="705"/>
        <v>17526410.25</v>
      </c>
      <c r="AL1380" s="9">
        <f t="shared" si="709"/>
        <v>20261222.679650001</v>
      </c>
      <c r="AM1380" s="6">
        <f t="shared" si="712"/>
        <v>19146355.866823785</v>
      </c>
      <c r="AN1380" s="8">
        <f t="shared" ref="AN1380:AN1443" si="717">STDEVA(L1380,P1380,T1380,AF1380)</f>
        <v>10003183.528624665</v>
      </c>
      <c r="AO1380" s="7">
        <f t="shared" si="710"/>
        <v>0.56378878776529562</v>
      </c>
      <c r="AP1380" s="6">
        <f t="shared" si="713"/>
        <v>19146355.866823785</v>
      </c>
      <c r="AQ1380" s="5" t="s">
        <v>0</v>
      </c>
    </row>
    <row r="1381" spans="1:43" x14ac:dyDescent="0.25">
      <c r="A1381" s="65">
        <v>1334</v>
      </c>
      <c r="B1381" s="24">
        <v>40151552</v>
      </c>
      <c r="C1381" s="24">
        <v>4322099</v>
      </c>
      <c r="D1381" s="61" t="s">
        <v>801</v>
      </c>
      <c r="E1381" s="61" t="s">
        <v>801</v>
      </c>
      <c r="F1381" s="82" t="s">
        <v>2294</v>
      </c>
      <c r="G1381" s="109" t="s">
        <v>1731</v>
      </c>
      <c r="H1381" s="21">
        <v>1</v>
      </c>
      <c r="I1381" s="20">
        <v>30743180.512487397</v>
      </c>
      <c r="J1381" s="20">
        <f t="shared" si="697"/>
        <v>5841204.2973726057</v>
      </c>
      <c r="K1381" s="19">
        <f t="shared" si="698"/>
        <v>36584384.809860006</v>
      </c>
      <c r="L1381" s="15">
        <f t="shared" si="699"/>
        <v>36584384.809860006</v>
      </c>
      <c r="M1381" s="17">
        <v>25463963.865546219</v>
      </c>
      <c r="N1381" s="17">
        <v>4838153.1344537819</v>
      </c>
      <c r="O1381" s="16">
        <v>30302117</v>
      </c>
      <c r="P1381" s="18">
        <f t="shared" si="700"/>
        <v>30302117</v>
      </c>
      <c r="Q1381" s="17">
        <v>23361434.453781515</v>
      </c>
      <c r="R1381" s="17">
        <v>4438672.5462184884</v>
      </c>
      <c r="S1381" s="16">
        <v>27800107.000000004</v>
      </c>
      <c r="T1381" s="15">
        <v>27800107.000000004</v>
      </c>
      <c r="U1381" s="14"/>
      <c r="V1381" s="14"/>
      <c r="W1381" s="14"/>
      <c r="X1381" s="14"/>
      <c r="Y1381" s="14"/>
      <c r="Z1381" s="14"/>
      <c r="AA1381" s="14"/>
      <c r="AB1381" s="13"/>
      <c r="AC1381" s="12">
        <f t="shared" si="701"/>
        <v>0</v>
      </c>
      <c r="AD1381" s="6">
        <f t="shared" si="702"/>
        <v>0</v>
      </c>
      <c r="AE1381" s="6">
        <f t="shared" si="703"/>
        <v>0</v>
      </c>
      <c r="AF1381" s="6">
        <f t="shared" si="704"/>
        <v>0</v>
      </c>
      <c r="AG1381" s="9">
        <f t="shared" si="711"/>
        <v>27800107.000000004</v>
      </c>
      <c r="AH1381" s="11">
        <f t="shared" si="714"/>
        <v>36584384.809860006</v>
      </c>
      <c r="AI1381" s="9">
        <f t="shared" si="715"/>
        <v>29051112</v>
      </c>
      <c r="AJ1381" s="10">
        <f t="shared" si="716"/>
        <v>23671652.202465001</v>
      </c>
      <c r="AK1381" s="9">
        <f t="shared" si="705"/>
        <v>28425609.5</v>
      </c>
      <c r="AL1381" s="9">
        <f t="shared" si="709"/>
        <v>32817748.404930003</v>
      </c>
      <c r="AM1381" s="6">
        <f t="shared" si="712"/>
        <v>31150660.061446156</v>
      </c>
      <c r="AN1381" s="8">
        <f t="shared" si="717"/>
        <v>16207950.557583248</v>
      </c>
      <c r="AO1381" s="7">
        <f t="shared" si="710"/>
        <v>0.55791153734780441</v>
      </c>
      <c r="AP1381" s="6">
        <f t="shared" si="713"/>
        <v>31150660.061446156</v>
      </c>
      <c r="AQ1381" s="5" t="s">
        <v>0</v>
      </c>
    </row>
    <row r="1382" spans="1:43" x14ac:dyDescent="0.25">
      <c r="A1382" s="65">
        <v>1335</v>
      </c>
      <c r="B1382" s="24">
        <v>26101304</v>
      </c>
      <c r="C1382" s="24">
        <v>4322099</v>
      </c>
      <c r="D1382" s="61" t="s">
        <v>801</v>
      </c>
      <c r="E1382" s="61" t="s">
        <v>801</v>
      </c>
      <c r="F1382" s="82" t="s">
        <v>2293</v>
      </c>
      <c r="G1382" s="109" t="s">
        <v>1731</v>
      </c>
      <c r="H1382" s="21">
        <v>1</v>
      </c>
      <c r="I1382" s="20">
        <v>29996053.325999998</v>
      </c>
      <c r="J1382" s="20">
        <f t="shared" si="697"/>
        <v>5699250.1319399998</v>
      </c>
      <c r="K1382" s="19">
        <f t="shared" si="698"/>
        <v>35695303.457939997</v>
      </c>
      <c r="L1382" s="15">
        <f t="shared" si="699"/>
        <v>35695303.457939997</v>
      </c>
      <c r="M1382" s="17">
        <v>24161321.848739497</v>
      </c>
      <c r="N1382" s="17">
        <v>4590651.1512605045</v>
      </c>
      <c r="O1382" s="16">
        <v>28751973</v>
      </c>
      <c r="P1382" s="18">
        <f t="shared" si="700"/>
        <v>28751973</v>
      </c>
      <c r="Q1382" s="17">
        <v>22793700</v>
      </c>
      <c r="R1382" s="17">
        <v>4330803</v>
      </c>
      <c r="S1382" s="16">
        <v>27124503</v>
      </c>
      <c r="T1382" s="15">
        <v>27124503</v>
      </c>
      <c r="U1382" s="14"/>
      <c r="V1382" s="14"/>
      <c r="W1382" s="14"/>
      <c r="X1382" s="14"/>
      <c r="Y1382" s="14"/>
      <c r="Z1382" s="14"/>
      <c r="AA1382" s="14"/>
      <c r="AB1382" s="13"/>
      <c r="AC1382" s="12">
        <f t="shared" si="701"/>
        <v>0</v>
      </c>
      <c r="AD1382" s="6">
        <f t="shared" si="702"/>
        <v>0</v>
      </c>
      <c r="AE1382" s="6">
        <f t="shared" si="703"/>
        <v>0</v>
      </c>
      <c r="AF1382" s="6">
        <f t="shared" si="704"/>
        <v>0</v>
      </c>
      <c r="AG1382" s="9">
        <f t="shared" si="711"/>
        <v>27124503</v>
      </c>
      <c r="AH1382" s="11">
        <f t="shared" si="714"/>
        <v>35695303.457939997</v>
      </c>
      <c r="AI1382" s="9">
        <f t="shared" si="715"/>
        <v>27938238</v>
      </c>
      <c r="AJ1382" s="10">
        <f t="shared" si="716"/>
        <v>22892944.864484999</v>
      </c>
      <c r="AK1382" s="9">
        <f t="shared" si="705"/>
        <v>27531370.5</v>
      </c>
      <c r="AL1382" s="9">
        <f t="shared" si="709"/>
        <v>31816770.728969999</v>
      </c>
      <c r="AM1382" s="6">
        <f t="shared" si="712"/>
        <v>30101699.550850291</v>
      </c>
      <c r="AN1382" s="8">
        <f t="shared" si="717"/>
        <v>15707976.795997212</v>
      </c>
      <c r="AO1382" s="7">
        <f t="shared" si="710"/>
        <v>0.56223935081364873</v>
      </c>
      <c r="AP1382" s="6">
        <f t="shared" si="713"/>
        <v>30101699.550850291</v>
      </c>
      <c r="AQ1382" s="5" t="s">
        <v>0</v>
      </c>
    </row>
    <row r="1383" spans="1:43" x14ac:dyDescent="0.25">
      <c r="A1383" s="65">
        <v>1336</v>
      </c>
      <c r="B1383" s="24">
        <v>26101304</v>
      </c>
      <c r="C1383" s="24">
        <v>4322099</v>
      </c>
      <c r="D1383" s="61" t="s">
        <v>801</v>
      </c>
      <c r="E1383" s="61" t="s">
        <v>801</v>
      </c>
      <c r="F1383" s="82" t="s">
        <v>2292</v>
      </c>
      <c r="G1383" s="109" t="s">
        <v>1731</v>
      </c>
      <c r="H1383" s="21">
        <v>1</v>
      </c>
      <c r="I1383" s="20">
        <v>39673771.351865545</v>
      </c>
      <c r="J1383" s="20">
        <f t="shared" si="697"/>
        <v>7538016.5568544539</v>
      </c>
      <c r="K1383" s="19">
        <f t="shared" si="698"/>
        <v>47211787.908720002</v>
      </c>
      <c r="L1383" s="15">
        <f t="shared" si="699"/>
        <v>47211787.908720002</v>
      </c>
      <c r="M1383" s="17">
        <v>31956563.025210086</v>
      </c>
      <c r="N1383" s="17">
        <v>6071746.9747899165</v>
      </c>
      <c r="O1383" s="16">
        <v>38028310</v>
      </c>
      <c r="P1383" s="18">
        <f t="shared" si="700"/>
        <v>38028310</v>
      </c>
      <c r="Q1383" s="17">
        <v>30147700.840336137</v>
      </c>
      <c r="R1383" s="17">
        <v>5728063.1596638663</v>
      </c>
      <c r="S1383" s="16">
        <v>35875764</v>
      </c>
      <c r="T1383" s="15">
        <v>35875764</v>
      </c>
      <c r="U1383" s="14"/>
      <c r="V1383" s="14"/>
      <c r="W1383" s="14"/>
      <c r="X1383" s="14"/>
      <c r="Y1383" s="14"/>
      <c r="Z1383" s="14"/>
      <c r="AA1383" s="14"/>
      <c r="AB1383" s="13"/>
      <c r="AC1383" s="12">
        <f t="shared" si="701"/>
        <v>0</v>
      </c>
      <c r="AD1383" s="6">
        <f t="shared" si="702"/>
        <v>0</v>
      </c>
      <c r="AE1383" s="6">
        <f t="shared" si="703"/>
        <v>0</v>
      </c>
      <c r="AF1383" s="6">
        <f t="shared" si="704"/>
        <v>0</v>
      </c>
      <c r="AG1383" s="9">
        <f t="shared" si="711"/>
        <v>35875764</v>
      </c>
      <c r="AH1383" s="11">
        <f t="shared" si="714"/>
        <v>47211787.908720002</v>
      </c>
      <c r="AI1383" s="9">
        <f t="shared" si="715"/>
        <v>36952037</v>
      </c>
      <c r="AJ1383" s="10">
        <f t="shared" si="716"/>
        <v>30278965.47718</v>
      </c>
      <c r="AK1383" s="9">
        <f t="shared" si="705"/>
        <v>36413900.5</v>
      </c>
      <c r="AL1383" s="9">
        <f t="shared" si="709"/>
        <v>42081912.454360001</v>
      </c>
      <c r="AM1383" s="6">
        <f t="shared" si="712"/>
        <v>39813502.685385518</v>
      </c>
      <c r="AN1383" s="8">
        <f t="shared" si="717"/>
        <v>20775889.231708977</v>
      </c>
      <c r="AO1383" s="7">
        <f t="shared" si="710"/>
        <v>0.5622393491246227</v>
      </c>
      <c r="AP1383" s="6">
        <f t="shared" si="713"/>
        <v>39813502.685385518</v>
      </c>
      <c r="AQ1383" s="5" t="s">
        <v>0</v>
      </c>
    </row>
    <row r="1384" spans="1:43" x14ac:dyDescent="0.25">
      <c r="A1384" s="65">
        <v>1337</v>
      </c>
      <c r="B1384" s="24">
        <v>20101617</v>
      </c>
      <c r="C1384" s="24">
        <v>4322099</v>
      </c>
      <c r="D1384" s="61" t="s">
        <v>801</v>
      </c>
      <c r="E1384" s="61" t="s">
        <v>801</v>
      </c>
      <c r="F1384" s="82" t="s">
        <v>2291</v>
      </c>
      <c r="G1384" s="109" t="s">
        <v>1731</v>
      </c>
      <c r="H1384" s="21">
        <v>1</v>
      </c>
      <c r="I1384" s="20">
        <v>47576550.847008407</v>
      </c>
      <c r="J1384" s="20">
        <f t="shared" si="697"/>
        <v>9039544.6609315965</v>
      </c>
      <c r="K1384" s="19">
        <f t="shared" si="698"/>
        <v>56616095.507940002</v>
      </c>
      <c r="L1384" s="15">
        <f t="shared" si="699"/>
        <v>56616095.507940002</v>
      </c>
      <c r="M1384" s="17">
        <v>38683649.579831935</v>
      </c>
      <c r="N1384" s="17">
        <v>7349893.4201680683</v>
      </c>
      <c r="O1384" s="16">
        <v>46033543</v>
      </c>
      <c r="P1384" s="18">
        <f t="shared" si="700"/>
        <v>46033543</v>
      </c>
      <c r="Q1384" s="17">
        <v>36152943.697478995</v>
      </c>
      <c r="R1384" s="17">
        <v>6869059.302521009</v>
      </c>
      <c r="S1384" s="16">
        <v>43022003</v>
      </c>
      <c r="T1384" s="15">
        <v>43022003</v>
      </c>
      <c r="U1384" s="14"/>
      <c r="V1384" s="14"/>
      <c r="W1384" s="14"/>
      <c r="X1384" s="14"/>
      <c r="Y1384" s="14"/>
      <c r="Z1384" s="14"/>
      <c r="AA1384" s="14"/>
      <c r="AB1384" s="13"/>
      <c r="AC1384" s="12">
        <f t="shared" si="701"/>
        <v>0</v>
      </c>
      <c r="AD1384" s="6">
        <f t="shared" si="702"/>
        <v>0</v>
      </c>
      <c r="AE1384" s="6">
        <f t="shared" si="703"/>
        <v>0</v>
      </c>
      <c r="AF1384" s="6">
        <f t="shared" si="704"/>
        <v>0</v>
      </c>
      <c r="AG1384" s="9">
        <f t="shared" si="711"/>
        <v>43022003</v>
      </c>
      <c r="AH1384" s="11">
        <f t="shared" si="714"/>
        <v>56616095.507940002</v>
      </c>
      <c r="AI1384" s="9">
        <f t="shared" si="715"/>
        <v>44527773</v>
      </c>
      <c r="AJ1384" s="10">
        <f t="shared" si="716"/>
        <v>36417910.376984999</v>
      </c>
      <c r="AK1384" s="9">
        <f t="shared" si="705"/>
        <v>43774888</v>
      </c>
      <c r="AL1384" s="9">
        <f t="shared" si="709"/>
        <v>50571934.253969997</v>
      </c>
      <c r="AM1384" s="6">
        <f t="shared" si="712"/>
        <v>47900342.995773606</v>
      </c>
      <c r="AN1384" s="8">
        <f t="shared" si="717"/>
        <v>24968682.443710662</v>
      </c>
      <c r="AO1384" s="7">
        <f t="shared" si="710"/>
        <v>0.56074402022554914</v>
      </c>
      <c r="AP1384" s="6">
        <f t="shared" si="713"/>
        <v>47900342.995773606</v>
      </c>
      <c r="AQ1384" s="5" t="s">
        <v>0</v>
      </c>
    </row>
    <row r="1385" spans="1:43" x14ac:dyDescent="0.25">
      <c r="A1385" s="65">
        <v>1338</v>
      </c>
      <c r="B1385" s="24">
        <v>20101617</v>
      </c>
      <c r="C1385" s="24">
        <v>4322099</v>
      </c>
      <c r="D1385" s="61" t="s">
        <v>801</v>
      </c>
      <c r="E1385" s="61" t="s">
        <v>801</v>
      </c>
      <c r="F1385" s="82" t="s">
        <v>2290</v>
      </c>
      <c r="G1385" s="109" t="s">
        <v>1731</v>
      </c>
      <c r="H1385" s="21">
        <v>1</v>
      </c>
      <c r="I1385" s="20">
        <v>5459901.4921008404</v>
      </c>
      <c r="J1385" s="20">
        <f t="shared" si="697"/>
        <v>1037381.2834991597</v>
      </c>
      <c r="K1385" s="19">
        <f t="shared" si="698"/>
        <v>6497282.7756000003</v>
      </c>
      <c r="L1385" s="15">
        <f t="shared" si="699"/>
        <v>6497282.7756000003</v>
      </c>
      <c r="M1385" s="17">
        <v>4480838.6554621849</v>
      </c>
      <c r="N1385" s="17">
        <v>851359.3445378152</v>
      </c>
      <c r="O1385" s="16">
        <v>5332198</v>
      </c>
      <c r="P1385" s="18">
        <f t="shared" si="700"/>
        <v>5332198</v>
      </c>
      <c r="Q1385" s="17">
        <v>4148924.3697478995</v>
      </c>
      <c r="R1385" s="17">
        <v>788295.63025210088</v>
      </c>
      <c r="S1385" s="16">
        <v>4937220</v>
      </c>
      <c r="T1385" s="15">
        <v>4937220</v>
      </c>
      <c r="U1385" s="14"/>
      <c r="V1385" s="14"/>
      <c r="W1385" s="14"/>
      <c r="X1385" s="14"/>
      <c r="Y1385" s="14"/>
      <c r="Z1385" s="14"/>
      <c r="AA1385" s="14"/>
      <c r="AB1385" s="13"/>
      <c r="AC1385" s="12">
        <f t="shared" si="701"/>
        <v>0</v>
      </c>
      <c r="AD1385" s="6">
        <f t="shared" si="702"/>
        <v>0</v>
      </c>
      <c r="AE1385" s="6">
        <f t="shared" si="703"/>
        <v>0</v>
      </c>
      <c r="AF1385" s="6">
        <f t="shared" si="704"/>
        <v>0</v>
      </c>
      <c r="AG1385" s="9">
        <f t="shared" si="711"/>
        <v>4937220</v>
      </c>
      <c r="AH1385" s="11">
        <f t="shared" si="714"/>
        <v>6497282.7756000003</v>
      </c>
      <c r="AI1385" s="9">
        <f t="shared" si="715"/>
        <v>5134709</v>
      </c>
      <c r="AJ1385" s="10">
        <f t="shared" si="716"/>
        <v>4191675.1939000003</v>
      </c>
      <c r="AK1385" s="9">
        <f t="shared" si="705"/>
        <v>5035964.5</v>
      </c>
      <c r="AL1385" s="9">
        <f t="shared" si="709"/>
        <v>5815995.8878000006</v>
      </c>
      <c r="AM1385" s="6">
        <f t="shared" si="712"/>
        <v>5514771.2905118903</v>
      </c>
      <c r="AN1385" s="8">
        <f t="shared" si="717"/>
        <v>2871851.701201742</v>
      </c>
      <c r="AO1385" s="7">
        <f t="shared" si="710"/>
        <v>0.5593017445003684</v>
      </c>
      <c r="AP1385" s="6">
        <f t="shared" si="713"/>
        <v>5514771.2905118903</v>
      </c>
      <c r="AQ1385" s="5" t="s">
        <v>0</v>
      </c>
    </row>
    <row r="1386" spans="1:43" x14ac:dyDescent="0.25">
      <c r="A1386" s="65">
        <v>1339</v>
      </c>
      <c r="B1386" s="24">
        <v>31401604</v>
      </c>
      <c r="C1386" s="24">
        <v>4323001</v>
      </c>
      <c r="D1386" s="61" t="s">
        <v>801</v>
      </c>
      <c r="E1386" s="61" t="s">
        <v>801</v>
      </c>
      <c r="F1386" s="82" t="s">
        <v>1604</v>
      </c>
      <c r="G1386" s="109" t="s">
        <v>1731</v>
      </c>
      <c r="H1386" s="21">
        <v>1</v>
      </c>
      <c r="I1386" s="20">
        <v>4049887.5329747899</v>
      </c>
      <c r="J1386" s="20">
        <f t="shared" si="697"/>
        <v>769478.6312652101</v>
      </c>
      <c r="K1386" s="19">
        <f t="shared" si="698"/>
        <v>4819366.1642399998</v>
      </c>
      <c r="L1386" s="15">
        <f t="shared" si="699"/>
        <v>4819366.1642399998</v>
      </c>
      <c r="M1386" s="17">
        <v>3323667.2268907563</v>
      </c>
      <c r="N1386" s="17">
        <v>631496.77310924372</v>
      </c>
      <c r="O1386" s="16">
        <v>3955164</v>
      </c>
      <c r="P1386" s="18">
        <f t="shared" si="700"/>
        <v>3955164</v>
      </c>
      <c r="Q1386" s="17">
        <v>3077468.9075630251</v>
      </c>
      <c r="R1386" s="17">
        <v>584719.09243697475</v>
      </c>
      <c r="S1386" s="16">
        <v>3662188</v>
      </c>
      <c r="T1386" s="15">
        <v>3662188</v>
      </c>
      <c r="U1386" s="14"/>
      <c r="V1386" s="14"/>
      <c r="W1386" s="14"/>
      <c r="X1386" s="14"/>
      <c r="Y1386" s="14"/>
      <c r="Z1386" s="14"/>
      <c r="AA1386" s="14"/>
      <c r="AB1386" s="13"/>
      <c r="AC1386" s="12">
        <f t="shared" si="701"/>
        <v>0</v>
      </c>
      <c r="AD1386" s="6">
        <f t="shared" si="702"/>
        <v>0</v>
      </c>
      <c r="AE1386" s="6">
        <f t="shared" si="703"/>
        <v>0</v>
      </c>
      <c r="AF1386" s="6">
        <f t="shared" si="704"/>
        <v>0</v>
      </c>
      <c r="AG1386" s="9">
        <f t="shared" si="711"/>
        <v>3662188</v>
      </c>
      <c r="AH1386" s="11">
        <f t="shared" si="714"/>
        <v>4819366.1642399998</v>
      </c>
      <c r="AI1386" s="9">
        <f t="shared" si="715"/>
        <v>3808676</v>
      </c>
      <c r="AJ1386" s="10">
        <f t="shared" si="716"/>
        <v>3109179.5410599997</v>
      </c>
      <c r="AK1386" s="9">
        <f t="shared" si="705"/>
        <v>3735432</v>
      </c>
      <c r="AL1386" s="9">
        <f t="shared" si="709"/>
        <v>4314021.0821199995</v>
      </c>
      <c r="AM1386" s="6">
        <f t="shared" si="712"/>
        <v>4090587.4987359364</v>
      </c>
      <c r="AN1386" s="8">
        <f t="shared" si="717"/>
        <v>2130199.0333516635</v>
      </c>
      <c r="AO1386" s="7">
        <f t="shared" si="710"/>
        <v>0.55930171885234226</v>
      </c>
      <c r="AP1386" s="6">
        <f t="shared" si="713"/>
        <v>4090587.4987359364</v>
      </c>
      <c r="AQ1386" s="5" t="s">
        <v>0</v>
      </c>
    </row>
    <row r="1387" spans="1:43" x14ac:dyDescent="0.25">
      <c r="A1387" s="65">
        <v>1340</v>
      </c>
      <c r="B1387" s="113">
        <v>40151601</v>
      </c>
      <c r="C1387" s="112">
        <v>4322099</v>
      </c>
      <c r="D1387" s="61" t="s">
        <v>801</v>
      </c>
      <c r="E1387" s="61" t="s">
        <v>801</v>
      </c>
      <c r="F1387" s="82" t="s">
        <v>2289</v>
      </c>
      <c r="G1387" s="109" t="s">
        <v>1731</v>
      </c>
      <c r="H1387" s="21">
        <v>1</v>
      </c>
      <c r="I1387" s="20">
        <v>70413711.678302526</v>
      </c>
      <c r="J1387" s="20">
        <f t="shared" si="697"/>
        <v>13378605.218877479</v>
      </c>
      <c r="K1387" s="19">
        <f t="shared" si="698"/>
        <v>83792316.897180006</v>
      </c>
      <c r="L1387" s="15">
        <f t="shared" si="699"/>
        <v>83792316.897180006</v>
      </c>
      <c r="M1387" s="17">
        <v>56182006.722689077</v>
      </c>
      <c r="N1387" s="17">
        <v>10674581.277310925</v>
      </c>
      <c r="O1387" s="16">
        <v>66856588</v>
      </c>
      <c r="P1387" s="18">
        <f t="shared" si="700"/>
        <v>66856588</v>
      </c>
      <c r="Q1387" s="17">
        <v>53506673.109243698</v>
      </c>
      <c r="R1387" s="17">
        <v>10166267.890756303</v>
      </c>
      <c r="S1387" s="16">
        <v>63672941</v>
      </c>
      <c r="T1387" s="15">
        <v>63672941</v>
      </c>
      <c r="U1387" s="14"/>
      <c r="V1387" s="14"/>
      <c r="W1387" s="14"/>
      <c r="X1387" s="14"/>
      <c r="Y1387" s="14"/>
      <c r="Z1387" s="14"/>
      <c r="AA1387" s="14"/>
      <c r="AB1387" s="13"/>
      <c r="AC1387" s="12">
        <f t="shared" si="701"/>
        <v>0</v>
      </c>
      <c r="AD1387" s="6">
        <f t="shared" si="702"/>
        <v>0</v>
      </c>
      <c r="AE1387" s="6">
        <f t="shared" si="703"/>
        <v>0</v>
      </c>
      <c r="AF1387" s="6">
        <f t="shared" si="704"/>
        <v>0</v>
      </c>
      <c r="AG1387" s="9">
        <f t="shared" si="711"/>
        <v>63672941</v>
      </c>
      <c r="AH1387" s="11">
        <f t="shared" si="714"/>
        <v>83792316.897180006</v>
      </c>
      <c r="AI1387" s="9">
        <f t="shared" si="715"/>
        <v>65264764.5</v>
      </c>
      <c r="AJ1387" s="10">
        <f t="shared" si="716"/>
        <v>53580461.474295005</v>
      </c>
      <c r="AK1387" s="9">
        <f t="shared" si="705"/>
        <v>64468852.75</v>
      </c>
      <c r="AL1387" s="9">
        <f t="shared" si="709"/>
        <v>74528540.69859001</v>
      </c>
      <c r="AM1387" s="6">
        <f t="shared" si="712"/>
        <v>70427633.729064077</v>
      </c>
      <c r="AN1387" s="8">
        <f t="shared" si="717"/>
        <v>36795542.023434564</v>
      </c>
      <c r="AO1387" s="7">
        <f t="shared" si="710"/>
        <v>0.56378878105711339</v>
      </c>
      <c r="AP1387" s="6">
        <f t="shared" si="713"/>
        <v>70427633.729064077</v>
      </c>
      <c r="AQ1387" s="5" t="s">
        <v>0</v>
      </c>
    </row>
    <row r="1388" spans="1:43" ht="25.5" x14ac:dyDescent="0.25">
      <c r="A1388" s="65">
        <v>1341</v>
      </c>
      <c r="B1388" s="112">
        <v>31401604</v>
      </c>
      <c r="C1388" s="97">
        <v>4333203</v>
      </c>
      <c r="D1388" s="61" t="s">
        <v>801</v>
      </c>
      <c r="E1388" s="61" t="s">
        <v>801</v>
      </c>
      <c r="F1388" s="82" t="s">
        <v>2288</v>
      </c>
      <c r="G1388" s="111" t="s">
        <v>1731</v>
      </c>
      <c r="H1388" s="21">
        <v>1</v>
      </c>
      <c r="I1388" s="20">
        <v>4041782.6443865546</v>
      </c>
      <c r="J1388" s="20">
        <f t="shared" si="697"/>
        <v>767938.70243344537</v>
      </c>
      <c r="K1388" s="19">
        <f t="shared" si="698"/>
        <v>4809721.3468199996</v>
      </c>
      <c r="L1388" s="15">
        <f t="shared" si="699"/>
        <v>4809721.3468199996</v>
      </c>
      <c r="M1388" s="17">
        <v>3255588.2352941176</v>
      </c>
      <c r="N1388" s="17">
        <v>618561.76470588241</v>
      </c>
      <c r="O1388" s="16">
        <v>3874150</v>
      </c>
      <c r="P1388" s="18">
        <f t="shared" si="700"/>
        <v>3874150</v>
      </c>
      <c r="Q1388" s="17">
        <v>3071310.0840336136</v>
      </c>
      <c r="R1388" s="17">
        <v>583548.91596638656</v>
      </c>
      <c r="S1388" s="16">
        <v>3654859</v>
      </c>
      <c r="T1388" s="15">
        <v>3654859</v>
      </c>
      <c r="U1388" s="14"/>
      <c r="V1388" s="14"/>
      <c r="W1388" s="14"/>
      <c r="X1388" s="14"/>
      <c r="Y1388" s="14"/>
      <c r="Z1388" s="14"/>
      <c r="AA1388" s="14"/>
      <c r="AB1388" s="13"/>
      <c r="AC1388" s="12">
        <f t="shared" si="701"/>
        <v>0</v>
      </c>
      <c r="AD1388" s="6">
        <f t="shared" si="702"/>
        <v>0</v>
      </c>
      <c r="AE1388" s="6">
        <f t="shared" si="703"/>
        <v>0</v>
      </c>
      <c r="AF1388" s="6">
        <f t="shared" si="704"/>
        <v>0</v>
      </c>
      <c r="AG1388" s="9">
        <f t="shared" si="711"/>
        <v>3654859</v>
      </c>
      <c r="AH1388" s="11">
        <f t="shared" si="714"/>
        <v>4809721.3468199996</v>
      </c>
      <c r="AI1388" s="9">
        <f t="shared" si="715"/>
        <v>3764504.5</v>
      </c>
      <c r="AJ1388" s="10">
        <f t="shared" si="716"/>
        <v>3084682.5867050001</v>
      </c>
      <c r="AK1388" s="9">
        <f t="shared" si="705"/>
        <v>3709681.75</v>
      </c>
      <c r="AL1388" s="9">
        <f t="shared" si="709"/>
        <v>4287112.9234100003</v>
      </c>
      <c r="AM1388" s="6">
        <f t="shared" si="712"/>
        <v>4056017.6312729693</v>
      </c>
      <c r="AN1388" s="8">
        <f t="shared" si="717"/>
        <v>2116552.6470775371</v>
      </c>
      <c r="AO1388" s="7">
        <f t="shared" si="710"/>
        <v>0.56223937229389342</v>
      </c>
      <c r="AP1388" s="6">
        <f t="shared" si="713"/>
        <v>4056017.6312729693</v>
      </c>
      <c r="AQ1388" s="5" t="s">
        <v>0</v>
      </c>
    </row>
    <row r="1389" spans="1:43" x14ac:dyDescent="0.25">
      <c r="A1389" s="65">
        <v>1342</v>
      </c>
      <c r="B1389" s="97">
        <v>27121604</v>
      </c>
      <c r="C1389" s="97">
        <v>4333203</v>
      </c>
      <c r="D1389" s="61" t="s">
        <v>801</v>
      </c>
      <c r="E1389" s="61" t="s">
        <v>801</v>
      </c>
      <c r="F1389" s="82" t="s">
        <v>2287</v>
      </c>
      <c r="G1389" s="97" t="s">
        <v>1420</v>
      </c>
      <c r="H1389" s="21">
        <v>1</v>
      </c>
      <c r="I1389" s="20">
        <v>4126394.6290588235</v>
      </c>
      <c r="J1389" s="20">
        <f t="shared" si="697"/>
        <v>784014.97952117643</v>
      </c>
      <c r="K1389" s="19">
        <f t="shared" si="698"/>
        <v>4910409.6085799998</v>
      </c>
      <c r="L1389" s="15">
        <f t="shared" si="699"/>
        <v>4910409.6085799998</v>
      </c>
      <c r="M1389" s="17">
        <v>3417810.9243697482</v>
      </c>
      <c r="N1389" s="17">
        <v>649384.07563025213</v>
      </c>
      <c r="O1389" s="16">
        <v>4067195.0000000005</v>
      </c>
      <c r="P1389" s="18">
        <f t="shared" si="700"/>
        <v>4067195.0000000005</v>
      </c>
      <c r="Q1389" s="17">
        <v>3135605.8823529412</v>
      </c>
      <c r="R1389" s="17">
        <v>595765.1176470588</v>
      </c>
      <c r="S1389" s="16">
        <v>3731371</v>
      </c>
      <c r="T1389" s="15">
        <v>3731371</v>
      </c>
      <c r="U1389" s="14"/>
      <c r="V1389" s="14"/>
      <c r="W1389" s="14"/>
      <c r="X1389" s="14"/>
      <c r="Y1389" s="14"/>
      <c r="Z1389" s="14"/>
      <c r="AA1389" s="14"/>
      <c r="AB1389" s="13"/>
      <c r="AC1389" s="12">
        <f t="shared" si="701"/>
        <v>0</v>
      </c>
      <c r="AD1389" s="6">
        <f t="shared" si="702"/>
        <v>0</v>
      </c>
      <c r="AE1389" s="6">
        <f t="shared" si="703"/>
        <v>0</v>
      </c>
      <c r="AF1389" s="6">
        <f t="shared" si="704"/>
        <v>0</v>
      </c>
      <c r="AG1389" s="9">
        <f t="shared" si="711"/>
        <v>3731371</v>
      </c>
      <c r="AH1389" s="11">
        <f t="shared" si="714"/>
        <v>4910409.6085799998</v>
      </c>
      <c r="AI1389" s="9">
        <f t="shared" si="715"/>
        <v>3899283</v>
      </c>
      <c r="AJ1389" s="10">
        <f t="shared" si="716"/>
        <v>3177243.9021450002</v>
      </c>
      <c r="AK1389" s="9">
        <f t="shared" si="705"/>
        <v>3815327</v>
      </c>
      <c r="AL1389" s="9">
        <f t="shared" si="709"/>
        <v>4404846.3042900003</v>
      </c>
      <c r="AM1389" s="6">
        <f t="shared" si="712"/>
        <v>4181087.327164012</v>
      </c>
      <c r="AN1389" s="8">
        <f t="shared" si="717"/>
        <v>2175454.8931836789</v>
      </c>
      <c r="AO1389" s="7">
        <f t="shared" si="710"/>
        <v>0.55791151685673468</v>
      </c>
      <c r="AP1389" s="6">
        <f t="shared" si="713"/>
        <v>4181087.327164012</v>
      </c>
      <c r="AQ1389" s="5" t="s">
        <v>0</v>
      </c>
    </row>
    <row r="1390" spans="1:43" ht="25.5" x14ac:dyDescent="0.25">
      <c r="A1390" s="65">
        <v>1343</v>
      </c>
      <c r="B1390" s="97">
        <v>27121604</v>
      </c>
      <c r="C1390" s="97">
        <v>4333203</v>
      </c>
      <c r="D1390" s="61" t="s">
        <v>801</v>
      </c>
      <c r="E1390" s="61" t="s">
        <v>801</v>
      </c>
      <c r="F1390" s="82" t="s">
        <v>2286</v>
      </c>
      <c r="G1390" s="97" t="s">
        <v>1420</v>
      </c>
      <c r="H1390" s="21">
        <v>1</v>
      </c>
      <c r="I1390" s="20">
        <v>3732728.611915966</v>
      </c>
      <c r="J1390" s="20">
        <f t="shared" si="697"/>
        <v>709218.43626403355</v>
      </c>
      <c r="K1390" s="19">
        <f t="shared" si="698"/>
        <v>4441947.0481799999</v>
      </c>
      <c r="L1390" s="15">
        <f t="shared" si="699"/>
        <v>4441947.0481799999</v>
      </c>
      <c r="M1390" s="17">
        <v>3091744.5378151261</v>
      </c>
      <c r="N1390" s="17">
        <v>587431.46218487399</v>
      </c>
      <c r="O1390" s="16">
        <v>3679176</v>
      </c>
      <c r="P1390" s="18">
        <f t="shared" si="700"/>
        <v>3679176</v>
      </c>
      <c r="Q1390" s="17">
        <v>2836463.0252100839</v>
      </c>
      <c r="R1390" s="17">
        <v>538927.97478991596</v>
      </c>
      <c r="S1390" s="16">
        <v>3375391</v>
      </c>
      <c r="T1390" s="15">
        <v>3375391</v>
      </c>
      <c r="U1390" s="14"/>
      <c r="V1390" s="14"/>
      <c r="W1390" s="14"/>
      <c r="X1390" s="14"/>
      <c r="Y1390" s="14"/>
      <c r="Z1390" s="14"/>
      <c r="AA1390" s="14"/>
      <c r="AB1390" s="13"/>
      <c r="AC1390" s="12">
        <f t="shared" si="701"/>
        <v>0</v>
      </c>
      <c r="AD1390" s="6">
        <f t="shared" si="702"/>
        <v>0</v>
      </c>
      <c r="AE1390" s="6">
        <f t="shared" si="703"/>
        <v>0</v>
      </c>
      <c r="AF1390" s="6">
        <f t="shared" si="704"/>
        <v>0</v>
      </c>
      <c r="AG1390" s="9">
        <f t="shared" si="711"/>
        <v>3375391</v>
      </c>
      <c r="AH1390" s="11">
        <f t="shared" si="714"/>
        <v>4441947.0481799999</v>
      </c>
      <c r="AI1390" s="9">
        <f t="shared" si="715"/>
        <v>3527283.5</v>
      </c>
      <c r="AJ1390" s="10">
        <f t="shared" si="716"/>
        <v>2874128.5120449997</v>
      </c>
      <c r="AK1390" s="9">
        <f t="shared" si="705"/>
        <v>3451337.25</v>
      </c>
      <c r="AL1390" s="9">
        <f t="shared" si="709"/>
        <v>3984615.27409</v>
      </c>
      <c r="AM1390" s="6">
        <f t="shared" si="712"/>
        <v>3782203.2596803852</v>
      </c>
      <c r="AN1390" s="8">
        <f t="shared" si="717"/>
        <v>1967912.1936451672</v>
      </c>
      <c r="AO1390" s="7">
        <f t="shared" si="710"/>
        <v>0.5579115468448077</v>
      </c>
      <c r="AP1390" s="6">
        <f t="shared" si="713"/>
        <v>3782203.2596803852</v>
      </c>
      <c r="AQ1390" s="5" t="s">
        <v>0</v>
      </c>
    </row>
    <row r="1391" spans="1:43" ht="25.5" x14ac:dyDescent="0.25">
      <c r="A1391" s="65">
        <v>1344</v>
      </c>
      <c r="B1391" s="97">
        <v>27121604</v>
      </c>
      <c r="C1391" s="97">
        <v>4333203</v>
      </c>
      <c r="D1391" s="61" t="s">
        <v>801</v>
      </c>
      <c r="E1391" s="61" t="s">
        <v>801</v>
      </c>
      <c r="F1391" s="82" t="s">
        <v>2285</v>
      </c>
      <c r="G1391" s="97" t="s">
        <v>1420</v>
      </c>
      <c r="H1391" s="21">
        <v>1</v>
      </c>
      <c r="I1391" s="20">
        <v>3976067.6901680673</v>
      </c>
      <c r="J1391" s="20">
        <f t="shared" si="697"/>
        <v>755452.86113193282</v>
      </c>
      <c r="K1391" s="19">
        <f t="shared" si="698"/>
        <v>4731520.5513000004</v>
      </c>
      <c r="L1391" s="15">
        <f t="shared" si="699"/>
        <v>4731520.5513000004</v>
      </c>
      <c r="M1391" s="17">
        <v>3263083.193277311</v>
      </c>
      <c r="N1391" s="17">
        <v>619985.80672268907</v>
      </c>
      <c r="O1391" s="16">
        <v>3883069</v>
      </c>
      <c r="P1391" s="18">
        <f t="shared" si="700"/>
        <v>3883069</v>
      </c>
      <c r="Q1391" s="17">
        <v>3021373.9495798321</v>
      </c>
      <c r="R1391" s="17">
        <v>574061.05042016809</v>
      </c>
      <c r="S1391" s="16">
        <v>3595435</v>
      </c>
      <c r="T1391" s="15">
        <v>3595435</v>
      </c>
      <c r="U1391" s="14"/>
      <c r="V1391" s="14"/>
      <c r="W1391" s="14"/>
      <c r="X1391" s="14"/>
      <c r="Y1391" s="14"/>
      <c r="Z1391" s="14"/>
      <c r="AA1391" s="14"/>
      <c r="AB1391" s="13"/>
      <c r="AC1391" s="12">
        <f t="shared" si="701"/>
        <v>0</v>
      </c>
      <c r="AD1391" s="6">
        <f t="shared" si="702"/>
        <v>0</v>
      </c>
      <c r="AE1391" s="6">
        <f t="shared" si="703"/>
        <v>0</v>
      </c>
      <c r="AF1391" s="6">
        <f t="shared" si="704"/>
        <v>0</v>
      </c>
      <c r="AG1391" s="9">
        <f t="shared" si="711"/>
        <v>3595435</v>
      </c>
      <c r="AH1391" s="11">
        <f t="shared" si="714"/>
        <v>4731520.5513000004</v>
      </c>
      <c r="AI1391" s="9">
        <f t="shared" si="715"/>
        <v>3739252</v>
      </c>
      <c r="AJ1391" s="10">
        <f t="shared" si="716"/>
        <v>3052506.1378250001</v>
      </c>
      <c r="AK1391" s="9">
        <f t="shared" si="705"/>
        <v>3667343.5</v>
      </c>
      <c r="AL1391" s="9">
        <f t="shared" si="709"/>
        <v>4235386.2756500002</v>
      </c>
      <c r="AM1391" s="6">
        <f t="shared" si="712"/>
        <v>4016025.1708095321</v>
      </c>
      <c r="AN1391" s="8">
        <f t="shared" si="717"/>
        <v>2091370.3274426763</v>
      </c>
      <c r="AO1391" s="7">
        <f t="shared" si="710"/>
        <v>0.55930178748120651</v>
      </c>
      <c r="AP1391" s="6">
        <f t="shared" si="713"/>
        <v>4016025.1708095321</v>
      </c>
      <c r="AQ1391" s="5" t="s">
        <v>0</v>
      </c>
    </row>
    <row r="1392" spans="1:43" x14ac:dyDescent="0.25">
      <c r="A1392" s="65">
        <v>1345</v>
      </c>
      <c r="B1392" s="97">
        <v>27121604</v>
      </c>
      <c r="C1392" s="97">
        <v>4333203</v>
      </c>
      <c r="D1392" s="61" t="s">
        <v>801</v>
      </c>
      <c r="E1392" s="61" t="s">
        <v>801</v>
      </c>
      <c r="F1392" s="82" t="s">
        <v>1564</v>
      </c>
      <c r="G1392" s="97" t="s">
        <v>1420</v>
      </c>
      <c r="H1392" s="21">
        <v>1</v>
      </c>
      <c r="I1392" s="20">
        <v>959610.40426890762</v>
      </c>
      <c r="J1392" s="20">
        <f t="shared" si="697"/>
        <v>182325.97681109246</v>
      </c>
      <c r="K1392" s="19">
        <f t="shared" si="698"/>
        <v>1141936.3810800002</v>
      </c>
      <c r="L1392" s="15">
        <f t="shared" si="699"/>
        <v>1141936.3810800002</v>
      </c>
      <c r="M1392" s="17">
        <v>765657.98319327738</v>
      </c>
      <c r="N1392" s="17">
        <v>145475.01680672271</v>
      </c>
      <c r="O1392" s="16">
        <v>911133.00000000012</v>
      </c>
      <c r="P1392" s="18">
        <f t="shared" si="700"/>
        <v>911133.00000000012</v>
      </c>
      <c r="Q1392" s="17">
        <v>729198.31932773115</v>
      </c>
      <c r="R1392" s="17">
        <v>138547.68067226891</v>
      </c>
      <c r="S1392" s="16">
        <v>867746</v>
      </c>
      <c r="T1392" s="15">
        <v>867746</v>
      </c>
      <c r="U1392" s="14"/>
      <c r="V1392" s="14"/>
      <c r="W1392" s="14"/>
      <c r="X1392" s="14"/>
      <c r="Y1392" s="14"/>
      <c r="Z1392" s="14"/>
      <c r="AA1392" s="14"/>
      <c r="AB1392" s="13"/>
      <c r="AC1392" s="12">
        <f t="shared" si="701"/>
        <v>0</v>
      </c>
      <c r="AD1392" s="6">
        <f t="shared" si="702"/>
        <v>0</v>
      </c>
      <c r="AE1392" s="6">
        <f t="shared" si="703"/>
        <v>0</v>
      </c>
      <c r="AF1392" s="6">
        <f t="shared" si="704"/>
        <v>0</v>
      </c>
      <c r="AG1392" s="9">
        <f t="shared" si="711"/>
        <v>867746</v>
      </c>
      <c r="AH1392" s="11">
        <f t="shared" si="714"/>
        <v>1141936.3810800002</v>
      </c>
      <c r="AI1392" s="9">
        <f t="shared" si="715"/>
        <v>889439.5</v>
      </c>
      <c r="AJ1392" s="10">
        <f t="shared" si="716"/>
        <v>730203.84527000005</v>
      </c>
      <c r="AK1392" s="9">
        <f t="shared" si="705"/>
        <v>878592.75</v>
      </c>
      <c r="AL1392" s="9">
        <f t="shared" si="709"/>
        <v>1015687.9405400001</v>
      </c>
      <c r="AM1392" s="6">
        <f t="shared" si="712"/>
        <v>959800.02570084541</v>
      </c>
      <c r="AN1392" s="8">
        <f t="shared" si="717"/>
        <v>501456.05990645254</v>
      </c>
      <c r="AO1392" s="7">
        <f t="shared" si="710"/>
        <v>0.56378883544800129</v>
      </c>
      <c r="AP1392" s="6">
        <f t="shared" si="713"/>
        <v>959800.02570084541</v>
      </c>
      <c r="AQ1392" s="5" t="s">
        <v>0</v>
      </c>
    </row>
    <row r="1393" spans="1:43" x14ac:dyDescent="0.25">
      <c r="A1393" s="65">
        <v>1346</v>
      </c>
      <c r="B1393" s="97">
        <v>27121604</v>
      </c>
      <c r="C1393" s="97">
        <v>4333203</v>
      </c>
      <c r="D1393" s="61" t="s">
        <v>801</v>
      </c>
      <c r="E1393" s="61" t="s">
        <v>801</v>
      </c>
      <c r="F1393" s="82" t="s">
        <v>2284</v>
      </c>
      <c r="G1393" s="97" t="s">
        <v>1731</v>
      </c>
      <c r="H1393" s="21">
        <v>1</v>
      </c>
      <c r="I1393" s="20">
        <v>1595221.003210084</v>
      </c>
      <c r="J1393" s="20">
        <f t="shared" ref="J1393:J1456" si="718">+I1393*0.19</f>
        <v>303091.99060991599</v>
      </c>
      <c r="K1393" s="19">
        <f t="shared" ref="K1393:K1456" si="719">+I1393+J1393</f>
        <v>1898312.99382</v>
      </c>
      <c r="L1393" s="15">
        <f t="shared" ref="L1393:L1456" si="720">+K1393</f>
        <v>1898312.99382</v>
      </c>
      <c r="M1393" s="17">
        <v>1284923.5294117648</v>
      </c>
      <c r="N1393" s="17">
        <v>244135.47058823533</v>
      </c>
      <c r="O1393" s="16">
        <v>1529059.0000000002</v>
      </c>
      <c r="P1393" s="18">
        <f t="shared" ref="P1393:P1456" si="721">+O1393</f>
        <v>1529059.0000000002</v>
      </c>
      <c r="Q1393" s="17">
        <v>1212192.4369747899</v>
      </c>
      <c r="R1393" s="17">
        <v>230316.56302521008</v>
      </c>
      <c r="S1393" s="16">
        <v>1442509</v>
      </c>
      <c r="T1393" s="15">
        <v>1442509</v>
      </c>
      <c r="U1393" s="14"/>
      <c r="V1393" s="14"/>
      <c r="W1393" s="14"/>
      <c r="X1393" s="14"/>
      <c r="Y1393" s="14"/>
      <c r="Z1393" s="14"/>
      <c r="AA1393" s="14"/>
      <c r="AB1393" s="13"/>
      <c r="AC1393" s="12">
        <f t="shared" ref="AC1393:AC1456" si="722">+AB1393*19%</f>
        <v>0</v>
      </c>
      <c r="AD1393" s="6">
        <f t="shared" ref="AD1393:AD1456" si="723">+AB1393+AC1393</f>
        <v>0</v>
      </c>
      <c r="AE1393" s="6">
        <f t="shared" ref="AE1393:AE1456" si="724">+AD1393*5.1%</f>
        <v>0</v>
      </c>
      <c r="AF1393" s="6">
        <f t="shared" ref="AF1393:AF1456" si="725">+AD1393+AE1393</f>
        <v>0</v>
      </c>
      <c r="AG1393" s="9">
        <f t="shared" si="711"/>
        <v>1442509</v>
      </c>
      <c r="AH1393" s="11">
        <f t="shared" si="714"/>
        <v>1898312.99382</v>
      </c>
      <c r="AI1393" s="9">
        <f t="shared" si="715"/>
        <v>1485784</v>
      </c>
      <c r="AJ1393" s="10">
        <f t="shared" si="716"/>
        <v>1217470.2484550001</v>
      </c>
      <c r="AK1393" s="9">
        <f t="shared" si="705"/>
        <v>1464146.5</v>
      </c>
      <c r="AL1393" s="9">
        <f t="shared" si="709"/>
        <v>1692048.49691</v>
      </c>
      <c r="AM1393" s="6">
        <f t="shared" si="712"/>
        <v>1600839.1844339382</v>
      </c>
      <c r="AN1393" s="8">
        <f t="shared" si="717"/>
        <v>835366.31477365131</v>
      </c>
      <c r="AO1393" s="7">
        <f t="shared" si="710"/>
        <v>0.56223940678702378</v>
      </c>
      <c r="AP1393" s="6">
        <f t="shared" si="713"/>
        <v>1600839.1844339382</v>
      </c>
      <c r="AQ1393" s="5" t="s">
        <v>0</v>
      </c>
    </row>
    <row r="1394" spans="1:43" ht="25.5" x14ac:dyDescent="0.25">
      <c r="A1394" s="65">
        <v>1347</v>
      </c>
      <c r="B1394" s="97">
        <v>27121604</v>
      </c>
      <c r="C1394" s="97">
        <v>4333203</v>
      </c>
      <c r="D1394" s="61" t="s">
        <v>801</v>
      </c>
      <c r="E1394" s="61" t="s">
        <v>801</v>
      </c>
      <c r="F1394" s="82" t="s">
        <v>2283</v>
      </c>
      <c r="G1394" s="97" t="s">
        <v>1420</v>
      </c>
      <c r="H1394" s="21">
        <v>1</v>
      </c>
      <c r="I1394" s="20">
        <v>2523661.4811932775</v>
      </c>
      <c r="J1394" s="20">
        <f t="shared" si="718"/>
        <v>479495.68142672273</v>
      </c>
      <c r="K1394" s="19">
        <f t="shared" si="719"/>
        <v>3003157.1626200001</v>
      </c>
      <c r="L1394" s="15">
        <f t="shared" si="720"/>
        <v>3003157.1626200001</v>
      </c>
      <c r="M1394" s="17">
        <v>2013589.9159663867</v>
      </c>
      <c r="N1394" s="17">
        <v>382582.0840336135</v>
      </c>
      <c r="O1394" s="16">
        <v>2396172</v>
      </c>
      <c r="P1394" s="18">
        <f t="shared" si="721"/>
        <v>2396172</v>
      </c>
      <c r="Q1394" s="17">
        <v>1917705.0420168068</v>
      </c>
      <c r="R1394" s="17">
        <v>364363.95798319328</v>
      </c>
      <c r="S1394" s="16">
        <v>2282069</v>
      </c>
      <c r="T1394" s="15">
        <v>2282069</v>
      </c>
      <c r="U1394" s="14"/>
      <c r="V1394" s="14"/>
      <c r="W1394" s="14"/>
      <c r="X1394" s="14"/>
      <c r="Y1394" s="14"/>
      <c r="Z1394" s="14"/>
      <c r="AA1394" s="14"/>
      <c r="AB1394" s="13"/>
      <c r="AC1394" s="12">
        <f t="shared" si="722"/>
        <v>0</v>
      </c>
      <c r="AD1394" s="6">
        <f t="shared" si="723"/>
        <v>0</v>
      </c>
      <c r="AE1394" s="6">
        <f t="shared" si="724"/>
        <v>0</v>
      </c>
      <c r="AF1394" s="6">
        <f t="shared" si="725"/>
        <v>0</v>
      </c>
      <c r="AG1394" s="9">
        <f t="shared" si="711"/>
        <v>2282069</v>
      </c>
      <c r="AH1394" s="11">
        <f t="shared" si="714"/>
        <v>3003157.1626200001</v>
      </c>
      <c r="AI1394" s="9">
        <f t="shared" si="715"/>
        <v>2339120.5</v>
      </c>
      <c r="AJ1394" s="10">
        <f t="shared" si="716"/>
        <v>1920349.5406550001</v>
      </c>
      <c r="AK1394" s="9">
        <f t="shared" ref="AK1394:AK1457" si="726">AVERAGE(AG1394,AI1394)</f>
        <v>2310594.75</v>
      </c>
      <c r="AL1394" s="9">
        <f t="shared" si="709"/>
        <v>2671138.8313100003</v>
      </c>
      <c r="AM1394" s="6">
        <f t="shared" si="712"/>
        <v>2524160.2884366144</v>
      </c>
      <c r="AN1394" s="8">
        <f t="shared" si="717"/>
        <v>1318769.9678823613</v>
      </c>
      <c r="AO1394" s="7">
        <f t="shared" si="710"/>
        <v>0.56378881202672593</v>
      </c>
      <c r="AP1394" s="6">
        <f t="shared" si="713"/>
        <v>2524160.2884366144</v>
      </c>
      <c r="AQ1394" s="5" t="s">
        <v>0</v>
      </c>
    </row>
    <row r="1395" spans="1:43" x14ac:dyDescent="0.25">
      <c r="A1395" s="65">
        <v>1348</v>
      </c>
      <c r="B1395" s="97">
        <v>27121604</v>
      </c>
      <c r="C1395" s="97">
        <v>4333203</v>
      </c>
      <c r="D1395" s="61" t="s">
        <v>801</v>
      </c>
      <c r="E1395" s="61" t="s">
        <v>801</v>
      </c>
      <c r="F1395" s="82" t="s">
        <v>2282</v>
      </c>
      <c r="G1395" s="97" t="s">
        <v>1420</v>
      </c>
      <c r="H1395" s="21">
        <v>1</v>
      </c>
      <c r="I1395" s="20">
        <v>2429400.8196302522</v>
      </c>
      <c r="J1395" s="20">
        <f t="shared" si="718"/>
        <v>461586.1557297479</v>
      </c>
      <c r="K1395" s="19">
        <f t="shared" si="719"/>
        <v>2890986.97536</v>
      </c>
      <c r="L1395" s="15">
        <f t="shared" si="720"/>
        <v>2890986.97536</v>
      </c>
      <c r="M1395" s="17">
        <v>1993763.0252100842</v>
      </c>
      <c r="N1395" s="17">
        <v>378814.97478991601</v>
      </c>
      <c r="O1395" s="16">
        <v>2372578</v>
      </c>
      <c r="P1395" s="18">
        <f t="shared" si="721"/>
        <v>2372578</v>
      </c>
      <c r="Q1395" s="17">
        <v>1846077.3109243698</v>
      </c>
      <c r="R1395" s="17">
        <v>350754.68907563027</v>
      </c>
      <c r="S1395" s="16">
        <v>2196832</v>
      </c>
      <c r="T1395" s="15">
        <v>2196832</v>
      </c>
      <c r="U1395" s="14"/>
      <c r="V1395" s="14"/>
      <c r="W1395" s="14"/>
      <c r="X1395" s="14"/>
      <c r="Y1395" s="14"/>
      <c r="Z1395" s="14"/>
      <c r="AA1395" s="14"/>
      <c r="AB1395" s="13"/>
      <c r="AC1395" s="12">
        <f t="shared" si="722"/>
        <v>0</v>
      </c>
      <c r="AD1395" s="6">
        <f t="shared" si="723"/>
        <v>0</v>
      </c>
      <c r="AE1395" s="6">
        <f t="shared" si="724"/>
        <v>0</v>
      </c>
      <c r="AF1395" s="6">
        <f t="shared" si="725"/>
        <v>0</v>
      </c>
      <c r="AG1395" s="9">
        <f t="shared" si="711"/>
        <v>2196832</v>
      </c>
      <c r="AH1395" s="11">
        <f t="shared" si="714"/>
        <v>2890986.97536</v>
      </c>
      <c r="AI1395" s="9">
        <f t="shared" si="715"/>
        <v>2284705</v>
      </c>
      <c r="AJ1395" s="10">
        <f t="shared" si="716"/>
        <v>1865099.2438400001</v>
      </c>
      <c r="AK1395" s="9">
        <f t="shared" si="726"/>
        <v>2240768.5</v>
      </c>
      <c r="AL1395" s="9">
        <f t="shared" si="709"/>
        <v>2587845.9876800003</v>
      </c>
      <c r="AM1395" s="6">
        <f t="shared" si="712"/>
        <v>2453815.0506880782</v>
      </c>
      <c r="AN1395" s="8">
        <f t="shared" si="717"/>
        <v>1277839.6008522874</v>
      </c>
      <c r="AO1395" s="7">
        <f t="shared" si="710"/>
        <v>0.55930179207043684</v>
      </c>
      <c r="AP1395" s="6">
        <f t="shared" si="713"/>
        <v>2453815.0506880782</v>
      </c>
      <c r="AQ1395" s="5" t="s">
        <v>0</v>
      </c>
    </row>
    <row r="1396" spans="1:43" ht="25.5" x14ac:dyDescent="0.25">
      <c r="A1396" s="65">
        <v>1349</v>
      </c>
      <c r="B1396" s="97">
        <v>27121604</v>
      </c>
      <c r="C1396" s="97">
        <v>4333203</v>
      </c>
      <c r="D1396" s="61" t="s">
        <v>801</v>
      </c>
      <c r="E1396" s="61" t="s">
        <v>801</v>
      </c>
      <c r="F1396" s="82" t="s">
        <v>2281</v>
      </c>
      <c r="G1396" s="97" t="s">
        <v>1420</v>
      </c>
      <c r="H1396" s="21">
        <v>1</v>
      </c>
      <c r="I1396" s="20">
        <v>3780314.0063697477</v>
      </c>
      <c r="J1396" s="20">
        <f t="shared" si="718"/>
        <v>718259.66121025209</v>
      </c>
      <c r="K1396" s="19">
        <f t="shared" si="719"/>
        <v>4498573.6675800001</v>
      </c>
      <c r="L1396" s="15">
        <f t="shared" si="720"/>
        <v>4498573.6675800001</v>
      </c>
      <c r="M1396" s="17">
        <v>3102432.7731092437</v>
      </c>
      <c r="N1396" s="17">
        <v>589462.22689075628</v>
      </c>
      <c r="O1396" s="16">
        <v>3691895</v>
      </c>
      <c r="P1396" s="18">
        <f t="shared" si="721"/>
        <v>3691895</v>
      </c>
      <c r="Q1396" s="17">
        <v>2872622.6890756302</v>
      </c>
      <c r="R1396" s="17">
        <v>545798.31092436973</v>
      </c>
      <c r="S1396" s="16">
        <v>3418421</v>
      </c>
      <c r="T1396" s="15">
        <v>3418421</v>
      </c>
      <c r="U1396" s="14"/>
      <c r="V1396" s="14"/>
      <c r="W1396" s="14"/>
      <c r="X1396" s="14"/>
      <c r="Y1396" s="14"/>
      <c r="Z1396" s="14"/>
      <c r="AA1396" s="14"/>
      <c r="AB1396" s="13"/>
      <c r="AC1396" s="12">
        <f t="shared" si="722"/>
        <v>0</v>
      </c>
      <c r="AD1396" s="6">
        <f t="shared" si="723"/>
        <v>0</v>
      </c>
      <c r="AE1396" s="6">
        <f t="shared" si="724"/>
        <v>0</v>
      </c>
      <c r="AF1396" s="6">
        <f t="shared" si="725"/>
        <v>0</v>
      </c>
      <c r="AG1396" s="9">
        <f t="shared" si="711"/>
        <v>3418421</v>
      </c>
      <c r="AH1396" s="11">
        <f t="shared" si="714"/>
        <v>4498573.6675800001</v>
      </c>
      <c r="AI1396" s="9">
        <f t="shared" si="715"/>
        <v>3555158</v>
      </c>
      <c r="AJ1396" s="10">
        <f t="shared" si="716"/>
        <v>2902222.4168950003</v>
      </c>
      <c r="AK1396" s="9">
        <f t="shared" si="726"/>
        <v>3486789.5</v>
      </c>
      <c r="AL1396" s="9">
        <f t="shared" si="709"/>
        <v>4026865.8337900001</v>
      </c>
      <c r="AM1396" s="6">
        <f t="shared" si="712"/>
        <v>3818304.6462310646</v>
      </c>
      <c r="AN1396" s="8">
        <f t="shared" si="717"/>
        <v>1988406.0650345664</v>
      </c>
      <c r="AO1396" s="7">
        <f t="shared" si="710"/>
        <v>0.55930174271707933</v>
      </c>
      <c r="AP1396" s="6">
        <f t="shared" si="713"/>
        <v>3818304.6462310646</v>
      </c>
      <c r="AQ1396" s="5" t="s">
        <v>0</v>
      </c>
    </row>
    <row r="1397" spans="1:43" x14ac:dyDescent="0.25">
      <c r="A1397" s="65">
        <v>1350</v>
      </c>
      <c r="B1397" s="97">
        <v>27121604</v>
      </c>
      <c r="C1397" s="97">
        <v>4333203</v>
      </c>
      <c r="D1397" s="61" t="s">
        <v>801</v>
      </c>
      <c r="E1397" s="61" t="s">
        <v>801</v>
      </c>
      <c r="F1397" s="82" t="s">
        <v>2280</v>
      </c>
      <c r="G1397" s="97" t="s">
        <v>1420</v>
      </c>
      <c r="H1397" s="21">
        <v>1</v>
      </c>
      <c r="I1397" s="20">
        <v>3752091.2117647063</v>
      </c>
      <c r="J1397" s="20">
        <f t="shared" si="718"/>
        <v>712897.33023529418</v>
      </c>
      <c r="K1397" s="19">
        <f t="shared" si="719"/>
        <v>4464988.5420000004</v>
      </c>
      <c r="L1397" s="15">
        <f t="shared" si="720"/>
        <v>4464988.5420000004</v>
      </c>
      <c r="M1397" s="17">
        <v>3079270.5882352944</v>
      </c>
      <c r="N1397" s="17">
        <v>585061.4117647059</v>
      </c>
      <c r="O1397" s="16">
        <v>3664332.0000000005</v>
      </c>
      <c r="P1397" s="18">
        <f t="shared" si="721"/>
        <v>3664332.0000000005</v>
      </c>
      <c r="Q1397" s="17">
        <v>2851176.4705882357</v>
      </c>
      <c r="R1397" s="17">
        <v>541723.52941176482</v>
      </c>
      <c r="S1397" s="16">
        <v>3392900.0000000005</v>
      </c>
      <c r="T1397" s="15">
        <v>3392900.0000000005</v>
      </c>
      <c r="U1397" s="14"/>
      <c r="V1397" s="14"/>
      <c r="W1397" s="14"/>
      <c r="X1397" s="14"/>
      <c r="Y1397" s="14"/>
      <c r="Z1397" s="14"/>
      <c r="AA1397" s="14"/>
      <c r="AB1397" s="13"/>
      <c r="AC1397" s="12">
        <f t="shared" si="722"/>
        <v>0</v>
      </c>
      <c r="AD1397" s="6">
        <f t="shared" si="723"/>
        <v>0</v>
      </c>
      <c r="AE1397" s="6">
        <f t="shared" si="724"/>
        <v>0</v>
      </c>
      <c r="AF1397" s="6">
        <f t="shared" si="725"/>
        <v>0</v>
      </c>
      <c r="AG1397" s="9">
        <f t="shared" si="711"/>
        <v>3392900.0000000005</v>
      </c>
      <c r="AH1397" s="11">
        <f t="shared" si="714"/>
        <v>4464988.5420000004</v>
      </c>
      <c r="AI1397" s="9">
        <f t="shared" si="715"/>
        <v>3528616.0000000005</v>
      </c>
      <c r="AJ1397" s="10">
        <f t="shared" si="716"/>
        <v>2880555.1355000003</v>
      </c>
      <c r="AK1397" s="9">
        <f t="shared" si="726"/>
        <v>3460758.0000000005</v>
      </c>
      <c r="AL1397" s="9">
        <f t="shared" si="709"/>
        <v>3996802.2710000006</v>
      </c>
      <c r="AM1397" s="6">
        <f t="shared" si="712"/>
        <v>3789798.1106131598</v>
      </c>
      <c r="AN1397" s="8">
        <f t="shared" si="717"/>
        <v>1973561.1249543803</v>
      </c>
      <c r="AO1397" s="7">
        <f t="shared" si="710"/>
        <v>0.5593017559729877</v>
      </c>
      <c r="AP1397" s="6">
        <f t="shared" si="713"/>
        <v>3789798.1106131598</v>
      </c>
      <c r="AQ1397" s="5" t="s">
        <v>0</v>
      </c>
    </row>
    <row r="1398" spans="1:43" x14ac:dyDescent="0.25">
      <c r="A1398" s="65">
        <v>1351</v>
      </c>
      <c r="B1398" s="97">
        <v>27121604</v>
      </c>
      <c r="C1398" s="97">
        <v>4333205</v>
      </c>
      <c r="D1398" s="61" t="s">
        <v>801</v>
      </c>
      <c r="E1398" s="61" t="s">
        <v>801</v>
      </c>
      <c r="F1398" s="82" t="s">
        <v>2279</v>
      </c>
      <c r="G1398" s="97" t="s">
        <v>1420</v>
      </c>
      <c r="H1398" s="21">
        <v>1</v>
      </c>
      <c r="I1398" s="20">
        <v>1360565.1812268908</v>
      </c>
      <c r="J1398" s="20">
        <f t="shared" si="718"/>
        <v>258507.38443310926</v>
      </c>
      <c r="K1398" s="19">
        <f t="shared" si="719"/>
        <v>1619072.5656600001</v>
      </c>
      <c r="L1398" s="15">
        <f t="shared" si="720"/>
        <v>1619072.5656600001</v>
      </c>
      <c r="M1398" s="17">
        <v>1106251.2605042018</v>
      </c>
      <c r="N1398" s="17">
        <v>210187.73949579833</v>
      </c>
      <c r="O1398" s="16">
        <v>1316439</v>
      </c>
      <c r="P1398" s="18">
        <f t="shared" si="721"/>
        <v>1316439</v>
      </c>
      <c r="Q1398" s="17">
        <v>1033879.8319327731</v>
      </c>
      <c r="R1398" s="17">
        <v>196437.16806722688</v>
      </c>
      <c r="S1398" s="16">
        <v>1230317</v>
      </c>
      <c r="T1398" s="15">
        <v>1230317</v>
      </c>
      <c r="U1398" s="14"/>
      <c r="V1398" s="14"/>
      <c r="W1398" s="14"/>
      <c r="X1398" s="14"/>
      <c r="Y1398" s="14"/>
      <c r="Z1398" s="14"/>
      <c r="AA1398" s="14"/>
      <c r="AB1398" s="13"/>
      <c r="AC1398" s="12">
        <f t="shared" si="722"/>
        <v>0</v>
      </c>
      <c r="AD1398" s="6">
        <f t="shared" si="723"/>
        <v>0</v>
      </c>
      <c r="AE1398" s="6">
        <f t="shared" si="724"/>
        <v>0</v>
      </c>
      <c r="AF1398" s="6">
        <f t="shared" si="725"/>
        <v>0</v>
      </c>
      <c r="AG1398" s="9">
        <f t="shared" si="711"/>
        <v>1230317</v>
      </c>
      <c r="AH1398" s="11">
        <f t="shared" si="714"/>
        <v>1619072.5656600001</v>
      </c>
      <c r="AI1398" s="9">
        <f t="shared" si="715"/>
        <v>1273378</v>
      </c>
      <c r="AJ1398" s="10">
        <f t="shared" si="716"/>
        <v>1041457.141415</v>
      </c>
      <c r="AK1398" s="9">
        <f t="shared" si="726"/>
        <v>1251847.5</v>
      </c>
      <c r="AL1398" s="9">
        <f t="shared" si="709"/>
        <v>1446225.2828299999</v>
      </c>
      <c r="AM1398" s="6">
        <f t="shared" si="712"/>
        <v>1369824.7251895755</v>
      </c>
      <c r="AN1398" s="8">
        <f t="shared" si="717"/>
        <v>714039.12695445539</v>
      </c>
      <c r="AO1398" s="7">
        <f t="shared" si="710"/>
        <v>0.56074404218893004</v>
      </c>
      <c r="AP1398" s="6">
        <f t="shared" si="713"/>
        <v>1369824.7251895755</v>
      </c>
      <c r="AQ1398" s="5" t="s">
        <v>0</v>
      </c>
    </row>
    <row r="1399" spans="1:43" x14ac:dyDescent="0.25">
      <c r="A1399" s="65">
        <v>1352</v>
      </c>
      <c r="B1399" s="72">
        <v>31401501</v>
      </c>
      <c r="C1399" s="97">
        <v>4331002</v>
      </c>
      <c r="D1399" s="61" t="s">
        <v>801</v>
      </c>
      <c r="E1399" s="61" t="s">
        <v>801</v>
      </c>
      <c r="F1399" s="82" t="s">
        <v>2278</v>
      </c>
      <c r="G1399" s="97" t="s">
        <v>1731</v>
      </c>
      <c r="H1399" s="21">
        <v>1</v>
      </c>
      <c r="I1399" s="20">
        <v>4116215.1367058828</v>
      </c>
      <c r="J1399" s="20">
        <f t="shared" si="718"/>
        <v>782080.87597411778</v>
      </c>
      <c r="K1399" s="19">
        <f t="shared" si="719"/>
        <v>4898296.0126800006</v>
      </c>
      <c r="L1399" s="15">
        <f t="shared" si="720"/>
        <v>4898296.0126800006</v>
      </c>
      <c r="M1399" s="17">
        <v>3284263.8655462186</v>
      </c>
      <c r="N1399" s="17">
        <v>624010.13445378153</v>
      </c>
      <c r="O1399" s="16">
        <v>3908274</v>
      </c>
      <c r="P1399" s="18">
        <f t="shared" si="721"/>
        <v>3908274</v>
      </c>
      <c r="Q1399" s="17">
        <v>3127870.5882352944</v>
      </c>
      <c r="R1399" s="17">
        <v>594295.4117647059</v>
      </c>
      <c r="S1399" s="16">
        <v>3722166.0000000005</v>
      </c>
      <c r="T1399" s="15">
        <v>3722166.0000000005</v>
      </c>
      <c r="U1399" s="14"/>
      <c r="V1399" s="14"/>
      <c r="W1399" s="14"/>
      <c r="X1399" s="14"/>
      <c r="Y1399" s="14"/>
      <c r="Z1399" s="14"/>
      <c r="AA1399" s="14"/>
      <c r="AB1399" s="13"/>
      <c r="AC1399" s="12">
        <f t="shared" si="722"/>
        <v>0</v>
      </c>
      <c r="AD1399" s="6">
        <f t="shared" si="723"/>
        <v>0</v>
      </c>
      <c r="AE1399" s="6">
        <f t="shared" si="724"/>
        <v>0</v>
      </c>
      <c r="AF1399" s="6">
        <f t="shared" si="725"/>
        <v>0</v>
      </c>
      <c r="AG1399" s="9">
        <f t="shared" si="711"/>
        <v>3722166.0000000005</v>
      </c>
      <c r="AH1399" s="11">
        <f t="shared" si="714"/>
        <v>4898296.0126800006</v>
      </c>
      <c r="AI1399" s="9">
        <f t="shared" si="715"/>
        <v>3815220</v>
      </c>
      <c r="AJ1399" s="10">
        <f t="shared" si="716"/>
        <v>3132184.0031700004</v>
      </c>
      <c r="AK1399" s="9">
        <f t="shared" si="726"/>
        <v>3768693</v>
      </c>
      <c r="AL1399" s="9">
        <f t="shared" si="709"/>
        <v>4356758.0063400008</v>
      </c>
      <c r="AM1399" s="6">
        <f t="shared" si="712"/>
        <v>4117028.8762059254</v>
      </c>
      <c r="AN1399" s="8">
        <f t="shared" si="717"/>
        <v>2150978.2812798307</v>
      </c>
      <c r="AO1399" s="7">
        <f t="shared" si="710"/>
        <v>0.56378879364226198</v>
      </c>
      <c r="AP1399" s="6">
        <f t="shared" si="713"/>
        <v>4117028.8762059254</v>
      </c>
      <c r="AQ1399" s="5" t="s">
        <v>0</v>
      </c>
    </row>
    <row r="1400" spans="1:43" x14ac:dyDescent="0.25">
      <c r="A1400" s="65">
        <v>1353</v>
      </c>
      <c r="B1400" s="97">
        <v>31171501</v>
      </c>
      <c r="C1400" s="97">
        <v>4331002</v>
      </c>
      <c r="D1400" s="61" t="s">
        <v>801</v>
      </c>
      <c r="E1400" s="61" t="s">
        <v>801</v>
      </c>
      <c r="F1400" s="82" t="s">
        <v>2277</v>
      </c>
      <c r="G1400" s="97" t="s">
        <v>1731</v>
      </c>
      <c r="H1400" s="21">
        <v>1</v>
      </c>
      <c r="I1400" s="20">
        <v>4116546.8963697483</v>
      </c>
      <c r="J1400" s="20">
        <f t="shared" si="718"/>
        <v>782143.91031025222</v>
      </c>
      <c r="K1400" s="19">
        <f t="shared" si="719"/>
        <v>4898690.8066800004</v>
      </c>
      <c r="L1400" s="15">
        <f t="shared" si="720"/>
        <v>4898690.8066800004</v>
      </c>
      <c r="M1400" s="17">
        <v>3284529.411764706</v>
      </c>
      <c r="N1400" s="17">
        <v>624060.5882352941</v>
      </c>
      <c r="O1400" s="16">
        <v>3908590</v>
      </c>
      <c r="P1400" s="18">
        <f t="shared" si="721"/>
        <v>3908590</v>
      </c>
      <c r="Q1400" s="17">
        <v>3128122.6890756306</v>
      </c>
      <c r="R1400" s="17">
        <v>594343.31092436984</v>
      </c>
      <c r="S1400" s="16">
        <v>3722466.0000000005</v>
      </c>
      <c r="T1400" s="15">
        <v>3722466.0000000005</v>
      </c>
      <c r="U1400" s="14"/>
      <c r="V1400" s="14"/>
      <c r="W1400" s="14"/>
      <c r="X1400" s="14"/>
      <c r="Y1400" s="14"/>
      <c r="Z1400" s="14"/>
      <c r="AA1400" s="14"/>
      <c r="AB1400" s="13"/>
      <c r="AC1400" s="12">
        <f t="shared" si="722"/>
        <v>0</v>
      </c>
      <c r="AD1400" s="6">
        <f t="shared" si="723"/>
        <v>0</v>
      </c>
      <c r="AE1400" s="6">
        <f t="shared" si="724"/>
        <v>0</v>
      </c>
      <c r="AF1400" s="6">
        <f t="shared" si="725"/>
        <v>0</v>
      </c>
      <c r="AG1400" s="9">
        <f t="shared" si="711"/>
        <v>3722466.0000000005</v>
      </c>
      <c r="AH1400" s="11">
        <f t="shared" si="714"/>
        <v>4898690.8066800004</v>
      </c>
      <c r="AI1400" s="9">
        <f t="shared" si="715"/>
        <v>3815528</v>
      </c>
      <c r="AJ1400" s="10">
        <f t="shared" si="716"/>
        <v>3132436.7016700003</v>
      </c>
      <c r="AK1400" s="9">
        <f t="shared" si="726"/>
        <v>3768997</v>
      </c>
      <c r="AL1400" s="9">
        <f t="shared" si="709"/>
        <v>4357109.4033400007</v>
      </c>
      <c r="AM1400" s="6">
        <f t="shared" si="712"/>
        <v>4117361.0713580237</v>
      </c>
      <c r="AN1400" s="8">
        <f t="shared" si="717"/>
        <v>2151151.7665993283</v>
      </c>
      <c r="AO1400" s="7">
        <f t="shared" si="710"/>
        <v>0.56378875128142902</v>
      </c>
      <c r="AP1400" s="6">
        <f t="shared" si="713"/>
        <v>4117361.0713580237</v>
      </c>
      <c r="AQ1400" s="5" t="s">
        <v>0</v>
      </c>
    </row>
    <row r="1401" spans="1:43" x14ac:dyDescent="0.25">
      <c r="A1401" s="65">
        <v>1354</v>
      </c>
      <c r="B1401" s="97">
        <v>31171501</v>
      </c>
      <c r="C1401" s="97">
        <v>4331002</v>
      </c>
      <c r="D1401" s="61" t="s">
        <v>801</v>
      </c>
      <c r="E1401" s="61" t="s">
        <v>801</v>
      </c>
      <c r="F1401" s="82" t="s">
        <v>2276</v>
      </c>
      <c r="G1401" s="97" t="s">
        <v>1731</v>
      </c>
      <c r="H1401" s="21">
        <v>1</v>
      </c>
      <c r="I1401" s="20">
        <v>4129290.8909243699</v>
      </c>
      <c r="J1401" s="20">
        <f t="shared" si="718"/>
        <v>784565.26927563024</v>
      </c>
      <c r="K1401" s="19">
        <f t="shared" si="719"/>
        <v>4913856.1601999998</v>
      </c>
      <c r="L1401" s="15">
        <f t="shared" si="720"/>
        <v>4913856.1601999998</v>
      </c>
      <c r="M1401" s="17">
        <v>3357452.9411764708</v>
      </c>
      <c r="N1401" s="17">
        <v>637916.05882352951</v>
      </c>
      <c r="O1401" s="16">
        <v>3995369.0000000005</v>
      </c>
      <c r="P1401" s="18">
        <f t="shared" si="721"/>
        <v>3995369.0000000005</v>
      </c>
      <c r="Q1401" s="17">
        <v>3137806.7226890759</v>
      </c>
      <c r="R1401" s="17">
        <v>596183.27731092437</v>
      </c>
      <c r="S1401" s="16">
        <v>3733990</v>
      </c>
      <c r="T1401" s="15">
        <v>3733990</v>
      </c>
      <c r="U1401" s="14"/>
      <c r="V1401" s="14"/>
      <c r="W1401" s="14"/>
      <c r="X1401" s="14"/>
      <c r="Y1401" s="14"/>
      <c r="Z1401" s="14"/>
      <c r="AA1401" s="14"/>
      <c r="AB1401" s="13"/>
      <c r="AC1401" s="12">
        <f t="shared" si="722"/>
        <v>0</v>
      </c>
      <c r="AD1401" s="6">
        <f t="shared" si="723"/>
        <v>0</v>
      </c>
      <c r="AE1401" s="6">
        <f t="shared" si="724"/>
        <v>0</v>
      </c>
      <c r="AF1401" s="6">
        <f t="shared" si="725"/>
        <v>0</v>
      </c>
      <c r="AG1401" s="9">
        <f t="shared" si="711"/>
        <v>3733990</v>
      </c>
      <c r="AH1401" s="11">
        <f t="shared" si="714"/>
        <v>4913856.1601999998</v>
      </c>
      <c r="AI1401" s="9">
        <f t="shared" si="715"/>
        <v>3864679.5</v>
      </c>
      <c r="AJ1401" s="10">
        <f t="shared" si="716"/>
        <v>3160803.79005</v>
      </c>
      <c r="AK1401" s="9">
        <f t="shared" si="726"/>
        <v>3799334.75</v>
      </c>
      <c r="AL1401" s="9">
        <f t="shared" si="709"/>
        <v>4389267.8300999999</v>
      </c>
      <c r="AM1401" s="6">
        <f t="shared" si="712"/>
        <v>4157393.5404073829</v>
      </c>
      <c r="AN1401" s="8">
        <f t="shared" si="717"/>
        <v>2167095.96254363</v>
      </c>
      <c r="AO1401" s="7">
        <f t="shared" si="710"/>
        <v>0.56074403130806316</v>
      </c>
      <c r="AP1401" s="6">
        <f t="shared" si="713"/>
        <v>4157393.5404073829</v>
      </c>
      <c r="AQ1401" s="5" t="s">
        <v>0</v>
      </c>
    </row>
    <row r="1402" spans="1:43" x14ac:dyDescent="0.25">
      <c r="A1402" s="65">
        <v>1355</v>
      </c>
      <c r="B1402" s="97">
        <v>31171501</v>
      </c>
      <c r="C1402" s="97">
        <v>4331002</v>
      </c>
      <c r="D1402" s="61" t="s">
        <v>801</v>
      </c>
      <c r="E1402" s="61" t="s">
        <v>801</v>
      </c>
      <c r="F1402" s="82" t="s">
        <v>2275</v>
      </c>
      <c r="G1402" s="97" t="s">
        <v>1731</v>
      </c>
      <c r="H1402" s="21">
        <v>1</v>
      </c>
      <c r="I1402" s="20">
        <v>4380853.185378151</v>
      </c>
      <c r="J1402" s="20">
        <f t="shared" si="718"/>
        <v>832362.1052218487</v>
      </c>
      <c r="K1402" s="19">
        <f t="shared" si="719"/>
        <v>5213215.2905999999</v>
      </c>
      <c r="L1402" s="15">
        <f t="shared" si="720"/>
        <v>5213215.2905999999</v>
      </c>
      <c r="M1402" s="17">
        <v>3528704.2016806724</v>
      </c>
      <c r="N1402" s="17">
        <v>670453.79831932776</v>
      </c>
      <c r="O1402" s="16">
        <v>4199158</v>
      </c>
      <c r="P1402" s="18">
        <f t="shared" si="721"/>
        <v>4199158</v>
      </c>
      <c r="Q1402" s="17">
        <v>3328966.3865546221</v>
      </c>
      <c r="R1402" s="17">
        <v>632503.61344537826</v>
      </c>
      <c r="S1402" s="16">
        <v>3961470.0000000005</v>
      </c>
      <c r="T1402" s="15">
        <v>3961470.0000000005</v>
      </c>
      <c r="U1402" s="14"/>
      <c r="V1402" s="14"/>
      <c r="W1402" s="14"/>
      <c r="X1402" s="14"/>
      <c r="Y1402" s="14"/>
      <c r="Z1402" s="14"/>
      <c r="AA1402" s="14"/>
      <c r="AB1402" s="13"/>
      <c r="AC1402" s="12">
        <f t="shared" si="722"/>
        <v>0</v>
      </c>
      <c r="AD1402" s="6">
        <f t="shared" si="723"/>
        <v>0</v>
      </c>
      <c r="AE1402" s="6">
        <f t="shared" si="724"/>
        <v>0</v>
      </c>
      <c r="AF1402" s="6">
        <f t="shared" si="725"/>
        <v>0</v>
      </c>
      <c r="AG1402" s="9">
        <f t="shared" si="711"/>
        <v>3961470.0000000005</v>
      </c>
      <c r="AH1402" s="11">
        <f t="shared" si="714"/>
        <v>5213215.2905999999</v>
      </c>
      <c r="AI1402" s="9">
        <f t="shared" si="715"/>
        <v>4080314</v>
      </c>
      <c r="AJ1402" s="10">
        <f t="shared" si="716"/>
        <v>3343460.82265</v>
      </c>
      <c r="AK1402" s="9">
        <f t="shared" si="726"/>
        <v>4020892</v>
      </c>
      <c r="AL1402" s="9">
        <f t="shared" si="709"/>
        <v>4646764.6453</v>
      </c>
      <c r="AM1402" s="6">
        <f t="shared" si="712"/>
        <v>4396282.5050904239</v>
      </c>
      <c r="AN1402" s="8">
        <f t="shared" si="717"/>
        <v>2294113.1217115968</v>
      </c>
      <c r="AO1402" s="7">
        <f t="shared" si="710"/>
        <v>0.56223935748856502</v>
      </c>
      <c r="AP1402" s="6">
        <f t="shared" si="713"/>
        <v>4396282.5050904239</v>
      </c>
      <c r="AQ1402" s="5" t="s">
        <v>0</v>
      </c>
    </row>
    <row r="1403" spans="1:43" x14ac:dyDescent="0.25">
      <c r="A1403" s="65">
        <v>1356</v>
      </c>
      <c r="B1403" s="97">
        <v>31171501</v>
      </c>
      <c r="C1403" s="97">
        <v>4331002</v>
      </c>
      <c r="D1403" s="61" t="s">
        <v>801</v>
      </c>
      <c r="E1403" s="61" t="s">
        <v>801</v>
      </c>
      <c r="F1403" s="82" t="s">
        <v>2274</v>
      </c>
      <c r="G1403" s="97" t="s">
        <v>1731</v>
      </c>
      <c r="H1403" s="21">
        <v>1</v>
      </c>
      <c r="I1403" s="20">
        <v>4300876.9890756309</v>
      </c>
      <c r="J1403" s="20">
        <f t="shared" si="718"/>
        <v>817166.62792436988</v>
      </c>
      <c r="K1403" s="19">
        <f t="shared" si="719"/>
        <v>5118043.6170000006</v>
      </c>
      <c r="L1403" s="15">
        <f t="shared" si="720"/>
        <v>5118043.6170000006</v>
      </c>
      <c r="M1403" s="17">
        <v>3431603.3613445382</v>
      </c>
      <c r="N1403" s="17">
        <v>652004.6386554623</v>
      </c>
      <c r="O1403" s="16">
        <v>4083608.0000000005</v>
      </c>
      <c r="P1403" s="18">
        <f t="shared" si="721"/>
        <v>4083608.0000000005</v>
      </c>
      <c r="Q1403" s="17">
        <v>3268193.2773109246</v>
      </c>
      <c r="R1403" s="17">
        <v>620956.72268907563</v>
      </c>
      <c r="S1403" s="16">
        <v>3889150</v>
      </c>
      <c r="T1403" s="15">
        <v>3889150</v>
      </c>
      <c r="U1403" s="14"/>
      <c r="V1403" s="14"/>
      <c r="W1403" s="14"/>
      <c r="X1403" s="14"/>
      <c r="Y1403" s="14"/>
      <c r="Z1403" s="14"/>
      <c r="AA1403" s="14"/>
      <c r="AB1403" s="13"/>
      <c r="AC1403" s="12">
        <f t="shared" si="722"/>
        <v>0</v>
      </c>
      <c r="AD1403" s="6">
        <f t="shared" si="723"/>
        <v>0</v>
      </c>
      <c r="AE1403" s="6">
        <f t="shared" si="724"/>
        <v>0</v>
      </c>
      <c r="AF1403" s="6">
        <f t="shared" si="725"/>
        <v>0</v>
      </c>
      <c r="AG1403" s="9">
        <f t="shared" ref="AG1403:AG1428" si="727">MIN(L1403,P1403,T1403)</f>
        <v>3889150</v>
      </c>
      <c r="AH1403" s="11">
        <f t="shared" si="714"/>
        <v>5118043.6170000006</v>
      </c>
      <c r="AI1403" s="9">
        <f t="shared" si="715"/>
        <v>3986379</v>
      </c>
      <c r="AJ1403" s="10">
        <f t="shared" si="716"/>
        <v>3272700.4042500001</v>
      </c>
      <c r="AK1403" s="9">
        <f t="shared" si="726"/>
        <v>3937764.5</v>
      </c>
      <c r="AL1403" s="9">
        <f t="shared" si="709"/>
        <v>4552211.3085000003</v>
      </c>
      <c r="AM1403" s="6">
        <f t="shared" ref="AM1403:AM1428" si="728">HARMEAN(L1403,P1403,T1403)</f>
        <v>4301727.5354913455</v>
      </c>
      <c r="AN1403" s="8">
        <f t="shared" si="717"/>
        <v>2247475.675935559</v>
      </c>
      <c r="AO1403" s="7">
        <f t="shared" si="710"/>
        <v>0.56378876066113104</v>
      </c>
      <c r="AP1403" s="6">
        <f t="shared" ref="AP1403:AP1428" si="729">+AM1403</f>
        <v>4301727.5354913455</v>
      </c>
      <c r="AQ1403" s="5" t="s">
        <v>0</v>
      </c>
    </row>
    <row r="1404" spans="1:43" x14ac:dyDescent="0.25">
      <c r="A1404" s="65">
        <v>1357</v>
      </c>
      <c r="B1404" s="97">
        <v>31171501</v>
      </c>
      <c r="C1404" s="97">
        <v>4331002</v>
      </c>
      <c r="D1404" s="61" t="s">
        <v>801</v>
      </c>
      <c r="E1404" s="61" t="s">
        <v>801</v>
      </c>
      <c r="F1404" s="82" t="s">
        <v>2273</v>
      </c>
      <c r="G1404" s="97" t="s">
        <v>1731</v>
      </c>
      <c r="H1404" s="21">
        <v>1</v>
      </c>
      <c r="I1404" s="20">
        <v>4385164.9551428575</v>
      </c>
      <c r="J1404" s="20">
        <f t="shared" si="718"/>
        <v>833181.34147714288</v>
      </c>
      <c r="K1404" s="19">
        <f t="shared" si="719"/>
        <v>5218346.2966200002</v>
      </c>
      <c r="L1404" s="15">
        <f t="shared" si="720"/>
        <v>5218346.2966200002</v>
      </c>
      <c r="M1404" s="17">
        <v>3565500</v>
      </c>
      <c r="N1404" s="17">
        <v>677445</v>
      </c>
      <c r="O1404" s="16">
        <v>4242945</v>
      </c>
      <c r="P1404" s="18">
        <f t="shared" si="721"/>
        <v>4242945</v>
      </c>
      <c r="Q1404" s="17">
        <v>3332242.8571428573</v>
      </c>
      <c r="R1404" s="17">
        <v>633126.14285714284</v>
      </c>
      <c r="S1404" s="16">
        <v>3965369</v>
      </c>
      <c r="T1404" s="15">
        <v>3965369</v>
      </c>
      <c r="U1404" s="14"/>
      <c r="V1404" s="14"/>
      <c r="W1404" s="14"/>
      <c r="X1404" s="14"/>
      <c r="Y1404" s="14"/>
      <c r="Z1404" s="14"/>
      <c r="AA1404" s="14"/>
      <c r="AB1404" s="13"/>
      <c r="AC1404" s="12">
        <f t="shared" si="722"/>
        <v>0</v>
      </c>
      <c r="AD1404" s="6">
        <f t="shared" si="723"/>
        <v>0</v>
      </c>
      <c r="AE1404" s="6">
        <f t="shared" si="724"/>
        <v>0</v>
      </c>
      <c r="AF1404" s="6">
        <f t="shared" si="725"/>
        <v>0</v>
      </c>
      <c r="AG1404" s="9">
        <f t="shared" si="727"/>
        <v>3965369</v>
      </c>
      <c r="AH1404" s="11">
        <f t="shared" si="714"/>
        <v>5218346.2966200002</v>
      </c>
      <c r="AI1404" s="9">
        <f t="shared" si="715"/>
        <v>4104157</v>
      </c>
      <c r="AJ1404" s="10">
        <f t="shared" si="716"/>
        <v>3356665.074155</v>
      </c>
      <c r="AK1404" s="9">
        <f t="shared" si="726"/>
        <v>4034763</v>
      </c>
      <c r="AL1404" s="9">
        <f t="shared" si="709"/>
        <v>4661251.6483100001</v>
      </c>
      <c r="AM1404" s="6">
        <f t="shared" si="728"/>
        <v>4415009.1790241729</v>
      </c>
      <c r="AN1404" s="8">
        <f t="shared" si="717"/>
        <v>2301381.4670342174</v>
      </c>
      <c r="AO1404" s="7">
        <f t="shared" si="710"/>
        <v>0.56074401321251055</v>
      </c>
      <c r="AP1404" s="6">
        <f t="shared" si="729"/>
        <v>4415009.1790241729</v>
      </c>
      <c r="AQ1404" s="5" t="s">
        <v>0</v>
      </c>
    </row>
    <row r="1405" spans="1:43" x14ac:dyDescent="0.25">
      <c r="A1405" s="65">
        <v>1358</v>
      </c>
      <c r="B1405" s="97">
        <v>31171501</v>
      </c>
      <c r="C1405" s="97">
        <v>4332098</v>
      </c>
      <c r="D1405" s="61" t="s">
        <v>801</v>
      </c>
      <c r="E1405" s="61" t="s">
        <v>801</v>
      </c>
      <c r="F1405" s="82" t="s">
        <v>2272</v>
      </c>
      <c r="G1405" s="97" t="s">
        <v>1731</v>
      </c>
      <c r="H1405" s="21">
        <v>1</v>
      </c>
      <c r="I1405" s="20">
        <v>1118372.8855462184</v>
      </c>
      <c r="J1405" s="20">
        <f t="shared" si="718"/>
        <v>212490.8482537815</v>
      </c>
      <c r="K1405" s="19">
        <f t="shared" si="719"/>
        <v>1330863.7337999998</v>
      </c>
      <c r="L1405" s="15">
        <f t="shared" si="720"/>
        <v>1330863.7337999998</v>
      </c>
      <c r="M1405" s="17">
        <v>892332.77310924372</v>
      </c>
      <c r="N1405" s="17">
        <v>169543.22689075631</v>
      </c>
      <c r="O1405" s="16">
        <v>1061876</v>
      </c>
      <c r="P1405" s="18">
        <f t="shared" si="721"/>
        <v>1061876</v>
      </c>
      <c r="Q1405" s="17">
        <v>849840.33613445377</v>
      </c>
      <c r="R1405" s="17">
        <v>161469.66386554623</v>
      </c>
      <c r="S1405" s="16">
        <v>1011310</v>
      </c>
      <c r="T1405" s="15">
        <v>1011310</v>
      </c>
      <c r="U1405" s="14"/>
      <c r="V1405" s="14"/>
      <c r="W1405" s="14"/>
      <c r="X1405" s="14"/>
      <c r="Y1405" s="14"/>
      <c r="Z1405" s="14"/>
      <c r="AA1405" s="14"/>
      <c r="AB1405" s="13"/>
      <c r="AC1405" s="12">
        <f t="shared" si="722"/>
        <v>0</v>
      </c>
      <c r="AD1405" s="6">
        <f t="shared" si="723"/>
        <v>0</v>
      </c>
      <c r="AE1405" s="6">
        <f t="shared" si="724"/>
        <v>0</v>
      </c>
      <c r="AF1405" s="6">
        <f t="shared" si="725"/>
        <v>0</v>
      </c>
      <c r="AG1405" s="9">
        <f t="shared" si="727"/>
        <v>1011310</v>
      </c>
      <c r="AH1405" s="11">
        <f t="shared" si="714"/>
        <v>1330863.7337999998</v>
      </c>
      <c r="AI1405" s="9">
        <f t="shared" si="715"/>
        <v>1036593</v>
      </c>
      <c r="AJ1405" s="10">
        <f t="shared" si="716"/>
        <v>851012.43344999989</v>
      </c>
      <c r="AK1405" s="9">
        <f t="shared" si="726"/>
        <v>1023951.5</v>
      </c>
      <c r="AL1405" s="9">
        <f t="shared" si="709"/>
        <v>1183728.3668999998</v>
      </c>
      <c r="AM1405" s="6">
        <f t="shared" si="728"/>
        <v>1118594.1931179008</v>
      </c>
      <c r="AN1405" s="8">
        <f t="shared" si="717"/>
        <v>584419.42298150761</v>
      </c>
      <c r="AO1405" s="7">
        <f t="shared" si="710"/>
        <v>0.56378870297359485</v>
      </c>
      <c r="AP1405" s="6">
        <f t="shared" si="729"/>
        <v>1118594.1931179008</v>
      </c>
      <c r="AQ1405" s="5" t="s">
        <v>0</v>
      </c>
    </row>
    <row r="1406" spans="1:43" x14ac:dyDescent="0.25">
      <c r="A1406" s="65">
        <v>1359</v>
      </c>
      <c r="B1406" s="97">
        <v>39121312</v>
      </c>
      <c r="C1406" s="97">
        <v>4332098</v>
      </c>
      <c r="D1406" s="61" t="s">
        <v>801</v>
      </c>
      <c r="E1406" s="61" t="s">
        <v>801</v>
      </c>
      <c r="F1406" s="82" t="s">
        <v>2271</v>
      </c>
      <c r="G1406" s="97" t="s">
        <v>1731</v>
      </c>
      <c r="H1406" s="21">
        <v>1</v>
      </c>
      <c r="I1406" s="20">
        <v>995745.66685714282</v>
      </c>
      <c r="J1406" s="20">
        <f t="shared" si="718"/>
        <v>189191.67670285713</v>
      </c>
      <c r="K1406" s="19">
        <f t="shared" si="719"/>
        <v>1184937.34356</v>
      </c>
      <c r="L1406" s="15">
        <f t="shared" si="720"/>
        <v>1184937.34356</v>
      </c>
      <c r="M1406" s="17">
        <v>809622.68907563027</v>
      </c>
      <c r="N1406" s="17">
        <v>153828.31092436975</v>
      </c>
      <c r="O1406" s="16">
        <v>963451</v>
      </c>
      <c r="P1406" s="18">
        <f t="shared" si="721"/>
        <v>963451</v>
      </c>
      <c r="Q1406" s="17">
        <v>756657.14285714284</v>
      </c>
      <c r="R1406" s="17">
        <v>143764.85714285713</v>
      </c>
      <c r="S1406" s="16">
        <v>900422</v>
      </c>
      <c r="T1406" s="15">
        <v>900422</v>
      </c>
      <c r="U1406" s="14"/>
      <c r="V1406" s="14"/>
      <c r="W1406" s="14"/>
      <c r="X1406" s="14"/>
      <c r="Y1406" s="14"/>
      <c r="Z1406" s="14"/>
      <c r="AA1406" s="14"/>
      <c r="AB1406" s="13"/>
      <c r="AC1406" s="12">
        <f t="shared" si="722"/>
        <v>0</v>
      </c>
      <c r="AD1406" s="6">
        <f t="shared" si="723"/>
        <v>0</v>
      </c>
      <c r="AE1406" s="6">
        <f t="shared" si="724"/>
        <v>0</v>
      </c>
      <c r="AF1406" s="6">
        <f t="shared" si="725"/>
        <v>0</v>
      </c>
      <c r="AG1406" s="9">
        <f t="shared" si="727"/>
        <v>900422</v>
      </c>
      <c r="AH1406" s="11">
        <f t="shared" si="714"/>
        <v>1184937.34356</v>
      </c>
      <c r="AI1406" s="9">
        <f t="shared" si="715"/>
        <v>931936.5</v>
      </c>
      <c r="AJ1406" s="10">
        <f t="shared" si="716"/>
        <v>762202.58588999999</v>
      </c>
      <c r="AK1406" s="9">
        <f t="shared" si="726"/>
        <v>916179.25</v>
      </c>
      <c r="AL1406" s="9">
        <f t="shared" si="709"/>
        <v>1058436.92178</v>
      </c>
      <c r="AM1406" s="6">
        <f t="shared" si="728"/>
        <v>1002522.2285537148</v>
      </c>
      <c r="AN1406" s="8">
        <f t="shared" si="717"/>
        <v>522577.90101840894</v>
      </c>
      <c r="AO1406" s="7">
        <f t="shared" si="710"/>
        <v>0.56074410758502213</v>
      </c>
      <c r="AP1406" s="6">
        <f t="shared" si="729"/>
        <v>1002522.2285537148</v>
      </c>
      <c r="AQ1406" s="5" t="s">
        <v>0</v>
      </c>
    </row>
    <row r="1407" spans="1:43" ht="25.5" x14ac:dyDescent="0.25">
      <c r="A1407" s="65">
        <v>1360</v>
      </c>
      <c r="B1407" s="97">
        <v>31171607</v>
      </c>
      <c r="C1407" s="97">
        <v>4332098</v>
      </c>
      <c r="D1407" s="61" t="s">
        <v>801</v>
      </c>
      <c r="E1407" s="61" t="s">
        <v>801</v>
      </c>
      <c r="F1407" s="82" t="s">
        <v>2270</v>
      </c>
      <c r="G1407" s="97" t="s">
        <v>1731</v>
      </c>
      <c r="H1407" s="21">
        <v>1</v>
      </c>
      <c r="I1407" s="20">
        <v>5424341.2795966389</v>
      </c>
      <c r="J1407" s="20">
        <f t="shared" si="718"/>
        <v>1030624.8431233614</v>
      </c>
      <c r="K1407" s="19">
        <f t="shared" si="719"/>
        <v>6454966.1227200003</v>
      </c>
      <c r="L1407" s="15">
        <f t="shared" si="720"/>
        <v>6454966.1227200003</v>
      </c>
      <c r="M1407" s="17">
        <v>4410436.1344537819</v>
      </c>
      <c r="N1407" s="17">
        <v>837982.86554621859</v>
      </c>
      <c r="O1407" s="16">
        <v>5248419</v>
      </c>
      <c r="P1407" s="18">
        <f t="shared" si="721"/>
        <v>5248419</v>
      </c>
      <c r="Q1407" s="17">
        <v>4121902.5210084035</v>
      </c>
      <c r="R1407" s="17">
        <v>783161.47899159673</v>
      </c>
      <c r="S1407" s="16">
        <v>4905064</v>
      </c>
      <c r="T1407" s="15">
        <v>4905064</v>
      </c>
      <c r="U1407" s="14"/>
      <c r="V1407" s="14"/>
      <c r="W1407" s="14"/>
      <c r="X1407" s="14"/>
      <c r="Y1407" s="14"/>
      <c r="Z1407" s="14"/>
      <c r="AA1407" s="14"/>
      <c r="AB1407" s="13"/>
      <c r="AC1407" s="12">
        <f t="shared" si="722"/>
        <v>0</v>
      </c>
      <c r="AD1407" s="6">
        <f t="shared" si="723"/>
        <v>0</v>
      </c>
      <c r="AE1407" s="6">
        <f t="shared" si="724"/>
        <v>0</v>
      </c>
      <c r="AF1407" s="6">
        <f t="shared" si="725"/>
        <v>0</v>
      </c>
      <c r="AG1407" s="9">
        <f t="shared" si="727"/>
        <v>4905064</v>
      </c>
      <c r="AH1407" s="11">
        <f t="shared" si="714"/>
        <v>6454966.1227200003</v>
      </c>
      <c r="AI1407" s="9">
        <f t="shared" si="715"/>
        <v>5076741.5</v>
      </c>
      <c r="AJ1407" s="10">
        <f t="shared" si="716"/>
        <v>4152112.2806799999</v>
      </c>
      <c r="AK1407" s="9">
        <f t="shared" si="726"/>
        <v>4990902.75</v>
      </c>
      <c r="AL1407" s="9">
        <f t="shared" si="709"/>
        <v>5765853.8113599997</v>
      </c>
      <c r="AM1407" s="6">
        <f t="shared" si="728"/>
        <v>5461257.962866554</v>
      </c>
      <c r="AN1407" s="8">
        <f t="shared" si="717"/>
        <v>2846752.3556750999</v>
      </c>
      <c r="AO1407" s="7">
        <f t="shared" si="710"/>
        <v>0.56074400393935753</v>
      </c>
      <c r="AP1407" s="6">
        <f t="shared" si="729"/>
        <v>5461257.962866554</v>
      </c>
      <c r="AQ1407" s="5" t="s">
        <v>0</v>
      </c>
    </row>
    <row r="1408" spans="1:43" x14ac:dyDescent="0.25">
      <c r="A1408" s="65">
        <v>1361</v>
      </c>
      <c r="B1408" s="97">
        <v>31162312</v>
      </c>
      <c r="C1408" s="97">
        <v>4331002</v>
      </c>
      <c r="D1408" s="61" t="s">
        <v>801</v>
      </c>
      <c r="E1408" s="61" t="s">
        <v>801</v>
      </c>
      <c r="F1408" s="82" t="s">
        <v>2269</v>
      </c>
      <c r="G1408" s="97" t="s">
        <v>1420</v>
      </c>
      <c r="H1408" s="21">
        <v>1</v>
      </c>
      <c r="I1408" s="20">
        <v>714550.59922689071</v>
      </c>
      <c r="J1408" s="20">
        <f t="shared" si="718"/>
        <v>135764.61385310924</v>
      </c>
      <c r="K1408" s="19">
        <f t="shared" si="719"/>
        <v>850315.2130799999</v>
      </c>
      <c r="L1408" s="15">
        <f t="shared" si="720"/>
        <v>850315.2130799999</v>
      </c>
      <c r="M1408" s="17">
        <v>586418.48739495804</v>
      </c>
      <c r="N1408" s="17">
        <v>111419.51260504202</v>
      </c>
      <c r="O1408" s="16">
        <v>697838</v>
      </c>
      <c r="P1408" s="18">
        <f t="shared" si="721"/>
        <v>697838</v>
      </c>
      <c r="Q1408" s="17">
        <v>542979.83193277312</v>
      </c>
      <c r="R1408" s="17">
        <v>103166.1680672269</v>
      </c>
      <c r="S1408" s="16">
        <v>646146</v>
      </c>
      <c r="T1408" s="15">
        <v>646146</v>
      </c>
      <c r="U1408" s="14"/>
      <c r="V1408" s="14"/>
      <c r="W1408" s="14"/>
      <c r="X1408" s="14"/>
      <c r="Y1408" s="14"/>
      <c r="Z1408" s="14"/>
      <c r="AA1408" s="14"/>
      <c r="AB1408" s="13"/>
      <c r="AC1408" s="12">
        <f t="shared" si="722"/>
        <v>0</v>
      </c>
      <c r="AD1408" s="6">
        <f t="shared" si="723"/>
        <v>0</v>
      </c>
      <c r="AE1408" s="6">
        <f t="shared" si="724"/>
        <v>0</v>
      </c>
      <c r="AF1408" s="6">
        <f t="shared" si="725"/>
        <v>0</v>
      </c>
      <c r="AG1408" s="9">
        <f t="shared" si="727"/>
        <v>646146</v>
      </c>
      <c r="AH1408" s="11">
        <f t="shared" si="714"/>
        <v>850315.2130799999</v>
      </c>
      <c r="AI1408" s="9">
        <f t="shared" si="715"/>
        <v>671992</v>
      </c>
      <c r="AJ1408" s="10">
        <f t="shared" si="716"/>
        <v>548574.80327000003</v>
      </c>
      <c r="AK1408" s="9">
        <f t="shared" si="726"/>
        <v>659069</v>
      </c>
      <c r="AL1408" s="9">
        <f t="shared" si="709"/>
        <v>761153.60653999995</v>
      </c>
      <c r="AM1408" s="6">
        <f t="shared" si="728"/>
        <v>721731.63874478685</v>
      </c>
      <c r="AN1408" s="8">
        <f t="shared" si="717"/>
        <v>375846.2584729775</v>
      </c>
      <c r="AO1408" s="7">
        <f t="shared" si="710"/>
        <v>0.5593016858429527</v>
      </c>
      <c r="AP1408" s="6">
        <f t="shared" si="729"/>
        <v>721731.63874478685</v>
      </c>
      <c r="AQ1408" s="5" t="s">
        <v>0</v>
      </c>
    </row>
    <row r="1409" spans="1:43" x14ac:dyDescent="0.25">
      <c r="A1409" s="65">
        <v>1362</v>
      </c>
      <c r="B1409" s="97">
        <v>31171503</v>
      </c>
      <c r="C1409" s="97">
        <v>4332098</v>
      </c>
      <c r="D1409" s="61" t="s">
        <v>801</v>
      </c>
      <c r="E1409" s="61" t="s">
        <v>801</v>
      </c>
      <c r="F1409" s="82" t="s">
        <v>1597</v>
      </c>
      <c r="G1409" s="97" t="s">
        <v>1731</v>
      </c>
      <c r="H1409" s="21">
        <v>1</v>
      </c>
      <c r="I1409" s="20">
        <v>2782595.4753781515</v>
      </c>
      <c r="J1409" s="20">
        <f t="shared" si="718"/>
        <v>528693.1403218488</v>
      </c>
      <c r="K1409" s="19">
        <f t="shared" si="719"/>
        <v>3311288.6157000004</v>
      </c>
      <c r="L1409" s="15">
        <f t="shared" si="720"/>
        <v>3311288.6157000004</v>
      </c>
      <c r="M1409" s="17">
        <v>2283623.5294117648</v>
      </c>
      <c r="N1409" s="17">
        <v>433888.4705882353</v>
      </c>
      <c r="O1409" s="16">
        <v>2717512</v>
      </c>
      <c r="P1409" s="18">
        <f t="shared" si="721"/>
        <v>2717512</v>
      </c>
      <c r="Q1409" s="17">
        <v>2114466.3865546221</v>
      </c>
      <c r="R1409" s="17">
        <v>401748.6134453782</v>
      </c>
      <c r="S1409" s="16">
        <v>2516215.0000000005</v>
      </c>
      <c r="T1409" s="15">
        <v>2516215.0000000005</v>
      </c>
      <c r="U1409" s="14"/>
      <c r="V1409" s="14"/>
      <c r="W1409" s="14"/>
      <c r="X1409" s="14"/>
      <c r="Y1409" s="14"/>
      <c r="Z1409" s="14"/>
      <c r="AA1409" s="14"/>
      <c r="AB1409" s="13"/>
      <c r="AC1409" s="12">
        <f t="shared" si="722"/>
        <v>0</v>
      </c>
      <c r="AD1409" s="6">
        <f t="shared" si="723"/>
        <v>0</v>
      </c>
      <c r="AE1409" s="6">
        <f t="shared" si="724"/>
        <v>0</v>
      </c>
      <c r="AF1409" s="6">
        <f t="shared" si="725"/>
        <v>0</v>
      </c>
      <c r="AG1409" s="9">
        <f t="shared" si="727"/>
        <v>2516215.0000000005</v>
      </c>
      <c r="AH1409" s="11">
        <f t="shared" si="714"/>
        <v>3311288.6157000004</v>
      </c>
      <c r="AI1409" s="9">
        <f t="shared" si="715"/>
        <v>2616863.5</v>
      </c>
      <c r="AJ1409" s="10">
        <f t="shared" si="716"/>
        <v>2136253.9039250002</v>
      </c>
      <c r="AK1409" s="9">
        <f t="shared" si="726"/>
        <v>2566539.25</v>
      </c>
      <c r="AL1409" s="9">
        <f t="shared" si="709"/>
        <v>2964076.0578500004</v>
      </c>
      <c r="AM1409" s="6">
        <f t="shared" si="728"/>
        <v>2810559.2887937524</v>
      </c>
      <c r="AN1409" s="8">
        <f t="shared" si="717"/>
        <v>1463616.380145906</v>
      </c>
      <c r="AO1409" s="7">
        <f t="shared" si="710"/>
        <v>0.55930176722855662</v>
      </c>
      <c r="AP1409" s="6">
        <f t="shared" si="729"/>
        <v>2810559.2887937524</v>
      </c>
      <c r="AQ1409" s="5" t="s">
        <v>0</v>
      </c>
    </row>
    <row r="1410" spans="1:43" x14ac:dyDescent="0.25">
      <c r="A1410" s="65">
        <v>1363</v>
      </c>
      <c r="B1410" s="97">
        <v>25173809</v>
      </c>
      <c r="C1410" s="97">
        <v>4332098</v>
      </c>
      <c r="D1410" s="61" t="s">
        <v>801</v>
      </c>
      <c r="E1410" s="61" t="s">
        <v>801</v>
      </c>
      <c r="F1410" s="82" t="s">
        <v>2268</v>
      </c>
      <c r="G1410" s="97" t="s">
        <v>1420</v>
      </c>
      <c r="H1410" s="21">
        <v>1</v>
      </c>
      <c r="I1410" s="20">
        <v>2044530.8570420169</v>
      </c>
      <c r="J1410" s="20">
        <f t="shared" si="718"/>
        <v>388460.86283798324</v>
      </c>
      <c r="K1410" s="19">
        <f t="shared" si="719"/>
        <v>2432991.7198800002</v>
      </c>
      <c r="L1410" s="15">
        <f t="shared" si="720"/>
        <v>2432991.7198800002</v>
      </c>
      <c r="M1410" s="17">
        <v>1677907.5630252101</v>
      </c>
      <c r="N1410" s="17">
        <v>318802.43697478989</v>
      </c>
      <c r="O1410" s="16">
        <v>1996710</v>
      </c>
      <c r="P1410" s="18">
        <f t="shared" si="721"/>
        <v>1996710</v>
      </c>
      <c r="Q1410" s="17">
        <v>1553618.487394958</v>
      </c>
      <c r="R1410" s="17">
        <v>295187.51260504202</v>
      </c>
      <c r="S1410" s="16">
        <v>1848806</v>
      </c>
      <c r="T1410" s="15">
        <v>1848806</v>
      </c>
      <c r="U1410" s="14"/>
      <c r="V1410" s="14"/>
      <c r="W1410" s="14"/>
      <c r="X1410" s="14"/>
      <c r="Y1410" s="14"/>
      <c r="Z1410" s="14"/>
      <c r="AA1410" s="14"/>
      <c r="AB1410" s="13"/>
      <c r="AC1410" s="12">
        <f t="shared" si="722"/>
        <v>0</v>
      </c>
      <c r="AD1410" s="6">
        <f t="shared" si="723"/>
        <v>0</v>
      </c>
      <c r="AE1410" s="6">
        <f t="shared" si="724"/>
        <v>0</v>
      </c>
      <c r="AF1410" s="6">
        <f t="shared" si="725"/>
        <v>0</v>
      </c>
      <c r="AG1410" s="9">
        <f t="shared" si="727"/>
        <v>1848806</v>
      </c>
      <c r="AH1410" s="11">
        <f t="shared" si="714"/>
        <v>2432991.7198800002</v>
      </c>
      <c r="AI1410" s="9">
        <f t="shared" si="715"/>
        <v>1922758</v>
      </c>
      <c r="AJ1410" s="10">
        <f t="shared" si="716"/>
        <v>1569626.9299699999</v>
      </c>
      <c r="AK1410" s="9">
        <f t="shared" si="726"/>
        <v>1885782</v>
      </c>
      <c r="AL1410" s="9">
        <f t="shared" si="709"/>
        <v>2177874.8599399999</v>
      </c>
      <c r="AM1410" s="6">
        <f t="shared" si="728"/>
        <v>2065077.3394484373</v>
      </c>
      <c r="AN1410" s="8">
        <f t="shared" si="717"/>
        <v>1075401.9964014159</v>
      </c>
      <c r="AO1410" s="7">
        <f t="shared" si="710"/>
        <v>0.55930179273804392</v>
      </c>
      <c r="AP1410" s="6">
        <f t="shared" si="729"/>
        <v>2065077.3394484373</v>
      </c>
      <c r="AQ1410" s="5" t="s">
        <v>0</v>
      </c>
    </row>
    <row r="1411" spans="1:43" x14ac:dyDescent="0.25">
      <c r="A1411" s="65">
        <v>1364</v>
      </c>
      <c r="B1411" s="97">
        <v>25173809</v>
      </c>
      <c r="C1411" s="97">
        <v>4331002</v>
      </c>
      <c r="D1411" s="61" t="s">
        <v>801</v>
      </c>
      <c r="E1411" s="61" t="s">
        <v>801</v>
      </c>
      <c r="F1411" s="82" t="s">
        <v>2267</v>
      </c>
      <c r="G1411" s="97" t="s">
        <v>1420</v>
      </c>
      <c r="H1411" s="21">
        <v>1</v>
      </c>
      <c r="I1411" s="20">
        <v>426681.63302521012</v>
      </c>
      <c r="J1411" s="20">
        <f t="shared" si="718"/>
        <v>81069.510274789922</v>
      </c>
      <c r="K1411" s="19">
        <f t="shared" si="719"/>
        <v>507751.14330000005</v>
      </c>
      <c r="L1411" s="15">
        <f t="shared" si="720"/>
        <v>507751.14330000005</v>
      </c>
      <c r="M1411" s="17">
        <v>353411.76470588235</v>
      </c>
      <c r="N1411" s="17">
        <v>67148.23529411765</v>
      </c>
      <c r="O1411" s="16">
        <v>420560</v>
      </c>
      <c r="P1411" s="18">
        <f t="shared" si="721"/>
        <v>420560</v>
      </c>
      <c r="Q1411" s="17">
        <v>324231.09243697481</v>
      </c>
      <c r="R1411" s="17">
        <v>61603.907563025212</v>
      </c>
      <c r="S1411" s="16">
        <v>385835</v>
      </c>
      <c r="T1411" s="15">
        <v>385835</v>
      </c>
      <c r="U1411" s="14"/>
      <c r="V1411" s="14"/>
      <c r="W1411" s="14"/>
      <c r="X1411" s="14"/>
      <c r="Y1411" s="14"/>
      <c r="Z1411" s="14"/>
      <c r="AA1411" s="14"/>
      <c r="AB1411" s="13"/>
      <c r="AC1411" s="12">
        <f t="shared" si="722"/>
        <v>0</v>
      </c>
      <c r="AD1411" s="6">
        <f t="shared" si="723"/>
        <v>0</v>
      </c>
      <c r="AE1411" s="6">
        <f t="shared" si="724"/>
        <v>0</v>
      </c>
      <c r="AF1411" s="6">
        <f t="shared" si="725"/>
        <v>0</v>
      </c>
      <c r="AG1411" s="9">
        <f t="shared" si="727"/>
        <v>385835</v>
      </c>
      <c r="AH1411" s="11">
        <f t="shared" si="714"/>
        <v>507751.14330000005</v>
      </c>
      <c r="AI1411" s="9">
        <f t="shared" si="715"/>
        <v>403197.5</v>
      </c>
      <c r="AJ1411" s="10">
        <f t="shared" si="716"/>
        <v>328536.53582500003</v>
      </c>
      <c r="AK1411" s="9">
        <f t="shared" si="726"/>
        <v>394516.25</v>
      </c>
      <c r="AL1411" s="9">
        <f t="shared" si="709"/>
        <v>455474.32165000006</v>
      </c>
      <c r="AM1411" s="6">
        <f t="shared" si="728"/>
        <v>432336.94768065691</v>
      </c>
      <c r="AN1411" s="8">
        <f t="shared" si="717"/>
        <v>224948.55920105457</v>
      </c>
      <c r="AO1411" s="7">
        <f t="shared" si="710"/>
        <v>0.55791159221238862</v>
      </c>
      <c r="AP1411" s="6">
        <f t="shared" si="729"/>
        <v>432336.94768065691</v>
      </c>
      <c r="AQ1411" s="5" t="s">
        <v>0</v>
      </c>
    </row>
    <row r="1412" spans="1:43" x14ac:dyDescent="0.25">
      <c r="A1412" s="65">
        <v>1365</v>
      </c>
      <c r="B1412" s="97">
        <v>24101809</v>
      </c>
      <c r="C1412" s="97">
        <v>4331002</v>
      </c>
      <c r="D1412" s="61" t="s">
        <v>801</v>
      </c>
      <c r="E1412" s="61" t="s">
        <v>801</v>
      </c>
      <c r="F1412" s="82" t="s">
        <v>2266</v>
      </c>
      <c r="G1412" s="97" t="s">
        <v>1731</v>
      </c>
      <c r="H1412" s="21">
        <v>1</v>
      </c>
      <c r="I1412" s="20">
        <v>481091.32376470591</v>
      </c>
      <c r="J1412" s="20">
        <f t="shared" si="718"/>
        <v>91407.351515294125</v>
      </c>
      <c r="K1412" s="19">
        <f t="shared" si="719"/>
        <v>572498.67528000008</v>
      </c>
      <c r="L1412" s="15">
        <f t="shared" si="720"/>
        <v>572498.67528000008</v>
      </c>
      <c r="M1412" s="17">
        <v>383855.46218487399</v>
      </c>
      <c r="N1412" s="17">
        <v>72932.537815126052</v>
      </c>
      <c r="O1412" s="16">
        <v>456788.00000000006</v>
      </c>
      <c r="P1412" s="18">
        <f t="shared" si="721"/>
        <v>456788.00000000006</v>
      </c>
      <c r="Q1412" s="17">
        <v>365576.4705882353</v>
      </c>
      <c r="R1412" s="17">
        <v>69459.529411764714</v>
      </c>
      <c r="S1412" s="16">
        <v>435036</v>
      </c>
      <c r="T1412" s="15">
        <v>435036</v>
      </c>
      <c r="U1412" s="14"/>
      <c r="V1412" s="14"/>
      <c r="W1412" s="14"/>
      <c r="X1412" s="14"/>
      <c r="Y1412" s="14"/>
      <c r="Z1412" s="14"/>
      <c r="AA1412" s="14"/>
      <c r="AB1412" s="13"/>
      <c r="AC1412" s="12">
        <f t="shared" si="722"/>
        <v>0</v>
      </c>
      <c r="AD1412" s="6">
        <f t="shared" si="723"/>
        <v>0</v>
      </c>
      <c r="AE1412" s="6">
        <f t="shared" si="724"/>
        <v>0</v>
      </c>
      <c r="AF1412" s="6">
        <f t="shared" si="725"/>
        <v>0</v>
      </c>
      <c r="AG1412" s="9">
        <f t="shared" si="727"/>
        <v>435036</v>
      </c>
      <c r="AH1412" s="11">
        <f t="shared" si="714"/>
        <v>572498.67528000008</v>
      </c>
      <c r="AI1412" s="9">
        <f t="shared" si="715"/>
        <v>445912</v>
      </c>
      <c r="AJ1412" s="10">
        <f t="shared" si="716"/>
        <v>366080.66882000002</v>
      </c>
      <c r="AK1412" s="9">
        <f t="shared" si="726"/>
        <v>440474</v>
      </c>
      <c r="AL1412" s="9">
        <f t="shared" ref="AL1412:AL1475" si="730">AVERAGE(AH1412,AI1412)</f>
        <v>509205.33764000004</v>
      </c>
      <c r="AM1412" s="6">
        <f t="shared" si="728"/>
        <v>481186.51823293499</v>
      </c>
      <c r="AN1412" s="8">
        <f t="shared" si="717"/>
        <v>251400.15055853411</v>
      </c>
      <c r="AO1412" s="7">
        <f t="shared" ref="AO1412:AO1475" si="731">+AN1412/AI1412</f>
        <v>0.56378870844142814</v>
      </c>
      <c r="AP1412" s="6">
        <f t="shared" si="729"/>
        <v>481186.51823293499</v>
      </c>
      <c r="AQ1412" s="5" t="s">
        <v>0</v>
      </c>
    </row>
    <row r="1413" spans="1:43" x14ac:dyDescent="0.25">
      <c r="A1413" s="65">
        <v>1366</v>
      </c>
      <c r="B1413" s="72">
        <v>31171516</v>
      </c>
      <c r="C1413" s="97">
        <v>4331002</v>
      </c>
      <c r="D1413" s="61" t="s">
        <v>801</v>
      </c>
      <c r="E1413" s="61" t="s">
        <v>801</v>
      </c>
      <c r="F1413" s="82" t="s">
        <v>2265</v>
      </c>
      <c r="G1413" s="97" t="s">
        <v>1731</v>
      </c>
      <c r="H1413" s="21">
        <v>1</v>
      </c>
      <c r="I1413" s="20">
        <v>476552.85156302527</v>
      </c>
      <c r="J1413" s="20">
        <f t="shared" si="718"/>
        <v>90545.041796974809</v>
      </c>
      <c r="K1413" s="19">
        <f t="shared" si="719"/>
        <v>567097.8933600001</v>
      </c>
      <c r="L1413" s="15">
        <f t="shared" si="720"/>
        <v>567097.8933600001</v>
      </c>
      <c r="M1413" s="17">
        <v>380234.45378151262</v>
      </c>
      <c r="N1413" s="17">
        <v>72244.546218487405</v>
      </c>
      <c r="O1413" s="16">
        <v>452479</v>
      </c>
      <c r="P1413" s="18">
        <f t="shared" si="721"/>
        <v>452479</v>
      </c>
      <c r="Q1413" s="17">
        <v>362127.731092437</v>
      </c>
      <c r="R1413" s="17">
        <v>68804.268907563033</v>
      </c>
      <c r="S1413" s="16">
        <v>430932</v>
      </c>
      <c r="T1413" s="15">
        <v>430932</v>
      </c>
      <c r="U1413" s="14"/>
      <c r="V1413" s="14"/>
      <c r="W1413" s="14"/>
      <c r="X1413" s="14"/>
      <c r="Y1413" s="14"/>
      <c r="Z1413" s="14"/>
      <c r="AA1413" s="14"/>
      <c r="AB1413" s="13"/>
      <c r="AC1413" s="12">
        <f t="shared" si="722"/>
        <v>0</v>
      </c>
      <c r="AD1413" s="6">
        <f t="shared" si="723"/>
        <v>0</v>
      </c>
      <c r="AE1413" s="6">
        <f t="shared" si="724"/>
        <v>0</v>
      </c>
      <c r="AF1413" s="6">
        <f t="shared" si="725"/>
        <v>0</v>
      </c>
      <c r="AG1413" s="9">
        <f t="shared" si="727"/>
        <v>430932</v>
      </c>
      <c r="AH1413" s="11">
        <f t="shared" si="714"/>
        <v>567097.8933600001</v>
      </c>
      <c r="AI1413" s="9">
        <f t="shared" si="715"/>
        <v>441705.5</v>
      </c>
      <c r="AJ1413" s="10">
        <f t="shared" si="716"/>
        <v>362627.22334000003</v>
      </c>
      <c r="AK1413" s="9">
        <f t="shared" si="726"/>
        <v>436318.75</v>
      </c>
      <c r="AL1413" s="9">
        <f t="shared" si="730"/>
        <v>504401.69668000005</v>
      </c>
      <c r="AM1413" s="6">
        <f t="shared" si="728"/>
        <v>476647.22267150361</v>
      </c>
      <c r="AN1413" s="8">
        <f t="shared" si="717"/>
        <v>249028.54072658491</v>
      </c>
      <c r="AO1413" s="7">
        <f t="shared" si="731"/>
        <v>0.56378863456892636</v>
      </c>
      <c r="AP1413" s="6">
        <f t="shared" si="729"/>
        <v>476647.22267150361</v>
      </c>
      <c r="AQ1413" s="5" t="s">
        <v>0</v>
      </c>
    </row>
    <row r="1414" spans="1:43" x14ac:dyDescent="0.25">
      <c r="A1414" s="65">
        <v>1367</v>
      </c>
      <c r="B1414" s="72">
        <v>31171516</v>
      </c>
      <c r="C1414" s="97">
        <v>4333201</v>
      </c>
      <c r="D1414" s="61" t="s">
        <v>801</v>
      </c>
      <c r="E1414" s="61" t="s">
        <v>801</v>
      </c>
      <c r="F1414" s="82" t="s">
        <v>2264</v>
      </c>
      <c r="G1414" s="97" t="s">
        <v>1731</v>
      </c>
      <c r="H1414" s="21">
        <v>1</v>
      </c>
      <c r="I1414" s="20">
        <v>12043730.632386556</v>
      </c>
      <c r="J1414" s="20">
        <f t="shared" si="718"/>
        <v>2288308.8201534455</v>
      </c>
      <c r="K1414" s="19">
        <f t="shared" si="719"/>
        <v>14332039.452540001</v>
      </c>
      <c r="L1414" s="15">
        <f t="shared" si="720"/>
        <v>14332039.452540001</v>
      </c>
      <c r="M1414" s="17">
        <v>9975582.3529411778</v>
      </c>
      <c r="N1414" s="17">
        <v>1895360.6470588238</v>
      </c>
      <c r="O1414" s="16">
        <v>11870943.000000002</v>
      </c>
      <c r="P1414" s="18">
        <f t="shared" si="721"/>
        <v>11870943.000000002</v>
      </c>
      <c r="Q1414" s="17">
        <v>9151910.084033614</v>
      </c>
      <c r="R1414" s="17">
        <v>1738862.9159663867</v>
      </c>
      <c r="S1414" s="16">
        <v>10890773</v>
      </c>
      <c r="T1414" s="15">
        <v>10890773</v>
      </c>
      <c r="U1414" s="14"/>
      <c r="V1414" s="14"/>
      <c r="W1414" s="14"/>
      <c r="X1414" s="14"/>
      <c r="Y1414" s="14"/>
      <c r="Z1414" s="14"/>
      <c r="AA1414" s="14"/>
      <c r="AB1414" s="13"/>
      <c r="AC1414" s="12">
        <f t="shared" si="722"/>
        <v>0</v>
      </c>
      <c r="AD1414" s="6">
        <f t="shared" si="723"/>
        <v>0</v>
      </c>
      <c r="AE1414" s="6">
        <f t="shared" si="724"/>
        <v>0</v>
      </c>
      <c r="AF1414" s="6">
        <f t="shared" si="725"/>
        <v>0</v>
      </c>
      <c r="AG1414" s="9">
        <f t="shared" si="727"/>
        <v>10890773</v>
      </c>
      <c r="AH1414" s="11">
        <f t="shared" si="714"/>
        <v>14332039.452540001</v>
      </c>
      <c r="AI1414" s="9">
        <f t="shared" si="715"/>
        <v>11380858</v>
      </c>
      <c r="AJ1414" s="10">
        <f t="shared" si="716"/>
        <v>9273438.8631350007</v>
      </c>
      <c r="AK1414" s="9">
        <f t="shared" si="726"/>
        <v>11135815.5</v>
      </c>
      <c r="AL1414" s="9">
        <f t="shared" si="730"/>
        <v>12856448.726270001</v>
      </c>
      <c r="AM1414" s="6">
        <f t="shared" si="728"/>
        <v>12203362.034573173</v>
      </c>
      <c r="AN1414" s="8">
        <f t="shared" si="717"/>
        <v>6349511.9424706129</v>
      </c>
      <c r="AO1414" s="7">
        <f t="shared" si="731"/>
        <v>0.55791153377632974</v>
      </c>
      <c r="AP1414" s="6">
        <f t="shared" si="729"/>
        <v>12203362.034573173</v>
      </c>
      <c r="AQ1414" s="5" t="s">
        <v>0</v>
      </c>
    </row>
    <row r="1415" spans="1:43" x14ac:dyDescent="0.25">
      <c r="A1415" s="65">
        <v>1368</v>
      </c>
      <c r="B1415" s="97">
        <v>31162405</v>
      </c>
      <c r="C1415" s="97">
        <v>4333201</v>
      </c>
      <c r="D1415" s="61" t="s">
        <v>801</v>
      </c>
      <c r="E1415" s="61" t="s">
        <v>801</v>
      </c>
      <c r="F1415" s="82" t="s">
        <v>2263</v>
      </c>
      <c r="G1415" s="97" t="s">
        <v>1731</v>
      </c>
      <c r="H1415" s="21">
        <v>1</v>
      </c>
      <c r="I1415" s="20">
        <v>6908145.2231596634</v>
      </c>
      <c r="J1415" s="20">
        <f t="shared" si="718"/>
        <v>1312547.5924003362</v>
      </c>
      <c r="K1415" s="19">
        <f t="shared" si="719"/>
        <v>8220692.81556</v>
      </c>
      <c r="L1415" s="15">
        <f t="shared" si="720"/>
        <v>8220692.81556</v>
      </c>
      <c r="M1415" s="17">
        <v>5669384.8739495799</v>
      </c>
      <c r="N1415" s="17">
        <v>1077183.1260504201</v>
      </c>
      <c r="O1415" s="16">
        <v>6746568</v>
      </c>
      <c r="P1415" s="18">
        <f t="shared" si="721"/>
        <v>6746568</v>
      </c>
      <c r="Q1415" s="17">
        <v>5249430.2521008402</v>
      </c>
      <c r="R1415" s="17">
        <v>997391.74789915967</v>
      </c>
      <c r="S1415" s="16">
        <v>6246822</v>
      </c>
      <c r="T1415" s="15">
        <v>6246822</v>
      </c>
      <c r="U1415" s="14"/>
      <c r="V1415" s="14"/>
      <c r="W1415" s="14"/>
      <c r="X1415" s="14"/>
      <c r="Y1415" s="14"/>
      <c r="Z1415" s="14"/>
      <c r="AA1415" s="14"/>
      <c r="AB1415" s="13"/>
      <c r="AC1415" s="12">
        <f t="shared" si="722"/>
        <v>0</v>
      </c>
      <c r="AD1415" s="6">
        <f t="shared" si="723"/>
        <v>0</v>
      </c>
      <c r="AE1415" s="6">
        <f t="shared" si="724"/>
        <v>0</v>
      </c>
      <c r="AF1415" s="6">
        <f t="shared" si="725"/>
        <v>0</v>
      </c>
      <c r="AG1415" s="9">
        <f t="shared" si="727"/>
        <v>6246822</v>
      </c>
      <c r="AH1415" s="11">
        <f t="shared" si="714"/>
        <v>8220692.81556</v>
      </c>
      <c r="AI1415" s="9">
        <f t="shared" si="715"/>
        <v>6496695</v>
      </c>
      <c r="AJ1415" s="10">
        <f t="shared" si="716"/>
        <v>5303520.7038899995</v>
      </c>
      <c r="AK1415" s="9">
        <f t="shared" si="726"/>
        <v>6371758.5</v>
      </c>
      <c r="AL1415" s="9">
        <f t="shared" si="730"/>
        <v>7358693.90778</v>
      </c>
      <c r="AM1415" s="6">
        <f t="shared" si="728"/>
        <v>6977569.1895648269</v>
      </c>
      <c r="AN1415" s="8">
        <f t="shared" si="717"/>
        <v>3633612.8861757922</v>
      </c>
      <c r="AO1415" s="7">
        <f t="shared" si="731"/>
        <v>0.55930175053250797</v>
      </c>
      <c r="AP1415" s="6">
        <f t="shared" si="729"/>
        <v>6977569.1895648269</v>
      </c>
      <c r="AQ1415" s="5" t="s">
        <v>0</v>
      </c>
    </row>
    <row r="1416" spans="1:43" x14ac:dyDescent="0.25">
      <c r="A1416" s="65">
        <v>1369</v>
      </c>
      <c r="B1416" s="97">
        <v>24101809</v>
      </c>
      <c r="C1416" s="97">
        <v>4333201</v>
      </c>
      <c r="D1416" s="61" t="s">
        <v>801</v>
      </c>
      <c r="E1416" s="61" t="s">
        <v>801</v>
      </c>
      <c r="F1416" s="82" t="s">
        <v>2262</v>
      </c>
      <c r="G1416" s="97" t="s">
        <v>1731</v>
      </c>
      <c r="H1416" s="21">
        <v>1</v>
      </c>
      <c r="I1416" s="20">
        <v>9163019.4481512606</v>
      </c>
      <c r="J1416" s="20">
        <f t="shared" si="718"/>
        <v>1740973.6951487395</v>
      </c>
      <c r="K1416" s="19">
        <f t="shared" si="719"/>
        <v>10903993.143300001</v>
      </c>
      <c r="L1416" s="15">
        <f t="shared" si="720"/>
        <v>10903993.143300001</v>
      </c>
      <c r="M1416" s="17">
        <v>7589546.218487395</v>
      </c>
      <c r="N1416" s="17">
        <v>1442013.781512605</v>
      </c>
      <c r="O1416" s="16">
        <v>9031560</v>
      </c>
      <c r="P1416" s="18">
        <f t="shared" si="721"/>
        <v>9031560</v>
      </c>
      <c r="Q1416" s="17">
        <v>6962886.5546218492</v>
      </c>
      <c r="R1416" s="17">
        <v>1322948.4453781513</v>
      </c>
      <c r="S1416" s="16">
        <v>8285835</v>
      </c>
      <c r="T1416" s="15">
        <v>8285835</v>
      </c>
      <c r="U1416" s="14"/>
      <c r="V1416" s="14"/>
      <c r="W1416" s="14"/>
      <c r="X1416" s="14"/>
      <c r="Y1416" s="14"/>
      <c r="Z1416" s="14"/>
      <c r="AA1416" s="14"/>
      <c r="AB1416" s="13"/>
      <c r="AC1416" s="12">
        <f t="shared" si="722"/>
        <v>0</v>
      </c>
      <c r="AD1416" s="6">
        <f t="shared" si="723"/>
        <v>0</v>
      </c>
      <c r="AE1416" s="6">
        <f t="shared" si="724"/>
        <v>0</v>
      </c>
      <c r="AF1416" s="6">
        <f t="shared" si="725"/>
        <v>0</v>
      </c>
      <c r="AG1416" s="9">
        <f t="shared" si="727"/>
        <v>8285835</v>
      </c>
      <c r="AH1416" s="11">
        <f t="shared" si="714"/>
        <v>10903993.143300001</v>
      </c>
      <c r="AI1416" s="9">
        <f t="shared" si="715"/>
        <v>8658697.5</v>
      </c>
      <c r="AJ1416" s="10">
        <f t="shared" si="716"/>
        <v>7055347.0358250001</v>
      </c>
      <c r="AK1416" s="9">
        <f t="shared" si="726"/>
        <v>8472266.25</v>
      </c>
      <c r="AL1416" s="9">
        <f t="shared" si="730"/>
        <v>9781345.3216500003</v>
      </c>
      <c r="AM1416" s="6">
        <f t="shared" si="728"/>
        <v>9284468.8281716034</v>
      </c>
      <c r="AN1416" s="8">
        <f t="shared" si="717"/>
        <v>4830787.2707686052</v>
      </c>
      <c r="AO1416" s="7">
        <f t="shared" si="731"/>
        <v>0.55791154163413204</v>
      </c>
      <c r="AP1416" s="6">
        <f t="shared" si="729"/>
        <v>9284468.8281716034</v>
      </c>
      <c r="AQ1416" s="5" t="s">
        <v>0</v>
      </c>
    </row>
    <row r="1417" spans="1:43" x14ac:dyDescent="0.25">
      <c r="A1417" s="65">
        <v>1370</v>
      </c>
      <c r="B1417" s="97">
        <v>24101809</v>
      </c>
      <c r="C1417" s="97">
        <v>4333203</v>
      </c>
      <c r="D1417" s="61" t="s">
        <v>801</v>
      </c>
      <c r="E1417" s="61" t="s">
        <v>801</v>
      </c>
      <c r="F1417" s="82" t="s">
        <v>2261</v>
      </c>
      <c r="G1417" s="97" t="s">
        <v>1731</v>
      </c>
      <c r="H1417" s="21">
        <v>1</v>
      </c>
      <c r="I1417" s="20">
        <v>2621450.959714286</v>
      </c>
      <c r="J1417" s="20">
        <f t="shared" si="718"/>
        <v>498075.68234571436</v>
      </c>
      <c r="K1417" s="19">
        <f t="shared" si="719"/>
        <v>3119526.6420600004</v>
      </c>
      <c r="L1417" s="15">
        <f t="shared" si="720"/>
        <v>3119526.6420600004</v>
      </c>
      <c r="M1417" s="17">
        <v>2111535.2941176472</v>
      </c>
      <c r="N1417" s="17">
        <v>401191.70588235295</v>
      </c>
      <c r="O1417" s="16">
        <v>2512727</v>
      </c>
      <c r="P1417" s="18">
        <f t="shared" si="721"/>
        <v>2512727</v>
      </c>
      <c r="Q1417" s="17">
        <v>1992014.2857142859</v>
      </c>
      <c r="R1417" s="17">
        <v>378482.71428571432</v>
      </c>
      <c r="S1417" s="16">
        <v>2370497</v>
      </c>
      <c r="T1417" s="15">
        <v>2370497</v>
      </c>
      <c r="U1417" s="14"/>
      <c r="V1417" s="14"/>
      <c r="W1417" s="14"/>
      <c r="X1417" s="14"/>
      <c r="Y1417" s="14"/>
      <c r="Z1417" s="14"/>
      <c r="AA1417" s="14"/>
      <c r="AB1417" s="13"/>
      <c r="AC1417" s="12">
        <f t="shared" si="722"/>
        <v>0</v>
      </c>
      <c r="AD1417" s="6">
        <f t="shared" si="723"/>
        <v>0</v>
      </c>
      <c r="AE1417" s="6">
        <f t="shared" si="724"/>
        <v>0</v>
      </c>
      <c r="AF1417" s="6">
        <f t="shared" si="725"/>
        <v>0</v>
      </c>
      <c r="AG1417" s="9">
        <f t="shared" si="727"/>
        <v>2370497</v>
      </c>
      <c r="AH1417" s="11">
        <f t="shared" si="714"/>
        <v>3119526.6420600004</v>
      </c>
      <c r="AI1417" s="9">
        <f t="shared" si="715"/>
        <v>2441612</v>
      </c>
      <c r="AJ1417" s="10">
        <f t="shared" si="716"/>
        <v>2000687.6605150001</v>
      </c>
      <c r="AK1417" s="9">
        <f t="shared" si="726"/>
        <v>2406054.5</v>
      </c>
      <c r="AL1417" s="9">
        <f t="shared" si="730"/>
        <v>2780569.3210300002</v>
      </c>
      <c r="AM1417" s="6">
        <f t="shared" si="728"/>
        <v>2630683.7924346356</v>
      </c>
      <c r="AN1417" s="8">
        <f t="shared" si="717"/>
        <v>1372770.3151307097</v>
      </c>
      <c r="AO1417" s="7">
        <f t="shared" si="731"/>
        <v>0.56223933824486028</v>
      </c>
      <c r="AP1417" s="6">
        <f t="shared" si="729"/>
        <v>2630683.7924346356</v>
      </c>
      <c r="AQ1417" s="5" t="s">
        <v>0</v>
      </c>
    </row>
    <row r="1418" spans="1:43" x14ac:dyDescent="0.25">
      <c r="A1418" s="65">
        <v>1371</v>
      </c>
      <c r="B1418" s="97">
        <v>27121604</v>
      </c>
      <c r="C1418" s="97">
        <v>4333203</v>
      </c>
      <c r="D1418" s="61" t="s">
        <v>801</v>
      </c>
      <c r="E1418" s="61" t="s">
        <v>801</v>
      </c>
      <c r="F1418" s="82" t="s">
        <v>2260</v>
      </c>
      <c r="G1418" s="97" t="s">
        <v>1420</v>
      </c>
      <c r="H1418" s="21">
        <v>1</v>
      </c>
      <c r="I1418" s="20">
        <v>2290195.5705378153</v>
      </c>
      <c r="J1418" s="20">
        <f t="shared" si="718"/>
        <v>435137.1584021849</v>
      </c>
      <c r="K1418" s="19">
        <f t="shared" si="719"/>
        <v>2725332.7289400003</v>
      </c>
      <c r="L1418" s="15">
        <f t="shared" si="720"/>
        <v>2725332.7289400003</v>
      </c>
      <c r="M1418" s="17">
        <v>1896923.5294117648</v>
      </c>
      <c r="N1418" s="17">
        <v>360415.4705882353</v>
      </c>
      <c r="O1418" s="16">
        <v>2257339</v>
      </c>
      <c r="P1418" s="18">
        <f t="shared" si="721"/>
        <v>2257339</v>
      </c>
      <c r="Q1418" s="17">
        <v>1740296.6386554623</v>
      </c>
      <c r="R1418" s="17">
        <v>330656.36134453781</v>
      </c>
      <c r="S1418" s="16">
        <v>2070953</v>
      </c>
      <c r="T1418" s="15">
        <v>2070953</v>
      </c>
      <c r="U1418" s="14"/>
      <c r="V1418" s="14"/>
      <c r="W1418" s="14"/>
      <c r="X1418" s="14"/>
      <c r="Y1418" s="14"/>
      <c r="Z1418" s="14"/>
      <c r="AA1418" s="14"/>
      <c r="AB1418" s="13"/>
      <c r="AC1418" s="12">
        <f t="shared" si="722"/>
        <v>0</v>
      </c>
      <c r="AD1418" s="6">
        <f t="shared" si="723"/>
        <v>0</v>
      </c>
      <c r="AE1418" s="6">
        <f t="shared" si="724"/>
        <v>0</v>
      </c>
      <c r="AF1418" s="6">
        <f t="shared" si="725"/>
        <v>0</v>
      </c>
      <c r="AG1418" s="9">
        <f t="shared" si="727"/>
        <v>2070953</v>
      </c>
      <c r="AH1418" s="11">
        <f t="shared" si="714"/>
        <v>2725332.7289400003</v>
      </c>
      <c r="AI1418" s="9">
        <f t="shared" si="715"/>
        <v>2164146</v>
      </c>
      <c r="AJ1418" s="10">
        <f t="shared" si="716"/>
        <v>1763406.1822350002</v>
      </c>
      <c r="AK1418" s="9">
        <f t="shared" si="726"/>
        <v>2117549.5</v>
      </c>
      <c r="AL1418" s="9">
        <f t="shared" si="730"/>
        <v>2444739.3644700004</v>
      </c>
      <c r="AM1418" s="6">
        <f t="shared" si="728"/>
        <v>2320550.5967545058</v>
      </c>
      <c r="AN1418" s="8">
        <f t="shared" si="717"/>
        <v>1207401.9930389207</v>
      </c>
      <c r="AO1418" s="7">
        <f t="shared" si="731"/>
        <v>0.55791152400943411</v>
      </c>
      <c r="AP1418" s="6">
        <f t="shared" si="729"/>
        <v>2320550.5967545058</v>
      </c>
      <c r="AQ1418" s="5" t="s">
        <v>0</v>
      </c>
    </row>
    <row r="1419" spans="1:43" x14ac:dyDescent="0.25">
      <c r="A1419" s="65">
        <v>1372</v>
      </c>
      <c r="B1419" s="97">
        <v>27121604</v>
      </c>
      <c r="C1419" s="97">
        <v>4333203</v>
      </c>
      <c r="D1419" s="61" t="s">
        <v>801</v>
      </c>
      <c r="E1419" s="61" t="s">
        <v>801</v>
      </c>
      <c r="F1419" s="82" t="s">
        <v>2259</v>
      </c>
      <c r="G1419" s="97" t="s">
        <v>1420</v>
      </c>
      <c r="H1419" s="21">
        <v>1</v>
      </c>
      <c r="I1419" s="20">
        <v>2501262.1745546218</v>
      </c>
      <c r="J1419" s="20">
        <f t="shared" si="718"/>
        <v>475239.81316537817</v>
      </c>
      <c r="K1419" s="19">
        <f t="shared" si="719"/>
        <v>2976501.9877200001</v>
      </c>
      <c r="L1419" s="15">
        <f t="shared" si="720"/>
        <v>2976501.9877200001</v>
      </c>
      <c r="M1419" s="17">
        <v>2071745.3781512605</v>
      </c>
      <c r="N1419" s="17">
        <v>393631.62184873951</v>
      </c>
      <c r="O1419" s="16">
        <v>2465377</v>
      </c>
      <c r="P1419" s="18">
        <f t="shared" si="721"/>
        <v>2465377</v>
      </c>
      <c r="Q1419" s="17">
        <v>1900684.0336134455</v>
      </c>
      <c r="R1419" s="17">
        <v>361129.96638655465</v>
      </c>
      <c r="S1419" s="16">
        <v>2261814</v>
      </c>
      <c r="T1419" s="15">
        <v>2261814</v>
      </c>
      <c r="U1419" s="14"/>
      <c r="V1419" s="14"/>
      <c r="W1419" s="14"/>
      <c r="X1419" s="14"/>
      <c r="Y1419" s="14"/>
      <c r="Z1419" s="14"/>
      <c r="AA1419" s="14"/>
      <c r="AB1419" s="13"/>
      <c r="AC1419" s="12">
        <f t="shared" si="722"/>
        <v>0</v>
      </c>
      <c r="AD1419" s="6">
        <f t="shared" si="723"/>
        <v>0</v>
      </c>
      <c r="AE1419" s="6">
        <f t="shared" si="724"/>
        <v>0</v>
      </c>
      <c r="AF1419" s="6">
        <f t="shared" si="725"/>
        <v>0</v>
      </c>
      <c r="AG1419" s="9">
        <f t="shared" si="727"/>
        <v>2261814</v>
      </c>
      <c r="AH1419" s="11">
        <f t="shared" si="714"/>
        <v>2976501.9877200001</v>
      </c>
      <c r="AI1419" s="9">
        <f t="shared" si="715"/>
        <v>2363595.5</v>
      </c>
      <c r="AJ1419" s="10">
        <f t="shared" si="716"/>
        <v>1925923.2469299999</v>
      </c>
      <c r="AK1419" s="9">
        <f t="shared" si="726"/>
        <v>2312704.75</v>
      </c>
      <c r="AL1419" s="9">
        <f t="shared" si="730"/>
        <v>2670048.7438599998</v>
      </c>
      <c r="AM1419" s="6">
        <f t="shared" si="728"/>
        <v>2534414.568809113</v>
      </c>
      <c r="AN1419" s="8">
        <f t="shared" si="717"/>
        <v>1318677.2404401484</v>
      </c>
      <c r="AO1419" s="7">
        <f t="shared" si="731"/>
        <v>0.55791155484944377</v>
      </c>
      <c r="AP1419" s="6">
        <f t="shared" si="729"/>
        <v>2534414.568809113</v>
      </c>
      <c r="AQ1419" s="5" t="s">
        <v>0</v>
      </c>
    </row>
    <row r="1420" spans="1:43" x14ac:dyDescent="0.25">
      <c r="A1420" s="65">
        <v>1373</v>
      </c>
      <c r="B1420" s="97">
        <v>27121604</v>
      </c>
      <c r="C1420" s="97">
        <v>4331011</v>
      </c>
      <c r="D1420" s="61" t="s">
        <v>801</v>
      </c>
      <c r="E1420" s="61" t="s">
        <v>801</v>
      </c>
      <c r="F1420" s="82" t="s">
        <v>2258</v>
      </c>
      <c r="G1420" s="97" t="s">
        <v>1420</v>
      </c>
      <c r="H1420" s="21">
        <v>1</v>
      </c>
      <c r="I1420" s="20">
        <v>3315773.0663697477</v>
      </c>
      <c r="J1420" s="20">
        <f t="shared" si="718"/>
        <v>629996.88261025213</v>
      </c>
      <c r="K1420" s="19">
        <f t="shared" si="719"/>
        <v>3945769.9489799999</v>
      </c>
      <c r="L1420" s="15">
        <f t="shared" si="720"/>
        <v>3945769.9489799999</v>
      </c>
      <c r="M1420" s="17">
        <v>2645603.3613445382</v>
      </c>
      <c r="N1420" s="17">
        <v>502664.63865546224</v>
      </c>
      <c r="O1420" s="16">
        <v>3148268.0000000005</v>
      </c>
      <c r="P1420" s="18">
        <f t="shared" si="721"/>
        <v>3148268.0000000005</v>
      </c>
      <c r="Q1420" s="17">
        <v>2519622.6890756302</v>
      </c>
      <c r="R1420" s="17">
        <v>478728.31092436973</v>
      </c>
      <c r="S1420" s="16">
        <v>2998351</v>
      </c>
      <c r="T1420" s="15">
        <v>2998351</v>
      </c>
      <c r="U1420" s="14"/>
      <c r="V1420" s="14"/>
      <c r="W1420" s="14"/>
      <c r="X1420" s="14"/>
      <c r="Y1420" s="14"/>
      <c r="Z1420" s="14"/>
      <c r="AA1420" s="14"/>
      <c r="AB1420" s="13"/>
      <c r="AC1420" s="12">
        <f t="shared" si="722"/>
        <v>0</v>
      </c>
      <c r="AD1420" s="6">
        <f t="shared" si="723"/>
        <v>0</v>
      </c>
      <c r="AE1420" s="6">
        <f t="shared" si="724"/>
        <v>0</v>
      </c>
      <c r="AF1420" s="6">
        <f t="shared" si="725"/>
        <v>0</v>
      </c>
      <c r="AG1420" s="9">
        <f t="shared" si="727"/>
        <v>2998351</v>
      </c>
      <c r="AH1420" s="11">
        <f t="shared" si="714"/>
        <v>3945769.9489799999</v>
      </c>
      <c r="AI1420" s="9">
        <f t="shared" si="715"/>
        <v>3073309.5</v>
      </c>
      <c r="AJ1420" s="10">
        <f t="shared" si="716"/>
        <v>2523097.237245</v>
      </c>
      <c r="AK1420" s="9">
        <f t="shared" si="726"/>
        <v>3035830.25</v>
      </c>
      <c r="AL1420" s="9">
        <f t="shared" si="730"/>
        <v>3509539.7244899999</v>
      </c>
      <c r="AM1420" s="6">
        <f t="shared" si="728"/>
        <v>3316428.4514660081</v>
      </c>
      <c r="AN1420" s="8">
        <f t="shared" si="717"/>
        <v>1732697.5053295009</v>
      </c>
      <c r="AO1420" s="7">
        <f t="shared" si="731"/>
        <v>0.56378880985774482</v>
      </c>
      <c r="AP1420" s="6">
        <f t="shared" si="729"/>
        <v>3316428.4514660081</v>
      </c>
      <c r="AQ1420" s="5" t="s">
        <v>0</v>
      </c>
    </row>
    <row r="1421" spans="1:43" ht="25.5" x14ac:dyDescent="0.25">
      <c r="A1421" s="65">
        <v>1374</v>
      </c>
      <c r="B1421" s="72">
        <v>22101705</v>
      </c>
      <c r="C1421" s="97">
        <v>4331025</v>
      </c>
      <c r="D1421" s="61" t="s">
        <v>801</v>
      </c>
      <c r="E1421" s="61" t="s">
        <v>801</v>
      </c>
      <c r="F1421" s="82" t="s">
        <v>2257</v>
      </c>
      <c r="G1421" s="97" t="s">
        <v>1731</v>
      </c>
      <c r="H1421" s="21">
        <v>1</v>
      </c>
      <c r="I1421" s="20">
        <v>4023425.2763193278</v>
      </c>
      <c r="J1421" s="20">
        <f t="shared" si="718"/>
        <v>764450.80250067229</v>
      </c>
      <c r="K1421" s="19">
        <f t="shared" si="719"/>
        <v>4787876.0788200004</v>
      </c>
      <c r="L1421" s="15">
        <f t="shared" si="720"/>
        <v>4787876.0788200004</v>
      </c>
      <c r="M1421" s="17">
        <v>3210228.5714285714</v>
      </c>
      <c r="N1421" s="17">
        <v>609943.42857142852</v>
      </c>
      <c r="O1421" s="16">
        <v>3820172</v>
      </c>
      <c r="P1421" s="18">
        <f t="shared" si="721"/>
        <v>3820172</v>
      </c>
      <c r="Q1421" s="17">
        <v>3057360.5042016809</v>
      </c>
      <c r="R1421" s="17">
        <v>580898.49579831935</v>
      </c>
      <c r="S1421" s="16">
        <v>3638259</v>
      </c>
      <c r="T1421" s="15">
        <v>3638259</v>
      </c>
      <c r="U1421" s="14"/>
      <c r="V1421" s="14"/>
      <c r="W1421" s="14"/>
      <c r="X1421" s="14"/>
      <c r="Y1421" s="14"/>
      <c r="Z1421" s="14"/>
      <c r="AA1421" s="14"/>
      <c r="AB1421" s="13"/>
      <c r="AC1421" s="12">
        <f t="shared" si="722"/>
        <v>0</v>
      </c>
      <c r="AD1421" s="6">
        <f t="shared" si="723"/>
        <v>0</v>
      </c>
      <c r="AE1421" s="6">
        <f t="shared" si="724"/>
        <v>0</v>
      </c>
      <c r="AF1421" s="6">
        <f t="shared" si="725"/>
        <v>0</v>
      </c>
      <c r="AG1421" s="9">
        <f t="shared" si="727"/>
        <v>3638259</v>
      </c>
      <c r="AH1421" s="11">
        <f t="shared" si="714"/>
        <v>4787876.0788200004</v>
      </c>
      <c r="AI1421" s="9">
        <f t="shared" si="715"/>
        <v>3729215.5</v>
      </c>
      <c r="AJ1421" s="10">
        <f t="shared" si="716"/>
        <v>3061576.7697050003</v>
      </c>
      <c r="AK1421" s="9">
        <f t="shared" si="726"/>
        <v>3683737.25</v>
      </c>
      <c r="AL1421" s="9">
        <f t="shared" si="730"/>
        <v>4258545.7894100007</v>
      </c>
      <c r="AM1421" s="6">
        <f t="shared" si="728"/>
        <v>4024220.7990419222</v>
      </c>
      <c r="AN1421" s="8">
        <f t="shared" si="717"/>
        <v>2102489.8525012801</v>
      </c>
      <c r="AO1421" s="7">
        <f t="shared" si="731"/>
        <v>0.56378877876627942</v>
      </c>
      <c r="AP1421" s="6">
        <f t="shared" si="729"/>
        <v>4024220.7990419222</v>
      </c>
      <c r="AQ1421" s="5" t="s">
        <v>0</v>
      </c>
    </row>
    <row r="1422" spans="1:43" ht="25.5" x14ac:dyDescent="0.25">
      <c r="A1422" s="65">
        <v>1375</v>
      </c>
      <c r="B1422" s="72">
        <v>25171708</v>
      </c>
      <c r="C1422" s="97">
        <v>4331025</v>
      </c>
      <c r="D1422" s="61" t="s">
        <v>801</v>
      </c>
      <c r="E1422" s="61" t="s">
        <v>801</v>
      </c>
      <c r="F1422" s="82" t="s">
        <v>2256</v>
      </c>
      <c r="G1422" s="97" t="s">
        <v>1420</v>
      </c>
      <c r="H1422" s="21">
        <v>1</v>
      </c>
      <c r="I1422" s="20">
        <v>4061381.8994621853</v>
      </c>
      <c r="J1422" s="20">
        <f t="shared" si="718"/>
        <v>771662.56089781527</v>
      </c>
      <c r="K1422" s="19">
        <f t="shared" si="719"/>
        <v>4833044.4603600008</v>
      </c>
      <c r="L1422" s="15">
        <f t="shared" si="720"/>
        <v>4833044.4603600008</v>
      </c>
      <c r="M1422" s="17">
        <v>3363962.1848739497</v>
      </c>
      <c r="N1422" s="17">
        <v>639152.8151260505</v>
      </c>
      <c r="O1422" s="16">
        <v>4003115</v>
      </c>
      <c r="P1422" s="18">
        <f t="shared" si="721"/>
        <v>4003115</v>
      </c>
      <c r="Q1422" s="17">
        <v>3086203.3613445382</v>
      </c>
      <c r="R1422" s="17">
        <v>586378.6386554623</v>
      </c>
      <c r="S1422" s="16">
        <v>3672582.0000000005</v>
      </c>
      <c r="T1422" s="15">
        <v>3672582.0000000005</v>
      </c>
      <c r="U1422" s="14"/>
      <c r="V1422" s="14"/>
      <c r="W1422" s="14"/>
      <c r="X1422" s="14"/>
      <c r="Y1422" s="14"/>
      <c r="Z1422" s="14"/>
      <c r="AA1422" s="14"/>
      <c r="AB1422" s="13"/>
      <c r="AC1422" s="12">
        <f t="shared" si="722"/>
        <v>0</v>
      </c>
      <c r="AD1422" s="6">
        <f t="shared" si="723"/>
        <v>0</v>
      </c>
      <c r="AE1422" s="6">
        <f t="shared" si="724"/>
        <v>0</v>
      </c>
      <c r="AF1422" s="6">
        <f t="shared" si="725"/>
        <v>0</v>
      </c>
      <c r="AG1422" s="9">
        <f t="shared" si="727"/>
        <v>3672582.0000000005</v>
      </c>
      <c r="AH1422" s="11">
        <f t="shared" si="714"/>
        <v>4833044.4603600008</v>
      </c>
      <c r="AI1422" s="9">
        <f t="shared" si="715"/>
        <v>3837848.5</v>
      </c>
      <c r="AJ1422" s="10">
        <f t="shared" si="716"/>
        <v>3127185.3650900004</v>
      </c>
      <c r="AK1422" s="9">
        <f t="shared" si="726"/>
        <v>3755215.25</v>
      </c>
      <c r="AL1422" s="9">
        <f t="shared" si="730"/>
        <v>4335446.4801800009</v>
      </c>
      <c r="AM1422" s="6">
        <f t="shared" si="728"/>
        <v>4115212.902696494</v>
      </c>
      <c r="AN1422" s="8">
        <f t="shared" si="717"/>
        <v>2141179.8753049825</v>
      </c>
      <c r="AO1422" s="7">
        <f t="shared" si="731"/>
        <v>0.5579115161281073</v>
      </c>
      <c r="AP1422" s="6">
        <f t="shared" si="729"/>
        <v>4115212.902696494</v>
      </c>
      <c r="AQ1422" s="5" t="s">
        <v>0</v>
      </c>
    </row>
    <row r="1423" spans="1:43" x14ac:dyDescent="0.25">
      <c r="A1423" s="65">
        <v>1376</v>
      </c>
      <c r="B1423" s="72">
        <v>25171708</v>
      </c>
      <c r="C1423" s="97">
        <v>4332009</v>
      </c>
      <c r="D1423" s="61" t="s">
        <v>801</v>
      </c>
      <c r="E1423" s="61" t="s">
        <v>801</v>
      </c>
      <c r="F1423" s="82" t="s">
        <v>1592</v>
      </c>
      <c r="G1423" s="97" t="s">
        <v>1420</v>
      </c>
      <c r="H1423" s="21">
        <v>1</v>
      </c>
      <c r="I1423" s="20">
        <v>18326038.896302521</v>
      </c>
      <c r="J1423" s="20">
        <f t="shared" si="718"/>
        <v>3481947.390297479</v>
      </c>
      <c r="K1423" s="19">
        <f t="shared" si="719"/>
        <v>21807986.286600001</v>
      </c>
      <c r="L1423" s="15">
        <f t="shared" si="720"/>
        <v>21807986.286600001</v>
      </c>
      <c r="M1423" s="17">
        <v>14622062.18487395</v>
      </c>
      <c r="N1423" s="17">
        <v>2778191.8151260503</v>
      </c>
      <c r="O1423" s="16">
        <v>17400254</v>
      </c>
      <c r="P1423" s="18">
        <f t="shared" si="721"/>
        <v>17400254</v>
      </c>
      <c r="Q1423" s="17">
        <v>13925773.109243698</v>
      </c>
      <c r="R1423" s="17">
        <v>2645896.8907563025</v>
      </c>
      <c r="S1423" s="16">
        <v>16571670</v>
      </c>
      <c r="T1423" s="15">
        <v>16571670</v>
      </c>
      <c r="U1423" s="14"/>
      <c r="V1423" s="14"/>
      <c r="W1423" s="14"/>
      <c r="X1423" s="14"/>
      <c r="Y1423" s="14"/>
      <c r="Z1423" s="14"/>
      <c r="AA1423" s="14"/>
      <c r="AB1423" s="13"/>
      <c r="AC1423" s="12">
        <f t="shared" si="722"/>
        <v>0</v>
      </c>
      <c r="AD1423" s="6">
        <f t="shared" si="723"/>
        <v>0</v>
      </c>
      <c r="AE1423" s="6">
        <f t="shared" si="724"/>
        <v>0</v>
      </c>
      <c r="AF1423" s="6">
        <f t="shared" si="725"/>
        <v>0</v>
      </c>
      <c r="AG1423" s="9">
        <f t="shared" si="727"/>
        <v>16571670</v>
      </c>
      <c r="AH1423" s="11">
        <f t="shared" si="714"/>
        <v>21807986.286600001</v>
      </c>
      <c r="AI1423" s="9">
        <f t="shared" si="715"/>
        <v>16985962</v>
      </c>
      <c r="AJ1423" s="10">
        <f t="shared" si="716"/>
        <v>13944977.57165</v>
      </c>
      <c r="AK1423" s="9">
        <f t="shared" si="726"/>
        <v>16778816</v>
      </c>
      <c r="AL1423" s="9">
        <f t="shared" si="730"/>
        <v>19396974.143300001</v>
      </c>
      <c r="AM1423" s="6">
        <f t="shared" si="728"/>
        <v>18329662.471873339</v>
      </c>
      <c r="AN1423" s="8">
        <f t="shared" si="717"/>
        <v>9576494.7281466834</v>
      </c>
      <c r="AO1423" s="7">
        <f t="shared" si="731"/>
        <v>0.56378877617568457</v>
      </c>
      <c r="AP1423" s="6">
        <f t="shared" si="729"/>
        <v>18329662.471873339</v>
      </c>
      <c r="AQ1423" s="5" t="s">
        <v>0</v>
      </c>
    </row>
    <row r="1424" spans="1:43" x14ac:dyDescent="0.25">
      <c r="A1424" s="65">
        <v>1377</v>
      </c>
      <c r="B1424" s="97">
        <v>26101749</v>
      </c>
      <c r="C1424" s="97">
        <v>4332010</v>
      </c>
      <c r="D1424" s="61" t="s">
        <v>801</v>
      </c>
      <c r="E1424" s="61" t="s">
        <v>801</v>
      </c>
      <c r="F1424" s="82" t="s">
        <v>2255</v>
      </c>
      <c r="G1424" s="97" t="s">
        <v>1731</v>
      </c>
      <c r="H1424" s="21">
        <v>1</v>
      </c>
      <c r="I1424" s="20">
        <v>11944544.445680672</v>
      </c>
      <c r="J1424" s="20">
        <f t="shared" si="718"/>
        <v>2269463.4446793278</v>
      </c>
      <c r="K1424" s="19">
        <f t="shared" si="719"/>
        <v>14214007.89036</v>
      </c>
      <c r="L1424" s="15">
        <f t="shared" si="720"/>
        <v>14214007.89036</v>
      </c>
      <c r="M1424" s="17">
        <v>9711897.4789915979</v>
      </c>
      <c r="N1424" s="17">
        <v>1845260.5210084035</v>
      </c>
      <c r="O1424" s="16">
        <v>11557158.000000002</v>
      </c>
      <c r="P1424" s="18">
        <f t="shared" si="721"/>
        <v>11557158.000000002</v>
      </c>
      <c r="Q1424" s="17">
        <v>9076539.4957983196</v>
      </c>
      <c r="R1424" s="17">
        <v>1724542.5042016807</v>
      </c>
      <c r="S1424" s="16">
        <v>10801082</v>
      </c>
      <c r="T1424" s="15">
        <v>10801082</v>
      </c>
      <c r="U1424" s="14"/>
      <c r="V1424" s="14"/>
      <c r="W1424" s="14"/>
      <c r="X1424" s="14"/>
      <c r="Y1424" s="14"/>
      <c r="Z1424" s="14"/>
      <c r="AA1424" s="14"/>
      <c r="AB1424" s="13"/>
      <c r="AC1424" s="12">
        <f t="shared" si="722"/>
        <v>0</v>
      </c>
      <c r="AD1424" s="6">
        <f t="shared" si="723"/>
        <v>0</v>
      </c>
      <c r="AE1424" s="6">
        <f t="shared" si="724"/>
        <v>0</v>
      </c>
      <c r="AF1424" s="6">
        <f t="shared" si="725"/>
        <v>0</v>
      </c>
      <c r="AG1424" s="9">
        <f t="shared" si="727"/>
        <v>10801082</v>
      </c>
      <c r="AH1424" s="11">
        <f t="shared" si="714"/>
        <v>14214007.89036</v>
      </c>
      <c r="AI1424" s="9">
        <f t="shared" si="715"/>
        <v>11179120</v>
      </c>
      <c r="AJ1424" s="10">
        <f t="shared" si="716"/>
        <v>9143061.9725899994</v>
      </c>
      <c r="AK1424" s="9">
        <f t="shared" si="726"/>
        <v>10990101</v>
      </c>
      <c r="AL1424" s="9">
        <f t="shared" si="730"/>
        <v>12696563.945179999</v>
      </c>
      <c r="AM1424" s="6">
        <f t="shared" si="728"/>
        <v>12025835.649289345</v>
      </c>
      <c r="AN1424" s="8">
        <f t="shared" si="717"/>
        <v>6268624.6438491615</v>
      </c>
      <c r="AO1424" s="7">
        <f t="shared" si="731"/>
        <v>0.56074401597345425</v>
      </c>
      <c r="AP1424" s="6">
        <f t="shared" si="729"/>
        <v>12025835.649289345</v>
      </c>
      <c r="AQ1424" s="5" t="s">
        <v>0</v>
      </c>
    </row>
    <row r="1425" spans="1:43" x14ac:dyDescent="0.25">
      <c r="A1425" s="65">
        <v>1378</v>
      </c>
      <c r="B1425" s="72">
        <v>26101709</v>
      </c>
      <c r="C1425" s="108">
        <v>4332099</v>
      </c>
      <c r="D1425" s="61" t="s">
        <v>801</v>
      </c>
      <c r="E1425" s="61" t="s">
        <v>801</v>
      </c>
      <c r="F1425" s="82" t="s">
        <v>2254</v>
      </c>
      <c r="G1425" s="97" t="s">
        <v>1731</v>
      </c>
      <c r="H1425" s="21">
        <v>1</v>
      </c>
      <c r="I1425" s="20">
        <v>9558008.0804873947</v>
      </c>
      <c r="J1425" s="20">
        <f t="shared" si="718"/>
        <v>1816021.5352926049</v>
      </c>
      <c r="K1425" s="19">
        <f t="shared" si="719"/>
        <v>11374029.61578</v>
      </c>
      <c r="L1425" s="15">
        <f t="shared" si="720"/>
        <v>11374029.61578</v>
      </c>
      <c r="M1425" s="17">
        <v>7771447.0588235296</v>
      </c>
      <c r="N1425" s="17">
        <v>1476574.9411764706</v>
      </c>
      <c r="O1425" s="16">
        <v>9248022</v>
      </c>
      <c r="P1425" s="18">
        <f t="shared" si="721"/>
        <v>9248022</v>
      </c>
      <c r="Q1425" s="17">
        <v>7263034.4537815126</v>
      </c>
      <c r="R1425" s="17">
        <v>1379976.5462184874</v>
      </c>
      <c r="S1425" s="16">
        <v>8643011</v>
      </c>
      <c r="T1425" s="15">
        <v>8643011</v>
      </c>
      <c r="U1425" s="14"/>
      <c r="V1425" s="14"/>
      <c r="W1425" s="14"/>
      <c r="X1425" s="14"/>
      <c r="Y1425" s="14"/>
      <c r="Z1425" s="14"/>
      <c r="AA1425" s="14"/>
      <c r="AB1425" s="13"/>
      <c r="AC1425" s="12">
        <f t="shared" si="722"/>
        <v>0</v>
      </c>
      <c r="AD1425" s="6">
        <f t="shared" si="723"/>
        <v>0</v>
      </c>
      <c r="AE1425" s="6">
        <f t="shared" si="724"/>
        <v>0</v>
      </c>
      <c r="AF1425" s="6">
        <f t="shared" si="725"/>
        <v>0</v>
      </c>
      <c r="AG1425" s="9">
        <f t="shared" si="727"/>
        <v>8643011</v>
      </c>
      <c r="AH1425" s="11">
        <f t="shared" si="714"/>
        <v>11374029.61578</v>
      </c>
      <c r="AI1425" s="9">
        <f t="shared" si="715"/>
        <v>8945516.5</v>
      </c>
      <c r="AJ1425" s="10">
        <f t="shared" si="716"/>
        <v>7316265.6539449999</v>
      </c>
      <c r="AK1425" s="9">
        <f t="shared" si="726"/>
        <v>8794263.75</v>
      </c>
      <c r="AL1425" s="9">
        <f t="shared" si="730"/>
        <v>10159773.05789</v>
      </c>
      <c r="AM1425" s="6">
        <f t="shared" si="728"/>
        <v>9623057.1980252601</v>
      </c>
      <c r="AN1425" s="8">
        <f t="shared" si="717"/>
        <v>5016144.8438305845</v>
      </c>
      <c r="AO1425" s="7">
        <f t="shared" si="731"/>
        <v>0.56074401560050613</v>
      </c>
      <c r="AP1425" s="6">
        <f t="shared" si="729"/>
        <v>9623057.1980252601</v>
      </c>
      <c r="AQ1425" s="5" t="s">
        <v>0</v>
      </c>
    </row>
    <row r="1426" spans="1:43" x14ac:dyDescent="0.25">
      <c r="A1426" s="65">
        <v>1379</v>
      </c>
      <c r="B1426" s="108">
        <v>23153133</v>
      </c>
      <c r="C1426" s="97">
        <v>4394901</v>
      </c>
      <c r="D1426" s="61" t="s">
        <v>801</v>
      </c>
      <c r="E1426" s="61" t="s">
        <v>801</v>
      </c>
      <c r="F1426" s="82" t="s">
        <v>2253</v>
      </c>
      <c r="G1426" s="108" t="s">
        <v>1731</v>
      </c>
      <c r="H1426" s="21">
        <v>1</v>
      </c>
      <c r="I1426" s="20">
        <v>32736.937764705883</v>
      </c>
      <c r="J1426" s="20">
        <f t="shared" si="718"/>
        <v>6220.018175294118</v>
      </c>
      <c r="K1426" s="19">
        <f t="shared" si="719"/>
        <v>38956.95594</v>
      </c>
      <c r="L1426" s="15">
        <f t="shared" si="720"/>
        <v>38956.95594</v>
      </c>
      <c r="M1426" s="17">
        <v>26617.647058823532</v>
      </c>
      <c r="N1426" s="17">
        <v>5057.3529411764712</v>
      </c>
      <c r="O1426" s="16">
        <v>31675.000000000004</v>
      </c>
      <c r="P1426" s="18">
        <f t="shared" si="721"/>
        <v>31675.000000000004</v>
      </c>
      <c r="Q1426" s="17">
        <v>24876.470588235294</v>
      </c>
      <c r="R1426" s="17">
        <v>4726.5294117647063</v>
      </c>
      <c r="S1426" s="16">
        <v>29603</v>
      </c>
      <c r="T1426" s="15">
        <v>29603</v>
      </c>
      <c r="U1426" s="14"/>
      <c r="V1426" s="14"/>
      <c r="W1426" s="14"/>
      <c r="X1426" s="14"/>
      <c r="Y1426" s="14"/>
      <c r="Z1426" s="14"/>
      <c r="AA1426" s="14"/>
      <c r="AB1426" s="13"/>
      <c r="AC1426" s="12">
        <f t="shared" si="722"/>
        <v>0</v>
      </c>
      <c r="AD1426" s="6">
        <f t="shared" si="723"/>
        <v>0</v>
      </c>
      <c r="AE1426" s="6">
        <f t="shared" si="724"/>
        <v>0</v>
      </c>
      <c r="AF1426" s="6">
        <f t="shared" si="725"/>
        <v>0</v>
      </c>
      <c r="AG1426" s="9">
        <f t="shared" si="727"/>
        <v>29603</v>
      </c>
      <c r="AH1426" s="11">
        <f t="shared" si="714"/>
        <v>38956.95594</v>
      </c>
      <c r="AI1426" s="9">
        <f t="shared" si="715"/>
        <v>30639</v>
      </c>
      <c r="AJ1426" s="10">
        <f t="shared" si="716"/>
        <v>25058.738985</v>
      </c>
      <c r="AK1426" s="9">
        <f t="shared" si="726"/>
        <v>30121</v>
      </c>
      <c r="AL1426" s="9">
        <f t="shared" si="730"/>
        <v>34797.97797</v>
      </c>
      <c r="AM1426" s="6">
        <f t="shared" si="728"/>
        <v>32959.660088035213</v>
      </c>
      <c r="AN1426" s="8">
        <f t="shared" si="717"/>
        <v>17180.667934606678</v>
      </c>
      <c r="AO1426" s="7">
        <f t="shared" si="731"/>
        <v>0.56074506134686763</v>
      </c>
      <c r="AP1426" s="6">
        <f t="shared" si="729"/>
        <v>32959.660088035213</v>
      </c>
      <c r="AQ1426" s="5" t="s">
        <v>0</v>
      </c>
    </row>
    <row r="1427" spans="1:43" x14ac:dyDescent="0.25">
      <c r="A1427" s="65">
        <v>1380</v>
      </c>
      <c r="B1427" s="97">
        <v>40141736</v>
      </c>
      <c r="C1427" s="97">
        <v>4392401</v>
      </c>
      <c r="D1427" s="61" t="s">
        <v>801</v>
      </c>
      <c r="E1427" s="61" t="s">
        <v>801</v>
      </c>
      <c r="F1427" s="82" t="s">
        <v>1563</v>
      </c>
      <c r="G1427" s="97" t="s">
        <v>1731</v>
      </c>
      <c r="H1427" s="21">
        <v>1</v>
      </c>
      <c r="I1427" s="20">
        <v>1780962.1803529414</v>
      </c>
      <c r="J1427" s="20">
        <f t="shared" si="718"/>
        <v>338382.81426705886</v>
      </c>
      <c r="K1427" s="19">
        <f t="shared" si="719"/>
        <v>2119344.99462</v>
      </c>
      <c r="L1427" s="15">
        <f t="shared" si="720"/>
        <v>2119344.99462</v>
      </c>
      <c r="M1427" s="17">
        <v>1461602.5210084035</v>
      </c>
      <c r="N1427" s="17">
        <v>277704.47899159667</v>
      </c>
      <c r="O1427" s="16">
        <v>1739307.0000000002</v>
      </c>
      <c r="P1427" s="18">
        <f t="shared" si="721"/>
        <v>1739307.0000000002</v>
      </c>
      <c r="Q1427" s="17">
        <v>1353335.2941176472</v>
      </c>
      <c r="R1427" s="17">
        <v>257133.70588235298</v>
      </c>
      <c r="S1427" s="16">
        <v>1610469.0000000002</v>
      </c>
      <c r="T1427" s="15">
        <v>1610469.0000000002</v>
      </c>
      <c r="U1427" s="14"/>
      <c r="V1427" s="14"/>
      <c r="W1427" s="14"/>
      <c r="X1427" s="14"/>
      <c r="Y1427" s="14"/>
      <c r="Z1427" s="14"/>
      <c r="AA1427" s="14"/>
      <c r="AB1427" s="13"/>
      <c r="AC1427" s="12">
        <f t="shared" si="722"/>
        <v>0</v>
      </c>
      <c r="AD1427" s="6">
        <f t="shared" si="723"/>
        <v>0</v>
      </c>
      <c r="AE1427" s="6">
        <f t="shared" si="724"/>
        <v>0</v>
      </c>
      <c r="AF1427" s="6">
        <f t="shared" si="725"/>
        <v>0</v>
      </c>
      <c r="AG1427" s="9">
        <f t="shared" si="727"/>
        <v>1610469.0000000002</v>
      </c>
      <c r="AH1427" s="11">
        <f t="shared" si="714"/>
        <v>2119344.99462</v>
      </c>
      <c r="AI1427" s="9">
        <f t="shared" si="715"/>
        <v>1674888.0000000002</v>
      </c>
      <c r="AJ1427" s="10">
        <f t="shared" si="716"/>
        <v>1367280.248655</v>
      </c>
      <c r="AK1427" s="9">
        <f t="shared" si="726"/>
        <v>1642678.5000000002</v>
      </c>
      <c r="AL1427" s="9">
        <f t="shared" si="730"/>
        <v>1897116.49731</v>
      </c>
      <c r="AM1427" s="6">
        <f t="shared" si="728"/>
        <v>1798860.2534930413</v>
      </c>
      <c r="AN1427" s="8">
        <f t="shared" si="717"/>
        <v>936767.72876783344</v>
      </c>
      <c r="AO1427" s="7">
        <f t="shared" si="731"/>
        <v>0.55930171376702997</v>
      </c>
      <c r="AP1427" s="6">
        <f t="shared" si="729"/>
        <v>1798860.2534930413</v>
      </c>
      <c r="AQ1427" s="5" t="s">
        <v>0</v>
      </c>
    </row>
    <row r="1428" spans="1:43" x14ac:dyDescent="0.25">
      <c r="A1428" s="65">
        <v>1381</v>
      </c>
      <c r="B1428" s="72">
        <v>31141608</v>
      </c>
      <c r="C1428" s="97">
        <v>4392401</v>
      </c>
      <c r="D1428" s="61" t="s">
        <v>801</v>
      </c>
      <c r="E1428" s="61" t="s">
        <v>801</v>
      </c>
      <c r="F1428" s="82" t="s">
        <v>1562</v>
      </c>
      <c r="G1428" s="97" t="s">
        <v>1731</v>
      </c>
      <c r="H1428" s="21">
        <v>1</v>
      </c>
      <c r="I1428" s="20">
        <v>892464.46003361349</v>
      </c>
      <c r="J1428" s="20">
        <f t="shared" si="718"/>
        <v>169568.24740638657</v>
      </c>
      <c r="K1428" s="19">
        <f t="shared" si="719"/>
        <v>1062032.70744</v>
      </c>
      <c r="L1428" s="15">
        <f t="shared" si="720"/>
        <v>1062032.70744</v>
      </c>
      <c r="M1428" s="17">
        <v>732428.57142857148</v>
      </c>
      <c r="N1428" s="17">
        <v>139161.42857142858</v>
      </c>
      <c r="O1428" s="16">
        <v>871590</v>
      </c>
      <c r="P1428" s="18">
        <f t="shared" si="721"/>
        <v>871590</v>
      </c>
      <c r="Q1428" s="17">
        <v>678174.78991596645</v>
      </c>
      <c r="R1428" s="17">
        <v>128853.21008403362</v>
      </c>
      <c r="S1428" s="16">
        <v>807028.00000000012</v>
      </c>
      <c r="T1428" s="15">
        <v>807028.00000000012</v>
      </c>
      <c r="U1428" s="14"/>
      <c r="V1428" s="14"/>
      <c r="W1428" s="14"/>
      <c r="X1428" s="14"/>
      <c r="Y1428" s="14"/>
      <c r="Z1428" s="14"/>
      <c r="AA1428" s="14"/>
      <c r="AB1428" s="13"/>
      <c r="AC1428" s="12">
        <f t="shared" si="722"/>
        <v>0</v>
      </c>
      <c r="AD1428" s="6">
        <f t="shared" si="723"/>
        <v>0</v>
      </c>
      <c r="AE1428" s="6">
        <f t="shared" si="724"/>
        <v>0</v>
      </c>
      <c r="AF1428" s="6">
        <f t="shared" si="725"/>
        <v>0</v>
      </c>
      <c r="AG1428" s="9">
        <f t="shared" si="727"/>
        <v>807028.00000000012</v>
      </c>
      <c r="AH1428" s="11">
        <f t="shared" si="714"/>
        <v>1062032.70744</v>
      </c>
      <c r="AI1428" s="9">
        <f t="shared" si="715"/>
        <v>839309</v>
      </c>
      <c r="AJ1428" s="10">
        <f t="shared" si="716"/>
        <v>685162.67686000001</v>
      </c>
      <c r="AK1428" s="9">
        <f t="shared" si="726"/>
        <v>823168.5</v>
      </c>
      <c r="AL1428" s="9">
        <f t="shared" si="730"/>
        <v>950670.85372000001</v>
      </c>
      <c r="AM1428" s="6">
        <f t="shared" si="728"/>
        <v>901433.25747121207</v>
      </c>
      <c r="AN1428" s="8">
        <f t="shared" si="717"/>
        <v>469427.03284908709</v>
      </c>
      <c r="AO1428" s="7">
        <f t="shared" si="731"/>
        <v>0.5593017980851952</v>
      </c>
      <c r="AP1428" s="6">
        <f t="shared" si="729"/>
        <v>901433.25747121207</v>
      </c>
      <c r="AQ1428" s="5" t="s">
        <v>0</v>
      </c>
    </row>
    <row r="1429" spans="1:43" x14ac:dyDescent="0.25">
      <c r="A1429" s="65">
        <v>1382</v>
      </c>
      <c r="B1429" s="72">
        <v>31141608</v>
      </c>
      <c r="C1429" s="97">
        <v>4391504</v>
      </c>
      <c r="D1429" s="61" t="s">
        <v>801</v>
      </c>
      <c r="E1429" s="61" t="s">
        <v>801</v>
      </c>
      <c r="F1429" s="82" t="s">
        <v>1561</v>
      </c>
      <c r="G1429" s="97" t="s">
        <v>1731</v>
      </c>
      <c r="H1429" s="21">
        <v>1</v>
      </c>
      <c r="I1429" s="20">
        <v>692945.30405042018</v>
      </c>
      <c r="J1429" s="20">
        <f t="shared" si="718"/>
        <v>131659.60776957983</v>
      </c>
      <c r="K1429" s="19">
        <f t="shared" si="719"/>
        <v>824604.91182000004</v>
      </c>
      <c r="L1429" s="15">
        <f t="shared" si="720"/>
        <v>824604.91182000004</v>
      </c>
      <c r="M1429" s="17">
        <v>568686.55462184874</v>
      </c>
      <c r="N1429" s="17">
        <v>108050.44537815126</v>
      </c>
      <c r="O1429" s="16">
        <v>676737</v>
      </c>
      <c r="P1429" s="18">
        <f t="shared" si="721"/>
        <v>676737</v>
      </c>
      <c r="Q1429" s="17">
        <v>526562.18487394962</v>
      </c>
      <c r="R1429" s="17">
        <v>100046.81512605042</v>
      </c>
      <c r="S1429" s="16">
        <v>626609</v>
      </c>
      <c r="T1429" s="15">
        <v>626609</v>
      </c>
      <c r="U1429" s="14"/>
      <c r="V1429" s="14"/>
      <c r="W1429" s="14"/>
      <c r="X1429" s="14"/>
      <c r="Y1429" s="14"/>
      <c r="Z1429" s="14"/>
      <c r="AA1429" s="14"/>
      <c r="AB1429" s="13">
        <v>419000</v>
      </c>
      <c r="AC1429" s="12">
        <f t="shared" si="722"/>
        <v>79610</v>
      </c>
      <c r="AD1429" s="6">
        <f t="shared" si="723"/>
        <v>498610</v>
      </c>
      <c r="AE1429" s="6">
        <f t="shared" si="724"/>
        <v>25429.109999999997</v>
      </c>
      <c r="AF1429" s="6">
        <f t="shared" si="725"/>
        <v>524039.11</v>
      </c>
      <c r="AG1429" s="9">
        <f t="shared" ref="AG1429:AG1434" si="732">MIN(L1429,P1429,T1429,AF1429)</f>
        <v>524039.11</v>
      </c>
      <c r="AH1429" s="11">
        <f t="shared" si="714"/>
        <v>824604.91182000004</v>
      </c>
      <c r="AI1429" s="9">
        <f t="shared" si="715"/>
        <v>651673</v>
      </c>
      <c r="AJ1429" s="10">
        <f t="shared" si="716"/>
        <v>662997.50545499998</v>
      </c>
      <c r="AK1429" s="9">
        <f t="shared" si="726"/>
        <v>587856.05499999993</v>
      </c>
      <c r="AL1429" s="9">
        <f t="shared" si="730"/>
        <v>738138.95591000002</v>
      </c>
      <c r="AM1429" s="6">
        <f t="shared" ref="AM1429:AM1434" si="733">HARMEAN(L1429,P1429,T1429,AF1429)</f>
        <v>645731.31005003245</v>
      </c>
      <c r="AN1429" s="8">
        <f t="shared" si="717"/>
        <v>125085.6859637305</v>
      </c>
      <c r="AO1429" s="7">
        <f t="shared" si="731"/>
        <v>0.19194547873508724</v>
      </c>
      <c r="AP1429" s="6">
        <f t="shared" ref="AP1429:AP1434" si="734">+AG1429</f>
        <v>524039.11</v>
      </c>
      <c r="AQ1429" s="5" t="s">
        <v>4</v>
      </c>
    </row>
    <row r="1430" spans="1:43" x14ac:dyDescent="0.25">
      <c r="A1430" s="65">
        <v>1383</v>
      </c>
      <c r="B1430" s="97">
        <v>40161505</v>
      </c>
      <c r="C1430" s="97">
        <v>4391504</v>
      </c>
      <c r="D1430" s="61" t="s">
        <v>801</v>
      </c>
      <c r="E1430" s="61" t="s">
        <v>801</v>
      </c>
      <c r="F1430" s="82" t="s">
        <v>1560</v>
      </c>
      <c r="G1430" s="97" t="s">
        <v>1731</v>
      </c>
      <c r="H1430" s="21">
        <v>1</v>
      </c>
      <c r="I1430" s="20">
        <v>663545.86850420164</v>
      </c>
      <c r="J1430" s="20">
        <f t="shared" si="718"/>
        <v>126073.71501579831</v>
      </c>
      <c r="K1430" s="19">
        <f t="shared" si="719"/>
        <v>789619.58351999999</v>
      </c>
      <c r="L1430" s="15">
        <f t="shared" si="720"/>
        <v>789619.58351999999</v>
      </c>
      <c r="M1430" s="17">
        <v>529432.77310924372</v>
      </c>
      <c r="N1430" s="17">
        <v>100592.22689075631</v>
      </c>
      <c r="O1430" s="16">
        <v>630025</v>
      </c>
      <c r="P1430" s="18">
        <f t="shared" si="721"/>
        <v>630025</v>
      </c>
      <c r="Q1430" s="17">
        <v>504221.84873949579</v>
      </c>
      <c r="R1430" s="17">
        <v>95802.151260504208</v>
      </c>
      <c r="S1430" s="16">
        <v>600024</v>
      </c>
      <c r="T1430" s="15">
        <v>600024</v>
      </c>
      <c r="U1430" s="14"/>
      <c r="V1430" s="14"/>
      <c r="W1430" s="14"/>
      <c r="X1430" s="14"/>
      <c r="Y1430" s="14"/>
      <c r="Z1430" s="14"/>
      <c r="AA1430" s="14"/>
      <c r="AB1430" s="13">
        <v>440000</v>
      </c>
      <c r="AC1430" s="12">
        <f t="shared" si="722"/>
        <v>83600</v>
      </c>
      <c r="AD1430" s="6">
        <f t="shared" si="723"/>
        <v>523600</v>
      </c>
      <c r="AE1430" s="6">
        <f t="shared" si="724"/>
        <v>26703.599999999999</v>
      </c>
      <c r="AF1430" s="6">
        <f t="shared" si="725"/>
        <v>550303.6</v>
      </c>
      <c r="AG1430" s="9">
        <f t="shared" si="732"/>
        <v>550303.6</v>
      </c>
      <c r="AH1430" s="11">
        <f t="shared" si="714"/>
        <v>789619.58351999999</v>
      </c>
      <c r="AI1430" s="9">
        <f t="shared" si="715"/>
        <v>615024.5</v>
      </c>
      <c r="AJ1430" s="10">
        <f t="shared" si="716"/>
        <v>642493.04587999999</v>
      </c>
      <c r="AK1430" s="9">
        <f t="shared" si="726"/>
        <v>582664.05000000005</v>
      </c>
      <c r="AL1430" s="9">
        <f t="shared" si="730"/>
        <v>702322.04175999993</v>
      </c>
      <c r="AM1430" s="6">
        <f t="shared" si="733"/>
        <v>631168.69146492193</v>
      </c>
      <c r="AN1430" s="8">
        <f t="shared" si="717"/>
        <v>103447.54554139847</v>
      </c>
      <c r="AO1430" s="7">
        <f t="shared" si="731"/>
        <v>0.16820069044631308</v>
      </c>
      <c r="AP1430" s="6">
        <f t="shared" si="734"/>
        <v>550303.6</v>
      </c>
      <c r="AQ1430" s="5" t="s">
        <v>4</v>
      </c>
    </row>
    <row r="1431" spans="1:43" x14ac:dyDescent="0.25">
      <c r="A1431" s="65">
        <v>1384</v>
      </c>
      <c r="B1431" s="97">
        <v>40161505</v>
      </c>
      <c r="C1431" s="97">
        <v>4391506</v>
      </c>
      <c r="D1431" s="61" t="s">
        <v>801</v>
      </c>
      <c r="E1431" s="61" t="s">
        <v>801</v>
      </c>
      <c r="F1431" s="82" t="s">
        <v>1559</v>
      </c>
      <c r="G1431" s="97" t="s">
        <v>1731</v>
      </c>
      <c r="H1431" s="21">
        <v>1</v>
      </c>
      <c r="I1431" s="20">
        <v>647207.81092436973</v>
      </c>
      <c r="J1431" s="20">
        <f t="shared" si="718"/>
        <v>122969.48407563024</v>
      </c>
      <c r="K1431" s="19">
        <f t="shared" si="719"/>
        <v>770177.29499999993</v>
      </c>
      <c r="L1431" s="15">
        <f t="shared" si="720"/>
        <v>770177.29499999993</v>
      </c>
      <c r="M1431" s="17">
        <v>516396.63865546219</v>
      </c>
      <c r="N1431" s="17">
        <v>98115.361344537814</v>
      </c>
      <c r="O1431" s="16">
        <v>614512</v>
      </c>
      <c r="P1431" s="18">
        <f t="shared" si="721"/>
        <v>614512</v>
      </c>
      <c r="Q1431" s="17">
        <v>491806.72268907563</v>
      </c>
      <c r="R1431" s="17">
        <v>93443.277310924372</v>
      </c>
      <c r="S1431" s="16">
        <v>585250</v>
      </c>
      <c r="T1431" s="15">
        <v>585250</v>
      </c>
      <c r="U1431" s="14"/>
      <c r="V1431" s="14"/>
      <c r="W1431" s="14"/>
      <c r="X1431" s="14"/>
      <c r="Y1431" s="14"/>
      <c r="Z1431" s="14"/>
      <c r="AA1431" s="14"/>
      <c r="AB1431" s="13">
        <v>552000</v>
      </c>
      <c r="AC1431" s="12">
        <f t="shared" si="722"/>
        <v>104880</v>
      </c>
      <c r="AD1431" s="6">
        <f t="shared" si="723"/>
        <v>656880</v>
      </c>
      <c r="AE1431" s="6">
        <f t="shared" si="724"/>
        <v>33500.879999999997</v>
      </c>
      <c r="AF1431" s="6">
        <f t="shared" si="725"/>
        <v>690380.88</v>
      </c>
      <c r="AG1431" s="9">
        <f t="shared" si="732"/>
        <v>585250</v>
      </c>
      <c r="AH1431" s="11">
        <f t="shared" si="714"/>
        <v>770177.29499999993</v>
      </c>
      <c r="AI1431" s="9">
        <f t="shared" si="715"/>
        <v>652446.43999999994</v>
      </c>
      <c r="AJ1431" s="10">
        <f t="shared" si="716"/>
        <v>665080.04374999995</v>
      </c>
      <c r="AK1431" s="9">
        <f t="shared" si="726"/>
        <v>618848.22</v>
      </c>
      <c r="AL1431" s="9">
        <f t="shared" si="730"/>
        <v>711311.86749999993</v>
      </c>
      <c r="AM1431" s="6">
        <f t="shared" si="733"/>
        <v>657585.71795430011</v>
      </c>
      <c r="AN1431" s="8">
        <f t="shared" si="717"/>
        <v>82896.577068626561</v>
      </c>
      <c r="AO1431" s="7">
        <f t="shared" si="731"/>
        <v>0.12705499177622392</v>
      </c>
      <c r="AP1431" s="6">
        <f t="shared" si="734"/>
        <v>585250</v>
      </c>
      <c r="AQ1431" s="5" t="s">
        <v>4</v>
      </c>
    </row>
    <row r="1432" spans="1:43" x14ac:dyDescent="0.25">
      <c r="A1432" s="65">
        <v>1385</v>
      </c>
      <c r="B1432" s="97">
        <v>40161513</v>
      </c>
      <c r="C1432" s="97">
        <v>4391502</v>
      </c>
      <c r="D1432" s="61" t="s">
        <v>801</v>
      </c>
      <c r="E1432" s="61" t="s">
        <v>801</v>
      </c>
      <c r="F1432" s="82" t="s">
        <v>1558</v>
      </c>
      <c r="G1432" s="97" t="s">
        <v>1731</v>
      </c>
      <c r="H1432" s="21">
        <v>1</v>
      </c>
      <c r="I1432" s="20">
        <v>640805.95527731092</v>
      </c>
      <c r="J1432" s="20">
        <f t="shared" si="718"/>
        <v>121753.13150268908</v>
      </c>
      <c r="K1432" s="19">
        <f t="shared" si="719"/>
        <v>762559.08678000001</v>
      </c>
      <c r="L1432" s="15">
        <f t="shared" si="720"/>
        <v>762559.08678000001</v>
      </c>
      <c r="M1432" s="17">
        <v>530767.22689075628</v>
      </c>
      <c r="N1432" s="17">
        <v>100845.77310924369</v>
      </c>
      <c r="O1432" s="16">
        <v>631613</v>
      </c>
      <c r="P1432" s="18">
        <f t="shared" si="721"/>
        <v>631613</v>
      </c>
      <c r="Q1432" s="17">
        <v>486942.01680672274</v>
      </c>
      <c r="R1432" s="17">
        <v>92518.983193277323</v>
      </c>
      <c r="S1432" s="16">
        <v>579461</v>
      </c>
      <c r="T1432" s="15">
        <v>579461</v>
      </c>
      <c r="U1432" s="14"/>
      <c r="V1432" s="14"/>
      <c r="W1432" s="14"/>
      <c r="X1432" s="14"/>
      <c r="Y1432" s="14"/>
      <c r="Z1432" s="14"/>
      <c r="AA1432" s="14"/>
      <c r="AB1432" s="13">
        <v>436000</v>
      </c>
      <c r="AC1432" s="12">
        <f t="shared" si="722"/>
        <v>82840</v>
      </c>
      <c r="AD1432" s="6">
        <f t="shared" si="723"/>
        <v>518840</v>
      </c>
      <c r="AE1432" s="6">
        <f t="shared" si="724"/>
        <v>26460.839999999997</v>
      </c>
      <c r="AF1432" s="6">
        <f t="shared" si="725"/>
        <v>545300.84</v>
      </c>
      <c r="AG1432" s="9">
        <f t="shared" si="732"/>
        <v>545300.84</v>
      </c>
      <c r="AH1432" s="11">
        <f t="shared" si="714"/>
        <v>762559.08678000001</v>
      </c>
      <c r="AI1432" s="9">
        <f t="shared" si="715"/>
        <v>605537</v>
      </c>
      <c r="AJ1432" s="10">
        <f t="shared" si="716"/>
        <v>629733.48169499997</v>
      </c>
      <c r="AK1432" s="9">
        <f t="shared" si="726"/>
        <v>575418.91999999993</v>
      </c>
      <c r="AL1432" s="9">
        <f t="shared" si="730"/>
        <v>684048.04339000001</v>
      </c>
      <c r="AM1432" s="6">
        <f t="shared" si="733"/>
        <v>619750.17941886967</v>
      </c>
      <c r="AN1432" s="8">
        <f t="shared" si="717"/>
        <v>95398.056155293743</v>
      </c>
      <c r="AO1432" s="7">
        <f t="shared" si="731"/>
        <v>0.15754290184628478</v>
      </c>
      <c r="AP1432" s="6">
        <f t="shared" si="734"/>
        <v>545300.84</v>
      </c>
      <c r="AQ1432" s="5" t="s">
        <v>4</v>
      </c>
    </row>
    <row r="1433" spans="1:43" x14ac:dyDescent="0.25">
      <c r="A1433" s="65">
        <v>1386</v>
      </c>
      <c r="B1433" s="97">
        <v>40161504</v>
      </c>
      <c r="C1433" s="97">
        <v>4391504</v>
      </c>
      <c r="D1433" s="61" t="s">
        <v>801</v>
      </c>
      <c r="E1433" s="61" t="s">
        <v>801</v>
      </c>
      <c r="F1433" s="82" t="s">
        <v>1553</v>
      </c>
      <c r="G1433" s="97" t="s">
        <v>1731</v>
      </c>
      <c r="H1433" s="21">
        <v>1</v>
      </c>
      <c r="I1433" s="20">
        <v>668795.41225210088</v>
      </c>
      <c r="J1433" s="20">
        <f t="shared" si="718"/>
        <v>127071.12832789918</v>
      </c>
      <c r="K1433" s="19">
        <f t="shared" si="719"/>
        <v>795866.54058000003</v>
      </c>
      <c r="L1433" s="15">
        <f t="shared" si="720"/>
        <v>795866.54058000003</v>
      </c>
      <c r="M1433" s="17">
        <v>548868.06722689082</v>
      </c>
      <c r="N1433" s="17">
        <v>104284.93277310926</v>
      </c>
      <c r="O1433" s="16">
        <v>653153.00000000012</v>
      </c>
      <c r="P1433" s="18">
        <f t="shared" si="721"/>
        <v>653153.00000000012</v>
      </c>
      <c r="Q1433" s="17">
        <v>508210.92436974793</v>
      </c>
      <c r="R1433" s="17">
        <v>96560.075630252104</v>
      </c>
      <c r="S1433" s="16">
        <v>604771</v>
      </c>
      <c r="T1433" s="15">
        <v>604771</v>
      </c>
      <c r="U1433" s="14"/>
      <c r="V1433" s="14"/>
      <c r="W1433" s="14"/>
      <c r="X1433" s="14"/>
      <c r="Y1433" s="14"/>
      <c r="Z1433" s="14"/>
      <c r="AA1433" s="14"/>
      <c r="AB1433" s="13">
        <v>419000</v>
      </c>
      <c r="AC1433" s="12">
        <f t="shared" si="722"/>
        <v>79610</v>
      </c>
      <c r="AD1433" s="6">
        <f t="shared" si="723"/>
        <v>498610</v>
      </c>
      <c r="AE1433" s="6">
        <f t="shared" si="724"/>
        <v>25429.109999999997</v>
      </c>
      <c r="AF1433" s="6">
        <f t="shared" si="725"/>
        <v>524039.11</v>
      </c>
      <c r="AG1433" s="9">
        <f t="shared" si="732"/>
        <v>524039.11</v>
      </c>
      <c r="AH1433" s="11">
        <f t="shared" si="714"/>
        <v>795866.54058000003</v>
      </c>
      <c r="AI1433" s="9">
        <f t="shared" si="715"/>
        <v>628962</v>
      </c>
      <c r="AJ1433" s="10">
        <f t="shared" si="716"/>
        <v>644457.41264500003</v>
      </c>
      <c r="AK1433" s="9">
        <f t="shared" si="726"/>
        <v>576500.55499999993</v>
      </c>
      <c r="AL1433" s="9">
        <f t="shared" si="730"/>
        <v>712414.27029000001</v>
      </c>
      <c r="AM1433" s="6">
        <f t="shared" si="733"/>
        <v>629990.72012723295</v>
      </c>
      <c r="AN1433" s="8">
        <f t="shared" si="717"/>
        <v>114128.46011113614</v>
      </c>
      <c r="AO1433" s="7">
        <f t="shared" si="731"/>
        <v>0.18145525502516233</v>
      </c>
      <c r="AP1433" s="6">
        <f t="shared" si="734"/>
        <v>524039.11</v>
      </c>
      <c r="AQ1433" s="5" t="s">
        <v>4</v>
      </c>
    </row>
    <row r="1434" spans="1:43" x14ac:dyDescent="0.25">
      <c r="A1434" s="65">
        <v>1387</v>
      </c>
      <c r="B1434" s="97">
        <v>40161505</v>
      </c>
      <c r="C1434" s="97">
        <v>4391502</v>
      </c>
      <c r="D1434" s="61" t="s">
        <v>801</v>
      </c>
      <c r="E1434" s="61" t="s">
        <v>801</v>
      </c>
      <c r="F1434" s="82" t="s">
        <v>1858</v>
      </c>
      <c r="G1434" s="97" t="s">
        <v>1731</v>
      </c>
      <c r="H1434" s="21">
        <v>1</v>
      </c>
      <c r="I1434" s="20">
        <v>1276516.0821176472</v>
      </c>
      <c r="J1434" s="20">
        <f t="shared" si="718"/>
        <v>242538.05560235295</v>
      </c>
      <c r="K1434" s="19">
        <f t="shared" si="719"/>
        <v>1519054.13772</v>
      </c>
      <c r="L1434" s="15">
        <f t="shared" si="720"/>
        <v>1519054.13772</v>
      </c>
      <c r="M1434" s="17">
        <v>1057312.6050420168</v>
      </c>
      <c r="N1434" s="17">
        <v>200889.3949579832</v>
      </c>
      <c r="O1434" s="16">
        <v>1258202</v>
      </c>
      <c r="P1434" s="18">
        <f t="shared" si="721"/>
        <v>1258202</v>
      </c>
      <c r="Q1434" s="17">
        <v>970011.76470588241</v>
      </c>
      <c r="R1434" s="17">
        <v>184302.23529411765</v>
      </c>
      <c r="S1434" s="16">
        <v>1154314</v>
      </c>
      <c r="T1434" s="15">
        <v>1154314</v>
      </c>
      <c r="U1434" s="14"/>
      <c r="V1434" s="14"/>
      <c r="W1434" s="14"/>
      <c r="X1434" s="14"/>
      <c r="Y1434" s="14"/>
      <c r="Z1434" s="14"/>
      <c r="AA1434" s="14"/>
      <c r="AB1434" s="13">
        <v>548000</v>
      </c>
      <c r="AC1434" s="12">
        <f t="shared" si="722"/>
        <v>104120</v>
      </c>
      <c r="AD1434" s="6">
        <f t="shared" si="723"/>
        <v>652120</v>
      </c>
      <c r="AE1434" s="6">
        <f t="shared" si="724"/>
        <v>33258.119999999995</v>
      </c>
      <c r="AF1434" s="6">
        <f t="shared" si="725"/>
        <v>685378.12</v>
      </c>
      <c r="AG1434" s="9">
        <f t="shared" si="732"/>
        <v>685378.12</v>
      </c>
      <c r="AH1434" s="11">
        <f t="shared" si="714"/>
        <v>1519054.13772</v>
      </c>
      <c r="AI1434" s="9">
        <f t="shared" si="715"/>
        <v>1206258</v>
      </c>
      <c r="AJ1434" s="10">
        <f t="shared" si="716"/>
        <v>1154237.06443</v>
      </c>
      <c r="AK1434" s="9">
        <f t="shared" si="726"/>
        <v>945818.06</v>
      </c>
      <c r="AL1434" s="9">
        <f t="shared" si="730"/>
        <v>1362656.06886</v>
      </c>
      <c r="AM1434" s="6">
        <f t="shared" si="733"/>
        <v>1058634.2164244652</v>
      </c>
      <c r="AN1434" s="8">
        <f t="shared" si="717"/>
        <v>348199.61730931047</v>
      </c>
      <c r="AO1434" s="7">
        <f t="shared" si="731"/>
        <v>0.28866098074318303</v>
      </c>
      <c r="AP1434" s="6">
        <f t="shared" si="734"/>
        <v>685378.12</v>
      </c>
      <c r="AQ1434" s="5" t="s">
        <v>4</v>
      </c>
    </row>
    <row r="1435" spans="1:43" x14ac:dyDescent="0.25">
      <c r="A1435" s="65">
        <v>1388</v>
      </c>
      <c r="B1435" s="72">
        <v>40161515</v>
      </c>
      <c r="C1435" s="97">
        <v>4391502</v>
      </c>
      <c r="D1435" s="61" t="s">
        <v>801</v>
      </c>
      <c r="E1435" s="61" t="s">
        <v>801</v>
      </c>
      <c r="F1435" s="82" t="s">
        <v>2252</v>
      </c>
      <c r="G1435" s="97" t="s">
        <v>1731</v>
      </c>
      <c r="H1435" s="21">
        <v>1</v>
      </c>
      <c r="I1435" s="20">
        <v>1240725.8495798321</v>
      </c>
      <c r="J1435" s="20">
        <f t="shared" si="718"/>
        <v>235737.91142016809</v>
      </c>
      <c r="K1435" s="19">
        <f t="shared" si="719"/>
        <v>1476463.7610000002</v>
      </c>
      <c r="L1435" s="15">
        <f t="shared" si="720"/>
        <v>1476463.7610000002</v>
      </c>
      <c r="M1435" s="17">
        <v>1008811.7647058824</v>
      </c>
      <c r="N1435" s="17">
        <v>191674.23529411765</v>
      </c>
      <c r="O1435" s="16">
        <v>1200486</v>
      </c>
      <c r="P1435" s="18">
        <f t="shared" si="721"/>
        <v>1200486</v>
      </c>
      <c r="Q1435" s="17">
        <v>942815.12605042022</v>
      </c>
      <c r="R1435" s="17">
        <v>179134.87394957984</v>
      </c>
      <c r="S1435" s="16">
        <v>1121950</v>
      </c>
      <c r="T1435" s="15">
        <v>1121950</v>
      </c>
      <c r="U1435" s="14"/>
      <c r="V1435" s="14"/>
      <c r="W1435" s="14"/>
      <c r="X1435" s="14"/>
      <c r="Y1435" s="14"/>
      <c r="Z1435" s="14"/>
      <c r="AA1435" s="14"/>
      <c r="AB1435" s="13"/>
      <c r="AC1435" s="12">
        <f t="shared" si="722"/>
        <v>0</v>
      </c>
      <c r="AD1435" s="6">
        <f t="shared" si="723"/>
        <v>0</v>
      </c>
      <c r="AE1435" s="6">
        <f t="shared" si="724"/>
        <v>0</v>
      </c>
      <c r="AF1435" s="6">
        <f t="shared" si="725"/>
        <v>0</v>
      </c>
      <c r="AG1435" s="9">
        <f t="shared" ref="AG1435:AG1466" si="735">MIN(L1435,P1435,T1435)</f>
        <v>1121950</v>
      </c>
      <c r="AH1435" s="11">
        <f t="shared" si="714"/>
        <v>1476463.7610000002</v>
      </c>
      <c r="AI1435" s="9">
        <f t="shared" si="715"/>
        <v>1161218</v>
      </c>
      <c r="AJ1435" s="10">
        <f t="shared" si="716"/>
        <v>949724.94024999999</v>
      </c>
      <c r="AK1435" s="9">
        <f t="shared" si="726"/>
        <v>1141584</v>
      </c>
      <c r="AL1435" s="9">
        <f t="shared" si="730"/>
        <v>1318840.8805</v>
      </c>
      <c r="AM1435" s="6">
        <f t="shared" ref="AM1435:AM1466" si="736">HARMEAN(L1435,P1435,T1435)</f>
        <v>1249169.6898784128</v>
      </c>
      <c r="AN1435" s="8">
        <f t="shared" si="717"/>
        <v>651146.12484725763</v>
      </c>
      <c r="AO1435" s="7">
        <f t="shared" si="731"/>
        <v>0.56074408495842953</v>
      </c>
      <c r="AP1435" s="6">
        <f t="shared" ref="AP1435:AP1466" si="737">+AM1435</f>
        <v>1249169.6898784128</v>
      </c>
      <c r="AQ1435" s="5" t="s">
        <v>0</v>
      </c>
    </row>
    <row r="1436" spans="1:43" x14ac:dyDescent="0.25">
      <c r="A1436" s="65">
        <v>1389</v>
      </c>
      <c r="B1436" s="97">
        <v>40161504</v>
      </c>
      <c r="C1436" s="97">
        <v>4392404</v>
      </c>
      <c r="D1436" s="61" t="s">
        <v>801</v>
      </c>
      <c r="E1436" s="61" t="s">
        <v>801</v>
      </c>
      <c r="F1436" s="82" t="s">
        <v>2251</v>
      </c>
      <c r="G1436" s="97" t="s">
        <v>1731</v>
      </c>
      <c r="H1436" s="21">
        <v>1</v>
      </c>
      <c r="I1436" s="20">
        <v>1473138.9762352942</v>
      </c>
      <c r="J1436" s="20">
        <f t="shared" si="718"/>
        <v>279896.40548470593</v>
      </c>
      <c r="K1436" s="19">
        <f t="shared" si="719"/>
        <v>1753035.3817200002</v>
      </c>
      <c r="L1436" s="15">
        <f t="shared" si="720"/>
        <v>1753035.3817200002</v>
      </c>
      <c r="M1436" s="17">
        <v>1208977.3109243698</v>
      </c>
      <c r="N1436" s="17">
        <v>229705.68907563027</v>
      </c>
      <c r="O1436" s="16">
        <v>1438683</v>
      </c>
      <c r="P1436" s="18">
        <f t="shared" si="721"/>
        <v>1438683</v>
      </c>
      <c r="Q1436" s="17">
        <v>1119423.5294117648</v>
      </c>
      <c r="R1436" s="17">
        <v>212690.47058823533</v>
      </c>
      <c r="S1436" s="16">
        <v>1332114.0000000002</v>
      </c>
      <c r="T1436" s="15">
        <v>1332114.0000000002</v>
      </c>
      <c r="U1436" s="14"/>
      <c r="V1436" s="14"/>
      <c r="W1436" s="14"/>
      <c r="X1436" s="14"/>
      <c r="Y1436" s="14"/>
      <c r="Z1436" s="14"/>
      <c r="AA1436" s="14"/>
      <c r="AB1436" s="13"/>
      <c r="AC1436" s="12">
        <f t="shared" si="722"/>
        <v>0</v>
      </c>
      <c r="AD1436" s="6">
        <f t="shared" si="723"/>
        <v>0</v>
      </c>
      <c r="AE1436" s="6">
        <f t="shared" si="724"/>
        <v>0</v>
      </c>
      <c r="AF1436" s="6">
        <f t="shared" si="725"/>
        <v>0</v>
      </c>
      <c r="AG1436" s="9">
        <f t="shared" si="735"/>
        <v>1332114.0000000002</v>
      </c>
      <c r="AH1436" s="11">
        <f t="shared" si="714"/>
        <v>1753035.3817200002</v>
      </c>
      <c r="AI1436" s="9">
        <f t="shared" si="715"/>
        <v>1385398.5</v>
      </c>
      <c r="AJ1436" s="10">
        <f t="shared" si="716"/>
        <v>1130958.09543</v>
      </c>
      <c r="AK1436" s="9">
        <f t="shared" si="726"/>
        <v>1358756.25</v>
      </c>
      <c r="AL1436" s="9">
        <f t="shared" si="730"/>
        <v>1569216.94086</v>
      </c>
      <c r="AM1436" s="6">
        <f t="shared" si="736"/>
        <v>1487943.3449710973</v>
      </c>
      <c r="AN1436" s="8">
        <f t="shared" si="717"/>
        <v>774855.83144491585</v>
      </c>
      <c r="AO1436" s="7">
        <f t="shared" si="731"/>
        <v>0.5593017687292976</v>
      </c>
      <c r="AP1436" s="6">
        <f t="shared" si="737"/>
        <v>1487943.3449710973</v>
      </c>
      <c r="AQ1436" s="5" t="s">
        <v>0</v>
      </c>
    </row>
    <row r="1437" spans="1:43" ht="25.5" x14ac:dyDescent="0.25">
      <c r="A1437" s="65">
        <v>1390</v>
      </c>
      <c r="B1437" s="72">
        <v>31411705</v>
      </c>
      <c r="C1437" s="97">
        <v>4392404</v>
      </c>
      <c r="D1437" s="61" t="s">
        <v>801</v>
      </c>
      <c r="E1437" s="61" t="s">
        <v>801</v>
      </c>
      <c r="F1437" s="82" t="s">
        <v>2250</v>
      </c>
      <c r="G1437" s="97" t="s">
        <v>1731</v>
      </c>
      <c r="H1437" s="21">
        <v>1</v>
      </c>
      <c r="I1437" s="20">
        <v>1134716.4724537814</v>
      </c>
      <c r="J1437" s="20">
        <f t="shared" si="718"/>
        <v>215596.12976621848</v>
      </c>
      <c r="K1437" s="19">
        <f t="shared" si="719"/>
        <v>1350312.6022199998</v>
      </c>
      <c r="L1437" s="15">
        <f t="shared" si="720"/>
        <v>1350312.6022199998</v>
      </c>
      <c r="M1437" s="17">
        <v>913995.79831932776</v>
      </c>
      <c r="N1437" s="17">
        <v>173659.20168067227</v>
      </c>
      <c r="O1437" s="16">
        <v>1087655</v>
      </c>
      <c r="P1437" s="18">
        <f t="shared" si="721"/>
        <v>1087655</v>
      </c>
      <c r="Q1437" s="17">
        <v>862259.66386554623</v>
      </c>
      <c r="R1437" s="17">
        <v>163829.3361344538</v>
      </c>
      <c r="S1437" s="16">
        <v>1026089</v>
      </c>
      <c r="T1437" s="15">
        <v>1026089</v>
      </c>
      <c r="U1437" s="14"/>
      <c r="V1437" s="14"/>
      <c r="W1437" s="14"/>
      <c r="X1437" s="14"/>
      <c r="Y1437" s="14"/>
      <c r="Z1437" s="14"/>
      <c r="AA1437" s="14"/>
      <c r="AB1437" s="13"/>
      <c r="AC1437" s="12">
        <f t="shared" si="722"/>
        <v>0</v>
      </c>
      <c r="AD1437" s="6">
        <f t="shared" si="723"/>
        <v>0</v>
      </c>
      <c r="AE1437" s="6">
        <f t="shared" si="724"/>
        <v>0</v>
      </c>
      <c r="AF1437" s="6">
        <f t="shared" si="725"/>
        <v>0</v>
      </c>
      <c r="AG1437" s="9">
        <f t="shared" si="735"/>
        <v>1026089</v>
      </c>
      <c r="AH1437" s="11">
        <f t="shared" si="714"/>
        <v>1350312.6022199998</v>
      </c>
      <c r="AI1437" s="9">
        <f t="shared" si="715"/>
        <v>1056872</v>
      </c>
      <c r="AJ1437" s="10">
        <f t="shared" si="716"/>
        <v>866014.15055499994</v>
      </c>
      <c r="AK1437" s="9">
        <f t="shared" si="726"/>
        <v>1041480.5</v>
      </c>
      <c r="AL1437" s="9">
        <f t="shared" si="730"/>
        <v>1203592.3011099999</v>
      </c>
      <c r="AM1437" s="6">
        <f t="shared" si="736"/>
        <v>1138713.1922275585</v>
      </c>
      <c r="AN1437" s="8">
        <f t="shared" si="717"/>
        <v>594214.922625968</v>
      </c>
      <c r="AO1437" s="7">
        <f t="shared" si="731"/>
        <v>0.56223925189234647</v>
      </c>
      <c r="AP1437" s="6">
        <f t="shared" si="737"/>
        <v>1138713.1922275585</v>
      </c>
      <c r="AQ1437" s="5" t="s">
        <v>0</v>
      </c>
    </row>
    <row r="1438" spans="1:43" ht="25.5" x14ac:dyDescent="0.25">
      <c r="A1438" s="65">
        <v>1391</v>
      </c>
      <c r="B1438" s="97">
        <v>31161829</v>
      </c>
      <c r="C1438" s="97">
        <v>4392404</v>
      </c>
      <c r="D1438" s="61" t="s">
        <v>801</v>
      </c>
      <c r="E1438" s="61" t="s">
        <v>801</v>
      </c>
      <c r="F1438" s="82" t="s">
        <v>2249</v>
      </c>
      <c r="G1438" s="97" t="s">
        <v>1731</v>
      </c>
      <c r="H1438" s="21">
        <v>1</v>
      </c>
      <c r="I1438" s="20">
        <v>1144267.8331764706</v>
      </c>
      <c r="J1438" s="20">
        <f t="shared" si="718"/>
        <v>217410.88830352941</v>
      </c>
      <c r="K1438" s="19">
        <f t="shared" si="719"/>
        <v>1361678.7214800001</v>
      </c>
      <c r="L1438" s="15">
        <f t="shared" si="720"/>
        <v>1361678.7214800001</v>
      </c>
      <c r="M1438" s="17">
        <v>921688.23529411771</v>
      </c>
      <c r="N1438" s="17">
        <v>175120.76470588238</v>
      </c>
      <c r="O1438" s="16">
        <v>1096809</v>
      </c>
      <c r="P1438" s="18">
        <f t="shared" si="721"/>
        <v>1096809</v>
      </c>
      <c r="Q1438" s="17">
        <v>869517.64705882361</v>
      </c>
      <c r="R1438" s="17">
        <v>165208.35294117648</v>
      </c>
      <c r="S1438" s="16">
        <v>1034726.0000000001</v>
      </c>
      <c r="T1438" s="15">
        <v>1034726.0000000001</v>
      </c>
      <c r="U1438" s="14"/>
      <c r="V1438" s="14"/>
      <c r="W1438" s="14"/>
      <c r="X1438" s="14"/>
      <c r="Y1438" s="14"/>
      <c r="Z1438" s="14"/>
      <c r="AA1438" s="14"/>
      <c r="AB1438" s="13"/>
      <c r="AC1438" s="12">
        <f t="shared" si="722"/>
        <v>0</v>
      </c>
      <c r="AD1438" s="6">
        <f t="shared" si="723"/>
        <v>0</v>
      </c>
      <c r="AE1438" s="6">
        <f t="shared" si="724"/>
        <v>0</v>
      </c>
      <c r="AF1438" s="6">
        <f t="shared" si="725"/>
        <v>0</v>
      </c>
      <c r="AG1438" s="9">
        <f t="shared" si="735"/>
        <v>1034726.0000000001</v>
      </c>
      <c r="AH1438" s="11">
        <f t="shared" si="714"/>
        <v>1361678.7214800001</v>
      </c>
      <c r="AI1438" s="9">
        <f t="shared" si="715"/>
        <v>1065767.5</v>
      </c>
      <c r="AJ1438" s="10">
        <f t="shared" si="716"/>
        <v>873303.43036999996</v>
      </c>
      <c r="AK1438" s="9">
        <f t="shared" si="726"/>
        <v>1050246.75</v>
      </c>
      <c r="AL1438" s="9">
        <f t="shared" si="730"/>
        <v>1213723.1107399999</v>
      </c>
      <c r="AM1438" s="6">
        <f t="shared" si="736"/>
        <v>1148297.747159705</v>
      </c>
      <c r="AN1438" s="8">
        <f t="shared" si="717"/>
        <v>599216.51404267596</v>
      </c>
      <c r="AO1438" s="7">
        <f t="shared" si="731"/>
        <v>0.56223943218635952</v>
      </c>
      <c r="AP1438" s="6">
        <f t="shared" si="737"/>
        <v>1148297.747159705</v>
      </c>
      <c r="AQ1438" s="5" t="s">
        <v>0</v>
      </c>
    </row>
    <row r="1439" spans="1:43" x14ac:dyDescent="0.25">
      <c r="A1439" s="65">
        <v>1392</v>
      </c>
      <c r="B1439" s="97">
        <v>31161829</v>
      </c>
      <c r="C1439" s="97">
        <v>4392404</v>
      </c>
      <c r="D1439" s="61" t="s">
        <v>801</v>
      </c>
      <c r="E1439" s="61" t="s">
        <v>801</v>
      </c>
      <c r="F1439" s="82" t="s">
        <v>2248</v>
      </c>
      <c r="G1439" s="97" t="s">
        <v>1731</v>
      </c>
      <c r="H1439" s="21">
        <v>1</v>
      </c>
      <c r="I1439" s="20">
        <v>2391484.0076470589</v>
      </c>
      <c r="J1439" s="20">
        <f t="shared" si="718"/>
        <v>454381.96145294118</v>
      </c>
      <c r="K1439" s="19">
        <f t="shared" si="719"/>
        <v>2845865.9691000003</v>
      </c>
      <c r="L1439" s="15">
        <f t="shared" si="720"/>
        <v>2845865.9691000003</v>
      </c>
      <c r="M1439" s="17">
        <v>1980819.3277310925</v>
      </c>
      <c r="N1439" s="17">
        <v>376355.6722689076</v>
      </c>
      <c r="O1439" s="16">
        <v>2357175</v>
      </c>
      <c r="P1439" s="18">
        <f t="shared" si="721"/>
        <v>2357175</v>
      </c>
      <c r="Q1439" s="17">
        <v>1817264.705882353</v>
      </c>
      <c r="R1439" s="17">
        <v>345280.29411764705</v>
      </c>
      <c r="S1439" s="16">
        <v>2162545</v>
      </c>
      <c r="T1439" s="15">
        <v>2162545</v>
      </c>
      <c r="U1439" s="14"/>
      <c r="V1439" s="14"/>
      <c r="W1439" s="14"/>
      <c r="X1439" s="14"/>
      <c r="Y1439" s="14"/>
      <c r="Z1439" s="14"/>
      <c r="AA1439" s="14"/>
      <c r="AB1439" s="13"/>
      <c r="AC1439" s="12">
        <f t="shared" si="722"/>
        <v>0</v>
      </c>
      <c r="AD1439" s="6">
        <f t="shared" si="723"/>
        <v>0</v>
      </c>
      <c r="AE1439" s="6">
        <f t="shared" si="724"/>
        <v>0</v>
      </c>
      <c r="AF1439" s="6">
        <f t="shared" si="725"/>
        <v>0</v>
      </c>
      <c r="AG1439" s="9">
        <f t="shared" si="735"/>
        <v>2162545</v>
      </c>
      <c r="AH1439" s="11">
        <f t="shared" si="714"/>
        <v>2845865.9691000003</v>
      </c>
      <c r="AI1439" s="9">
        <f t="shared" si="715"/>
        <v>2259860</v>
      </c>
      <c r="AJ1439" s="10">
        <f t="shared" si="716"/>
        <v>1841396.4922750001</v>
      </c>
      <c r="AK1439" s="9">
        <f t="shared" si="726"/>
        <v>2211202.5</v>
      </c>
      <c r="AL1439" s="9">
        <f t="shared" si="730"/>
        <v>2552862.9845500002</v>
      </c>
      <c r="AM1439" s="6">
        <f t="shared" si="736"/>
        <v>2423181.7950925492</v>
      </c>
      <c r="AN1439" s="8">
        <f t="shared" si="717"/>
        <v>1260801.8354312975</v>
      </c>
      <c r="AO1439" s="7">
        <f t="shared" si="731"/>
        <v>0.55791147922052586</v>
      </c>
      <c r="AP1439" s="6">
        <f t="shared" si="737"/>
        <v>2423181.7950925492</v>
      </c>
      <c r="AQ1439" s="5" t="s">
        <v>0</v>
      </c>
    </row>
    <row r="1440" spans="1:43" x14ac:dyDescent="0.25">
      <c r="A1440" s="65">
        <v>1393</v>
      </c>
      <c r="B1440" s="97">
        <v>40161505</v>
      </c>
      <c r="C1440" s="110">
        <v>4411201</v>
      </c>
      <c r="D1440" s="61" t="s">
        <v>801</v>
      </c>
      <c r="E1440" s="61" t="s">
        <v>801</v>
      </c>
      <c r="F1440" s="82" t="s">
        <v>2247</v>
      </c>
      <c r="G1440" s="97" t="s">
        <v>1731</v>
      </c>
      <c r="H1440" s="21">
        <v>1</v>
      </c>
      <c r="I1440" s="20">
        <v>1288188.4929579832</v>
      </c>
      <c r="J1440" s="20">
        <f t="shared" si="718"/>
        <v>244755.81366201679</v>
      </c>
      <c r="K1440" s="19">
        <f t="shared" si="719"/>
        <v>1532944.3066199999</v>
      </c>
      <c r="L1440" s="15">
        <f t="shared" si="720"/>
        <v>1532944.3066199999</v>
      </c>
      <c r="M1440" s="17">
        <v>1066981.512605042</v>
      </c>
      <c r="N1440" s="17">
        <v>202726.48739495798</v>
      </c>
      <c r="O1440" s="16">
        <v>1269708</v>
      </c>
      <c r="P1440" s="18">
        <f t="shared" si="721"/>
        <v>1269708</v>
      </c>
      <c r="Q1440" s="17">
        <v>978881.51260504208</v>
      </c>
      <c r="R1440" s="17">
        <v>185987.48739495801</v>
      </c>
      <c r="S1440" s="16">
        <v>1164869</v>
      </c>
      <c r="T1440" s="15">
        <v>1164869</v>
      </c>
      <c r="U1440" s="14"/>
      <c r="V1440" s="14"/>
      <c r="W1440" s="14"/>
      <c r="X1440" s="14"/>
      <c r="Y1440" s="14"/>
      <c r="Z1440" s="14"/>
      <c r="AA1440" s="14"/>
      <c r="AB1440" s="13"/>
      <c r="AC1440" s="12">
        <f t="shared" si="722"/>
        <v>0</v>
      </c>
      <c r="AD1440" s="6">
        <f t="shared" si="723"/>
        <v>0</v>
      </c>
      <c r="AE1440" s="6">
        <f t="shared" si="724"/>
        <v>0</v>
      </c>
      <c r="AF1440" s="6">
        <f t="shared" si="725"/>
        <v>0</v>
      </c>
      <c r="AG1440" s="9">
        <f t="shared" si="735"/>
        <v>1164869</v>
      </c>
      <c r="AH1440" s="11">
        <f t="shared" si="714"/>
        <v>1532944.3066199999</v>
      </c>
      <c r="AI1440" s="9">
        <f t="shared" si="715"/>
        <v>1217288.5</v>
      </c>
      <c r="AJ1440" s="10">
        <f t="shared" si="716"/>
        <v>991880.32665499998</v>
      </c>
      <c r="AK1440" s="9">
        <f t="shared" si="726"/>
        <v>1191078.75</v>
      </c>
      <c r="AL1440" s="9">
        <f t="shared" si="730"/>
        <v>1375116.40331</v>
      </c>
      <c r="AM1440" s="6">
        <f t="shared" si="736"/>
        <v>1305262.8113885492</v>
      </c>
      <c r="AN1440" s="8">
        <f t="shared" si="717"/>
        <v>679139.18799284776</v>
      </c>
      <c r="AO1440" s="7">
        <f t="shared" si="731"/>
        <v>0.55791144662325143</v>
      </c>
      <c r="AP1440" s="6">
        <f t="shared" si="737"/>
        <v>1305262.8113885492</v>
      </c>
      <c r="AQ1440" s="5" t="s">
        <v>0</v>
      </c>
    </row>
    <row r="1441" spans="1:43" x14ac:dyDescent="0.25">
      <c r="A1441" s="65">
        <v>1394</v>
      </c>
      <c r="B1441" s="24">
        <v>22101703</v>
      </c>
      <c r="C1441" s="97">
        <v>4425105</v>
      </c>
      <c r="D1441" s="61" t="s">
        <v>801</v>
      </c>
      <c r="E1441" s="61" t="s">
        <v>801</v>
      </c>
      <c r="F1441" s="82" t="s">
        <v>2246</v>
      </c>
      <c r="G1441" s="109" t="s">
        <v>1731</v>
      </c>
      <c r="H1441" s="21">
        <v>1</v>
      </c>
      <c r="I1441" s="20">
        <v>637216.31571428571</v>
      </c>
      <c r="J1441" s="20">
        <f t="shared" si="718"/>
        <v>121071.09998571429</v>
      </c>
      <c r="K1441" s="19">
        <f t="shared" si="719"/>
        <v>758287.41570000001</v>
      </c>
      <c r="L1441" s="15">
        <f t="shared" si="720"/>
        <v>758287.41570000001</v>
      </c>
      <c r="M1441" s="17">
        <v>513267.22689075634</v>
      </c>
      <c r="N1441" s="17">
        <v>97520.773109243702</v>
      </c>
      <c r="O1441" s="16">
        <v>610788</v>
      </c>
      <c r="P1441" s="18">
        <f t="shared" si="721"/>
        <v>610788</v>
      </c>
      <c r="Q1441" s="17">
        <v>484214.28571428574</v>
      </c>
      <c r="R1441" s="17">
        <v>92000.71428571429</v>
      </c>
      <c r="S1441" s="16">
        <v>576215</v>
      </c>
      <c r="T1441" s="15">
        <v>576215</v>
      </c>
      <c r="U1441" s="14"/>
      <c r="V1441" s="14"/>
      <c r="W1441" s="14"/>
      <c r="X1441" s="14"/>
      <c r="Y1441" s="14"/>
      <c r="Z1441" s="14"/>
      <c r="AA1441" s="14"/>
      <c r="AB1441" s="13"/>
      <c r="AC1441" s="12">
        <f t="shared" si="722"/>
        <v>0</v>
      </c>
      <c r="AD1441" s="6">
        <f t="shared" si="723"/>
        <v>0</v>
      </c>
      <c r="AE1441" s="6">
        <f t="shared" si="724"/>
        <v>0</v>
      </c>
      <c r="AF1441" s="6">
        <f t="shared" si="725"/>
        <v>0</v>
      </c>
      <c r="AG1441" s="9">
        <f t="shared" si="735"/>
        <v>576215</v>
      </c>
      <c r="AH1441" s="11">
        <f t="shared" si="714"/>
        <v>758287.41570000001</v>
      </c>
      <c r="AI1441" s="9">
        <f t="shared" si="715"/>
        <v>593501.5</v>
      </c>
      <c r="AJ1441" s="10">
        <f t="shared" si="716"/>
        <v>486322.603925</v>
      </c>
      <c r="AK1441" s="9">
        <f t="shared" si="726"/>
        <v>584858.25</v>
      </c>
      <c r="AL1441" s="9">
        <f t="shared" si="730"/>
        <v>675894.45785000001</v>
      </c>
      <c r="AM1441" s="6">
        <f t="shared" si="736"/>
        <v>639460.63216786669</v>
      </c>
      <c r="AN1441" s="8">
        <f t="shared" si="717"/>
        <v>333689.88178867265</v>
      </c>
      <c r="AO1441" s="7">
        <f t="shared" si="731"/>
        <v>0.56223932338616267</v>
      </c>
      <c r="AP1441" s="6">
        <f t="shared" si="737"/>
        <v>639460.63216786669</v>
      </c>
      <c r="AQ1441" s="5" t="s">
        <v>0</v>
      </c>
    </row>
    <row r="1442" spans="1:43" x14ac:dyDescent="0.25">
      <c r="A1442" s="65">
        <v>1395</v>
      </c>
      <c r="B1442" s="97">
        <v>22101703</v>
      </c>
      <c r="C1442" s="97">
        <v>4425105</v>
      </c>
      <c r="D1442" s="61" t="s">
        <v>801</v>
      </c>
      <c r="E1442" s="61" t="s">
        <v>801</v>
      </c>
      <c r="F1442" s="82" t="s">
        <v>2245</v>
      </c>
      <c r="G1442" s="97" t="s">
        <v>1731</v>
      </c>
      <c r="H1442" s="21">
        <v>1</v>
      </c>
      <c r="I1442" s="20">
        <v>312690.11838655465</v>
      </c>
      <c r="J1442" s="20">
        <f t="shared" si="718"/>
        <v>59411.122493445386</v>
      </c>
      <c r="K1442" s="19">
        <f t="shared" si="719"/>
        <v>372101.24088000006</v>
      </c>
      <c r="L1442" s="15">
        <f t="shared" si="720"/>
        <v>372101.24088000006</v>
      </c>
      <c r="M1442" s="17">
        <v>258994.95798319328</v>
      </c>
      <c r="N1442" s="17">
        <v>49209.042016806721</v>
      </c>
      <c r="O1442" s="16">
        <v>308204</v>
      </c>
      <c r="P1442" s="18">
        <f t="shared" si="721"/>
        <v>308204</v>
      </c>
      <c r="Q1442" s="17">
        <v>237610.08403361344</v>
      </c>
      <c r="R1442" s="17">
        <v>45145.915966386558</v>
      </c>
      <c r="S1442" s="16">
        <v>282756</v>
      </c>
      <c r="T1442" s="15">
        <v>282756</v>
      </c>
      <c r="U1442" s="14"/>
      <c r="V1442" s="14"/>
      <c r="W1442" s="14"/>
      <c r="X1442" s="14"/>
      <c r="Y1442" s="14"/>
      <c r="Z1442" s="14"/>
      <c r="AA1442" s="14"/>
      <c r="AB1442" s="13"/>
      <c r="AC1442" s="12">
        <f t="shared" si="722"/>
        <v>0</v>
      </c>
      <c r="AD1442" s="6">
        <f t="shared" si="723"/>
        <v>0</v>
      </c>
      <c r="AE1442" s="6">
        <f t="shared" si="724"/>
        <v>0</v>
      </c>
      <c r="AF1442" s="6">
        <f t="shared" si="725"/>
        <v>0</v>
      </c>
      <c r="AG1442" s="9">
        <f t="shared" si="735"/>
        <v>282756</v>
      </c>
      <c r="AH1442" s="11">
        <f t="shared" si="714"/>
        <v>372101.24088000006</v>
      </c>
      <c r="AI1442" s="9">
        <f t="shared" si="715"/>
        <v>295480</v>
      </c>
      <c r="AJ1442" s="10">
        <f t="shared" si="716"/>
        <v>240765.31022000001</v>
      </c>
      <c r="AK1442" s="9">
        <f t="shared" si="726"/>
        <v>289118</v>
      </c>
      <c r="AL1442" s="9">
        <f t="shared" si="730"/>
        <v>333790.62044000003</v>
      </c>
      <c r="AM1442" s="6">
        <f t="shared" si="736"/>
        <v>316834.59375758271</v>
      </c>
      <c r="AN1442" s="8">
        <f t="shared" si="717"/>
        <v>164851.70729588499</v>
      </c>
      <c r="AO1442" s="7">
        <f t="shared" si="731"/>
        <v>0.55791155846718898</v>
      </c>
      <c r="AP1442" s="6">
        <f t="shared" si="737"/>
        <v>316834.59375758271</v>
      </c>
      <c r="AQ1442" s="5" t="s">
        <v>0</v>
      </c>
    </row>
    <row r="1443" spans="1:43" x14ac:dyDescent="0.25">
      <c r="A1443" s="65">
        <v>1396</v>
      </c>
      <c r="B1443" s="97">
        <v>22101703</v>
      </c>
      <c r="C1443" s="97">
        <v>4425105</v>
      </c>
      <c r="D1443" s="61" t="s">
        <v>801</v>
      </c>
      <c r="E1443" s="61" t="s">
        <v>801</v>
      </c>
      <c r="F1443" s="82" t="s">
        <v>2244</v>
      </c>
      <c r="G1443" s="97" t="s">
        <v>1731</v>
      </c>
      <c r="H1443" s="21">
        <v>1</v>
      </c>
      <c r="I1443" s="20">
        <v>189809.656487395</v>
      </c>
      <c r="J1443" s="20">
        <f t="shared" si="718"/>
        <v>36063.83473260505</v>
      </c>
      <c r="K1443" s="19">
        <f t="shared" si="719"/>
        <v>225873.49122000005</v>
      </c>
      <c r="L1443" s="15">
        <f t="shared" si="720"/>
        <v>225873.49122000005</v>
      </c>
      <c r="M1443" s="17">
        <v>154331.09243697481</v>
      </c>
      <c r="N1443" s="17">
        <v>29322.907563025215</v>
      </c>
      <c r="O1443" s="16">
        <v>183654.00000000003</v>
      </c>
      <c r="P1443" s="18">
        <f t="shared" si="721"/>
        <v>183654.00000000003</v>
      </c>
      <c r="Q1443" s="17">
        <v>144234.45378151262</v>
      </c>
      <c r="R1443" s="17">
        <v>27404.546218487398</v>
      </c>
      <c r="S1443" s="16">
        <v>171639.00000000003</v>
      </c>
      <c r="T1443" s="15">
        <v>171639.00000000003</v>
      </c>
      <c r="U1443" s="14"/>
      <c r="V1443" s="14"/>
      <c r="W1443" s="14"/>
      <c r="X1443" s="14"/>
      <c r="Y1443" s="14"/>
      <c r="Z1443" s="14"/>
      <c r="AA1443" s="14"/>
      <c r="AB1443" s="13"/>
      <c r="AC1443" s="12">
        <f t="shared" si="722"/>
        <v>0</v>
      </c>
      <c r="AD1443" s="6">
        <f t="shared" si="723"/>
        <v>0</v>
      </c>
      <c r="AE1443" s="6">
        <f t="shared" si="724"/>
        <v>0</v>
      </c>
      <c r="AF1443" s="6">
        <f t="shared" si="725"/>
        <v>0</v>
      </c>
      <c r="AG1443" s="9">
        <f t="shared" si="735"/>
        <v>171639.00000000003</v>
      </c>
      <c r="AH1443" s="11">
        <f t="shared" si="714"/>
        <v>225873.49122000005</v>
      </c>
      <c r="AI1443" s="9">
        <f t="shared" si="715"/>
        <v>177646.50000000003</v>
      </c>
      <c r="AJ1443" s="10">
        <f t="shared" si="716"/>
        <v>145291.62280500002</v>
      </c>
      <c r="AK1443" s="9">
        <f t="shared" si="726"/>
        <v>174642.75000000003</v>
      </c>
      <c r="AL1443" s="9">
        <f t="shared" si="730"/>
        <v>201759.99561000004</v>
      </c>
      <c r="AM1443" s="6">
        <f t="shared" si="736"/>
        <v>191101.54347870662</v>
      </c>
      <c r="AN1443" s="8">
        <f t="shared" si="717"/>
        <v>99614.171420987856</v>
      </c>
      <c r="AO1443" s="7">
        <f t="shared" si="731"/>
        <v>0.56074378848436557</v>
      </c>
      <c r="AP1443" s="6">
        <f t="shared" si="737"/>
        <v>191101.54347870662</v>
      </c>
      <c r="AQ1443" s="5" t="s">
        <v>0</v>
      </c>
    </row>
    <row r="1444" spans="1:43" x14ac:dyDescent="0.25">
      <c r="A1444" s="65">
        <v>1397</v>
      </c>
      <c r="B1444" s="97">
        <v>22101703</v>
      </c>
      <c r="C1444" s="97">
        <v>4613102</v>
      </c>
      <c r="D1444" s="61" t="s">
        <v>801</v>
      </c>
      <c r="E1444" s="61" t="s">
        <v>801</v>
      </c>
      <c r="F1444" s="82" t="s">
        <v>2243</v>
      </c>
      <c r="G1444" s="97" t="s">
        <v>1731</v>
      </c>
      <c r="H1444" s="21">
        <v>1</v>
      </c>
      <c r="I1444" s="20">
        <v>1850319.8556806722</v>
      </c>
      <c r="J1444" s="20">
        <f t="shared" si="718"/>
        <v>351560.77257932775</v>
      </c>
      <c r="K1444" s="19">
        <f t="shared" si="719"/>
        <v>2201880.6282600001</v>
      </c>
      <c r="L1444" s="15">
        <f t="shared" si="720"/>
        <v>2201880.6282600001</v>
      </c>
      <c r="M1444" s="17">
        <v>1532583.193277311</v>
      </c>
      <c r="N1444" s="17">
        <v>291190.80672268913</v>
      </c>
      <c r="O1444" s="16">
        <v>1823774.0000000002</v>
      </c>
      <c r="P1444" s="18">
        <f t="shared" si="721"/>
        <v>1823774.0000000002</v>
      </c>
      <c r="Q1444" s="17">
        <v>1406039.4957983193</v>
      </c>
      <c r="R1444" s="17">
        <v>267147.50420168065</v>
      </c>
      <c r="S1444" s="16">
        <v>1673187</v>
      </c>
      <c r="T1444" s="15">
        <v>1673187</v>
      </c>
      <c r="U1444" s="14"/>
      <c r="V1444" s="14"/>
      <c r="W1444" s="14"/>
      <c r="X1444" s="14"/>
      <c r="Y1444" s="14"/>
      <c r="Z1444" s="14"/>
      <c r="AA1444" s="14"/>
      <c r="AB1444" s="13"/>
      <c r="AC1444" s="12">
        <f t="shared" si="722"/>
        <v>0</v>
      </c>
      <c r="AD1444" s="6">
        <f t="shared" si="723"/>
        <v>0</v>
      </c>
      <c r="AE1444" s="6">
        <f t="shared" si="724"/>
        <v>0</v>
      </c>
      <c r="AF1444" s="6">
        <f t="shared" si="725"/>
        <v>0</v>
      </c>
      <c r="AG1444" s="9">
        <f t="shared" si="735"/>
        <v>1673187</v>
      </c>
      <c r="AH1444" s="11">
        <f t="shared" ref="AH1444:AH1507" si="738">MAX(L1444,P1444,T1444,AF1444)</f>
        <v>2201880.6282600001</v>
      </c>
      <c r="AI1444" s="9">
        <f t="shared" ref="AI1444:AI1507" si="739">MEDIAN(L1444,P1444,T1444,AF1444)</f>
        <v>1748480.5</v>
      </c>
      <c r="AJ1444" s="10">
        <f t="shared" ref="AJ1444:AJ1507" si="740">AVERAGE(L1444,P1444,T1444,AF1444)</f>
        <v>1424710.4070650002</v>
      </c>
      <c r="AK1444" s="9">
        <f t="shared" si="726"/>
        <v>1710833.75</v>
      </c>
      <c r="AL1444" s="9">
        <f t="shared" si="730"/>
        <v>1975180.5641300001</v>
      </c>
      <c r="AM1444" s="6">
        <f t="shared" si="736"/>
        <v>1874844.6149129721</v>
      </c>
      <c r="AN1444" s="8">
        <f t="shared" ref="AN1444:AN1507" si="741">STDEVA(L1444,P1444,T1444,AF1444)</f>
        <v>975497.42271219089</v>
      </c>
      <c r="AO1444" s="7">
        <f t="shared" si="731"/>
        <v>0.55791152529993382</v>
      </c>
      <c r="AP1444" s="6">
        <f t="shared" si="737"/>
        <v>1874844.6149129721</v>
      </c>
      <c r="AQ1444" s="5" t="s">
        <v>0</v>
      </c>
    </row>
    <row r="1445" spans="1:43" x14ac:dyDescent="0.25">
      <c r="A1445" s="65">
        <v>1398</v>
      </c>
      <c r="B1445" s="97">
        <v>26101401</v>
      </c>
      <c r="C1445" s="97">
        <v>4613102</v>
      </c>
      <c r="D1445" s="61" t="s">
        <v>801</v>
      </c>
      <c r="E1445" s="61" t="s">
        <v>801</v>
      </c>
      <c r="F1445" s="82" t="s">
        <v>2242</v>
      </c>
      <c r="G1445" s="97" t="s">
        <v>1731</v>
      </c>
      <c r="H1445" s="21">
        <v>1</v>
      </c>
      <c r="I1445" s="20">
        <v>1566195.3502184874</v>
      </c>
      <c r="J1445" s="20">
        <f t="shared" si="718"/>
        <v>297577.1165415126</v>
      </c>
      <c r="K1445" s="19">
        <f t="shared" si="719"/>
        <v>1863772.46676</v>
      </c>
      <c r="L1445" s="15">
        <f t="shared" si="720"/>
        <v>1863772.46676</v>
      </c>
      <c r="M1445" s="17">
        <v>1261543.6974789917</v>
      </c>
      <c r="N1445" s="17">
        <v>239693.30252100842</v>
      </c>
      <c r="O1445" s="16">
        <v>1501237</v>
      </c>
      <c r="P1445" s="18">
        <f t="shared" si="721"/>
        <v>1501237</v>
      </c>
      <c r="Q1445" s="17">
        <v>1190136.1344537816</v>
      </c>
      <c r="R1445" s="17">
        <v>226125.86554621853</v>
      </c>
      <c r="S1445" s="16">
        <v>1416262.0000000002</v>
      </c>
      <c r="T1445" s="15">
        <v>1416262.0000000002</v>
      </c>
      <c r="U1445" s="14"/>
      <c r="V1445" s="14"/>
      <c r="W1445" s="14"/>
      <c r="X1445" s="14"/>
      <c r="Y1445" s="14"/>
      <c r="Z1445" s="14"/>
      <c r="AA1445" s="14"/>
      <c r="AB1445" s="13"/>
      <c r="AC1445" s="12">
        <f t="shared" si="722"/>
        <v>0</v>
      </c>
      <c r="AD1445" s="6">
        <f t="shared" si="723"/>
        <v>0</v>
      </c>
      <c r="AE1445" s="6">
        <f t="shared" si="724"/>
        <v>0</v>
      </c>
      <c r="AF1445" s="6">
        <f t="shared" si="725"/>
        <v>0</v>
      </c>
      <c r="AG1445" s="9">
        <f t="shared" si="735"/>
        <v>1416262.0000000002</v>
      </c>
      <c r="AH1445" s="11">
        <f t="shared" si="738"/>
        <v>1863772.46676</v>
      </c>
      <c r="AI1445" s="9">
        <f t="shared" si="739"/>
        <v>1458749.5</v>
      </c>
      <c r="AJ1445" s="10">
        <f t="shared" si="740"/>
        <v>1195317.8666900001</v>
      </c>
      <c r="AK1445" s="9">
        <f t="shared" si="726"/>
        <v>1437505.75</v>
      </c>
      <c r="AL1445" s="9">
        <f t="shared" si="730"/>
        <v>1661260.9833800001</v>
      </c>
      <c r="AM1445" s="6">
        <f t="shared" si="736"/>
        <v>1571711.2371423622</v>
      </c>
      <c r="AN1445" s="8">
        <f t="shared" si="741"/>
        <v>820166.48329314322</v>
      </c>
      <c r="AO1445" s="7">
        <f t="shared" si="731"/>
        <v>0.56223942718961906</v>
      </c>
      <c r="AP1445" s="6">
        <f t="shared" si="737"/>
        <v>1571711.2371423622</v>
      </c>
      <c r="AQ1445" s="5" t="s">
        <v>0</v>
      </c>
    </row>
    <row r="1446" spans="1:43" x14ac:dyDescent="0.25">
      <c r="A1446" s="65">
        <v>1399</v>
      </c>
      <c r="B1446" s="97">
        <v>39120000</v>
      </c>
      <c r="C1446" s="97">
        <v>4613102</v>
      </c>
      <c r="D1446" s="61" t="s">
        <v>801</v>
      </c>
      <c r="E1446" s="61" t="s">
        <v>801</v>
      </c>
      <c r="F1446" s="82" t="s">
        <v>2241</v>
      </c>
      <c r="G1446" s="97" t="s">
        <v>1731</v>
      </c>
      <c r="H1446" s="21">
        <v>1</v>
      </c>
      <c r="I1446" s="20">
        <v>3464061.8950588237</v>
      </c>
      <c r="J1446" s="20">
        <f t="shared" si="718"/>
        <v>658171.76006117649</v>
      </c>
      <c r="K1446" s="19">
        <f t="shared" si="719"/>
        <v>4122233.6551200002</v>
      </c>
      <c r="L1446" s="15">
        <f t="shared" si="720"/>
        <v>4122233.6551200002</v>
      </c>
      <c r="M1446" s="17">
        <v>2842889.9159663869</v>
      </c>
      <c r="N1446" s="17">
        <v>540149.08403361356</v>
      </c>
      <c r="O1446" s="16">
        <v>3383039.0000000005</v>
      </c>
      <c r="P1446" s="18">
        <f t="shared" si="721"/>
        <v>3383039.0000000005</v>
      </c>
      <c r="Q1446" s="17">
        <v>2632305.8823529412</v>
      </c>
      <c r="R1446" s="17">
        <v>500138.11764705885</v>
      </c>
      <c r="S1446" s="16">
        <v>3132444</v>
      </c>
      <c r="T1446" s="15">
        <v>3132444</v>
      </c>
      <c r="U1446" s="14"/>
      <c r="V1446" s="14"/>
      <c r="W1446" s="14"/>
      <c r="X1446" s="14"/>
      <c r="Y1446" s="14"/>
      <c r="Z1446" s="14"/>
      <c r="AA1446" s="14"/>
      <c r="AB1446" s="13"/>
      <c r="AC1446" s="12">
        <f t="shared" si="722"/>
        <v>0</v>
      </c>
      <c r="AD1446" s="6">
        <f t="shared" si="723"/>
        <v>0</v>
      </c>
      <c r="AE1446" s="6">
        <f t="shared" si="724"/>
        <v>0</v>
      </c>
      <c r="AF1446" s="6">
        <f t="shared" si="725"/>
        <v>0</v>
      </c>
      <c r="AG1446" s="9">
        <f t="shared" si="735"/>
        <v>3132444</v>
      </c>
      <c r="AH1446" s="11">
        <f t="shared" si="738"/>
        <v>4122233.6551200002</v>
      </c>
      <c r="AI1446" s="9">
        <f t="shared" si="739"/>
        <v>3257741.5</v>
      </c>
      <c r="AJ1446" s="10">
        <f t="shared" si="740"/>
        <v>2659429.1637800001</v>
      </c>
      <c r="AK1446" s="9">
        <f t="shared" si="726"/>
        <v>3195092.75</v>
      </c>
      <c r="AL1446" s="9">
        <f t="shared" si="730"/>
        <v>3689987.5775600001</v>
      </c>
      <c r="AM1446" s="6">
        <f t="shared" si="736"/>
        <v>3498874.0380607303</v>
      </c>
      <c r="AN1446" s="8">
        <f t="shared" si="741"/>
        <v>1822060.6180372299</v>
      </c>
      <c r="AO1446" s="7">
        <f t="shared" si="731"/>
        <v>0.55930177948042525</v>
      </c>
      <c r="AP1446" s="6">
        <f t="shared" si="737"/>
        <v>3498874.0380607303</v>
      </c>
      <c r="AQ1446" s="5" t="s">
        <v>0</v>
      </c>
    </row>
    <row r="1447" spans="1:43" x14ac:dyDescent="0.25">
      <c r="A1447" s="65">
        <v>1400</v>
      </c>
      <c r="B1447" s="97">
        <v>26101401</v>
      </c>
      <c r="C1447" s="97">
        <v>4611201</v>
      </c>
      <c r="D1447" s="61" t="s">
        <v>801</v>
      </c>
      <c r="E1447" s="61" t="s">
        <v>801</v>
      </c>
      <c r="F1447" s="82" t="s">
        <v>1850</v>
      </c>
      <c r="G1447" s="97" t="s">
        <v>1731</v>
      </c>
      <c r="H1447" s="21">
        <v>1</v>
      </c>
      <c r="I1447" s="20">
        <v>6540802.123613446</v>
      </c>
      <c r="J1447" s="20">
        <f t="shared" si="718"/>
        <v>1242752.4034865547</v>
      </c>
      <c r="K1447" s="19">
        <f t="shared" si="719"/>
        <v>7783554.5271000005</v>
      </c>
      <c r="L1447" s="15">
        <f t="shared" si="720"/>
        <v>7783554.5271000005</v>
      </c>
      <c r="M1447" s="17">
        <v>5318210.084033614</v>
      </c>
      <c r="N1447" s="17">
        <v>1010459.9159663867</v>
      </c>
      <c r="O1447" s="16">
        <v>6328670.0000000009</v>
      </c>
      <c r="P1447" s="18">
        <f t="shared" si="721"/>
        <v>6328670.0000000009</v>
      </c>
      <c r="Q1447" s="17">
        <v>4970289.9159663869</v>
      </c>
      <c r="R1447" s="17">
        <v>944355.08403361356</v>
      </c>
      <c r="S1447" s="16">
        <v>5914645</v>
      </c>
      <c r="T1447" s="15">
        <v>5914645</v>
      </c>
      <c r="U1447" s="14"/>
      <c r="V1447" s="14"/>
      <c r="W1447" s="14"/>
      <c r="X1447" s="14"/>
      <c r="Y1447" s="14"/>
      <c r="Z1447" s="14"/>
      <c r="AA1447" s="14"/>
      <c r="AB1447" s="13"/>
      <c r="AC1447" s="12">
        <f t="shared" si="722"/>
        <v>0</v>
      </c>
      <c r="AD1447" s="6">
        <f t="shared" si="723"/>
        <v>0</v>
      </c>
      <c r="AE1447" s="6">
        <f t="shared" si="724"/>
        <v>0</v>
      </c>
      <c r="AF1447" s="6">
        <f t="shared" si="725"/>
        <v>0</v>
      </c>
      <c r="AG1447" s="9">
        <f t="shared" si="735"/>
        <v>5914645</v>
      </c>
      <c r="AH1447" s="11">
        <f t="shared" si="738"/>
        <v>7783554.5271000005</v>
      </c>
      <c r="AI1447" s="9">
        <f t="shared" si="739"/>
        <v>6121657.5</v>
      </c>
      <c r="AJ1447" s="10">
        <f t="shared" si="740"/>
        <v>5006717.3817750001</v>
      </c>
      <c r="AK1447" s="9">
        <f t="shared" si="726"/>
        <v>6018151.25</v>
      </c>
      <c r="AL1447" s="9">
        <f t="shared" si="730"/>
        <v>6952606.0135500003</v>
      </c>
      <c r="AM1447" s="6">
        <f t="shared" si="736"/>
        <v>6585316.8741915235</v>
      </c>
      <c r="AN1447" s="8">
        <f t="shared" si="741"/>
        <v>3432682.8554058746</v>
      </c>
      <c r="AO1447" s="7">
        <f t="shared" si="731"/>
        <v>0.56074402323322969</v>
      </c>
      <c r="AP1447" s="6">
        <f t="shared" si="737"/>
        <v>6585316.8741915235</v>
      </c>
      <c r="AQ1447" s="5" t="s">
        <v>0</v>
      </c>
    </row>
    <row r="1448" spans="1:43" x14ac:dyDescent="0.25">
      <c r="A1448" s="65">
        <v>1401</v>
      </c>
      <c r="B1448" s="97">
        <v>26101302</v>
      </c>
      <c r="C1448" s="97">
        <v>4611201</v>
      </c>
      <c r="D1448" s="61" t="s">
        <v>801</v>
      </c>
      <c r="E1448" s="61" t="s">
        <v>801</v>
      </c>
      <c r="F1448" s="82" t="s">
        <v>2240</v>
      </c>
      <c r="G1448" s="97" t="s">
        <v>1731</v>
      </c>
      <c r="H1448" s="21">
        <v>1</v>
      </c>
      <c r="I1448" s="20">
        <v>28165266.373462185</v>
      </c>
      <c r="J1448" s="20">
        <f t="shared" si="718"/>
        <v>5351400.6109578153</v>
      </c>
      <c r="K1448" s="19">
        <f t="shared" si="719"/>
        <v>33516666.984420002</v>
      </c>
      <c r="L1448" s="15">
        <f t="shared" si="720"/>
        <v>33516666.984420002</v>
      </c>
      <c r="M1448" s="17">
        <v>22686653.781512607</v>
      </c>
      <c r="N1448" s="17">
        <v>4310464.218487395</v>
      </c>
      <c r="O1448" s="16">
        <v>26997118</v>
      </c>
      <c r="P1448" s="18">
        <f t="shared" si="721"/>
        <v>26997118</v>
      </c>
      <c r="Q1448" s="17">
        <v>21402503.361344539</v>
      </c>
      <c r="R1448" s="17">
        <v>4066475.6386554623</v>
      </c>
      <c r="S1448" s="16">
        <v>25468979</v>
      </c>
      <c r="T1448" s="15">
        <v>25468979</v>
      </c>
      <c r="U1448" s="14"/>
      <c r="V1448" s="14"/>
      <c r="W1448" s="14"/>
      <c r="X1448" s="14"/>
      <c r="Y1448" s="14"/>
      <c r="Z1448" s="14"/>
      <c r="AA1448" s="14"/>
      <c r="AB1448" s="13"/>
      <c r="AC1448" s="12">
        <f t="shared" si="722"/>
        <v>0</v>
      </c>
      <c r="AD1448" s="6">
        <f t="shared" si="723"/>
        <v>0</v>
      </c>
      <c r="AE1448" s="6">
        <f t="shared" si="724"/>
        <v>0</v>
      </c>
      <c r="AF1448" s="6">
        <f t="shared" si="725"/>
        <v>0</v>
      </c>
      <c r="AG1448" s="9">
        <f t="shared" si="735"/>
        <v>25468979</v>
      </c>
      <c r="AH1448" s="11">
        <f t="shared" si="738"/>
        <v>33516666.984420002</v>
      </c>
      <c r="AI1448" s="9">
        <f t="shared" si="739"/>
        <v>26233048.5</v>
      </c>
      <c r="AJ1448" s="10">
        <f t="shared" si="740"/>
        <v>21495690.996105</v>
      </c>
      <c r="AK1448" s="9">
        <f t="shared" si="726"/>
        <v>25851013.75</v>
      </c>
      <c r="AL1448" s="9">
        <f t="shared" si="730"/>
        <v>29874857.742210001</v>
      </c>
      <c r="AM1448" s="6">
        <f t="shared" si="736"/>
        <v>28264464.715780266</v>
      </c>
      <c r="AN1448" s="8">
        <f t="shared" si="741"/>
        <v>14749252.09123903</v>
      </c>
      <c r="AO1448" s="7">
        <f t="shared" si="731"/>
        <v>0.56223934824955746</v>
      </c>
      <c r="AP1448" s="6">
        <f t="shared" si="737"/>
        <v>28264464.715780266</v>
      </c>
      <c r="AQ1448" s="5" t="s">
        <v>0</v>
      </c>
    </row>
    <row r="1449" spans="1:43" x14ac:dyDescent="0.25">
      <c r="A1449" s="65">
        <v>1402</v>
      </c>
      <c r="B1449" s="97">
        <v>26101302</v>
      </c>
      <c r="C1449" s="97">
        <v>4612203</v>
      </c>
      <c r="D1449" s="61" t="s">
        <v>801</v>
      </c>
      <c r="E1449" s="61" t="s">
        <v>801</v>
      </c>
      <c r="F1449" s="82" t="s">
        <v>2239</v>
      </c>
      <c r="G1449" s="97" t="s">
        <v>1731</v>
      </c>
      <c r="H1449" s="21">
        <v>1</v>
      </c>
      <c r="I1449" s="20">
        <v>12402054.292537816</v>
      </c>
      <c r="J1449" s="20">
        <f t="shared" si="718"/>
        <v>2356390.3155821851</v>
      </c>
      <c r="K1449" s="19">
        <f t="shared" si="719"/>
        <v>14758444.608120002</v>
      </c>
      <c r="L1449" s="15">
        <f t="shared" si="720"/>
        <v>14758444.608120002</v>
      </c>
      <c r="M1449" s="17">
        <v>10178131.93277311</v>
      </c>
      <c r="N1449" s="17">
        <v>1933845.0672268909</v>
      </c>
      <c r="O1449" s="16">
        <v>12111977</v>
      </c>
      <c r="P1449" s="18">
        <f t="shared" si="721"/>
        <v>12111977</v>
      </c>
      <c r="Q1449" s="17">
        <v>9424196.6386554632</v>
      </c>
      <c r="R1449" s="17">
        <v>1790597.3613445379</v>
      </c>
      <c r="S1449" s="16">
        <v>11214794.000000002</v>
      </c>
      <c r="T1449" s="15">
        <v>11214794.000000002</v>
      </c>
      <c r="U1449" s="14"/>
      <c r="V1449" s="14"/>
      <c r="W1449" s="14"/>
      <c r="X1449" s="14"/>
      <c r="Y1449" s="14"/>
      <c r="Z1449" s="14"/>
      <c r="AA1449" s="14"/>
      <c r="AB1449" s="13"/>
      <c r="AC1449" s="12">
        <f t="shared" si="722"/>
        <v>0</v>
      </c>
      <c r="AD1449" s="6">
        <f t="shared" si="723"/>
        <v>0</v>
      </c>
      <c r="AE1449" s="6">
        <f t="shared" si="724"/>
        <v>0</v>
      </c>
      <c r="AF1449" s="6">
        <f t="shared" si="725"/>
        <v>0</v>
      </c>
      <c r="AG1449" s="9">
        <f t="shared" si="735"/>
        <v>11214794.000000002</v>
      </c>
      <c r="AH1449" s="11">
        <f t="shared" si="738"/>
        <v>14758444.608120002</v>
      </c>
      <c r="AI1449" s="9">
        <f t="shared" si="739"/>
        <v>11663385.5</v>
      </c>
      <c r="AJ1449" s="10">
        <f t="shared" si="740"/>
        <v>9521303.9020300005</v>
      </c>
      <c r="AK1449" s="9">
        <f t="shared" si="726"/>
        <v>11439089.75</v>
      </c>
      <c r="AL1449" s="9">
        <f t="shared" si="730"/>
        <v>13210915.054060001</v>
      </c>
      <c r="AM1449" s="6">
        <f t="shared" si="736"/>
        <v>12526689.405243469</v>
      </c>
      <c r="AN1449" s="8">
        <f t="shared" si="741"/>
        <v>6523352.0673210276</v>
      </c>
      <c r="AO1449" s="7">
        <f t="shared" si="731"/>
        <v>0.55930176253893238</v>
      </c>
      <c r="AP1449" s="6">
        <f t="shared" si="737"/>
        <v>12526689.405243469</v>
      </c>
      <c r="AQ1449" s="5" t="s">
        <v>0</v>
      </c>
    </row>
    <row r="1450" spans="1:43" x14ac:dyDescent="0.25">
      <c r="A1450" s="65">
        <v>1403</v>
      </c>
      <c r="B1450" s="97">
        <v>26101302</v>
      </c>
      <c r="C1450" s="97">
        <v>4611201</v>
      </c>
      <c r="D1450" s="61" t="s">
        <v>801</v>
      </c>
      <c r="E1450" s="61" t="s">
        <v>801</v>
      </c>
      <c r="F1450" s="82" t="s">
        <v>2238</v>
      </c>
      <c r="G1450" s="97" t="s">
        <v>1731</v>
      </c>
      <c r="H1450" s="21">
        <v>1</v>
      </c>
      <c r="I1450" s="20">
        <v>6532701.6584873945</v>
      </c>
      <c r="J1450" s="20">
        <f t="shared" si="718"/>
        <v>1241213.315112605</v>
      </c>
      <c r="K1450" s="19">
        <f t="shared" si="719"/>
        <v>7773914.9735999992</v>
      </c>
      <c r="L1450" s="15">
        <f t="shared" si="720"/>
        <v>7773914.9735999992</v>
      </c>
      <c r="M1450" s="17">
        <v>5212341.1764705889</v>
      </c>
      <c r="N1450" s="17">
        <v>990344.82352941192</v>
      </c>
      <c r="O1450" s="16">
        <v>6202686.0000000009</v>
      </c>
      <c r="P1450" s="18">
        <f t="shared" si="721"/>
        <v>6202686.0000000009</v>
      </c>
      <c r="Q1450" s="17">
        <v>4964134.4537815126</v>
      </c>
      <c r="R1450" s="17">
        <v>943185.54621848743</v>
      </c>
      <c r="S1450" s="16">
        <v>5907320</v>
      </c>
      <c r="T1450" s="15">
        <v>5907320</v>
      </c>
      <c r="U1450" s="14"/>
      <c r="V1450" s="14"/>
      <c r="W1450" s="14"/>
      <c r="X1450" s="14"/>
      <c r="Y1450" s="14"/>
      <c r="Z1450" s="14"/>
      <c r="AA1450" s="14"/>
      <c r="AB1450" s="13"/>
      <c r="AC1450" s="12">
        <f t="shared" si="722"/>
        <v>0</v>
      </c>
      <c r="AD1450" s="6">
        <f t="shared" si="723"/>
        <v>0</v>
      </c>
      <c r="AE1450" s="6">
        <f t="shared" si="724"/>
        <v>0</v>
      </c>
      <c r="AF1450" s="6">
        <f t="shared" si="725"/>
        <v>0</v>
      </c>
      <c r="AG1450" s="9">
        <f t="shared" si="735"/>
        <v>5907320</v>
      </c>
      <c r="AH1450" s="11">
        <f t="shared" si="738"/>
        <v>7773914.9735999992</v>
      </c>
      <c r="AI1450" s="9">
        <f t="shared" si="739"/>
        <v>6055003</v>
      </c>
      <c r="AJ1450" s="10">
        <f t="shared" si="740"/>
        <v>4970980.2434</v>
      </c>
      <c r="AK1450" s="9">
        <f t="shared" si="726"/>
        <v>5981161.5</v>
      </c>
      <c r="AL1450" s="9">
        <f t="shared" si="730"/>
        <v>6914458.9868000001</v>
      </c>
      <c r="AM1450" s="6">
        <f t="shared" si="736"/>
        <v>6533993.2922154283</v>
      </c>
      <c r="AN1450" s="8">
        <f t="shared" si="741"/>
        <v>3413742.7599174185</v>
      </c>
      <c r="AO1450" s="7">
        <f t="shared" si="731"/>
        <v>0.56378878093329077</v>
      </c>
      <c r="AP1450" s="6">
        <f t="shared" si="737"/>
        <v>6533993.2922154283</v>
      </c>
      <c r="AQ1450" s="5" t="s">
        <v>0</v>
      </c>
    </row>
    <row r="1451" spans="1:43" x14ac:dyDescent="0.25">
      <c r="A1451" s="65">
        <v>1404</v>
      </c>
      <c r="B1451" s="97">
        <v>25171508</v>
      </c>
      <c r="C1451" s="72">
        <v>4492906</v>
      </c>
      <c r="D1451" s="61" t="s">
        <v>801</v>
      </c>
      <c r="E1451" s="61" t="s">
        <v>801</v>
      </c>
      <c r="F1451" s="82" t="s">
        <v>2237</v>
      </c>
      <c r="G1451" s="97" t="s">
        <v>1731</v>
      </c>
      <c r="H1451" s="21">
        <v>1</v>
      </c>
      <c r="I1451" s="20">
        <v>33522087.926268905</v>
      </c>
      <c r="J1451" s="20">
        <f t="shared" si="718"/>
        <v>6369196.7059910921</v>
      </c>
      <c r="K1451" s="19">
        <f t="shared" si="719"/>
        <v>39891284.632259995</v>
      </c>
      <c r="L1451" s="15">
        <f t="shared" si="720"/>
        <v>39891284.632259995</v>
      </c>
      <c r="M1451" s="17">
        <v>27510946.218487397</v>
      </c>
      <c r="N1451" s="17">
        <v>5227079.781512605</v>
      </c>
      <c r="O1451" s="16">
        <v>32738026</v>
      </c>
      <c r="P1451" s="18">
        <f t="shared" si="721"/>
        <v>32738026</v>
      </c>
      <c r="Q1451" s="17">
        <v>25473098.319327731</v>
      </c>
      <c r="R1451" s="17">
        <v>4839888.6806722693</v>
      </c>
      <c r="S1451" s="16">
        <v>30312987</v>
      </c>
      <c r="T1451" s="15">
        <v>30312987</v>
      </c>
      <c r="U1451" s="14"/>
      <c r="V1451" s="14"/>
      <c r="W1451" s="14"/>
      <c r="X1451" s="14"/>
      <c r="Y1451" s="14"/>
      <c r="Z1451" s="14"/>
      <c r="AA1451" s="14"/>
      <c r="AB1451" s="13"/>
      <c r="AC1451" s="12">
        <f t="shared" si="722"/>
        <v>0</v>
      </c>
      <c r="AD1451" s="6">
        <f t="shared" si="723"/>
        <v>0</v>
      </c>
      <c r="AE1451" s="6">
        <f t="shared" si="724"/>
        <v>0</v>
      </c>
      <c r="AF1451" s="6">
        <f t="shared" si="725"/>
        <v>0</v>
      </c>
      <c r="AG1451" s="9">
        <f t="shared" si="735"/>
        <v>30312987</v>
      </c>
      <c r="AH1451" s="11">
        <f t="shared" si="738"/>
        <v>39891284.632259995</v>
      </c>
      <c r="AI1451" s="9">
        <f t="shared" si="739"/>
        <v>31525506.5</v>
      </c>
      <c r="AJ1451" s="10">
        <f t="shared" si="740"/>
        <v>25735574.408064999</v>
      </c>
      <c r="AK1451" s="9">
        <f t="shared" si="726"/>
        <v>30919246.75</v>
      </c>
      <c r="AL1451" s="9">
        <f t="shared" si="730"/>
        <v>35708395.566129997</v>
      </c>
      <c r="AM1451" s="6">
        <f t="shared" si="736"/>
        <v>33858970.470108427</v>
      </c>
      <c r="AN1451" s="8">
        <f t="shared" si="741"/>
        <v>17632271.137496978</v>
      </c>
      <c r="AO1451" s="7">
        <f t="shared" si="731"/>
        <v>0.55930175578612762</v>
      </c>
      <c r="AP1451" s="6">
        <f t="shared" si="737"/>
        <v>33858970.470108427</v>
      </c>
      <c r="AQ1451" s="5" t="s">
        <v>0</v>
      </c>
    </row>
    <row r="1452" spans="1:43" x14ac:dyDescent="0.25">
      <c r="A1452" s="65">
        <v>1405</v>
      </c>
      <c r="B1452" s="97">
        <v>22101705</v>
      </c>
      <c r="C1452" s="72">
        <v>4492906</v>
      </c>
      <c r="D1452" s="61" t="s">
        <v>801</v>
      </c>
      <c r="E1452" s="61" t="s">
        <v>801</v>
      </c>
      <c r="F1452" s="82" t="s">
        <v>2236</v>
      </c>
      <c r="G1452" s="97" t="s">
        <v>1731</v>
      </c>
      <c r="H1452" s="21">
        <v>1</v>
      </c>
      <c r="I1452" s="20">
        <v>3378016.7086386555</v>
      </c>
      <c r="J1452" s="20">
        <f t="shared" si="718"/>
        <v>641823.17464134458</v>
      </c>
      <c r="K1452" s="19">
        <f t="shared" si="719"/>
        <v>4019839.8832800002</v>
      </c>
      <c r="L1452" s="15">
        <f t="shared" si="720"/>
        <v>4019839.8832800002</v>
      </c>
      <c r="M1452" s="17">
        <v>2746605.042016807</v>
      </c>
      <c r="N1452" s="17">
        <v>521854.95798319334</v>
      </c>
      <c r="O1452" s="16">
        <v>3268460.0000000005</v>
      </c>
      <c r="P1452" s="18">
        <f t="shared" si="721"/>
        <v>3268460.0000000005</v>
      </c>
      <c r="Q1452" s="17">
        <v>2566921.0084033613</v>
      </c>
      <c r="R1452" s="17">
        <v>487714.99159663863</v>
      </c>
      <c r="S1452" s="16">
        <v>3054636</v>
      </c>
      <c r="T1452" s="15">
        <v>3054636</v>
      </c>
      <c r="U1452" s="14"/>
      <c r="V1452" s="14"/>
      <c r="W1452" s="14"/>
      <c r="X1452" s="14"/>
      <c r="Y1452" s="14"/>
      <c r="Z1452" s="14"/>
      <c r="AA1452" s="14"/>
      <c r="AB1452" s="13"/>
      <c r="AC1452" s="12">
        <f t="shared" si="722"/>
        <v>0</v>
      </c>
      <c r="AD1452" s="6">
        <f t="shared" si="723"/>
        <v>0</v>
      </c>
      <c r="AE1452" s="6">
        <f t="shared" si="724"/>
        <v>0</v>
      </c>
      <c r="AF1452" s="6">
        <f t="shared" si="725"/>
        <v>0</v>
      </c>
      <c r="AG1452" s="9">
        <f t="shared" si="735"/>
        <v>3054636</v>
      </c>
      <c r="AH1452" s="11">
        <f t="shared" si="738"/>
        <v>4019839.8832800002</v>
      </c>
      <c r="AI1452" s="9">
        <f t="shared" si="739"/>
        <v>3161548</v>
      </c>
      <c r="AJ1452" s="10">
        <f t="shared" si="740"/>
        <v>2585733.9708200004</v>
      </c>
      <c r="AK1452" s="9">
        <f t="shared" si="726"/>
        <v>3108092</v>
      </c>
      <c r="AL1452" s="9">
        <f t="shared" si="730"/>
        <v>3590693.9416399999</v>
      </c>
      <c r="AM1452" s="6">
        <f t="shared" si="736"/>
        <v>3401006.3242412261</v>
      </c>
      <c r="AN1452" s="8">
        <f t="shared" si="741"/>
        <v>1772819.2124310837</v>
      </c>
      <c r="AO1452" s="7">
        <f t="shared" si="731"/>
        <v>0.56074404450955151</v>
      </c>
      <c r="AP1452" s="6">
        <f t="shared" si="737"/>
        <v>3401006.3242412261</v>
      </c>
      <c r="AQ1452" s="5" t="s">
        <v>0</v>
      </c>
    </row>
    <row r="1453" spans="1:43" x14ac:dyDescent="0.25">
      <c r="A1453" s="65">
        <v>1406</v>
      </c>
      <c r="B1453" s="97">
        <v>22101705</v>
      </c>
      <c r="C1453" s="72">
        <v>4492906</v>
      </c>
      <c r="D1453" s="61" t="s">
        <v>801</v>
      </c>
      <c r="E1453" s="61" t="s">
        <v>801</v>
      </c>
      <c r="F1453" s="82" t="s">
        <v>2235</v>
      </c>
      <c r="G1453" s="97" t="s">
        <v>1731</v>
      </c>
      <c r="H1453" s="21">
        <v>1</v>
      </c>
      <c r="I1453" s="20">
        <v>1947170.4543529414</v>
      </c>
      <c r="J1453" s="20">
        <f t="shared" si="718"/>
        <v>369962.38632705889</v>
      </c>
      <c r="K1453" s="19">
        <f t="shared" si="719"/>
        <v>2317132.8406800004</v>
      </c>
      <c r="L1453" s="15">
        <f t="shared" si="720"/>
        <v>2317132.8406800004</v>
      </c>
      <c r="M1453" s="17">
        <v>1553616.8067226892</v>
      </c>
      <c r="N1453" s="17">
        <v>295187.19327731093</v>
      </c>
      <c r="O1453" s="16">
        <v>1848804</v>
      </c>
      <c r="P1453" s="18">
        <f t="shared" si="721"/>
        <v>1848804</v>
      </c>
      <c r="Q1453" s="17">
        <v>1479635.2941176472</v>
      </c>
      <c r="R1453" s="17">
        <v>281130.70588235295</v>
      </c>
      <c r="S1453" s="16">
        <v>1760766.0000000002</v>
      </c>
      <c r="T1453" s="15">
        <v>1760766.0000000002</v>
      </c>
      <c r="U1453" s="14"/>
      <c r="V1453" s="14"/>
      <c r="W1453" s="14"/>
      <c r="X1453" s="14"/>
      <c r="Y1453" s="14"/>
      <c r="Z1453" s="14"/>
      <c r="AA1453" s="14"/>
      <c r="AB1453" s="13"/>
      <c r="AC1453" s="12">
        <f t="shared" si="722"/>
        <v>0</v>
      </c>
      <c r="AD1453" s="6">
        <f t="shared" si="723"/>
        <v>0</v>
      </c>
      <c r="AE1453" s="6">
        <f t="shared" si="724"/>
        <v>0</v>
      </c>
      <c r="AF1453" s="6">
        <f t="shared" si="725"/>
        <v>0</v>
      </c>
      <c r="AG1453" s="9">
        <f t="shared" si="735"/>
        <v>1760766.0000000002</v>
      </c>
      <c r="AH1453" s="11">
        <f t="shared" si="738"/>
        <v>2317132.8406800004</v>
      </c>
      <c r="AI1453" s="9">
        <f t="shared" si="739"/>
        <v>1804785</v>
      </c>
      <c r="AJ1453" s="10">
        <f t="shared" si="740"/>
        <v>1481675.7101700001</v>
      </c>
      <c r="AK1453" s="9">
        <f t="shared" si="726"/>
        <v>1782775.5</v>
      </c>
      <c r="AL1453" s="9">
        <f t="shared" si="730"/>
        <v>2060958.9203400002</v>
      </c>
      <c r="AM1453" s="6">
        <f t="shared" si="736"/>
        <v>1947555.3343372985</v>
      </c>
      <c r="AN1453" s="8">
        <f t="shared" si="741"/>
        <v>1017517.5834842155</v>
      </c>
      <c r="AO1453" s="7">
        <f t="shared" si="731"/>
        <v>0.56378880779938634</v>
      </c>
      <c r="AP1453" s="6">
        <f t="shared" si="737"/>
        <v>1947555.3343372985</v>
      </c>
      <c r="AQ1453" s="5" t="s">
        <v>0</v>
      </c>
    </row>
    <row r="1454" spans="1:43" ht="25.5" x14ac:dyDescent="0.25">
      <c r="A1454" s="65">
        <v>1407</v>
      </c>
      <c r="B1454" s="97">
        <v>22101705</v>
      </c>
      <c r="C1454" s="97">
        <v>4621214</v>
      </c>
      <c r="D1454" s="61" t="s">
        <v>801</v>
      </c>
      <c r="E1454" s="61" t="s">
        <v>801</v>
      </c>
      <c r="F1454" s="82" t="s">
        <v>2234</v>
      </c>
      <c r="G1454" s="97" t="s">
        <v>1731</v>
      </c>
      <c r="H1454" s="21">
        <v>1</v>
      </c>
      <c r="I1454" s="20">
        <v>8245947.2679831935</v>
      </c>
      <c r="J1454" s="20">
        <f t="shared" si="718"/>
        <v>1566729.9809168067</v>
      </c>
      <c r="K1454" s="19">
        <f t="shared" si="719"/>
        <v>9812677.2489</v>
      </c>
      <c r="L1454" s="15">
        <f t="shared" si="720"/>
        <v>9812677.2489</v>
      </c>
      <c r="M1454" s="17">
        <v>6704632.7731092442</v>
      </c>
      <c r="N1454" s="17">
        <v>1273880.2268907565</v>
      </c>
      <c r="O1454" s="16">
        <v>7978513.0000000009</v>
      </c>
      <c r="P1454" s="18">
        <f t="shared" si="721"/>
        <v>7978513.0000000009</v>
      </c>
      <c r="Q1454" s="17">
        <v>6266012.6050420171</v>
      </c>
      <c r="R1454" s="17">
        <v>1190542.3949579832</v>
      </c>
      <c r="S1454" s="16">
        <v>7456555</v>
      </c>
      <c r="T1454" s="15">
        <v>7456555</v>
      </c>
      <c r="U1454" s="14"/>
      <c r="V1454" s="14"/>
      <c r="W1454" s="14"/>
      <c r="X1454" s="14"/>
      <c r="Y1454" s="14"/>
      <c r="Z1454" s="14"/>
      <c r="AA1454" s="14"/>
      <c r="AB1454" s="13"/>
      <c r="AC1454" s="12">
        <f t="shared" si="722"/>
        <v>0</v>
      </c>
      <c r="AD1454" s="6">
        <f t="shared" si="723"/>
        <v>0</v>
      </c>
      <c r="AE1454" s="6">
        <f t="shared" si="724"/>
        <v>0</v>
      </c>
      <c r="AF1454" s="6">
        <f t="shared" si="725"/>
        <v>0</v>
      </c>
      <c r="AG1454" s="9">
        <f t="shared" si="735"/>
        <v>7456555</v>
      </c>
      <c r="AH1454" s="11">
        <f t="shared" si="738"/>
        <v>9812677.2489</v>
      </c>
      <c r="AI1454" s="9">
        <f t="shared" si="739"/>
        <v>7717534</v>
      </c>
      <c r="AJ1454" s="10">
        <f t="shared" si="740"/>
        <v>6311936.312225</v>
      </c>
      <c r="AK1454" s="9">
        <f t="shared" si="726"/>
        <v>7587044.5</v>
      </c>
      <c r="AL1454" s="9">
        <f t="shared" si="730"/>
        <v>8765105.62445</v>
      </c>
      <c r="AM1454" s="6">
        <f t="shared" si="736"/>
        <v>8302066.4898781972</v>
      </c>
      <c r="AN1454" s="8">
        <f t="shared" si="741"/>
        <v>4327561.1650572727</v>
      </c>
      <c r="AO1454" s="7">
        <f t="shared" si="731"/>
        <v>0.56074403625008618</v>
      </c>
      <c r="AP1454" s="6">
        <f t="shared" si="737"/>
        <v>8302066.4898781972</v>
      </c>
      <c r="AQ1454" s="5" t="s">
        <v>0</v>
      </c>
    </row>
    <row r="1455" spans="1:43" x14ac:dyDescent="0.25">
      <c r="A1455" s="65">
        <v>1408</v>
      </c>
      <c r="B1455" s="72">
        <v>39122216</v>
      </c>
      <c r="C1455" s="97">
        <v>4621214</v>
      </c>
      <c r="D1455" s="61" t="s">
        <v>801</v>
      </c>
      <c r="E1455" s="61" t="s">
        <v>801</v>
      </c>
      <c r="F1455" s="82" t="s">
        <v>2233</v>
      </c>
      <c r="G1455" s="97" t="s">
        <v>1420</v>
      </c>
      <c r="H1455" s="21">
        <v>1</v>
      </c>
      <c r="I1455" s="20">
        <v>6657353.7169915978</v>
      </c>
      <c r="J1455" s="20">
        <f t="shared" si="718"/>
        <v>1264897.2062284036</v>
      </c>
      <c r="K1455" s="19">
        <f t="shared" si="719"/>
        <v>7922250.9232200012</v>
      </c>
      <c r="L1455" s="15">
        <f t="shared" si="720"/>
        <v>7922250.9232200012</v>
      </c>
      <c r="M1455" s="17">
        <v>5362387.3949579839</v>
      </c>
      <c r="N1455" s="17">
        <v>1018853.6050420169</v>
      </c>
      <c r="O1455" s="16">
        <v>6381241.0000000009</v>
      </c>
      <c r="P1455" s="18">
        <f t="shared" si="721"/>
        <v>6381241.0000000009</v>
      </c>
      <c r="Q1455" s="17">
        <v>5058856.302521009</v>
      </c>
      <c r="R1455" s="17">
        <v>961182.6974789917</v>
      </c>
      <c r="S1455" s="16">
        <v>6020039.0000000009</v>
      </c>
      <c r="T1455" s="15">
        <v>6020039.0000000009</v>
      </c>
      <c r="U1455" s="14"/>
      <c r="V1455" s="14"/>
      <c r="W1455" s="14"/>
      <c r="X1455" s="14"/>
      <c r="Y1455" s="14"/>
      <c r="Z1455" s="14"/>
      <c r="AA1455" s="14"/>
      <c r="AB1455" s="13"/>
      <c r="AC1455" s="12">
        <f t="shared" si="722"/>
        <v>0</v>
      </c>
      <c r="AD1455" s="6">
        <f t="shared" si="723"/>
        <v>0</v>
      </c>
      <c r="AE1455" s="6">
        <f t="shared" si="724"/>
        <v>0</v>
      </c>
      <c r="AF1455" s="6">
        <f t="shared" si="725"/>
        <v>0</v>
      </c>
      <c r="AG1455" s="9">
        <f t="shared" si="735"/>
        <v>6020039.0000000009</v>
      </c>
      <c r="AH1455" s="11">
        <f t="shared" si="738"/>
        <v>7922250.9232200012</v>
      </c>
      <c r="AI1455" s="9">
        <f t="shared" si="739"/>
        <v>6200640.0000000009</v>
      </c>
      <c r="AJ1455" s="10">
        <f t="shared" si="740"/>
        <v>5080882.7308050003</v>
      </c>
      <c r="AK1455" s="9">
        <f t="shared" si="726"/>
        <v>6110339.5000000009</v>
      </c>
      <c r="AL1455" s="9">
        <f t="shared" si="730"/>
        <v>7061445.4616100006</v>
      </c>
      <c r="AM1455" s="6">
        <f t="shared" si="736"/>
        <v>6680800.8349058535</v>
      </c>
      <c r="AN1455" s="8">
        <f t="shared" si="741"/>
        <v>3486243.8552732882</v>
      </c>
      <c r="AO1455" s="7">
        <f t="shared" si="731"/>
        <v>0.56223935840063088</v>
      </c>
      <c r="AP1455" s="6">
        <f t="shared" si="737"/>
        <v>6680800.8349058535</v>
      </c>
      <c r="AQ1455" s="5" t="s">
        <v>0</v>
      </c>
    </row>
    <row r="1456" spans="1:43" x14ac:dyDescent="0.25">
      <c r="A1456" s="65">
        <v>1409</v>
      </c>
      <c r="B1456" s="72">
        <v>39122216</v>
      </c>
      <c r="C1456" s="97">
        <v>4621213</v>
      </c>
      <c r="D1456" s="61" t="s">
        <v>801</v>
      </c>
      <c r="E1456" s="61" t="s">
        <v>801</v>
      </c>
      <c r="F1456" s="82" t="s">
        <v>2232</v>
      </c>
      <c r="G1456" s="97" t="s">
        <v>1731</v>
      </c>
      <c r="H1456" s="21">
        <v>1</v>
      </c>
      <c r="I1456" s="20">
        <v>115310.81223529413</v>
      </c>
      <c r="J1456" s="20">
        <f t="shared" si="718"/>
        <v>21909.054324705885</v>
      </c>
      <c r="K1456" s="19">
        <f t="shared" si="719"/>
        <v>137219.86656000002</v>
      </c>
      <c r="L1456" s="15">
        <f t="shared" si="720"/>
        <v>137219.86656000002</v>
      </c>
      <c r="M1456" s="17">
        <v>92880.672268907569</v>
      </c>
      <c r="N1456" s="17">
        <v>17647.327731092439</v>
      </c>
      <c r="O1456" s="16">
        <v>110528</v>
      </c>
      <c r="P1456" s="18">
        <f t="shared" si="721"/>
        <v>110528</v>
      </c>
      <c r="Q1456" s="17">
        <v>87623.529411764714</v>
      </c>
      <c r="R1456" s="17">
        <v>16648.470588235297</v>
      </c>
      <c r="S1456" s="16">
        <v>104272.00000000001</v>
      </c>
      <c r="T1456" s="15">
        <v>104272.00000000001</v>
      </c>
      <c r="U1456" s="14"/>
      <c r="V1456" s="14"/>
      <c r="W1456" s="14"/>
      <c r="X1456" s="14"/>
      <c r="Y1456" s="14"/>
      <c r="Z1456" s="14"/>
      <c r="AA1456" s="14"/>
      <c r="AB1456" s="13"/>
      <c r="AC1456" s="12">
        <f t="shared" si="722"/>
        <v>0</v>
      </c>
      <c r="AD1456" s="6">
        <f t="shared" si="723"/>
        <v>0</v>
      </c>
      <c r="AE1456" s="6">
        <f t="shared" si="724"/>
        <v>0</v>
      </c>
      <c r="AF1456" s="6">
        <f t="shared" si="725"/>
        <v>0</v>
      </c>
      <c r="AG1456" s="9">
        <f t="shared" si="735"/>
        <v>104272.00000000001</v>
      </c>
      <c r="AH1456" s="11">
        <f t="shared" si="738"/>
        <v>137219.86656000002</v>
      </c>
      <c r="AI1456" s="9">
        <f t="shared" si="739"/>
        <v>107400</v>
      </c>
      <c r="AJ1456" s="10">
        <f t="shared" si="740"/>
        <v>88004.966640000013</v>
      </c>
      <c r="AK1456" s="9">
        <f t="shared" si="726"/>
        <v>105836</v>
      </c>
      <c r="AL1456" s="9">
        <f t="shared" si="730"/>
        <v>122309.93328000001</v>
      </c>
      <c r="AM1456" s="6">
        <f t="shared" si="736"/>
        <v>115716.82073284181</v>
      </c>
      <c r="AN1456" s="8">
        <f t="shared" si="741"/>
        <v>60384.556341044015</v>
      </c>
      <c r="AO1456" s="7">
        <f t="shared" si="731"/>
        <v>0.56223981695571712</v>
      </c>
      <c r="AP1456" s="6">
        <f t="shared" si="737"/>
        <v>115716.82073284181</v>
      </c>
      <c r="AQ1456" s="5" t="s">
        <v>0</v>
      </c>
    </row>
    <row r="1457" spans="1:43" x14ac:dyDescent="0.25">
      <c r="A1457" s="65">
        <v>1410</v>
      </c>
      <c r="B1457" s="97">
        <v>39121308</v>
      </c>
      <c r="C1457" s="97">
        <v>4621201</v>
      </c>
      <c r="D1457" s="61" t="s">
        <v>801</v>
      </c>
      <c r="E1457" s="61" t="s">
        <v>801</v>
      </c>
      <c r="F1457" s="82" t="s">
        <v>1763</v>
      </c>
      <c r="G1457" s="97" t="s">
        <v>1731</v>
      </c>
      <c r="H1457" s="21">
        <v>1</v>
      </c>
      <c r="I1457" s="20">
        <v>20159.928907563026</v>
      </c>
      <c r="J1457" s="20">
        <f t="shared" ref="J1457:J1520" si="742">+I1457*0.19</f>
        <v>3830.386492436975</v>
      </c>
      <c r="K1457" s="19">
        <f t="shared" ref="K1457:K1520" si="743">+I1457+J1457</f>
        <v>23990.315399999999</v>
      </c>
      <c r="L1457" s="15">
        <f t="shared" ref="L1457:L1520" si="744">+K1457</f>
        <v>23990.315399999999</v>
      </c>
      <c r="M1457" s="17">
        <v>16084.873949579833</v>
      </c>
      <c r="N1457" s="17">
        <v>3056.1260504201682</v>
      </c>
      <c r="O1457" s="16">
        <v>19141</v>
      </c>
      <c r="P1457" s="18">
        <f t="shared" ref="P1457:P1520" si="745">+O1457</f>
        <v>19141</v>
      </c>
      <c r="Q1457" s="17">
        <v>15319.327731092437</v>
      </c>
      <c r="R1457" s="17">
        <v>2910.6722689075632</v>
      </c>
      <c r="S1457" s="16">
        <v>18230</v>
      </c>
      <c r="T1457" s="15">
        <v>18230</v>
      </c>
      <c r="U1457" s="14"/>
      <c r="V1457" s="14"/>
      <c r="W1457" s="14"/>
      <c r="X1457" s="14"/>
      <c r="Y1457" s="14"/>
      <c r="Z1457" s="14"/>
      <c r="AA1457" s="14"/>
      <c r="AB1457" s="13"/>
      <c r="AC1457" s="12">
        <f t="shared" ref="AC1457:AC1520" si="746">+AB1457*19%</f>
        <v>0</v>
      </c>
      <c r="AD1457" s="6">
        <f t="shared" ref="AD1457:AD1520" si="747">+AB1457+AC1457</f>
        <v>0</v>
      </c>
      <c r="AE1457" s="6">
        <f t="shared" ref="AE1457:AE1520" si="748">+AD1457*5.1%</f>
        <v>0</v>
      </c>
      <c r="AF1457" s="6">
        <f t="shared" ref="AF1457:AF1520" si="749">+AD1457+AE1457</f>
        <v>0</v>
      </c>
      <c r="AG1457" s="9">
        <f t="shared" si="735"/>
        <v>18230</v>
      </c>
      <c r="AH1457" s="11">
        <f t="shared" si="738"/>
        <v>23990.315399999999</v>
      </c>
      <c r="AI1457" s="9">
        <f t="shared" si="739"/>
        <v>18685.5</v>
      </c>
      <c r="AJ1457" s="10">
        <f t="shared" si="740"/>
        <v>15340.32885</v>
      </c>
      <c r="AK1457" s="9">
        <f t="shared" si="726"/>
        <v>18457.75</v>
      </c>
      <c r="AL1457" s="9">
        <f t="shared" si="730"/>
        <v>21337.9077</v>
      </c>
      <c r="AM1457" s="6">
        <f t="shared" si="736"/>
        <v>20163.729941730464</v>
      </c>
      <c r="AN1457" s="8">
        <f t="shared" si="741"/>
        <v>10534.756081449437</v>
      </c>
      <c r="AO1457" s="7">
        <f t="shared" si="731"/>
        <v>0.56379310596181198</v>
      </c>
      <c r="AP1457" s="6">
        <f t="shared" si="737"/>
        <v>20163.729941730464</v>
      </c>
      <c r="AQ1457" s="5" t="s">
        <v>0</v>
      </c>
    </row>
    <row r="1458" spans="1:43" x14ac:dyDescent="0.25">
      <c r="A1458" s="65">
        <v>1411</v>
      </c>
      <c r="B1458" s="97">
        <v>39121623</v>
      </c>
      <c r="C1458" s="97">
        <v>4621201</v>
      </c>
      <c r="D1458" s="61" t="s">
        <v>801</v>
      </c>
      <c r="E1458" s="61" t="s">
        <v>801</v>
      </c>
      <c r="F1458" s="82" t="s">
        <v>1762</v>
      </c>
      <c r="G1458" s="97" t="s">
        <v>1731</v>
      </c>
      <c r="H1458" s="21">
        <v>1</v>
      </c>
      <c r="I1458" s="20">
        <v>24257.160756302525</v>
      </c>
      <c r="J1458" s="20">
        <f t="shared" si="742"/>
        <v>4608.8605436974794</v>
      </c>
      <c r="K1458" s="19">
        <f t="shared" si="743"/>
        <v>28866.021300000004</v>
      </c>
      <c r="L1458" s="15">
        <f t="shared" si="744"/>
        <v>28866.021300000004</v>
      </c>
      <c r="M1458" s="17">
        <v>19723.529411764706</v>
      </c>
      <c r="N1458" s="17">
        <v>3747.4705882352941</v>
      </c>
      <c r="O1458" s="16">
        <v>23471</v>
      </c>
      <c r="P1458" s="18">
        <f t="shared" si="745"/>
        <v>23471</v>
      </c>
      <c r="Q1458" s="17">
        <v>18432.773109243699</v>
      </c>
      <c r="R1458" s="17">
        <v>3502.226890756303</v>
      </c>
      <c r="S1458" s="16">
        <v>21935</v>
      </c>
      <c r="T1458" s="15">
        <v>21935</v>
      </c>
      <c r="U1458" s="14"/>
      <c r="V1458" s="14"/>
      <c r="W1458" s="14"/>
      <c r="X1458" s="14"/>
      <c r="Y1458" s="14"/>
      <c r="Z1458" s="14"/>
      <c r="AA1458" s="14"/>
      <c r="AB1458" s="13"/>
      <c r="AC1458" s="12">
        <f t="shared" si="746"/>
        <v>0</v>
      </c>
      <c r="AD1458" s="6">
        <f t="shared" si="747"/>
        <v>0</v>
      </c>
      <c r="AE1458" s="6">
        <f t="shared" si="748"/>
        <v>0</v>
      </c>
      <c r="AF1458" s="6">
        <f t="shared" si="749"/>
        <v>0</v>
      </c>
      <c r="AG1458" s="9">
        <f t="shared" si="735"/>
        <v>21935</v>
      </c>
      <c r="AH1458" s="11">
        <f t="shared" si="738"/>
        <v>28866.021300000004</v>
      </c>
      <c r="AI1458" s="9">
        <f t="shared" si="739"/>
        <v>22703</v>
      </c>
      <c r="AJ1458" s="10">
        <f t="shared" si="740"/>
        <v>18568.005325000002</v>
      </c>
      <c r="AK1458" s="9">
        <f t="shared" ref="AK1458:AK1521" si="750">AVERAGE(AG1458,AI1458)</f>
        <v>22319</v>
      </c>
      <c r="AL1458" s="9">
        <f t="shared" si="730"/>
        <v>25784.510650000004</v>
      </c>
      <c r="AM1458" s="6">
        <f t="shared" si="736"/>
        <v>24422.446467585843</v>
      </c>
      <c r="AN1458" s="8">
        <f t="shared" si="741"/>
        <v>12730.487876159605</v>
      </c>
      <c r="AO1458" s="7">
        <f t="shared" si="731"/>
        <v>0.56074033723118555</v>
      </c>
      <c r="AP1458" s="6">
        <f t="shared" si="737"/>
        <v>24422.446467585843</v>
      </c>
      <c r="AQ1458" s="5" t="s">
        <v>0</v>
      </c>
    </row>
    <row r="1459" spans="1:43" x14ac:dyDescent="0.25">
      <c r="A1459" s="65">
        <v>1412</v>
      </c>
      <c r="B1459" s="97">
        <v>39121623</v>
      </c>
      <c r="C1459" s="97">
        <v>4621201</v>
      </c>
      <c r="D1459" s="61" t="s">
        <v>801</v>
      </c>
      <c r="E1459" s="61" t="s">
        <v>801</v>
      </c>
      <c r="F1459" s="82" t="s">
        <v>1761</v>
      </c>
      <c r="G1459" s="97" t="s">
        <v>1731</v>
      </c>
      <c r="H1459" s="21">
        <v>1</v>
      </c>
      <c r="I1459" s="20">
        <v>26742.040638655464</v>
      </c>
      <c r="J1459" s="20">
        <f t="shared" si="742"/>
        <v>5080.9877213445379</v>
      </c>
      <c r="K1459" s="19">
        <f t="shared" si="743"/>
        <v>31823.028360000004</v>
      </c>
      <c r="L1459" s="15">
        <f t="shared" si="744"/>
        <v>31823.028360000004</v>
      </c>
      <c r="M1459" s="17">
        <v>22149.579831932773</v>
      </c>
      <c r="N1459" s="17">
        <v>4208.4201680672268</v>
      </c>
      <c r="O1459" s="16">
        <v>26358</v>
      </c>
      <c r="P1459" s="18">
        <f t="shared" si="745"/>
        <v>26358</v>
      </c>
      <c r="Q1459" s="17">
        <v>20321.008403361346</v>
      </c>
      <c r="R1459" s="17">
        <v>3860.9915966386557</v>
      </c>
      <c r="S1459" s="16">
        <v>24182</v>
      </c>
      <c r="T1459" s="15">
        <v>24182</v>
      </c>
      <c r="U1459" s="14"/>
      <c r="V1459" s="14"/>
      <c r="W1459" s="14"/>
      <c r="X1459" s="14"/>
      <c r="Y1459" s="14"/>
      <c r="Z1459" s="14"/>
      <c r="AA1459" s="14"/>
      <c r="AB1459" s="13"/>
      <c r="AC1459" s="12">
        <f t="shared" si="746"/>
        <v>0</v>
      </c>
      <c r="AD1459" s="6">
        <f t="shared" si="747"/>
        <v>0</v>
      </c>
      <c r="AE1459" s="6">
        <f t="shared" si="748"/>
        <v>0</v>
      </c>
      <c r="AF1459" s="6">
        <f t="shared" si="749"/>
        <v>0</v>
      </c>
      <c r="AG1459" s="9">
        <f t="shared" si="735"/>
        <v>24182</v>
      </c>
      <c r="AH1459" s="11">
        <f t="shared" si="738"/>
        <v>31823.028360000004</v>
      </c>
      <c r="AI1459" s="9">
        <f t="shared" si="739"/>
        <v>25270</v>
      </c>
      <c r="AJ1459" s="10">
        <f t="shared" si="740"/>
        <v>20590.757089999999</v>
      </c>
      <c r="AK1459" s="9">
        <f t="shared" si="750"/>
        <v>24726</v>
      </c>
      <c r="AL1459" s="9">
        <f t="shared" si="730"/>
        <v>28546.514180000002</v>
      </c>
      <c r="AM1459" s="6">
        <f t="shared" si="736"/>
        <v>27096.353877187601</v>
      </c>
      <c r="AN1459" s="8">
        <f t="shared" si="741"/>
        <v>14098.478781341666</v>
      </c>
      <c r="AO1459" s="7">
        <f t="shared" si="731"/>
        <v>0.55791368347216719</v>
      </c>
      <c r="AP1459" s="6">
        <f t="shared" si="737"/>
        <v>27096.353877187601</v>
      </c>
      <c r="AQ1459" s="5" t="s">
        <v>0</v>
      </c>
    </row>
    <row r="1460" spans="1:43" x14ac:dyDescent="0.25">
      <c r="A1460" s="65">
        <v>1413</v>
      </c>
      <c r="B1460" s="97">
        <v>39121623</v>
      </c>
      <c r="C1460" s="97">
        <v>4621201</v>
      </c>
      <c r="D1460" s="61" t="s">
        <v>801</v>
      </c>
      <c r="E1460" s="61" t="s">
        <v>801</v>
      </c>
      <c r="F1460" s="82" t="s">
        <v>1760</v>
      </c>
      <c r="G1460" s="97" t="s">
        <v>1731</v>
      </c>
      <c r="H1460" s="21">
        <v>1</v>
      </c>
      <c r="I1460" s="20">
        <v>34836.976436974786</v>
      </c>
      <c r="J1460" s="20">
        <f t="shared" si="742"/>
        <v>6619.0255230252096</v>
      </c>
      <c r="K1460" s="19">
        <f t="shared" si="743"/>
        <v>41456.001959999994</v>
      </c>
      <c r="L1460" s="15">
        <f t="shared" si="744"/>
        <v>41456.001959999994</v>
      </c>
      <c r="M1460" s="17">
        <v>28325.210084033613</v>
      </c>
      <c r="N1460" s="17">
        <v>5381.7899159663866</v>
      </c>
      <c r="O1460" s="16">
        <v>33707</v>
      </c>
      <c r="P1460" s="18">
        <f t="shared" si="745"/>
        <v>33707</v>
      </c>
      <c r="Q1460" s="17">
        <v>26472.268907563026</v>
      </c>
      <c r="R1460" s="17">
        <v>5029.7310924369749</v>
      </c>
      <c r="S1460" s="16">
        <v>31502</v>
      </c>
      <c r="T1460" s="15">
        <v>31502</v>
      </c>
      <c r="U1460" s="14"/>
      <c r="V1460" s="14"/>
      <c r="W1460" s="14"/>
      <c r="X1460" s="14"/>
      <c r="Y1460" s="14"/>
      <c r="Z1460" s="14"/>
      <c r="AA1460" s="14"/>
      <c r="AB1460" s="13"/>
      <c r="AC1460" s="12">
        <f t="shared" si="746"/>
        <v>0</v>
      </c>
      <c r="AD1460" s="6">
        <f t="shared" si="747"/>
        <v>0</v>
      </c>
      <c r="AE1460" s="6">
        <f t="shared" si="748"/>
        <v>0</v>
      </c>
      <c r="AF1460" s="6">
        <f t="shared" si="749"/>
        <v>0</v>
      </c>
      <c r="AG1460" s="9">
        <f t="shared" si="735"/>
        <v>31502</v>
      </c>
      <c r="AH1460" s="11">
        <f t="shared" si="738"/>
        <v>41456.001959999994</v>
      </c>
      <c r="AI1460" s="9">
        <f t="shared" si="739"/>
        <v>32604.5</v>
      </c>
      <c r="AJ1460" s="10">
        <f t="shared" si="740"/>
        <v>26666.250489999999</v>
      </c>
      <c r="AK1460" s="9">
        <f t="shared" si="750"/>
        <v>32053.25</v>
      </c>
      <c r="AL1460" s="9">
        <f t="shared" si="730"/>
        <v>37030.250979999997</v>
      </c>
      <c r="AM1460" s="6">
        <f t="shared" si="736"/>
        <v>35074.016279605385</v>
      </c>
      <c r="AN1460" s="8">
        <f t="shared" si="741"/>
        <v>18282.799664582944</v>
      </c>
      <c r="AO1460" s="7">
        <f t="shared" si="731"/>
        <v>0.56074467219503277</v>
      </c>
      <c r="AP1460" s="6">
        <f t="shared" si="737"/>
        <v>35074.016279605385</v>
      </c>
      <c r="AQ1460" s="5" t="s">
        <v>0</v>
      </c>
    </row>
    <row r="1461" spans="1:43" x14ac:dyDescent="0.25">
      <c r="A1461" s="65">
        <v>1414</v>
      </c>
      <c r="B1461" s="97">
        <v>39121623</v>
      </c>
      <c r="C1461" s="97">
        <v>4621201</v>
      </c>
      <c r="D1461" s="61" t="s">
        <v>801</v>
      </c>
      <c r="E1461" s="61" t="s">
        <v>801</v>
      </c>
      <c r="F1461" s="82" t="s">
        <v>1759</v>
      </c>
      <c r="G1461" s="97" t="s">
        <v>1731</v>
      </c>
      <c r="H1461" s="21">
        <v>1</v>
      </c>
      <c r="I1461" s="20">
        <v>38142.408554621848</v>
      </c>
      <c r="J1461" s="20">
        <f t="shared" si="742"/>
        <v>7247.057625378151</v>
      </c>
      <c r="K1461" s="19">
        <f t="shared" si="743"/>
        <v>45389.466180000003</v>
      </c>
      <c r="L1461" s="15">
        <f t="shared" si="744"/>
        <v>45389.466180000003</v>
      </c>
      <c r="M1461" s="17">
        <v>31592.436974789918</v>
      </c>
      <c r="N1461" s="17">
        <v>6002.5630252100846</v>
      </c>
      <c r="O1461" s="16">
        <v>37595</v>
      </c>
      <c r="P1461" s="18">
        <f t="shared" si="745"/>
        <v>37595</v>
      </c>
      <c r="Q1461" s="17">
        <v>28984.033613445379</v>
      </c>
      <c r="R1461" s="17">
        <v>5506.9663865546217</v>
      </c>
      <c r="S1461" s="16">
        <v>34491</v>
      </c>
      <c r="T1461" s="15">
        <v>34491</v>
      </c>
      <c r="U1461" s="14"/>
      <c r="V1461" s="14"/>
      <c r="W1461" s="14"/>
      <c r="X1461" s="14"/>
      <c r="Y1461" s="14"/>
      <c r="Z1461" s="14"/>
      <c r="AA1461" s="14"/>
      <c r="AB1461" s="13"/>
      <c r="AC1461" s="12">
        <f t="shared" si="746"/>
        <v>0</v>
      </c>
      <c r="AD1461" s="6">
        <f t="shared" si="747"/>
        <v>0</v>
      </c>
      <c r="AE1461" s="6">
        <f t="shared" si="748"/>
        <v>0</v>
      </c>
      <c r="AF1461" s="6">
        <f t="shared" si="749"/>
        <v>0</v>
      </c>
      <c r="AG1461" s="9">
        <f t="shared" si="735"/>
        <v>34491</v>
      </c>
      <c r="AH1461" s="11">
        <f t="shared" si="738"/>
        <v>45389.466180000003</v>
      </c>
      <c r="AI1461" s="9">
        <f t="shared" si="739"/>
        <v>36043</v>
      </c>
      <c r="AJ1461" s="10">
        <f t="shared" si="740"/>
        <v>29368.866545000001</v>
      </c>
      <c r="AK1461" s="9">
        <f t="shared" si="750"/>
        <v>35267</v>
      </c>
      <c r="AL1461" s="9">
        <f t="shared" si="730"/>
        <v>40716.233090000002</v>
      </c>
      <c r="AM1461" s="6">
        <f t="shared" si="736"/>
        <v>38647.892650777489</v>
      </c>
      <c r="AN1461" s="8">
        <f t="shared" si="741"/>
        <v>20108.832699034545</v>
      </c>
      <c r="AO1461" s="7">
        <f t="shared" si="731"/>
        <v>0.5579122908480022</v>
      </c>
      <c r="AP1461" s="6">
        <f t="shared" si="737"/>
        <v>38647.892650777489</v>
      </c>
      <c r="AQ1461" s="5" t="s">
        <v>0</v>
      </c>
    </row>
    <row r="1462" spans="1:43" x14ac:dyDescent="0.25">
      <c r="A1462" s="65">
        <v>1415</v>
      </c>
      <c r="B1462" s="97">
        <v>39121623</v>
      </c>
      <c r="C1462" s="97">
        <v>4621203</v>
      </c>
      <c r="D1462" s="61" t="s">
        <v>801</v>
      </c>
      <c r="E1462" s="61" t="s">
        <v>801</v>
      </c>
      <c r="F1462" s="82" t="s">
        <v>2231</v>
      </c>
      <c r="G1462" s="97" t="s">
        <v>1731</v>
      </c>
      <c r="H1462" s="21">
        <v>1</v>
      </c>
      <c r="I1462" s="20">
        <v>2093096.0483697481</v>
      </c>
      <c r="J1462" s="20">
        <f t="shared" si="742"/>
        <v>397688.24919025216</v>
      </c>
      <c r="K1462" s="19">
        <f t="shared" si="743"/>
        <v>2490784.2975600003</v>
      </c>
      <c r="L1462" s="15">
        <f t="shared" si="744"/>
        <v>2490784.2975600003</v>
      </c>
      <c r="M1462" s="17">
        <v>1670048.7394957985</v>
      </c>
      <c r="N1462" s="17">
        <v>317309.26050420169</v>
      </c>
      <c r="O1462" s="16">
        <v>1987358.0000000002</v>
      </c>
      <c r="P1462" s="18">
        <f t="shared" si="745"/>
        <v>1987358.0000000002</v>
      </c>
      <c r="Q1462" s="17">
        <v>1590522.6890756304</v>
      </c>
      <c r="R1462" s="17">
        <v>302199.31092436978</v>
      </c>
      <c r="S1462" s="16">
        <v>1892722.0000000002</v>
      </c>
      <c r="T1462" s="15">
        <v>1892722.0000000002</v>
      </c>
      <c r="U1462" s="14"/>
      <c r="V1462" s="14"/>
      <c r="W1462" s="14"/>
      <c r="X1462" s="14"/>
      <c r="Y1462" s="14"/>
      <c r="Z1462" s="14"/>
      <c r="AA1462" s="14"/>
      <c r="AB1462" s="13"/>
      <c r="AC1462" s="12">
        <f t="shared" si="746"/>
        <v>0</v>
      </c>
      <c r="AD1462" s="6">
        <f t="shared" si="747"/>
        <v>0</v>
      </c>
      <c r="AE1462" s="6">
        <f t="shared" si="748"/>
        <v>0</v>
      </c>
      <c r="AF1462" s="6">
        <f t="shared" si="749"/>
        <v>0</v>
      </c>
      <c r="AG1462" s="9">
        <f t="shared" si="735"/>
        <v>1892722.0000000002</v>
      </c>
      <c r="AH1462" s="11">
        <f t="shared" si="738"/>
        <v>2490784.2975600003</v>
      </c>
      <c r="AI1462" s="9">
        <f t="shared" si="739"/>
        <v>1940040.0000000002</v>
      </c>
      <c r="AJ1462" s="10">
        <f t="shared" si="740"/>
        <v>1592716.0743900002</v>
      </c>
      <c r="AK1462" s="9">
        <f t="shared" si="750"/>
        <v>1916381.0000000002</v>
      </c>
      <c r="AL1462" s="9">
        <f t="shared" si="730"/>
        <v>2215412.1487800004</v>
      </c>
      <c r="AM1462" s="6">
        <f t="shared" si="736"/>
        <v>2093509.854472202</v>
      </c>
      <c r="AN1462" s="8">
        <f t="shared" si="741"/>
        <v>1093772.8027243279</v>
      </c>
      <c r="AO1462" s="7">
        <f t="shared" si="731"/>
        <v>0.56378878926430787</v>
      </c>
      <c r="AP1462" s="6">
        <f t="shared" si="737"/>
        <v>2093509.854472202</v>
      </c>
      <c r="AQ1462" s="5" t="s">
        <v>0</v>
      </c>
    </row>
    <row r="1463" spans="1:43" x14ac:dyDescent="0.25">
      <c r="A1463" s="65">
        <v>1416</v>
      </c>
      <c r="B1463" s="97">
        <v>39120000</v>
      </c>
      <c r="C1463" s="97">
        <v>4621212</v>
      </c>
      <c r="D1463" s="61" t="s">
        <v>801</v>
      </c>
      <c r="E1463" s="61" t="s">
        <v>801</v>
      </c>
      <c r="F1463" s="82" t="s">
        <v>1536</v>
      </c>
      <c r="G1463" s="97" t="s">
        <v>1731</v>
      </c>
      <c r="H1463" s="21">
        <v>1</v>
      </c>
      <c r="I1463" s="20">
        <v>105373.50443697479</v>
      </c>
      <c r="J1463" s="20">
        <f t="shared" si="742"/>
        <v>20020.965843025209</v>
      </c>
      <c r="K1463" s="19">
        <f t="shared" si="743"/>
        <v>125394.47028000001</v>
      </c>
      <c r="L1463" s="15">
        <f t="shared" si="744"/>
        <v>125394.47028000001</v>
      </c>
      <c r="M1463" s="17">
        <v>87278.991596638662</v>
      </c>
      <c r="N1463" s="17">
        <v>16583.008403361346</v>
      </c>
      <c r="O1463" s="16">
        <v>103862</v>
      </c>
      <c r="P1463" s="18">
        <f t="shared" si="745"/>
        <v>103862</v>
      </c>
      <c r="Q1463" s="17">
        <v>80072.268907563033</v>
      </c>
      <c r="R1463" s="17">
        <v>15213.731092436976</v>
      </c>
      <c r="S1463" s="16">
        <v>95286.000000000015</v>
      </c>
      <c r="T1463" s="15">
        <v>95286.000000000015</v>
      </c>
      <c r="U1463" s="14"/>
      <c r="V1463" s="14"/>
      <c r="W1463" s="14"/>
      <c r="X1463" s="14"/>
      <c r="Y1463" s="14"/>
      <c r="Z1463" s="14"/>
      <c r="AA1463" s="14"/>
      <c r="AB1463" s="13"/>
      <c r="AC1463" s="12">
        <f t="shared" si="746"/>
        <v>0</v>
      </c>
      <c r="AD1463" s="6">
        <f t="shared" si="747"/>
        <v>0</v>
      </c>
      <c r="AE1463" s="6">
        <f t="shared" si="748"/>
        <v>0</v>
      </c>
      <c r="AF1463" s="6">
        <f t="shared" si="749"/>
        <v>0</v>
      </c>
      <c r="AG1463" s="9">
        <f t="shared" si="735"/>
        <v>95286.000000000015</v>
      </c>
      <c r="AH1463" s="11">
        <f t="shared" si="738"/>
        <v>125394.47028000001</v>
      </c>
      <c r="AI1463" s="9">
        <f t="shared" si="739"/>
        <v>99574</v>
      </c>
      <c r="AJ1463" s="10">
        <f t="shared" si="740"/>
        <v>81135.617570000002</v>
      </c>
      <c r="AK1463" s="9">
        <f t="shared" si="750"/>
        <v>97430</v>
      </c>
      <c r="AL1463" s="9">
        <f t="shared" si="730"/>
        <v>112484.23514</v>
      </c>
      <c r="AM1463" s="6">
        <f t="shared" si="736"/>
        <v>106770.24834328494</v>
      </c>
      <c r="AN1463" s="8">
        <f t="shared" si="741"/>
        <v>55553.446526567648</v>
      </c>
      <c r="AO1463" s="7">
        <f t="shared" si="731"/>
        <v>0.55791116683639952</v>
      </c>
      <c r="AP1463" s="6">
        <f t="shared" si="737"/>
        <v>106770.24834328494</v>
      </c>
      <c r="AQ1463" s="5" t="s">
        <v>0</v>
      </c>
    </row>
    <row r="1464" spans="1:43" x14ac:dyDescent="0.25">
      <c r="A1464" s="65">
        <v>1417</v>
      </c>
      <c r="B1464" s="97">
        <v>39121402</v>
      </c>
      <c r="C1464" s="97">
        <v>4621214</v>
      </c>
      <c r="D1464" s="61" t="s">
        <v>801</v>
      </c>
      <c r="E1464" s="61" t="s">
        <v>801</v>
      </c>
      <c r="F1464" s="82" t="s">
        <v>1758</v>
      </c>
      <c r="G1464" s="97" t="s">
        <v>1731</v>
      </c>
      <c r="H1464" s="21">
        <v>1</v>
      </c>
      <c r="I1464" s="20">
        <v>2878007.3429747899</v>
      </c>
      <c r="J1464" s="20">
        <f t="shared" si="742"/>
        <v>546821.39516521012</v>
      </c>
      <c r="K1464" s="19">
        <f t="shared" si="743"/>
        <v>3424828.73814</v>
      </c>
      <c r="L1464" s="15">
        <f t="shared" si="744"/>
        <v>3424828.73814</v>
      </c>
      <c r="M1464" s="17">
        <v>2318187.3949579834</v>
      </c>
      <c r="N1464" s="17">
        <v>440455.60504201683</v>
      </c>
      <c r="O1464" s="16">
        <v>2758643</v>
      </c>
      <c r="P1464" s="18">
        <f t="shared" si="745"/>
        <v>2758643</v>
      </c>
      <c r="Q1464" s="17">
        <v>2186968.9075630251</v>
      </c>
      <c r="R1464" s="17">
        <v>415524.09243697475</v>
      </c>
      <c r="S1464" s="16">
        <v>2602493</v>
      </c>
      <c r="T1464" s="15">
        <v>2602493</v>
      </c>
      <c r="U1464" s="14"/>
      <c r="V1464" s="14"/>
      <c r="W1464" s="14"/>
      <c r="X1464" s="14"/>
      <c r="Y1464" s="14"/>
      <c r="Z1464" s="14"/>
      <c r="AA1464" s="14"/>
      <c r="AB1464" s="13"/>
      <c r="AC1464" s="12">
        <f t="shared" si="746"/>
        <v>0</v>
      </c>
      <c r="AD1464" s="6">
        <f t="shared" si="747"/>
        <v>0</v>
      </c>
      <c r="AE1464" s="6">
        <f t="shared" si="748"/>
        <v>0</v>
      </c>
      <c r="AF1464" s="6">
        <f t="shared" si="749"/>
        <v>0</v>
      </c>
      <c r="AG1464" s="9">
        <f t="shared" si="735"/>
        <v>2602493</v>
      </c>
      <c r="AH1464" s="11">
        <f t="shared" si="738"/>
        <v>3424828.73814</v>
      </c>
      <c r="AI1464" s="9">
        <f t="shared" si="739"/>
        <v>2680568</v>
      </c>
      <c r="AJ1464" s="10">
        <f t="shared" si="740"/>
        <v>2196491.184535</v>
      </c>
      <c r="AK1464" s="9">
        <f t="shared" si="750"/>
        <v>2641530.5</v>
      </c>
      <c r="AL1464" s="9">
        <f t="shared" si="730"/>
        <v>3052698.36907</v>
      </c>
      <c r="AM1464" s="6">
        <f t="shared" si="736"/>
        <v>2888143.8565962003</v>
      </c>
      <c r="AN1464" s="8">
        <f t="shared" si="741"/>
        <v>1507120.7435734044</v>
      </c>
      <c r="AO1464" s="7">
        <f t="shared" si="731"/>
        <v>0.56223932523756326</v>
      </c>
      <c r="AP1464" s="6">
        <f t="shared" si="737"/>
        <v>2888143.8565962003</v>
      </c>
      <c r="AQ1464" s="5" t="s">
        <v>0</v>
      </c>
    </row>
    <row r="1465" spans="1:43" x14ac:dyDescent="0.25">
      <c r="A1465" s="65">
        <v>1418</v>
      </c>
      <c r="B1465" s="97">
        <v>39121633</v>
      </c>
      <c r="C1465" s="97">
        <v>4621214</v>
      </c>
      <c r="D1465" s="61" t="s">
        <v>801</v>
      </c>
      <c r="E1465" s="61" t="s">
        <v>801</v>
      </c>
      <c r="F1465" s="82" t="s">
        <v>2230</v>
      </c>
      <c r="G1465" s="97" t="s">
        <v>1731</v>
      </c>
      <c r="H1465" s="21">
        <v>1</v>
      </c>
      <c r="I1465" s="20">
        <v>3652316.7045882354</v>
      </c>
      <c r="J1465" s="20">
        <f t="shared" si="742"/>
        <v>693940.17387176468</v>
      </c>
      <c r="K1465" s="19">
        <f t="shared" si="743"/>
        <v>4346256.8784600003</v>
      </c>
      <c r="L1465" s="15">
        <f t="shared" si="744"/>
        <v>4346256.8784600003</v>
      </c>
      <c r="M1465" s="17">
        <v>2969634.4537815126</v>
      </c>
      <c r="N1465" s="17">
        <v>564230.54621848743</v>
      </c>
      <c r="O1465" s="16">
        <v>3533865</v>
      </c>
      <c r="P1465" s="18">
        <f t="shared" si="745"/>
        <v>3533865</v>
      </c>
      <c r="Q1465" s="17">
        <v>2775358.823529412</v>
      </c>
      <c r="R1465" s="17">
        <v>527318.17647058831</v>
      </c>
      <c r="S1465" s="16">
        <v>3302677.0000000005</v>
      </c>
      <c r="T1465" s="15">
        <v>3302677.0000000005</v>
      </c>
      <c r="U1465" s="14"/>
      <c r="V1465" s="14"/>
      <c r="W1465" s="14"/>
      <c r="X1465" s="14"/>
      <c r="Y1465" s="14"/>
      <c r="Z1465" s="14"/>
      <c r="AA1465" s="14"/>
      <c r="AB1465" s="13"/>
      <c r="AC1465" s="12">
        <f t="shared" si="746"/>
        <v>0</v>
      </c>
      <c r="AD1465" s="6">
        <f t="shared" si="747"/>
        <v>0</v>
      </c>
      <c r="AE1465" s="6">
        <f t="shared" si="748"/>
        <v>0</v>
      </c>
      <c r="AF1465" s="6">
        <f t="shared" si="749"/>
        <v>0</v>
      </c>
      <c r="AG1465" s="9">
        <f t="shared" si="735"/>
        <v>3302677.0000000005</v>
      </c>
      <c r="AH1465" s="11">
        <f t="shared" si="738"/>
        <v>4346256.8784600003</v>
      </c>
      <c r="AI1465" s="9">
        <f t="shared" si="739"/>
        <v>3418271</v>
      </c>
      <c r="AJ1465" s="10">
        <f t="shared" si="740"/>
        <v>2795699.7196150003</v>
      </c>
      <c r="AK1465" s="9">
        <f t="shared" si="750"/>
        <v>3360474</v>
      </c>
      <c r="AL1465" s="9">
        <f t="shared" si="730"/>
        <v>3882263.9392300001</v>
      </c>
      <c r="AM1465" s="6">
        <f t="shared" si="736"/>
        <v>3677173.5343485414</v>
      </c>
      <c r="AN1465" s="8">
        <f t="shared" si="741"/>
        <v>1916774.9275882922</v>
      </c>
      <c r="AO1465" s="7">
        <f t="shared" si="731"/>
        <v>0.56074399238336925</v>
      </c>
      <c r="AP1465" s="6">
        <f t="shared" si="737"/>
        <v>3677173.5343485414</v>
      </c>
      <c r="AQ1465" s="5" t="s">
        <v>0</v>
      </c>
    </row>
    <row r="1466" spans="1:43" x14ac:dyDescent="0.25">
      <c r="A1466" s="65">
        <v>1419</v>
      </c>
      <c r="B1466" s="97">
        <v>39121633</v>
      </c>
      <c r="C1466" s="97">
        <v>4621214</v>
      </c>
      <c r="D1466" s="61" t="s">
        <v>801</v>
      </c>
      <c r="E1466" s="61" t="s">
        <v>801</v>
      </c>
      <c r="F1466" s="82" t="s">
        <v>2229</v>
      </c>
      <c r="G1466" s="97" t="s">
        <v>1731</v>
      </c>
      <c r="H1466" s="21">
        <v>1</v>
      </c>
      <c r="I1466" s="20">
        <v>2971156.6096638655</v>
      </c>
      <c r="J1466" s="20">
        <f t="shared" si="742"/>
        <v>564519.75583613443</v>
      </c>
      <c r="K1466" s="19">
        <f t="shared" si="743"/>
        <v>3535676.3654999998</v>
      </c>
      <c r="L1466" s="15">
        <f t="shared" si="744"/>
        <v>3535676.3654999998</v>
      </c>
      <c r="M1466" s="17">
        <v>2438372.2689075633</v>
      </c>
      <c r="N1466" s="17">
        <v>463290.73109243705</v>
      </c>
      <c r="O1466" s="16">
        <v>2901663.0000000005</v>
      </c>
      <c r="P1466" s="18">
        <f t="shared" si="745"/>
        <v>2901663.0000000005</v>
      </c>
      <c r="Q1466" s="17">
        <v>2257752.1008403362</v>
      </c>
      <c r="R1466" s="17">
        <v>428972.89915966388</v>
      </c>
      <c r="S1466" s="16">
        <v>2686725</v>
      </c>
      <c r="T1466" s="15">
        <v>2686725</v>
      </c>
      <c r="U1466" s="14"/>
      <c r="V1466" s="14"/>
      <c r="W1466" s="14"/>
      <c r="X1466" s="14"/>
      <c r="Y1466" s="14"/>
      <c r="Z1466" s="14"/>
      <c r="AA1466" s="14"/>
      <c r="AB1466" s="13"/>
      <c r="AC1466" s="12">
        <f t="shared" si="746"/>
        <v>0</v>
      </c>
      <c r="AD1466" s="6">
        <f t="shared" si="747"/>
        <v>0</v>
      </c>
      <c r="AE1466" s="6">
        <f t="shared" si="748"/>
        <v>0</v>
      </c>
      <c r="AF1466" s="6">
        <f t="shared" si="749"/>
        <v>0</v>
      </c>
      <c r="AG1466" s="9">
        <f t="shared" si="735"/>
        <v>2686725</v>
      </c>
      <c r="AH1466" s="11">
        <f t="shared" si="738"/>
        <v>3535676.3654999998</v>
      </c>
      <c r="AI1466" s="9">
        <f t="shared" si="739"/>
        <v>2794194</v>
      </c>
      <c r="AJ1466" s="10">
        <f t="shared" si="740"/>
        <v>2281016.0913749998</v>
      </c>
      <c r="AK1466" s="9">
        <f t="shared" si="750"/>
        <v>2740459.5</v>
      </c>
      <c r="AL1466" s="9">
        <f t="shared" si="730"/>
        <v>3164935.1827499997</v>
      </c>
      <c r="AM1466" s="6">
        <f t="shared" si="736"/>
        <v>3001015.4524852312</v>
      </c>
      <c r="AN1466" s="8">
        <f t="shared" si="741"/>
        <v>1562797.610729187</v>
      </c>
      <c r="AO1466" s="7">
        <f t="shared" si="731"/>
        <v>0.55930175597298792</v>
      </c>
      <c r="AP1466" s="6">
        <f t="shared" si="737"/>
        <v>3001015.4524852312</v>
      </c>
      <c r="AQ1466" s="5" t="s">
        <v>0</v>
      </c>
    </row>
    <row r="1467" spans="1:43" x14ac:dyDescent="0.25">
      <c r="A1467" s="65">
        <v>1420</v>
      </c>
      <c r="B1467" s="97">
        <v>39121633</v>
      </c>
      <c r="C1467" s="97">
        <v>4621214</v>
      </c>
      <c r="D1467" s="61" t="s">
        <v>801</v>
      </c>
      <c r="E1467" s="61" t="s">
        <v>801</v>
      </c>
      <c r="F1467" s="82" t="s">
        <v>2228</v>
      </c>
      <c r="G1467" s="97" t="s">
        <v>1731</v>
      </c>
      <c r="H1467" s="21">
        <v>1</v>
      </c>
      <c r="I1467" s="20">
        <v>3432479.4809243698</v>
      </c>
      <c r="J1467" s="20">
        <f t="shared" si="742"/>
        <v>652171.10137563024</v>
      </c>
      <c r="K1467" s="19">
        <f t="shared" si="743"/>
        <v>4084650.5822999999</v>
      </c>
      <c r="L1467" s="15">
        <f t="shared" si="744"/>
        <v>4084650.5822999999</v>
      </c>
      <c r="M1467" s="17">
        <v>2816971.4285714286</v>
      </c>
      <c r="N1467" s="17">
        <v>535224.57142857148</v>
      </c>
      <c r="O1467" s="16">
        <v>3352196</v>
      </c>
      <c r="P1467" s="18">
        <f t="shared" si="745"/>
        <v>3352196</v>
      </c>
      <c r="Q1467" s="17">
        <v>2608306.7226890759</v>
      </c>
      <c r="R1467" s="17">
        <v>495578.27731092443</v>
      </c>
      <c r="S1467" s="16">
        <v>3103885.0000000005</v>
      </c>
      <c r="T1467" s="15">
        <v>3103885.0000000005</v>
      </c>
      <c r="U1467" s="14"/>
      <c r="V1467" s="14"/>
      <c r="W1467" s="14"/>
      <c r="X1467" s="14"/>
      <c r="Y1467" s="14"/>
      <c r="Z1467" s="14"/>
      <c r="AA1467" s="14"/>
      <c r="AB1467" s="13"/>
      <c r="AC1467" s="12">
        <f t="shared" si="746"/>
        <v>0</v>
      </c>
      <c r="AD1467" s="6">
        <f t="shared" si="747"/>
        <v>0</v>
      </c>
      <c r="AE1467" s="6">
        <f t="shared" si="748"/>
        <v>0</v>
      </c>
      <c r="AF1467" s="6">
        <f t="shared" si="749"/>
        <v>0</v>
      </c>
      <c r="AG1467" s="9">
        <f t="shared" ref="AG1467:AG1498" si="751">MIN(L1467,P1467,T1467)</f>
        <v>3103885.0000000005</v>
      </c>
      <c r="AH1467" s="11">
        <f t="shared" si="738"/>
        <v>4084650.5822999999</v>
      </c>
      <c r="AI1467" s="9">
        <f t="shared" si="739"/>
        <v>3228040.5</v>
      </c>
      <c r="AJ1467" s="10">
        <f t="shared" si="740"/>
        <v>2635182.895575</v>
      </c>
      <c r="AK1467" s="9">
        <f t="shared" si="750"/>
        <v>3165962.75</v>
      </c>
      <c r="AL1467" s="9">
        <f t="shared" si="730"/>
        <v>3656345.5411499999</v>
      </c>
      <c r="AM1467" s="6">
        <f t="shared" ref="AM1467:AM1498" si="752">HARMEAN(L1467,P1467,T1467)</f>
        <v>3466974.4909984604</v>
      </c>
      <c r="AN1467" s="8">
        <f t="shared" si="741"/>
        <v>1805448.69054764</v>
      </c>
      <c r="AO1467" s="7">
        <f t="shared" si="731"/>
        <v>0.55930174684847977</v>
      </c>
      <c r="AP1467" s="6">
        <f t="shared" ref="AP1467:AP1498" si="753">+AM1467</f>
        <v>3466974.4909984604</v>
      </c>
      <c r="AQ1467" s="5" t="s">
        <v>0</v>
      </c>
    </row>
    <row r="1468" spans="1:43" x14ac:dyDescent="0.25">
      <c r="A1468" s="65">
        <v>1421</v>
      </c>
      <c r="B1468" s="97">
        <v>39121633</v>
      </c>
      <c r="C1468" s="97">
        <v>4621214</v>
      </c>
      <c r="D1468" s="61" t="s">
        <v>801</v>
      </c>
      <c r="E1468" s="61" t="s">
        <v>801</v>
      </c>
      <c r="F1468" s="82" t="s">
        <v>2227</v>
      </c>
      <c r="G1468" s="97" t="s">
        <v>1731</v>
      </c>
      <c r="H1468" s="21">
        <v>1</v>
      </c>
      <c r="I1468" s="20">
        <v>4613354.781277311</v>
      </c>
      <c r="J1468" s="20">
        <f t="shared" si="742"/>
        <v>876537.40844268911</v>
      </c>
      <c r="K1468" s="19">
        <f t="shared" si="743"/>
        <v>5489892.1897200001</v>
      </c>
      <c r="L1468" s="15">
        <f t="shared" si="744"/>
        <v>5489892.1897200001</v>
      </c>
      <c r="M1468" s="17">
        <v>3715980.6722689075</v>
      </c>
      <c r="N1468" s="17">
        <v>706036.32773109246</v>
      </c>
      <c r="O1468" s="16">
        <v>4422017</v>
      </c>
      <c r="P1468" s="18">
        <f t="shared" si="745"/>
        <v>4422017</v>
      </c>
      <c r="Q1468" s="17">
        <v>3505642.0168067226</v>
      </c>
      <c r="R1468" s="17">
        <v>666071.98319327726</v>
      </c>
      <c r="S1468" s="16">
        <v>4171714</v>
      </c>
      <c r="T1468" s="15">
        <v>4171714</v>
      </c>
      <c r="U1468" s="14"/>
      <c r="V1468" s="14"/>
      <c r="W1468" s="14"/>
      <c r="X1468" s="14"/>
      <c r="Y1468" s="14"/>
      <c r="Z1468" s="14"/>
      <c r="AA1468" s="14"/>
      <c r="AB1468" s="13"/>
      <c r="AC1468" s="12">
        <f t="shared" si="746"/>
        <v>0</v>
      </c>
      <c r="AD1468" s="6">
        <f t="shared" si="747"/>
        <v>0</v>
      </c>
      <c r="AE1468" s="6">
        <f t="shared" si="748"/>
        <v>0</v>
      </c>
      <c r="AF1468" s="6">
        <f t="shared" si="749"/>
        <v>0</v>
      </c>
      <c r="AG1468" s="9">
        <f t="shared" si="751"/>
        <v>4171714</v>
      </c>
      <c r="AH1468" s="11">
        <f t="shared" si="738"/>
        <v>5489892.1897200001</v>
      </c>
      <c r="AI1468" s="9">
        <f t="shared" si="739"/>
        <v>4296865.5</v>
      </c>
      <c r="AJ1468" s="10">
        <f t="shared" si="740"/>
        <v>3520905.7974300003</v>
      </c>
      <c r="AK1468" s="9">
        <f t="shared" si="750"/>
        <v>4234289.75</v>
      </c>
      <c r="AL1468" s="9">
        <f t="shared" si="730"/>
        <v>4893378.8448600005</v>
      </c>
      <c r="AM1468" s="6">
        <f t="shared" si="752"/>
        <v>4629603.1046202136</v>
      </c>
      <c r="AN1468" s="8">
        <f t="shared" si="741"/>
        <v>2415866.8398271259</v>
      </c>
      <c r="AO1468" s="7">
        <f t="shared" si="731"/>
        <v>0.56223934396529884</v>
      </c>
      <c r="AP1468" s="6">
        <f t="shared" si="753"/>
        <v>4629603.1046202136</v>
      </c>
      <c r="AQ1468" s="5" t="s">
        <v>0</v>
      </c>
    </row>
    <row r="1469" spans="1:43" x14ac:dyDescent="0.25">
      <c r="A1469" s="65">
        <v>1422</v>
      </c>
      <c r="B1469" s="97">
        <v>39121633</v>
      </c>
      <c r="C1469" s="97">
        <v>4621201</v>
      </c>
      <c r="D1469" s="61" t="s">
        <v>801</v>
      </c>
      <c r="E1469" s="61" t="s">
        <v>801</v>
      </c>
      <c r="F1469" s="82" t="s">
        <v>1764</v>
      </c>
      <c r="G1469" s="97" t="s">
        <v>1731</v>
      </c>
      <c r="H1469" s="21">
        <v>1</v>
      </c>
      <c r="I1469" s="20">
        <v>15207.862991596638</v>
      </c>
      <c r="J1469" s="20">
        <f t="shared" si="742"/>
        <v>2889.4939684033611</v>
      </c>
      <c r="K1469" s="19">
        <f t="shared" si="743"/>
        <v>18097.356959999997</v>
      </c>
      <c r="L1469" s="15">
        <f t="shared" si="744"/>
        <v>18097.356959999997</v>
      </c>
      <c r="M1469" s="17">
        <v>12249.579831932773</v>
      </c>
      <c r="N1469" s="17">
        <v>2327.4201680672268</v>
      </c>
      <c r="O1469" s="16">
        <v>14577</v>
      </c>
      <c r="P1469" s="18">
        <f t="shared" si="745"/>
        <v>14577</v>
      </c>
      <c r="Q1469" s="17">
        <v>11556.302521008403</v>
      </c>
      <c r="R1469" s="17">
        <v>2195.6974789915967</v>
      </c>
      <c r="S1469" s="16">
        <v>13752</v>
      </c>
      <c r="T1469" s="15">
        <v>13752</v>
      </c>
      <c r="U1469" s="14"/>
      <c r="V1469" s="14"/>
      <c r="W1469" s="14"/>
      <c r="X1469" s="14"/>
      <c r="Y1469" s="14"/>
      <c r="Z1469" s="14"/>
      <c r="AA1469" s="14"/>
      <c r="AB1469" s="13"/>
      <c r="AC1469" s="12">
        <f t="shared" si="746"/>
        <v>0</v>
      </c>
      <c r="AD1469" s="6">
        <f t="shared" si="747"/>
        <v>0</v>
      </c>
      <c r="AE1469" s="6">
        <f t="shared" si="748"/>
        <v>0</v>
      </c>
      <c r="AF1469" s="6">
        <f t="shared" si="749"/>
        <v>0</v>
      </c>
      <c r="AG1469" s="9">
        <f t="shared" si="751"/>
        <v>13752</v>
      </c>
      <c r="AH1469" s="11">
        <f t="shared" si="738"/>
        <v>18097.356959999997</v>
      </c>
      <c r="AI1469" s="9">
        <f t="shared" si="739"/>
        <v>14164.5</v>
      </c>
      <c r="AJ1469" s="10">
        <f t="shared" si="740"/>
        <v>11606.589239999999</v>
      </c>
      <c r="AK1469" s="9">
        <f t="shared" si="750"/>
        <v>13958.25</v>
      </c>
      <c r="AL1469" s="9">
        <f t="shared" si="730"/>
        <v>16130.928479999999</v>
      </c>
      <c r="AM1469" s="6">
        <f t="shared" si="752"/>
        <v>15261.381337902088</v>
      </c>
      <c r="AN1469" s="8">
        <f t="shared" si="741"/>
        <v>7963.858084984633</v>
      </c>
      <c r="AO1469" s="7">
        <f t="shared" si="731"/>
        <v>0.56224067810262512</v>
      </c>
      <c r="AP1469" s="6">
        <f t="shared" si="753"/>
        <v>15261.381337902088</v>
      </c>
      <c r="AQ1469" s="5" t="s">
        <v>0</v>
      </c>
    </row>
    <row r="1470" spans="1:43" x14ac:dyDescent="0.25">
      <c r="A1470" s="65">
        <v>1423</v>
      </c>
      <c r="B1470" s="97">
        <v>39121623</v>
      </c>
      <c r="C1470" s="97">
        <v>4621201</v>
      </c>
      <c r="D1470" s="61" t="s">
        <v>801</v>
      </c>
      <c r="E1470" s="61" t="s">
        <v>801</v>
      </c>
      <c r="F1470" s="82" t="s">
        <v>2226</v>
      </c>
      <c r="G1470" s="97" t="s">
        <v>1731</v>
      </c>
      <c r="H1470" s="21">
        <v>1</v>
      </c>
      <c r="I1470" s="20">
        <v>39624.268386554621</v>
      </c>
      <c r="J1470" s="20">
        <f t="shared" si="742"/>
        <v>7528.610993445378</v>
      </c>
      <c r="K1470" s="19">
        <f t="shared" si="743"/>
        <v>47152.879379999998</v>
      </c>
      <c r="L1470" s="15">
        <f t="shared" si="744"/>
        <v>47152.879379999998</v>
      </c>
      <c r="M1470" s="17">
        <v>32819.327731092439</v>
      </c>
      <c r="N1470" s="17">
        <v>6235.6722689075632</v>
      </c>
      <c r="O1470" s="16">
        <v>39055</v>
      </c>
      <c r="P1470" s="18">
        <f t="shared" si="745"/>
        <v>39055</v>
      </c>
      <c r="Q1470" s="17">
        <v>30110.084033613446</v>
      </c>
      <c r="R1470" s="17">
        <v>5720.9159663865548</v>
      </c>
      <c r="S1470" s="16">
        <v>35831</v>
      </c>
      <c r="T1470" s="15">
        <v>35831</v>
      </c>
      <c r="U1470" s="14"/>
      <c r="V1470" s="14"/>
      <c r="W1470" s="14"/>
      <c r="X1470" s="14"/>
      <c r="Y1470" s="14"/>
      <c r="Z1470" s="14"/>
      <c r="AA1470" s="14"/>
      <c r="AB1470" s="13"/>
      <c r="AC1470" s="12">
        <f t="shared" si="746"/>
        <v>0</v>
      </c>
      <c r="AD1470" s="6">
        <f t="shared" si="747"/>
        <v>0</v>
      </c>
      <c r="AE1470" s="6">
        <f t="shared" si="748"/>
        <v>0</v>
      </c>
      <c r="AF1470" s="6">
        <f t="shared" si="749"/>
        <v>0</v>
      </c>
      <c r="AG1470" s="9">
        <f t="shared" si="751"/>
        <v>35831</v>
      </c>
      <c r="AH1470" s="11">
        <f t="shared" si="738"/>
        <v>47152.879379999998</v>
      </c>
      <c r="AI1470" s="9">
        <f t="shared" si="739"/>
        <v>37443</v>
      </c>
      <c r="AJ1470" s="10">
        <f t="shared" si="740"/>
        <v>30509.719845</v>
      </c>
      <c r="AK1470" s="9">
        <f t="shared" si="750"/>
        <v>36637</v>
      </c>
      <c r="AL1470" s="9">
        <f t="shared" si="730"/>
        <v>42297.939689999999</v>
      </c>
      <c r="AM1470" s="6">
        <f t="shared" si="752"/>
        <v>40149.182139974168</v>
      </c>
      <c r="AN1470" s="8">
        <f t="shared" si="741"/>
        <v>20889.994413141761</v>
      </c>
      <c r="AO1470" s="7">
        <f t="shared" si="731"/>
        <v>0.5579145477964309</v>
      </c>
      <c r="AP1470" s="6">
        <f t="shared" si="753"/>
        <v>40149.182139974168</v>
      </c>
      <c r="AQ1470" s="5" t="s">
        <v>0</v>
      </c>
    </row>
    <row r="1471" spans="1:43" ht="25.5" x14ac:dyDescent="0.25">
      <c r="A1471" s="65">
        <v>1424</v>
      </c>
      <c r="B1471" s="97">
        <v>39121623</v>
      </c>
      <c r="C1471" s="97">
        <v>4621214</v>
      </c>
      <c r="D1471" s="61" t="s">
        <v>801</v>
      </c>
      <c r="E1471" s="61" t="s">
        <v>801</v>
      </c>
      <c r="F1471" s="82" t="s">
        <v>2225</v>
      </c>
      <c r="G1471" s="97" t="s">
        <v>1731</v>
      </c>
      <c r="H1471" s="21">
        <v>1</v>
      </c>
      <c r="I1471" s="20">
        <v>4625483.9145882353</v>
      </c>
      <c r="J1471" s="20">
        <f t="shared" si="742"/>
        <v>878841.94377176475</v>
      </c>
      <c r="K1471" s="19">
        <f t="shared" si="743"/>
        <v>5504325.85836</v>
      </c>
      <c r="L1471" s="15">
        <f t="shared" si="744"/>
        <v>5504325.85836</v>
      </c>
      <c r="M1471" s="17">
        <v>3760899.1596638658</v>
      </c>
      <c r="N1471" s="17">
        <v>714570.84033613454</v>
      </c>
      <c r="O1471" s="16">
        <v>4475470</v>
      </c>
      <c r="P1471" s="18">
        <f t="shared" si="745"/>
        <v>4475470</v>
      </c>
      <c r="Q1471" s="17">
        <v>3514858.823529412</v>
      </c>
      <c r="R1471" s="17">
        <v>667823.17647058831</v>
      </c>
      <c r="S1471" s="16">
        <v>4182682.0000000005</v>
      </c>
      <c r="T1471" s="15">
        <v>4182682.0000000005</v>
      </c>
      <c r="U1471" s="14"/>
      <c r="V1471" s="14"/>
      <c r="W1471" s="14"/>
      <c r="X1471" s="14"/>
      <c r="Y1471" s="14"/>
      <c r="Z1471" s="14"/>
      <c r="AA1471" s="14"/>
      <c r="AB1471" s="13"/>
      <c r="AC1471" s="12">
        <f t="shared" si="746"/>
        <v>0</v>
      </c>
      <c r="AD1471" s="6">
        <f t="shared" si="747"/>
        <v>0</v>
      </c>
      <c r="AE1471" s="6">
        <f t="shared" si="748"/>
        <v>0</v>
      </c>
      <c r="AF1471" s="6">
        <f t="shared" si="749"/>
        <v>0</v>
      </c>
      <c r="AG1471" s="9">
        <f t="shared" si="751"/>
        <v>4182682.0000000005</v>
      </c>
      <c r="AH1471" s="11">
        <f t="shared" si="738"/>
        <v>5504325.85836</v>
      </c>
      <c r="AI1471" s="9">
        <f t="shared" si="739"/>
        <v>4329076</v>
      </c>
      <c r="AJ1471" s="10">
        <f t="shared" si="740"/>
        <v>3540619.46459</v>
      </c>
      <c r="AK1471" s="9">
        <f t="shared" si="750"/>
        <v>4255879</v>
      </c>
      <c r="AL1471" s="9">
        <f t="shared" si="730"/>
        <v>4916700.92918</v>
      </c>
      <c r="AM1471" s="6">
        <f t="shared" si="752"/>
        <v>4656963.7121818727</v>
      </c>
      <c r="AN1471" s="8">
        <f t="shared" si="741"/>
        <v>2427503.4374778434</v>
      </c>
      <c r="AO1471" s="7">
        <f t="shared" si="731"/>
        <v>0.56074401037954602</v>
      </c>
      <c r="AP1471" s="6">
        <f t="shared" si="753"/>
        <v>4656963.7121818727</v>
      </c>
      <c r="AQ1471" s="5" t="s">
        <v>0</v>
      </c>
    </row>
    <row r="1472" spans="1:43" x14ac:dyDescent="0.25">
      <c r="A1472" s="65">
        <v>1425</v>
      </c>
      <c r="B1472" s="97">
        <v>39121623</v>
      </c>
      <c r="C1472" s="97">
        <v>4621215</v>
      </c>
      <c r="D1472" s="61" t="s">
        <v>801</v>
      </c>
      <c r="E1472" s="61" t="s">
        <v>801</v>
      </c>
      <c r="F1472" s="82" t="s">
        <v>1497</v>
      </c>
      <c r="G1472" s="97" t="s">
        <v>1731</v>
      </c>
      <c r="H1472" s="21">
        <v>1</v>
      </c>
      <c r="I1472" s="20">
        <v>3901290.1677983198</v>
      </c>
      <c r="J1472" s="20">
        <f t="shared" si="742"/>
        <v>741245.13188168081</v>
      </c>
      <c r="K1472" s="19">
        <f t="shared" si="743"/>
        <v>4642535.2996800002</v>
      </c>
      <c r="L1472" s="15">
        <f t="shared" si="744"/>
        <v>4642535.2996800002</v>
      </c>
      <c r="M1472" s="17">
        <v>3112778.9915966387</v>
      </c>
      <c r="N1472" s="17">
        <v>591428.00840336131</v>
      </c>
      <c r="O1472" s="16">
        <v>3704207</v>
      </c>
      <c r="P1472" s="18">
        <f t="shared" si="745"/>
        <v>3704207</v>
      </c>
      <c r="Q1472" s="17">
        <v>2964551.260504202</v>
      </c>
      <c r="R1472" s="17">
        <v>563264.73949579836</v>
      </c>
      <c r="S1472" s="16">
        <v>3527816.0000000005</v>
      </c>
      <c r="T1472" s="15">
        <v>3527816.0000000005</v>
      </c>
      <c r="U1472" s="14"/>
      <c r="V1472" s="14"/>
      <c r="W1472" s="14"/>
      <c r="X1472" s="14"/>
      <c r="Y1472" s="14"/>
      <c r="Z1472" s="14"/>
      <c r="AA1472" s="14"/>
      <c r="AB1472" s="13"/>
      <c r="AC1472" s="12">
        <f t="shared" si="746"/>
        <v>0</v>
      </c>
      <c r="AD1472" s="6">
        <f t="shared" si="747"/>
        <v>0</v>
      </c>
      <c r="AE1472" s="6">
        <f t="shared" si="748"/>
        <v>0</v>
      </c>
      <c r="AF1472" s="6">
        <f t="shared" si="749"/>
        <v>0</v>
      </c>
      <c r="AG1472" s="9">
        <f t="shared" si="751"/>
        <v>3527816.0000000005</v>
      </c>
      <c r="AH1472" s="11">
        <f t="shared" si="738"/>
        <v>4642535.2996800002</v>
      </c>
      <c r="AI1472" s="9">
        <f t="shared" si="739"/>
        <v>3616011.5</v>
      </c>
      <c r="AJ1472" s="10">
        <f t="shared" si="740"/>
        <v>2968639.57492</v>
      </c>
      <c r="AK1472" s="9">
        <f t="shared" si="750"/>
        <v>3571913.75</v>
      </c>
      <c r="AL1472" s="9">
        <f t="shared" si="730"/>
        <v>4129273.3998400001</v>
      </c>
      <c r="AM1472" s="6">
        <f t="shared" si="752"/>
        <v>3902061.597676429</v>
      </c>
      <c r="AN1472" s="8">
        <f t="shared" si="741"/>
        <v>2038666.683100753</v>
      </c>
      <c r="AO1472" s="7">
        <f t="shared" si="731"/>
        <v>0.56378877199388133</v>
      </c>
      <c r="AP1472" s="6">
        <f t="shared" si="753"/>
        <v>3902061.597676429</v>
      </c>
      <c r="AQ1472" s="5" t="s">
        <v>0</v>
      </c>
    </row>
    <row r="1473" spans="1:43" x14ac:dyDescent="0.25">
      <c r="A1473" s="65">
        <v>1426</v>
      </c>
      <c r="B1473" s="97">
        <v>39121623</v>
      </c>
      <c r="C1473" s="108">
        <v>4621215</v>
      </c>
      <c r="D1473" s="61" t="s">
        <v>801</v>
      </c>
      <c r="E1473" s="61" t="s">
        <v>801</v>
      </c>
      <c r="F1473" s="82" t="s">
        <v>2224</v>
      </c>
      <c r="G1473" s="97" t="s">
        <v>1731</v>
      </c>
      <c r="H1473" s="21">
        <v>1</v>
      </c>
      <c r="I1473" s="20">
        <v>3587911.0951764705</v>
      </c>
      <c r="J1473" s="20">
        <f t="shared" si="742"/>
        <v>681703.1080835294</v>
      </c>
      <c r="K1473" s="19">
        <f t="shared" si="743"/>
        <v>4269614.2032599999</v>
      </c>
      <c r="L1473" s="15">
        <f t="shared" si="744"/>
        <v>4269614.2032599999</v>
      </c>
      <c r="M1473" s="17">
        <v>2890002.5210084035</v>
      </c>
      <c r="N1473" s="17">
        <v>549100.47899159673</v>
      </c>
      <c r="O1473" s="16">
        <v>3439103</v>
      </c>
      <c r="P1473" s="18">
        <f t="shared" si="745"/>
        <v>3439103</v>
      </c>
      <c r="Q1473" s="17">
        <v>2726417.6470588236</v>
      </c>
      <c r="R1473" s="17">
        <v>518019.3529411765</v>
      </c>
      <c r="S1473" s="16">
        <v>3244437</v>
      </c>
      <c r="T1473" s="15">
        <v>3244437</v>
      </c>
      <c r="U1473" s="14"/>
      <c r="V1473" s="14"/>
      <c r="W1473" s="14"/>
      <c r="X1473" s="14"/>
      <c r="Y1473" s="14"/>
      <c r="Z1473" s="14"/>
      <c r="AA1473" s="14"/>
      <c r="AB1473" s="13"/>
      <c r="AC1473" s="12">
        <f t="shared" si="746"/>
        <v>0</v>
      </c>
      <c r="AD1473" s="6">
        <f t="shared" si="747"/>
        <v>0</v>
      </c>
      <c r="AE1473" s="6">
        <f t="shared" si="748"/>
        <v>0</v>
      </c>
      <c r="AF1473" s="6">
        <f t="shared" si="749"/>
        <v>0</v>
      </c>
      <c r="AG1473" s="9">
        <f t="shared" si="751"/>
        <v>3244437</v>
      </c>
      <c r="AH1473" s="11">
        <f t="shared" si="738"/>
        <v>4269614.2032599999</v>
      </c>
      <c r="AI1473" s="9">
        <f t="shared" si="739"/>
        <v>3341770</v>
      </c>
      <c r="AJ1473" s="10">
        <f t="shared" si="740"/>
        <v>2738288.5508150002</v>
      </c>
      <c r="AK1473" s="9">
        <f t="shared" si="750"/>
        <v>3293103.5</v>
      </c>
      <c r="AL1473" s="9">
        <f t="shared" si="730"/>
        <v>3805692.1016299999</v>
      </c>
      <c r="AM1473" s="6">
        <f t="shared" si="752"/>
        <v>3600547.6604959592</v>
      </c>
      <c r="AN1473" s="8">
        <f t="shared" si="741"/>
        <v>1878874.6264860665</v>
      </c>
      <c r="AO1473" s="7">
        <f t="shared" si="731"/>
        <v>0.5622393601253427</v>
      </c>
      <c r="AP1473" s="6">
        <f t="shared" si="753"/>
        <v>3600547.6604959592</v>
      </c>
      <c r="AQ1473" s="5" t="s">
        <v>0</v>
      </c>
    </row>
    <row r="1474" spans="1:43" x14ac:dyDescent="0.25">
      <c r="A1474" s="65">
        <v>1427</v>
      </c>
      <c r="B1474" s="97">
        <v>39121623</v>
      </c>
      <c r="C1474" s="97">
        <v>4633002</v>
      </c>
      <c r="D1474" s="61" t="s">
        <v>801</v>
      </c>
      <c r="E1474" s="61" t="s">
        <v>801</v>
      </c>
      <c r="F1474" s="82" t="s">
        <v>1510</v>
      </c>
      <c r="G1474" s="97" t="s">
        <v>1731</v>
      </c>
      <c r="H1474" s="21">
        <v>1</v>
      </c>
      <c r="I1474" s="20">
        <v>18439.202117647059</v>
      </c>
      <c r="J1474" s="20">
        <f t="shared" si="742"/>
        <v>3503.4484023529412</v>
      </c>
      <c r="K1474" s="19">
        <f t="shared" si="743"/>
        <v>21942.650519999999</v>
      </c>
      <c r="L1474" s="15">
        <f t="shared" si="744"/>
        <v>21942.650519999999</v>
      </c>
      <c r="M1474" s="17">
        <v>15132.773109243699</v>
      </c>
      <c r="N1474" s="17">
        <v>2875.226890756303</v>
      </c>
      <c r="O1474" s="16">
        <v>18008</v>
      </c>
      <c r="P1474" s="18">
        <f t="shared" si="745"/>
        <v>18008</v>
      </c>
      <c r="Q1474" s="17">
        <v>14011.764705882353</v>
      </c>
      <c r="R1474" s="17">
        <v>2662.2352941176473</v>
      </c>
      <c r="S1474" s="16">
        <v>16674</v>
      </c>
      <c r="T1474" s="15">
        <v>16674</v>
      </c>
      <c r="U1474" s="14"/>
      <c r="V1474" s="14"/>
      <c r="W1474" s="14"/>
      <c r="X1474" s="14"/>
      <c r="Y1474" s="14"/>
      <c r="Z1474" s="14"/>
      <c r="AA1474" s="14"/>
      <c r="AB1474" s="13"/>
      <c r="AC1474" s="12">
        <f t="shared" si="746"/>
        <v>0</v>
      </c>
      <c r="AD1474" s="6">
        <f t="shared" si="747"/>
        <v>0</v>
      </c>
      <c r="AE1474" s="6">
        <f t="shared" si="748"/>
        <v>0</v>
      </c>
      <c r="AF1474" s="6">
        <f t="shared" si="749"/>
        <v>0</v>
      </c>
      <c r="AG1474" s="9">
        <f t="shared" si="751"/>
        <v>16674</v>
      </c>
      <c r="AH1474" s="11">
        <f t="shared" si="738"/>
        <v>21942.650519999999</v>
      </c>
      <c r="AI1474" s="9">
        <f t="shared" si="739"/>
        <v>17341</v>
      </c>
      <c r="AJ1474" s="10">
        <f t="shared" si="740"/>
        <v>14156.162629999999</v>
      </c>
      <c r="AK1474" s="9">
        <f t="shared" si="750"/>
        <v>17007.5</v>
      </c>
      <c r="AL1474" s="9">
        <f t="shared" si="730"/>
        <v>19641.825259999998</v>
      </c>
      <c r="AM1474" s="6">
        <f t="shared" si="752"/>
        <v>18624.536672270126</v>
      </c>
      <c r="AN1474" s="8">
        <f t="shared" si="741"/>
        <v>9698.8399686907942</v>
      </c>
      <c r="AO1474" s="7">
        <f t="shared" si="731"/>
        <v>0.55930107656368111</v>
      </c>
      <c r="AP1474" s="6">
        <f t="shared" si="753"/>
        <v>18624.536672270126</v>
      </c>
      <c r="AQ1474" s="5" t="s">
        <v>0</v>
      </c>
    </row>
    <row r="1475" spans="1:43" x14ac:dyDescent="0.25">
      <c r="A1475" s="65">
        <v>1428</v>
      </c>
      <c r="B1475" s="97">
        <v>39121623</v>
      </c>
      <c r="C1475" s="97">
        <v>4633002</v>
      </c>
      <c r="D1475" s="61" t="s">
        <v>801</v>
      </c>
      <c r="E1475" s="61" t="s">
        <v>801</v>
      </c>
      <c r="F1475" s="82" t="s">
        <v>2223</v>
      </c>
      <c r="G1475" s="97" t="s">
        <v>1731</v>
      </c>
      <c r="H1475" s="21">
        <v>1</v>
      </c>
      <c r="I1475" s="20">
        <v>18982.182100840335</v>
      </c>
      <c r="J1475" s="20">
        <f t="shared" si="742"/>
        <v>3606.6145991596636</v>
      </c>
      <c r="K1475" s="19">
        <f t="shared" si="743"/>
        <v>22588.796699999999</v>
      </c>
      <c r="L1475" s="15">
        <f t="shared" si="744"/>
        <v>22588.796699999999</v>
      </c>
      <c r="M1475" s="17">
        <v>15578.151260504203</v>
      </c>
      <c r="N1475" s="17">
        <v>2959.8487394957983</v>
      </c>
      <c r="O1475" s="16">
        <v>18538</v>
      </c>
      <c r="P1475" s="18">
        <f t="shared" si="745"/>
        <v>18538</v>
      </c>
      <c r="Q1475" s="17">
        <v>14424.36974789916</v>
      </c>
      <c r="R1475" s="17">
        <v>2740.6302521008406</v>
      </c>
      <c r="S1475" s="16">
        <v>17165</v>
      </c>
      <c r="T1475" s="15">
        <v>17165</v>
      </c>
      <c r="U1475" s="14"/>
      <c r="V1475" s="14"/>
      <c r="W1475" s="14"/>
      <c r="X1475" s="14"/>
      <c r="Y1475" s="14"/>
      <c r="Z1475" s="14"/>
      <c r="AA1475" s="14"/>
      <c r="AB1475" s="13"/>
      <c r="AC1475" s="12">
        <f t="shared" si="746"/>
        <v>0</v>
      </c>
      <c r="AD1475" s="6">
        <f t="shared" si="747"/>
        <v>0</v>
      </c>
      <c r="AE1475" s="6">
        <f t="shared" si="748"/>
        <v>0</v>
      </c>
      <c r="AF1475" s="6">
        <f t="shared" si="749"/>
        <v>0</v>
      </c>
      <c r="AG1475" s="9">
        <f t="shared" si="751"/>
        <v>17165</v>
      </c>
      <c r="AH1475" s="11">
        <f t="shared" si="738"/>
        <v>22588.796699999999</v>
      </c>
      <c r="AI1475" s="9">
        <f t="shared" si="739"/>
        <v>17851.5</v>
      </c>
      <c r="AJ1475" s="10">
        <f t="shared" si="740"/>
        <v>14572.949175</v>
      </c>
      <c r="AK1475" s="9">
        <f t="shared" si="750"/>
        <v>17508.25</v>
      </c>
      <c r="AL1475" s="9">
        <f t="shared" si="730"/>
        <v>20220.148349999999</v>
      </c>
      <c r="AM1475" s="6">
        <f t="shared" si="752"/>
        <v>19172.873535561459</v>
      </c>
      <c r="AN1475" s="8">
        <f t="shared" si="741"/>
        <v>9984.4047515011844</v>
      </c>
      <c r="AO1475" s="7">
        <f t="shared" si="731"/>
        <v>0.55930340596034978</v>
      </c>
      <c r="AP1475" s="6">
        <f t="shared" si="753"/>
        <v>19172.873535561459</v>
      </c>
      <c r="AQ1475" s="5" t="s">
        <v>0</v>
      </c>
    </row>
    <row r="1476" spans="1:43" x14ac:dyDescent="0.25">
      <c r="A1476" s="65">
        <v>1429</v>
      </c>
      <c r="B1476" s="97">
        <v>39121633</v>
      </c>
      <c r="C1476" s="97">
        <v>4633002</v>
      </c>
      <c r="D1476" s="61" t="s">
        <v>801</v>
      </c>
      <c r="E1476" s="61" t="s">
        <v>801</v>
      </c>
      <c r="F1476" s="82" t="s">
        <v>1508</v>
      </c>
      <c r="G1476" s="97" t="s">
        <v>1731</v>
      </c>
      <c r="H1476" s="21">
        <v>1</v>
      </c>
      <c r="I1476" s="20">
        <v>35423.085176470588</v>
      </c>
      <c r="J1476" s="20">
        <f t="shared" si="742"/>
        <v>6730.3861835294119</v>
      </c>
      <c r="K1476" s="19">
        <f t="shared" si="743"/>
        <v>42153.471359999996</v>
      </c>
      <c r="L1476" s="15">
        <f t="shared" si="744"/>
        <v>42153.471359999996</v>
      </c>
      <c r="M1476" s="17">
        <v>29340.336134453784</v>
      </c>
      <c r="N1476" s="17">
        <v>5574.6638655462193</v>
      </c>
      <c r="O1476" s="16">
        <v>34915</v>
      </c>
      <c r="P1476" s="18">
        <f t="shared" si="745"/>
        <v>34915</v>
      </c>
      <c r="Q1476" s="17">
        <v>26917.647058823532</v>
      </c>
      <c r="R1476" s="17">
        <v>5114.3529411764712</v>
      </c>
      <c r="S1476" s="16">
        <v>32032.000000000004</v>
      </c>
      <c r="T1476" s="15">
        <v>32032.000000000004</v>
      </c>
      <c r="U1476" s="14"/>
      <c r="V1476" s="14"/>
      <c r="W1476" s="14"/>
      <c r="X1476" s="14"/>
      <c r="Y1476" s="14"/>
      <c r="Z1476" s="14"/>
      <c r="AA1476" s="14"/>
      <c r="AB1476" s="13"/>
      <c r="AC1476" s="12">
        <f t="shared" si="746"/>
        <v>0</v>
      </c>
      <c r="AD1476" s="6">
        <f t="shared" si="747"/>
        <v>0</v>
      </c>
      <c r="AE1476" s="6">
        <f t="shared" si="748"/>
        <v>0</v>
      </c>
      <c r="AF1476" s="6">
        <f t="shared" si="749"/>
        <v>0</v>
      </c>
      <c r="AG1476" s="9">
        <f t="shared" si="751"/>
        <v>32032.000000000004</v>
      </c>
      <c r="AH1476" s="11">
        <f t="shared" si="738"/>
        <v>42153.471359999996</v>
      </c>
      <c r="AI1476" s="9">
        <f t="shared" si="739"/>
        <v>33473.5</v>
      </c>
      <c r="AJ1476" s="10">
        <f t="shared" si="740"/>
        <v>27275.117839999999</v>
      </c>
      <c r="AK1476" s="9">
        <f t="shared" si="750"/>
        <v>32752.75</v>
      </c>
      <c r="AL1476" s="9">
        <f t="shared" ref="AL1476:AL1539" si="754">AVERAGE(AH1476,AI1476)</f>
        <v>37813.485679999998</v>
      </c>
      <c r="AM1476" s="6">
        <f t="shared" si="752"/>
        <v>35892.635739326193</v>
      </c>
      <c r="AN1476" s="8">
        <f t="shared" si="741"/>
        <v>18675.234795086206</v>
      </c>
      <c r="AO1476" s="7">
        <f t="shared" ref="AO1476:AO1539" si="755">+AN1476/AI1476</f>
        <v>0.55791102797993053</v>
      </c>
      <c r="AP1476" s="6">
        <f t="shared" si="753"/>
        <v>35892.635739326193</v>
      </c>
      <c r="AQ1476" s="5" t="s">
        <v>0</v>
      </c>
    </row>
    <row r="1477" spans="1:43" x14ac:dyDescent="0.25">
      <c r="A1477" s="65">
        <v>1430</v>
      </c>
      <c r="B1477" s="97">
        <v>39122247</v>
      </c>
      <c r="C1477" s="97">
        <v>4633002</v>
      </c>
      <c r="D1477" s="61" t="s">
        <v>801</v>
      </c>
      <c r="E1477" s="61" t="s">
        <v>801</v>
      </c>
      <c r="F1477" s="82" t="s">
        <v>2222</v>
      </c>
      <c r="G1477" s="97" t="s">
        <v>1731</v>
      </c>
      <c r="H1477" s="21">
        <v>1</v>
      </c>
      <c r="I1477" s="20">
        <v>9198.5896134453778</v>
      </c>
      <c r="J1477" s="20">
        <f t="shared" si="742"/>
        <v>1747.7320265546218</v>
      </c>
      <c r="K1477" s="19">
        <f t="shared" si="743"/>
        <v>10946.32164</v>
      </c>
      <c r="L1477" s="15">
        <f t="shared" si="744"/>
        <v>10946.32164</v>
      </c>
      <c r="M1477" s="17">
        <v>7339.4957983193281</v>
      </c>
      <c r="N1477" s="17">
        <v>1394.5042016806724</v>
      </c>
      <c r="O1477" s="16">
        <v>8734</v>
      </c>
      <c r="P1477" s="18">
        <f t="shared" si="745"/>
        <v>8734</v>
      </c>
      <c r="Q1477" s="17">
        <v>6989.9159663865548</v>
      </c>
      <c r="R1477" s="17">
        <v>1328.0840336134454</v>
      </c>
      <c r="S1477" s="16">
        <v>8318</v>
      </c>
      <c r="T1477" s="15">
        <v>8318</v>
      </c>
      <c r="U1477" s="14"/>
      <c r="V1477" s="14"/>
      <c r="W1477" s="14"/>
      <c r="X1477" s="14"/>
      <c r="Y1477" s="14"/>
      <c r="Z1477" s="14"/>
      <c r="AA1477" s="14"/>
      <c r="AB1477" s="13"/>
      <c r="AC1477" s="12">
        <f t="shared" si="746"/>
        <v>0</v>
      </c>
      <c r="AD1477" s="6">
        <f t="shared" si="747"/>
        <v>0</v>
      </c>
      <c r="AE1477" s="6">
        <f t="shared" si="748"/>
        <v>0</v>
      </c>
      <c r="AF1477" s="6">
        <f t="shared" si="749"/>
        <v>0</v>
      </c>
      <c r="AG1477" s="9">
        <f t="shared" si="751"/>
        <v>8318</v>
      </c>
      <c r="AH1477" s="11">
        <f t="shared" si="738"/>
        <v>10946.32164</v>
      </c>
      <c r="AI1477" s="9">
        <f t="shared" si="739"/>
        <v>8526</v>
      </c>
      <c r="AJ1477" s="10">
        <f t="shared" si="740"/>
        <v>6999.5804100000005</v>
      </c>
      <c r="AK1477" s="9">
        <f t="shared" si="750"/>
        <v>8422</v>
      </c>
      <c r="AL1477" s="9">
        <f t="shared" si="754"/>
        <v>9736.160820000001</v>
      </c>
      <c r="AM1477" s="6">
        <f t="shared" si="752"/>
        <v>9200.4453306849518</v>
      </c>
      <c r="AN1477" s="8">
        <f t="shared" si="741"/>
        <v>4806.8469839770978</v>
      </c>
      <c r="AO1477" s="7">
        <f t="shared" si="755"/>
        <v>0.56378688528936172</v>
      </c>
      <c r="AP1477" s="6">
        <f t="shared" si="753"/>
        <v>9200.4453306849518</v>
      </c>
      <c r="AQ1477" s="5" t="s">
        <v>0</v>
      </c>
    </row>
    <row r="1478" spans="1:43" x14ac:dyDescent="0.25">
      <c r="A1478" s="65">
        <v>1431</v>
      </c>
      <c r="B1478" s="108">
        <v>39122247</v>
      </c>
      <c r="C1478" s="97">
        <v>4633002</v>
      </c>
      <c r="D1478" s="61" t="s">
        <v>801</v>
      </c>
      <c r="E1478" s="61" t="s">
        <v>801</v>
      </c>
      <c r="F1478" s="82" t="s">
        <v>2221</v>
      </c>
      <c r="G1478" s="108" t="s">
        <v>1731</v>
      </c>
      <c r="H1478" s="21">
        <v>1</v>
      </c>
      <c r="I1478" s="20">
        <v>9375.5281008403363</v>
      </c>
      <c r="J1478" s="20">
        <f t="shared" si="742"/>
        <v>1781.3503391596639</v>
      </c>
      <c r="K1478" s="19">
        <f t="shared" si="743"/>
        <v>11156.87844</v>
      </c>
      <c r="L1478" s="15">
        <f t="shared" si="744"/>
        <v>11156.87844</v>
      </c>
      <c r="M1478" s="17">
        <v>7765.546218487395</v>
      </c>
      <c r="N1478" s="17">
        <v>1475.453781512605</v>
      </c>
      <c r="O1478" s="16">
        <v>9241</v>
      </c>
      <c r="P1478" s="18">
        <f t="shared" si="745"/>
        <v>9241</v>
      </c>
      <c r="Q1478" s="17">
        <v>7124.3697478991598</v>
      </c>
      <c r="R1478" s="17">
        <v>1353.6302521008404</v>
      </c>
      <c r="S1478" s="16">
        <v>8478</v>
      </c>
      <c r="T1478" s="15">
        <v>8478</v>
      </c>
      <c r="U1478" s="14"/>
      <c r="V1478" s="14"/>
      <c r="W1478" s="14"/>
      <c r="X1478" s="14"/>
      <c r="Y1478" s="14"/>
      <c r="Z1478" s="14"/>
      <c r="AA1478" s="14"/>
      <c r="AB1478" s="13"/>
      <c r="AC1478" s="12">
        <f t="shared" si="746"/>
        <v>0</v>
      </c>
      <c r="AD1478" s="6">
        <f t="shared" si="747"/>
        <v>0</v>
      </c>
      <c r="AE1478" s="6">
        <f t="shared" si="748"/>
        <v>0</v>
      </c>
      <c r="AF1478" s="6">
        <f t="shared" si="749"/>
        <v>0</v>
      </c>
      <c r="AG1478" s="9">
        <f t="shared" si="751"/>
        <v>8478</v>
      </c>
      <c r="AH1478" s="11">
        <f t="shared" si="738"/>
        <v>11156.87844</v>
      </c>
      <c r="AI1478" s="9">
        <f t="shared" si="739"/>
        <v>8859.5</v>
      </c>
      <c r="AJ1478" s="10">
        <f t="shared" si="740"/>
        <v>7218.9696100000001</v>
      </c>
      <c r="AK1478" s="9">
        <f t="shared" si="750"/>
        <v>8668.75</v>
      </c>
      <c r="AL1478" s="9">
        <f t="shared" si="754"/>
        <v>10008.18922</v>
      </c>
      <c r="AM1478" s="6">
        <f t="shared" si="752"/>
        <v>9499.7871424217738</v>
      </c>
      <c r="AN1478" s="8">
        <f t="shared" si="741"/>
        <v>4942.8201330995462</v>
      </c>
      <c r="AO1478" s="7">
        <f t="shared" si="755"/>
        <v>0.55791186106434298</v>
      </c>
      <c r="AP1478" s="6">
        <f t="shared" si="753"/>
        <v>9499.7871424217738</v>
      </c>
      <c r="AQ1478" s="5" t="s">
        <v>0</v>
      </c>
    </row>
    <row r="1479" spans="1:43" x14ac:dyDescent="0.25">
      <c r="A1479" s="65">
        <v>1432</v>
      </c>
      <c r="B1479" s="97">
        <v>39121432</v>
      </c>
      <c r="C1479" s="97">
        <v>4633002</v>
      </c>
      <c r="D1479" s="61" t="s">
        <v>801</v>
      </c>
      <c r="E1479" s="61" t="s">
        <v>801</v>
      </c>
      <c r="F1479" s="82" t="s">
        <v>2220</v>
      </c>
      <c r="G1479" s="97" t="s">
        <v>1731</v>
      </c>
      <c r="H1479" s="21">
        <v>1</v>
      </c>
      <c r="I1479" s="20">
        <v>9110.1203697478995</v>
      </c>
      <c r="J1479" s="20">
        <f t="shared" si="742"/>
        <v>1730.9228702521009</v>
      </c>
      <c r="K1479" s="19">
        <f t="shared" si="743"/>
        <v>10841.043240000001</v>
      </c>
      <c r="L1479" s="15">
        <f t="shared" si="744"/>
        <v>10841.043240000001</v>
      </c>
      <c r="M1479" s="17">
        <v>7546.2184873949582</v>
      </c>
      <c r="N1479" s="17">
        <v>1433.7815126050421</v>
      </c>
      <c r="O1479" s="16">
        <v>8980</v>
      </c>
      <c r="P1479" s="18">
        <f t="shared" si="745"/>
        <v>8980</v>
      </c>
      <c r="Q1479" s="17">
        <v>6922.6890756302528</v>
      </c>
      <c r="R1479" s="17">
        <v>1315.3109243697481</v>
      </c>
      <c r="S1479" s="16">
        <v>8238</v>
      </c>
      <c r="T1479" s="15">
        <v>8238</v>
      </c>
      <c r="U1479" s="14"/>
      <c r="V1479" s="14"/>
      <c r="W1479" s="14"/>
      <c r="X1479" s="14"/>
      <c r="Y1479" s="14"/>
      <c r="Z1479" s="14"/>
      <c r="AA1479" s="14"/>
      <c r="AB1479" s="13"/>
      <c r="AC1479" s="12">
        <f t="shared" si="746"/>
        <v>0</v>
      </c>
      <c r="AD1479" s="6">
        <f t="shared" si="747"/>
        <v>0</v>
      </c>
      <c r="AE1479" s="6">
        <f t="shared" si="748"/>
        <v>0</v>
      </c>
      <c r="AF1479" s="6">
        <f t="shared" si="749"/>
        <v>0</v>
      </c>
      <c r="AG1479" s="9">
        <f t="shared" si="751"/>
        <v>8238</v>
      </c>
      <c r="AH1479" s="11">
        <f t="shared" si="738"/>
        <v>10841.043240000001</v>
      </c>
      <c r="AI1479" s="9">
        <f t="shared" si="739"/>
        <v>8609</v>
      </c>
      <c r="AJ1479" s="10">
        <f t="shared" si="740"/>
        <v>7014.7608099999998</v>
      </c>
      <c r="AK1479" s="9">
        <f t="shared" si="750"/>
        <v>8423.5</v>
      </c>
      <c r="AL1479" s="9">
        <f t="shared" si="754"/>
        <v>9725.0216199999995</v>
      </c>
      <c r="AM1479" s="6">
        <f t="shared" si="752"/>
        <v>9231.0729662144477</v>
      </c>
      <c r="AN1479" s="8">
        <f t="shared" si="741"/>
        <v>4802.9777446046355</v>
      </c>
      <c r="AO1479" s="7">
        <f t="shared" si="755"/>
        <v>0.5579019333958225</v>
      </c>
      <c r="AP1479" s="6">
        <f t="shared" si="753"/>
        <v>9231.0729662144477</v>
      </c>
      <c r="AQ1479" s="5" t="s">
        <v>0</v>
      </c>
    </row>
    <row r="1480" spans="1:43" x14ac:dyDescent="0.25">
      <c r="A1480" s="65">
        <v>1433</v>
      </c>
      <c r="B1480" s="97">
        <v>39121432</v>
      </c>
      <c r="C1480" s="97">
        <v>4633002</v>
      </c>
      <c r="D1480" s="61" t="s">
        <v>801</v>
      </c>
      <c r="E1480" s="61" t="s">
        <v>801</v>
      </c>
      <c r="F1480" s="82" t="s">
        <v>2219</v>
      </c>
      <c r="G1480" s="97" t="s">
        <v>1731</v>
      </c>
      <c r="H1480" s="21">
        <v>1</v>
      </c>
      <c r="I1480" s="20">
        <v>9287.058857142858</v>
      </c>
      <c r="J1480" s="20">
        <f t="shared" si="742"/>
        <v>1764.541182857143</v>
      </c>
      <c r="K1480" s="19">
        <f t="shared" si="743"/>
        <v>11051.600040000001</v>
      </c>
      <c r="L1480" s="15">
        <f t="shared" si="744"/>
        <v>11051.600040000001</v>
      </c>
      <c r="M1480" s="17">
        <v>7480.6722689075632</v>
      </c>
      <c r="N1480" s="17">
        <v>1421.327731092437</v>
      </c>
      <c r="O1480" s="16">
        <v>8902</v>
      </c>
      <c r="P1480" s="18">
        <f t="shared" si="745"/>
        <v>8902</v>
      </c>
      <c r="Q1480" s="17">
        <v>7057.1428571428578</v>
      </c>
      <c r="R1480" s="17">
        <v>1340.8571428571429</v>
      </c>
      <c r="S1480" s="16">
        <v>8398</v>
      </c>
      <c r="T1480" s="15">
        <v>8398</v>
      </c>
      <c r="U1480" s="14"/>
      <c r="V1480" s="14"/>
      <c r="W1480" s="14"/>
      <c r="X1480" s="14"/>
      <c r="Y1480" s="14"/>
      <c r="Z1480" s="14"/>
      <c r="AA1480" s="14"/>
      <c r="AB1480" s="13"/>
      <c r="AC1480" s="12">
        <f t="shared" si="746"/>
        <v>0</v>
      </c>
      <c r="AD1480" s="6">
        <f t="shared" si="747"/>
        <v>0</v>
      </c>
      <c r="AE1480" s="6">
        <f t="shared" si="748"/>
        <v>0</v>
      </c>
      <c r="AF1480" s="6">
        <f t="shared" si="749"/>
        <v>0</v>
      </c>
      <c r="AG1480" s="9">
        <f t="shared" si="751"/>
        <v>8398</v>
      </c>
      <c r="AH1480" s="11">
        <f t="shared" si="738"/>
        <v>11051.600040000001</v>
      </c>
      <c r="AI1480" s="9">
        <f t="shared" si="739"/>
        <v>8650</v>
      </c>
      <c r="AJ1480" s="10">
        <f t="shared" si="740"/>
        <v>7087.9000100000003</v>
      </c>
      <c r="AK1480" s="9">
        <f t="shared" si="750"/>
        <v>8524</v>
      </c>
      <c r="AL1480" s="9">
        <f t="shared" si="754"/>
        <v>9850.8000200000006</v>
      </c>
      <c r="AM1480" s="6">
        <f t="shared" si="752"/>
        <v>9319.8117807784383</v>
      </c>
      <c r="AN1480" s="8">
        <f t="shared" si="741"/>
        <v>4863.3515616666391</v>
      </c>
      <c r="AO1480" s="7">
        <f t="shared" si="755"/>
        <v>0.56223717475914903</v>
      </c>
      <c r="AP1480" s="6">
        <f t="shared" si="753"/>
        <v>9319.8117807784383</v>
      </c>
      <c r="AQ1480" s="5" t="s">
        <v>0</v>
      </c>
    </row>
    <row r="1481" spans="1:43" x14ac:dyDescent="0.25">
      <c r="A1481" s="65">
        <v>1434</v>
      </c>
      <c r="B1481" s="97">
        <v>39121432</v>
      </c>
      <c r="C1481" s="97">
        <v>4633002</v>
      </c>
      <c r="D1481" s="61" t="s">
        <v>801</v>
      </c>
      <c r="E1481" s="61" t="s">
        <v>801</v>
      </c>
      <c r="F1481" s="82" t="s">
        <v>1527</v>
      </c>
      <c r="G1481" s="97" t="s">
        <v>1731</v>
      </c>
      <c r="H1481" s="21">
        <v>1</v>
      </c>
      <c r="I1481" s="20">
        <v>23331.551294117649</v>
      </c>
      <c r="J1481" s="20">
        <f t="shared" si="742"/>
        <v>4432.9947458823535</v>
      </c>
      <c r="K1481" s="19">
        <f t="shared" si="743"/>
        <v>27764.546040000001</v>
      </c>
      <c r="L1481" s="15">
        <f t="shared" si="744"/>
        <v>27764.546040000001</v>
      </c>
      <c r="M1481" s="17">
        <v>19147.899159663866</v>
      </c>
      <c r="N1481" s="17">
        <v>3638.1008403361348</v>
      </c>
      <c r="O1481" s="16">
        <v>22786</v>
      </c>
      <c r="P1481" s="18">
        <f t="shared" si="745"/>
        <v>22786</v>
      </c>
      <c r="Q1481" s="17">
        <v>17729.411764705885</v>
      </c>
      <c r="R1481" s="17">
        <v>3368.588235294118</v>
      </c>
      <c r="S1481" s="16">
        <v>21098.000000000004</v>
      </c>
      <c r="T1481" s="15">
        <v>21098.000000000004</v>
      </c>
      <c r="U1481" s="14"/>
      <c r="V1481" s="14"/>
      <c r="W1481" s="14"/>
      <c r="X1481" s="14"/>
      <c r="Y1481" s="14"/>
      <c r="Z1481" s="14"/>
      <c r="AA1481" s="14"/>
      <c r="AB1481" s="13"/>
      <c r="AC1481" s="12">
        <f t="shared" si="746"/>
        <v>0</v>
      </c>
      <c r="AD1481" s="6">
        <f t="shared" si="747"/>
        <v>0</v>
      </c>
      <c r="AE1481" s="6">
        <f t="shared" si="748"/>
        <v>0</v>
      </c>
      <c r="AF1481" s="6">
        <f t="shared" si="749"/>
        <v>0</v>
      </c>
      <c r="AG1481" s="9">
        <f t="shared" si="751"/>
        <v>21098.000000000004</v>
      </c>
      <c r="AH1481" s="11">
        <f t="shared" si="738"/>
        <v>27764.546040000001</v>
      </c>
      <c r="AI1481" s="9">
        <f t="shared" si="739"/>
        <v>21942</v>
      </c>
      <c r="AJ1481" s="10">
        <f t="shared" si="740"/>
        <v>17912.13651</v>
      </c>
      <c r="AK1481" s="9">
        <f t="shared" si="750"/>
        <v>21520</v>
      </c>
      <c r="AL1481" s="9">
        <f t="shared" si="754"/>
        <v>24853.273020000001</v>
      </c>
      <c r="AM1481" s="6">
        <f t="shared" si="752"/>
        <v>23566.080372351753</v>
      </c>
      <c r="AN1481" s="8">
        <f t="shared" si="741"/>
        <v>12272.175566374799</v>
      </c>
      <c r="AO1481" s="7">
        <f t="shared" si="755"/>
        <v>0.55930068208799555</v>
      </c>
      <c r="AP1481" s="6">
        <f t="shared" si="753"/>
        <v>23566.080372351753</v>
      </c>
      <c r="AQ1481" s="5" t="s">
        <v>0</v>
      </c>
    </row>
    <row r="1482" spans="1:43" x14ac:dyDescent="0.25">
      <c r="A1482" s="65">
        <v>1435</v>
      </c>
      <c r="B1482" s="97">
        <v>39121432</v>
      </c>
      <c r="C1482" s="97">
        <v>4633002</v>
      </c>
      <c r="D1482" s="61" t="s">
        <v>801</v>
      </c>
      <c r="E1482" s="61" t="s">
        <v>801</v>
      </c>
      <c r="F1482" s="82" t="s">
        <v>1526</v>
      </c>
      <c r="G1482" s="97" t="s">
        <v>1731</v>
      </c>
      <c r="H1482" s="21">
        <v>1</v>
      </c>
      <c r="I1482" s="20">
        <v>30286.339714285714</v>
      </c>
      <c r="J1482" s="20">
        <f t="shared" si="742"/>
        <v>5754.4045457142856</v>
      </c>
      <c r="K1482" s="19">
        <f t="shared" si="743"/>
        <v>36040.744259999999</v>
      </c>
      <c r="L1482" s="15">
        <f t="shared" si="744"/>
        <v>36040.744259999999</v>
      </c>
      <c r="M1482" s="17">
        <v>24625.210084033613</v>
      </c>
      <c r="N1482" s="17">
        <v>4678.7899159663866</v>
      </c>
      <c r="O1482" s="16">
        <v>29304</v>
      </c>
      <c r="P1482" s="18">
        <f t="shared" si="745"/>
        <v>29304</v>
      </c>
      <c r="Q1482" s="17">
        <v>23014.285714285714</v>
      </c>
      <c r="R1482" s="17">
        <v>4372.7142857142853</v>
      </c>
      <c r="S1482" s="16">
        <v>27387</v>
      </c>
      <c r="T1482" s="15">
        <v>27387</v>
      </c>
      <c r="U1482" s="14"/>
      <c r="V1482" s="14"/>
      <c r="W1482" s="14"/>
      <c r="X1482" s="14"/>
      <c r="Y1482" s="14"/>
      <c r="Z1482" s="14"/>
      <c r="AA1482" s="14"/>
      <c r="AB1482" s="13"/>
      <c r="AC1482" s="12">
        <f t="shared" si="746"/>
        <v>0</v>
      </c>
      <c r="AD1482" s="6">
        <f t="shared" si="747"/>
        <v>0</v>
      </c>
      <c r="AE1482" s="6">
        <f t="shared" si="748"/>
        <v>0</v>
      </c>
      <c r="AF1482" s="6">
        <f t="shared" si="749"/>
        <v>0</v>
      </c>
      <c r="AG1482" s="9">
        <f t="shared" si="751"/>
        <v>27387</v>
      </c>
      <c r="AH1482" s="11">
        <f t="shared" si="738"/>
        <v>36040.744259999999</v>
      </c>
      <c r="AI1482" s="9">
        <f t="shared" si="739"/>
        <v>28345.5</v>
      </c>
      <c r="AJ1482" s="10">
        <f t="shared" si="740"/>
        <v>23182.936065000002</v>
      </c>
      <c r="AK1482" s="9">
        <f t="shared" si="750"/>
        <v>27866.25</v>
      </c>
      <c r="AL1482" s="9">
        <f t="shared" si="754"/>
        <v>32193.12213</v>
      </c>
      <c r="AM1482" s="6">
        <f t="shared" si="752"/>
        <v>30492.427287385235</v>
      </c>
      <c r="AN1482" s="8">
        <f t="shared" si="741"/>
        <v>15894.583285291585</v>
      </c>
      <c r="AO1482" s="7">
        <f t="shared" si="755"/>
        <v>0.5607445021358447</v>
      </c>
      <c r="AP1482" s="6">
        <f t="shared" si="753"/>
        <v>30492.427287385235</v>
      </c>
      <c r="AQ1482" s="5" t="s">
        <v>0</v>
      </c>
    </row>
    <row r="1483" spans="1:43" x14ac:dyDescent="0.25">
      <c r="A1483" s="65">
        <v>1436</v>
      </c>
      <c r="B1483" s="97">
        <v>39121432</v>
      </c>
      <c r="C1483" s="97">
        <v>4633002</v>
      </c>
      <c r="D1483" s="61" t="s">
        <v>801</v>
      </c>
      <c r="E1483" s="61" t="s">
        <v>801</v>
      </c>
      <c r="F1483" s="82" t="s">
        <v>1525</v>
      </c>
      <c r="G1483" s="97" t="s">
        <v>1731</v>
      </c>
      <c r="H1483" s="21">
        <v>1</v>
      </c>
      <c r="I1483" s="20">
        <v>36950.285495798322</v>
      </c>
      <c r="J1483" s="20">
        <f t="shared" si="742"/>
        <v>7020.5542442016813</v>
      </c>
      <c r="K1483" s="19">
        <f t="shared" si="743"/>
        <v>43970.839740000003</v>
      </c>
      <c r="L1483" s="15">
        <f t="shared" si="744"/>
        <v>43970.839740000003</v>
      </c>
      <c r="M1483" s="17">
        <v>29763.025210084033</v>
      </c>
      <c r="N1483" s="17">
        <v>5654.9747899159665</v>
      </c>
      <c r="O1483" s="16">
        <v>35418</v>
      </c>
      <c r="P1483" s="18">
        <f t="shared" si="745"/>
        <v>35418</v>
      </c>
      <c r="Q1483" s="17">
        <v>28078.151260504204</v>
      </c>
      <c r="R1483" s="17">
        <v>5334.8487394957992</v>
      </c>
      <c r="S1483" s="16">
        <v>33413</v>
      </c>
      <c r="T1483" s="15">
        <v>33413</v>
      </c>
      <c r="U1483" s="14"/>
      <c r="V1483" s="14"/>
      <c r="W1483" s="14"/>
      <c r="X1483" s="14"/>
      <c r="Y1483" s="14"/>
      <c r="Z1483" s="14"/>
      <c r="AA1483" s="14"/>
      <c r="AB1483" s="13"/>
      <c r="AC1483" s="12">
        <f t="shared" si="746"/>
        <v>0</v>
      </c>
      <c r="AD1483" s="6">
        <f t="shared" si="747"/>
        <v>0</v>
      </c>
      <c r="AE1483" s="6">
        <f t="shared" si="748"/>
        <v>0</v>
      </c>
      <c r="AF1483" s="6">
        <f t="shared" si="749"/>
        <v>0</v>
      </c>
      <c r="AG1483" s="9">
        <f t="shared" si="751"/>
        <v>33413</v>
      </c>
      <c r="AH1483" s="11">
        <f t="shared" si="738"/>
        <v>43970.839740000003</v>
      </c>
      <c r="AI1483" s="9">
        <f t="shared" si="739"/>
        <v>34415.5</v>
      </c>
      <c r="AJ1483" s="10">
        <f t="shared" si="740"/>
        <v>28200.459934999999</v>
      </c>
      <c r="AK1483" s="9">
        <f t="shared" si="750"/>
        <v>33914.25</v>
      </c>
      <c r="AL1483" s="9">
        <f t="shared" si="754"/>
        <v>39193.169869999998</v>
      </c>
      <c r="AM1483" s="6">
        <f t="shared" si="752"/>
        <v>37080.505016053983</v>
      </c>
      <c r="AN1483" s="8">
        <f t="shared" si="741"/>
        <v>19349.713850240809</v>
      </c>
      <c r="AO1483" s="7">
        <f t="shared" si="755"/>
        <v>0.56223834755388735</v>
      </c>
      <c r="AP1483" s="6">
        <f t="shared" si="753"/>
        <v>37080.505016053983</v>
      </c>
      <c r="AQ1483" s="5" t="s">
        <v>0</v>
      </c>
    </row>
    <row r="1484" spans="1:43" x14ac:dyDescent="0.25">
      <c r="A1484" s="65">
        <v>1437</v>
      </c>
      <c r="B1484" s="97">
        <v>39121432</v>
      </c>
      <c r="C1484" s="97">
        <v>4633002</v>
      </c>
      <c r="D1484" s="61" t="s">
        <v>801</v>
      </c>
      <c r="E1484" s="61" t="s">
        <v>801</v>
      </c>
      <c r="F1484" s="82" t="s">
        <v>1524</v>
      </c>
      <c r="G1484" s="97" t="s">
        <v>1731</v>
      </c>
      <c r="H1484" s="21">
        <v>1</v>
      </c>
      <c r="I1484" s="20">
        <v>40759.992302521008</v>
      </c>
      <c r="J1484" s="20">
        <f t="shared" si="742"/>
        <v>7744.3985374789918</v>
      </c>
      <c r="K1484" s="19">
        <f t="shared" si="743"/>
        <v>48504.39084</v>
      </c>
      <c r="L1484" s="15">
        <f t="shared" si="744"/>
        <v>48504.39084</v>
      </c>
      <c r="M1484" s="17">
        <v>33450.420168067227</v>
      </c>
      <c r="N1484" s="17">
        <v>6355.5798319327732</v>
      </c>
      <c r="O1484" s="16">
        <v>39806</v>
      </c>
      <c r="P1484" s="18">
        <f t="shared" si="745"/>
        <v>39806</v>
      </c>
      <c r="Q1484" s="17">
        <v>30973.10924369748</v>
      </c>
      <c r="R1484" s="17">
        <v>5884.8907563025214</v>
      </c>
      <c r="S1484" s="16">
        <v>36858</v>
      </c>
      <c r="T1484" s="15">
        <v>36858</v>
      </c>
      <c r="U1484" s="14"/>
      <c r="V1484" s="14"/>
      <c r="W1484" s="14"/>
      <c r="X1484" s="14"/>
      <c r="Y1484" s="14"/>
      <c r="Z1484" s="14"/>
      <c r="AA1484" s="14"/>
      <c r="AB1484" s="13"/>
      <c r="AC1484" s="12">
        <f t="shared" si="746"/>
        <v>0</v>
      </c>
      <c r="AD1484" s="6">
        <f t="shared" si="747"/>
        <v>0</v>
      </c>
      <c r="AE1484" s="6">
        <f t="shared" si="748"/>
        <v>0</v>
      </c>
      <c r="AF1484" s="6">
        <f t="shared" si="749"/>
        <v>0</v>
      </c>
      <c r="AG1484" s="9">
        <f t="shared" si="751"/>
        <v>36858</v>
      </c>
      <c r="AH1484" s="11">
        <f t="shared" si="738"/>
        <v>48504.39084</v>
      </c>
      <c r="AI1484" s="9">
        <f t="shared" si="739"/>
        <v>38332</v>
      </c>
      <c r="AJ1484" s="10">
        <f t="shared" si="740"/>
        <v>31292.097710000002</v>
      </c>
      <c r="AK1484" s="9">
        <f t="shared" si="750"/>
        <v>37595</v>
      </c>
      <c r="AL1484" s="9">
        <f t="shared" si="754"/>
        <v>43418.195420000004</v>
      </c>
      <c r="AM1484" s="6">
        <f t="shared" si="752"/>
        <v>41169.384455397325</v>
      </c>
      <c r="AN1484" s="8">
        <f t="shared" si="741"/>
        <v>21439.249165885187</v>
      </c>
      <c r="AO1484" s="7">
        <f t="shared" si="755"/>
        <v>0.55930421490882776</v>
      </c>
      <c r="AP1484" s="6">
        <f t="shared" si="753"/>
        <v>41169.384455397325</v>
      </c>
      <c r="AQ1484" s="5" t="s">
        <v>0</v>
      </c>
    </row>
    <row r="1485" spans="1:43" x14ac:dyDescent="0.25">
      <c r="A1485" s="65">
        <v>1438</v>
      </c>
      <c r="B1485" s="97">
        <v>39121432</v>
      </c>
      <c r="C1485" s="97">
        <v>4633002</v>
      </c>
      <c r="D1485" s="61" t="s">
        <v>801</v>
      </c>
      <c r="E1485" s="61" t="s">
        <v>801</v>
      </c>
      <c r="F1485" s="82" t="s">
        <v>1523</v>
      </c>
      <c r="G1485" s="97" t="s">
        <v>1731</v>
      </c>
      <c r="H1485" s="21">
        <v>1</v>
      </c>
      <c r="I1485" s="20">
        <v>45432.274235294113</v>
      </c>
      <c r="J1485" s="20">
        <f t="shared" si="742"/>
        <v>8632.1321047058809</v>
      </c>
      <c r="K1485" s="19">
        <f t="shared" si="743"/>
        <v>54064.406339999994</v>
      </c>
      <c r="L1485" s="15">
        <f t="shared" si="744"/>
        <v>54064.406339999994</v>
      </c>
      <c r="M1485" s="17">
        <v>37284.873949579836</v>
      </c>
      <c r="N1485" s="17">
        <v>7084.1260504201691</v>
      </c>
      <c r="O1485" s="16">
        <v>44369.000000000007</v>
      </c>
      <c r="P1485" s="18">
        <f t="shared" si="745"/>
        <v>44369.000000000007</v>
      </c>
      <c r="Q1485" s="17">
        <v>34523.529411764706</v>
      </c>
      <c r="R1485" s="17">
        <v>6559.4705882352946</v>
      </c>
      <c r="S1485" s="16">
        <v>41083</v>
      </c>
      <c r="T1485" s="15">
        <v>41083</v>
      </c>
      <c r="U1485" s="14"/>
      <c r="V1485" s="14"/>
      <c r="W1485" s="14"/>
      <c r="X1485" s="14"/>
      <c r="Y1485" s="14"/>
      <c r="Z1485" s="14"/>
      <c r="AA1485" s="14"/>
      <c r="AB1485" s="13"/>
      <c r="AC1485" s="12">
        <f t="shared" si="746"/>
        <v>0</v>
      </c>
      <c r="AD1485" s="6">
        <f t="shared" si="747"/>
        <v>0</v>
      </c>
      <c r="AE1485" s="6">
        <f t="shared" si="748"/>
        <v>0</v>
      </c>
      <c r="AF1485" s="6">
        <f t="shared" si="749"/>
        <v>0</v>
      </c>
      <c r="AG1485" s="9">
        <f t="shared" si="751"/>
        <v>41083</v>
      </c>
      <c r="AH1485" s="11">
        <f t="shared" si="738"/>
        <v>54064.406339999994</v>
      </c>
      <c r="AI1485" s="9">
        <f t="shared" si="739"/>
        <v>42726</v>
      </c>
      <c r="AJ1485" s="10">
        <f t="shared" si="740"/>
        <v>34879.101584999997</v>
      </c>
      <c r="AK1485" s="9">
        <f t="shared" si="750"/>
        <v>41904.5</v>
      </c>
      <c r="AL1485" s="9">
        <f t="shared" si="754"/>
        <v>48395.203169999993</v>
      </c>
      <c r="AM1485" s="6">
        <f t="shared" si="752"/>
        <v>45888.620807243664</v>
      </c>
      <c r="AN1485" s="8">
        <f t="shared" si="741"/>
        <v>23896.821081402126</v>
      </c>
      <c r="AO1485" s="7">
        <f t="shared" si="755"/>
        <v>0.5593039620231739</v>
      </c>
      <c r="AP1485" s="6">
        <f t="shared" si="753"/>
        <v>45888.620807243664</v>
      </c>
      <c r="AQ1485" s="5" t="s">
        <v>0</v>
      </c>
    </row>
    <row r="1486" spans="1:43" x14ac:dyDescent="0.25">
      <c r="A1486" s="65">
        <v>1439</v>
      </c>
      <c r="B1486" s="97">
        <v>39121409</v>
      </c>
      <c r="C1486" s="97">
        <v>4633002</v>
      </c>
      <c r="D1486" s="61" t="s">
        <v>801</v>
      </c>
      <c r="E1486" s="61" t="s">
        <v>801</v>
      </c>
      <c r="F1486" s="82" t="s">
        <v>1522</v>
      </c>
      <c r="G1486" s="97" t="s">
        <v>1731</v>
      </c>
      <c r="H1486" s="21">
        <v>1</v>
      </c>
      <c r="I1486" s="20">
        <v>51171.716420168072</v>
      </c>
      <c r="J1486" s="20">
        <f t="shared" si="742"/>
        <v>9722.6261198319335</v>
      </c>
      <c r="K1486" s="19">
        <f t="shared" si="743"/>
        <v>60894.342540000005</v>
      </c>
      <c r="L1486" s="15">
        <f t="shared" si="744"/>
        <v>60894.342540000005</v>
      </c>
      <c r="M1486" s="17">
        <v>40828.571428571428</v>
      </c>
      <c r="N1486" s="17">
        <v>7757.4285714285716</v>
      </c>
      <c r="O1486" s="16">
        <v>48586</v>
      </c>
      <c r="P1486" s="18">
        <f t="shared" si="745"/>
        <v>48586</v>
      </c>
      <c r="Q1486" s="17">
        <v>38884.873949579836</v>
      </c>
      <c r="R1486" s="17">
        <v>7388.1260504201691</v>
      </c>
      <c r="S1486" s="16">
        <v>46273.000000000007</v>
      </c>
      <c r="T1486" s="15">
        <v>46273.000000000007</v>
      </c>
      <c r="U1486" s="14"/>
      <c r="V1486" s="14"/>
      <c r="W1486" s="14"/>
      <c r="X1486" s="14"/>
      <c r="Y1486" s="14"/>
      <c r="Z1486" s="14"/>
      <c r="AA1486" s="14"/>
      <c r="AB1486" s="13"/>
      <c r="AC1486" s="12">
        <f t="shared" si="746"/>
        <v>0</v>
      </c>
      <c r="AD1486" s="6">
        <f t="shared" si="747"/>
        <v>0</v>
      </c>
      <c r="AE1486" s="6">
        <f t="shared" si="748"/>
        <v>0</v>
      </c>
      <c r="AF1486" s="6">
        <f t="shared" si="749"/>
        <v>0</v>
      </c>
      <c r="AG1486" s="9">
        <f t="shared" si="751"/>
        <v>46273.000000000007</v>
      </c>
      <c r="AH1486" s="11">
        <f t="shared" si="738"/>
        <v>60894.342540000005</v>
      </c>
      <c r="AI1486" s="9">
        <f t="shared" si="739"/>
        <v>47429.5</v>
      </c>
      <c r="AJ1486" s="10">
        <f t="shared" si="740"/>
        <v>38938.335635000003</v>
      </c>
      <c r="AK1486" s="9">
        <f t="shared" si="750"/>
        <v>46851.25</v>
      </c>
      <c r="AL1486" s="9">
        <f t="shared" si="754"/>
        <v>54161.921270000006</v>
      </c>
      <c r="AM1486" s="6">
        <f t="shared" si="752"/>
        <v>51181.593564833689</v>
      </c>
      <c r="AN1486" s="8">
        <f t="shared" si="741"/>
        <v>26740.325043419671</v>
      </c>
      <c r="AO1486" s="7">
        <f t="shared" si="755"/>
        <v>0.5637909959712768</v>
      </c>
      <c r="AP1486" s="6">
        <f t="shared" si="753"/>
        <v>51181.593564833689</v>
      </c>
      <c r="AQ1486" s="5" t="s">
        <v>0</v>
      </c>
    </row>
    <row r="1487" spans="1:43" x14ac:dyDescent="0.25">
      <c r="A1487" s="65">
        <v>1440</v>
      </c>
      <c r="B1487" s="97">
        <v>39121409</v>
      </c>
      <c r="C1487" s="97">
        <v>4633002</v>
      </c>
      <c r="D1487" s="61" t="s">
        <v>801</v>
      </c>
      <c r="E1487" s="61" t="s">
        <v>801</v>
      </c>
      <c r="F1487" s="82" t="s">
        <v>1521</v>
      </c>
      <c r="G1487" s="97" t="s">
        <v>1731</v>
      </c>
      <c r="H1487" s="21">
        <v>1</v>
      </c>
      <c r="I1487" s="20">
        <v>60679.948386554628</v>
      </c>
      <c r="J1487" s="20">
        <f t="shared" si="742"/>
        <v>11529.19019344538</v>
      </c>
      <c r="K1487" s="19">
        <f t="shared" si="743"/>
        <v>72209.138580000013</v>
      </c>
      <c r="L1487" s="15">
        <f t="shared" si="744"/>
        <v>72209.138580000013</v>
      </c>
      <c r="M1487" s="17">
        <v>48415.966386554624</v>
      </c>
      <c r="N1487" s="17">
        <v>9199.0336134453792</v>
      </c>
      <c r="O1487" s="16">
        <v>57615</v>
      </c>
      <c r="P1487" s="18">
        <f t="shared" si="745"/>
        <v>57615</v>
      </c>
      <c r="Q1487" s="17">
        <v>46110.08403361345</v>
      </c>
      <c r="R1487" s="17">
        <v>8760.9159663865557</v>
      </c>
      <c r="S1487" s="16">
        <v>54871.000000000007</v>
      </c>
      <c r="T1487" s="15">
        <v>54871.000000000007</v>
      </c>
      <c r="U1487" s="14"/>
      <c r="V1487" s="14"/>
      <c r="W1487" s="14"/>
      <c r="X1487" s="14"/>
      <c r="Y1487" s="14"/>
      <c r="Z1487" s="14"/>
      <c r="AA1487" s="14"/>
      <c r="AB1487" s="13"/>
      <c r="AC1487" s="12">
        <f t="shared" si="746"/>
        <v>0</v>
      </c>
      <c r="AD1487" s="6">
        <f t="shared" si="747"/>
        <v>0</v>
      </c>
      <c r="AE1487" s="6">
        <f t="shared" si="748"/>
        <v>0</v>
      </c>
      <c r="AF1487" s="6">
        <f t="shared" si="749"/>
        <v>0</v>
      </c>
      <c r="AG1487" s="9">
        <f t="shared" si="751"/>
        <v>54871.000000000007</v>
      </c>
      <c r="AH1487" s="11">
        <f t="shared" si="738"/>
        <v>72209.138580000013</v>
      </c>
      <c r="AI1487" s="9">
        <f t="shared" si="739"/>
        <v>56243</v>
      </c>
      <c r="AJ1487" s="10">
        <f t="shared" si="740"/>
        <v>46173.784645000007</v>
      </c>
      <c r="AK1487" s="9">
        <f t="shared" si="750"/>
        <v>55557</v>
      </c>
      <c r="AL1487" s="9">
        <f t="shared" si="754"/>
        <v>64226.069290000007</v>
      </c>
      <c r="AM1487" s="6">
        <f t="shared" si="752"/>
        <v>60692.112365241286</v>
      </c>
      <c r="AN1487" s="8">
        <f t="shared" si="741"/>
        <v>31709.09967551005</v>
      </c>
      <c r="AO1487" s="7">
        <f t="shared" si="755"/>
        <v>0.56378748778532528</v>
      </c>
      <c r="AP1487" s="6">
        <f t="shared" si="753"/>
        <v>60692.112365241286</v>
      </c>
      <c r="AQ1487" s="5" t="s">
        <v>0</v>
      </c>
    </row>
    <row r="1488" spans="1:43" x14ac:dyDescent="0.25">
      <c r="A1488" s="65">
        <v>1441</v>
      </c>
      <c r="B1488" s="97">
        <v>39121409</v>
      </c>
      <c r="C1488" s="97">
        <v>4633002</v>
      </c>
      <c r="D1488" s="61" t="s">
        <v>801</v>
      </c>
      <c r="E1488" s="61" t="s">
        <v>801</v>
      </c>
      <c r="F1488" s="82" t="s">
        <v>1520</v>
      </c>
      <c r="G1488" s="97" t="s">
        <v>1731</v>
      </c>
      <c r="H1488" s="21">
        <v>1</v>
      </c>
      <c r="I1488" s="20">
        <v>72898.656806722691</v>
      </c>
      <c r="J1488" s="20">
        <f t="shared" si="742"/>
        <v>13850.744793277312</v>
      </c>
      <c r="K1488" s="19">
        <f t="shared" si="743"/>
        <v>86749.401599999997</v>
      </c>
      <c r="L1488" s="15">
        <f t="shared" si="744"/>
        <v>86749.401599999997</v>
      </c>
      <c r="M1488" s="17">
        <v>59826.050420168067</v>
      </c>
      <c r="N1488" s="17">
        <v>11366.949579831933</v>
      </c>
      <c r="O1488" s="16">
        <v>71193</v>
      </c>
      <c r="P1488" s="18">
        <f t="shared" si="745"/>
        <v>71193</v>
      </c>
      <c r="Q1488" s="17">
        <v>55394.957983193279</v>
      </c>
      <c r="R1488" s="17">
        <v>10525.042016806723</v>
      </c>
      <c r="S1488" s="16">
        <v>65920</v>
      </c>
      <c r="T1488" s="15">
        <v>65920</v>
      </c>
      <c r="U1488" s="14"/>
      <c r="V1488" s="14"/>
      <c r="W1488" s="14"/>
      <c r="X1488" s="14"/>
      <c r="Y1488" s="14"/>
      <c r="Z1488" s="14"/>
      <c r="AA1488" s="14"/>
      <c r="AB1488" s="13"/>
      <c r="AC1488" s="12">
        <f t="shared" si="746"/>
        <v>0</v>
      </c>
      <c r="AD1488" s="6">
        <f t="shared" si="747"/>
        <v>0</v>
      </c>
      <c r="AE1488" s="6">
        <f t="shared" si="748"/>
        <v>0</v>
      </c>
      <c r="AF1488" s="6">
        <f t="shared" si="749"/>
        <v>0</v>
      </c>
      <c r="AG1488" s="9">
        <f t="shared" si="751"/>
        <v>65920</v>
      </c>
      <c r="AH1488" s="11">
        <f t="shared" si="738"/>
        <v>86749.401599999997</v>
      </c>
      <c r="AI1488" s="9">
        <f t="shared" si="739"/>
        <v>68556.5</v>
      </c>
      <c r="AJ1488" s="10">
        <f t="shared" si="740"/>
        <v>55965.600399999996</v>
      </c>
      <c r="AK1488" s="9">
        <f t="shared" si="750"/>
        <v>67238.25</v>
      </c>
      <c r="AL1488" s="9">
        <f t="shared" si="754"/>
        <v>77652.950799999991</v>
      </c>
      <c r="AM1488" s="6">
        <f t="shared" si="752"/>
        <v>73631.042943540087</v>
      </c>
      <c r="AN1488" s="8">
        <f t="shared" si="741"/>
        <v>38343.859197304606</v>
      </c>
      <c r="AO1488" s="7">
        <f t="shared" si="755"/>
        <v>0.55930304489442439</v>
      </c>
      <c r="AP1488" s="6">
        <f t="shared" si="753"/>
        <v>73631.042943540087</v>
      </c>
      <c r="AQ1488" s="5" t="s">
        <v>0</v>
      </c>
    </row>
    <row r="1489" spans="1:43" x14ac:dyDescent="0.25">
      <c r="A1489" s="65">
        <v>1442</v>
      </c>
      <c r="B1489" s="97">
        <v>39121409</v>
      </c>
      <c r="C1489" s="97">
        <v>4633002</v>
      </c>
      <c r="D1489" s="61" t="s">
        <v>801</v>
      </c>
      <c r="E1489" s="61" t="s">
        <v>801</v>
      </c>
      <c r="F1489" s="82" t="s">
        <v>2218</v>
      </c>
      <c r="G1489" s="97" t="s">
        <v>1731</v>
      </c>
      <c r="H1489" s="21">
        <v>1</v>
      </c>
      <c r="I1489" s="20">
        <v>14078.774268907564</v>
      </c>
      <c r="J1489" s="20">
        <f t="shared" si="742"/>
        <v>2674.9671110924373</v>
      </c>
      <c r="K1489" s="19">
        <f t="shared" si="743"/>
        <v>16753.741379999999</v>
      </c>
      <c r="L1489" s="15">
        <f t="shared" si="744"/>
        <v>16753.741379999999</v>
      </c>
      <c r="M1489" s="17">
        <v>11233.613445378152</v>
      </c>
      <c r="N1489" s="17">
        <v>2134.386554621849</v>
      </c>
      <c r="O1489" s="16">
        <v>13368.000000000002</v>
      </c>
      <c r="P1489" s="18">
        <f t="shared" si="745"/>
        <v>13368.000000000002</v>
      </c>
      <c r="Q1489" s="17">
        <v>10698.319327731093</v>
      </c>
      <c r="R1489" s="17">
        <v>2032.6806722689078</v>
      </c>
      <c r="S1489" s="16">
        <v>12731</v>
      </c>
      <c r="T1489" s="15">
        <v>12731</v>
      </c>
      <c r="U1489" s="14"/>
      <c r="V1489" s="14"/>
      <c r="W1489" s="14"/>
      <c r="X1489" s="14"/>
      <c r="Y1489" s="14"/>
      <c r="Z1489" s="14"/>
      <c r="AA1489" s="14"/>
      <c r="AB1489" s="13"/>
      <c r="AC1489" s="12">
        <f t="shared" si="746"/>
        <v>0</v>
      </c>
      <c r="AD1489" s="6">
        <f t="shared" si="747"/>
        <v>0</v>
      </c>
      <c r="AE1489" s="6">
        <f t="shared" si="748"/>
        <v>0</v>
      </c>
      <c r="AF1489" s="6">
        <f t="shared" si="749"/>
        <v>0</v>
      </c>
      <c r="AG1489" s="9">
        <f t="shared" si="751"/>
        <v>12731</v>
      </c>
      <c r="AH1489" s="11">
        <f t="shared" si="738"/>
        <v>16753.741379999999</v>
      </c>
      <c r="AI1489" s="9">
        <f t="shared" si="739"/>
        <v>13049.5</v>
      </c>
      <c r="AJ1489" s="10">
        <f t="shared" si="740"/>
        <v>10713.185345</v>
      </c>
      <c r="AK1489" s="9">
        <f t="shared" si="750"/>
        <v>12890.25</v>
      </c>
      <c r="AL1489" s="9">
        <f t="shared" si="754"/>
        <v>14901.62069</v>
      </c>
      <c r="AM1489" s="6">
        <f t="shared" si="752"/>
        <v>14081.724346570818</v>
      </c>
      <c r="AN1489" s="8">
        <f t="shared" si="741"/>
        <v>7357.0889687573508</v>
      </c>
      <c r="AO1489" s="7">
        <f t="shared" si="755"/>
        <v>0.56378320769051316</v>
      </c>
      <c r="AP1489" s="6">
        <f t="shared" si="753"/>
        <v>14081.724346570818</v>
      </c>
      <c r="AQ1489" s="5" t="s">
        <v>0</v>
      </c>
    </row>
    <row r="1490" spans="1:43" x14ac:dyDescent="0.25">
      <c r="A1490" s="65">
        <v>1443</v>
      </c>
      <c r="B1490" s="97">
        <v>39121409</v>
      </c>
      <c r="C1490" s="97">
        <v>4633002</v>
      </c>
      <c r="D1490" s="61" t="s">
        <v>801</v>
      </c>
      <c r="E1490" s="61" t="s">
        <v>801</v>
      </c>
      <c r="F1490" s="82" t="s">
        <v>2217</v>
      </c>
      <c r="G1490" s="97" t="s">
        <v>1731</v>
      </c>
      <c r="H1490" s="21">
        <v>1</v>
      </c>
      <c r="I1490" s="20">
        <v>24591.132151260506</v>
      </c>
      <c r="J1490" s="20">
        <f t="shared" si="742"/>
        <v>4672.3151087394963</v>
      </c>
      <c r="K1490" s="19">
        <f t="shared" si="743"/>
        <v>29263.447260000001</v>
      </c>
      <c r="L1490" s="15">
        <f t="shared" si="744"/>
        <v>29263.447260000001</v>
      </c>
      <c r="M1490" s="17">
        <v>19994.117647058825</v>
      </c>
      <c r="N1490" s="17">
        <v>3798.882352941177</v>
      </c>
      <c r="O1490" s="16">
        <v>23793.000000000004</v>
      </c>
      <c r="P1490" s="18">
        <f t="shared" si="745"/>
        <v>23793.000000000004</v>
      </c>
      <c r="Q1490" s="17">
        <v>18686.55462184874</v>
      </c>
      <c r="R1490" s="17">
        <v>3550.4453781512607</v>
      </c>
      <c r="S1490" s="16">
        <v>22237</v>
      </c>
      <c r="T1490" s="15">
        <v>22237</v>
      </c>
      <c r="U1490" s="14"/>
      <c r="V1490" s="14"/>
      <c r="W1490" s="14"/>
      <c r="X1490" s="14"/>
      <c r="Y1490" s="14"/>
      <c r="Z1490" s="14"/>
      <c r="AA1490" s="14"/>
      <c r="AB1490" s="13"/>
      <c r="AC1490" s="12">
        <f t="shared" si="746"/>
        <v>0</v>
      </c>
      <c r="AD1490" s="6">
        <f t="shared" si="747"/>
        <v>0</v>
      </c>
      <c r="AE1490" s="6">
        <f t="shared" si="748"/>
        <v>0</v>
      </c>
      <c r="AF1490" s="6">
        <f t="shared" si="749"/>
        <v>0</v>
      </c>
      <c r="AG1490" s="9">
        <f t="shared" si="751"/>
        <v>22237</v>
      </c>
      <c r="AH1490" s="11">
        <f t="shared" si="738"/>
        <v>29263.447260000001</v>
      </c>
      <c r="AI1490" s="9">
        <f t="shared" si="739"/>
        <v>23015</v>
      </c>
      <c r="AJ1490" s="10">
        <f t="shared" si="740"/>
        <v>18823.361815</v>
      </c>
      <c r="AK1490" s="9">
        <f t="shared" si="750"/>
        <v>22626</v>
      </c>
      <c r="AL1490" s="9">
        <f t="shared" si="754"/>
        <v>26139.22363</v>
      </c>
      <c r="AM1490" s="6">
        <f t="shared" si="752"/>
        <v>24758.279329478151</v>
      </c>
      <c r="AN1490" s="8">
        <f t="shared" si="741"/>
        <v>12905.613293772616</v>
      </c>
      <c r="AO1490" s="7">
        <f t="shared" si="755"/>
        <v>0.56074791630556664</v>
      </c>
      <c r="AP1490" s="6">
        <f t="shared" si="753"/>
        <v>24758.279329478151</v>
      </c>
      <c r="AQ1490" s="5" t="s">
        <v>0</v>
      </c>
    </row>
    <row r="1491" spans="1:43" x14ac:dyDescent="0.25">
      <c r="A1491" s="65">
        <v>1444</v>
      </c>
      <c r="B1491" s="97">
        <v>39121409</v>
      </c>
      <c r="C1491" s="97">
        <v>4631004</v>
      </c>
      <c r="D1491" s="61" t="s">
        <v>801</v>
      </c>
      <c r="E1491" s="61" t="s">
        <v>801</v>
      </c>
      <c r="F1491" s="82" t="s">
        <v>1517</v>
      </c>
      <c r="G1491" s="97" t="s">
        <v>1731</v>
      </c>
      <c r="H1491" s="21">
        <v>1</v>
      </c>
      <c r="I1491" s="20">
        <v>183423.2829579832</v>
      </c>
      <c r="J1491" s="20">
        <f t="shared" si="742"/>
        <v>34850.423762016806</v>
      </c>
      <c r="K1491" s="19">
        <f t="shared" si="743"/>
        <v>218273.70672000002</v>
      </c>
      <c r="L1491" s="15">
        <f t="shared" si="744"/>
        <v>218273.70672000002</v>
      </c>
      <c r="M1491" s="17">
        <v>150531.93277310926</v>
      </c>
      <c r="N1491" s="17">
        <v>28601.067226890762</v>
      </c>
      <c r="O1491" s="16">
        <v>179133.00000000003</v>
      </c>
      <c r="P1491" s="18">
        <f t="shared" si="745"/>
        <v>179133.00000000003</v>
      </c>
      <c r="Q1491" s="17">
        <v>139381.51260504202</v>
      </c>
      <c r="R1491" s="17">
        <v>26482.487394957985</v>
      </c>
      <c r="S1491" s="16">
        <v>165864</v>
      </c>
      <c r="T1491" s="15">
        <v>165864</v>
      </c>
      <c r="U1491" s="14"/>
      <c r="V1491" s="14"/>
      <c r="W1491" s="14"/>
      <c r="X1491" s="14"/>
      <c r="Y1491" s="14"/>
      <c r="Z1491" s="14"/>
      <c r="AA1491" s="14"/>
      <c r="AB1491" s="13"/>
      <c r="AC1491" s="12">
        <f t="shared" si="746"/>
        <v>0</v>
      </c>
      <c r="AD1491" s="6">
        <f t="shared" si="747"/>
        <v>0</v>
      </c>
      <c r="AE1491" s="6">
        <f t="shared" si="748"/>
        <v>0</v>
      </c>
      <c r="AF1491" s="6">
        <f t="shared" si="749"/>
        <v>0</v>
      </c>
      <c r="AG1491" s="9">
        <f t="shared" si="751"/>
        <v>165864</v>
      </c>
      <c r="AH1491" s="11">
        <f t="shared" si="738"/>
        <v>218273.70672000002</v>
      </c>
      <c r="AI1491" s="9">
        <f t="shared" si="739"/>
        <v>172498.5</v>
      </c>
      <c r="AJ1491" s="10">
        <f t="shared" si="740"/>
        <v>140817.67668</v>
      </c>
      <c r="AK1491" s="9">
        <f t="shared" si="750"/>
        <v>169181.25</v>
      </c>
      <c r="AL1491" s="9">
        <f t="shared" si="754"/>
        <v>195386.10336000001</v>
      </c>
      <c r="AM1491" s="6">
        <f t="shared" si="752"/>
        <v>185266.56507700865</v>
      </c>
      <c r="AN1491" s="8">
        <f t="shared" si="741"/>
        <v>96478.731625294007</v>
      </c>
      <c r="AO1491" s="7">
        <f t="shared" si="755"/>
        <v>0.55930185842366165</v>
      </c>
      <c r="AP1491" s="6">
        <f t="shared" si="753"/>
        <v>185266.56507700865</v>
      </c>
      <c r="AQ1491" s="5" t="s">
        <v>0</v>
      </c>
    </row>
    <row r="1492" spans="1:43" x14ac:dyDescent="0.25">
      <c r="A1492" s="65">
        <v>1445</v>
      </c>
      <c r="B1492" s="97">
        <v>39121409</v>
      </c>
      <c r="C1492" s="97">
        <v>4631004</v>
      </c>
      <c r="D1492" s="61" t="s">
        <v>801</v>
      </c>
      <c r="E1492" s="61" t="s">
        <v>801</v>
      </c>
      <c r="F1492" s="82" t="s">
        <v>1516</v>
      </c>
      <c r="G1492" s="97" t="s">
        <v>1731</v>
      </c>
      <c r="H1492" s="21">
        <v>1</v>
      </c>
      <c r="I1492" s="20">
        <v>150590.13489075631</v>
      </c>
      <c r="J1492" s="20">
        <f t="shared" si="742"/>
        <v>28612.125629243699</v>
      </c>
      <c r="K1492" s="19">
        <f t="shared" si="743"/>
        <v>179202.26052000001</v>
      </c>
      <c r="L1492" s="15">
        <f t="shared" si="744"/>
        <v>179202.26052000001</v>
      </c>
      <c r="M1492" s="17">
        <v>120152.94117647059</v>
      </c>
      <c r="N1492" s="17">
        <v>22829.058823529413</v>
      </c>
      <c r="O1492" s="16">
        <v>142982</v>
      </c>
      <c r="P1492" s="18">
        <f t="shared" si="745"/>
        <v>142982</v>
      </c>
      <c r="Q1492" s="17">
        <v>114431.93277310925</v>
      </c>
      <c r="R1492" s="17">
        <v>21742.067226890758</v>
      </c>
      <c r="S1492" s="16">
        <v>136174</v>
      </c>
      <c r="T1492" s="15">
        <v>136174</v>
      </c>
      <c r="U1492" s="14"/>
      <c r="V1492" s="14"/>
      <c r="W1492" s="14"/>
      <c r="X1492" s="14"/>
      <c r="Y1492" s="14"/>
      <c r="Z1492" s="14"/>
      <c r="AA1492" s="14"/>
      <c r="AB1492" s="13"/>
      <c r="AC1492" s="12">
        <f t="shared" si="746"/>
        <v>0</v>
      </c>
      <c r="AD1492" s="6">
        <f t="shared" si="747"/>
        <v>0</v>
      </c>
      <c r="AE1492" s="6">
        <f t="shared" si="748"/>
        <v>0</v>
      </c>
      <c r="AF1492" s="6">
        <f t="shared" si="749"/>
        <v>0</v>
      </c>
      <c r="AG1492" s="9">
        <f t="shared" si="751"/>
        <v>136174</v>
      </c>
      <c r="AH1492" s="11">
        <f t="shared" si="738"/>
        <v>179202.26052000001</v>
      </c>
      <c r="AI1492" s="9">
        <f t="shared" si="739"/>
        <v>139578</v>
      </c>
      <c r="AJ1492" s="10">
        <f t="shared" si="740"/>
        <v>114589.56513</v>
      </c>
      <c r="AK1492" s="9">
        <f t="shared" si="750"/>
        <v>137876</v>
      </c>
      <c r="AL1492" s="9">
        <f t="shared" si="754"/>
        <v>159390.13026000001</v>
      </c>
      <c r="AM1492" s="6">
        <f t="shared" si="752"/>
        <v>150619.65036842835</v>
      </c>
      <c r="AN1492" s="8">
        <f t="shared" si="741"/>
        <v>78692.623603376152</v>
      </c>
      <c r="AO1492" s="7">
        <f t="shared" si="755"/>
        <v>0.56378959150708674</v>
      </c>
      <c r="AP1492" s="6">
        <f t="shared" si="753"/>
        <v>150619.65036842835</v>
      </c>
      <c r="AQ1492" s="5" t="s">
        <v>0</v>
      </c>
    </row>
    <row r="1493" spans="1:43" x14ac:dyDescent="0.25">
      <c r="A1493" s="65">
        <v>1446</v>
      </c>
      <c r="B1493" s="97">
        <v>39121409</v>
      </c>
      <c r="C1493" s="97">
        <v>4631004</v>
      </c>
      <c r="D1493" s="61" t="s">
        <v>801</v>
      </c>
      <c r="E1493" s="61" t="s">
        <v>801</v>
      </c>
      <c r="F1493" s="82" t="s">
        <v>1515</v>
      </c>
      <c r="G1493" s="97" t="s">
        <v>1731</v>
      </c>
      <c r="H1493" s="21">
        <v>1</v>
      </c>
      <c r="I1493" s="20">
        <v>76251.641142857145</v>
      </c>
      <c r="J1493" s="20">
        <f t="shared" si="742"/>
        <v>14487.811817142858</v>
      </c>
      <c r="K1493" s="19">
        <f t="shared" si="743"/>
        <v>90739.452959999995</v>
      </c>
      <c r="L1493" s="15">
        <f t="shared" si="744"/>
        <v>90739.452959999995</v>
      </c>
      <c r="M1493" s="17">
        <v>63157.983193277316</v>
      </c>
      <c r="N1493" s="17">
        <v>12000.01680672269</v>
      </c>
      <c r="O1493" s="16">
        <v>75158</v>
      </c>
      <c r="P1493" s="18">
        <f t="shared" si="745"/>
        <v>75158</v>
      </c>
      <c r="Q1493" s="17">
        <v>57942.857142857145</v>
      </c>
      <c r="R1493" s="17">
        <v>11009.142857142857</v>
      </c>
      <c r="S1493" s="16">
        <v>68952</v>
      </c>
      <c r="T1493" s="15">
        <v>68952</v>
      </c>
      <c r="U1493" s="14"/>
      <c r="V1493" s="14"/>
      <c r="W1493" s="14"/>
      <c r="X1493" s="14"/>
      <c r="Y1493" s="14"/>
      <c r="Z1493" s="14"/>
      <c r="AA1493" s="14"/>
      <c r="AB1493" s="13"/>
      <c r="AC1493" s="12">
        <f t="shared" si="746"/>
        <v>0</v>
      </c>
      <c r="AD1493" s="6">
        <f t="shared" si="747"/>
        <v>0</v>
      </c>
      <c r="AE1493" s="6">
        <f t="shared" si="748"/>
        <v>0</v>
      </c>
      <c r="AF1493" s="6">
        <f t="shared" si="749"/>
        <v>0</v>
      </c>
      <c r="AG1493" s="9">
        <f t="shared" si="751"/>
        <v>68952</v>
      </c>
      <c r="AH1493" s="11">
        <f t="shared" si="738"/>
        <v>90739.452959999995</v>
      </c>
      <c r="AI1493" s="9">
        <f t="shared" si="739"/>
        <v>72055</v>
      </c>
      <c r="AJ1493" s="10">
        <f t="shared" si="740"/>
        <v>58712.363239999999</v>
      </c>
      <c r="AK1493" s="9">
        <f t="shared" si="750"/>
        <v>70503.5</v>
      </c>
      <c r="AL1493" s="9">
        <f t="shared" si="754"/>
        <v>81397.226479999998</v>
      </c>
      <c r="AM1493" s="6">
        <f t="shared" si="752"/>
        <v>77262.416195262529</v>
      </c>
      <c r="AN1493" s="8">
        <f t="shared" si="741"/>
        <v>40200.270324867386</v>
      </c>
      <c r="AO1493" s="7">
        <f t="shared" si="755"/>
        <v>0.55791090590337089</v>
      </c>
      <c r="AP1493" s="6">
        <f t="shared" si="753"/>
        <v>77262.416195262529</v>
      </c>
      <c r="AQ1493" s="5" t="s">
        <v>0</v>
      </c>
    </row>
    <row r="1494" spans="1:43" x14ac:dyDescent="0.25">
      <c r="A1494" s="65">
        <v>1447</v>
      </c>
      <c r="B1494" s="97">
        <v>39121432</v>
      </c>
      <c r="C1494" s="97">
        <v>4631004</v>
      </c>
      <c r="D1494" s="61" t="s">
        <v>801</v>
      </c>
      <c r="E1494" s="61" t="s">
        <v>801</v>
      </c>
      <c r="F1494" s="82" t="s">
        <v>1514</v>
      </c>
      <c r="G1494" s="97" t="s">
        <v>1731</v>
      </c>
      <c r="H1494" s="21">
        <v>1</v>
      </c>
      <c r="I1494" s="20">
        <v>62584.248857142862</v>
      </c>
      <c r="J1494" s="20">
        <f t="shared" si="742"/>
        <v>11891.007282857145</v>
      </c>
      <c r="K1494" s="19">
        <f t="shared" si="743"/>
        <v>74475.256140000012</v>
      </c>
      <c r="L1494" s="15">
        <f t="shared" si="744"/>
        <v>74475.256140000012</v>
      </c>
      <c r="M1494" s="17">
        <v>50886.554621848743</v>
      </c>
      <c r="N1494" s="17">
        <v>9668.445378151262</v>
      </c>
      <c r="O1494" s="16">
        <v>60555.000000000007</v>
      </c>
      <c r="P1494" s="18">
        <f t="shared" si="745"/>
        <v>60555.000000000007</v>
      </c>
      <c r="Q1494" s="17">
        <v>47557.142857142862</v>
      </c>
      <c r="R1494" s="17">
        <v>9035.8571428571431</v>
      </c>
      <c r="S1494" s="16">
        <v>56593.000000000007</v>
      </c>
      <c r="T1494" s="15">
        <v>56593.000000000007</v>
      </c>
      <c r="U1494" s="14"/>
      <c r="V1494" s="14"/>
      <c r="W1494" s="14"/>
      <c r="X1494" s="14"/>
      <c r="Y1494" s="14"/>
      <c r="Z1494" s="14"/>
      <c r="AA1494" s="14"/>
      <c r="AB1494" s="13"/>
      <c r="AC1494" s="12">
        <f t="shared" si="746"/>
        <v>0</v>
      </c>
      <c r="AD1494" s="6">
        <f t="shared" si="747"/>
        <v>0</v>
      </c>
      <c r="AE1494" s="6">
        <f t="shared" si="748"/>
        <v>0</v>
      </c>
      <c r="AF1494" s="6">
        <f t="shared" si="749"/>
        <v>0</v>
      </c>
      <c r="AG1494" s="9">
        <f t="shared" si="751"/>
        <v>56593.000000000007</v>
      </c>
      <c r="AH1494" s="11">
        <f t="shared" si="738"/>
        <v>74475.256140000012</v>
      </c>
      <c r="AI1494" s="9">
        <f t="shared" si="739"/>
        <v>58574.000000000007</v>
      </c>
      <c r="AJ1494" s="10">
        <f t="shared" si="740"/>
        <v>47905.814035000003</v>
      </c>
      <c r="AK1494" s="9">
        <f t="shared" si="750"/>
        <v>57583.500000000007</v>
      </c>
      <c r="AL1494" s="9">
        <f t="shared" si="754"/>
        <v>66524.628070000006</v>
      </c>
      <c r="AM1494" s="6">
        <f t="shared" si="752"/>
        <v>63010.355975723607</v>
      </c>
      <c r="AN1494" s="8">
        <f t="shared" si="741"/>
        <v>32844.945718200426</v>
      </c>
      <c r="AO1494" s="7">
        <f t="shared" si="755"/>
        <v>0.56074274794619494</v>
      </c>
      <c r="AP1494" s="6">
        <f t="shared" si="753"/>
        <v>63010.355975723607</v>
      </c>
      <c r="AQ1494" s="5" t="s">
        <v>0</v>
      </c>
    </row>
    <row r="1495" spans="1:43" x14ac:dyDescent="0.25">
      <c r="A1495" s="65">
        <v>1448</v>
      </c>
      <c r="B1495" s="97">
        <v>39121432</v>
      </c>
      <c r="C1495" s="97">
        <v>4631004</v>
      </c>
      <c r="D1495" s="61" t="s">
        <v>801</v>
      </c>
      <c r="E1495" s="61" t="s">
        <v>801</v>
      </c>
      <c r="F1495" s="82" t="s">
        <v>1513</v>
      </c>
      <c r="G1495" s="97" t="s">
        <v>1731</v>
      </c>
      <c r="H1495" s="21">
        <v>1</v>
      </c>
      <c r="I1495" s="20">
        <v>50991.460336134456</v>
      </c>
      <c r="J1495" s="20">
        <f t="shared" si="742"/>
        <v>9688.3774638655468</v>
      </c>
      <c r="K1495" s="19">
        <f t="shared" si="743"/>
        <v>60679.837800000001</v>
      </c>
      <c r="L1495" s="15">
        <f t="shared" si="744"/>
        <v>60679.837800000001</v>
      </c>
      <c r="M1495" s="17">
        <v>41847.899159663866</v>
      </c>
      <c r="N1495" s="17">
        <v>7951.1008403361348</v>
      </c>
      <c r="O1495" s="16">
        <v>49799</v>
      </c>
      <c r="P1495" s="18">
        <f t="shared" si="745"/>
        <v>49799</v>
      </c>
      <c r="Q1495" s="17">
        <v>38747.899159663866</v>
      </c>
      <c r="R1495" s="17">
        <v>7362.1008403361348</v>
      </c>
      <c r="S1495" s="16">
        <v>46110</v>
      </c>
      <c r="T1495" s="15">
        <v>46110</v>
      </c>
      <c r="U1495" s="14"/>
      <c r="V1495" s="14"/>
      <c r="W1495" s="14"/>
      <c r="X1495" s="14"/>
      <c r="Y1495" s="14"/>
      <c r="Z1495" s="14"/>
      <c r="AA1495" s="14"/>
      <c r="AB1495" s="13"/>
      <c r="AC1495" s="12">
        <f t="shared" si="746"/>
        <v>0</v>
      </c>
      <c r="AD1495" s="6">
        <f t="shared" si="747"/>
        <v>0</v>
      </c>
      <c r="AE1495" s="6">
        <f t="shared" si="748"/>
        <v>0</v>
      </c>
      <c r="AF1495" s="6">
        <f t="shared" si="749"/>
        <v>0</v>
      </c>
      <c r="AG1495" s="9">
        <f t="shared" si="751"/>
        <v>46110</v>
      </c>
      <c r="AH1495" s="11">
        <f t="shared" si="738"/>
        <v>60679.837800000001</v>
      </c>
      <c r="AI1495" s="9">
        <f t="shared" si="739"/>
        <v>47954.5</v>
      </c>
      <c r="AJ1495" s="10">
        <f t="shared" si="740"/>
        <v>39147.209450000002</v>
      </c>
      <c r="AK1495" s="9">
        <f t="shared" si="750"/>
        <v>47032.25</v>
      </c>
      <c r="AL1495" s="9">
        <f t="shared" si="754"/>
        <v>54317.168900000004</v>
      </c>
      <c r="AM1495" s="6">
        <f t="shared" si="752"/>
        <v>51503.973835920333</v>
      </c>
      <c r="AN1495" s="8">
        <f t="shared" si="741"/>
        <v>26821.006602696274</v>
      </c>
      <c r="AO1495" s="7">
        <f t="shared" si="755"/>
        <v>0.55930114176346901</v>
      </c>
      <c r="AP1495" s="6">
        <f t="shared" si="753"/>
        <v>51503.973835920333</v>
      </c>
      <c r="AQ1495" s="5" t="s">
        <v>0</v>
      </c>
    </row>
    <row r="1496" spans="1:43" x14ac:dyDescent="0.25">
      <c r="A1496" s="65">
        <v>1449</v>
      </c>
      <c r="B1496" s="97">
        <v>26121542</v>
      </c>
      <c r="C1496" s="97">
        <v>4631004</v>
      </c>
      <c r="D1496" s="61" t="s">
        <v>801</v>
      </c>
      <c r="E1496" s="61" t="s">
        <v>801</v>
      </c>
      <c r="F1496" s="82" t="s">
        <v>1512</v>
      </c>
      <c r="G1496" s="97" t="s">
        <v>1484</v>
      </c>
      <c r="H1496" s="21">
        <v>1</v>
      </c>
      <c r="I1496" s="20">
        <v>44569.699109243702</v>
      </c>
      <c r="J1496" s="20">
        <f t="shared" si="742"/>
        <v>8468.2428307563041</v>
      </c>
      <c r="K1496" s="19">
        <f t="shared" si="743"/>
        <v>53037.941940000004</v>
      </c>
      <c r="L1496" s="15">
        <f t="shared" si="744"/>
        <v>53037.941940000004</v>
      </c>
      <c r="M1496" s="17">
        <v>36577.310924369747</v>
      </c>
      <c r="N1496" s="17">
        <v>6949.6890756302519</v>
      </c>
      <c r="O1496" s="16">
        <v>43527</v>
      </c>
      <c r="P1496" s="18">
        <f t="shared" si="745"/>
        <v>43527</v>
      </c>
      <c r="Q1496" s="17">
        <v>33868.067226890758</v>
      </c>
      <c r="R1496" s="17">
        <v>6434.9327731092444</v>
      </c>
      <c r="S1496" s="16">
        <v>40303</v>
      </c>
      <c r="T1496" s="15">
        <v>40303</v>
      </c>
      <c r="U1496" s="14"/>
      <c r="V1496" s="14"/>
      <c r="W1496" s="14"/>
      <c r="X1496" s="14"/>
      <c r="Y1496" s="14"/>
      <c r="Z1496" s="14"/>
      <c r="AA1496" s="14"/>
      <c r="AB1496" s="13"/>
      <c r="AC1496" s="12">
        <f t="shared" si="746"/>
        <v>0</v>
      </c>
      <c r="AD1496" s="6">
        <f t="shared" si="747"/>
        <v>0</v>
      </c>
      <c r="AE1496" s="6">
        <f t="shared" si="748"/>
        <v>0</v>
      </c>
      <c r="AF1496" s="6">
        <f t="shared" si="749"/>
        <v>0</v>
      </c>
      <c r="AG1496" s="9">
        <f t="shared" si="751"/>
        <v>40303</v>
      </c>
      <c r="AH1496" s="11">
        <f t="shared" si="738"/>
        <v>53037.941940000004</v>
      </c>
      <c r="AI1496" s="9">
        <f t="shared" si="739"/>
        <v>41915</v>
      </c>
      <c r="AJ1496" s="10">
        <f t="shared" si="740"/>
        <v>34216.985484999997</v>
      </c>
      <c r="AK1496" s="9">
        <f t="shared" si="750"/>
        <v>41109</v>
      </c>
      <c r="AL1496" s="9">
        <f t="shared" si="754"/>
        <v>47476.470970000002</v>
      </c>
      <c r="AM1496" s="6">
        <f t="shared" si="752"/>
        <v>45017.519795220491</v>
      </c>
      <c r="AN1496" s="8">
        <f t="shared" si="741"/>
        <v>23443.168447033844</v>
      </c>
      <c r="AO1496" s="7">
        <f t="shared" si="755"/>
        <v>0.55930259923735759</v>
      </c>
      <c r="AP1496" s="6">
        <f t="shared" si="753"/>
        <v>45017.519795220491</v>
      </c>
      <c r="AQ1496" s="5" t="s">
        <v>0</v>
      </c>
    </row>
    <row r="1497" spans="1:43" x14ac:dyDescent="0.25">
      <c r="A1497" s="65">
        <v>1450</v>
      </c>
      <c r="B1497" s="97">
        <v>26121542</v>
      </c>
      <c r="C1497" s="97">
        <v>4631004</v>
      </c>
      <c r="D1497" s="61" t="s">
        <v>801</v>
      </c>
      <c r="E1497" s="61" t="s">
        <v>801</v>
      </c>
      <c r="F1497" s="82" t="s">
        <v>1511</v>
      </c>
      <c r="G1497" s="97" t="s">
        <v>1484</v>
      </c>
      <c r="H1497" s="21">
        <v>1</v>
      </c>
      <c r="I1497" s="20">
        <v>37858.201109243702</v>
      </c>
      <c r="J1497" s="20">
        <f t="shared" si="742"/>
        <v>7193.0582107563032</v>
      </c>
      <c r="K1497" s="19">
        <f t="shared" si="743"/>
        <v>45051.259320000005</v>
      </c>
      <c r="L1497" s="15">
        <f t="shared" si="744"/>
        <v>45051.259320000005</v>
      </c>
      <c r="M1497" s="17">
        <v>31357.142857142859</v>
      </c>
      <c r="N1497" s="17">
        <v>5957.8571428571431</v>
      </c>
      <c r="O1497" s="16">
        <v>37315</v>
      </c>
      <c r="P1497" s="18">
        <f t="shared" si="745"/>
        <v>37315</v>
      </c>
      <c r="Q1497" s="17">
        <v>28768.067226890758</v>
      </c>
      <c r="R1497" s="17">
        <v>5465.9327731092444</v>
      </c>
      <c r="S1497" s="16">
        <v>34234</v>
      </c>
      <c r="T1497" s="15">
        <v>34234</v>
      </c>
      <c r="U1497" s="14"/>
      <c r="V1497" s="14"/>
      <c r="W1497" s="14"/>
      <c r="X1497" s="14"/>
      <c r="Y1497" s="14"/>
      <c r="Z1497" s="14"/>
      <c r="AA1497" s="14"/>
      <c r="AB1497" s="13"/>
      <c r="AC1497" s="12">
        <f t="shared" si="746"/>
        <v>0</v>
      </c>
      <c r="AD1497" s="6">
        <f t="shared" si="747"/>
        <v>0</v>
      </c>
      <c r="AE1497" s="6">
        <f t="shared" si="748"/>
        <v>0</v>
      </c>
      <c r="AF1497" s="6">
        <f t="shared" si="749"/>
        <v>0</v>
      </c>
      <c r="AG1497" s="9">
        <f t="shared" si="751"/>
        <v>34234</v>
      </c>
      <c r="AH1497" s="11">
        <f t="shared" si="738"/>
        <v>45051.259320000005</v>
      </c>
      <c r="AI1497" s="9">
        <f t="shared" si="739"/>
        <v>35774.5</v>
      </c>
      <c r="AJ1497" s="10">
        <f t="shared" si="740"/>
        <v>29150.064830000003</v>
      </c>
      <c r="AK1497" s="9">
        <f t="shared" si="750"/>
        <v>35004.25</v>
      </c>
      <c r="AL1497" s="9">
        <f t="shared" si="754"/>
        <v>40412.879660000006</v>
      </c>
      <c r="AM1497" s="6">
        <f t="shared" si="752"/>
        <v>38359.964028326242</v>
      </c>
      <c r="AN1497" s="8">
        <f t="shared" si="741"/>
        <v>19959.014913442625</v>
      </c>
      <c r="AO1497" s="7">
        <f t="shared" si="755"/>
        <v>0.55791177831814909</v>
      </c>
      <c r="AP1497" s="6">
        <f t="shared" si="753"/>
        <v>38359.964028326242</v>
      </c>
      <c r="AQ1497" s="5" t="s">
        <v>0</v>
      </c>
    </row>
    <row r="1498" spans="1:43" x14ac:dyDescent="0.25">
      <c r="A1498" s="65">
        <v>1451</v>
      </c>
      <c r="B1498" s="97">
        <v>26121542</v>
      </c>
      <c r="C1498" s="97">
        <v>4631007</v>
      </c>
      <c r="D1498" s="61" t="s">
        <v>801</v>
      </c>
      <c r="E1498" s="61" t="s">
        <v>801</v>
      </c>
      <c r="F1498" s="82" t="s">
        <v>1486</v>
      </c>
      <c r="G1498" s="97" t="s">
        <v>1484</v>
      </c>
      <c r="H1498" s="21">
        <v>1</v>
      </c>
      <c r="I1498" s="20">
        <v>25911.535613445376</v>
      </c>
      <c r="J1498" s="20">
        <f t="shared" si="742"/>
        <v>4923.1917665546216</v>
      </c>
      <c r="K1498" s="19">
        <f t="shared" si="743"/>
        <v>30834.727379999997</v>
      </c>
      <c r="L1498" s="15">
        <f t="shared" si="744"/>
        <v>30834.727379999997</v>
      </c>
      <c r="M1498" s="17">
        <v>21462.18487394958</v>
      </c>
      <c r="N1498" s="17">
        <v>4077.8151260504201</v>
      </c>
      <c r="O1498" s="16">
        <v>25540</v>
      </c>
      <c r="P1498" s="18">
        <f t="shared" si="745"/>
        <v>25540</v>
      </c>
      <c r="Q1498" s="17">
        <v>19689.915966386554</v>
      </c>
      <c r="R1498" s="17">
        <v>3741.0840336134452</v>
      </c>
      <c r="S1498" s="16">
        <v>23431</v>
      </c>
      <c r="T1498" s="15">
        <v>23431</v>
      </c>
      <c r="U1498" s="14"/>
      <c r="V1498" s="14"/>
      <c r="W1498" s="14"/>
      <c r="X1498" s="14"/>
      <c r="Y1498" s="14"/>
      <c r="Z1498" s="14"/>
      <c r="AA1498" s="14"/>
      <c r="AB1498" s="13"/>
      <c r="AC1498" s="12">
        <f t="shared" si="746"/>
        <v>0</v>
      </c>
      <c r="AD1498" s="6">
        <f t="shared" si="747"/>
        <v>0</v>
      </c>
      <c r="AE1498" s="6">
        <f t="shared" si="748"/>
        <v>0</v>
      </c>
      <c r="AF1498" s="6">
        <f t="shared" si="749"/>
        <v>0</v>
      </c>
      <c r="AG1498" s="9">
        <f t="shared" si="751"/>
        <v>23431</v>
      </c>
      <c r="AH1498" s="11">
        <f t="shared" si="738"/>
        <v>30834.727379999997</v>
      </c>
      <c r="AI1498" s="9">
        <f t="shared" si="739"/>
        <v>24485.5</v>
      </c>
      <c r="AJ1498" s="10">
        <f t="shared" si="740"/>
        <v>19951.431844999999</v>
      </c>
      <c r="AK1498" s="9">
        <f t="shared" si="750"/>
        <v>23958.25</v>
      </c>
      <c r="AL1498" s="9">
        <f t="shared" si="754"/>
        <v>27660.113689999998</v>
      </c>
      <c r="AM1498" s="6">
        <f t="shared" si="752"/>
        <v>26255.048923206276</v>
      </c>
      <c r="AN1498" s="8">
        <f t="shared" si="741"/>
        <v>13660.713047961064</v>
      </c>
      <c r="AO1498" s="7">
        <f t="shared" si="755"/>
        <v>0.55791031622638154</v>
      </c>
      <c r="AP1498" s="6">
        <f t="shared" si="753"/>
        <v>26255.048923206276</v>
      </c>
      <c r="AQ1498" s="5" t="s">
        <v>0</v>
      </c>
    </row>
    <row r="1499" spans="1:43" x14ac:dyDescent="0.25">
      <c r="A1499" s="65">
        <v>1452</v>
      </c>
      <c r="B1499" s="97">
        <v>26121542</v>
      </c>
      <c r="C1499" s="97">
        <v>4631007</v>
      </c>
      <c r="D1499" s="61" t="s">
        <v>801</v>
      </c>
      <c r="E1499" s="61" t="s">
        <v>801</v>
      </c>
      <c r="F1499" s="82" t="s">
        <v>1485</v>
      </c>
      <c r="G1499" s="97" t="s">
        <v>1484</v>
      </c>
      <c r="H1499" s="21">
        <v>1</v>
      </c>
      <c r="I1499" s="20">
        <v>35079.16099159664</v>
      </c>
      <c r="J1499" s="20">
        <f t="shared" si="742"/>
        <v>6665.0405884033617</v>
      </c>
      <c r="K1499" s="19">
        <f t="shared" si="743"/>
        <v>41744.201580000001</v>
      </c>
      <c r="L1499" s="15">
        <f t="shared" si="744"/>
        <v>41744.201580000001</v>
      </c>
      <c r="M1499" s="17">
        <v>28521.848739495799</v>
      </c>
      <c r="N1499" s="17">
        <v>5419.1512605042017</v>
      </c>
      <c r="O1499" s="16">
        <v>33941</v>
      </c>
      <c r="P1499" s="18">
        <f t="shared" si="745"/>
        <v>33941</v>
      </c>
      <c r="Q1499" s="17">
        <v>26656.302521008405</v>
      </c>
      <c r="R1499" s="17">
        <v>5064.6974789915967</v>
      </c>
      <c r="S1499" s="16">
        <v>31721</v>
      </c>
      <c r="T1499" s="15">
        <v>31721</v>
      </c>
      <c r="U1499" s="14"/>
      <c r="V1499" s="14"/>
      <c r="W1499" s="14"/>
      <c r="X1499" s="14"/>
      <c r="Y1499" s="14"/>
      <c r="Z1499" s="14"/>
      <c r="AA1499" s="14"/>
      <c r="AB1499" s="13"/>
      <c r="AC1499" s="12">
        <f t="shared" si="746"/>
        <v>0</v>
      </c>
      <c r="AD1499" s="6">
        <f t="shared" si="747"/>
        <v>0</v>
      </c>
      <c r="AE1499" s="6">
        <f t="shared" si="748"/>
        <v>0</v>
      </c>
      <c r="AF1499" s="6">
        <f t="shared" si="749"/>
        <v>0</v>
      </c>
      <c r="AG1499" s="9">
        <f t="shared" ref="AG1499:AG1530" si="756">MIN(L1499,P1499,T1499)</f>
        <v>31721</v>
      </c>
      <c r="AH1499" s="11">
        <f t="shared" si="738"/>
        <v>41744.201580000001</v>
      </c>
      <c r="AI1499" s="9">
        <f t="shared" si="739"/>
        <v>32831</v>
      </c>
      <c r="AJ1499" s="10">
        <f t="shared" si="740"/>
        <v>26851.550394999998</v>
      </c>
      <c r="AK1499" s="9">
        <f t="shared" si="750"/>
        <v>32276</v>
      </c>
      <c r="AL1499" s="9">
        <f t="shared" si="754"/>
        <v>37287.600789999997</v>
      </c>
      <c r="AM1499" s="6">
        <f t="shared" ref="AM1499:AM1530" si="757">HARMEAN(L1499,P1499,T1499)</f>
        <v>35317.729968192391</v>
      </c>
      <c r="AN1499" s="8">
        <f t="shared" si="741"/>
        <v>18409.858347189751</v>
      </c>
      <c r="AO1499" s="7">
        <f t="shared" si="755"/>
        <v>0.56074619558313032</v>
      </c>
      <c r="AP1499" s="6">
        <f t="shared" ref="AP1499:AP1530" si="758">+AM1499</f>
        <v>35317.729968192391</v>
      </c>
      <c r="AQ1499" s="5" t="s">
        <v>0</v>
      </c>
    </row>
    <row r="1500" spans="1:43" x14ac:dyDescent="0.25">
      <c r="A1500" s="65">
        <v>1453</v>
      </c>
      <c r="B1500" s="97">
        <v>26121542</v>
      </c>
      <c r="C1500" s="108">
        <v>4633002</v>
      </c>
      <c r="D1500" s="61" t="s">
        <v>801</v>
      </c>
      <c r="E1500" s="61" t="s">
        <v>801</v>
      </c>
      <c r="F1500" s="82" t="s">
        <v>2216</v>
      </c>
      <c r="G1500" s="97" t="s">
        <v>1484</v>
      </c>
      <c r="H1500" s="21">
        <v>1</v>
      </c>
      <c r="I1500" s="20">
        <v>165210.78327731093</v>
      </c>
      <c r="J1500" s="20">
        <f t="shared" si="742"/>
        <v>31390.048822689077</v>
      </c>
      <c r="K1500" s="19">
        <f t="shared" si="743"/>
        <v>196600.8321</v>
      </c>
      <c r="L1500" s="15">
        <f t="shared" si="744"/>
        <v>196600.8321</v>
      </c>
      <c r="M1500" s="17">
        <v>134329.4117647059</v>
      </c>
      <c r="N1500" s="17">
        <v>25522.588235294123</v>
      </c>
      <c r="O1500" s="16">
        <v>159852.00000000003</v>
      </c>
      <c r="P1500" s="18">
        <f t="shared" si="745"/>
        <v>159852.00000000003</v>
      </c>
      <c r="Q1500" s="17">
        <v>125542.01680672269</v>
      </c>
      <c r="R1500" s="17">
        <v>23852.983193277312</v>
      </c>
      <c r="S1500" s="16">
        <v>149395</v>
      </c>
      <c r="T1500" s="15">
        <v>149395</v>
      </c>
      <c r="U1500" s="14"/>
      <c r="V1500" s="14"/>
      <c r="W1500" s="14"/>
      <c r="X1500" s="14"/>
      <c r="Y1500" s="14"/>
      <c r="Z1500" s="14"/>
      <c r="AA1500" s="14"/>
      <c r="AB1500" s="13"/>
      <c r="AC1500" s="12">
        <f t="shared" si="746"/>
        <v>0</v>
      </c>
      <c r="AD1500" s="6">
        <f t="shared" si="747"/>
        <v>0</v>
      </c>
      <c r="AE1500" s="6">
        <f t="shared" si="748"/>
        <v>0</v>
      </c>
      <c r="AF1500" s="6">
        <f t="shared" si="749"/>
        <v>0</v>
      </c>
      <c r="AG1500" s="9">
        <f t="shared" si="756"/>
        <v>149395</v>
      </c>
      <c r="AH1500" s="11">
        <f t="shared" si="738"/>
        <v>196600.8321</v>
      </c>
      <c r="AI1500" s="9">
        <f t="shared" si="739"/>
        <v>154623.5</v>
      </c>
      <c r="AJ1500" s="10">
        <f t="shared" si="740"/>
        <v>126461.958025</v>
      </c>
      <c r="AK1500" s="9">
        <f t="shared" si="750"/>
        <v>152009.25</v>
      </c>
      <c r="AL1500" s="9">
        <f t="shared" si="754"/>
        <v>175612.16605</v>
      </c>
      <c r="AM1500" s="6">
        <f t="shared" si="757"/>
        <v>166334.92541854503</v>
      </c>
      <c r="AN1500" s="8">
        <f t="shared" si="741"/>
        <v>86704.301702866229</v>
      </c>
      <c r="AO1500" s="7">
        <f t="shared" si="755"/>
        <v>0.56074465849541777</v>
      </c>
      <c r="AP1500" s="6">
        <f t="shared" si="758"/>
        <v>166334.92541854503</v>
      </c>
      <c r="AQ1500" s="5" t="s">
        <v>0</v>
      </c>
    </row>
    <row r="1501" spans="1:43" x14ac:dyDescent="0.25">
      <c r="A1501" s="65">
        <v>1454</v>
      </c>
      <c r="B1501" s="97">
        <v>26121542</v>
      </c>
      <c r="C1501" s="97">
        <v>4693999</v>
      </c>
      <c r="D1501" s="61" t="s">
        <v>801</v>
      </c>
      <c r="E1501" s="61" t="s">
        <v>801</v>
      </c>
      <c r="F1501" s="82" t="s">
        <v>2215</v>
      </c>
      <c r="G1501" s="97" t="s">
        <v>1484</v>
      </c>
      <c r="H1501" s="21">
        <v>1</v>
      </c>
      <c r="I1501" s="20">
        <v>4132644.9811260505</v>
      </c>
      <c r="J1501" s="20">
        <f t="shared" si="742"/>
        <v>785202.54641394957</v>
      </c>
      <c r="K1501" s="19">
        <f t="shared" si="743"/>
        <v>4917847.5275400002</v>
      </c>
      <c r="L1501" s="15">
        <f t="shared" si="744"/>
        <v>4917847.5275400002</v>
      </c>
      <c r="M1501" s="17">
        <v>3360180.6722689075</v>
      </c>
      <c r="N1501" s="17">
        <v>638434.32773109246</v>
      </c>
      <c r="O1501" s="16">
        <v>3998615</v>
      </c>
      <c r="P1501" s="18">
        <f t="shared" si="745"/>
        <v>3998615</v>
      </c>
      <c r="Q1501" s="17">
        <v>3140355.4621848739</v>
      </c>
      <c r="R1501" s="17">
        <v>596667.53781512601</v>
      </c>
      <c r="S1501" s="16">
        <v>3737023</v>
      </c>
      <c r="T1501" s="15">
        <v>3737023</v>
      </c>
      <c r="U1501" s="14"/>
      <c r="V1501" s="14"/>
      <c r="W1501" s="14"/>
      <c r="X1501" s="14"/>
      <c r="Y1501" s="14"/>
      <c r="Z1501" s="14"/>
      <c r="AA1501" s="14"/>
      <c r="AB1501" s="13"/>
      <c r="AC1501" s="12">
        <f t="shared" si="746"/>
        <v>0</v>
      </c>
      <c r="AD1501" s="6">
        <f t="shared" si="747"/>
        <v>0</v>
      </c>
      <c r="AE1501" s="6">
        <f t="shared" si="748"/>
        <v>0</v>
      </c>
      <c r="AF1501" s="6">
        <f t="shared" si="749"/>
        <v>0</v>
      </c>
      <c r="AG1501" s="9">
        <f t="shared" si="756"/>
        <v>3737023</v>
      </c>
      <c r="AH1501" s="11">
        <f t="shared" si="738"/>
        <v>4917847.5275400002</v>
      </c>
      <c r="AI1501" s="9">
        <f t="shared" si="739"/>
        <v>3867819</v>
      </c>
      <c r="AJ1501" s="10">
        <f t="shared" si="740"/>
        <v>3163371.381885</v>
      </c>
      <c r="AK1501" s="9">
        <f t="shared" si="750"/>
        <v>3802421</v>
      </c>
      <c r="AL1501" s="9">
        <f t="shared" si="754"/>
        <v>4392833.2637700001</v>
      </c>
      <c r="AM1501" s="6">
        <f t="shared" si="757"/>
        <v>4160770.7066081041</v>
      </c>
      <c r="AN1501" s="8">
        <f t="shared" si="741"/>
        <v>2168856.3135109739</v>
      </c>
      <c r="AO1501" s="7">
        <f t="shared" si="755"/>
        <v>0.5607440041819366</v>
      </c>
      <c r="AP1501" s="6">
        <f t="shared" si="758"/>
        <v>4160770.7066081041</v>
      </c>
      <c r="AQ1501" s="5" t="s">
        <v>0</v>
      </c>
    </row>
    <row r="1502" spans="1:43" x14ac:dyDescent="0.25">
      <c r="A1502" s="65">
        <v>1455</v>
      </c>
      <c r="B1502" s="97">
        <v>26121542</v>
      </c>
      <c r="C1502" s="97">
        <v>4693999</v>
      </c>
      <c r="D1502" s="61" t="s">
        <v>801</v>
      </c>
      <c r="E1502" s="61" t="s">
        <v>801</v>
      </c>
      <c r="F1502" s="82" t="s">
        <v>2214</v>
      </c>
      <c r="G1502" s="97" t="s">
        <v>1484</v>
      </c>
      <c r="H1502" s="21">
        <v>1</v>
      </c>
      <c r="I1502" s="20">
        <v>1248065.4792100841</v>
      </c>
      <c r="J1502" s="20">
        <f t="shared" si="742"/>
        <v>237132.44104991597</v>
      </c>
      <c r="K1502" s="19">
        <f t="shared" si="743"/>
        <v>1485197.92026</v>
      </c>
      <c r="L1502" s="15">
        <f t="shared" si="744"/>
        <v>1485197.92026</v>
      </c>
      <c r="M1502" s="17">
        <v>995811.76470588241</v>
      </c>
      <c r="N1502" s="17">
        <v>189204.23529411765</v>
      </c>
      <c r="O1502" s="16">
        <v>1185016</v>
      </c>
      <c r="P1502" s="18">
        <f t="shared" si="745"/>
        <v>1185016</v>
      </c>
      <c r="Q1502" s="17">
        <v>948392.43697478995</v>
      </c>
      <c r="R1502" s="17">
        <v>180194.56302521008</v>
      </c>
      <c r="S1502" s="16">
        <v>1128587</v>
      </c>
      <c r="T1502" s="15">
        <v>1128587</v>
      </c>
      <c r="U1502" s="14"/>
      <c r="V1502" s="14"/>
      <c r="W1502" s="14"/>
      <c r="X1502" s="14"/>
      <c r="Y1502" s="14"/>
      <c r="Z1502" s="14"/>
      <c r="AA1502" s="14"/>
      <c r="AB1502" s="13"/>
      <c r="AC1502" s="12">
        <f t="shared" si="746"/>
        <v>0</v>
      </c>
      <c r="AD1502" s="6">
        <f t="shared" si="747"/>
        <v>0</v>
      </c>
      <c r="AE1502" s="6">
        <f t="shared" si="748"/>
        <v>0</v>
      </c>
      <c r="AF1502" s="6">
        <f t="shared" si="749"/>
        <v>0</v>
      </c>
      <c r="AG1502" s="9">
        <f t="shared" si="756"/>
        <v>1128587</v>
      </c>
      <c r="AH1502" s="11">
        <f t="shared" si="738"/>
        <v>1485197.92026</v>
      </c>
      <c r="AI1502" s="9">
        <f t="shared" si="739"/>
        <v>1156801.5</v>
      </c>
      <c r="AJ1502" s="10">
        <f t="shared" si="740"/>
        <v>949700.23006500001</v>
      </c>
      <c r="AK1502" s="9">
        <f t="shared" si="750"/>
        <v>1142694.25</v>
      </c>
      <c r="AL1502" s="9">
        <f t="shared" si="754"/>
        <v>1320999.71013</v>
      </c>
      <c r="AM1502" s="6">
        <f t="shared" si="757"/>
        <v>1248312.1149529663</v>
      </c>
      <c r="AN1502" s="8">
        <f t="shared" si="741"/>
        <v>652191.76403559232</v>
      </c>
      <c r="AO1502" s="7">
        <f t="shared" si="755"/>
        <v>0.56378882983432532</v>
      </c>
      <c r="AP1502" s="6">
        <f t="shared" si="758"/>
        <v>1248312.1149529663</v>
      </c>
      <c r="AQ1502" s="5" t="s">
        <v>0</v>
      </c>
    </row>
    <row r="1503" spans="1:43" x14ac:dyDescent="0.25">
      <c r="A1503" s="65">
        <v>1456</v>
      </c>
      <c r="B1503" s="97">
        <v>39131709</v>
      </c>
      <c r="C1503" s="97">
        <v>4693999</v>
      </c>
      <c r="D1503" s="61" t="s">
        <v>801</v>
      </c>
      <c r="E1503" s="61" t="s">
        <v>801</v>
      </c>
      <c r="F1503" s="82" t="s">
        <v>2213</v>
      </c>
      <c r="G1503" s="97" t="s">
        <v>1484</v>
      </c>
      <c r="H1503" s="21">
        <v>1</v>
      </c>
      <c r="I1503" s="20">
        <v>3886339.9714789917</v>
      </c>
      <c r="J1503" s="20">
        <f t="shared" si="742"/>
        <v>738404.59458100842</v>
      </c>
      <c r="K1503" s="19">
        <f t="shared" si="743"/>
        <v>4624744.5660600001</v>
      </c>
      <c r="L1503" s="15">
        <f t="shared" si="744"/>
        <v>4624744.5660600001</v>
      </c>
      <c r="M1503" s="17">
        <v>3189446.218487395</v>
      </c>
      <c r="N1503" s="17">
        <v>605994.78151260503</v>
      </c>
      <c r="O1503" s="16">
        <v>3795441</v>
      </c>
      <c r="P1503" s="18">
        <f t="shared" si="745"/>
        <v>3795441</v>
      </c>
      <c r="Q1503" s="17">
        <v>2953190.7563025211</v>
      </c>
      <c r="R1503" s="17">
        <v>561106.24369747902</v>
      </c>
      <c r="S1503" s="16">
        <v>3514297</v>
      </c>
      <c r="T1503" s="15">
        <v>3514297</v>
      </c>
      <c r="U1503" s="14"/>
      <c r="V1503" s="14"/>
      <c r="W1503" s="14"/>
      <c r="X1503" s="14"/>
      <c r="Y1503" s="14"/>
      <c r="Z1503" s="14"/>
      <c r="AA1503" s="14"/>
      <c r="AB1503" s="13"/>
      <c r="AC1503" s="12">
        <f t="shared" si="746"/>
        <v>0</v>
      </c>
      <c r="AD1503" s="6">
        <f t="shared" si="747"/>
        <v>0</v>
      </c>
      <c r="AE1503" s="6">
        <f t="shared" si="748"/>
        <v>0</v>
      </c>
      <c r="AF1503" s="6">
        <f t="shared" si="749"/>
        <v>0</v>
      </c>
      <c r="AG1503" s="9">
        <f t="shared" si="756"/>
        <v>3514297</v>
      </c>
      <c r="AH1503" s="11">
        <f t="shared" si="738"/>
        <v>4624744.5660600001</v>
      </c>
      <c r="AI1503" s="9">
        <f t="shared" si="739"/>
        <v>3654869</v>
      </c>
      <c r="AJ1503" s="10">
        <f t="shared" si="740"/>
        <v>2983620.6415149998</v>
      </c>
      <c r="AK1503" s="9">
        <f t="shared" si="750"/>
        <v>3584583</v>
      </c>
      <c r="AL1503" s="9">
        <f t="shared" si="754"/>
        <v>4139806.78303</v>
      </c>
      <c r="AM1503" s="6">
        <f t="shared" si="757"/>
        <v>3925396.0980492416</v>
      </c>
      <c r="AN1503" s="8">
        <f t="shared" si="741"/>
        <v>2044174.614206101</v>
      </c>
      <c r="AO1503" s="7">
        <f t="shared" si="755"/>
        <v>0.55930174630228913</v>
      </c>
      <c r="AP1503" s="6">
        <f t="shared" si="758"/>
        <v>3925396.0980492416</v>
      </c>
      <c r="AQ1503" s="5" t="s">
        <v>0</v>
      </c>
    </row>
    <row r="1504" spans="1:43" x14ac:dyDescent="0.25">
      <c r="A1504" s="65">
        <v>1457</v>
      </c>
      <c r="B1504" s="108">
        <v>39121409</v>
      </c>
      <c r="C1504" s="97">
        <v>4695003</v>
      </c>
      <c r="D1504" s="61" t="s">
        <v>801</v>
      </c>
      <c r="E1504" s="61" t="s">
        <v>801</v>
      </c>
      <c r="F1504" s="82" t="s">
        <v>2212</v>
      </c>
      <c r="G1504" s="108" t="s">
        <v>1731</v>
      </c>
      <c r="H1504" s="21">
        <v>1</v>
      </c>
      <c r="I1504" s="20">
        <v>641125.55042016809</v>
      </c>
      <c r="J1504" s="20">
        <f t="shared" si="742"/>
        <v>121813.85457983194</v>
      </c>
      <c r="K1504" s="19">
        <f t="shared" si="743"/>
        <v>762939.40500000003</v>
      </c>
      <c r="L1504" s="15">
        <f t="shared" si="744"/>
        <v>762939.40500000003</v>
      </c>
      <c r="M1504" s="17">
        <v>516415.96638655465</v>
      </c>
      <c r="N1504" s="17">
        <v>98119.033613445383</v>
      </c>
      <c r="O1504" s="16">
        <v>614535</v>
      </c>
      <c r="P1504" s="18">
        <f t="shared" si="745"/>
        <v>614535</v>
      </c>
      <c r="Q1504" s="17">
        <v>487184.87394957984</v>
      </c>
      <c r="R1504" s="17">
        <v>92565.126050420164</v>
      </c>
      <c r="S1504" s="16">
        <v>579750</v>
      </c>
      <c r="T1504" s="15">
        <v>579750</v>
      </c>
      <c r="U1504" s="14"/>
      <c r="V1504" s="14"/>
      <c r="W1504" s="14"/>
      <c r="X1504" s="14"/>
      <c r="Y1504" s="14"/>
      <c r="Z1504" s="14"/>
      <c r="AA1504" s="14"/>
      <c r="AB1504" s="13"/>
      <c r="AC1504" s="12">
        <f t="shared" si="746"/>
        <v>0</v>
      </c>
      <c r="AD1504" s="6">
        <f t="shared" si="747"/>
        <v>0</v>
      </c>
      <c r="AE1504" s="6">
        <f t="shared" si="748"/>
        <v>0</v>
      </c>
      <c r="AF1504" s="6">
        <f t="shared" si="749"/>
        <v>0</v>
      </c>
      <c r="AG1504" s="9">
        <f t="shared" si="756"/>
        <v>579750</v>
      </c>
      <c r="AH1504" s="11">
        <f t="shared" si="738"/>
        <v>762939.40500000003</v>
      </c>
      <c r="AI1504" s="9">
        <f t="shared" si="739"/>
        <v>597142.5</v>
      </c>
      <c r="AJ1504" s="10">
        <f t="shared" si="740"/>
        <v>489306.10125000001</v>
      </c>
      <c r="AK1504" s="9">
        <f t="shared" si="750"/>
        <v>588446.25</v>
      </c>
      <c r="AL1504" s="9">
        <f t="shared" si="754"/>
        <v>680040.95250000001</v>
      </c>
      <c r="AM1504" s="6">
        <f t="shared" si="757"/>
        <v>643383.59868687706</v>
      </c>
      <c r="AN1504" s="8">
        <f t="shared" si="741"/>
        <v>335737.01094003767</v>
      </c>
      <c r="AO1504" s="7">
        <f t="shared" si="755"/>
        <v>0.56223934980350199</v>
      </c>
      <c r="AP1504" s="6">
        <f t="shared" si="758"/>
        <v>643383.59868687706</v>
      </c>
      <c r="AQ1504" s="5" t="s">
        <v>0</v>
      </c>
    </row>
    <row r="1505" spans="1:43" x14ac:dyDescent="0.25">
      <c r="A1505" s="65">
        <v>1458</v>
      </c>
      <c r="B1505" s="97">
        <v>25174402</v>
      </c>
      <c r="C1505" s="97">
        <v>4691203</v>
      </c>
      <c r="D1505" s="61" t="s">
        <v>801</v>
      </c>
      <c r="E1505" s="61" t="s">
        <v>801</v>
      </c>
      <c r="F1505" s="82" t="s">
        <v>2211</v>
      </c>
      <c r="G1505" s="97" t="s">
        <v>1731</v>
      </c>
      <c r="H1505" s="21">
        <v>1</v>
      </c>
      <c r="I1505" s="20">
        <v>2584319.3122689077</v>
      </c>
      <c r="J1505" s="20">
        <f t="shared" si="742"/>
        <v>491020.66933109245</v>
      </c>
      <c r="K1505" s="19">
        <f t="shared" si="743"/>
        <v>3075339.9816000001</v>
      </c>
      <c r="L1505" s="15">
        <f t="shared" si="744"/>
        <v>3075339.9816000001</v>
      </c>
      <c r="M1505" s="17">
        <v>2120902.5210084035</v>
      </c>
      <c r="N1505" s="17">
        <v>402971.47899159667</v>
      </c>
      <c r="O1505" s="16">
        <v>2523874</v>
      </c>
      <c r="P1505" s="18">
        <f t="shared" si="745"/>
        <v>2523874</v>
      </c>
      <c r="Q1505" s="17">
        <v>1963798.3193277312</v>
      </c>
      <c r="R1505" s="17">
        <v>373121.68067226891</v>
      </c>
      <c r="S1505" s="16">
        <v>2336920</v>
      </c>
      <c r="T1505" s="15">
        <v>2336920</v>
      </c>
      <c r="U1505" s="14"/>
      <c r="V1505" s="14"/>
      <c r="W1505" s="14"/>
      <c r="X1505" s="14"/>
      <c r="Y1505" s="14"/>
      <c r="Z1505" s="14"/>
      <c r="AA1505" s="14"/>
      <c r="AB1505" s="13"/>
      <c r="AC1505" s="12">
        <f t="shared" si="746"/>
        <v>0</v>
      </c>
      <c r="AD1505" s="6">
        <f t="shared" si="747"/>
        <v>0</v>
      </c>
      <c r="AE1505" s="6">
        <f t="shared" si="748"/>
        <v>0</v>
      </c>
      <c r="AF1505" s="6">
        <f t="shared" si="749"/>
        <v>0</v>
      </c>
      <c r="AG1505" s="9">
        <f t="shared" si="756"/>
        <v>2336920</v>
      </c>
      <c r="AH1505" s="11">
        <f t="shared" si="738"/>
        <v>3075339.9816000001</v>
      </c>
      <c r="AI1505" s="9">
        <f t="shared" si="739"/>
        <v>2430397</v>
      </c>
      <c r="AJ1505" s="10">
        <f t="shared" si="740"/>
        <v>1984033.4953999999</v>
      </c>
      <c r="AK1505" s="9">
        <f t="shared" si="750"/>
        <v>2383658.5</v>
      </c>
      <c r="AL1505" s="9">
        <f t="shared" si="754"/>
        <v>2752868.4907999998</v>
      </c>
      <c r="AM1505" s="6">
        <f t="shared" si="757"/>
        <v>2610290.7496685344</v>
      </c>
      <c r="AN1505" s="8">
        <f t="shared" si="741"/>
        <v>1359325.2509029277</v>
      </c>
      <c r="AO1505" s="7">
        <f t="shared" si="755"/>
        <v>0.5593017317347444</v>
      </c>
      <c r="AP1505" s="6">
        <f t="shared" si="758"/>
        <v>2610290.7496685344</v>
      </c>
      <c r="AQ1505" s="5" t="s">
        <v>0</v>
      </c>
    </row>
    <row r="1506" spans="1:43" ht="25.5" x14ac:dyDescent="0.25">
      <c r="A1506" s="65">
        <v>1459</v>
      </c>
      <c r="B1506" s="97">
        <v>32111509</v>
      </c>
      <c r="C1506" s="97">
        <v>4693998</v>
      </c>
      <c r="D1506" s="61" t="s">
        <v>801</v>
      </c>
      <c r="E1506" s="61" t="s">
        <v>801</v>
      </c>
      <c r="F1506" s="82" t="s">
        <v>2210</v>
      </c>
      <c r="G1506" s="97" t="s">
        <v>1731</v>
      </c>
      <c r="H1506" s="21">
        <v>1</v>
      </c>
      <c r="I1506" s="20">
        <v>4625483.9145882353</v>
      </c>
      <c r="J1506" s="20">
        <f t="shared" si="742"/>
        <v>878841.94377176475</v>
      </c>
      <c r="K1506" s="19">
        <f t="shared" si="743"/>
        <v>5504325.85836</v>
      </c>
      <c r="L1506" s="15">
        <f t="shared" si="744"/>
        <v>5504325.85836</v>
      </c>
      <c r="M1506" s="17">
        <v>3690601.6806722688</v>
      </c>
      <c r="N1506" s="17">
        <v>701214.31932773103</v>
      </c>
      <c r="O1506" s="16">
        <v>4391816</v>
      </c>
      <c r="P1506" s="18">
        <f t="shared" si="745"/>
        <v>4391816</v>
      </c>
      <c r="Q1506" s="17">
        <v>3514858.823529412</v>
      </c>
      <c r="R1506" s="17">
        <v>667823.17647058831</v>
      </c>
      <c r="S1506" s="16">
        <v>4182682.0000000005</v>
      </c>
      <c r="T1506" s="15">
        <v>4182682.0000000005</v>
      </c>
      <c r="U1506" s="14"/>
      <c r="V1506" s="14"/>
      <c r="W1506" s="14"/>
      <c r="X1506" s="14"/>
      <c r="Y1506" s="14"/>
      <c r="Z1506" s="14"/>
      <c r="AA1506" s="14"/>
      <c r="AB1506" s="13"/>
      <c r="AC1506" s="12">
        <f t="shared" si="746"/>
        <v>0</v>
      </c>
      <c r="AD1506" s="6">
        <f t="shared" si="747"/>
        <v>0</v>
      </c>
      <c r="AE1506" s="6">
        <f t="shared" si="748"/>
        <v>0</v>
      </c>
      <c r="AF1506" s="6">
        <f t="shared" si="749"/>
        <v>0</v>
      </c>
      <c r="AG1506" s="9">
        <f t="shared" si="756"/>
        <v>4182682.0000000005</v>
      </c>
      <c r="AH1506" s="11">
        <f t="shared" si="738"/>
        <v>5504325.85836</v>
      </c>
      <c r="AI1506" s="9">
        <f t="shared" si="739"/>
        <v>4287249</v>
      </c>
      <c r="AJ1506" s="10">
        <f t="shared" si="740"/>
        <v>3519705.96459</v>
      </c>
      <c r="AK1506" s="9">
        <f t="shared" si="750"/>
        <v>4234965.5</v>
      </c>
      <c r="AL1506" s="9">
        <f t="shared" si="754"/>
        <v>4895787.42918</v>
      </c>
      <c r="AM1506" s="6">
        <f t="shared" si="757"/>
        <v>4626398.4197508134</v>
      </c>
      <c r="AN1506" s="8">
        <f t="shared" si="741"/>
        <v>2417102.9034299762</v>
      </c>
      <c r="AO1506" s="7">
        <f t="shared" si="755"/>
        <v>0.56378878470319227</v>
      </c>
      <c r="AP1506" s="6">
        <f t="shared" si="758"/>
        <v>4626398.4197508134</v>
      </c>
      <c r="AQ1506" s="5" t="s">
        <v>0</v>
      </c>
    </row>
    <row r="1507" spans="1:43" ht="25.5" x14ac:dyDescent="0.25">
      <c r="A1507" s="65">
        <v>1460</v>
      </c>
      <c r="B1507" s="97">
        <v>25173902</v>
      </c>
      <c r="C1507" s="72">
        <v>4693998</v>
      </c>
      <c r="D1507" s="61" t="s">
        <v>801</v>
      </c>
      <c r="E1507" s="61" t="s">
        <v>801</v>
      </c>
      <c r="F1507" s="82" t="s">
        <v>2209</v>
      </c>
      <c r="G1507" s="97" t="s">
        <v>1731</v>
      </c>
      <c r="H1507" s="21">
        <v>1</v>
      </c>
      <c r="I1507" s="20">
        <v>4729757.0828067232</v>
      </c>
      <c r="J1507" s="20">
        <f t="shared" si="742"/>
        <v>898653.84573327738</v>
      </c>
      <c r="K1507" s="19">
        <f t="shared" si="743"/>
        <v>5628410.9285400007</v>
      </c>
      <c r="L1507" s="15">
        <f t="shared" si="744"/>
        <v>5628410.9285400007</v>
      </c>
      <c r="M1507" s="17">
        <v>3845681.5126050422</v>
      </c>
      <c r="N1507" s="17">
        <v>730679.48739495804</v>
      </c>
      <c r="O1507" s="16">
        <v>4576361</v>
      </c>
      <c r="P1507" s="18">
        <f t="shared" si="745"/>
        <v>4576361</v>
      </c>
      <c r="Q1507" s="17">
        <v>3594094.9579831935</v>
      </c>
      <c r="R1507" s="17">
        <v>682878.04201680678</v>
      </c>
      <c r="S1507" s="16">
        <v>4276973</v>
      </c>
      <c r="T1507" s="15">
        <v>4276973</v>
      </c>
      <c r="U1507" s="14"/>
      <c r="V1507" s="14"/>
      <c r="W1507" s="14"/>
      <c r="X1507" s="14"/>
      <c r="Y1507" s="14"/>
      <c r="Z1507" s="14"/>
      <c r="AA1507" s="14"/>
      <c r="AB1507" s="13"/>
      <c r="AC1507" s="12">
        <f t="shared" si="746"/>
        <v>0</v>
      </c>
      <c r="AD1507" s="6">
        <f t="shared" si="747"/>
        <v>0</v>
      </c>
      <c r="AE1507" s="6">
        <f t="shared" si="748"/>
        <v>0</v>
      </c>
      <c r="AF1507" s="6">
        <f t="shared" si="749"/>
        <v>0</v>
      </c>
      <c r="AG1507" s="9">
        <f t="shared" si="756"/>
        <v>4276973</v>
      </c>
      <c r="AH1507" s="11">
        <f t="shared" si="738"/>
        <v>5628410.9285400007</v>
      </c>
      <c r="AI1507" s="9">
        <f t="shared" si="739"/>
        <v>4426667</v>
      </c>
      <c r="AJ1507" s="10">
        <f t="shared" si="740"/>
        <v>3620436.2321350002</v>
      </c>
      <c r="AK1507" s="9">
        <f t="shared" si="750"/>
        <v>4351820</v>
      </c>
      <c r="AL1507" s="9">
        <f t="shared" si="754"/>
        <v>5027538.9642700003</v>
      </c>
      <c r="AM1507" s="6">
        <f t="shared" si="757"/>
        <v>4761946.3998413822</v>
      </c>
      <c r="AN1507" s="8">
        <f t="shared" si="741"/>
        <v>2482227.0633267355</v>
      </c>
      <c r="AO1507" s="7">
        <f t="shared" si="755"/>
        <v>0.56074402328585715</v>
      </c>
      <c r="AP1507" s="6">
        <f t="shared" si="758"/>
        <v>4761946.3998413822</v>
      </c>
      <c r="AQ1507" s="5" t="s">
        <v>0</v>
      </c>
    </row>
    <row r="1508" spans="1:43" x14ac:dyDescent="0.25">
      <c r="A1508" s="65">
        <v>1461</v>
      </c>
      <c r="B1508" s="97">
        <v>26101404</v>
      </c>
      <c r="C1508" s="97">
        <v>4693998</v>
      </c>
      <c r="D1508" s="61" t="s">
        <v>801</v>
      </c>
      <c r="E1508" s="61" t="s">
        <v>801</v>
      </c>
      <c r="F1508" s="82" t="s">
        <v>2208</v>
      </c>
      <c r="G1508" s="97" t="s">
        <v>1731</v>
      </c>
      <c r="H1508" s="21">
        <v>1</v>
      </c>
      <c r="I1508" s="20">
        <v>4761461.1421512607</v>
      </c>
      <c r="J1508" s="20">
        <f t="shared" si="742"/>
        <v>904677.6170087395</v>
      </c>
      <c r="K1508" s="19">
        <f t="shared" si="743"/>
        <v>5666138.7591599999</v>
      </c>
      <c r="L1508" s="15">
        <f t="shared" si="744"/>
        <v>5666138.7591599999</v>
      </c>
      <c r="M1508" s="17">
        <v>3871459.6638655462</v>
      </c>
      <c r="N1508" s="17">
        <v>735577.33613445377</v>
      </c>
      <c r="O1508" s="16">
        <v>4607037</v>
      </c>
      <c r="P1508" s="18">
        <f t="shared" si="745"/>
        <v>4607037</v>
      </c>
      <c r="Q1508" s="17">
        <v>3618186.5546218487</v>
      </c>
      <c r="R1508" s="17">
        <v>687455.44537815126</v>
      </c>
      <c r="S1508" s="16">
        <v>4305642</v>
      </c>
      <c r="T1508" s="15">
        <v>4305642</v>
      </c>
      <c r="U1508" s="14"/>
      <c r="V1508" s="14"/>
      <c r="W1508" s="14"/>
      <c r="X1508" s="14"/>
      <c r="Y1508" s="14"/>
      <c r="Z1508" s="14"/>
      <c r="AA1508" s="14"/>
      <c r="AB1508" s="13"/>
      <c r="AC1508" s="12">
        <f t="shared" si="746"/>
        <v>0</v>
      </c>
      <c r="AD1508" s="6">
        <f t="shared" si="747"/>
        <v>0</v>
      </c>
      <c r="AE1508" s="6">
        <f t="shared" si="748"/>
        <v>0</v>
      </c>
      <c r="AF1508" s="6">
        <f t="shared" si="749"/>
        <v>0</v>
      </c>
      <c r="AG1508" s="9">
        <f t="shared" si="756"/>
        <v>4305642</v>
      </c>
      <c r="AH1508" s="11">
        <f t="shared" ref="AH1508:AH1571" si="759">MAX(L1508,P1508,T1508,AF1508)</f>
        <v>5666138.7591599999</v>
      </c>
      <c r="AI1508" s="9">
        <f t="shared" ref="AI1508:AI1571" si="760">MEDIAN(L1508,P1508,T1508,AF1508)</f>
        <v>4456339.5</v>
      </c>
      <c r="AJ1508" s="10">
        <f t="shared" ref="AJ1508:AJ1571" si="761">AVERAGE(L1508,P1508,T1508,AF1508)</f>
        <v>3644704.4397900002</v>
      </c>
      <c r="AK1508" s="9">
        <f t="shared" si="750"/>
        <v>4380990.75</v>
      </c>
      <c r="AL1508" s="9">
        <f t="shared" si="754"/>
        <v>5061239.1295800004</v>
      </c>
      <c r="AM1508" s="6">
        <f t="shared" si="757"/>
        <v>4793866.2891866332</v>
      </c>
      <c r="AN1508" s="8">
        <f t="shared" ref="AN1508:AN1571" si="762">STDEVA(L1508,P1508,T1508,AF1508)</f>
        <v>2498865.7144051353</v>
      </c>
      <c r="AO1508" s="7">
        <f t="shared" si="755"/>
        <v>0.56074401746211999</v>
      </c>
      <c r="AP1508" s="6">
        <f t="shared" si="758"/>
        <v>4793866.2891866332</v>
      </c>
      <c r="AQ1508" s="5" t="s">
        <v>0</v>
      </c>
    </row>
    <row r="1509" spans="1:43" ht="25.5" x14ac:dyDescent="0.25">
      <c r="A1509" s="65">
        <v>1462</v>
      </c>
      <c r="B1509" s="97">
        <v>25172100</v>
      </c>
      <c r="C1509" s="97">
        <v>4693998</v>
      </c>
      <c r="D1509" s="61" t="s">
        <v>801</v>
      </c>
      <c r="E1509" s="61" t="s">
        <v>801</v>
      </c>
      <c r="F1509" s="82" t="s">
        <v>2207</v>
      </c>
      <c r="G1509" s="97" t="s">
        <v>1731</v>
      </c>
      <c r="H1509" s="21">
        <v>1</v>
      </c>
      <c r="I1509" s="20">
        <v>4007266.3689579833</v>
      </c>
      <c r="J1509" s="20">
        <f t="shared" si="742"/>
        <v>761380.61010201683</v>
      </c>
      <c r="K1509" s="19">
        <f t="shared" si="743"/>
        <v>4768646.9790599998</v>
      </c>
      <c r="L1509" s="15">
        <f t="shared" si="744"/>
        <v>4768646.9790599998</v>
      </c>
      <c r="M1509" s="17">
        <v>3288687.3949579834</v>
      </c>
      <c r="N1509" s="17">
        <v>624850.60504201683</v>
      </c>
      <c r="O1509" s="16">
        <v>3913538</v>
      </c>
      <c r="P1509" s="18">
        <f t="shared" si="745"/>
        <v>3913538</v>
      </c>
      <c r="Q1509" s="17">
        <v>3045081.5126050422</v>
      </c>
      <c r="R1509" s="17">
        <v>578565.48739495804</v>
      </c>
      <c r="S1509" s="16">
        <v>3623647</v>
      </c>
      <c r="T1509" s="15">
        <v>3623647</v>
      </c>
      <c r="U1509" s="14"/>
      <c r="V1509" s="14"/>
      <c r="W1509" s="14"/>
      <c r="X1509" s="14"/>
      <c r="Y1509" s="14"/>
      <c r="Z1509" s="14"/>
      <c r="AA1509" s="14"/>
      <c r="AB1509" s="13"/>
      <c r="AC1509" s="12">
        <f t="shared" si="746"/>
        <v>0</v>
      </c>
      <c r="AD1509" s="6">
        <f t="shared" si="747"/>
        <v>0</v>
      </c>
      <c r="AE1509" s="6">
        <f t="shared" si="748"/>
        <v>0</v>
      </c>
      <c r="AF1509" s="6">
        <f t="shared" si="749"/>
        <v>0</v>
      </c>
      <c r="AG1509" s="9">
        <f t="shared" si="756"/>
        <v>3623647</v>
      </c>
      <c r="AH1509" s="11">
        <f t="shared" si="759"/>
        <v>4768646.9790599998</v>
      </c>
      <c r="AI1509" s="9">
        <f t="shared" si="760"/>
        <v>3768592.5</v>
      </c>
      <c r="AJ1509" s="10">
        <f t="shared" si="761"/>
        <v>3076457.994765</v>
      </c>
      <c r="AK1509" s="9">
        <f t="shared" si="750"/>
        <v>3696119.75</v>
      </c>
      <c r="AL1509" s="9">
        <f t="shared" si="754"/>
        <v>4268619.7395299999</v>
      </c>
      <c r="AM1509" s="6">
        <f t="shared" si="757"/>
        <v>4047537.3971310458</v>
      </c>
      <c r="AN1509" s="8">
        <f t="shared" si="762"/>
        <v>2107780.5147229414</v>
      </c>
      <c r="AO1509" s="7">
        <f t="shared" si="755"/>
        <v>0.55930178567275224</v>
      </c>
      <c r="AP1509" s="6">
        <f t="shared" si="758"/>
        <v>4047537.3971310458</v>
      </c>
      <c r="AQ1509" s="5" t="s">
        <v>0</v>
      </c>
    </row>
    <row r="1510" spans="1:43" x14ac:dyDescent="0.25">
      <c r="A1510" s="65">
        <v>1463</v>
      </c>
      <c r="B1510" s="97">
        <v>25172908</v>
      </c>
      <c r="C1510" s="97">
        <v>4696101</v>
      </c>
      <c r="D1510" s="61" t="s">
        <v>801</v>
      </c>
      <c r="E1510" s="61" t="s">
        <v>801</v>
      </c>
      <c r="F1510" s="82" t="s">
        <v>2206</v>
      </c>
      <c r="G1510" s="97" t="s">
        <v>1731</v>
      </c>
      <c r="H1510" s="21">
        <v>1</v>
      </c>
      <c r="I1510" s="20">
        <v>2157015.0769411763</v>
      </c>
      <c r="J1510" s="20">
        <f t="shared" si="742"/>
        <v>409832.86461882351</v>
      </c>
      <c r="K1510" s="19">
        <f t="shared" si="743"/>
        <v>2566847.9415599997</v>
      </c>
      <c r="L1510" s="15">
        <f t="shared" si="744"/>
        <v>2566847.9415599997</v>
      </c>
      <c r="M1510" s="17">
        <v>1753831.0924369749</v>
      </c>
      <c r="N1510" s="17">
        <v>333227.90756302525</v>
      </c>
      <c r="O1510" s="16">
        <v>2087059</v>
      </c>
      <c r="P1510" s="18">
        <f t="shared" si="745"/>
        <v>2087059</v>
      </c>
      <c r="Q1510" s="17">
        <v>1639094.1176470588</v>
      </c>
      <c r="R1510" s="17">
        <v>311427.8823529412</v>
      </c>
      <c r="S1510" s="16">
        <v>1950522</v>
      </c>
      <c r="T1510" s="15">
        <v>1950522</v>
      </c>
      <c r="U1510" s="14"/>
      <c r="V1510" s="14"/>
      <c r="W1510" s="14"/>
      <c r="X1510" s="14"/>
      <c r="Y1510" s="14"/>
      <c r="Z1510" s="14"/>
      <c r="AA1510" s="14"/>
      <c r="AB1510" s="13"/>
      <c r="AC1510" s="12">
        <f t="shared" si="746"/>
        <v>0</v>
      </c>
      <c r="AD1510" s="6">
        <f t="shared" si="747"/>
        <v>0</v>
      </c>
      <c r="AE1510" s="6">
        <f t="shared" si="748"/>
        <v>0</v>
      </c>
      <c r="AF1510" s="6">
        <f t="shared" si="749"/>
        <v>0</v>
      </c>
      <c r="AG1510" s="9">
        <f t="shared" si="756"/>
        <v>1950522</v>
      </c>
      <c r="AH1510" s="11">
        <f t="shared" si="759"/>
        <v>2566847.9415599997</v>
      </c>
      <c r="AI1510" s="9">
        <f t="shared" si="760"/>
        <v>2018790.5</v>
      </c>
      <c r="AJ1510" s="10">
        <f t="shared" si="761"/>
        <v>1651107.23539</v>
      </c>
      <c r="AK1510" s="9">
        <f t="shared" si="750"/>
        <v>1984656.25</v>
      </c>
      <c r="AL1510" s="9">
        <f t="shared" si="754"/>
        <v>2292819.2207800001</v>
      </c>
      <c r="AM1510" s="6">
        <f t="shared" si="757"/>
        <v>2171695.2627990157</v>
      </c>
      <c r="AN1510" s="8">
        <f t="shared" si="762"/>
        <v>1132024.6295946881</v>
      </c>
      <c r="AO1510" s="7">
        <f t="shared" si="755"/>
        <v>0.56074398487346166</v>
      </c>
      <c r="AP1510" s="6">
        <f t="shared" si="758"/>
        <v>2171695.2627990157</v>
      </c>
      <c r="AQ1510" s="5" t="s">
        <v>0</v>
      </c>
    </row>
    <row r="1511" spans="1:43" x14ac:dyDescent="0.25">
      <c r="A1511" s="65">
        <v>1464</v>
      </c>
      <c r="B1511" s="72">
        <v>41111902</v>
      </c>
      <c r="C1511" s="97">
        <v>4696101</v>
      </c>
      <c r="D1511" s="61" t="s">
        <v>801</v>
      </c>
      <c r="E1511" s="61" t="s">
        <v>801</v>
      </c>
      <c r="F1511" s="82" t="s">
        <v>2205</v>
      </c>
      <c r="G1511" s="97" t="s">
        <v>1731</v>
      </c>
      <c r="H1511" s="21">
        <v>1</v>
      </c>
      <c r="I1511" s="20">
        <v>2565333.8125714287</v>
      </c>
      <c r="J1511" s="20">
        <f t="shared" si="742"/>
        <v>487413.42438857147</v>
      </c>
      <c r="K1511" s="19">
        <f t="shared" si="743"/>
        <v>3052747.2369600004</v>
      </c>
      <c r="L1511" s="15">
        <f t="shared" si="744"/>
        <v>3052747.2369600004</v>
      </c>
      <c r="M1511" s="17">
        <v>2105321.848739496</v>
      </c>
      <c r="N1511" s="17">
        <v>400011.15126050427</v>
      </c>
      <c r="O1511" s="16">
        <v>2505333</v>
      </c>
      <c r="P1511" s="18">
        <f t="shared" si="745"/>
        <v>2505333</v>
      </c>
      <c r="Q1511" s="17">
        <v>1949371.4285714286</v>
      </c>
      <c r="R1511" s="17">
        <v>370380.57142857142</v>
      </c>
      <c r="S1511" s="16">
        <v>2319752</v>
      </c>
      <c r="T1511" s="15">
        <v>2319752</v>
      </c>
      <c r="U1511" s="14"/>
      <c r="V1511" s="14"/>
      <c r="W1511" s="14"/>
      <c r="X1511" s="14"/>
      <c r="Y1511" s="14"/>
      <c r="Z1511" s="14"/>
      <c r="AA1511" s="14"/>
      <c r="AB1511" s="13"/>
      <c r="AC1511" s="12">
        <f t="shared" si="746"/>
        <v>0</v>
      </c>
      <c r="AD1511" s="6">
        <f t="shared" si="747"/>
        <v>0</v>
      </c>
      <c r="AE1511" s="6">
        <f t="shared" si="748"/>
        <v>0</v>
      </c>
      <c r="AF1511" s="6">
        <f t="shared" si="749"/>
        <v>0</v>
      </c>
      <c r="AG1511" s="9">
        <f t="shared" si="756"/>
        <v>2319752</v>
      </c>
      <c r="AH1511" s="11">
        <f t="shared" si="759"/>
        <v>3052747.2369600004</v>
      </c>
      <c r="AI1511" s="9">
        <f t="shared" si="760"/>
        <v>2412542.5</v>
      </c>
      <c r="AJ1511" s="10">
        <f t="shared" si="761"/>
        <v>1969458.0592400001</v>
      </c>
      <c r="AK1511" s="9">
        <f t="shared" si="750"/>
        <v>2366147.25</v>
      </c>
      <c r="AL1511" s="9">
        <f t="shared" si="754"/>
        <v>2732644.8684800002</v>
      </c>
      <c r="AM1511" s="6">
        <f t="shared" si="757"/>
        <v>2591114.6107675261</v>
      </c>
      <c r="AN1511" s="8">
        <f t="shared" si="762"/>
        <v>1349339.1329015305</v>
      </c>
      <c r="AO1511" s="7">
        <f t="shared" si="755"/>
        <v>0.55930170469599205</v>
      </c>
      <c r="AP1511" s="6">
        <f t="shared" si="758"/>
        <v>2591114.6107675261</v>
      </c>
      <c r="AQ1511" s="5" t="s">
        <v>0</v>
      </c>
    </row>
    <row r="1512" spans="1:43" x14ac:dyDescent="0.25">
      <c r="A1512" s="65">
        <v>1465</v>
      </c>
      <c r="B1512" s="72">
        <v>41111902</v>
      </c>
      <c r="C1512" s="97">
        <v>4696101</v>
      </c>
      <c r="D1512" s="61" t="s">
        <v>801</v>
      </c>
      <c r="E1512" s="61" t="s">
        <v>801</v>
      </c>
      <c r="F1512" s="82" t="s">
        <v>2204</v>
      </c>
      <c r="G1512" s="97" t="s">
        <v>1731</v>
      </c>
      <c r="H1512" s="21">
        <v>1</v>
      </c>
      <c r="I1512" s="20">
        <v>1951223.451579832</v>
      </c>
      <c r="J1512" s="20">
        <f t="shared" si="742"/>
        <v>370732.4558001681</v>
      </c>
      <c r="K1512" s="19">
        <f t="shared" si="743"/>
        <v>2321955.9073800002</v>
      </c>
      <c r="L1512" s="15">
        <f t="shared" si="744"/>
        <v>2321955.9073800002</v>
      </c>
      <c r="M1512" s="17">
        <v>1556850.4201680673</v>
      </c>
      <c r="N1512" s="17">
        <v>295801.57983193279</v>
      </c>
      <c r="O1512" s="16">
        <v>1852652</v>
      </c>
      <c r="P1512" s="18">
        <f t="shared" si="745"/>
        <v>1852652</v>
      </c>
      <c r="Q1512" s="17">
        <v>1482715.1260504203</v>
      </c>
      <c r="R1512" s="17">
        <v>281715.87394957989</v>
      </c>
      <c r="S1512" s="16">
        <v>1764431.0000000002</v>
      </c>
      <c r="T1512" s="15">
        <v>1764431.0000000002</v>
      </c>
      <c r="U1512" s="14"/>
      <c r="V1512" s="14"/>
      <c r="W1512" s="14"/>
      <c r="X1512" s="14"/>
      <c r="Y1512" s="14"/>
      <c r="Z1512" s="14"/>
      <c r="AA1512" s="14"/>
      <c r="AB1512" s="13"/>
      <c r="AC1512" s="12">
        <f t="shared" si="746"/>
        <v>0</v>
      </c>
      <c r="AD1512" s="6">
        <f t="shared" si="747"/>
        <v>0</v>
      </c>
      <c r="AE1512" s="6">
        <f t="shared" si="748"/>
        <v>0</v>
      </c>
      <c r="AF1512" s="6">
        <f t="shared" si="749"/>
        <v>0</v>
      </c>
      <c r="AG1512" s="9">
        <f t="shared" si="756"/>
        <v>1764431.0000000002</v>
      </c>
      <c r="AH1512" s="11">
        <f t="shared" si="759"/>
        <v>2321955.9073800002</v>
      </c>
      <c r="AI1512" s="9">
        <f t="shared" si="760"/>
        <v>1808541.5</v>
      </c>
      <c r="AJ1512" s="10">
        <f t="shared" si="761"/>
        <v>1484759.7268450002</v>
      </c>
      <c r="AK1512" s="9">
        <f t="shared" si="750"/>
        <v>1786486.25</v>
      </c>
      <c r="AL1512" s="9">
        <f t="shared" si="754"/>
        <v>2065248.7036900001</v>
      </c>
      <c r="AM1512" s="6">
        <f t="shared" si="757"/>
        <v>1951609.0404419643</v>
      </c>
      <c r="AN1512" s="8">
        <f t="shared" si="762"/>
        <v>1019635.4964460783</v>
      </c>
      <c r="AO1512" s="7">
        <f t="shared" si="755"/>
        <v>0.56378883008550162</v>
      </c>
      <c r="AP1512" s="6">
        <f t="shared" si="758"/>
        <v>1951609.0404419643</v>
      </c>
      <c r="AQ1512" s="5" t="s">
        <v>0</v>
      </c>
    </row>
    <row r="1513" spans="1:43" x14ac:dyDescent="0.25">
      <c r="A1513" s="65">
        <v>1466</v>
      </c>
      <c r="B1513" s="72">
        <v>41111902</v>
      </c>
      <c r="C1513" s="97">
        <v>4696101</v>
      </c>
      <c r="D1513" s="61" t="s">
        <v>801</v>
      </c>
      <c r="E1513" s="61" t="s">
        <v>801</v>
      </c>
      <c r="F1513" s="82" t="s">
        <v>2203</v>
      </c>
      <c r="G1513" s="97" t="s">
        <v>1731</v>
      </c>
      <c r="H1513" s="21">
        <v>1</v>
      </c>
      <c r="I1513" s="20">
        <v>674072.60263865546</v>
      </c>
      <c r="J1513" s="20">
        <f t="shared" si="742"/>
        <v>128073.79450134454</v>
      </c>
      <c r="K1513" s="19">
        <f t="shared" si="743"/>
        <v>802146.39714000002</v>
      </c>
      <c r="L1513" s="15">
        <f t="shared" si="744"/>
        <v>802146.39714000002</v>
      </c>
      <c r="M1513" s="17">
        <v>558321.00840336143</v>
      </c>
      <c r="N1513" s="17">
        <v>106080.99159663868</v>
      </c>
      <c r="O1513" s="16">
        <v>664402.00000000012</v>
      </c>
      <c r="P1513" s="18">
        <f t="shared" si="745"/>
        <v>664402.00000000012</v>
      </c>
      <c r="Q1513" s="17">
        <v>512221.00840336137</v>
      </c>
      <c r="R1513" s="17">
        <v>97321.991596638662</v>
      </c>
      <c r="S1513" s="16">
        <v>609543</v>
      </c>
      <c r="T1513" s="15">
        <v>609543</v>
      </c>
      <c r="U1513" s="14"/>
      <c r="V1513" s="14"/>
      <c r="W1513" s="14"/>
      <c r="X1513" s="14"/>
      <c r="Y1513" s="14"/>
      <c r="Z1513" s="14"/>
      <c r="AA1513" s="14"/>
      <c r="AB1513" s="13"/>
      <c r="AC1513" s="12">
        <f t="shared" si="746"/>
        <v>0</v>
      </c>
      <c r="AD1513" s="6">
        <f t="shared" si="747"/>
        <v>0</v>
      </c>
      <c r="AE1513" s="6">
        <f t="shared" si="748"/>
        <v>0</v>
      </c>
      <c r="AF1513" s="6">
        <f t="shared" si="749"/>
        <v>0</v>
      </c>
      <c r="AG1513" s="9">
        <f t="shared" si="756"/>
        <v>609543</v>
      </c>
      <c r="AH1513" s="11">
        <f t="shared" si="759"/>
        <v>802146.39714000002</v>
      </c>
      <c r="AI1513" s="9">
        <f t="shared" si="760"/>
        <v>636972.5</v>
      </c>
      <c r="AJ1513" s="10">
        <f t="shared" si="761"/>
        <v>519022.849285</v>
      </c>
      <c r="AK1513" s="9">
        <f t="shared" si="750"/>
        <v>623257.75</v>
      </c>
      <c r="AL1513" s="9">
        <f t="shared" si="754"/>
        <v>719559.44857000001</v>
      </c>
      <c r="AM1513" s="6">
        <f t="shared" si="757"/>
        <v>683007.01070941531</v>
      </c>
      <c r="AN1513" s="8">
        <f t="shared" si="762"/>
        <v>355374.28934294218</v>
      </c>
      <c r="AO1513" s="7">
        <f t="shared" si="755"/>
        <v>0.5579115100619606</v>
      </c>
      <c r="AP1513" s="6">
        <f t="shared" si="758"/>
        <v>683007.01070941531</v>
      </c>
      <c r="AQ1513" s="5" t="s">
        <v>0</v>
      </c>
    </row>
    <row r="1514" spans="1:43" x14ac:dyDescent="0.25">
      <c r="A1514" s="65">
        <v>1467</v>
      </c>
      <c r="B1514" s="97">
        <v>25174209</v>
      </c>
      <c r="C1514" s="97">
        <v>4696101</v>
      </c>
      <c r="D1514" s="61" t="s">
        <v>801</v>
      </c>
      <c r="E1514" s="61" t="s">
        <v>801</v>
      </c>
      <c r="F1514" s="82" t="s">
        <v>2202</v>
      </c>
      <c r="G1514" s="97" t="s">
        <v>1731</v>
      </c>
      <c r="H1514" s="21">
        <v>1</v>
      </c>
      <c r="I1514" s="20">
        <v>1206148.7515462185</v>
      </c>
      <c r="J1514" s="20">
        <f t="shared" si="742"/>
        <v>229168.26279378153</v>
      </c>
      <c r="K1514" s="19">
        <f t="shared" si="743"/>
        <v>1435317.01434</v>
      </c>
      <c r="L1514" s="15">
        <f t="shared" si="744"/>
        <v>1435317.01434</v>
      </c>
      <c r="M1514" s="17">
        <v>989863.86554621859</v>
      </c>
      <c r="N1514" s="17">
        <v>188074.13445378153</v>
      </c>
      <c r="O1514" s="16">
        <v>1177938</v>
      </c>
      <c r="P1514" s="18">
        <f t="shared" si="745"/>
        <v>1177938</v>
      </c>
      <c r="Q1514" s="17">
        <v>916540.33613445377</v>
      </c>
      <c r="R1514" s="17">
        <v>174142.66386554623</v>
      </c>
      <c r="S1514" s="16">
        <v>1090683</v>
      </c>
      <c r="T1514" s="15">
        <v>1090683</v>
      </c>
      <c r="U1514" s="14"/>
      <c r="V1514" s="14"/>
      <c r="W1514" s="14"/>
      <c r="X1514" s="14"/>
      <c r="Y1514" s="14"/>
      <c r="Z1514" s="14"/>
      <c r="AA1514" s="14"/>
      <c r="AB1514" s="13"/>
      <c r="AC1514" s="12">
        <f t="shared" si="746"/>
        <v>0</v>
      </c>
      <c r="AD1514" s="6">
        <f t="shared" si="747"/>
        <v>0</v>
      </c>
      <c r="AE1514" s="6">
        <f t="shared" si="748"/>
        <v>0</v>
      </c>
      <c r="AF1514" s="6">
        <f t="shared" si="749"/>
        <v>0</v>
      </c>
      <c r="AG1514" s="9">
        <f t="shared" si="756"/>
        <v>1090683</v>
      </c>
      <c r="AH1514" s="11">
        <f t="shared" si="759"/>
        <v>1435317.01434</v>
      </c>
      <c r="AI1514" s="9">
        <f t="shared" si="760"/>
        <v>1134310.5</v>
      </c>
      <c r="AJ1514" s="10">
        <f t="shared" si="761"/>
        <v>925984.50358500006</v>
      </c>
      <c r="AK1514" s="9">
        <f t="shared" si="750"/>
        <v>1112496.75</v>
      </c>
      <c r="AL1514" s="9">
        <f t="shared" si="754"/>
        <v>1284813.7571700001</v>
      </c>
      <c r="AM1514" s="6">
        <f t="shared" si="757"/>
        <v>1218270.1547892627</v>
      </c>
      <c r="AN1514" s="8">
        <f t="shared" si="762"/>
        <v>634421.80145091051</v>
      </c>
      <c r="AO1514" s="7">
        <f t="shared" si="755"/>
        <v>0.55930170923297506</v>
      </c>
      <c r="AP1514" s="6">
        <f t="shared" si="758"/>
        <v>1218270.1547892627</v>
      </c>
      <c r="AQ1514" s="5" t="s">
        <v>0</v>
      </c>
    </row>
    <row r="1515" spans="1:43" x14ac:dyDescent="0.25">
      <c r="A1515" s="65">
        <v>1468</v>
      </c>
      <c r="B1515" s="72">
        <v>26101700</v>
      </c>
      <c r="C1515" s="97">
        <v>4696101</v>
      </c>
      <c r="D1515" s="61" t="s">
        <v>801</v>
      </c>
      <c r="E1515" s="61" t="s">
        <v>801</v>
      </c>
      <c r="F1515" s="82" t="s">
        <v>2201</v>
      </c>
      <c r="G1515" s="97" t="s">
        <v>1731</v>
      </c>
      <c r="H1515" s="21">
        <v>1</v>
      </c>
      <c r="I1515" s="20">
        <v>1160067.334235294</v>
      </c>
      <c r="J1515" s="20">
        <f t="shared" si="742"/>
        <v>220412.79350470586</v>
      </c>
      <c r="K1515" s="19">
        <f t="shared" si="743"/>
        <v>1380480.1277399999</v>
      </c>
      <c r="L1515" s="15">
        <f t="shared" si="744"/>
        <v>1380480.1277399999</v>
      </c>
      <c r="M1515" s="17">
        <v>925599.15966386558</v>
      </c>
      <c r="N1515" s="17">
        <v>175863.84033613445</v>
      </c>
      <c r="O1515" s="16">
        <v>1101463</v>
      </c>
      <c r="P1515" s="18">
        <f t="shared" si="745"/>
        <v>1101463</v>
      </c>
      <c r="Q1515" s="17">
        <v>881523.5294117647</v>
      </c>
      <c r="R1515" s="17">
        <v>167489.4705882353</v>
      </c>
      <c r="S1515" s="16">
        <v>1049013</v>
      </c>
      <c r="T1515" s="15">
        <v>1049013</v>
      </c>
      <c r="U1515" s="14"/>
      <c r="V1515" s="14"/>
      <c r="W1515" s="14"/>
      <c r="X1515" s="14"/>
      <c r="Y1515" s="14"/>
      <c r="Z1515" s="14"/>
      <c r="AA1515" s="14"/>
      <c r="AB1515" s="13"/>
      <c r="AC1515" s="12">
        <f t="shared" si="746"/>
        <v>0</v>
      </c>
      <c r="AD1515" s="6">
        <f t="shared" si="747"/>
        <v>0</v>
      </c>
      <c r="AE1515" s="6">
        <f t="shared" si="748"/>
        <v>0</v>
      </c>
      <c r="AF1515" s="6">
        <f t="shared" si="749"/>
        <v>0</v>
      </c>
      <c r="AG1515" s="9">
        <f t="shared" si="756"/>
        <v>1049013</v>
      </c>
      <c r="AH1515" s="11">
        <f t="shared" si="759"/>
        <v>1380480.1277399999</v>
      </c>
      <c r="AI1515" s="9">
        <f t="shared" si="760"/>
        <v>1075238</v>
      </c>
      <c r="AJ1515" s="10">
        <f t="shared" si="761"/>
        <v>882739.03193499998</v>
      </c>
      <c r="AK1515" s="9">
        <f t="shared" si="750"/>
        <v>1062125.5</v>
      </c>
      <c r="AL1515" s="9">
        <f t="shared" si="754"/>
        <v>1227859.06387</v>
      </c>
      <c r="AM1515" s="6">
        <f t="shared" si="757"/>
        <v>1160296.4601791161</v>
      </c>
      <c r="AN1515" s="8">
        <f t="shared" si="762"/>
        <v>606207.22628951527</v>
      </c>
      <c r="AO1515" s="7">
        <f t="shared" si="755"/>
        <v>0.56378887863851102</v>
      </c>
      <c r="AP1515" s="6">
        <f t="shared" si="758"/>
        <v>1160296.4601791161</v>
      </c>
      <c r="AQ1515" s="5" t="s">
        <v>0</v>
      </c>
    </row>
    <row r="1516" spans="1:43" x14ac:dyDescent="0.25">
      <c r="A1516" s="65">
        <v>1469</v>
      </c>
      <c r="B1516" s="97">
        <v>26101721</v>
      </c>
      <c r="C1516" s="97">
        <v>4696104</v>
      </c>
      <c r="D1516" s="61" t="s">
        <v>801</v>
      </c>
      <c r="E1516" s="61" t="s">
        <v>801</v>
      </c>
      <c r="F1516" s="82" t="s">
        <v>2200</v>
      </c>
      <c r="G1516" s="97" t="s">
        <v>1731</v>
      </c>
      <c r="H1516" s="21">
        <v>1</v>
      </c>
      <c r="I1516" s="20">
        <v>2188669.3723361348</v>
      </c>
      <c r="J1516" s="20">
        <f t="shared" si="742"/>
        <v>415847.18074386561</v>
      </c>
      <c r="K1516" s="19">
        <f t="shared" si="743"/>
        <v>2604516.5530800004</v>
      </c>
      <c r="L1516" s="15">
        <f t="shared" si="744"/>
        <v>2604516.5530800004</v>
      </c>
      <c r="M1516" s="17">
        <v>1796200</v>
      </c>
      <c r="N1516" s="17">
        <v>341278</v>
      </c>
      <c r="O1516" s="16">
        <v>2137478</v>
      </c>
      <c r="P1516" s="18">
        <f t="shared" si="745"/>
        <v>2137478</v>
      </c>
      <c r="Q1516" s="17">
        <v>1663147.8991596641</v>
      </c>
      <c r="R1516" s="17">
        <v>315998.10084033618</v>
      </c>
      <c r="S1516" s="16">
        <v>1979146.0000000002</v>
      </c>
      <c r="T1516" s="15">
        <v>1979146.0000000002</v>
      </c>
      <c r="U1516" s="14"/>
      <c r="V1516" s="14"/>
      <c r="W1516" s="14"/>
      <c r="X1516" s="14"/>
      <c r="Y1516" s="14"/>
      <c r="Z1516" s="14"/>
      <c r="AA1516" s="14"/>
      <c r="AB1516" s="13"/>
      <c r="AC1516" s="12">
        <f t="shared" si="746"/>
        <v>0</v>
      </c>
      <c r="AD1516" s="6">
        <f t="shared" si="747"/>
        <v>0</v>
      </c>
      <c r="AE1516" s="6">
        <f t="shared" si="748"/>
        <v>0</v>
      </c>
      <c r="AF1516" s="6">
        <f t="shared" si="749"/>
        <v>0</v>
      </c>
      <c r="AG1516" s="9">
        <f t="shared" si="756"/>
        <v>1979146.0000000002</v>
      </c>
      <c r="AH1516" s="11">
        <f t="shared" si="759"/>
        <v>2604516.5530800004</v>
      </c>
      <c r="AI1516" s="9">
        <f t="shared" si="760"/>
        <v>2058312</v>
      </c>
      <c r="AJ1516" s="10">
        <f t="shared" si="761"/>
        <v>1680285.13827</v>
      </c>
      <c r="AK1516" s="9">
        <f t="shared" si="750"/>
        <v>2018729</v>
      </c>
      <c r="AL1516" s="9">
        <f t="shared" si="754"/>
        <v>2331414.27654</v>
      </c>
      <c r="AM1516" s="6">
        <f t="shared" si="757"/>
        <v>2210664.6699120537</v>
      </c>
      <c r="AN1516" s="8">
        <f t="shared" si="762"/>
        <v>1151217.4688134289</v>
      </c>
      <c r="AO1516" s="7">
        <f t="shared" si="755"/>
        <v>0.55930173307711795</v>
      </c>
      <c r="AP1516" s="6">
        <f t="shared" si="758"/>
        <v>2210664.6699120537</v>
      </c>
      <c r="AQ1516" s="5" t="s">
        <v>0</v>
      </c>
    </row>
    <row r="1517" spans="1:43" ht="25.5" x14ac:dyDescent="0.25">
      <c r="A1517" s="65">
        <v>1470</v>
      </c>
      <c r="B1517" s="97">
        <v>25174209</v>
      </c>
      <c r="C1517" s="97">
        <v>4693999</v>
      </c>
      <c r="D1517" s="61" t="s">
        <v>801</v>
      </c>
      <c r="E1517" s="61" t="s">
        <v>801</v>
      </c>
      <c r="F1517" s="82" t="s">
        <v>2199</v>
      </c>
      <c r="G1517" s="97" t="s">
        <v>1731</v>
      </c>
      <c r="H1517" s="21">
        <v>1</v>
      </c>
      <c r="I1517" s="20">
        <v>4844061.5573949581</v>
      </c>
      <c r="J1517" s="20">
        <f t="shared" si="742"/>
        <v>920371.695905042</v>
      </c>
      <c r="K1517" s="19">
        <f t="shared" si="743"/>
        <v>5764433.2533</v>
      </c>
      <c r="L1517" s="15">
        <f t="shared" si="744"/>
        <v>5764433.2533</v>
      </c>
      <c r="M1517" s="17">
        <v>4012239.4957983196</v>
      </c>
      <c r="N1517" s="17">
        <v>762325.50420168077</v>
      </c>
      <c r="O1517" s="16">
        <v>4774565</v>
      </c>
      <c r="P1517" s="18">
        <f t="shared" si="745"/>
        <v>4774565</v>
      </c>
      <c r="Q1517" s="17">
        <v>3680953.781512605</v>
      </c>
      <c r="R1517" s="17">
        <v>699381.21848739497</v>
      </c>
      <c r="S1517" s="16">
        <v>4380335</v>
      </c>
      <c r="T1517" s="15">
        <v>4380335</v>
      </c>
      <c r="U1517" s="14"/>
      <c r="V1517" s="14"/>
      <c r="W1517" s="14"/>
      <c r="X1517" s="14"/>
      <c r="Y1517" s="14"/>
      <c r="Z1517" s="14"/>
      <c r="AA1517" s="14"/>
      <c r="AB1517" s="13"/>
      <c r="AC1517" s="12">
        <f t="shared" si="746"/>
        <v>0</v>
      </c>
      <c r="AD1517" s="6">
        <f t="shared" si="747"/>
        <v>0</v>
      </c>
      <c r="AE1517" s="6">
        <f t="shared" si="748"/>
        <v>0</v>
      </c>
      <c r="AF1517" s="6">
        <f t="shared" si="749"/>
        <v>0</v>
      </c>
      <c r="AG1517" s="9">
        <f t="shared" si="756"/>
        <v>4380335</v>
      </c>
      <c r="AH1517" s="11">
        <f t="shared" si="759"/>
        <v>5764433.2533</v>
      </c>
      <c r="AI1517" s="9">
        <f t="shared" si="760"/>
        <v>4577450</v>
      </c>
      <c r="AJ1517" s="10">
        <f t="shared" si="761"/>
        <v>3729833.313325</v>
      </c>
      <c r="AK1517" s="9">
        <f t="shared" si="750"/>
        <v>4478892.5</v>
      </c>
      <c r="AL1517" s="9">
        <f t="shared" si="754"/>
        <v>5170941.62665</v>
      </c>
      <c r="AM1517" s="6">
        <f t="shared" si="757"/>
        <v>4908266.1624428248</v>
      </c>
      <c r="AN1517" s="8">
        <f t="shared" si="762"/>
        <v>2553812.1963347932</v>
      </c>
      <c r="AO1517" s="7">
        <f t="shared" si="755"/>
        <v>0.55791154383658881</v>
      </c>
      <c r="AP1517" s="6">
        <f t="shared" si="758"/>
        <v>4908266.1624428248</v>
      </c>
      <c r="AQ1517" s="5" t="s">
        <v>0</v>
      </c>
    </row>
    <row r="1518" spans="1:43" x14ac:dyDescent="0.25">
      <c r="A1518" s="65">
        <v>1471</v>
      </c>
      <c r="B1518" s="97">
        <v>25174209</v>
      </c>
      <c r="C1518" s="97">
        <v>4693999</v>
      </c>
      <c r="D1518" s="61" t="s">
        <v>801</v>
      </c>
      <c r="E1518" s="61" t="s">
        <v>801</v>
      </c>
      <c r="F1518" s="82" t="s">
        <v>2198</v>
      </c>
      <c r="G1518" s="97" t="s">
        <v>1731</v>
      </c>
      <c r="H1518" s="21">
        <v>1</v>
      </c>
      <c r="I1518" s="20">
        <v>4706669.9277983196</v>
      </c>
      <c r="J1518" s="20">
        <f t="shared" si="742"/>
        <v>894267.28628168069</v>
      </c>
      <c r="K1518" s="19">
        <f t="shared" si="743"/>
        <v>5600937.2140800003</v>
      </c>
      <c r="L1518" s="15">
        <f t="shared" si="744"/>
        <v>5600937.2140800003</v>
      </c>
      <c r="M1518" s="17">
        <v>3826910.0840336136</v>
      </c>
      <c r="N1518" s="17">
        <v>727112.91596638656</v>
      </c>
      <c r="O1518" s="16">
        <v>4554023</v>
      </c>
      <c r="P1518" s="18">
        <f t="shared" si="745"/>
        <v>4554023</v>
      </c>
      <c r="Q1518" s="17">
        <v>3576551.260504202</v>
      </c>
      <c r="R1518" s="17">
        <v>679544.73949579836</v>
      </c>
      <c r="S1518" s="16">
        <v>4256096</v>
      </c>
      <c r="T1518" s="15">
        <v>4256096</v>
      </c>
      <c r="U1518" s="14"/>
      <c r="V1518" s="14"/>
      <c r="W1518" s="14"/>
      <c r="X1518" s="14"/>
      <c r="Y1518" s="14"/>
      <c r="Z1518" s="14"/>
      <c r="AA1518" s="14"/>
      <c r="AB1518" s="13"/>
      <c r="AC1518" s="12">
        <f t="shared" si="746"/>
        <v>0</v>
      </c>
      <c r="AD1518" s="6">
        <f t="shared" si="747"/>
        <v>0</v>
      </c>
      <c r="AE1518" s="6">
        <f t="shared" si="748"/>
        <v>0</v>
      </c>
      <c r="AF1518" s="6">
        <f t="shared" si="749"/>
        <v>0</v>
      </c>
      <c r="AG1518" s="9">
        <f t="shared" si="756"/>
        <v>4256096</v>
      </c>
      <c r="AH1518" s="11">
        <f t="shared" si="759"/>
        <v>5600937.2140800003</v>
      </c>
      <c r="AI1518" s="9">
        <f t="shared" si="760"/>
        <v>4405059.5</v>
      </c>
      <c r="AJ1518" s="10">
        <f t="shared" si="761"/>
        <v>3602764.0535200001</v>
      </c>
      <c r="AK1518" s="9">
        <f t="shared" si="750"/>
        <v>4330577.75</v>
      </c>
      <c r="AL1518" s="9">
        <f t="shared" si="754"/>
        <v>5002998.3570400001</v>
      </c>
      <c r="AM1518" s="6">
        <f t="shared" si="757"/>
        <v>4738702.261100743</v>
      </c>
      <c r="AN1518" s="8">
        <f t="shared" si="762"/>
        <v>2470110.7276441264</v>
      </c>
      <c r="AO1518" s="7">
        <f t="shared" si="755"/>
        <v>0.56074400984688777</v>
      </c>
      <c r="AP1518" s="6">
        <f t="shared" si="758"/>
        <v>4738702.261100743</v>
      </c>
      <c r="AQ1518" s="5" t="s">
        <v>0</v>
      </c>
    </row>
    <row r="1519" spans="1:43" x14ac:dyDescent="0.25">
      <c r="A1519" s="65">
        <v>1472</v>
      </c>
      <c r="B1519" s="97">
        <v>25174209</v>
      </c>
      <c r="C1519" s="97">
        <v>4693999</v>
      </c>
      <c r="D1519" s="61" t="s">
        <v>801</v>
      </c>
      <c r="E1519" s="61" t="s">
        <v>801</v>
      </c>
      <c r="F1519" s="82" t="s">
        <v>2197</v>
      </c>
      <c r="G1519" s="97" t="s">
        <v>1731</v>
      </c>
      <c r="H1519" s="21">
        <v>1</v>
      </c>
      <c r="I1519" s="20">
        <v>4962840.3639831934</v>
      </c>
      <c r="J1519" s="20">
        <f t="shared" si="742"/>
        <v>942939.66915680678</v>
      </c>
      <c r="K1519" s="19">
        <f t="shared" si="743"/>
        <v>5905780.03314</v>
      </c>
      <c r="L1519" s="15">
        <f t="shared" si="744"/>
        <v>5905780.03314</v>
      </c>
      <c r="M1519" s="17">
        <v>3997485.7142857146</v>
      </c>
      <c r="N1519" s="17">
        <v>759522.2857142858</v>
      </c>
      <c r="O1519" s="16">
        <v>4757008</v>
      </c>
      <c r="P1519" s="18">
        <f t="shared" si="745"/>
        <v>4757008</v>
      </c>
      <c r="Q1519" s="17">
        <v>3771212.6050420171</v>
      </c>
      <c r="R1519" s="17">
        <v>716530.39495798328</v>
      </c>
      <c r="S1519" s="16">
        <v>4487743</v>
      </c>
      <c r="T1519" s="15">
        <v>4487743</v>
      </c>
      <c r="U1519" s="14"/>
      <c r="V1519" s="14"/>
      <c r="W1519" s="14"/>
      <c r="X1519" s="14"/>
      <c r="Y1519" s="14"/>
      <c r="Z1519" s="14"/>
      <c r="AA1519" s="14"/>
      <c r="AB1519" s="13"/>
      <c r="AC1519" s="12">
        <f t="shared" si="746"/>
        <v>0</v>
      </c>
      <c r="AD1519" s="6">
        <f t="shared" si="747"/>
        <v>0</v>
      </c>
      <c r="AE1519" s="6">
        <f t="shared" si="748"/>
        <v>0</v>
      </c>
      <c r="AF1519" s="6">
        <f t="shared" si="749"/>
        <v>0</v>
      </c>
      <c r="AG1519" s="9">
        <f t="shared" si="756"/>
        <v>4487743</v>
      </c>
      <c r="AH1519" s="11">
        <f t="shared" si="759"/>
        <v>5905780.03314</v>
      </c>
      <c r="AI1519" s="9">
        <f t="shared" si="760"/>
        <v>4622375.5</v>
      </c>
      <c r="AJ1519" s="10">
        <f t="shared" si="761"/>
        <v>3787632.758285</v>
      </c>
      <c r="AK1519" s="9">
        <f t="shared" si="750"/>
        <v>4555059.25</v>
      </c>
      <c r="AL1519" s="9">
        <f t="shared" si="754"/>
        <v>5264077.76657</v>
      </c>
      <c r="AM1519" s="6">
        <f t="shared" si="757"/>
        <v>4980319.6727659963</v>
      </c>
      <c r="AN1519" s="8">
        <f t="shared" si="762"/>
        <v>2598881.3298169621</v>
      </c>
      <c r="AO1519" s="7">
        <f t="shared" si="755"/>
        <v>0.56223933555743411</v>
      </c>
      <c r="AP1519" s="6">
        <f t="shared" si="758"/>
        <v>4980319.6727659963</v>
      </c>
      <c r="AQ1519" s="5" t="s">
        <v>0</v>
      </c>
    </row>
    <row r="1520" spans="1:43" x14ac:dyDescent="0.25">
      <c r="A1520" s="65">
        <v>1473</v>
      </c>
      <c r="B1520" s="72">
        <v>31251510</v>
      </c>
      <c r="C1520" s="72">
        <v>4826999</v>
      </c>
      <c r="D1520" s="61" t="s">
        <v>801</v>
      </c>
      <c r="E1520" s="61" t="s">
        <v>801</v>
      </c>
      <c r="F1520" s="82" t="s">
        <v>1457</v>
      </c>
      <c r="G1520" s="97" t="s">
        <v>1731</v>
      </c>
      <c r="H1520" s="21">
        <v>1</v>
      </c>
      <c r="I1520" s="20">
        <v>2753643.9153781515</v>
      </c>
      <c r="J1520" s="20">
        <f t="shared" si="742"/>
        <v>523192.34392184881</v>
      </c>
      <c r="K1520" s="19">
        <f t="shared" si="743"/>
        <v>3276836.2593</v>
      </c>
      <c r="L1520" s="15">
        <f t="shared" si="744"/>
        <v>3276836.2593</v>
      </c>
      <c r="M1520" s="17">
        <v>2259863.8655462186</v>
      </c>
      <c r="N1520" s="17">
        <v>429374.13445378153</v>
      </c>
      <c r="O1520" s="16">
        <v>2689238</v>
      </c>
      <c r="P1520" s="18">
        <f t="shared" si="745"/>
        <v>2689238</v>
      </c>
      <c r="Q1520" s="17">
        <v>2092466.3865546219</v>
      </c>
      <c r="R1520" s="17">
        <v>397568.61344537814</v>
      </c>
      <c r="S1520" s="16">
        <v>2490035</v>
      </c>
      <c r="T1520" s="15">
        <v>2490035</v>
      </c>
      <c r="U1520" s="14"/>
      <c r="V1520" s="14"/>
      <c r="W1520" s="14"/>
      <c r="X1520" s="14"/>
      <c r="Y1520" s="14"/>
      <c r="Z1520" s="14"/>
      <c r="AA1520" s="14"/>
      <c r="AB1520" s="13"/>
      <c r="AC1520" s="12">
        <f t="shared" si="746"/>
        <v>0</v>
      </c>
      <c r="AD1520" s="6">
        <f t="shared" si="747"/>
        <v>0</v>
      </c>
      <c r="AE1520" s="6">
        <f t="shared" si="748"/>
        <v>0</v>
      </c>
      <c r="AF1520" s="6">
        <f t="shared" si="749"/>
        <v>0</v>
      </c>
      <c r="AG1520" s="9">
        <f t="shared" si="756"/>
        <v>2490035</v>
      </c>
      <c r="AH1520" s="11">
        <f t="shared" si="759"/>
        <v>3276836.2593</v>
      </c>
      <c r="AI1520" s="9">
        <f t="shared" si="760"/>
        <v>2589636.5</v>
      </c>
      <c r="AJ1520" s="10">
        <f t="shared" si="761"/>
        <v>2114027.3148250002</v>
      </c>
      <c r="AK1520" s="9">
        <f t="shared" si="750"/>
        <v>2539835.75</v>
      </c>
      <c r="AL1520" s="9">
        <f t="shared" si="754"/>
        <v>2933236.37965</v>
      </c>
      <c r="AM1520" s="6">
        <f t="shared" si="757"/>
        <v>2781316.92071938</v>
      </c>
      <c r="AN1520" s="8">
        <f t="shared" si="762"/>
        <v>1448388.212327461</v>
      </c>
      <c r="AO1520" s="7">
        <f t="shared" si="755"/>
        <v>0.55930174459908211</v>
      </c>
      <c r="AP1520" s="6">
        <f t="shared" si="758"/>
        <v>2781316.92071938</v>
      </c>
      <c r="AQ1520" s="5" t="s">
        <v>0</v>
      </c>
    </row>
    <row r="1521" spans="1:43" x14ac:dyDescent="0.25">
      <c r="A1521" s="65">
        <v>1474</v>
      </c>
      <c r="B1521" s="72">
        <v>31251510</v>
      </c>
      <c r="C1521" s="72">
        <v>4826999</v>
      </c>
      <c r="D1521" s="61" t="s">
        <v>801</v>
      </c>
      <c r="E1521" s="61" t="s">
        <v>801</v>
      </c>
      <c r="F1521" s="82" t="s">
        <v>2196</v>
      </c>
      <c r="G1521" s="97" t="s">
        <v>1731</v>
      </c>
      <c r="H1521" s="21">
        <v>1</v>
      </c>
      <c r="I1521" s="20">
        <v>4319045.2541344538</v>
      </c>
      <c r="J1521" s="20">
        <f t="shared" ref="J1521:J1544" si="763">+I1521*0.19</f>
        <v>820618.59828554629</v>
      </c>
      <c r="K1521" s="19">
        <f t="shared" ref="K1521:K1544" si="764">+I1521+J1521</f>
        <v>5139663.8524200004</v>
      </c>
      <c r="L1521" s="15">
        <f t="shared" ref="L1521:L1544" si="765">+K1521</f>
        <v>5139663.8524200004</v>
      </c>
      <c r="M1521" s="17">
        <v>3544558.823529412</v>
      </c>
      <c r="N1521" s="17">
        <v>673466.17647058831</v>
      </c>
      <c r="O1521" s="16">
        <v>4218025</v>
      </c>
      <c r="P1521" s="18">
        <f t="shared" ref="P1521:P1544" si="766">+O1521</f>
        <v>4218025</v>
      </c>
      <c r="Q1521" s="17">
        <v>3281999.1596638658</v>
      </c>
      <c r="R1521" s="17">
        <v>623579.84033613454</v>
      </c>
      <c r="S1521" s="16">
        <v>3905579.0000000005</v>
      </c>
      <c r="T1521" s="15">
        <v>3905579.0000000005</v>
      </c>
      <c r="U1521" s="14"/>
      <c r="V1521" s="14"/>
      <c r="W1521" s="14"/>
      <c r="X1521" s="14"/>
      <c r="Y1521" s="14"/>
      <c r="Z1521" s="14"/>
      <c r="AA1521" s="14"/>
      <c r="AB1521" s="13"/>
      <c r="AC1521" s="12">
        <f t="shared" ref="AC1521:AC1544" si="767">+AB1521*19%</f>
        <v>0</v>
      </c>
      <c r="AD1521" s="6">
        <f t="shared" ref="AD1521:AD1544" si="768">+AB1521+AC1521</f>
        <v>0</v>
      </c>
      <c r="AE1521" s="6">
        <f t="shared" ref="AE1521:AE1544" si="769">+AD1521*5.1%</f>
        <v>0</v>
      </c>
      <c r="AF1521" s="6">
        <f t="shared" ref="AF1521:AF1544" si="770">+AD1521+AE1521</f>
        <v>0</v>
      </c>
      <c r="AG1521" s="9">
        <f t="shared" si="756"/>
        <v>3905579.0000000005</v>
      </c>
      <c r="AH1521" s="11">
        <f t="shared" si="759"/>
        <v>5139663.8524200004</v>
      </c>
      <c r="AI1521" s="9">
        <f t="shared" si="760"/>
        <v>4061802</v>
      </c>
      <c r="AJ1521" s="10">
        <f t="shared" si="761"/>
        <v>3315816.9631050001</v>
      </c>
      <c r="AK1521" s="9">
        <f t="shared" si="750"/>
        <v>3983690.5</v>
      </c>
      <c r="AL1521" s="9">
        <f t="shared" si="754"/>
        <v>4600732.9262100002</v>
      </c>
      <c r="AM1521" s="6">
        <f t="shared" si="757"/>
        <v>4362449.6825527903</v>
      </c>
      <c r="AN1521" s="8">
        <f t="shared" si="762"/>
        <v>2271773.0381414527</v>
      </c>
      <c r="AO1521" s="7">
        <f t="shared" si="755"/>
        <v>0.55930176757543881</v>
      </c>
      <c r="AP1521" s="6">
        <f t="shared" si="758"/>
        <v>4362449.6825527903</v>
      </c>
      <c r="AQ1521" s="5" t="s">
        <v>0</v>
      </c>
    </row>
    <row r="1522" spans="1:43" x14ac:dyDescent="0.25">
      <c r="A1522" s="65">
        <v>1475</v>
      </c>
      <c r="B1522" s="72">
        <v>31251510</v>
      </c>
      <c r="C1522" s="72">
        <v>4826999</v>
      </c>
      <c r="D1522" s="61" t="s">
        <v>801</v>
      </c>
      <c r="E1522" s="61" t="s">
        <v>801</v>
      </c>
      <c r="F1522" s="82" t="s">
        <v>2195</v>
      </c>
      <c r="G1522" s="97" t="s">
        <v>1731</v>
      </c>
      <c r="H1522" s="21">
        <v>1</v>
      </c>
      <c r="I1522" s="20">
        <v>3680921.0228067227</v>
      </c>
      <c r="J1522" s="20">
        <f t="shared" si="763"/>
        <v>699374.99433327734</v>
      </c>
      <c r="K1522" s="19">
        <f t="shared" si="764"/>
        <v>4380296.0171400001</v>
      </c>
      <c r="L1522" s="15">
        <f t="shared" si="765"/>
        <v>4380296.0171400001</v>
      </c>
      <c r="M1522" s="17">
        <v>2964920.1680672271</v>
      </c>
      <c r="N1522" s="17">
        <v>563334.83193277312</v>
      </c>
      <c r="O1522" s="16">
        <v>3528255</v>
      </c>
      <c r="P1522" s="18">
        <f t="shared" si="766"/>
        <v>3528255</v>
      </c>
      <c r="Q1522" s="17">
        <v>2797094.9579831935</v>
      </c>
      <c r="R1522" s="17">
        <v>531448.04201680678</v>
      </c>
      <c r="S1522" s="16">
        <v>3328543</v>
      </c>
      <c r="T1522" s="15">
        <v>3328543</v>
      </c>
      <c r="U1522" s="14"/>
      <c r="V1522" s="14"/>
      <c r="W1522" s="14"/>
      <c r="X1522" s="14"/>
      <c r="Y1522" s="14"/>
      <c r="Z1522" s="14"/>
      <c r="AA1522" s="14"/>
      <c r="AB1522" s="13"/>
      <c r="AC1522" s="12">
        <f t="shared" si="767"/>
        <v>0</v>
      </c>
      <c r="AD1522" s="6">
        <f t="shared" si="768"/>
        <v>0</v>
      </c>
      <c r="AE1522" s="6">
        <f t="shared" si="769"/>
        <v>0</v>
      </c>
      <c r="AF1522" s="6">
        <f t="shared" si="770"/>
        <v>0</v>
      </c>
      <c r="AG1522" s="9">
        <f t="shared" si="756"/>
        <v>3328543</v>
      </c>
      <c r="AH1522" s="11">
        <f t="shared" si="759"/>
        <v>4380296.0171400001</v>
      </c>
      <c r="AI1522" s="9">
        <f t="shared" si="760"/>
        <v>3428399</v>
      </c>
      <c r="AJ1522" s="10">
        <f t="shared" si="761"/>
        <v>2809273.5042850003</v>
      </c>
      <c r="AK1522" s="9">
        <f t="shared" ref="AK1522:AK1585" si="771">AVERAGE(AG1522,AI1522)</f>
        <v>3378471</v>
      </c>
      <c r="AL1522" s="9">
        <f t="shared" si="754"/>
        <v>3904347.5085700001</v>
      </c>
      <c r="AM1522" s="6">
        <f t="shared" si="757"/>
        <v>3693885.0381519771</v>
      </c>
      <c r="AN1522" s="8">
        <f t="shared" si="762"/>
        <v>1927580.9155636542</v>
      </c>
      <c r="AO1522" s="7">
        <f t="shared" si="755"/>
        <v>0.56223937632803367</v>
      </c>
      <c r="AP1522" s="6">
        <f t="shared" si="758"/>
        <v>3693885.0381519771</v>
      </c>
      <c r="AQ1522" s="5" t="s">
        <v>0</v>
      </c>
    </row>
    <row r="1523" spans="1:43" ht="25.5" x14ac:dyDescent="0.25">
      <c r="A1523" s="65">
        <v>1476</v>
      </c>
      <c r="B1523" s="108">
        <v>40141645</v>
      </c>
      <c r="C1523" s="72">
        <v>4821201</v>
      </c>
      <c r="D1523" s="61" t="s">
        <v>801</v>
      </c>
      <c r="E1523" s="61" t="s">
        <v>801</v>
      </c>
      <c r="F1523" s="82" t="s">
        <v>1454</v>
      </c>
      <c r="G1523" s="108" t="s">
        <v>1731</v>
      </c>
      <c r="H1523" s="21">
        <v>1</v>
      </c>
      <c r="I1523" s="20">
        <v>1532561.5554957984</v>
      </c>
      <c r="J1523" s="20">
        <f t="shared" si="763"/>
        <v>291186.69554420171</v>
      </c>
      <c r="K1523" s="19">
        <f t="shared" si="764"/>
        <v>1823748.25104</v>
      </c>
      <c r="L1523" s="15">
        <f t="shared" si="765"/>
        <v>1823748.25104</v>
      </c>
      <c r="M1523" s="17">
        <v>1234452.9411764706</v>
      </c>
      <c r="N1523" s="17">
        <v>234546.05882352943</v>
      </c>
      <c r="O1523" s="16">
        <v>1468999</v>
      </c>
      <c r="P1523" s="18">
        <f t="shared" si="766"/>
        <v>1468999</v>
      </c>
      <c r="Q1523" s="17">
        <v>1164578.1512605043</v>
      </c>
      <c r="R1523" s="17">
        <v>221269.84873949582</v>
      </c>
      <c r="S1523" s="16">
        <v>1385848</v>
      </c>
      <c r="T1523" s="15">
        <v>1385848</v>
      </c>
      <c r="U1523" s="14"/>
      <c r="V1523" s="14"/>
      <c r="W1523" s="14"/>
      <c r="X1523" s="14"/>
      <c r="Y1523" s="14"/>
      <c r="Z1523" s="14"/>
      <c r="AA1523" s="14"/>
      <c r="AB1523" s="13"/>
      <c r="AC1523" s="12">
        <f t="shared" si="767"/>
        <v>0</v>
      </c>
      <c r="AD1523" s="6">
        <f t="shared" si="768"/>
        <v>0</v>
      </c>
      <c r="AE1523" s="6">
        <f t="shared" si="769"/>
        <v>0</v>
      </c>
      <c r="AF1523" s="6">
        <f t="shared" si="770"/>
        <v>0</v>
      </c>
      <c r="AG1523" s="9">
        <f t="shared" si="756"/>
        <v>1385848</v>
      </c>
      <c r="AH1523" s="11">
        <f t="shared" si="759"/>
        <v>1823748.25104</v>
      </c>
      <c r="AI1523" s="9">
        <f t="shared" si="760"/>
        <v>1427423.5</v>
      </c>
      <c r="AJ1523" s="10">
        <f t="shared" si="761"/>
        <v>1169648.8127600001</v>
      </c>
      <c r="AK1523" s="9">
        <f t="shared" si="771"/>
        <v>1406635.75</v>
      </c>
      <c r="AL1523" s="9">
        <f t="shared" si="754"/>
        <v>1625585.87552</v>
      </c>
      <c r="AM1523" s="6">
        <f t="shared" si="757"/>
        <v>1537959.2908863591</v>
      </c>
      <c r="AN1523" s="8">
        <f t="shared" si="762"/>
        <v>802553.64171976014</v>
      </c>
      <c r="AO1523" s="7">
        <f t="shared" si="755"/>
        <v>0.56223933662277537</v>
      </c>
      <c r="AP1523" s="6">
        <f t="shared" si="758"/>
        <v>1537959.2908863591</v>
      </c>
      <c r="AQ1523" s="5" t="s">
        <v>0</v>
      </c>
    </row>
    <row r="1524" spans="1:43" x14ac:dyDescent="0.25">
      <c r="A1524" s="65">
        <v>1477</v>
      </c>
      <c r="B1524" s="97">
        <v>41111970</v>
      </c>
      <c r="C1524" s="72">
        <v>4823301</v>
      </c>
      <c r="D1524" s="61" t="s">
        <v>801</v>
      </c>
      <c r="E1524" s="61" t="s">
        <v>801</v>
      </c>
      <c r="F1524" s="82" t="s">
        <v>2194</v>
      </c>
      <c r="G1524" s="97" t="s">
        <v>1731</v>
      </c>
      <c r="H1524" s="21">
        <v>1</v>
      </c>
      <c r="I1524" s="20">
        <v>95447.255294117655</v>
      </c>
      <c r="J1524" s="20">
        <f t="shared" si="763"/>
        <v>18134.978505882355</v>
      </c>
      <c r="K1524" s="19">
        <f t="shared" si="764"/>
        <v>113582.23380000002</v>
      </c>
      <c r="L1524" s="15">
        <f t="shared" si="765"/>
        <v>113582.23380000002</v>
      </c>
      <c r="M1524" s="17">
        <v>78331.092436974795</v>
      </c>
      <c r="N1524" s="17">
        <v>14882.907563025212</v>
      </c>
      <c r="O1524" s="16">
        <v>93214</v>
      </c>
      <c r="P1524" s="18">
        <f t="shared" si="766"/>
        <v>93214</v>
      </c>
      <c r="Q1524" s="17">
        <v>72529.411764705888</v>
      </c>
      <c r="R1524" s="17">
        <v>13780.588235294119</v>
      </c>
      <c r="S1524" s="16">
        <v>86310</v>
      </c>
      <c r="T1524" s="15">
        <v>86310</v>
      </c>
      <c r="U1524" s="14"/>
      <c r="V1524" s="14"/>
      <c r="W1524" s="14"/>
      <c r="X1524" s="14"/>
      <c r="Y1524" s="14"/>
      <c r="Z1524" s="14"/>
      <c r="AA1524" s="14"/>
      <c r="AB1524" s="13"/>
      <c r="AC1524" s="12">
        <f t="shared" si="767"/>
        <v>0</v>
      </c>
      <c r="AD1524" s="6">
        <f t="shared" si="768"/>
        <v>0</v>
      </c>
      <c r="AE1524" s="6">
        <f t="shared" si="769"/>
        <v>0</v>
      </c>
      <c r="AF1524" s="6">
        <f t="shared" si="770"/>
        <v>0</v>
      </c>
      <c r="AG1524" s="9">
        <f t="shared" si="756"/>
        <v>86310</v>
      </c>
      <c r="AH1524" s="11">
        <f t="shared" si="759"/>
        <v>113582.23380000002</v>
      </c>
      <c r="AI1524" s="9">
        <f t="shared" si="760"/>
        <v>89762</v>
      </c>
      <c r="AJ1524" s="10">
        <f t="shared" si="761"/>
        <v>73276.558450000011</v>
      </c>
      <c r="AK1524" s="9">
        <f t="shared" si="771"/>
        <v>88036</v>
      </c>
      <c r="AL1524" s="9">
        <f t="shared" si="754"/>
        <v>101672.11690000001</v>
      </c>
      <c r="AM1524" s="6">
        <f t="shared" si="757"/>
        <v>96406.17381265208</v>
      </c>
      <c r="AN1524" s="8">
        <f t="shared" si="762"/>
        <v>50204.162038263959</v>
      </c>
      <c r="AO1524" s="7">
        <f t="shared" si="755"/>
        <v>0.55930306853973799</v>
      </c>
      <c r="AP1524" s="6">
        <f t="shared" si="758"/>
        <v>96406.17381265208</v>
      </c>
      <c r="AQ1524" s="5" t="s">
        <v>0</v>
      </c>
    </row>
    <row r="1525" spans="1:43" x14ac:dyDescent="0.25">
      <c r="A1525" s="65">
        <v>1478</v>
      </c>
      <c r="B1525" s="97">
        <v>41111927</v>
      </c>
      <c r="C1525" s="97">
        <v>4826499</v>
      </c>
      <c r="D1525" s="61" t="s">
        <v>801</v>
      </c>
      <c r="E1525" s="61" t="s">
        <v>801</v>
      </c>
      <c r="F1525" s="82" t="s">
        <v>2193</v>
      </c>
      <c r="G1525" s="97" t="s">
        <v>1731</v>
      </c>
      <c r="H1525" s="21">
        <v>1</v>
      </c>
      <c r="I1525" s="20">
        <v>2452458.1162689077</v>
      </c>
      <c r="J1525" s="20">
        <f t="shared" si="763"/>
        <v>465967.04209109244</v>
      </c>
      <c r="K1525" s="19">
        <f t="shared" si="764"/>
        <v>2918425.1583600002</v>
      </c>
      <c r="L1525" s="15">
        <f t="shared" si="765"/>
        <v>2918425.1583600002</v>
      </c>
      <c r="M1525" s="17">
        <v>1956778.1512605043</v>
      </c>
      <c r="N1525" s="17">
        <v>371787.84873949579</v>
      </c>
      <c r="O1525" s="16">
        <v>2328566</v>
      </c>
      <c r="P1525" s="18">
        <f t="shared" si="766"/>
        <v>2328566</v>
      </c>
      <c r="Q1525" s="17">
        <v>1863598.3193277312</v>
      </c>
      <c r="R1525" s="17">
        <v>354083.68067226891</v>
      </c>
      <c r="S1525" s="16">
        <v>2217682</v>
      </c>
      <c r="T1525" s="15">
        <v>2217682</v>
      </c>
      <c r="U1525" s="14"/>
      <c r="V1525" s="14"/>
      <c r="W1525" s="14"/>
      <c r="X1525" s="14"/>
      <c r="Y1525" s="14"/>
      <c r="Z1525" s="14"/>
      <c r="AA1525" s="14"/>
      <c r="AB1525" s="13"/>
      <c r="AC1525" s="12">
        <f t="shared" si="767"/>
        <v>0</v>
      </c>
      <c r="AD1525" s="6">
        <f t="shared" si="768"/>
        <v>0</v>
      </c>
      <c r="AE1525" s="6">
        <f t="shared" si="769"/>
        <v>0</v>
      </c>
      <c r="AF1525" s="6">
        <f t="shared" si="770"/>
        <v>0</v>
      </c>
      <c r="AG1525" s="9">
        <f t="shared" si="756"/>
        <v>2217682</v>
      </c>
      <c r="AH1525" s="11">
        <f t="shared" si="759"/>
        <v>2918425.1583600002</v>
      </c>
      <c r="AI1525" s="9">
        <f t="shared" si="760"/>
        <v>2273124</v>
      </c>
      <c r="AJ1525" s="10">
        <f t="shared" si="761"/>
        <v>1866168.2895900002</v>
      </c>
      <c r="AK1525" s="9">
        <f t="shared" si="771"/>
        <v>2245403</v>
      </c>
      <c r="AL1525" s="9">
        <f t="shared" si="754"/>
        <v>2595774.5791800003</v>
      </c>
      <c r="AM1525" s="6">
        <f t="shared" si="757"/>
        <v>2452942.9747768957</v>
      </c>
      <c r="AN1525" s="8">
        <f t="shared" si="762"/>
        <v>1281561.8250327122</v>
      </c>
      <c r="AO1525" s="7">
        <f t="shared" si="755"/>
        <v>0.56378878804355248</v>
      </c>
      <c r="AP1525" s="6">
        <f t="shared" si="758"/>
        <v>2452942.9747768957</v>
      </c>
      <c r="AQ1525" s="5" t="s">
        <v>0</v>
      </c>
    </row>
    <row r="1526" spans="1:43" x14ac:dyDescent="0.25">
      <c r="A1526" s="65">
        <v>1479</v>
      </c>
      <c r="B1526" s="97">
        <v>41111970</v>
      </c>
      <c r="C1526" s="97">
        <v>4826499</v>
      </c>
      <c r="D1526" s="61" t="s">
        <v>801</v>
      </c>
      <c r="E1526" s="61" t="s">
        <v>801</v>
      </c>
      <c r="F1526" s="82" t="s">
        <v>2192</v>
      </c>
      <c r="G1526" s="97" t="s">
        <v>1731</v>
      </c>
      <c r="H1526" s="21">
        <v>1</v>
      </c>
      <c r="I1526" s="20">
        <v>2309881.0831260504</v>
      </c>
      <c r="J1526" s="20">
        <f t="shared" si="763"/>
        <v>438877.40579394961</v>
      </c>
      <c r="K1526" s="19">
        <f t="shared" si="764"/>
        <v>2748758.4889199999</v>
      </c>
      <c r="L1526" s="15">
        <f t="shared" si="765"/>
        <v>2748758.4889199999</v>
      </c>
      <c r="M1526" s="17">
        <v>1878123.5294117648</v>
      </c>
      <c r="N1526" s="17">
        <v>356843.4705882353</v>
      </c>
      <c r="O1526" s="16">
        <v>2234967</v>
      </c>
      <c r="P1526" s="18">
        <f t="shared" si="766"/>
        <v>2234967</v>
      </c>
      <c r="Q1526" s="17">
        <v>1755255.4621848741</v>
      </c>
      <c r="R1526" s="17">
        <v>333498.53781512607</v>
      </c>
      <c r="S1526" s="16">
        <v>2088754.0000000002</v>
      </c>
      <c r="T1526" s="15">
        <v>2088754.0000000002</v>
      </c>
      <c r="U1526" s="14"/>
      <c r="V1526" s="14"/>
      <c r="W1526" s="14"/>
      <c r="X1526" s="14"/>
      <c r="Y1526" s="14"/>
      <c r="Z1526" s="14"/>
      <c r="AA1526" s="14"/>
      <c r="AB1526" s="13"/>
      <c r="AC1526" s="12">
        <f t="shared" si="767"/>
        <v>0</v>
      </c>
      <c r="AD1526" s="6">
        <f t="shared" si="768"/>
        <v>0</v>
      </c>
      <c r="AE1526" s="6">
        <f t="shared" si="769"/>
        <v>0</v>
      </c>
      <c r="AF1526" s="6">
        <f t="shared" si="770"/>
        <v>0</v>
      </c>
      <c r="AG1526" s="9">
        <f t="shared" si="756"/>
        <v>2088754.0000000002</v>
      </c>
      <c r="AH1526" s="11">
        <f t="shared" si="759"/>
        <v>2748758.4889199999</v>
      </c>
      <c r="AI1526" s="9">
        <f t="shared" si="760"/>
        <v>2161860.5</v>
      </c>
      <c r="AJ1526" s="10">
        <f t="shared" si="761"/>
        <v>1768119.8722299999</v>
      </c>
      <c r="AK1526" s="9">
        <f t="shared" si="771"/>
        <v>2125307.25</v>
      </c>
      <c r="AL1526" s="9">
        <f t="shared" si="754"/>
        <v>2455309.4944599997</v>
      </c>
      <c r="AM1526" s="6">
        <f t="shared" si="757"/>
        <v>2325601.5441244463</v>
      </c>
      <c r="AN1526" s="8">
        <f t="shared" si="762"/>
        <v>1212250.3129464418</v>
      </c>
      <c r="AO1526" s="7">
        <f t="shared" si="755"/>
        <v>0.56074400404024305</v>
      </c>
      <c r="AP1526" s="6">
        <f t="shared" si="758"/>
        <v>2325601.5441244463</v>
      </c>
      <c r="AQ1526" s="5" t="s">
        <v>0</v>
      </c>
    </row>
    <row r="1527" spans="1:43" x14ac:dyDescent="0.25">
      <c r="A1527" s="65">
        <v>1480</v>
      </c>
      <c r="B1527" s="97">
        <v>41111970</v>
      </c>
      <c r="C1527" s="97">
        <v>4826999</v>
      </c>
      <c r="D1527" s="61" t="s">
        <v>801</v>
      </c>
      <c r="E1527" s="61" t="s">
        <v>801</v>
      </c>
      <c r="F1527" s="82" t="s">
        <v>2191</v>
      </c>
      <c r="G1527" s="97" t="s">
        <v>1731</v>
      </c>
      <c r="H1527" s="21">
        <v>1</v>
      </c>
      <c r="I1527" s="20">
        <v>4175513.8590252101</v>
      </c>
      <c r="J1527" s="20">
        <f t="shared" si="763"/>
        <v>793347.63321478991</v>
      </c>
      <c r="K1527" s="19">
        <f t="shared" si="764"/>
        <v>4968861.4922400005</v>
      </c>
      <c r="L1527" s="15">
        <f t="shared" si="765"/>
        <v>4968861.4922400005</v>
      </c>
      <c r="M1527" s="17">
        <v>3458494.9579831935</v>
      </c>
      <c r="N1527" s="17">
        <v>657114.04201680678</v>
      </c>
      <c r="O1527" s="16">
        <v>4115609</v>
      </c>
      <c r="P1527" s="18">
        <f t="shared" si="766"/>
        <v>4115609</v>
      </c>
      <c r="Q1527" s="17">
        <v>3172931.0924369749</v>
      </c>
      <c r="R1527" s="17">
        <v>602856.90756302525</v>
      </c>
      <c r="S1527" s="16">
        <v>3775788</v>
      </c>
      <c r="T1527" s="15">
        <v>3775788</v>
      </c>
      <c r="U1527" s="14"/>
      <c r="V1527" s="14"/>
      <c r="W1527" s="14"/>
      <c r="X1527" s="14"/>
      <c r="Y1527" s="14"/>
      <c r="Z1527" s="14"/>
      <c r="AA1527" s="14"/>
      <c r="AB1527" s="13"/>
      <c r="AC1527" s="12">
        <f t="shared" si="767"/>
        <v>0</v>
      </c>
      <c r="AD1527" s="6">
        <f t="shared" si="768"/>
        <v>0</v>
      </c>
      <c r="AE1527" s="6">
        <f t="shared" si="769"/>
        <v>0</v>
      </c>
      <c r="AF1527" s="6">
        <f t="shared" si="770"/>
        <v>0</v>
      </c>
      <c r="AG1527" s="9">
        <f t="shared" si="756"/>
        <v>3775788</v>
      </c>
      <c r="AH1527" s="11">
        <f t="shared" si="759"/>
        <v>4968861.4922400005</v>
      </c>
      <c r="AI1527" s="9">
        <f t="shared" si="760"/>
        <v>3945698.5</v>
      </c>
      <c r="AJ1527" s="10">
        <f t="shared" si="761"/>
        <v>3215064.6230600001</v>
      </c>
      <c r="AK1527" s="9">
        <f t="shared" si="771"/>
        <v>3860743.25</v>
      </c>
      <c r="AL1527" s="9">
        <f t="shared" si="754"/>
        <v>4457279.9961200003</v>
      </c>
      <c r="AM1527" s="6">
        <f t="shared" si="757"/>
        <v>4230857.4115703125</v>
      </c>
      <c r="AN1527" s="8">
        <f t="shared" si="762"/>
        <v>2201350.7118042139</v>
      </c>
      <c r="AO1527" s="7">
        <f t="shared" si="755"/>
        <v>0.55791153627278256</v>
      </c>
      <c r="AP1527" s="6">
        <f t="shared" si="758"/>
        <v>4230857.4115703125</v>
      </c>
      <c r="AQ1527" s="5" t="s">
        <v>0</v>
      </c>
    </row>
    <row r="1528" spans="1:43" ht="25.5" x14ac:dyDescent="0.25">
      <c r="A1528" s="65">
        <v>1481</v>
      </c>
      <c r="B1528" s="72">
        <v>27111801</v>
      </c>
      <c r="C1528" s="97">
        <v>4826999</v>
      </c>
      <c r="D1528" s="61" t="s">
        <v>801</v>
      </c>
      <c r="E1528" s="61" t="s">
        <v>801</v>
      </c>
      <c r="F1528" s="82" t="s">
        <v>2190</v>
      </c>
      <c r="G1528" s="97" t="s">
        <v>1731</v>
      </c>
      <c r="H1528" s="21">
        <v>1</v>
      </c>
      <c r="I1528" s="20">
        <v>4746843.8113613445</v>
      </c>
      <c r="J1528" s="20">
        <f t="shared" si="763"/>
        <v>901900.32415865548</v>
      </c>
      <c r="K1528" s="19">
        <f t="shared" si="764"/>
        <v>5648744.13552</v>
      </c>
      <c r="L1528" s="15">
        <f t="shared" si="765"/>
        <v>5648744.13552</v>
      </c>
      <c r="M1528" s="17">
        <v>3787432.7731092437</v>
      </c>
      <c r="N1528" s="17">
        <v>719612.22689075628</v>
      </c>
      <c r="O1528" s="16">
        <v>4507045</v>
      </c>
      <c r="P1528" s="18">
        <f t="shared" si="766"/>
        <v>4507045</v>
      </c>
      <c r="Q1528" s="17">
        <v>3607078.9915966387</v>
      </c>
      <c r="R1528" s="17">
        <v>685345.00840336131</v>
      </c>
      <c r="S1528" s="16">
        <v>4292424</v>
      </c>
      <c r="T1528" s="15">
        <v>4292424</v>
      </c>
      <c r="U1528" s="14"/>
      <c r="V1528" s="14"/>
      <c r="W1528" s="14"/>
      <c r="X1528" s="14"/>
      <c r="Y1528" s="14"/>
      <c r="Z1528" s="14"/>
      <c r="AA1528" s="14"/>
      <c r="AB1528" s="13"/>
      <c r="AC1528" s="12">
        <f t="shared" si="767"/>
        <v>0</v>
      </c>
      <c r="AD1528" s="6">
        <f t="shared" si="768"/>
        <v>0</v>
      </c>
      <c r="AE1528" s="6">
        <f t="shared" si="769"/>
        <v>0</v>
      </c>
      <c r="AF1528" s="6">
        <f t="shared" si="770"/>
        <v>0</v>
      </c>
      <c r="AG1528" s="9">
        <f t="shared" si="756"/>
        <v>4292424</v>
      </c>
      <c r="AH1528" s="11">
        <f t="shared" si="759"/>
        <v>5648744.13552</v>
      </c>
      <c r="AI1528" s="9">
        <f t="shared" si="760"/>
        <v>4399734.5</v>
      </c>
      <c r="AJ1528" s="10">
        <f t="shared" si="761"/>
        <v>3612053.28388</v>
      </c>
      <c r="AK1528" s="9">
        <f t="shared" si="771"/>
        <v>4346079.25</v>
      </c>
      <c r="AL1528" s="9">
        <f t="shared" si="754"/>
        <v>5024239.31776</v>
      </c>
      <c r="AM1528" s="6">
        <f t="shared" si="757"/>
        <v>4747782.2745896317</v>
      </c>
      <c r="AN1528" s="8">
        <f t="shared" si="762"/>
        <v>2480520.9825101546</v>
      </c>
      <c r="AO1528" s="7">
        <f t="shared" si="755"/>
        <v>0.56378878828032797</v>
      </c>
      <c r="AP1528" s="6">
        <f t="shared" si="758"/>
        <v>4747782.2745896317</v>
      </c>
      <c r="AQ1528" s="5" t="s">
        <v>0</v>
      </c>
    </row>
    <row r="1529" spans="1:43" x14ac:dyDescent="0.25">
      <c r="A1529" s="65">
        <v>1482</v>
      </c>
      <c r="B1529" s="72">
        <v>39122202</v>
      </c>
      <c r="C1529" s="97">
        <v>4826999</v>
      </c>
      <c r="D1529" s="61" t="s">
        <v>801</v>
      </c>
      <c r="E1529" s="61" t="s">
        <v>801</v>
      </c>
      <c r="F1529" s="82" t="s">
        <v>2189</v>
      </c>
      <c r="G1529" s="97" t="s">
        <v>1731</v>
      </c>
      <c r="H1529" s="21">
        <v>1</v>
      </c>
      <c r="I1529" s="20">
        <v>4182938.6403025212</v>
      </c>
      <c r="J1529" s="20">
        <f t="shared" si="763"/>
        <v>794758.34165747906</v>
      </c>
      <c r="K1529" s="19">
        <f t="shared" si="764"/>
        <v>4977696.9819600005</v>
      </c>
      <c r="L1529" s="15">
        <f t="shared" si="765"/>
        <v>4977696.9819600005</v>
      </c>
      <c r="M1529" s="17">
        <v>3432858.823529412</v>
      </c>
      <c r="N1529" s="17">
        <v>652243.17647058831</v>
      </c>
      <c r="O1529" s="16">
        <v>4085102.0000000005</v>
      </c>
      <c r="P1529" s="18">
        <f t="shared" si="766"/>
        <v>4085102.0000000005</v>
      </c>
      <c r="Q1529" s="17">
        <v>3178573.1092436975</v>
      </c>
      <c r="R1529" s="17">
        <v>603928.89075630251</v>
      </c>
      <c r="S1529" s="16">
        <v>3782502</v>
      </c>
      <c r="T1529" s="15">
        <v>3782502</v>
      </c>
      <c r="U1529" s="14"/>
      <c r="V1529" s="14"/>
      <c r="W1529" s="14"/>
      <c r="X1529" s="14"/>
      <c r="Y1529" s="14"/>
      <c r="Z1529" s="14"/>
      <c r="AA1529" s="14"/>
      <c r="AB1529" s="13"/>
      <c r="AC1529" s="12">
        <f t="shared" si="767"/>
        <v>0</v>
      </c>
      <c r="AD1529" s="6">
        <f t="shared" si="768"/>
        <v>0</v>
      </c>
      <c r="AE1529" s="6">
        <f t="shared" si="769"/>
        <v>0</v>
      </c>
      <c r="AF1529" s="6">
        <f t="shared" si="770"/>
        <v>0</v>
      </c>
      <c r="AG1529" s="9">
        <f t="shared" si="756"/>
        <v>3782502</v>
      </c>
      <c r="AH1529" s="11">
        <f t="shared" si="759"/>
        <v>4977696.9819600005</v>
      </c>
      <c r="AI1529" s="9">
        <f t="shared" si="760"/>
        <v>3933802</v>
      </c>
      <c r="AJ1529" s="10">
        <f t="shared" si="761"/>
        <v>3211325.2454900001</v>
      </c>
      <c r="AK1529" s="9">
        <f t="shared" si="771"/>
        <v>3858152</v>
      </c>
      <c r="AL1529" s="9">
        <f t="shared" si="754"/>
        <v>4455749.4909800002</v>
      </c>
      <c r="AM1529" s="6">
        <f t="shared" si="757"/>
        <v>4224975.3129865211</v>
      </c>
      <c r="AN1529" s="8">
        <f t="shared" si="762"/>
        <v>2200182.3898134795</v>
      </c>
      <c r="AO1529" s="7">
        <f t="shared" si="755"/>
        <v>0.5593017619629761</v>
      </c>
      <c r="AP1529" s="6">
        <f t="shared" si="758"/>
        <v>4224975.3129865211</v>
      </c>
      <c r="AQ1529" s="5" t="s">
        <v>0</v>
      </c>
    </row>
    <row r="1530" spans="1:43" x14ac:dyDescent="0.25">
      <c r="A1530" s="65">
        <v>1483</v>
      </c>
      <c r="B1530" s="97">
        <v>41111970</v>
      </c>
      <c r="C1530" s="97">
        <v>4826999</v>
      </c>
      <c r="D1530" s="61" t="s">
        <v>801</v>
      </c>
      <c r="E1530" s="61" t="s">
        <v>801</v>
      </c>
      <c r="F1530" s="82" t="s">
        <v>2133</v>
      </c>
      <c r="G1530" s="97" t="s">
        <v>1731</v>
      </c>
      <c r="H1530" s="21">
        <v>1</v>
      </c>
      <c r="I1530" s="20">
        <v>2674223.9694453785</v>
      </c>
      <c r="J1530" s="20">
        <f t="shared" si="763"/>
        <v>508102.55419462192</v>
      </c>
      <c r="K1530" s="19">
        <f t="shared" si="764"/>
        <v>3182326.5236400003</v>
      </c>
      <c r="L1530" s="15">
        <f t="shared" si="765"/>
        <v>3182326.5236400003</v>
      </c>
      <c r="M1530" s="17">
        <v>2133721.0084033613</v>
      </c>
      <c r="N1530" s="17">
        <v>405406.99159663863</v>
      </c>
      <c r="O1530" s="16">
        <v>2539128</v>
      </c>
      <c r="P1530" s="18">
        <f t="shared" si="766"/>
        <v>2539128</v>
      </c>
      <c r="Q1530" s="17">
        <v>2032115.9663865548</v>
      </c>
      <c r="R1530" s="17">
        <v>386102.03361344541</v>
      </c>
      <c r="S1530" s="16">
        <v>2418218</v>
      </c>
      <c r="T1530" s="15">
        <v>2418218</v>
      </c>
      <c r="U1530" s="14"/>
      <c r="V1530" s="14"/>
      <c r="W1530" s="14"/>
      <c r="X1530" s="14"/>
      <c r="Y1530" s="14"/>
      <c r="Z1530" s="14"/>
      <c r="AA1530" s="14"/>
      <c r="AB1530" s="13"/>
      <c r="AC1530" s="12">
        <f t="shared" si="767"/>
        <v>0</v>
      </c>
      <c r="AD1530" s="6">
        <f t="shared" si="768"/>
        <v>0</v>
      </c>
      <c r="AE1530" s="6">
        <f t="shared" si="769"/>
        <v>0</v>
      </c>
      <c r="AF1530" s="6">
        <f t="shared" si="770"/>
        <v>0</v>
      </c>
      <c r="AG1530" s="9">
        <f t="shared" si="756"/>
        <v>2418218</v>
      </c>
      <c r="AH1530" s="11">
        <f t="shared" si="759"/>
        <v>3182326.5236400003</v>
      </c>
      <c r="AI1530" s="9">
        <f t="shared" si="760"/>
        <v>2478673</v>
      </c>
      <c r="AJ1530" s="10">
        <f t="shared" si="761"/>
        <v>2034918.1309100001</v>
      </c>
      <c r="AK1530" s="9">
        <f t="shared" si="771"/>
        <v>2448445.5</v>
      </c>
      <c r="AL1530" s="9">
        <f t="shared" si="754"/>
        <v>2830499.7618200001</v>
      </c>
      <c r="AM1530" s="6">
        <f t="shared" si="757"/>
        <v>2674752.3791742488</v>
      </c>
      <c r="AN1530" s="8">
        <f t="shared" si="762"/>
        <v>1397448.1744648775</v>
      </c>
      <c r="AO1530" s="7">
        <f t="shared" si="755"/>
        <v>0.56378883961897253</v>
      </c>
      <c r="AP1530" s="6">
        <f t="shared" si="758"/>
        <v>2674752.3791742488</v>
      </c>
      <c r="AQ1530" s="5" t="s">
        <v>0</v>
      </c>
    </row>
    <row r="1531" spans="1:43" ht="25.5" x14ac:dyDescent="0.25">
      <c r="A1531" s="65">
        <v>1484</v>
      </c>
      <c r="B1531" s="97">
        <v>41111970</v>
      </c>
      <c r="C1531" s="97">
        <v>4826999</v>
      </c>
      <c r="D1531" s="61" t="s">
        <v>801</v>
      </c>
      <c r="E1531" s="61" t="s">
        <v>801</v>
      </c>
      <c r="F1531" s="82" t="s">
        <v>2188</v>
      </c>
      <c r="G1531" s="97" t="s">
        <v>1731</v>
      </c>
      <c r="H1531" s="21">
        <v>1</v>
      </c>
      <c r="I1531" s="20">
        <v>4561485.2636974789</v>
      </c>
      <c r="J1531" s="20">
        <f t="shared" si="763"/>
        <v>866682.20010252099</v>
      </c>
      <c r="K1531" s="19">
        <f t="shared" si="764"/>
        <v>5428167.4638</v>
      </c>
      <c r="L1531" s="15">
        <f t="shared" si="765"/>
        <v>5428167.4638</v>
      </c>
      <c r="M1531" s="17">
        <v>3708863.0252100844</v>
      </c>
      <c r="N1531" s="17">
        <v>704683.97478991607</v>
      </c>
      <c r="O1531" s="16">
        <v>4413547</v>
      </c>
      <c r="P1531" s="18">
        <f t="shared" si="766"/>
        <v>4413547</v>
      </c>
      <c r="Q1531" s="17">
        <v>3466226.8907563025</v>
      </c>
      <c r="R1531" s="17">
        <v>658583.10924369749</v>
      </c>
      <c r="S1531" s="16">
        <v>4124810</v>
      </c>
      <c r="T1531" s="15">
        <v>4124810</v>
      </c>
      <c r="U1531" s="14"/>
      <c r="V1531" s="14"/>
      <c r="W1531" s="14"/>
      <c r="X1531" s="14"/>
      <c r="Y1531" s="14"/>
      <c r="Z1531" s="14"/>
      <c r="AA1531" s="14"/>
      <c r="AB1531" s="13"/>
      <c r="AC1531" s="12">
        <f t="shared" si="767"/>
        <v>0</v>
      </c>
      <c r="AD1531" s="6">
        <f t="shared" si="768"/>
        <v>0</v>
      </c>
      <c r="AE1531" s="6">
        <f t="shared" si="769"/>
        <v>0</v>
      </c>
      <c r="AF1531" s="6">
        <f t="shared" si="770"/>
        <v>0</v>
      </c>
      <c r="AG1531" s="9">
        <f t="shared" ref="AG1531:AG1544" si="772">MIN(L1531,P1531,T1531)</f>
        <v>4124810</v>
      </c>
      <c r="AH1531" s="11">
        <f t="shared" si="759"/>
        <v>5428167.4638</v>
      </c>
      <c r="AI1531" s="9">
        <f t="shared" si="760"/>
        <v>4269178.5</v>
      </c>
      <c r="AJ1531" s="10">
        <f t="shared" si="761"/>
        <v>3491631.11595</v>
      </c>
      <c r="AK1531" s="9">
        <f t="shared" si="771"/>
        <v>4196994.25</v>
      </c>
      <c r="AL1531" s="9">
        <f t="shared" si="754"/>
        <v>4848672.9819</v>
      </c>
      <c r="AM1531" s="6">
        <f t="shared" ref="AM1531:AM1544" si="773">HARMEAN(L1531,P1531,T1531)</f>
        <v>4592529.5194469811</v>
      </c>
      <c r="AN1531" s="8">
        <f t="shared" si="762"/>
        <v>2393916.2664892129</v>
      </c>
      <c r="AO1531" s="7">
        <f t="shared" si="755"/>
        <v>0.56074400882727504</v>
      </c>
      <c r="AP1531" s="6">
        <f t="shared" ref="AP1531:AP1544" si="774">+AM1531</f>
        <v>4592529.5194469811</v>
      </c>
      <c r="AQ1531" s="5" t="s">
        <v>0</v>
      </c>
    </row>
    <row r="1532" spans="1:43" x14ac:dyDescent="0.25">
      <c r="A1532" s="65">
        <v>1485</v>
      </c>
      <c r="B1532" s="97">
        <v>41111970</v>
      </c>
      <c r="C1532" s="72">
        <v>4912902</v>
      </c>
      <c r="D1532" s="61" t="s">
        <v>801</v>
      </c>
      <c r="E1532" s="61" t="s">
        <v>801</v>
      </c>
      <c r="F1532" s="82" t="s">
        <v>1444</v>
      </c>
      <c r="G1532" s="97" t="s">
        <v>1731</v>
      </c>
      <c r="H1532" s="21">
        <v>1</v>
      </c>
      <c r="I1532" s="20">
        <v>10377023.162672268</v>
      </c>
      <c r="J1532" s="20">
        <f t="shared" si="763"/>
        <v>1971634.4009077309</v>
      </c>
      <c r="K1532" s="19">
        <f t="shared" si="764"/>
        <v>12348657.563579999</v>
      </c>
      <c r="L1532" s="15">
        <f t="shared" si="765"/>
        <v>12348657.563579999</v>
      </c>
      <c r="M1532" s="17">
        <v>8279665.5462184874</v>
      </c>
      <c r="N1532" s="17">
        <v>1573136.4537815126</v>
      </c>
      <c r="O1532" s="16">
        <v>9852802</v>
      </c>
      <c r="P1532" s="18">
        <f t="shared" si="766"/>
        <v>9852802</v>
      </c>
      <c r="Q1532" s="17">
        <v>7885395.7983193276</v>
      </c>
      <c r="R1532" s="17">
        <v>1498225.2016806724</v>
      </c>
      <c r="S1532" s="16">
        <v>9383621</v>
      </c>
      <c r="T1532" s="15">
        <v>9383621</v>
      </c>
      <c r="U1532" s="14"/>
      <c r="V1532" s="14"/>
      <c r="W1532" s="14"/>
      <c r="X1532" s="14"/>
      <c r="Y1532" s="14"/>
      <c r="Z1532" s="14"/>
      <c r="AA1532" s="14"/>
      <c r="AB1532" s="13"/>
      <c r="AC1532" s="12">
        <f t="shared" si="767"/>
        <v>0</v>
      </c>
      <c r="AD1532" s="6">
        <f t="shared" si="768"/>
        <v>0</v>
      </c>
      <c r="AE1532" s="6">
        <f t="shared" si="769"/>
        <v>0</v>
      </c>
      <c r="AF1532" s="6">
        <f t="shared" si="770"/>
        <v>0</v>
      </c>
      <c r="AG1532" s="9">
        <f t="shared" si="772"/>
        <v>9383621</v>
      </c>
      <c r="AH1532" s="11">
        <f t="shared" si="759"/>
        <v>12348657.563579999</v>
      </c>
      <c r="AI1532" s="9">
        <f t="shared" si="760"/>
        <v>9618211.5</v>
      </c>
      <c r="AJ1532" s="10">
        <f t="shared" si="761"/>
        <v>7896270.1408949997</v>
      </c>
      <c r="AK1532" s="9">
        <f t="shared" si="771"/>
        <v>9500916.25</v>
      </c>
      <c r="AL1532" s="9">
        <f t="shared" si="754"/>
        <v>10983434.531789999</v>
      </c>
      <c r="AM1532" s="6">
        <f t="shared" si="773"/>
        <v>10379074.870065937</v>
      </c>
      <c r="AN1532" s="8">
        <f t="shared" si="762"/>
        <v>5422639.7444248116</v>
      </c>
      <c r="AO1532" s="7">
        <f t="shared" si="755"/>
        <v>0.56378878177349412</v>
      </c>
      <c r="AP1532" s="6">
        <f t="shared" si="774"/>
        <v>10379074.870065937</v>
      </c>
      <c r="AQ1532" s="5" t="s">
        <v>0</v>
      </c>
    </row>
    <row r="1533" spans="1:43" x14ac:dyDescent="0.25">
      <c r="A1533" s="65">
        <v>1486</v>
      </c>
      <c r="B1533" s="97">
        <v>41111927</v>
      </c>
      <c r="C1533" s="72">
        <v>4912902</v>
      </c>
      <c r="D1533" s="61" t="s">
        <v>801</v>
      </c>
      <c r="E1533" s="61" t="s">
        <v>801</v>
      </c>
      <c r="F1533" s="82" t="s">
        <v>1441</v>
      </c>
      <c r="G1533" s="97" t="s">
        <v>1731</v>
      </c>
      <c r="H1533" s="21">
        <v>1</v>
      </c>
      <c r="I1533" s="20">
        <v>5872213.5082184877</v>
      </c>
      <c r="J1533" s="20">
        <f t="shared" si="763"/>
        <v>1115720.5665615126</v>
      </c>
      <c r="K1533" s="19">
        <f t="shared" si="764"/>
        <v>6987934.0747800004</v>
      </c>
      <c r="L1533" s="15">
        <f t="shared" si="765"/>
        <v>6987934.0747800004</v>
      </c>
      <c r="M1533" s="17">
        <v>4863836.9747899165</v>
      </c>
      <c r="N1533" s="17">
        <v>924129.02521008416</v>
      </c>
      <c r="O1533" s="16">
        <v>5787966.0000000009</v>
      </c>
      <c r="P1533" s="18">
        <f t="shared" si="766"/>
        <v>5787966.0000000009</v>
      </c>
      <c r="Q1533" s="17">
        <v>4462236.1344537819</v>
      </c>
      <c r="R1533" s="17">
        <v>847824.86554621859</v>
      </c>
      <c r="S1533" s="16">
        <v>5310061</v>
      </c>
      <c r="T1533" s="15">
        <v>5310061</v>
      </c>
      <c r="U1533" s="14"/>
      <c r="V1533" s="14"/>
      <c r="W1533" s="14"/>
      <c r="X1533" s="14"/>
      <c r="Y1533" s="14"/>
      <c r="Z1533" s="14"/>
      <c r="AA1533" s="14"/>
      <c r="AB1533" s="13"/>
      <c r="AC1533" s="12">
        <f t="shared" si="767"/>
        <v>0</v>
      </c>
      <c r="AD1533" s="6">
        <f t="shared" si="768"/>
        <v>0</v>
      </c>
      <c r="AE1533" s="6">
        <f t="shared" si="769"/>
        <v>0</v>
      </c>
      <c r="AF1533" s="6">
        <f t="shared" si="770"/>
        <v>0</v>
      </c>
      <c r="AG1533" s="9">
        <f t="shared" si="772"/>
        <v>5310061</v>
      </c>
      <c r="AH1533" s="11">
        <f t="shared" si="759"/>
        <v>6987934.0747800004</v>
      </c>
      <c r="AI1533" s="9">
        <f t="shared" si="760"/>
        <v>5549013.5</v>
      </c>
      <c r="AJ1533" s="10">
        <f t="shared" si="761"/>
        <v>4521490.2686950006</v>
      </c>
      <c r="AK1533" s="9">
        <f t="shared" si="771"/>
        <v>5429537.25</v>
      </c>
      <c r="AL1533" s="9">
        <f t="shared" si="754"/>
        <v>6268473.7873900002</v>
      </c>
      <c r="AM1533" s="6">
        <f t="shared" si="773"/>
        <v>5950045.4306127233</v>
      </c>
      <c r="AN1533" s="8">
        <f t="shared" si="762"/>
        <v>3095858.732497015</v>
      </c>
      <c r="AO1533" s="7">
        <f t="shared" si="755"/>
        <v>0.55791155175546336</v>
      </c>
      <c r="AP1533" s="6">
        <f t="shared" si="774"/>
        <v>5950045.4306127233</v>
      </c>
      <c r="AQ1533" s="5" t="s">
        <v>0</v>
      </c>
    </row>
    <row r="1534" spans="1:43" ht="25.5" x14ac:dyDescent="0.25">
      <c r="A1534" s="65">
        <v>1487</v>
      </c>
      <c r="B1534" s="97">
        <v>41111970</v>
      </c>
      <c r="C1534" s="97">
        <v>4912942</v>
      </c>
      <c r="D1534" s="61" t="s">
        <v>801</v>
      </c>
      <c r="E1534" s="61" t="s">
        <v>801</v>
      </c>
      <c r="F1534" s="82" t="s">
        <v>2187</v>
      </c>
      <c r="G1534" s="97" t="s">
        <v>1731</v>
      </c>
      <c r="H1534" s="21">
        <v>1</v>
      </c>
      <c r="I1534" s="20">
        <v>6395423.9330420168</v>
      </c>
      <c r="J1534" s="20">
        <f t="shared" si="763"/>
        <v>1215130.5472779833</v>
      </c>
      <c r="K1534" s="19">
        <f t="shared" si="764"/>
        <v>7610554.4803200001</v>
      </c>
      <c r="L1534" s="15">
        <f t="shared" si="765"/>
        <v>7610554.4803200001</v>
      </c>
      <c r="M1534" s="17">
        <v>5200005.8823529417</v>
      </c>
      <c r="N1534" s="17">
        <v>988001.11764705891</v>
      </c>
      <c r="O1534" s="16">
        <v>6188007.0000000009</v>
      </c>
      <c r="P1534" s="18">
        <f t="shared" si="766"/>
        <v>6188007.0000000009</v>
      </c>
      <c r="Q1534" s="17">
        <v>4859818.4873949578</v>
      </c>
      <c r="R1534" s="17">
        <v>923365.51260504196</v>
      </c>
      <c r="S1534" s="16">
        <v>5783184</v>
      </c>
      <c r="T1534" s="15">
        <v>5783184</v>
      </c>
      <c r="U1534" s="14"/>
      <c r="V1534" s="14"/>
      <c r="W1534" s="14"/>
      <c r="X1534" s="14"/>
      <c r="Y1534" s="14"/>
      <c r="Z1534" s="14"/>
      <c r="AA1534" s="14"/>
      <c r="AB1534" s="13"/>
      <c r="AC1534" s="12">
        <f t="shared" si="767"/>
        <v>0</v>
      </c>
      <c r="AD1534" s="6">
        <f t="shared" si="768"/>
        <v>0</v>
      </c>
      <c r="AE1534" s="6">
        <f t="shared" si="769"/>
        <v>0</v>
      </c>
      <c r="AF1534" s="6">
        <f t="shared" si="770"/>
        <v>0</v>
      </c>
      <c r="AG1534" s="9">
        <f t="shared" si="772"/>
        <v>5783184</v>
      </c>
      <c r="AH1534" s="11">
        <f t="shared" si="759"/>
        <v>7610554.4803200001</v>
      </c>
      <c r="AI1534" s="9">
        <f t="shared" si="760"/>
        <v>5985595.5</v>
      </c>
      <c r="AJ1534" s="10">
        <f t="shared" si="761"/>
        <v>4895436.3700799998</v>
      </c>
      <c r="AK1534" s="9">
        <f t="shared" si="771"/>
        <v>5884389.75</v>
      </c>
      <c r="AL1534" s="9">
        <f t="shared" si="754"/>
        <v>6798074.9901599996</v>
      </c>
      <c r="AM1534" s="6">
        <f t="shared" si="773"/>
        <v>6438949.3792112889</v>
      </c>
      <c r="AN1534" s="8">
        <f t="shared" si="762"/>
        <v>3356386.8615827383</v>
      </c>
      <c r="AO1534" s="7">
        <f t="shared" si="755"/>
        <v>0.56074401646130922</v>
      </c>
      <c r="AP1534" s="6">
        <f t="shared" si="774"/>
        <v>6438949.3792112889</v>
      </c>
      <c r="AQ1534" s="5" t="s">
        <v>0</v>
      </c>
    </row>
    <row r="1535" spans="1:43" ht="25.5" x14ac:dyDescent="0.25">
      <c r="A1535" s="65">
        <v>1488</v>
      </c>
      <c r="B1535" s="72">
        <v>41111927</v>
      </c>
      <c r="C1535" s="97">
        <v>4912942</v>
      </c>
      <c r="D1535" s="61" t="s">
        <v>801</v>
      </c>
      <c r="E1535" s="61" t="s">
        <v>801</v>
      </c>
      <c r="F1535" s="82" t="s">
        <v>2186</v>
      </c>
      <c r="G1535" s="97" t="s">
        <v>1731</v>
      </c>
      <c r="H1535" s="21">
        <v>1</v>
      </c>
      <c r="I1535" s="20">
        <v>4845955.9050756302</v>
      </c>
      <c r="J1535" s="20">
        <f t="shared" si="763"/>
        <v>920731.62196436978</v>
      </c>
      <c r="K1535" s="19">
        <f t="shared" si="764"/>
        <v>5766687.5270400001</v>
      </c>
      <c r="L1535" s="15">
        <f t="shared" si="765"/>
        <v>5766687.5270400001</v>
      </c>
      <c r="M1535" s="17">
        <v>3976984.0336134457</v>
      </c>
      <c r="N1535" s="17">
        <v>755626.96638655465</v>
      </c>
      <c r="O1535" s="16">
        <v>4732611</v>
      </c>
      <c r="P1535" s="18">
        <f t="shared" si="766"/>
        <v>4732611</v>
      </c>
      <c r="Q1535" s="17">
        <v>3682393.2773109246</v>
      </c>
      <c r="R1535" s="17">
        <v>699654.72268907563</v>
      </c>
      <c r="S1535" s="16">
        <v>4382048</v>
      </c>
      <c r="T1535" s="15">
        <v>4382048</v>
      </c>
      <c r="U1535" s="14"/>
      <c r="V1535" s="14"/>
      <c r="W1535" s="14"/>
      <c r="X1535" s="14"/>
      <c r="Y1535" s="14"/>
      <c r="Z1535" s="14"/>
      <c r="AA1535" s="14"/>
      <c r="AB1535" s="13"/>
      <c r="AC1535" s="12">
        <f t="shared" si="767"/>
        <v>0</v>
      </c>
      <c r="AD1535" s="6">
        <f t="shared" si="768"/>
        <v>0</v>
      </c>
      <c r="AE1535" s="6">
        <f t="shared" si="769"/>
        <v>0</v>
      </c>
      <c r="AF1535" s="6">
        <f t="shared" si="770"/>
        <v>0</v>
      </c>
      <c r="AG1535" s="9">
        <f t="shared" si="772"/>
        <v>4382048</v>
      </c>
      <c r="AH1535" s="11">
        <f t="shared" si="759"/>
        <v>5766687.5270400001</v>
      </c>
      <c r="AI1535" s="9">
        <f t="shared" si="760"/>
        <v>4557329.5</v>
      </c>
      <c r="AJ1535" s="10">
        <f t="shared" si="761"/>
        <v>3720336.6317600003</v>
      </c>
      <c r="AK1535" s="9">
        <f t="shared" si="771"/>
        <v>4469688.75</v>
      </c>
      <c r="AL1535" s="9">
        <f t="shared" si="754"/>
        <v>5162008.5135200005</v>
      </c>
      <c r="AM1535" s="6">
        <f t="shared" si="773"/>
        <v>4894655.3729357757</v>
      </c>
      <c r="AN1535" s="8">
        <f t="shared" si="762"/>
        <v>2548922.5156055219</v>
      </c>
      <c r="AO1535" s="7">
        <f t="shared" si="755"/>
        <v>0.55930178311783729</v>
      </c>
      <c r="AP1535" s="6">
        <f t="shared" si="774"/>
        <v>4894655.3729357757</v>
      </c>
      <c r="AQ1535" s="5" t="s">
        <v>0</v>
      </c>
    </row>
    <row r="1536" spans="1:43" x14ac:dyDescent="0.25">
      <c r="A1536" s="65">
        <v>1489</v>
      </c>
      <c r="B1536" s="97">
        <v>41111970</v>
      </c>
      <c r="C1536" s="72">
        <v>4912902</v>
      </c>
      <c r="D1536" s="61" t="s">
        <v>801</v>
      </c>
      <c r="E1536" s="61" t="s">
        <v>801</v>
      </c>
      <c r="F1536" s="82" t="s">
        <v>1442</v>
      </c>
      <c r="G1536" s="97" t="s">
        <v>1731</v>
      </c>
      <c r="H1536" s="21">
        <v>1</v>
      </c>
      <c r="I1536" s="20">
        <v>16300064.46312605</v>
      </c>
      <c r="J1536" s="20">
        <f t="shared" si="763"/>
        <v>3097012.2479939498</v>
      </c>
      <c r="K1536" s="19">
        <f t="shared" si="764"/>
        <v>19397076.711120002</v>
      </c>
      <c r="L1536" s="15">
        <f t="shared" si="765"/>
        <v>19397076.711120002</v>
      </c>
      <c r="M1536" s="17">
        <v>13253293.277310925</v>
      </c>
      <c r="N1536" s="17">
        <v>2518125.7226890759</v>
      </c>
      <c r="O1536" s="16">
        <v>15771419</v>
      </c>
      <c r="P1536" s="18">
        <f t="shared" si="766"/>
        <v>15771419</v>
      </c>
      <c r="Q1536" s="17">
        <v>12386255.462184874</v>
      </c>
      <c r="R1536" s="17">
        <v>2353388.5378151261</v>
      </c>
      <c r="S1536" s="16">
        <v>14739644</v>
      </c>
      <c r="T1536" s="15">
        <v>14739644</v>
      </c>
      <c r="U1536" s="14"/>
      <c r="V1536" s="14"/>
      <c r="W1536" s="14"/>
      <c r="X1536" s="14"/>
      <c r="Y1536" s="14"/>
      <c r="Z1536" s="14"/>
      <c r="AA1536" s="14"/>
      <c r="AB1536" s="13"/>
      <c r="AC1536" s="12">
        <f t="shared" si="767"/>
        <v>0</v>
      </c>
      <c r="AD1536" s="6">
        <f t="shared" si="768"/>
        <v>0</v>
      </c>
      <c r="AE1536" s="6">
        <f t="shared" si="769"/>
        <v>0</v>
      </c>
      <c r="AF1536" s="6">
        <f t="shared" si="770"/>
        <v>0</v>
      </c>
      <c r="AG1536" s="9">
        <f t="shared" si="772"/>
        <v>14739644</v>
      </c>
      <c r="AH1536" s="11">
        <f t="shared" si="759"/>
        <v>19397076.711120002</v>
      </c>
      <c r="AI1536" s="9">
        <f t="shared" si="760"/>
        <v>15255531.5</v>
      </c>
      <c r="AJ1536" s="10">
        <f t="shared" si="761"/>
        <v>12477034.92778</v>
      </c>
      <c r="AK1536" s="9">
        <f t="shared" si="771"/>
        <v>14997587.75</v>
      </c>
      <c r="AL1536" s="9">
        <f t="shared" si="754"/>
        <v>17326304.105560001</v>
      </c>
      <c r="AM1536" s="6">
        <f t="shared" si="773"/>
        <v>16410997.951689098</v>
      </c>
      <c r="AN1536" s="8">
        <f t="shared" si="762"/>
        <v>8554448.0652115066</v>
      </c>
      <c r="AO1536" s="7">
        <f t="shared" si="755"/>
        <v>0.56074402030578263</v>
      </c>
      <c r="AP1536" s="6">
        <f t="shared" si="774"/>
        <v>16410997.951689098</v>
      </c>
      <c r="AQ1536" s="5" t="s">
        <v>0</v>
      </c>
    </row>
    <row r="1537" spans="1:43" x14ac:dyDescent="0.25">
      <c r="A1537" s="65">
        <v>1490</v>
      </c>
      <c r="B1537" s="108">
        <v>41111970</v>
      </c>
      <c r="C1537" s="72">
        <v>4912902</v>
      </c>
      <c r="D1537" s="61" t="s">
        <v>801</v>
      </c>
      <c r="E1537" s="61" t="s">
        <v>801</v>
      </c>
      <c r="F1537" s="82" t="s">
        <v>2185</v>
      </c>
      <c r="G1537" s="108" t="s">
        <v>1731</v>
      </c>
      <c r="H1537" s="21">
        <v>1</v>
      </c>
      <c r="I1537" s="20">
        <v>6601990.7701512612</v>
      </c>
      <c r="J1537" s="20">
        <f t="shared" si="763"/>
        <v>1254378.2463287397</v>
      </c>
      <c r="K1537" s="19">
        <f t="shared" si="764"/>
        <v>7856369.0164800007</v>
      </c>
      <c r="L1537" s="15">
        <f t="shared" si="765"/>
        <v>7856369.0164800007</v>
      </c>
      <c r="M1537" s="17">
        <v>5418129.4117647065</v>
      </c>
      <c r="N1537" s="17">
        <v>1029444.5882352942</v>
      </c>
      <c r="O1537" s="16">
        <v>6447574.0000000009</v>
      </c>
      <c r="P1537" s="18">
        <f t="shared" si="766"/>
        <v>6447574.0000000009</v>
      </c>
      <c r="Q1537" s="17">
        <v>5016786.5546218492</v>
      </c>
      <c r="R1537" s="17">
        <v>953189.44537815137</v>
      </c>
      <c r="S1537" s="16">
        <v>5969976.0000000009</v>
      </c>
      <c r="T1537" s="15">
        <v>5969976.0000000009</v>
      </c>
      <c r="U1537" s="14"/>
      <c r="V1537" s="14"/>
      <c r="W1537" s="14"/>
      <c r="X1537" s="14"/>
      <c r="Y1537" s="14"/>
      <c r="Z1537" s="14"/>
      <c r="AA1537" s="14"/>
      <c r="AB1537" s="13"/>
      <c r="AC1537" s="12">
        <f t="shared" si="767"/>
        <v>0</v>
      </c>
      <c r="AD1537" s="6">
        <f t="shared" si="768"/>
        <v>0</v>
      </c>
      <c r="AE1537" s="6">
        <f t="shared" si="769"/>
        <v>0</v>
      </c>
      <c r="AF1537" s="6">
        <f t="shared" si="770"/>
        <v>0</v>
      </c>
      <c r="AG1537" s="9">
        <f t="shared" si="772"/>
        <v>5969976.0000000009</v>
      </c>
      <c r="AH1537" s="11">
        <f t="shared" si="759"/>
        <v>7856369.0164800007</v>
      </c>
      <c r="AI1537" s="9">
        <f t="shared" si="760"/>
        <v>6208775.0000000009</v>
      </c>
      <c r="AJ1537" s="10">
        <f t="shared" si="761"/>
        <v>5068479.7541200006</v>
      </c>
      <c r="AK1537" s="9">
        <f t="shared" si="771"/>
        <v>6089375.5000000009</v>
      </c>
      <c r="AL1537" s="9">
        <f t="shared" si="754"/>
        <v>7032572.0082400013</v>
      </c>
      <c r="AM1537" s="6">
        <f t="shared" si="773"/>
        <v>6668337.9022154044</v>
      </c>
      <c r="AN1537" s="8">
        <f t="shared" si="762"/>
        <v>3472578.7717228997</v>
      </c>
      <c r="AO1537" s="7">
        <f t="shared" si="755"/>
        <v>0.55930175787057823</v>
      </c>
      <c r="AP1537" s="6">
        <f t="shared" si="774"/>
        <v>6668337.9022154044</v>
      </c>
      <c r="AQ1537" s="5" t="s">
        <v>0</v>
      </c>
    </row>
    <row r="1538" spans="1:43" x14ac:dyDescent="0.25">
      <c r="A1538" s="65">
        <v>1491</v>
      </c>
      <c r="B1538" s="97">
        <v>40101801</v>
      </c>
      <c r="C1538" s="72">
        <v>4912996</v>
      </c>
      <c r="D1538" s="61" t="s">
        <v>801</v>
      </c>
      <c r="E1538" s="61" t="s">
        <v>801</v>
      </c>
      <c r="F1538" s="82" t="s">
        <v>1424</v>
      </c>
      <c r="G1538" s="97" t="s">
        <v>1731</v>
      </c>
      <c r="H1538" s="21">
        <v>1</v>
      </c>
      <c r="I1538" s="20">
        <v>2428876.6393613443</v>
      </c>
      <c r="J1538" s="20">
        <f t="shared" si="763"/>
        <v>461486.56147865544</v>
      </c>
      <c r="K1538" s="19">
        <f t="shared" si="764"/>
        <v>2890363.2008399996</v>
      </c>
      <c r="L1538" s="15">
        <f t="shared" si="765"/>
        <v>2890363.2008399996</v>
      </c>
      <c r="M1538" s="17">
        <v>1956419.3277310925</v>
      </c>
      <c r="N1538" s="17">
        <v>371719.6722689076</v>
      </c>
      <c r="O1538" s="16">
        <v>2328139</v>
      </c>
      <c r="P1538" s="18">
        <f t="shared" si="766"/>
        <v>2328139</v>
      </c>
      <c r="Q1538" s="17">
        <v>1845678.9915966387</v>
      </c>
      <c r="R1538" s="17">
        <v>350679.00840336137</v>
      </c>
      <c r="S1538" s="16">
        <v>2196358</v>
      </c>
      <c r="T1538" s="15">
        <v>2196358</v>
      </c>
      <c r="U1538" s="14"/>
      <c r="V1538" s="14"/>
      <c r="W1538" s="14"/>
      <c r="X1538" s="14"/>
      <c r="Y1538" s="14"/>
      <c r="Z1538" s="14"/>
      <c r="AA1538" s="14"/>
      <c r="AB1538" s="13"/>
      <c r="AC1538" s="12">
        <f t="shared" si="767"/>
        <v>0</v>
      </c>
      <c r="AD1538" s="6">
        <f t="shared" si="768"/>
        <v>0</v>
      </c>
      <c r="AE1538" s="6">
        <f t="shared" si="769"/>
        <v>0</v>
      </c>
      <c r="AF1538" s="6">
        <f t="shared" si="770"/>
        <v>0</v>
      </c>
      <c r="AG1538" s="9">
        <f t="shared" si="772"/>
        <v>2196358</v>
      </c>
      <c r="AH1538" s="11">
        <f t="shared" si="759"/>
        <v>2890363.2008399996</v>
      </c>
      <c r="AI1538" s="9">
        <f t="shared" si="760"/>
        <v>2262248.5</v>
      </c>
      <c r="AJ1538" s="10">
        <f t="shared" si="761"/>
        <v>1853715.05021</v>
      </c>
      <c r="AK1538" s="9">
        <f t="shared" si="771"/>
        <v>2229303.25</v>
      </c>
      <c r="AL1538" s="9">
        <f t="shared" si="754"/>
        <v>2576305.85042</v>
      </c>
      <c r="AM1538" s="6">
        <f t="shared" si="773"/>
        <v>2437430.9829603629</v>
      </c>
      <c r="AN1538" s="8">
        <f t="shared" si="762"/>
        <v>1271925.200991892</v>
      </c>
      <c r="AO1538" s="7">
        <f t="shared" si="755"/>
        <v>0.56223938307037979</v>
      </c>
      <c r="AP1538" s="6">
        <f t="shared" si="774"/>
        <v>2437430.9829603629</v>
      </c>
      <c r="AQ1538" s="5" t="s">
        <v>0</v>
      </c>
    </row>
    <row r="1539" spans="1:43" x14ac:dyDescent="0.25">
      <c r="A1539" s="65">
        <v>1492</v>
      </c>
      <c r="B1539" s="97">
        <v>40101801</v>
      </c>
      <c r="C1539" s="72">
        <v>4912918</v>
      </c>
      <c r="D1539" s="61" t="s">
        <v>801</v>
      </c>
      <c r="E1539" s="61" t="s">
        <v>801</v>
      </c>
      <c r="F1539" s="82" t="s">
        <v>1794</v>
      </c>
      <c r="G1539" s="97" t="s">
        <v>1731</v>
      </c>
      <c r="H1539" s="21">
        <v>1</v>
      </c>
      <c r="I1539" s="20">
        <v>9379332.278319329</v>
      </c>
      <c r="J1539" s="20">
        <f t="shared" si="763"/>
        <v>1782073.1328806726</v>
      </c>
      <c r="K1539" s="19">
        <f t="shared" si="764"/>
        <v>11161405.411200002</v>
      </c>
      <c r="L1539" s="15">
        <f t="shared" si="765"/>
        <v>11161405.411200002</v>
      </c>
      <c r="M1539" s="17">
        <v>7554895.7983193276</v>
      </c>
      <c r="N1539" s="17">
        <v>1435430.2016806724</v>
      </c>
      <c r="O1539" s="16">
        <v>8990326</v>
      </c>
      <c r="P1539" s="18">
        <f t="shared" si="766"/>
        <v>8990326</v>
      </c>
      <c r="Q1539" s="17">
        <v>7127260.5042016814</v>
      </c>
      <c r="R1539" s="17">
        <v>1354179.4957983196</v>
      </c>
      <c r="S1539" s="16">
        <v>8481440</v>
      </c>
      <c r="T1539" s="15">
        <v>8481440</v>
      </c>
      <c r="U1539" s="14"/>
      <c r="V1539" s="14"/>
      <c r="W1539" s="14"/>
      <c r="X1539" s="14"/>
      <c r="Y1539" s="14"/>
      <c r="Z1539" s="14"/>
      <c r="AA1539" s="14"/>
      <c r="AB1539" s="13"/>
      <c r="AC1539" s="12">
        <f t="shared" si="767"/>
        <v>0</v>
      </c>
      <c r="AD1539" s="6">
        <f t="shared" si="768"/>
        <v>0</v>
      </c>
      <c r="AE1539" s="6">
        <f t="shared" si="769"/>
        <v>0</v>
      </c>
      <c r="AF1539" s="6">
        <f t="shared" si="770"/>
        <v>0</v>
      </c>
      <c r="AG1539" s="9">
        <f t="shared" si="772"/>
        <v>8481440</v>
      </c>
      <c r="AH1539" s="11">
        <f t="shared" si="759"/>
        <v>11161405.411200002</v>
      </c>
      <c r="AI1539" s="9">
        <f t="shared" si="760"/>
        <v>8735883</v>
      </c>
      <c r="AJ1539" s="10">
        <f t="shared" si="761"/>
        <v>7158292.8528000005</v>
      </c>
      <c r="AK1539" s="9">
        <f t="shared" si="771"/>
        <v>8608661.5</v>
      </c>
      <c r="AL1539" s="9">
        <f t="shared" si="754"/>
        <v>9948644.2056000009</v>
      </c>
      <c r="AM1539" s="6">
        <f t="shared" si="773"/>
        <v>9412366.2001189627</v>
      </c>
      <c r="AN1539" s="8">
        <f t="shared" si="762"/>
        <v>4911657.2405944075</v>
      </c>
      <c r="AO1539" s="7">
        <f t="shared" si="755"/>
        <v>0.56223935698250627</v>
      </c>
      <c r="AP1539" s="6">
        <f t="shared" si="774"/>
        <v>9412366.2001189627</v>
      </c>
      <c r="AQ1539" s="5" t="s">
        <v>0</v>
      </c>
    </row>
    <row r="1540" spans="1:43" x14ac:dyDescent="0.25">
      <c r="A1540" s="65">
        <v>1493</v>
      </c>
      <c r="B1540" s="97">
        <v>40151717</v>
      </c>
      <c r="C1540" s="72">
        <v>4912918</v>
      </c>
      <c r="D1540" s="61" t="s">
        <v>801</v>
      </c>
      <c r="E1540" s="61" t="s">
        <v>801</v>
      </c>
      <c r="F1540" s="82" t="s">
        <v>2184</v>
      </c>
      <c r="G1540" s="97" t="s">
        <v>1420</v>
      </c>
      <c r="H1540" s="21">
        <v>1</v>
      </c>
      <c r="I1540" s="20">
        <v>4700123.2037647069</v>
      </c>
      <c r="J1540" s="20">
        <f t="shared" si="763"/>
        <v>893023.40871529432</v>
      </c>
      <c r="K1540" s="19">
        <f t="shared" si="764"/>
        <v>5593146.6124800015</v>
      </c>
      <c r="L1540" s="15">
        <f t="shared" si="765"/>
        <v>5593146.6124800015</v>
      </c>
      <c r="M1540" s="17">
        <v>3857302.5210084035</v>
      </c>
      <c r="N1540" s="17">
        <v>732887.47899159673</v>
      </c>
      <c r="O1540" s="16">
        <v>4590190</v>
      </c>
      <c r="P1540" s="18">
        <f t="shared" si="766"/>
        <v>4590190</v>
      </c>
      <c r="Q1540" s="17">
        <v>3571576.4705882357</v>
      </c>
      <c r="R1540" s="17">
        <v>678599.52941176482</v>
      </c>
      <c r="S1540" s="16">
        <v>4250176</v>
      </c>
      <c r="T1540" s="15">
        <v>4250176</v>
      </c>
      <c r="U1540" s="14"/>
      <c r="V1540" s="14"/>
      <c r="W1540" s="14"/>
      <c r="X1540" s="14"/>
      <c r="Y1540" s="14"/>
      <c r="Z1540" s="14"/>
      <c r="AA1540" s="14"/>
      <c r="AB1540" s="13"/>
      <c r="AC1540" s="12">
        <f t="shared" si="767"/>
        <v>0</v>
      </c>
      <c r="AD1540" s="6">
        <f t="shared" si="768"/>
        <v>0</v>
      </c>
      <c r="AE1540" s="6">
        <f t="shared" si="769"/>
        <v>0</v>
      </c>
      <c r="AF1540" s="6">
        <f t="shared" si="770"/>
        <v>0</v>
      </c>
      <c r="AG1540" s="9">
        <f t="shared" si="772"/>
        <v>4250176</v>
      </c>
      <c r="AH1540" s="11">
        <f t="shared" si="759"/>
        <v>5593146.6124800015</v>
      </c>
      <c r="AI1540" s="9">
        <f t="shared" si="760"/>
        <v>4420183</v>
      </c>
      <c r="AJ1540" s="10">
        <f t="shared" si="761"/>
        <v>3608378.1531200004</v>
      </c>
      <c r="AK1540" s="9">
        <f t="shared" si="771"/>
        <v>4335179.5</v>
      </c>
      <c r="AL1540" s="9">
        <f t="shared" ref="AL1540:AL1603" si="775">AVERAGE(AH1540,AI1540)</f>
        <v>5006664.8062400008</v>
      </c>
      <c r="AM1540" s="6">
        <f t="shared" si="773"/>
        <v>4747357.3868354894</v>
      </c>
      <c r="AN1540" s="8">
        <f t="shared" si="762"/>
        <v>2472216.1254036627</v>
      </c>
      <c r="AO1540" s="7">
        <f t="shared" ref="AO1540:AO1603" si="776">+AN1540/AI1540</f>
        <v>0.55930175863842346</v>
      </c>
      <c r="AP1540" s="6">
        <f t="shared" si="774"/>
        <v>4747357.3868354894</v>
      </c>
      <c r="AQ1540" s="5" t="s">
        <v>0</v>
      </c>
    </row>
    <row r="1541" spans="1:43" x14ac:dyDescent="0.25">
      <c r="A1541" s="65">
        <v>1494</v>
      </c>
      <c r="B1541" s="97">
        <v>40151717</v>
      </c>
      <c r="C1541" s="107">
        <v>4912918</v>
      </c>
      <c r="D1541" s="61" t="s">
        <v>801</v>
      </c>
      <c r="E1541" s="61" t="s">
        <v>801</v>
      </c>
      <c r="F1541" s="82" t="s">
        <v>2183</v>
      </c>
      <c r="G1541" s="97" t="s">
        <v>1420</v>
      </c>
      <c r="H1541" s="21">
        <v>1</v>
      </c>
      <c r="I1541" s="20">
        <v>3865820.6362689077</v>
      </c>
      <c r="J1541" s="20">
        <f t="shared" si="763"/>
        <v>734505.92089109251</v>
      </c>
      <c r="K1541" s="19">
        <f t="shared" si="764"/>
        <v>4600326.5571600003</v>
      </c>
      <c r="L1541" s="15">
        <f t="shared" si="765"/>
        <v>4600326.5571600003</v>
      </c>
      <c r="M1541" s="17">
        <v>3172606.7226890759</v>
      </c>
      <c r="N1541" s="17">
        <v>602795.27731092437</v>
      </c>
      <c r="O1541" s="16">
        <v>3775402</v>
      </c>
      <c r="P1541" s="18">
        <f t="shared" si="766"/>
        <v>3775402</v>
      </c>
      <c r="Q1541" s="17">
        <v>2937598.3193277312</v>
      </c>
      <c r="R1541" s="17">
        <v>558143.68067226897</v>
      </c>
      <c r="S1541" s="16">
        <v>3495742</v>
      </c>
      <c r="T1541" s="15">
        <v>3495742</v>
      </c>
      <c r="U1541" s="14"/>
      <c r="V1541" s="14"/>
      <c r="W1541" s="14"/>
      <c r="X1541" s="14"/>
      <c r="Y1541" s="14"/>
      <c r="Z1541" s="14"/>
      <c r="AA1541" s="14"/>
      <c r="AB1541" s="13"/>
      <c r="AC1541" s="12">
        <f t="shared" si="767"/>
        <v>0</v>
      </c>
      <c r="AD1541" s="6">
        <f t="shared" si="768"/>
        <v>0</v>
      </c>
      <c r="AE1541" s="6">
        <f t="shared" si="769"/>
        <v>0</v>
      </c>
      <c r="AF1541" s="6">
        <f t="shared" si="770"/>
        <v>0</v>
      </c>
      <c r="AG1541" s="9">
        <f t="shared" si="772"/>
        <v>3495742</v>
      </c>
      <c r="AH1541" s="11">
        <f t="shared" si="759"/>
        <v>4600326.5571600003</v>
      </c>
      <c r="AI1541" s="9">
        <f t="shared" si="760"/>
        <v>3635572</v>
      </c>
      <c r="AJ1541" s="10">
        <f t="shared" si="761"/>
        <v>2967867.6392900003</v>
      </c>
      <c r="AK1541" s="9">
        <f t="shared" si="771"/>
        <v>3565657</v>
      </c>
      <c r="AL1541" s="9">
        <f t="shared" si="775"/>
        <v>4117949.2785800002</v>
      </c>
      <c r="AM1541" s="6">
        <f t="shared" si="773"/>
        <v>3904670.6949880891</v>
      </c>
      <c r="AN1541" s="8">
        <f t="shared" si="762"/>
        <v>2033381.7093125419</v>
      </c>
      <c r="AO1541" s="7">
        <f t="shared" si="776"/>
        <v>0.55930173004758033</v>
      </c>
      <c r="AP1541" s="6">
        <f t="shared" si="774"/>
        <v>3904670.6949880891</v>
      </c>
      <c r="AQ1541" s="5" t="s">
        <v>0</v>
      </c>
    </row>
    <row r="1542" spans="1:43" x14ac:dyDescent="0.25">
      <c r="A1542" s="65">
        <v>1495</v>
      </c>
      <c r="B1542" s="97">
        <v>40101801</v>
      </c>
      <c r="C1542" s="72">
        <v>4923107</v>
      </c>
      <c r="D1542" s="61" t="s">
        <v>801</v>
      </c>
      <c r="E1542" s="61" t="s">
        <v>801</v>
      </c>
      <c r="F1542" s="82" t="s">
        <v>867</v>
      </c>
      <c r="G1542" s="97" t="s">
        <v>1731</v>
      </c>
      <c r="H1542" s="21">
        <v>1</v>
      </c>
      <c r="I1542" s="20">
        <v>12892451.474873949</v>
      </c>
      <c r="J1542" s="20">
        <f t="shared" si="763"/>
        <v>2449565.7802260504</v>
      </c>
      <c r="K1542" s="19">
        <f t="shared" si="764"/>
        <v>15342017.255099999</v>
      </c>
      <c r="L1542" s="15">
        <f t="shared" si="765"/>
        <v>15342017.255099999</v>
      </c>
      <c r="M1542" s="17">
        <v>10286686.554621849</v>
      </c>
      <c r="N1542" s="17">
        <v>1954470.4453781513</v>
      </c>
      <c r="O1542" s="16">
        <v>12241157</v>
      </c>
      <c r="P1542" s="18">
        <f t="shared" si="766"/>
        <v>12241157</v>
      </c>
      <c r="Q1542" s="17">
        <v>9796844.5378151257</v>
      </c>
      <c r="R1542" s="17">
        <v>1861400.4621848739</v>
      </c>
      <c r="S1542" s="16">
        <v>11658245</v>
      </c>
      <c r="T1542" s="15">
        <v>11658245</v>
      </c>
      <c r="U1542" s="14"/>
      <c r="V1542" s="14"/>
      <c r="W1542" s="14"/>
      <c r="X1542" s="14"/>
      <c r="Y1542" s="14"/>
      <c r="Z1542" s="14"/>
      <c r="AA1542" s="14"/>
      <c r="AB1542" s="13"/>
      <c r="AC1542" s="12">
        <f t="shared" si="767"/>
        <v>0</v>
      </c>
      <c r="AD1542" s="6">
        <f t="shared" si="768"/>
        <v>0</v>
      </c>
      <c r="AE1542" s="6">
        <f t="shared" si="769"/>
        <v>0</v>
      </c>
      <c r="AF1542" s="6">
        <f t="shared" si="770"/>
        <v>0</v>
      </c>
      <c r="AG1542" s="9">
        <f t="shared" si="772"/>
        <v>11658245</v>
      </c>
      <c r="AH1542" s="11">
        <f t="shared" si="759"/>
        <v>15342017.255099999</v>
      </c>
      <c r="AI1542" s="9">
        <f t="shared" si="760"/>
        <v>11949701</v>
      </c>
      <c r="AJ1542" s="10">
        <f t="shared" si="761"/>
        <v>9810354.8137749992</v>
      </c>
      <c r="AK1542" s="9">
        <f t="shared" si="771"/>
        <v>11803973</v>
      </c>
      <c r="AL1542" s="9">
        <f t="shared" si="775"/>
        <v>13645859.127549998</v>
      </c>
      <c r="AM1542" s="6">
        <f t="shared" si="773"/>
        <v>12895000.454137318</v>
      </c>
      <c r="AN1542" s="8">
        <f t="shared" si="762"/>
        <v>6737107.3997135926</v>
      </c>
      <c r="AO1542" s="7">
        <f t="shared" si="776"/>
        <v>0.56378878431465296</v>
      </c>
      <c r="AP1542" s="6">
        <f t="shared" si="774"/>
        <v>12895000.454137318</v>
      </c>
      <c r="AQ1542" s="5" t="s">
        <v>0</v>
      </c>
    </row>
    <row r="1543" spans="1:43" x14ac:dyDescent="0.25">
      <c r="A1543" s="65">
        <v>1496</v>
      </c>
      <c r="B1543" s="97">
        <v>25174002</v>
      </c>
      <c r="C1543" s="97">
        <v>4923115</v>
      </c>
      <c r="D1543" s="61" t="s">
        <v>801</v>
      </c>
      <c r="E1543" s="61" t="s">
        <v>801</v>
      </c>
      <c r="F1543" s="82" t="s">
        <v>1403</v>
      </c>
      <c r="G1543" s="97" t="s">
        <v>1731</v>
      </c>
      <c r="H1543" s="21">
        <v>1</v>
      </c>
      <c r="I1543" s="20">
        <v>4872323.0572941173</v>
      </c>
      <c r="J1543" s="20">
        <f t="shared" si="763"/>
        <v>925741.3808858823</v>
      </c>
      <c r="K1543" s="19">
        <f t="shared" si="764"/>
        <v>5798064.4381799996</v>
      </c>
      <c r="L1543" s="15">
        <f t="shared" si="765"/>
        <v>5798064.4381799996</v>
      </c>
      <c r="M1543" s="17">
        <v>3924574.7899159663</v>
      </c>
      <c r="N1543" s="17">
        <v>745669.21008403366</v>
      </c>
      <c r="O1543" s="16">
        <v>4670244</v>
      </c>
      <c r="P1543" s="18">
        <f t="shared" si="766"/>
        <v>4670244</v>
      </c>
      <c r="Q1543" s="17">
        <v>3702429.411764706</v>
      </c>
      <c r="R1543" s="17">
        <v>703461.5882352941</v>
      </c>
      <c r="S1543" s="16">
        <v>4405891</v>
      </c>
      <c r="T1543" s="15">
        <v>4405891</v>
      </c>
      <c r="U1543" s="14"/>
      <c r="V1543" s="14"/>
      <c r="W1543" s="14"/>
      <c r="X1543" s="14"/>
      <c r="Y1543" s="14"/>
      <c r="Z1543" s="14"/>
      <c r="AA1543" s="14"/>
      <c r="AB1543" s="13"/>
      <c r="AC1543" s="12">
        <f t="shared" si="767"/>
        <v>0</v>
      </c>
      <c r="AD1543" s="6">
        <f t="shared" si="768"/>
        <v>0</v>
      </c>
      <c r="AE1543" s="6">
        <f t="shared" si="769"/>
        <v>0</v>
      </c>
      <c r="AF1543" s="6">
        <f t="shared" si="770"/>
        <v>0</v>
      </c>
      <c r="AG1543" s="9">
        <f t="shared" si="772"/>
        <v>4405891</v>
      </c>
      <c r="AH1543" s="11">
        <f t="shared" si="759"/>
        <v>5798064.4381799996</v>
      </c>
      <c r="AI1543" s="9">
        <f t="shared" si="760"/>
        <v>4538067.5</v>
      </c>
      <c r="AJ1543" s="10">
        <f t="shared" si="761"/>
        <v>3718549.8595449999</v>
      </c>
      <c r="AK1543" s="9">
        <f t="shared" si="771"/>
        <v>4471979.25</v>
      </c>
      <c r="AL1543" s="9">
        <f t="shared" si="775"/>
        <v>5168065.9690899998</v>
      </c>
      <c r="AM1543" s="6">
        <f t="shared" si="773"/>
        <v>4889483.2420268776</v>
      </c>
      <c r="AN1543" s="8">
        <f t="shared" si="762"/>
        <v>2551480.1926865908</v>
      </c>
      <c r="AO1543" s="7">
        <f t="shared" si="776"/>
        <v>0.56223936569621114</v>
      </c>
      <c r="AP1543" s="6">
        <f t="shared" si="774"/>
        <v>4889483.2420268776</v>
      </c>
      <c r="AQ1543" s="5" t="s">
        <v>0</v>
      </c>
    </row>
    <row r="1544" spans="1:43" ht="25.5" x14ac:dyDescent="0.25">
      <c r="A1544" s="65">
        <v>1497</v>
      </c>
      <c r="B1544" s="97">
        <v>25172300</v>
      </c>
      <c r="C1544" s="97">
        <v>4923103</v>
      </c>
      <c r="D1544" s="61" t="s">
        <v>801</v>
      </c>
      <c r="E1544" s="61" t="s">
        <v>801</v>
      </c>
      <c r="F1544" s="82" t="s">
        <v>2182</v>
      </c>
      <c r="G1544" s="97" t="s">
        <v>1420</v>
      </c>
      <c r="H1544" s="21">
        <v>1</v>
      </c>
      <c r="I1544" s="20">
        <v>2843898.0260672267</v>
      </c>
      <c r="J1544" s="20">
        <f t="shared" si="763"/>
        <v>540340.6249527731</v>
      </c>
      <c r="K1544" s="19">
        <f t="shared" si="764"/>
        <v>3384238.6510199998</v>
      </c>
      <c r="L1544" s="15">
        <f t="shared" si="765"/>
        <v>3384238.6510199998</v>
      </c>
      <c r="M1544" s="17">
        <v>2333933.6134453784</v>
      </c>
      <c r="N1544" s="17">
        <v>443447.38655462192</v>
      </c>
      <c r="O1544" s="16">
        <v>2777381.0000000005</v>
      </c>
      <c r="P1544" s="18">
        <f t="shared" si="766"/>
        <v>2777381.0000000005</v>
      </c>
      <c r="Q1544" s="17">
        <v>2161049.5798319327</v>
      </c>
      <c r="R1544" s="17">
        <v>410599.42016806721</v>
      </c>
      <c r="S1544" s="16">
        <v>2571649</v>
      </c>
      <c r="T1544" s="15">
        <v>2571649</v>
      </c>
      <c r="U1544" s="14"/>
      <c r="V1544" s="14"/>
      <c r="W1544" s="14"/>
      <c r="X1544" s="14"/>
      <c r="Y1544" s="14"/>
      <c r="Z1544" s="14"/>
      <c r="AA1544" s="14"/>
      <c r="AB1544" s="13"/>
      <c r="AC1544" s="12">
        <f t="shared" si="767"/>
        <v>0</v>
      </c>
      <c r="AD1544" s="6">
        <f t="shared" si="768"/>
        <v>0</v>
      </c>
      <c r="AE1544" s="6">
        <f t="shared" si="769"/>
        <v>0</v>
      </c>
      <c r="AF1544" s="6">
        <f t="shared" si="770"/>
        <v>0</v>
      </c>
      <c r="AG1544" s="9">
        <f t="shared" si="772"/>
        <v>2571649</v>
      </c>
      <c r="AH1544" s="11">
        <f t="shared" si="759"/>
        <v>3384238.6510199998</v>
      </c>
      <c r="AI1544" s="9">
        <f t="shared" si="760"/>
        <v>2674515</v>
      </c>
      <c r="AJ1544" s="10">
        <f t="shared" si="761"/>
        <v>2183317.1627549999</v>
      </c>
      <c r="AK1544" s="9">
        <f t="shared" si="771"/>
        <v>2623082</v>
      </c>
      <c r="AL1544" s="9">
        <f t="shared" si="775"/>
        <v>3029376.8255099999</v>
      </c>
      <c r="AM1544" s="6">
        <f t="shared" si="773"/>
        <v>2872478.0035189614</v>
      </c>
      <c r="AN1544" s="8">
        <f t="shared" si="762"/>
        <v>1495860.9240943824</v>
      </c>
      <c r="AO1544" s="7">
        <f t="shared" si="776"/>
        <v>0.55930175156781037</v>
      </c>
      <c r="AP1544" s="6">
        <f t="shared" si="774"/>
        <v>2872478.0035189614</v>
      </c>
      <c r="AQ1544" s="5" t="s">
        <v>0</v>
      </c>
    </row>
    <row r="1545" spans="1:43" x14ac:dyDescent="0.25">
      <c r="A1545" s="194" t="s">
        <v>2181</v>
      </c>
      <c r="B1545" s="195"/>
      <c r="C1545" s="195"/>
      <c r="D1545" s="195"/>
      <c r="E1545" s="195"/>
      <c r="F1545" s="195"/>
      <c r="G1545" s="195"/>
      <c r="H1545" s="195"/>
      <c r="I1545" s="195"/>
      <c r="J1545" s="195"/>
      <c r="K1545" s="195"/>
      <c r="L1545" s="196"/>
      <c r="M1545" s="96"/>
      <c r="N1545" s="96"/>
      <c r="O1545" s="96"/>
      <c r="P1545" s="95"/>
      <c r="Q1545" s="93"/>
      <c r="R1545" s="93"/>
      <c r="S1545" s="93"/>
      <c r="T1545" s="94"/>
      <c r="U1545" s="93"/>
      <c r="V1545" s="93"/>
      <c r="W1545" s="93"/>
      <c r="X1545" s="93"/>
      <c r="Y1545" s="93"/>
      <c r="Z1545" s="93"/>
      <c r="AA1545" s="93"/>
      <c r="AB1545" s="13"/>
      <c r="AC1545" s="12"/>
      <c r="AD1545" s="6"/>
      <c r="AE1545" s="6"/>
      <c r="AF1545" s="6"/>
      <c r="AG1545" s="9"/>
      <c r="AH1545" s="11"/>
      <c r="AI1545" s="9"/>
      <c r="AJ1545" s="10"/>
      <c r="AK1545" s="9"/>
      <c r="AL1545" s="9"/>
      <c r="AM1545" s="6"/>
      <c r="AN1545" s="8"/>
      <c r="AO1545" s="7"/>
      <c r="AP1545" s="6"/>
      <c r="AQ1545" s="5"/>
    </row>
    <row r="1546" spans="1:43" x14ac:dyDescent="0.25">
      <c r="A1546" s="42">
        <v>1498</v>
      </c>
      <c r="B1546" s="103">
        <v>20121445</v>
      </c>
      <c r="C1546" s="97">
        <v>4391502</v>
      </c>
      <c r="D1546" s="61" t="s">
        <v>801</v>
      </c>
      <c r="E1546" s="61" t="s">
        <v>801</v>
      </c>
      <c r="F1546" s="82" t="s">
        <v>2180</v>
      </c>
      <c r="G1546" s="81" t="s">
        <v>1750</v>
      </c>
      <c r="H1546" s="21">
        <v>1</v>
      </c>
      <c r="I1546" s="20">
        <v>106671.79058823529</v>
      </c>
      <c r="J1546" s="20">
        <f t="shared" ref="J1546:J1609" si="777">+I1546*0.19</f>
        <v>20267.640211764705</v>
      </c>
      <c r="K1546" s="19">
        <f t="shared" ref="K1546:K1609" si="778">+I1546+J1546</f>
        <v>126939.4308</v>
      </c>
      <c r="L1546" s="15">
        <f t="shared" ref="L1546:L1609" si="779">+H1546*K1546</f>
        <v>126939.4308</v>
      </c>
      <c r="M1546" s="17">
        <v>85111.76470588235</v>
      </c>
      <c r="N1546" s="17">
        <v>16171.235294117647</v>
      </c>
      <c r="O1546" s="16">
        <v>101283</v>
      </c>
      <c r="P1546" s="18">
        <v>101283</v>
      </c>
      <c r="Q1546" s="17">
        <v>81058.823529411762</v>
      </c>
      <c r="R1546" s="17">
        <v>15401.176470588234</v>
      </c>
      <c r="S1546" s="16">
        <v>96460</v>
      </c>
      <c r="T1546" s="15">
        <v>96460</v>
      </c>
      <c r="U1546" s="14"/>
      <c r="V1546" s="14"/>
      <c r="W1546" s="14"/>
      <c r="X1546" s="14"/>
      <c r="Y1546" s="14"/>
      <c r="Z1546" s="14"/>
      <c r="AA1546" s="14"/>
      <c r="AB1546" s="13">
        <v>58823.529411764706</v>
      </c>
      <c r="AC1546" s="12">
        <f t="shared" ref="AC1546:AC1609" si="780">+AB1546*19%</f>
        <v>11176.470588235294</v>
      </c>
      <c r="AD1546" s="6">
        <f t="shared" ref="AD1546:AD1609" si="781">+AB1546+AC1546</f>
        <v>70000</v>
      </c>
      <c r="AE1546" s="6">
        <f t="shared" ref="AE1546:AE1609" si="782">+AD1546*5.1%</f>
        <v>3569.9999999999995</v>
      </c>
      <c r="AF1546" s="6">
        <f t="shared" ref="AF1546:AF1609" si="783">+AD1546+AE1546</f>
        <v>73570</v>
      </c>
      <c r="AG1546" s="9">
        <f t="shared" ref="AG1545:AG1608" si="784">MIN(L1546,P1546,T1546,AF1546)</f>
        <v>73570</v>
      </c>
      <c r="AH1546" s="11">
        <f t="shared" si="759"/>
        <v>126939.4308</v>
      </c>
      <c r="AI1546" s="9">
        <f t="shared" si="760"/>
        <v>98871.5</v>
      </c>
      <c r="AJ1546" s="10">
        <f t="shared" si="761"/>
        <v>99563.107699999993</v>
      </c>
      <c r="AK1546" s="9">
        <f t="shared" si="771"/>
        <v>86220.75</v>
      </c>
      <c r="AL1546" s="9">
        <f t="shared" si="775"/>
        <v>112905.4654</v>
      </c>
      <c r="AM1546" s="6">
        <f t="shared" ref="AM1545:AM1608" si="785">HARMEAN(L1546,P1546,T1546,AF1546)</f>
        <v>95898.915218801732</v>
      </c>
      <c r="AN1546" s="8">
        <f t="shared" si="762"/>
        <v>21891.33787064948</v>
      </c>
      <c r="AO1546" s="7">
        <f t="shared" si="776"/>
        <v>0.22141201327631804</v>
      </c>
      <c r="AP1546" s="6">
        <f t="shared" ref="AP1546:AP1552" si="786">+AG1546</f>
        <v>73570</v>
      </c>
      <c r="AQ1546" s="5" t="s">
        <v>4</v>
      </c>
    </row>
    <row r="1547" spans="1:43" x14ac:dyDescent="0.25">
      <c r="A1547" s="42">
        <v>1499</v>
      </c>
      <c r="B1547" s="103">
        <v>20121445</v>
      </c>
      <c r="C1547" s="97">
        <v>4391504</v>
      </c>
      <c r="D1547" s="61" t="s">
        <v>801</v>
      </c>
      <c r="E1547" s="61" t="s">
        <v>801</v>
      </c>
      <c r="F1547" s="82" t="s">
        <v>1561</v>
      </c>
      <c r="G1547" s="81" t="s">
        <v>1750</v>
      </c>
      <c r="H1547" s="21">
        <v>1</v>
      </c>
      <c r="I1547" s="20">
        <v>198104.75394957984</v>
      </c>
      <c r="J1547" s="20">
        <f t="shared" si="777"/>
        <v>37639.903250420168</v>
      </c>
      <c r="K1547" s="19">
        <f t="shared" si="778"/>
        <v>235744.65720000002</v>
      </c>
      <c r="L1547" s="15">
        <f t="shared" si="779"/>
        <v>235744.65720000002</v>
      </c>
      <c r="M1547" s="17">
        <v>164086.55462184874</v>
      </c>
      <c r="N1547" s="17">
        <v>31176.44537815126</v>
      </c>
      <c r="O1547" s="16">
        <v>195263</v>
      </c>
      <c r="P1547" s="18">
        <v>195263</v>
      </c>
      <c r="Q1547" s="17">
        <v>150537.81512605044</v>
      </c>
      <c r="R1547" s="17">
        <v>28602.184873949584</v>
      </c>
      <c r="S1547" s="16">
        <v>179140.00000000003</v>
      </c>
      <c r="T1547" s="15">
        <v>179140.00000000003</v>
      </c>
      <c r="U1547" s="14"/>
      <c r="V1547" s="14"/>
      <c r="W1547" s="14"/>
      <c r="X1547" s="14"/>
      <c r="Y1547" s="14"/>
      <c r="Z1547" s="14"/>
      <c r="AA1547" s="14"/>
      <c r="AB1547" s="13">
        <v>109243.6974789916</v>
      </c>
      <c r="AC1547" s="12">
        <f t="shared" si="780"/>
        <v>20756.302521008405</v>
      </c>
      <c r="AD1547" s="6">
        <f t="shared" si="781"/>
        <v>130000</v>
      </c>
      <c r="AE1547" s="6">
        <f t="shared" si="782"/>
        <v>6630</v>
      </c>
      <c r="AF1547" s="6">
        <f t="shared" si="783"/>
        <v>136630</v>
      </c>
      <c r="AG1547" s="9">
        <f t="shared" si="784"/>
        <v>136630</v>
      </c>
      <c r="AH1547" s="11">
        <f t="shared" si="759"/>
        <v>235744.65720000002</v>
      </c>
      <c r="AI1547" s="9">
        <f t="shared" si="760"/>
        <v>187201.5</v>
      </c>
      <c r="AJ1547" s="10">
        <f t="shared" si="761"/>
        <v>186694.4143</v>
      </c>
      <c r="AK1547" s="9">
        <f t="shared" si="771"/>
        <v>161915.75</v>
      </c>
      <c r="AL1547" s="9">
        <f t="shared" si="775"/>
        <v>211473.07860000001</v>
      </c>
      <c r="AM1547" s="6">
        <f t="shared" si="785"/>
        <v>179658.69548470416</v>
      </c>
      <c r="AN1547" s="8">
        <f t="shared" si="762"/>
        <v>40999.437980153409</v>
      </c>
      <c r="AO1547" s="7">
        <f t="shared" si="776"/>
        <v>0.21901233686777835</v>
      </c>
      <c r="AP1547" s="6">
        <f t="shared" si="786"/>
        <v>136630</v>
      </c>
      <c r="AQ1547" s="5" t="s">
        <v>4</v>
      </c>
    </row>
    <row r="1548" spans="1:43" x14ac:dyDescent="0.25">
      <c r="A1548" s="42">
        <v>1500</v>
      </c>
      <c r="B1548" s="103">
        <v>20121436</v>
      </c>
      <c r="C1548" s="97">
        <v>4391305</v>
      </c>
      <c r="D1548" s="61" t="s">
        <v>801</v>
      </c>
      <c r="E1548" s="61" t="s">
        <v>801</v>
      </c>
      <c r="F1548" s="82" t="s">
        <v>2179</v>
      </c>
      <c r="G1548" s="81" t="s">
        <v>1750</v>
      </c>
      <c r="H1548" s="21">
        <v>1</v>
      </c>
      <c r="I1548" s="20">
        <v>1379509.7638991596</v>
      </c>
      <c r="J1548" s="20">
        <f t="shared" si="777"/>
        <v>262106.85514084034</v>
      </c>
      <c r="K1548" s="19">
        <f t="shared" si="778"/>
        <v>1641616.61904</v>
      </c>
      <c r="L1548" s="15">
        <f t="shared" si="779"/>
        <v>1641616.61904</v>
      </c>
      <c r="M1548" s="17">
        <v>1111172.2689075631</v>
      </c>
      <c r="N1548" s="17">
        <v>211122.731092437</v>
      </c>
      <c r="O1548" s="16">
        <v>1322295</v>
      </c>
      <c r="P1548" s="18">
        <v>1322295</v>
      </c>
      <c r="Q1548" s="17">
        <v>1048275.6302521009</v>
      </c>
      <c r="R1548" s="17">
        <v>199172.36974789918</v>
      </c>
      <c r="S1548" s="16">
        <v>1247448</v>
      </c>
      <c r="T1548" s="15">
        <v>1247448</v>
      </c>
      <c r="U1548" s="14"/>
      <c r="V1548" s="14"/>
      <c r="W1548" s="14"/>
      <c r="X1548" s="14"/>
      <c r="Y1548" s="14"/>
      <c r="Z1548" s="14"/>
      <c r="AA1548" s="14"/>
      <c r="AB1548" s="13">
        <v>780000</v>
      </c>
      <c r="AC1548" s="12">
        <f t="shared" si="780"/>
        <v>148200</v>
      </c>
      <c r="AD1548" s="6">
        <f t="shared" si="781"/>
        <v>928200</v>
      </c>
      <c r="AE1548" s="6">
        <f t="shared" si="782"/>
        <v>47338.2</v>
      </c>
      <c r="AF1548" s="6">
        <f t="shared" si="783"/>
        <v>975538.2</v>
      </c>
      <c r="AG1548" s="9">
        <f t="shared" si="784"/>
        <v>975538.2</v>
      </c>
      <c r="AH1548" s="11">
        <f t="shared" si="759"/>
        <v>1641616.61904</v>
      </c>
      <c r="AI1548" s="9">
        <f t="shared" si="760"/>
        <v>1284871.5</v>
      </c>
      <c r="AJ1548" s="10">
        <f t="shared" si="761"/>
        <v>1296724.4547600001</v>
      </c>
      <c r="AK1548" s="9">
        <f t="shared" si="771"/>
        <v>1130204.8500000001</v>
      </c>
      <c r="AL1548" s="9">
        <f t="shared" si="775"/>
        <v>1463244.0595200001</v>
      </c>
      <c r="AM1548" s="6">
        <f t="shared" si="785"/>
        <v>1253082.4548592465</v>
      </c>
      <c r="AN1548" s="8">
        <f t="shared" si="762"/>
        <v>273978.85381058278</v>
      </c>
      <c r="AO1548" s="7">
        <f t="shared" si="776"/>
        <v>0.21323443924982596</v>
      </c>
      <c r="AP1548" s="6">
        <f t="shared" si="786"/>
        <v>975538.2</v>
      </c>
      <c r="AQ1548" s="5" t="s">
        <v>4</v>
      </c>
    </row>
    <row r="1549" spans="1:43" x14ac:dyDescent="0.25">
      <c r="A1549" s="42">
        <v>1501</v>
      </c>
      <c r="B1549" s="103">
        <v>26101700</v>
      </c>
      <c r="C1549" s="97">
        <v>4324010</v>
      </c>
      <c r="D1549" s="61" t="s">
        <v>801</v>
      </c>
      <c r="E1549" s="61" t="s">
        <v>801</v>
      </c>
      <c r="F1549" s="82" t="s">
        <v>2178</v>
      </c>
      <c r="G1549" s="81" t="s">
        <v>1750</v>
      </c>
      <c r="H1549" s="21">
        <v>1</v>
      </c>
      <c r="I1549" s="20">
        <v>1129583.0445882352</v>
      </c>
      <c r="J1549" s="20">
        <f t="shared" si="777"/>
        <v>214620.7784717647</v>
      </c>
      <c r="K1549" s="19">
        <f t="shared" si="778"/>
        <v>1344203.8230599998</v>
      </c>
      <c r="L1549" s="15">
        <f t="shared" si="779"/>
        <v>1344203.8230599998</v>
      </c>
      <c r="M1549" s="17">
        <v>909860.50420168077</v>
      </c>
      <c r="N1549" s="17">
        <v>172873.49579831935</v>
      </c>
      <c r="O1549" s="16">
        <v>1082734</v>
      </c>
      <c r="P1549" s="18">
        <v>1082734</v>
      </c>
      <c r="Q1549" s="17">
        <v>858358.82352941181</v>
      </c>
      <c r="R1549" s="17">
        <v>163088.17647058825</v>
      </c>
      <c r="S1549" s="16">
        <v>1021447</v>
      </c>
      <c r="T1549" s="15">
        <v>1021447</v>
      </c>
      <c r="U1549" s="14"/>
      <c r="V1549" s="14"/>
      <c r="W1549" s="14"/>
      <c r="X1549" s="14"/>
      <c r="Y1549" s="14"/>
      <c r="Z1549" s="14"/>
      <c r="AA1549" s="14"/>
      <c r="AB1549" s="13">
        <v>356000</v>
      </c>
      <c r="AC1549" s="12">
        <f t="shared" si="780"/>
        <v>67640</v>
      </c>
      <c r="AD1549" s="6">
        <f t="shared" si="781"/>
        <v>423640</v>
      </c>
      <c r="AE1549" s="6">
        <f t="shared" si="782"/>
        <v>21605.64</v>
      </c>
      <c r="AF1549" s="6">
        <f t="shared" si="783"/>
        <v>445245.64</v>
      </c>
      <c r="AG1549" s="9">
        <f t="shared" si="784"/>
        <v>445245.64</v>
      </c>
      <c r="AH1549" s="11">
        <f t="shared" si="759"/>
        <v>1344203.8230599998</v>
      </c>
      <c r="AI1549" s="9">
        <f t="shared" si="760"/>
        <v>1052090.5</v>
      </c>
      <c r="AJ1549" s="10">
        <f t="shared" si="761"/>
        <v>973407.615765</v>
      </c>
      <c r="AK1549" s="9">
        <f t="shared" si="771"/>
        <v>748668.07000000007</v>
      </c>
      <c r="AL1549" s="9">
        <f t="shared" si="775"/>
        <v>1198147.1615299999</v>
      </c>
      <c r="AM1549" s="6">
        <f t="shared" si="785"/>
        <v>817581.72869164392</v>
      </c>
      <c r="AN1549" s="8">
        <f t="shared" si="762"/>
        <v>378904.09548060282</v>
      </c>
      <c r="AO1549" s="7">
        <f t="shared" si="776"/>
        <v>0.3601440137332319</v>
      </c>
      <c r="AP1549" s="6">
        <f t="shared" si="786"/>
        <v>445245.64</v>
      </c>
      <c r="AQ1549" s="5" t="s">
        <v>4</v>
      </c>
    </row>
    <row r="1550" spans="1:43" x14ac:dyDescent="0.25">
      <c r="A1550" s="42">
        <v>1502</v>
      </c>
      <c r="B1550" s="103">
        <v>26101700</v>
      </c>
      <c r="C1550" s="97">
        <v>4492904</v>
      </c>
      <c r="D1550" s="61" t="s">
        <v>801</v>
      </c>
      <c r="E1550" s="61" t="s">
        <v>801</v>
      </c>
      <c r="F1550" s="82" t="s">
        <v>2177</v>
      </c>
      <c r="G1550" s="81" t="s">
        <v>1750</v>
      </c>
      <c r="H1550" s="21">
        <v>1</v>
      </c>
      <c r="I1550" s="20">
        <v>1123185.6124033614</v>
      </c>
      <c r="J1550" s="20">
        <f t="shared" si="777"/>
        <v>213405.26635663866</v>
      </c>
      <c r="K1550" s="19">
        <f t="shared" si="778"/>
        <v>1336590.87876</v>
      </c>
      <c r="L1550" s="15">
        <f t="shared" si="779"/>
        <v>1336590.87876</v>
      </c>
      <c r="M1550" s="17">
        <v>930312.60504201683</v>
      </c>
      <c r="N1550" s="17">
        <v>176759.3949579832</v>
      </c>
      <c r="O1550" s="16">
        <v>1107072</v>
      </c>
      <c r="P1550" s="18">
        <v>1107072</v>
      </c>
      <c r="Q1550" s="17">
        <v>853497.47899159673</v>
      </c>
      <c r="R1550" s="17">
        <v>162164.52100840339</v>
      </c>
      <c r="S1550" s="16">
        <v>1015662.0000000001</v>
      </c>
      <c r="T1550" s="15">
        <v>1015662.0000000001</v>
      </c>
      <c r="U1550" s="14"/>
      <c r="V1550" s="14"/>
      <c r="W1550" s="14"/>
      <c r="X1550" s="14"/>
      <c r="Y1550" s="14"/>
      <c r="Z1550" s="14"/>
      <c r="AA1550" s="14"/>
      <c r="AB1550" s="13">
        <v>1428571.4285714286</v>
      </c>
      <c r="AC1550" s="12">
        <f t="shared" si="780"/>
        <v>271428.57142857142</v>
      </c>
      <c r="AD1550" s="6">
        <f t="shared" si="781"/>
        <v>1700000</v>
      </c>
      <c r="AE1550" s="6">
        <f t="shared" si="782"/>
        <v>86700</v>
      </c>
      <c r="AF1550" s="6">
        <f t="shared" si="783"/>
        <v>1786700</v>
      </c>
      <c r="AG1550" s="9">
        <f t="shared" si="784"/>
        <v>1015662.0000000001</v>
      </c>
      <c r="AH1550" s="11">
        <f t="shared" si="759"/>
        <v>1786700</v>
      </c>
      <c r="AI1550" s="9">
        <f t="shared" si="760"/>
        <v>1221831.4393799999</v>
      </c>
      <c r="AJ1550" s="10">
        <f t="shared" si="761"/>
        <v>1311506.2196899999</v>
      </c>
      <c r="AK1550" s="9">
        <f t="shared" si="771"/>
        <v>1118746.7196899999</v>
      </c>
      <c r="AL1550" s="9">
        <f t="shared" si="775"/>
        <v>1504265.7196899999</v>
      </c>
      <c r="AM1550" s="6">
        <f t="shared" si="785"/>
        <v>1251671.6546962392</v>
      </c>
      <c r="AN1550" s="8">
        <f t="shared" si="762"/>
        <v>344361.98080421658</v>
      </c>
      <c r="AO1550" s="7">
        <f t="shared" si="776"/>
        <v>0.28184082493323132</v>
      </c>
      <c r="AP1550" s="6">
        <f t="shared" si="786"/>
        <v>1015662.0000000001</v>
      </c>
      <c r="AQ1550" s="5" t="s">
        <v>4</v>
      </c>
    </row>
    <row r="1551" spans="1:43" x14ac:dyDescent="0.25">
      <c r="A1551" s="42">
        <v>1503</v>
      </c>
      <c r="B1551" s="103">
        <v>26101700</v>
      </c>
      <c r="C1551" s="97">
        <v>4324010</v>
      </c>
      <c r="D1551" s="61" t="s">
        <v>801</v>
      </c>
      <c r="E1551" s="61" t="s">
        <v>801</v>
      </c>
      <c r="F1551" s="82" t="s">
        <v>2176</v>
      </c>
      <c r="G1551" s="81" t="s">
        <v>1750</v>
      </c>
      <c r="H1551" s="21">
        <v>1</v>
      </c>
      <c r="I1551" s="20">
        <v>1104509.7550588236</v>
      </c>
      <c r="J1551" s="20">
        <f t="shared" si="777"/>
        <v>209856.85346117648</v>
      </c>
      <c r="K1551" s="19">
        <f t="shared" si="778"/>
        <v>1314366.60852</v>
      </c>
      <c r="L1551" s="15">
        <f t="shared" si="779"/>
        <v>1314366.60852</v>
      </c>
      <c r="M1551" s="17">
        <v>906450.42016806721</v>
      </c>
      <c r="N1551" s="17">
        <v>172225.57983193276</v>
      </c>
      <c r="O1551" s="16">
        <v>1078676</v>
      </c>
      <c r="P1551" s="18">
        <v>1078676</v>
      </c>
      <c r="Q1551" s="17">
        <v>839305.8823529412</v>
      </c>
      <c r="R1551" s="17">
        <v>159468.11764705883</v>
      </c>
      <c r="S1551" s="16">
        <v>998774</v>
      </c>
      <c r="T1551" s="15">
        <v>998774</v>
      </c>
      <c r="U1551" s="14"/>
      <c r="V1551" s="14"/>
      <c r="W1551" s="14"/>
      <c r="X1551" s="14"/>
      <c r="Y1551" s="14"/>
      <c r="Z1551" s="14"/>
      <c r="AA1551" s="14"/>
      <c r="AB1551" s="13">
        <v>376000</v>
      </c>
      <c r="AC1551" s="12">
        <f t="shared" si="780"/>
        <v>71440</v>
      </c>
      <c r="AD1551" s="6">
        <f t="shared" si="781"/>
        <v>447440</v>
      </c>
      <c r="AE1551" s="6">
        <f t="shared" si="782"/>
        <v>22819.439999999999</v>
      </c>
      <c r="AF1551" s="6">
        <f t="shared" si="783"/>
        <v>470259.44</v>
      </c>
      <c r="AG1551" s="9">
        <f t="shared" si="784"/>
        <v>470259.44</v>
      </c>
      <c r="AH1551" s="11">
        <f t="shared" si="759"/>
        <v>1314366.60852</v>
      </c>
      <c r="AI1551" s="9">
        <f t="shared" si="760"/>
        <v>1038725</v>
      </c>
      <c r="AJ1551" s="10">
        <f t="shared" si="761"/>
        <v>965519.01213000005</v>
      </c>
      <c r="AK1551" s="9">
        <f t="shared" si="771"/>
        <v>754492.22</v>
      </c>
      <c r="AL1551" s="9">
        <f t="shared" si="775"/>
        <v>1176545.8042600001</v>
      </c>
      <c r="AM1551" s="6">
        <f t="shared" si="785"/>
        <v>830634.04408909637</v>
      </c>
      <c r="AN1551" s="8">
        <f t="shared" si="762"/>
        <v>356317.78298569203</v>
      </c>
      <c r="AO1551" s="7">
        <f t="shared" si="776"/>
        <v>0.34303379911496501</v>
      </c>
      <c r="AP1551" s="6">
        <f t="shared" si="786"/>
        <v>470259.44</v>
      </c>
      <c r="AQ1551" s="5" t="s">
        <v>4</v>
      </c>
    </row>
    <row r="1552" spans="1:43" x14ac:dyDescent="0.25">
      <c r="A1552" s="42">
        <v>1504</v>
      </c>
      <c r="B1552" s="103">
        <v>20121445</v>
      </c>
      <c r="C1552" s="97">
        <v>4391305</v>
      </c>
      <c r="D1552" s="61" t="s">
        <v>801</v>
      </c>
      <c r="E1552" s="61" t="s">
        <v>801</v>
      </c>
      <c r="F1552" s="82" t="s">
        <v>2175</v>
      </c>
      <c r="G1552" s="81" t="s">
        <v>1750</v>
      </c>
      <c r="H1552" s="21">
        <v>1</v>
      </c>
      <c r="I1552" s="20">
        <v>362684.08799999999</v>
      </c>
      <c r="J1552" s="20">
        <f t="shared" si="777"/>
        <v>68909.976719999991</v>
      </c>
      <c r="K1552" s="19">
        <f t="shared" si="778"/>
        <v>431594.06471999997</v>
      </c>
      <c r="L1552" s="15">
        <f t="shared" si="779"/>
        <v>431594.06471999997</v>
      </c>
      <c r="M1552" s="17">
        <v>292136.13445378153</v>
      </c>
      <c r="N1552" s="17">
        <v>55505.865546218491</v>
      </c>
      <c r="O1552" s="16">
        <v>347642</v>
      </c>
      <c r="P1552" s="18">
        <v>347642</v>
      </c>
      <c r="Q1552" s="17">
        <v>275600</v>
      </c>
      <c r="R1552" s="17">
        <v>52364</v>
      </c>
      <c r="S1552" s="16">
        <v>327964</v>
      </c>
      <c r="T1552" s="15">
        <v>327964</v>
      </c>
      <c r="U1552" s="14"/>
      <c r="V1552" s="14"/>
      <c r="W1552" s="14"/>
      <c r="X1552" s="14"/>
      <c r="Y1552" s="14"/>
      <c r="Z1552" s="14"/>
      <c r="AA1552" s="14"/>
      <c r="AB1552" s="13">
        <v>200000</v>
      </c>
      <c r="AC1552" s="12">
        <f t="shared" si="780"/>
        <v>38000</v>
      </c>
      <c r="AD1552" s="6">
        <f t="shared" si="781"/>
        <v>238000</v>
      </c>
      <c r="AE1552" s="6">
        <f t="shared" si="782"/>
        <v>12138</v>
      </c>
      <c r="AF1552" s="6">
        <f t="shared" si="783"/>
        <v>250138</v>
      </c>
      <c r="AG1552" s="9">
        <f t="shared" si="784"/>
        <v>250138</v>
      </c>
      <c r="AH1552" s="11">
        <f t="shared" si="759"/>
        <v>431594.06471999997</v>
      </c>
      <c r="AI1552" s="9">
        <f t="shared" si="760"/>
        <v>337803</v>
      </c>
      <c r="AJ1552" s="10">
        <f t="shared" si="761"/>
        <v>339334.51617999998</v>
      </c>
      <c r="AK1552" s="9">
        <f t="shared" si="771"/>
        <v>293970.5</v>
      </c>
      <c r="AL1552" s="9">
        <f t="shared" si="775"/>
        <v>384698.53235999995</v>
      </c>
      <c r="AM1552" s="6">
        <f t="shared" si="785"/>
        <v>326786.09827100468</v>
      </c>
      <c r="AN1552" s="8">
        <f t="shared" si="762"/>
        <v>74534.434371129915</v>
      </c>
      <c r="AO1552" s="7">
        <f t="shared" si="776"/>
        <v>0.22064467861780362</v>
      </c>
      <c r="AP1552" s="6">
        <f t="shared" si="786"/>
        <v>250138</v>
      </c>
      <c r="AQ1552" s="5" t="s">
        <v>4</v>
      </c>
    </row>
    <row r="1553" spans="1:43" x14ac:dyDescent="0.25">
      <c r="A1553" s="42">
        <v>1505</v>
      </c>
      <c r="B1553" s="103">
        <v>26101700</v>
      </c>
      <c r="C1553" s="97">
        <v>4324010</v>
      </c>
      <c r="D1553" s="61" t="s">
        <v>801</v>
      </c>
      <c r="E1553" s="61" t="s">
        <v>801</v>
      </c>
      <c r="F1553" s="82" t="s">
        <v>2174</v>
      </c>
      <c r="G1553" s="81" t="s">
        <v>1750</v>
      </c>
      <c r="H1553" s="21">
        <v>1</v>
      </c>
      <c r="I1553" s="20">
        <v>1119623.6194789917</v>
      </c>
      <c r="J1553" s="20">
        <f t="shared" si="777"/>
        <v>212728.48770100842</v>
      </c>
      <c r="K1553" s="19">
        <f t="shared" si="778"/>
        <v>1332352.10718</v>
      </c>
      <c r="L1553" s="15">
        <f t="shared" si="779"/>
        <v>1332352.10718</v>
      </c>
      <c r="M1553" s="17">
        <v>927362.18487394962</v>
      </c>
      <c r="N1553" s="17">
        <v>176198.81512605044</v>
      </c>
      <c r="O1553" s="16">
        <v>1103561</v>
      </c>
      <c r="P1553" s="18">
        <v>1103561</v>
      </c>
      <c r="Q1553" s="17">
        <v>850790.7563025211</v>
      </c>
      <c r="R1553" s="17">
        <v>161650.24369747902</v>
      </c>
      <c r="S1553" s="16">
        <v>1012441.0000000001</v>
      </c>
      <c r="T1553" s="15">
        <v>1012441.0000000001</v>
      </c>
      <c r="U1553" s="14"/>
      <c r="V1553" s="14"/>
      <c r="W1553" s="14"/>
      <c r="X1553" s="14"/>
      <c r="Y1553" s="14"/>
      <c r="Z1553" s="14"/>
      <c r="AA1553" s="14"/>
      <c r="AB1553" s="13">
        <v>120000</v>
      </c>
      <c r="AC1553" s="12">
        <f t="shared" si="780"/>
        <v>22800</v>
      </c>
      <c r="AD1553" s="6">
        <f t="shared" si="781"/>
        <v>142800</v>
      </c>
      <c r="AE1553" s="6">
        <f t="shared" si="782"/>
        <v>7282.7999999999993</v>
      </c>
      <c r="AF1553" s="6">
        <f t="shared" si="783"/>
        <v>150082.79999999999</v>
      </c>
      <c r="AG1553" s="9">
        <f t="shared" si="784"/>
        <v>150082.79999999999</v>
      </c>
      <c r="AH1553" s="11">
        <f t="shared" si="759"/>
        <v>1332352.10718</v>
      </c>
      <c r="AI1553" s="9">
        <f t="shared" si="760"/>
        <v>1058001</v>
      </c>
      <c r="AJ1553" s="10">
        <f t="shared" si="761"/>
        <v>899609.22679500002</v>
      </c>
      <c r="AK1553" s="9">
        <f t="shared" si="771"/>
        <v>604041.9</v>
      </c>
      <c r="AL1553" s="9">
        <f t="shared" si="775"/>
        <v>1195176.5535900001</v>
      </c>
      <c r="AM1553" s="6">
        <f t="shared" si="785"/>
        <v>429765.08497883356</v>
      </c>
      <c r="AN1553" s="8">
        <f t="shared" si="762"/>
        <v>517488.67936926417</v>
      </c>
      <c r="AO1553" s="7">
        <f t="shared" si="776"/>
        <v>0.48911927244800729</v>
      </c>
      <c r="AP1553" s="6">
        <f>+AM1553</f>
        <v>429765.08497883356</v>
      </c>
      <c r="AQ1553" s="5" t="s">
        <v>0</v>
      </c>
    </row>
    <row r="1554" spans="1:43" x14ac:dyDescent="0.25">
      <c r="A1554" s="42">
        <v>1506</v>
      </c>
      <c r="B1554" s="103">
        <v>26101700</v>
      </c>
      <c r="C1554" s="97">
        <v>4324010</v>
      </c>
      <c r="D1554" s="61" t="s">
        <v>801</v>
      </c>
      <c r="E1554" s="61" t="s">
        <v>801</v>
      </c>
      <c r="F1554" s="82" t="s">
        <v>2173</v>
      </c>
      <c r="G1554" s="81" t="s">
        <v>1750</v>
      </c>
      <c r="H1554" s="21">
        <v>1</v>
      </c>
      <c r="I1554" s="20">
        <v>551459.76020168071</v>
      </c>
      <c r="J1554" s="20">
        <f t="shared" si="777"/>
        <v>104777.35443831934</v>
      </c>
      <c r="K1554" s="19">
        <f t="shared" si="778"/>
        <v>656237.11464000004</v>
      </c>
      <c r="L1554" s="15">
        <f t="shared" si="779"/>
        <v>656237.11464000004</v>
      </c>
      <c r="M1554" s="17">
        <v>456763.02521008404</v>
      </c>
      <c r="N1554" s="17">
        <v>86784.97478991597</v>
      </c>
      <c r="O1554" s="16">
        <v>543548</v>
      </c>
      <c r="P1554" s="18">
        <v>543548</v>
      </c>
      <c r="Q1554" s="17">
        <v>419048.73949579836</v>
      </c>
      <c r="R1554" s="17">
        <v>79619.260504201695</v>
      </c>
      <c r="S1554" s="16">
        <v>498668.00000000006</v>
      </c>
      <c r="T1554" s="15">
        <v>498668.00000000006</v>
      </c>
      <c r="U1554" s="14"/>
      <c r="V1554" s="14"/>
      <c r="W1554" s="14"/>
      <c r="X1554" s="14"/>
      <c r="Y1554" s="14"/>
      <c r="Z1554" s="14"/>
      <c r="AA1554" s="14"/>
      <c r="AB1554" s="13">
        <v>230000</v>
      </c>
      <c r="AC1554" s="12">
        <f t="shared" si="780"/>
        <v>43700</v>
      </c>
      <c r="AD1554" s="6">
        <f t="shared" si="781"/>
        <v>273700</v>
      </c>
      <c r="AE1554" s="6">
        <f t="shared" si="782"/>
        <v>13958.699999999999</v>
      </c>
      <c r="AF1554" s="6">
        <f t="shared" si="783"/>
        <v>287658.7</v>
      </c>
      <c r="AG1554" s="9">
        <f t="shared" si="784"/>
        <v>287658.7</v>
      </c>
      <c r="AH1554" s="11">
        <f t="shared" si="759"/>
        <v>656237.11464000004</v>
      </c>
      <c r="AI1554" s="9">
        <f t="shared" si="760"/>
        <v>521108</v>
      </c>
      <c r="AJ1554" s="10">
        <f t="shared" si="761"/>
        <v>496527.95366</v>
      </c>
      <c r="AK1554" s="9">
        <f t="shared" si="771"/>
        <v>404383.35</v>
      </c>
      <c r="AL1554" s="9">
        <f t="shared" si="775"/>
        <v>588672.55732000002</v>
      </c>
      <c r="AM1554" s="6">
        <f t="shared" si="785"/>
        <v>452218.19959704304</v>
      </c>
      <c r="AN1554" s="8">
        <f t="shared" si="762"/>
        <v>154217.21237870303</v>
      </c>
      <c r="AO1554" s="7">
        <f t="shared" si="776"/>
        <v>0.29594098033172206</v>
      </c>
      <c r="AP1554" s="6">
        <f t="shared" ref="AP1554:AP1571" si="787">+AG1554</f>
        <v>287658.7</v>
      </c>
      <c r="AQ1554" s="5" t="s">
        <v>4</v>
      </c>
    </row>
    <row r="1555" spans="1:43" x14ac:dyDescent="0.25">
      <c r="A1555" s="42">
        <v>1507</v>
      </c>
      <c r="B1555" s="103">
        <v>26101700</v>
      </c>
      <c r="C1555" s="97">
        <v>4391305</v>
      </c>
      <c r="D1555" s="61" t="s">
        <v>801</v>
      </c>
      <c r="E1555" s="61" t="s">
        <v>801</v>
      </c>
      <c r="F1555" s="82" t="s">
        <v>2172</v>
      </c>
      <c r="G1555" s="81" t="s">
        <v>1750</v>
      </c>
      <c r="H1555" s="21">
        <v>1</v>
      </c>
      <c r="I1555" s="20">
        <v>605886.03892436973</v>
      </c>
      <c r="J1555" s="20">
        <f t="shared" si="777"/>
        <v>115118.34739563025</v>
      </c>
      <c r="K1555" s="19">
        <f t="shared" si="778"/>
        <v>721004.38631999993</v>
      </c>
      <c r="L1555" s="15">
        <f t="shared" si="779"/>
        <v>721004.38631999993</v>
      </c>
      <c r="M1555" s="17">
        <v>488031.09243697481</v>
      </c>
      <c r="N1555" s="17">
        <v>92725.907563025219</v>
      </c>
      <c r="O1555" s="16">
        <v>580757</v>
      </c>
      <c r="P1555" s="18">
        <v>580757</v>
      </c>
      <c r="Q1555" s="17">
        <v>460406.72268907563</v>
      </c>
      <c r="R1555" s="17">
        <v>87477.277310924372</v>
      </c>
      <c r="S1555" s="16">
        <v>547884</v>
      </c>
      <c r="T1555" s="15">
        <v>547884</v>
      </c>
      <c r="U1555" s="14"/>
      <c r="V1555" s="14"/>
      <c r="W1555" s="14"/>
      <c r="X1555" s="14"/>
      <c r="Y1555" s="14"/>
      <c r="Z1555" s="14"/>
      <c r="AA1555" s="14"/>
      <c r="AB1555" s="13">
        <v>208000</v>
      </c>
      <c r="AC1555" s="12">
        <f t="shared" si="780"/>
        <v>39520</v>
      </c>
      <c r="AD1555" s="6">
        <f t="shared" si="781"/>
        <v>247520</v>
      </c>
      <c r="AE1555" s="6">
        <f t="shared" si="782"/>
        <v>12623.519999999999</v>
      </c>
      <c r="AF1555" s="6">
        <f t="shared" si="783"/>
        <v>260143.52</v>
      </c>
      <c r="AG1555" s="9">
        <f t="shared" si="784"/>
        <v>260143.52</v>
      </c>
      <c r="AH1555" s="11">
        <f t="shared" si="759"/>
        <v>721004.38631999993</v>
      </c>
      <c r="AI1555" s="9">
        <f t="shared" si="760"/>
        <v>564320.5</v>
      </c>
      <c r="AJ1555" s="10">
        <f t="shared" si="761"/>
        <v>527447.22658000002</v>
      </c>
      <c r="AK1555" s="9">
        <f t="shared" si="771"/>
        <v>412232.01</v>
      </c>
      <c r="AL1555" s="9">
        <f t="shared" si="775"/>
        <v>642662.44316000002</v>
      </c>
      <c r="AM1555" s="6">
        <f t="shared" si="785"/>
        <v>455680.48747794249</v>
      </c>
      <c r="AN1555" s="8">
        <f t="shared" si="762"/>
        <v>193369.45578170178</v>
      </c>
      <c r="AO1555" s="7">
        <f t="shared" si="776"/>
        <v>0.34265892481613158</v>
      </c>
      <c r="AP1555" s="6">
        <f t="shared" si="787"/>
        <v>260143.52</v>
      </c>
      <c r="AQ1555" s="5" t="s">
        <v>4</v>
      </c>
    </row>
    <row r="1556" spans="1:43" x14ac:dyDescent="0.25">
      <c r="A1556" s="42">
        <v>1508</v>
      </c>
      <c r="B1556" s="103">
        <v>31161800</v>
      </c>
      <c r="C1556" s="97">
        <v>4391305</v>
      </c>
      <c r="D1556" s="61" t="s">
        <v>801</v>
      </c>
      <c r="E1556" s="61" t="s">
        <v>801</v>
      </c>
      <c r="F1556" s="82" t="s">
        <v>2171</v>
      </c>
      <c r="G1556" s="81" t="s">
        <v>1750</v>
      </c>
      <c r="H1556" s="21">
        <v>1</v>
      </c>
      <c r="I1556" s="20">
        <v>188316.73800000001</v>
      </c>
      <c r="J1556" s="20">
        <f t="shared" si="777"/>
        <v>35780.180220000002</v>
      </c>
      <c r="K1556" s="19">
        <f t="shared" si="778"/>
        <v>224096.91822000002</v>
      </c>
      <c r="L1556" s="15">
        <f t="shared" si="779"/>
        <v>224096.91822000002</v>
      </c>
      <c r="M1556" s="17">
        <v>153116.80672268907</v>
      </c>
      <c r="N1556" s="17">
        <v>29092.193277310922</v>
      </c>
      <c r="O1556" s="16">
        <v>182209</v>
      </c>
      <c r="P1556" s="18">
        <v>182209</v>
      </c>
      <c r="Q1556" s="17">
        <v>143100</v>
      </c>
      <c r="R1556" s="17">
        <v>27189</v>
      </c>
      <c r="S1556" s="16">
        <v>170289</v>
      </c>
      <c r="T1556" s="15">
        <v>170289</v>
      </c>
      <c r="U1556" s="14"/>
      <c r="V1556" s="14"/>
      <c r="W1556" s="14"/>
      <c r="X1556" s="14"/>
      <c r="Y1556" s="14"/>
      <c r="Z1556" s="14"/>
      <c r="AA1556" s="14"/>
      <c r="AB1556" s="13">
        <v>135000</v>
      </c>
      <c r="AC1556" s="12">
        <f t="shared" si="780"/>
        <v>25650</v>
      </c>
      <c r="AD1556" s="6">
        <f t="shared" si="781"/>
        <v>160650</v>
      </c>
      <c r="AE1556" s="6">
        <f t="shared" si="782"/>
        <v>8193.15</v>
      </c>
      <c r="AF1556" s="6">
        <f t="shared" si="783"/>
        <v>168843.15</v>
      </c>
      <c r="AG1556" s="9">
        <f t="shared" si="784"/>
        <v>168843.15</v>
      </c>
      <c r="AH1556" s="11">
        <f t="shared" si="759"/>
        <v>224096.91822000002</v>
      </c>
      <c r="AI1556" s="9">
        <f t="shared" si="760"/>
        <v>176249</v>
      </c>
      <c r="AJ1556" s="10">
        <f t="shared" si="761"/>
        <v>186359.517055</v>
      </c>
      <c r="AK1556" s="9">
        <f t="shared" si="771"/>
        <v>172546.07500000001</v>
      </c>
      <c r="AL1556" s="9">
        <f t="shared" si="775"/>
        <v>200172.95911</v>
      </c>
      <c r="AM1556" s="6">
        <f t="shared" si="785"/>
        <v>183945.38795990232</v>
      </c>
      <c r="AN1556" s="8">
        <f t="shared" si="762"/>
        <v>25861.315200717032</v>
      </c>
      <c r="AO1556" s="7">
        <f t="shared" si="776"/>
        <v>0.14673169890732449</v>
      </c>
      <c r="AP1556" s="6">
        <f t="shared" si="787"/>
        <v>168843.15</v>
      </c>
      <c r="AQ1556" s="5" t="s">
        <v>4</v>
      </c>
    </row>
    <row r="1557" spans="1:43" x14ac:dyDescent="0.25">
      <c r="A1557" s="42">
        <v>1509</v>
      </c>
      <c r="B1557" s="103">
        <v>20121445</v>
      </c>
      <c r="C1557" s="97">
        <v>4391305</v>
      </c>
      <c r="D1557" s="61" t="s">
        <v>801</v>
      </c>
      <c r="E1557" s="61" t="s">
        <v>801</v>
      </c>
      <c r="F1557" s="82" t="s">
        <v>2170</v>
      </c>
      <c r="G1557" s="81" t="s">
        <v>1750</v>
      </c>
      <c r="H1557" s="21">
        <v>1</v>
      </c>
      <c r="I1557" s="20">
        <v>758847.14954621845</v>
      </c>
      <c r="J1557" s="20">
        <f t="shared" si="777"/>
        <v>144180.95841378151</v>
      </c>
      <c r="K1557" s="19">
        <f t="shared" si="778"/>
        <v>903028.10795999994</v>
      </c>
      <c r="L1557" s="15">
        <f t="shared" si="779"/>
        <v>903028.10795999994</v>
      </c>
      <c r="M1557" s="17">
        <v>611238.65546218492</v>
      </c>
      <c r="N1557" s="17">
        <v>116135.34453781514</v>
      </c>
      <c r="O1557" s="16">
        <v>727374</v>
      </c>
      <c r="P1557" s="18">
        <v>727374</v>
      </c>
      <c r="Q1557" s="17">
        <v>576640.33613445377</v>
      </c>
      <c r="R1557" s="17">
        <v>109561.66386554622</v>
      </c>
      <c r="S1557" s="16">
        <v>686202</v>
      </c>
      <c r="T1557" s="15">
        <v>686202</v>
      </c>
      <c r="U1557" s="14"/>
      <c r="V1557" s="14"/>
      <c r="W1557" s="14"/>
      <c r="X1557" s="14"/>
      <c r="Y1557" s="14"/>
      <c r="Z1557" s="14"/>
      <c r="AA1557" s="14"/>
      <c r="AB1557" s="13">
        <v>544000</v>
      </c>
      <c r="AC1557" s="12">
        <f t="shared" si="780"/>
        <v>103360</v>
      </c>
      <c r="AD1557" s="6">
        <f t="shared" si="781"/>
        <v>647360</v>
      </c>
      <c r="AE1557" s="6">
        <f t="shared" si="782"/>
        <v>33015.360000000001</v>
      </c>
      <c r="AF1557" s="6">
        <f t="shared" si="783"/>
        <v>680375.36</v>
      </c>
      <c r="AG1557" s="9">
        <f t="shared" si="784"/>
        <v>680375.36</v>
      </c>
      <c r="AH1557" s="11">
        <f t="shared" si="759"/>
        <v>903028.10795999994</v>
      </c>
      <c r="AI1557" s="9">
        <f t="shared" si="760"/>
        <v>706788</v>
      </c>
      <c r="AJ1557" s="10">
        <f t="shared" si="761"/>
        <v>749244.86698999989</v>
      </c>
      <c r="AK1557" s="9">
        <f t="shared" si="771"/>
        <v>693581.67999999993</v>
      </c>
      <c r="AL1557" s="9">
        <f t="shared" si="775"/>
        <v>804908.05397999997</v>
      </c>
      <c r="AM1557" s="6">
        <f t="shared" si="785"/>
        <v>739471.64998405532</v>
      </c>
      <c r="AN1557" s="8">
        <f t="shared" si="762"/>
        <v>104634.33486432022</v>
      </c>
      <c r="AO1557" s="7">
        <f t="shared" si="776"/>
        <v>0.14804203645834427</v>
      </c>
      <c r="AP1557" s="6">
        <f t="shared" si="787"/>
        <v>680375.36</v>
      </c>
      <c r="AQ1557" s="5" t="s">
        <v>4</v>
      </c>
    </row>
    <row r="1558" spans="1:43" x14ac:dyDescent="0.25">
      <c r="A1558" s="42">
        <v>1510</v>
      </c>
      <c r="B1558" s="106">
        <v>72154100</v>
      </c>
      <c r="C1558" s="97">
        <v>4391502</v>
      </c>
      <c r="D1558" s="61" t="s">
        <v>801</v>
      </c>
      <c r="E1558" s="61" t="s">
        <v>801</v>
      </c>
      <c r="F1558" s="82" t="s">
        <v>2169</v>
      </c>
      <c r="G1558" s="81" t="s">
        <v>1750</v>
      </c>
      <c r="H1558" s="21">
        <v>1</v>
      </c>
      <c r="I1558" s="20">
        <v>1367040.024</v>
      </c>
      <c r="J1558" s="20">
        <f t="shared" si="777"/>
        <v>259737.60456000001</v>
      </c>
      <c r="K1558" s="19">
        <f t="shared" si="778"/>
        <v>1626777.6285600001</v>
      </c>
      <c r="L1558" s="15">
        <f t="shared" si="779"/>
        <v>1626777.6285600001</v>
      </c>
      <c r="M1558" s="17">
        <v>1101127.7310924369</v>
      </c>
      <c r="N1558" s="17">
        <v>209214.26890756303</v>
      </c>
      <c r="O1558" s="16">
        <v>1310342</v>
      </c>
      <c r="P1558" s="18">
        <v>1310342</v>
      </c>
      <c r="Q1558" s="17">
        <v>1038800</v>
      </c>
      <c r="R1558" s="17">
        <v>197372</v>
      </c>
      <c r="S1558" s="16">
        <v>1236172</v>
      </c>
      <c r="T1558" s="15">
        <v>1236172</v>
      </c>
      <c r="U1558" s="14"/>
      <c r="V1558" s="14"/>
      <c r="W1558" s="14"/>
      <c r="X1558" s="14"/>
      <c r="Y1558" s="14"/>
      <c r="Z1558" s="14"/>
      <c r="AA1558" s="14"/>
      <c r="AB1558" s="13">
        <v>980000</v>
      </c>
      <c r="AC1558" s="12">
        <f t="shared" si="780"/>
        <v>186200</v>
      </c>
      <c r="AD1558" s="6">
        <f t="shared" si="781"/>
        <v>1166200</v>
      </c>
      <c r="AE1558" s="6">
        <f t="shared" si="782"/>
        <v>59476.2</v>
      </c>
      <c r="AF1558" s="6">
        <f t="shared" si="783"/>
        <v>1225676.2</v>
      </c>
      <c r="AG1558" s="9">
        <f t="shared" si="784"/>
        <v>1225676.2</v>
      </c>
      <c r="AH1558" s="11">
        <f t="shared" si="759"/>
        <v>1626777.6285600001</v>
      </c>
      <c r="AI1558" s="9">
        <f t="shared" si="760"/>
        <v>1273257</v>
      </c>
      <c r="AJ1558" s="10">
        <f t="shared" si="761"/>
        <v>1349741.9571400001</v>
      </c>
      <c r="AK1558" s="9">
        <f t="shared" si="771"/>
        <v>1249466.6000000001</v>
      </c>
      <c r="AL1558" s="9">
        <f t="shared" si="775"/>
        <v>1450017.31428</v>
      </c>
      <c r="AM1558" s="6">
        <f t="shared" si="785"/>
        <v>1332135.8359200247</v>
      </c>
      <c r="AN1558" s="8">
        <f t="shared" si="762"/>
        <v>188495.41738131424</v>
      </c>
      <c r="AO1558" s="7">
        <f t="shared" si="776"/>
        <v>0.14804192506407915</v>
      </c>
      <c r="AP1558" s="6">
        <f t="shared" si="787"/>
        <v>1225676.2</v>
      </c>
      <c r="AQ1558" s="5" t="s">
        <v>4</v>
      </c>
    </row>
    <row r="1559" spans="1:43" x14ac:dyDescent="0.25">
      <c r="A1559" s="42">
        <v>1511</v>
      </c>
      <c r="B1559" s="103">
        <v>26101700</v>
      </c>
      <c r="C1559" s="97">
        <v>4391305</v>
      </c>
      <c r="D1559" s="61" t="s">
        <v>801</v>
      </c>
      <c r="E1559" s="61" t="s">
        <v>801</v>
      </c>
      <c r="F1559" s="82" t="s">
        <v>2168</v>
      </c>
      <c r="G1559" s="81" t="s">
        <v>1750</v>
      </c>
      <c r="H1559" s="21">
        <v>1</v>
      </c>
      <c r="I1559" s="20">
        <v>585619.94692436978</v>
      </c>
      <c r="J1559" s="20">
        <f t="shared" si="777"/>
        <v>111267.78991563026</v>
      </c>
      <c r="K1559" s="19">
        <f t="shared" si="778"/>
        <v>696887.73684000003</v>
      </c>
      <c r="L1559" s="15">
        <f t="shared" si="779"/>
        <v>696887.73684000003</v>
      </c>
      <c r="M1559" s="17">
        <v>476157.1428571429</v>
      </c>
      <c r="N1559" s="17">
        <v>90469.857142857145</v>
      </c>
      <c r="O1559" s="16">
        <v>566627</v>
      </c>
      <c r="P1559" s="18">
        <v>566627</v>
      </c>
      <c r="Q1559" s="17">
        <v>445006.72268907563</v>
      </c>
      <c r="R1559" s="17">
        <v>84551.277310924372</v>
      </c>
      <c r="S1559" s="16">
        <v>529558</v>
      </c>
      <c r="T1559" s="15">
        <v>529558</v>
      </c>
      <c r="U1559" s="14"/>
      <c r="V1559" s="14"/>
      <c r="W1559" s="14"/>
      <c r="X1559" s="14"/>
      <c r="Y1559" s="14"/>
      <c r="Z1559" s="14"/>
      <c r="AA1559" s="14"/>
      <c r="AB1559" s="13">
        <v>208000</v>
      </c>
      <c r="AC1559" s="12">
        <f t="shared" si="780"/>
        <v>39520</v>
      </c>
      <c r="AD1559" s="6">
        <f t="shared" si="781"/>
        <v>247520</v>
      </c>
      <c r="AE1559" s="6">
        <f t="shared" si="782"/>
        <v>12623.519999999999</v>
      </c>
      <c r="AF1559" s="6">
        <f t="shared" si="783"/>
        <v>260143.52</v>
      </c>
      <c r="AG1559" s="9">
        <f t="shared" si="784"/>
        <v>260143.52</v>
      </c>
      <c r="AH1559" s="11">
        <f t="shared" si="759"/>
        <v>696887.73684000003</v>
      </c>
      <c r="AI1559" s="9">
        <f t="shared" si="760"/>
        <v>548092.5</v>
      </c>
      <c r="AJ1559" s="10">
        <f t="shared" si="761"/>
        <v>513304.06420999998</v>
      </c>
      <c r="AK1559" s="9">
        <f t="shared" si="771"/>
        <v>404118.01</v>
      </c>
      <c r="AL1559" s="9">
        <f t="shared" si="775"/>
        <v>622490.11841999996</v>
      </c>
      <c r="AM1559" s="6">
        <f t="shared" si="785"/>
        <v>447819.00984151626</v>
      </c>
      <c r="AN1559" s="8">
        <f t="shared" si="762"/>
        <v>183394.61270800041</v>
      </c>
      <c r="AO1559" s="7">
        <f t="shared" si="776"/>
        <v>0.33460522212582805</v>
      </c>
      <c r="AP1559" s="6">
        <f t="shared" si="787"/>
        <v>260143.52</v>
      </c>
      <c r="AQ1559" s="5" t="s">
        <v>4</v>
      </c>
    </row>
    <row r="1560" spans="1:43" x14ac:dyDescent="0.25">
      <c r="A1560" s="42">
        <v>1512</v>
      </c>
      <c r="B1560" s="103">
        <v>26101700</v>
      </c>
      <c r="C1560" s="97">
        <v>4391305</v>
      </c>
      <c r="D1560" s="61" t="s">
        <v>801</v>
      </c>
      <c r="E1560" s="61" t="s">
        <v>801</v>
      </c>
      <c r="F1560" s="82" t="s">
        <v>1695</v>
      </c>
      <c r="G1560" s="81" t="s">
        <v>1750</v>
      </c>
      <c r="H1560" s="21">
        <v>1</v>
      </c>
      <c r="I1560" s="20">
        <v>470970.44228571432</v>
      </c>
      <c r="J1560" s="20">
        <f t="shared" si="777"/>
        <v>89484.384034285729</v>
      </c>
      <c r="K1560" s="19">
        <f t="shared" si="778"/>
        <v>560454.82631999999</v>
      </c>
      <c r="L1560" s="15">
        <f t="shared" si="779"/>
        <v>560454.82631999999</v>
      </c>
      <c r="M1560" s="17">
        <v>375779.83193277312</v>
      </c>
      <c r="N1560" s="17">
        <v>71398.168067226899</v>
      </c>
      <c r="O1560" s="16">
        <v>447178</v>
      </c>
      <c r="P1560" s="18">
        <v>447178</v>
      </c>
      <c r="Q1560" s="17">
        <v>357885.71428571432</v>
      </c>
      <c r="R1560" s="17">
        <v>67998.285714285725</v>
      </c>
      <c r="S1560" s="16">
        <v>425884.00000000006</v>
      </c>
      <c r="T1560" s="15">
        <v>425884.00000000006</v>
      </c>
      <c r="U1560" s="14"/>
      <c r="V1560" s="14"/>
      <c r="W1560" s="14"/>
      <c r="X1560" s="14"/>
      <c r="Y1560" s="14"/>
      <c r="Z1560" s="14"/>
      <c r="AA1560" s="14"/>
      <c r="AB1560" s="13">
        <v>220168.06722689077</v>
      </c>
      <c r="AC1560" s="12">
        <f t="shared" si="780"/>
        <v>41831.932773109249</v>
      </c>
      <c r="AD1560" s="6">
        <f t="shared" si="781"/>
        <v>262000</v>
      </c>
      <c r="AE1560" s="6">
        <f t="shared" si="782"/>
        <v>13362</v>
      </c>
      <c r="AF1560" s="6">
        <f t="shared" si="783"/>
        <v>275362</v>
      </c>
      <c r="AG1560" s="9">
        <f t="shared" si="784"/>
        <v>275362</v>
      </c>
      <c r="AH1560" s="11">
        <f t="shared" si="759"/>
        <v>560454.82631999999</v>
      </c>
      <c r="AI1560" s="9">
        <f t="shared" si="760"/>
        <v>436531</v>
      </c>
      <c r="AJ1560" s="10">
        <f t="shared" si="761"/>
        <v>427219.70658</v>
      </c>
      <c r="AK1560" s="9">
        <f t="shared" si="771"/>
        <v>355946.5</v>
      </c>
      <c r="AL1560" s="9">
        <f t="shared" si="775"/>
        <v>498492.91316</v>
      </c>
      <c r="AM1560" s="6">
        <f t="shared" si="785"/>
        <v>399993.94158525293</v>
      </c>
      <c r="AN1560" s="8">
        <f t="shared" si="762"/>
        <v>117207.05008399473</v>
      </c>
      <c r="AO1560" s="7">
        <f t="shared" si="776"/>
        <v>0.26849651017681386</v>
      </c>
      <c r="AP1560" s="6">
        <f t="shared" si="787"/>
        <v>275362</v>
      </c>
      <c r="AQ1560" s="5" t="s">
        <v>4</v>
      </c>
    </row>
    <row r="1561" spans="1:43" x14ac:dyDescent="0.25">
      <c r="A1561" s="42">
        <v>1513</v>
      </c>
      <c r="B1561" s="103">
        <v>20121445</v>
      </c>
      <c r="C1561" s="97">
        <v>4391305</v>
      </c>
      <c r="D1561" s="61" t="s">
        <v>801</v>
      </c>
      <c r="E1561" s="61" t="s">
        <v>801</v>
      </c>
      <c r="F1561" s="82" t="s">
        <v>1634</v>
      </c>
      <c r="G1561" s="81" t="s">
        <v>1750</v>
      </c>
      <c r="H1561" s="21">
        <v>1</v>
      </c>
      <c r="I1561" s="20">
        <v>627722.46</v>
      </c>
      <c r="J1561" s="20">
        <f t="shared" si="777"/>
        <v>119267.2674</v>
      </c>
      <c r="K1561" s="19">
        <f t="shared" si="778"/>
        <v>746989.72739999997</v>
      </c>
      <c r="L1561" s="15">
        <f t="shared" si="779"/>
        <v>746989.72739999997</v>
      </c>
      <c r="M1561" s="17">
        <v>510389.91596638656</v>
      </c>
      <c r="N1561" s="17">
        <v>96974.084033613442</v>
      </c>
      <c r="O1561" s="16">
        <v>607364</v>
      </c>
      <c r="P1561" s="18">
        <v>607364</v>
      </c>
      <c r="Q1561" s="17">
        <v>477000</v>
      </c>
      <c r="R1561" s="17">
        <v>90630</v>
      </c>
      <c r="S1561" s="16">
        <v>567630</v>
      </c>
      <c r="T1561" s="15">
        <v>567630</v>
      </c>
      <c r="U1561" s="14"/>
      <c r="V1561" s="14"/>
      <c r="W1561" s="14"/>
      <c r="X1561" s="14"/>
      <c r="Y1561" s="14"/>
      <c r="Z1561" s="14"/>
      <c r="AA1561" s="14"/>
      <c r="AB1561" s="13">
        <v>450000</v>
      </c>
      <c r="AC1561" s="12">
        <f t="shared" si="780"/>
        <v>85500</v>
      </c>
      <c r="AD1561" s="6">
        <f t="shared" si="781"/>
        <v>535500</v>
      </c>
      <c r="AE1561" s="6">
        <f t="shared" si="782"/>
        <v>27310.5</v>
      </c>
      <c r="AF1561" s="6">
        <f t="shared" si="783"/>
        <v>562810.5</v>
      </c>
      <c r="AG1561" s="9">
        <f t="shared" si="784"/>
        <v>562810.5</v>
      </c>
      <c r="AH1561" s="11">
        <f t="shared" si="759"/>
        <v>746989.72739999997</v>
      </c>
      <c r="AI1561" s="9">
        <f t="shared" si="760"/>
        <v>587497</v>
      </c>
      <c r="AJ1561" s="10">
        <f t="shared" si="761"/>
        <v>621198.55685000005</v>
      </c>
      <c r="AK1561" s="9">
        <f t="shared" si="771"/>
        <v>575153.75</v>
      </c>
      <c r="AL1561" s="9">
        <f t="shared" si="775"/>
        <v>667243.36369999999</v>
      </c>
      <c r="AM1561" s="6">
        <f t="shared" si="785"/>
        <v>613151.46305788739</v>
      </c>
      <c r="AN1561" s="8">
        <f t="shared" si="762"/>
        <v>86204.348338285039</v>
      </c>
      <c r="AO1561" s="7">
        <f t="shared" si="776"/>
        <v>0.14673155494970194</v>
      </c>
      <c r="AP1561" s="6">
        <f t="shared" si="787"/>
        <v>562810.5</v>
      </c>
      <c r="AQ1561" s="5" t="s">
        <v>4</v>
      </c>
    </row>
    <row r="1562" spans="1:43" ht="25.5" x14ac:dyDescent="0.25">
      <c r="A1562" s="42">
        <v>1514</v>
      </c>
      <c r="B1562" s="103">
        <v>20121445</v>
      </c>
      <c r="C1562" s="97">
        <v>4391305</v>
      </c>
      <c r="D1562" s="61" t="s">
        <v>801</v>
      </c>
      <c r="E1562" s="61" t="s">
        <v>801</v>
      </c>
      <c r="F1562" s="82" t="s">
        <v>2167</v>
      </c>
      <c r="G1562" s="81" t="s">
        <v>1750</v>
      </c>
      <c r="H1562" s="21">
        <v>1</v>
      </c>
      <c r="I1562" s="20">
        <v>396999.09589915967</v>
      </c>
      <c r="J1562" s="20">
        <f t="shared" si="777"/>
        <v>75429.82822084034</v>
      </c>
      <c r="K1562" s="19">
        <f t="shared" si="778"/>
        <v>472428.92411999998</v>
      </c>
      <c r="L1562" s="15">
        <f t="shared" si="779"/>
        <v>472428.92411999998</v>
      </c>
      <c r="M1562" s="17">
        <v>322793.27731092437</v>
      </c>
      <c r="N1562" s="17">
        <v>61330.722689075628</v>
      </c>
      <c r="O1562" s="16">
        <v>384124</v>
      </c>
      <c r="P1562" s="18">
        <v>384124</v>
      </c>
      <c r="Q1562" s="17">
        <v>301675.63025210088</v>
      </c>
      <c r="R1562" s="17">
        <v>57318.369747899167</v>
      </c>
      <c r="S1562" s="16">
        <v>358994.00000000006</v>
      </c>
      <c r="T1562" s="15">
        <v>358994.00000000006</v>
      </c>
      <c r="U1562" s="14"/>
      <c r="V1562" s="14"/>
      <c r="W1562" s="14"/>
      <c r="X1562" s="14"/>
      <c r="Y1562" s="14"/>
      <c r="Z1562" s="14"/>
      <c r="AA1562" s="14"/>
      <c r="AB1562" s="13">
        <v>135000</v>
      </c>
      <c r="AC1562" s="12">
        <f t="shared" si="780"/>
        <v>25650</v>
      </c>
      <c r="AD1562" s="6">
        <f t="shared" si="781"/>
        <v>160650</v>
      </c>
      <c r="AE1562" s="6">
        <f t="shared" si="782"/>
        <v>8193.15</v>
      </c>
      <c r="AF1562" s="6">
        <f t="shared" si="783"/>
        <v>168843.15</v>
      </c>
      <c r="AG1562" s="9">
        <f t="shared" si="784"/>
        <v>168843.15</v>
      </c>
      <c r="AH1562" s="11">
        <f t="shared" si="759"/>
        <v>472428.92411999998</v>
      </c>
      <c r="AI1562" s="9">
        <f t="shared" si="760"/>
        <v>371559</v>
      </c>
      <c r="AJ1562" s="10">
        <f t="shared" si="761"/>
        <v>346097.51853</v>
      </c>
      <c r="AK1562" s="9">
        <f t="shared" si="771"/>
        <v>270201.07500000001</v>
      </c>
      <c r="AL1562" s="9">
        <f t="shared" si="775"/>
        <v>421993.96205999999</v>
      </c>
      <c r="AM1562" s="6">
        <f t="shared" si="785"/>
        <v>297879.13713381143</v>
      </c>
      <c r="AN1562" s="8">
        <f t="shared" si="762"/>
        <v>127790.28096665315</v>
      </c>
      <c r="AO1562" s="7">
        <f t="shared" si="776"/>
        <v>0.34392998411195302</v>
      </c>
      <c r="AP1562" s="6">
        <f t="shared" si="787"/>
        <v>168843.15</v>
      </c>
      <c r="AQ1562" s="5" t="s">
        <v>4</v>
      </c>
    </row>
    <row r="1563" spans="1:43" ht="25.5" x14ac:dyDescent="0.25">
      <c r="A1563" s="42">
        <v>1515</v>
      </c>
      <c r="B1563" s="103">
        <v>20121445</v>
      </c>
      <c r="C1563" s="97">
        <v>4391305</v>
      </c>
      <c r="D1563" s="61" t="s">
        <v>801</v>
      </c>
      <c r="E1563" s="61" t="s">
        <v>801</v>
      </c>
      <c r="F1563" s="82" t="s">
        <v>2166</v>
      </c>
      <c r="G1563" s="81" t="s">
        <v>1750</v>
      </c>
      <c r="H1563" s="21">
        <v>1</v>
      </c>
      <c r="I1563" s="20">
        <v>459917.31615126051</v>
      </c>
      <c r="J1563" s="20">
        <f t="shared" si="777"/>
        <v>87384.290068739501</v>
      </c>
      <c r="K1563" s="19">
        <f t="shared" si="778"/>
        <v>547301.60621999996</v>
      </c>
      <c r="L1563" s="15">
        <f t="shared" si="779"/>
        <v>547301.60621999996</v>
      </c>
      <c r="M1563" s="17">
        <v>370455.46218487399</v>
      </c>
      <c r="N1563" s="17">
        <v>70386.537815126052</v>
      </c>
      <c r="O1563" s="16">
        <v>440842.00000000006</v>
      </c>
      <c r="P1563" s="18">
        <v>440842.00000000006</v>
      </c>
      <c r="Q1563" s="17">
        <v>349486.55462184874</v>
      </c>
      <c r="R1563" s="17">
        <v>66402.445378151257</v>
      </c>
      <c r="S1563" s="16">
        <v>415889</v>
      </c>
      <c r="T1563" s="15">
        <v>415889</v>
      </c>
      <c r="U1563" s="14"/>
      <c r="V1563" s="14"/>
      <c r="W1563" s="14"/>
      <c r="X1563" s="14"/>
      <c r="Y1563" s="14"/>
      <c r="Z1563" s="14"/>
      <c r="AA1563" s="14"/>
      <c r="AB1563" s="13">
        <v>145000</v>
      </c>
      <c r="AC1563" s="12">
        <f t="shared" si="780"/>
        <v>27550</v>
      </c>
      <c r="AD1563" s="6">
        <f t="shared" si="781"/>
        <v>172550</v>
      </c>
      <c r="AE1563" s="6">
        <f t="shared" si="782"/>
        <v>8800.0499999999993</v>
      </c>
      <c r="AF1563" s="6">
        <f t="shared" si="783"/>
        <v>181350.05</v>
      </c>
      <c r="AG1563" s="9">
        <f t="shared" si="784"/>
        <v>181350.05</v>
      </c>
      <c r="AH1563" s="11">
        <f t="shared" si="759"/>
        <v>547301.60621999996</v>
      </c>
      <c r="AI1563" s="9">
        <f t="shared" si="760"/>
        <v>428365.5</v>
      </c>
      <c r="AJ1563" s="10">
        <f t="shared" si="761"/>
        <v>396345.664055</v>
      </c>
      <c r="AK1563" s="9">
        <f t="shared" si="771"/>
        <v>304857.77500000002</v>
      </c>
      <c r="AL1563" s="9">
        <f t="shared" si="775"/>
        <v>487833.55310999998</v>
      </c>
      <c r="AM1563" s="6">
        <f t="shared" si="785"/>
        <v>332938.86202242854</v>
      </c>
      <c r="AN1563" s="8">
        <f t="shared" si="762"/>
        <v>154242.96464798509</v>
      </c>
      <c r="AO1563" s="7">
        <f t="shared" si="776"/>
        <v>0.36007326604963541</v>
      </c>
      <c r="AP1563" s="6">
        <f t="shared" si="787"/>
        <v>181350.05</v>
      </c>
      <c r="AQ1563" s="5" t="s">
        <v>4</v>
      </c>
    </row>
    <row r="1564" spans="1:43" ht="25.5" x14ac:dyDescent="0.25">
      <c r="A1564" s="42">
        <v>1516</v>
      </c>
      <c r="B1564" s="103">
        <v>20121445</v>
      </c>
      <c r="C1564" s="97">
        <v>4391305</v>
      </c>
      <c r="D1564" s="61" t="s">
        <v>801</v>
      </c>
      <c r="E1564" s="61" t="s">
        <v>801</v>
      </c>
      <c r="F1564" s="82" t="s">
        <v>2165</v>
      </c>
      <c r="G1564" s="81" t="s">
        <v>1750</v>
      </c>
      <c r="H1564" s="21">
        <v>1</v>
      </c>
      <c r="I1564" s="20">
        <v>230164.902</v>
      </c>
      <c r="J1564" s="20">
        <f t="shared" si="777"/>
        <v>43731.331380000003</v>
      </c>
      <c r="K1564" s="19">
        <f t="shared" si="778"/>
        <v>273896.23337999999</v>
      </c>
      <c r="L1564" s="15">
        <f t="shared" si="779"/>
        <v>273896.23337999999</v>
      </c>
      <c r="M1564" s="17">
        <v>190641.17647058825</v>
      </c>
      <c r="N1564" s="17">
        <v>36221.823529411769</v>
      </c>
      <c r="O1564" s="16">
        <v>226863.00000000003</v>
      </c>
      <c r="P1564" s="18">
        <v>226863.00000000003</v>
      </c>
      <c r="Q1564" s="17">
        <v>174900</v>
      </c>
      <c r="R1564" s="17">
        <v>33231</v>
      </c>
      <c r="S1564" s="16">
        <v>208131</v>
      </c>
      <c r="T1564" s="15">
        <v>208131</v>
      </c>
      <c r="U1564" s="14"/>
      <c r="V1564" s="14"/>
      <c r="W1564" s="14"/>
      <c r="X1564" s="14"/>
      <c r="Y1564" s="14"/>
      <c r="Z1564" s="14"/>
      <c r="AA1564" s="14"/>
      <c r="AB1564" s="13">
        <v>165000</v>
      </c>
      <c r="AC1564" s="12">
        <f t="shared" si="780"/>
        <v>31350</v>
      </c>
      <c r="AD1564" s="6">
        <f t="shared" si="781"/>
        <v>196350</v>
      </c>
      <c r="AE1564" s="6">
        <f t="shared" si="782"/>
        <v>10013.849999999999</v>
      </c>
      <c r="AF1564" s="6">
        <f t="shared" si="783"/>
        <v>206363.85</v>
      </c>
      <c r="AG1564" s="9">
        <f t="shared" si="784"/>
        <v>206363.85</v>
      </c>
      <c r="AH1564" s="11">
        <f t="shared" si="759"/>
        <v>273896.23337999999</v>
      </c>
      <c r="AI1564" s="9">
        <f t="shared" si="760"/>
        <v>217497</v>
      </c>
      <c r="AJ1564" s="10">
        <f t="shared" si="761"/>
        <v>228813.52084499999</v>
      </c>
      <c r="AK1564" s="9">
        <f t="shared" si="771"/>
        <v>211930.42499999999</v>
      </c>
      <c r="AL1564" s="9">
        <f t="shared" si="775"/>
        <v>245696.61669</v>
      </c>
      <c r="AM1564" s="6">
        <f t="shared" si="785"/>
        <v>225868.22967415123</v>
      </c>
      <c r="AN1564" s="8">
        <f t="shared" si="762"/>
        <v>31453.722040658216</v>
      </c>
      <c r="AO1564" s="7">
        <f t="shared" si="776"/>
        <v>0.14461680869464047</v>
      </c>
      <c r="AP1564" s="6">
        <f t="shared" si="787"/>
        <v>206363.85</v>
      </c>
      <c r="AQ1564" s="5" t="s">
        <v>4</v>
      </c>
    </row>
    <row r="1565" spans="1:43" ht="25.5" x14ac:dyDescent="0.25">
      <c r="A1565" s="42">
        <v>1517</v>
      </c>
      <c r="B1565" s="103">
        <v>31181701</v>
      </c>
      <c r="C1565" s="97">
        <v>4391305</v>
      </c>
      <c r="D1565" s="61" t="s">
        <v>801</v>
      </c>
      <c r="E1565" s="61" t="s">
        <v>801</v>
      </c>
      <c r="F1565" s="82" t="s">
        <v>2164</v>
      </c>
      <c r="G1565" s="81" t="s">
        <v>1750</v>
      </c>
      <c r="H1565" s="21">
        <v>1</v>
      </c>
      <c r="I1565" s="20">
        <v>1094440.8492605044</v>
      </c>
      <c r="J1565" s="20">
        <f t="shared" si="777"/>
        <v>207943.76135949584</v>
      </c>
      <c r="K1565" s="19">
        <f t="shared" si="778"/>
        <v>1302384.6106200002</v>
      </c>
      <c r="L1565" s="15">
        <f t="shared" si="779"/>
        <v>1302384.6106200002</v>
      </c>
      <c r="M1565" s="17">
        <v>881553.78151260503</v>
      </c>
      <c r="N1565" s="17">
        <v>167495.21848739494</v>
      </c>
      <c r="O1565" s="16">
        <v>1049049</v>
      </c>
      <c r="P1565" s="18">
        <v>1049049</v>
      </c>
      <c r="Q1565" s="17">
        <v>831654.62184873957</v>
      </c>
      <c r="R1565" s="17">
        <v>158014.37815126052</v>
      </c>
      <c r="S1565" s="16">
        <v>989669.00000000012</v>
      </c>
      <c r="T1565" s="15">
        <v>989669.00000000012</v>
      </c>
      <c r="U1565" s="14"/>
      <c r="V1565" s="14"/>
      <c r="W1565" s="14"/>
      <c r="X1565" s="14"/>
      <c r="Y1565" s="14"/>
      <c r="Z1565" s="14"/>
      <c r="AA1565" s="14"/>
      <c r="AB1565" s="13">
        <v>580000</v>
      </c>
      <c r="AC1565" s="12">
        <f t="shared" si="780"/>
        <v>110200</v>
      </c>
      <c r="AD1565" s="6">
        <f t="shared" si="781"/>
        <v>690200</v>
      </c>
      <c r="AE1565" s="6">
        <f t="shared" si="782"/>
        <v>35200.199999999997</v>
      </c>
      <c r="AF1565" s="6">
        <f t="shared" si="783"/>
        <v>725400.2</v>
      </c>
      <c r="AG1565" s="9">
        <f t="shared" si="784"/>
        <v>725400.2</v>
      </c>
      <c r="AH1565" s="11">
        <f t="shared" si="759"/>
        <v>1302384.6106200002</v>
      </c>
      <c r="AI1565" s="9">
        <f t="shared" si="760"/>
        <v>1019359</v>
      </c>
      <c r="AJ1565" s="10">
        <f t="shared" si="761"/>
        <v>1016625.7026550001</v>
      </c>
      <c r="AK1565" s="9">
        <f t="shared" si="771"/>
        <v>872379.6</v>
      </c>
      <c r="AL1565" s="9">
        <f t="shared" si="775"/>
        <v>1160871.8053100002</v>
      </c>
      <c r="AM1565" s="6">
        <f t="shared" si="785"/>
        <v>973223.0123100389</v>
      </c>
      <c r="AN1565" s="8">
        <f t="shared" si="762"/>
        <v>236818.0601972453</v>
      </c>
      <c r="AO1565" s="7">
        <f t="shared" si="776"/>
        <v>0.23232056635321344</v>
      </c>
      <c r="AP1565" s="6">
        <f t="shared" si="787"/>
        <v>725400.2</v>
      </c>
      <c r="AQ1565" s="5" t="s">
        <v>4</v>
      </c>
    </row>
    <row r="1566" spans="1:43" x14ac:dyDescent="0.25">
      <c r="A1566" s="42">
        <v>1518</v>
      </c>
      <c r="B1566" s="103">
        <v>31161500</v>
      </c>
      <c r="C1566" s="97">
        <v>4391305</v>
      </c>
      <c r="D1566" s="61" t="s">
        <v>801</v>
      </c>
      <c r="E1566" s="61" t="s">
        <v>801</v>
      </c>
      <c r="F1566" s="82" t="s">
        <v>2163</v>
      </c>
      <c r="G1566" s="81" t="s">
        <v>1750</v>
      </c>
      <c r="H1566" s="21">
        <v>1</v>
      </c>
      <c r="I1566" s="20">
        <v>106671.79058823529</v>
      </c>
      <c r="J1566" s="20">
        <f t="shared" si="777"/>
        <v>20267.640211764705</v>
      </c>
      <c r="K1566" s="19">
        <f t="shared" si="778"/>
        <v>126939.4308</v>
      </c>
      <c r="L1566" s="15">
        <f t="shared" si="779"/>
        <v>126939.4308</v>
      </c>
      <c r="M1566" s="17">
        <v>85922.68907563026</v>
      </c>
      <c r="N1566" s="17">
        <v>16325.310924369749</v>
      </c>
      <c r="O1566" s="16">
        <v>102248.00000000001</v>
      </c>
      <c r="P1566" s="18">
        <v>102248.00000000001</v>
      </c>
      <c r="Q1566" s="17">
        <v>81058.823529411762</v>
      </c>
      <c r="R1566" s="17">
        <v>15401.176470588234</v>
      </c>
      <c r="S1566" s="16">
        <v>96460</v>
      </c>
      <c r="T1566" s="15">
        <v>96460</v>
      </c>
      <c r="U1566" s="14"/>
      <c r="V1566" s="14"/>
      <c r="W1566" s="14"/>
      <c r="X1566" s="14"/>
      <c r="Y1566" s="14"/>
      <c r="Z1566" s="14"/>
      <c r="AA1566" s="14"/>
      <c r="AB1566" s="13">
        <v>58823.529411764706</v>
      </c>
      <c r="AC1566" s="12">
        <f t="shared" si="780"/>
        <v>11176.470588235294</v>
      </c>
      <c r="AD1566" s="6">
        <f t="shared" si="781"/>
        <v>70000</v>
      </c>
      <c r="AE1566" s="6">
        <f t="shared" si="782"/>
        <v>3569.9999999999995</v>
      </c>
      <c r="AF1566" s="6">
        <f t="shared" si="783"/>
        <v>73570</v>
      </c>
      <c r="AG1566" s="9">
        <f t="shared" si="784"/>
        <v>73570</v>
      </c>
      <c r="AH1566" s="11">
        <f t="shared" si="759"/>
        <v>126939.4308</v>
      </c>
      <c r="AI1566" s="9">
        <f t="shared" si="760"/>
        <v>99354</v>
      </c>
      <c r="AJ1566" s="10">
        <f t="shared" si="761"/>
        <v>99804.357700000008</v>
      </c>
      <c r="AK1566" s="9">
        <f t="shared" si="771"/>
        <v>86462</v>
      </c>
      <c r="AL1566" s="9">
        <f t="shared" si="775"/>
        <v>113146.7154</v>
      </c>
      <c r="AM1566" s="6">
        <f t="shared" si="785"/>
        <v>96113.636280750725</v>
      </c>
      <c r="AN1566" s="8">
        <f t="shared" si="762"/>
        <v>21921.905575548466</v>
      </c>
      <c r="AO1566" s="7">
        <f t="shared" si="776"/>
        <v>0.22064441870028853</v>
      </c>
      <c r="AP1566" s="6">
        <f t="shared" si="787"/>
        <v>73570</v>
      </c>
      <c r="AQ1566" s="5" t="s">
        <v>4</v>
      </c>
    </row>
    <row r="1567" spans="1:43" x14ac:dyDescent="0.25">
      <c r="A1567" s="42">
        <v>1519</v>
      </c>
      <c r="B1567" s="103">
        <v>20121445</v>
      </c>
      <c r="C1567" s="97">
        <v>4391305</v>
      </c>
      <c r="D1567" s="61" t="s">
        <v>801</v>
      </c>
      <c r="E1567" s="61" t="s">
        <v>801</v>
      </c>
      <c r="F1567" s="82" t="s">
        <v>2162</v>
      </c>
      <c r="G1567" s="81" t="s">
        <v>1750</v>
      </c>
      <c r="H1567" s="21">
        <v>1</v>
      </c>
      <c r="I1567" s="20">
        <v>530076.74399999995</v>
      </c>
      <c r="J1567" s="20">
        <f t="shared" si="777"/>
        <v>100714.58136</v>
      </c>
      <c r="K1567" s="19">
        <f t="shared" si="778"/>
        <v>630791.3253599999</v>
      </c>
      <c r="L1567" s="15">
        <f t="shared" si="779"/>
        <v>630791.3253599999</v>
      </c>
      <c r="M1567" s="17">
        <v>426968.06722689077</v>
      </c>
      <c r="N1567" s="17">
        <v>81123.932773109249</v>
      </c>
      <c r="O1567" s="16">
        <v>508092</v>
      </c>
      <c r="P1567" s="18">
        <v>508092</v>
      </c>
      <c r="Q1567" s="17">
        <v>402800</v>
      </c>
      <c r="R1567" s="17">
        <v>76532</v>
      </c>
      <c r="S1567" s="16">
        <v>479332</v>
      </c>
      <c r="T1567" s="15">
        <v>479332</v>
      </c>
      <c r="U1567" s="14"/>
      <c r="V1567" s="14"/>
      <c r="W1567" s="14"/>
      <c r="X1567" s="14"/>
      <c r="Y1567" s="14"/>
      <c r="Z1567" s="14"/>
      <c r="AA1567" s="14"/>
      <c r="AB1567" s="13">
        <v>380000</v>
      </c>
      <c r="AC1567" s="12">
        <f t="shared" si="780"/>
        <v>72200</v>
      </c>
      <c r="AD1567" s="6">
        <f t="shared" si="781"/>
        <v>452200</v>
      </c>
      <c r="AE1567" s="6">
        <f t="shared" si="782"/>
        <v>23062.199999999997</v>
      </c>
      <c r="AF1567" s="6">
        <f t="shared" si="783"/>
        <v>475262.2</v>
      </c>
      <c r="AG1567" s="9">
        <f t="shared" si="784"/>
        <v>475262.2</v>
      </c>
      <c r="AH1567" s="11">
        <f t="shared" si="759"/>
        <v>630791.3253599999</v>
      </c>
      <c r="AI1567" s="9">
        <f t="shared" si="760"/>
        <v>493712</v>
      </c>
      <c r="AJ1567" s="10">
        <f t="shared" si="761"/>
        <v>523369.38133999996</v>
      </c>
      <c r="AK1567" s="9">
        <f t="shared" si="771"/>
        <v>484487.1</v>
      </c>
      <c r="AL1567" s="9">
        <f t="shared" si="775"/>
        <v>562251.66267999995</v>
      </c>
      <c r="AM1567" s="6">
        <f t="shared" si="785"/>
        <v>516542.51972106402</v>
      </c>
      <c r="AN1567" s="8">
        <f t="shared" si="762"/>
        <v>73090.045581707411</v>
      </c>
      <c r="AO1567" s="7">
        <f t="shared" si="776"/>
        <v>0.14804186566603084</v>
      </c>
      <c r="AP1567" s="6">
        <f t="shared" si="787"/>
        <v>475262.2</v>
      </c>
      <c r="AQ1567" s="5" t="s">
        <v>4</v>
      </c>
    </row>
    <row r="1568" spans="1:43" x14ac:dyDescent="0.25">
      <c r="A1568" s="42">
        <v>1520</v>
      </c>
      <c r="B1568" s="103">
        <v>20121445</v>
      </c>
      <c r="C1568" s="97">
        <v>4391305</v>
      </c>
      <c r="D1568" s="61" t="s">
        <v>801</v>
      </c>
      <c r="E1568" s="61" t="s">
        <v>801</v>
      </c>
      <c r="F1568" s="82" t="s">
        <v>2161</v>
      </c>
      <c r="G1568" s="81" t="s">
        <v>1750</v>
      </c>
      <c r="H1568" s="21">
        <v>1</v>
      </c>
      <c r="I1568" s="20">
        <v>530076.74399999995</v>
      </c>
      <c r="J1568" s="20">
        <f t="shared" si="777"/>
        <v>100714.58136</v>
      </c>
      <c r="K1568" s="19">
        <f t="shared" si="778"/>
        <v>630791.3253599999</v>
      </c>
      <c r="L1568" s="15">
        <f t="shared" si="779"/>
        <v>630791.3253599999</v>
      </c>
      <c r="M1568" s="17">
        <v>422940.33613445383</v>
      </c>
      <c r="N1568" s="17">
        <v>80358.66386554623</v>
      </c>
      <c r="O1568" s="16">
        <v>503299.00000000006</v>
      </c>
      <c r="P1568" s="18">
        <v>503299.00000000006</v>
      </c>
      <c r="Q1568" s="17">
        <v>402800</v>
      </c>
      <c r="R1568" s="17">
        <v>76532</v>
      </c>
      <c r="S1568" s="16">
        <v>479332</v>
      </c>
      <c r="T1568" s="15">
        <v>479332</v>
      </c>
      <c r="U1568" s="14"/>
      <c r="V1568" s="14"/>
      <c r="W1568" s="14"/>
      <c r="X1568" s="14"/>
      <c r="Y1568" s="14"/>
      <c r="Z1568" s="14"/>
      <c r="AA1568" s="14"/>
      <c r="AB1568" s="13">
        <v>295798.31932773109</v>
      </c>
      <c r="AC1568" s="12">
        <f t="shared" si="780"/>
        <v>56201.680672268907</v>
      </c>
      <c r="AD1568" s="6">
        <f t="shared" si="781"/>
        <v>352000</v>
      </c>
      <c r="AE1568" s="6">
        <f t="shared" si="782"/>
        <v>17952</v>
      </c>
      <c r="AF1568" s="6">
        <f t="shared" si="783"/>
        <v>369952</v>
      </c>
      <c r="AG1568" s="9">
        <f t="shared" si="784"/>
        <v>369952</v>
      </c>
      <c r="AH1568" s="11">
        <f t="shared" si="759"/>
        <v>630791.3253599999</v>
      </c>
      <c r="AI1568" s="9">
        <f t="shared" si="760"/>
        <v>491315.5</v>
      </c>
      <c r="AJ1568" s="10">
        <f t="shared" si="761"/>
        <v>495843.58133999998</v>
      </c>
      <c r="AK1568" s="9">
        <f t="shared" si="771"/>
        <v>430633.75</v>
      </c>
      <c r="AL1568" s="9">
        <f t="shared" si="775"/>
        <v>561053.41267999995</v>
      </c>
      <c r="AM1568" s="6">
        <f t="shared" si="785"/>
        <v>478383.58768473548</v>
      </c>
      <c r="AN1568" s="8">
        <f t="shared" si="762"/>
        <v>107063.53169048206</v>
      </c>
      <c r="AO1568" s="7">
        <f t="shared" si="776"/>
        <v>0.21791197650080665</v>
      </c>
      <c r="AP1568" s="6">
        <f t="shared" si="787"/>
        <v>369952</v>
      </c>
      <c r="AQ1568" s="5" t="s">
        <v>4</v>
      </c>
    </row>
    <row r="1569" spans="1:43" x14ac:dyDescent="0.25">
      <c r="A1569" s="42">
        <v>1521</v>
      </c>
      <c r="B1569" s="103">
        <v>20121445</v>
      </c>
      <c r="C1569" s="97">
        <v>4391305</v>
      </c>
      <c r="D1569" s="61" t="s">
        <v>801</v>
      </c>
      <c r="E1569" s="61" t="s">
        <v>801</v>
      </c>
      <c r="F1569" s="82" t="s">
        <v>2160</v>
      </c>
      <c r="G1569" s="81" t="s">
        <v>1750</v>
      </c>
      <c r="H1569" s="21">
        <v>1</v>
      </c>
      <c r="I1569" s="20">
        <v>544026.13199999998</v>
      </c>
      <c r="J1569" s="20">
        <f t="shared" si="777"/>
        <v>103364.96507999999</v>
      </c>
      <c r="K1569" s="19">
        <f t="shared" si="778"/>
        <v>647391.09707999998</v>
      </c>
      <c r="L1569" s="15">
        <f t="shared" si="779"/>
        <v>647391.09707999998</v>
      </c>
      <c r="M1569" s="17">
        <v>438204.2016806723</v>
      </c>
      <c r="N1569" s="17">
        <v>83258.798319327732</v>
      </c>
      <c r="O1569" s="16">
        <v>521463</v>
      </c>
      <c r="P1569" s="18">
        <v>521463</v>
      </c>
      <c r="Q1569" s="17">
        <v>413400</v>
      </c>
      <c r="R1569" s="17">
        <v>78546</v>
      </c>
      <c r="S1569" s="16">
        <v>491946</v>
      </c>
      <c r="T1569" s="15">
        <v>491946</v>
      </c>
      <c r="U1569" s="14"/>
      <c r="V1569" s="14"/>
      <c r="W1569" s="14"/>
      <c r="X1569" s="14"/>
      <c r="Y1569" s="14"/>
      <c r="Z1569" s="14"/>
      <c r="AA1569" s="14"/>
      <c r="AB1569" s="13">
        <v>388235.29411764705</v>
      </c>
      <c r="AC1569" s="12">
        <f t="shared" si="780"/>
        <v>73764.705882352937</v>
      </c>
      <c r="AD1569" s="6">
        <f t="shared" si="781"/>
        <v>462000</v>
      </c>
      <c r="AE1569" s="6">
        <f t="shared" si="782"/>
        <v>23562</v>
      </c>
      <c r="AF1569" s="6">
        <f t="shared" si="783"/>
        <v>485562</v>
      </c>
      <c r="AG1569" s="9">
        <f t="shared" si="784"/>
        <v>485562</v>
      </c>
      <c r="AH1569" s="11">
        <f t="shared" si="759"/>
        <v>647391.09707999998</v>
      </c>
      <c r="AI1569" s="9">
        <f t="shared" si="760"/>
        <v>506704.5</v>
      </c>
      <c r="AJ1569" s="10">
        <f t="shared" si="761"/>
        <v>536590.52426999994</v>
      </c>
      <c r="AK1569" s="9">
        <f t="shared" si="771"/>
        <v>496133.25</v>
      </c>
      <c r="AL1569" s="9">
        <f t="shared" si="775"/>
        <v>577047.79853999999</v>
      </c>
      <c r="AM1569" s="6">
        <f t="shared" si="785"/>
        <v>529481.83970748459</v>
      </c>
      <c r="AN1569" s="8">
        <f t="shared" si="762"/>
        <v>75504.200240852981</v>
      </c>
      <c r="AO1569" s="7">
        <f t="shared" si="776"/>
        <v>0.14901032108626031</v>
      </c>
      <c r="AP1569" s="6">
        <f t="shared" si="787"/>
        <v>485562</v>
      </c>
      <c r="AQ1569" s="5" t="s">
        <v>4</v>
      </c>
    </row>
    <row r="1570" spans="1:43" x14ac:dyDescent="0.25">
      <c r="A1570" s="42">
        <v>1522</v>
      </c>
      <c r="B1570" s="103">
        <v>20121445</v>
      </c>
      <c r="C1570" s="97">
        <v>4391305</v>
      </c>
      <c r="D1570" s="61" t="s">
        <v>801</v>
      </c>
      <c r="E1570" s="61" t="s">
        <v>801</v>
      </c>
      <c r="F1570" s="82" t="s">
        <v>2159</v>
      </c>
      <c r="G1570" s="81" t="s">
        <v>1750</v>
      </c>
      <c r="H1570" s="21">
        <v>1</v>
      </c>
      <c r="I1570" s="20">
        <v>389758.99416806723</v>
      </c>
      <c r="J1570" s="20">
        <f t="shared" si="777"/>
        <v>74054.20889193278</v>
      </c>
      <c r="K1570" s="19">
        <f t="shared" si="778"/>
        <v>463813.20306000003</v>
      </c>
      <c r="L1570" s="15">
        <f t="shared" si="779"/>
        <v>463813.20306000003</v>
      </c>
      <c r="M1570" s="17">
        <v>310982.3529411765</v>
      </c>
      <c r="N1570" s="17">
        <v>59086.647058823539</v>
      </c>
      <c r="O1570" s="16">
        <v>370069.00000000006</v>
      </c>
      <c r="P1570" s="18">
        <v>370069.00000000006</v>
      </c>
      <c r="Q1570" s="17">
        <v>296173.94957983197</v>
      </c>
      <c r="R1570" s="17">
        <v>56273.050420168074</v>
      </c>
      <c r="S1570" s="16">
        <v>352447.00000000006</v>
      </c>
      <c r="T1570" s="15">
        <v>352447.00000000006</v>
      </c>
      <c r="U1570" s="14"/>
      <c r="V1570" s="14"/>
      <c r="W1570" s="14"/>
      <c r="X1570" s="14"/>
      <c r="Y1570" s="14"/>
      <c r="Z1570" s="14"/>
      <c r="AA1570" s="14"/>
      <c r="AB1570" s="13">
        <v>233000</v>
      </c>
      <c r="AC1570" s="12">
        <f t="shared" si="780"/>
        <v>44270</v>
      </c>
      <c r="AD1570" s="6">
        <f t="shared" si="781"/>
        <v>277270</v>
      </c>
      <c r="AE1570" s="6">
        <f t="shared" si="782"/>
        <v>14140.769999999999</v>
      </c>
      <c r="AF1570" s="6">
        <f t="shared" si="783"/>
        <v>291410.77</v>
      </c>
      <c r="AG1570" s="9">
        <f t="shared" si="784"/>
        <v>291410.77</v>
      </c>
      <c r="AH1570" s="11">
        <f t="shared" si="759"/>
        <v>463813.20306000003</v>
      </c>
      <c r="AI1570" s="9">
        <f t="shared" si="760"/>
        <v>361258.00000000006</v>
      </c>
      <c r="AJ1570" s="10">
        <f t="shared" si="761"/>
        <v>369434.99326500006</v>
      </c>
      <c r="AK1570" s="9">
        <f t="shared" si="771"/>
        <v>326334.38500000001</v>
      </c>
      <c r="AL1570" s="9">
        <f t="shared" si="775"/>
        <v>412535.60153000004</v>
      </c>
      <c r="AM1570" s="6">
        <f t="shared" si="785"/>
        <v>359481.82024593087</v>
      </c>
      <c r="AN1570" s="8">
        <f t="shared" si="762"/>
        <v>71376.979902316889</v>
      </c>
      <c r="AO1570" s="7">
        <f t="shared" si="776"/>
        <v>0.19757895991871979</v>
      </c>
      <c r="AP1570" s="6">
        <f t="shared" si="787"/>
        <v>291410.77</v>
      </c>
      <c r="AQ1570" s="5" t="s">
        <v>4</v>
      </c>
    </row>
    <row r="1571" spans="1:43" x14ac:dyDescent="0.25">
      <c r="A1571" s="42">
        <v>1523</v>
      </c>
      <c r="B1571" s="103">
        <v>20121445</v>
      </c>
      <c r="C1571" s="97">
        <v>4391305</v>
      </c>
      <c r="D1571" s="61" t="s">
        <v>801</v>
      </c>
      <c r="E1571" s="61" t="s">
        <v>801</v>
      </c>
      <c r="F1571" s="82" t="s">
        <v>2158</v>
      </c>
      <c r="G1571" s="81" t="s">
        <v>1750</v>
      </c>
      <c r="H1571" s="21">
        <v>1</v>
      </c>
      <c r="I1571" s="20">
        <v>152048.77154621849</v>
      </c>
      <c r="J1571" s="20">
        <f t="shared" si="777"/>
        <v>28889.266593781511</v>
      </c>
      <c r="K1571" s="19">
        <f t="shared" si="778"/>
        <v>180938.03813999999</v>
      </c>
      <c r="L1571" s="15">
        <f t="shared" si="779"/>
        <v>180938.03813999999</v>
      </c>
      <c r="M1571" s="17">
        <v>121316.80672268909</v>
      </c>
      <c r="N1571" s="17">
        <v>23050.193277310926</v>
      </c>
      <c r="O1571" s="16">
        <v>144367</v>
      </c>
      <c r="P1571" s="18">
        <v>144367</v>
      </c>
      <c r="Q1571" s="17">
        <v>115540.33613445378</v>
      </c>
      <c r="R1571" s="17">
        <v>21952.663865546219</v>
      </c>
      <c r="S1571" s="16">
        <v>137493</v>
      </c>
      <c r="T1571" s="15">
        <v>137493</v>
      </c>
      <c r="U1571" s="14"/>
      <c r="V1571" s="14"/>
      <c r="W1571" s="14"/>
      <c r="X1571" s="14"/>
      <c r="Y1571" s="14"/>
      <c r="Z1571" s="14"/>
      <c r="AA1571" s="14"/>
      <c r="AB1571" s="13">
        <v>109000</v>
      </c>
      <c r="AC1571" s="12">
        <f t="shared" si="780"/>
        <v>20710</v>
      </c>
      <c r="AD1571" s="6">
        <f t="shared" si="781"/>
        <v>129710</v>
      </c>
      <c r="AE1571" s="6">
        <f t="shared" si="782"/>
        <v>6615.2099999999991</v>
      </c>
      <c r="AF1571" s="6">
        <f t="shared" si="783"/>
        <v>136325.21</v>
      </c>
      <c r="AG1571" s="9">
        <f t="shared" si="784"/>
        <v>136325.21</v>
      </c>
      <c r="AH1571" s="11">
        <f t="shared" si="759"/>
        <v>180938.03813999999</v>
      </c>
      <c r="AI1571" s="9">
        <f t="shared" si="760"/>
        <v>140930</v>
      </c>
      <c r="AJ1571" s="10">
        <f t="shared" si="761"/>
        <v>149780.81203499998</v>
      </c>
      <c r="AK1571" s="9">
        <f t="shared" si="771"/>
        <v>138627.60499999998</v>
      </c>
      <c r="AL1571" s="9">
        <f t="shared" si="775"/>
        <v>160934.01906999998</v>
      </c>
      <c r="AM1571" s="6">
        <f t="shared" si="785"/>
        <v>147808.50312513977</v>
      </c>
      <c r="AN1571" s="8">
        <f t="shared" si="762"/>
        <v>21072.301330104779</v>
      </c>
      <c r="AO1571" s="7">
        <f t="shared" si="776"/>
        <v>0.14952317696803222</v>
      </c>
      <c r="AP1571" s="6">
        <f t="shared" si="787"/>
        <v>136325.21</v>
      </c>
      <c r="AQ1571" s="5" t="s">
        <v>4</v>
      </c>
    </row>
    <row r="1572" spans="1:43" x14ac:dyDescent="0.25">
      <c r="A1572" s="42">
        <v>1524</v>
      </c>
      <c r="B1572" s="103">
        <v>20121445</v>
      </c>
      <c r="C1572" s="97">
        <v>4391305</v>
      </c>
      <c r="D1572" s="61" t="s">
        <v>801</v>
      </c>
      <c r="E1572" s="61" t="s">
        <v>801</v>
      </c>
      <c r="F1572" s="82" t="s">
        <v>2157</v>
      </c>
      <c r="G1572" s="81" t="s">
        <v>1750</v>
      </c>
      <c r="H1572" s="21">
        <v>1</v>
      </c>
      <c r="I1572" s="20">
        <v>3823954.778420168</v>
      </c>
      <c r="J1572" s="20">
        <f t="shared" si="777"/>
        <v>726551.40789983189</v>
      </c>
      <c r="K1572" s="19">
        <f t="shared" si="778"/>
        <v>4550506.1863199994</v>
      </c>
      <c r="L1572" s="15">
        <f t="shared" si="779"/>
        <v>4550506.1863199994</v>
      </c>
      <c r="M1572" s="17">
        <v>3051073.9495798321</v>
      </c>
      <c r="N1572" s="17">
        <v>579704.05042016809</v>
      </c>
      <c r="O1572" s="16">
        <v>3630778</v>
      </c>
      <c r="P1572" s="18">
        <v>3630778</v>
      </c>
      <c r="Q1572" s="17">
        <v>2905784.8739495799</v>
      </c>
      <c r="R1572" s="17">
        <v>552099.12605042022</v>
      </c>
      <c r="S1572" s="16">
        <v>3457884</v>
      </c>
      <c r="T1572" s="15">
        <v>3457884</v>
      </c>
      <c r="U1572" s="14"/>
      <c r="V1572" s="14"/>
      <c r="W1572" s="14"/>
      <c r="X1572" s="14"/>
      <c r="Y1572" s="14"/>
      <c r="Z1572" s="14"/>
      <c r="AA1572" s="14"/>
      <c r="AB1572" s="13">
        <v>188000</v>
      </c>
      <c r="AC1572" s="12">
        <f t="shared" si="780"/>
        <v>35720</v>
      </c>
      <c r="AD1572" s="6">
        <f t="shared" si="781"/>
        <v>223720</v>
      </c>
      <c r="AE1572" s="6">
        <f t="shared" si="782"/>
        <v>11409.72</v>
      </c>
      <c r="AF1572" s="6">
        <f t="shared" si="783"/>
        <v>235129.72</v>
      </c>
      <c r="AG1572" s="9">
        <f t="shared" si="784"/>
        <v>235129.72</v>
      </c>
      <c r="AH1572" s="11">
        <f t="shared" ref="AH1572:AH1635" si="788">MAX(L1572,P1572,T1572,AF1572)</f>
        <v>4550506.1863199994</v>
      </c>
      <c r="AI1572" s="9">
        <f t="shared" ref="AI1572:AI1635" si="789">MEDIAN(L1572,P1572,T1572,AF1572)</f>
        <v>3544331</v>
      </c>
      <c r="AJ1572" s="10">
        <f t="shared" ref="AJ1572:AJ1635" si="790">AVERAGE(L1572,P1572,T1572,AF1572)</f>
        <v>2968574.47658</v>
      </c>
      <c r="AK1572" s="9">
        <f t="shared" si="771"/>
        <v>1889730.36</v>
      </c>
      <c r="AL1572" s="9">
        <f t="shared" si="775"/>
        <v>4047418.5931599997</v>
      </c>
      <c r="AM1572" s="6">
        <f t="shared" si="785"/>
        <v>794069.16961428814</v>
      </c>
      <c r="AN1572" s="8">
        <f t="shared" ref="AN1572:AN1635" si="791">STDEVA(L1572,P1572,T1572,AF1572)</f>
        <v>1884335.911994372</v>
      </c>
      <c r="AO1572" s="7">
        <f t="shared" si="776"/>
        <v>0.5316478376298297</v>
      </c>
      <c r="AP1572" s="6">
        <f>+AM1572</f>
        <v>794069.16961428814</v>
      </c>
      <c r="AQ1572" s="5" t="s">
        <v>0</v>
      </c>
    </row>
    <row r="1573" spans="1:43" x14ac:dyDescent="0.25">
      <c r="A1573" s="42">
        <v>1525</v>
      </c>
      <c r="B1573" s="103">
        <v>20121445</v>
      </c>
      <c r="C1573" s="97">
        <v>4391305</v>
      </c>
      <c r="D1573" s="61" t="s">
        <v>801</v>
      </c>
      <c r="E1573" s="61" t="s">
        <v>801</v>
      </c>
      <c r="F1573" s="82" t="s">
        <v>2156</v>
      </c>
      <c r="G1573" s="81" t="s">
        <v>1750</v>
      </c>
      <c r="H1573" s="21">
        <v>1</v>
      </c>
      <c r="I1573" s="20">
        <v>1565790.6034285715</v>
      </c>
      <c r="J1573" s="20">
        <f t="shared" si="777"/>
        <v>297500.21465142857</v>
      </c>
      <c r="K1573" s="19">
        <f t="shared" si="778"/>
        <v>1863290.8180800001</v>
      </c>
      <c r="L1573" s="15">
        <f t="shared" si="779"/>
        <v>1863290.8180800001</v>
      </c>
      <c r="M1573" s="17">
        <v>1261218.487394958</v>
      </c>
      <c r="N1573" s="17">
        <v>239631.51260504202</v>
      </c>
      <c r="O1573" s="16">
        <v>1500850</v>
      </c>
      <c r="P1573" s="18">
        <v>1500850</v>
      </c>
      <c r="Q1573" s="17">
        <v>1189828.5714285716</v>
      </c>
      <c r="R1573" s="17">
        <v>226067.42857142861</v>
      </c>
      <c r="S1573" s="16">
        <v>1415896.0000000002</v>
      </c>
      <c r="T1573" s="15">
        <v>1415896.0000000002</v>
      </c>
      <c r="U1573" s="14"/>
      <c r="V1573" s="14"/>
      <c r="W1573" s="14"/>
      <c r="X1573" s="14"/>
      <c r="Y1573" s="14"/>
      <c r="Z1573" s="14"/>
      <c r="AA1573" s="14"/>
      <c r="AB1573" s="13">
        <v>208000</v>
      </c>
      <c r="AC1573" s="12">
        <f t="shared" si="780"/>
        <v>39520</v>
      </c>
      <c r="AD1573" s="6">
        <f t="shared" si="781"/>
        <v>247520</v>
      </c>
      <c r="AE1573" s="6">
        <f t="shared" si="782"/>
        <v>12623.519999999999</v>
      </c>
      <c r="AF1573" s="6">
        <f t="shared" si="783"/>
        <v>260143.52</v>
      </c>
      <c r="AG1573" s="9">
        <f t="shared" si="784"/>
        <v>260143.52</v>
      </c>
      <c r="AH1573" s="11">
        <f t="shared" si="788"/>
        <v>1863290.8180800001</v>
      </c>
      <c r="AI1573" s="9">
        <f t="shared" si="789"/>
        <v>1458373</v>
      </c>
      <c r="AJ1573" s="10">
        <f t="shared" si="790"/>
        <v>1260045.08452</v>
      </c>
      <c r="AK1573" s="9">
        <f t="shared" si="771"/>
        <v>859258.26</v>
      </c>
      <c r="AL1573" s="9">
        <f t="shared" si="775"/>
        <v>1660831.9090400001</v>
      </c>
      <c r="AM1573" s="6">
        <f t="shared" si="785"/>
        <v>695256.48465417547</v>
      </c>
      <c r="AN1573" s="8">
        <f t="shared" si="791"/>
        <v>694258.61390963232</v>
      </c>
      <c r="AO1573" s="7">
        <f t="shared" si="776"/>
        <v>0.47605010097528705</v>
      </c>
      <c r="AP1573" s="6">
        <f>+AM1573</f>
        <v>695256.48465417547</v>
      </c>
      <c r="AQ1573" s="5" t="s">
        <v>0</v>
      </c>
    </row>
    <row r="1574" spans="1:43" x14ac:dyDescent="0.25">
      <c r="A1574" s="42">
        <v>1526</v>
      </c>
      <c r="B1574" s="103">
        <v>20121445</v>
      </c>
      <c r="C1574" s="97">
        <v>4325301</v>
      </c>
      <c r="D1574" s="61" t="s">
        <v>801</v>
      </c>
      <c r="E1574" s="61" t="s">
        <v>801</v>
      </c>
      <c r="F1574" s="82" t="s">
        <v>2155</v>
      </c>
      <c r="G1574" s="81" t="s">
        <v>1750</v>
      </c>
      <c r="H1574" s="21">
        <v>1</v>
      </c>
      <c r="I1574" s="20">
        <v>1454084.9128739496</v>
      </c>
      <c r="J1574" s="20">
        <f t="shared" si="777"/>
        <v>276276.13344605046</v>
      </c>
      <c r="K1574" s="19">
        <f t="shared" si="778"/>
        <v>1730361.0463200002</v>
      </c>
      <c r="L1574" s="15">
        <f t="shared" si="779"/>
        <v>1730361.0463200002</v>
      </c>
      <c r="M1574" s="17">
        <v>1171241.1764705882</v>
      </c>
      <c r="N1574" s="17">
        <v>222535.82352941175</v>
      </c>
      <c r="O1574" s="16">
        <v>1393777</v>
      </c>
      <c r="P1574" s="18">
        <v>1393777</v>
      </c>
      <c r="Q1574" s="17">
        <v>1104944.5378151261</v>
      </c>
      <c r="R1574" s="17">
        <v>209939.46218487396</v>
      </c>
      <c r="S1574" s="16">
        <v>1314884</v>
      </c>
      <c r="T1574" s="15">
        <v>1314884</v>
      </c>
      <c r="U1574" s="14"/>
      <c r="V1574" s="14"/>
      <c r="W1574" s="14"/>
      <c r="X1574" s="14"/>
      <c r="Y1574" s="14"/>
      <c r="Z1574" s="14"/>
      <c r="AA1574" s="14"/>
      <c r="AB1574" s="13">
        <v>580000</v>
      </c>
      <c r="AC1574" s="12">
        <f t="shared" si="780"/>
        <v>110200</v>
      </c>
      <c r="AD1574" s="6">
        <f t="shared" si="781"/>
        <v>690200</v>
      </c>
      <c r="AE1574" s="6">
        <f t="shared" si="782"/>
        <v>35200.199999999997</v>
      </c>
      <c r="AF1574" s="6">
        <f t="shared" si="783"/>
        <v>725400.2</v>
      </c>
      <c r="AG1574" s="9">
        <f t="shared" si="784"/>
        <v>725400.2</v>
      </c>
      <c r="AH1574" s="11">
        <f t="shared" si="788"/>
        <v>1730361.0463200002</v>
      </c>
      <c r="AI1574" s="9">
        <f t="shared" si="789"/>
        <v>1354330.5</v>
      </c>
      <c r="AJ1574" s="10">
        <f t="shared" si="790"/>
        <v>1291105.5615800002</v>
      </c>
      <c r="AK1574" s="9">
        <f t="shared" si="771"/>
        <v>1039865.35</v>
      </c>
      <c r="AL1574" s="9">
        <f t="shared" si="775"/>
        <v>1542345.7731600001</v>
      </c>
      <c r="AM1574" s="6">
        <f t="shared" si="785"/>
        <v>1164665.7721651827</v>
      </c>
      <c r="AN1574" s="8">
        <f t="shared" si="791"/>
        <v>417961.23241095623</v>
      </c>
      <c r="AO1574" s="7">
        <f t="shared" si="776"/>
        <v>0.30861095752547568</v>
      </c>
      <c r="AP1574" s="6">
        <f>+AG1574</f>
        <v>725400.2</v>
      </c>
      <c r="AQ1574" s="5" t="s">
        <v>4</v>
      </c>
    </row>
    <row r="1575" spans="1:43" x14ac:dyDescent="0.25">
      <c r="A1575" s="42">
        <v>1527</v>
      </c>
      <c r="B1575" s="103">
        <v>20121445</v>
      </c>
      <c r="C1575" s="97">
        <v>4391305</v>
      </c>
      <c r="D1575" s="61" t="s">
        <v>801</v>
      </c>
      <c r="E1575" s="61" t="s">
        <v>801</v>
      </c>
      <c r="F1575" s="82" t="s">
        <v>2154</v>
      </c>
      <c r="G1575" s="81" t="s">
        <v>1750</v>
      </c>
      <c r="H1575" s="21">
        <v>1</v>
      </c>
      <c r="I1575" s="20">
        <v>629231.96647058823</v>
      </c>
      <c r="J1575" s="20">
        <f t="shared" si="777"/>
        <v>119554.07362941177</v>
      </c>
      <c r="K1575" s="19">
        <f t="shared" si="778"/>
        <v>748786.04009999998</v>
      </c>
      <c r="L1575" s="15">
        <f t="shared" si="779"/>
        <v>748786.04009999998</v>
      </c>
      <c r="M1575" s="17">
        <v>516399.15966386558</v>
      </c>
      <c r="N1575" s="17">
        <v>98115.840336134454</v>
      </c>
      <c r="O1575" s="16">
        <v>614515</v>
      </c>
      <c r="P1575" s="18">
        <v>614515</v>
      </c>
      <c r="Q1575" s="17">
        <v>478147.05882352946</v>
      </c>
      <c r="R1575" s="17">
        <v>90847.941176470602</v>
      </c>
      <c r="S1575" s="16">
        <v>568995</v>
      </c>
      <c r="T1575" s="15">
        <v>568995</v>
      </c>
      <c r="U1575" s="14"/>
      <c r="V1575" s="14"/>
      <c r="W1575" s="14"/>
      <c r="X1575" s="14"/>
      <c r="Y1575" s="14"/>
      <c r="Z1575" s="14"/>
      <c r="AA1575" s="14"/>
      <c r="AB1575" s="13">
        <v>143000</v>
      </c>
      <c r="AC1575" s="12">
        <f t="shared" si="780"/>
        <v>27170</v>
      </c>
      <c r="AD1575" s="6">
        <f t="shared" si="781"/>
        <v>170170</v>
      </c>
      <c r="AE1575" s="6">
        <f t="shared" si="782"/>
        <v>8678.67</v>
      </c>
      <c r="AF1575" s="6">
        <f t="shared" si="783"/>
        <v>178848.67</v>
      </c>
      <c r="AG1575" s="9">
        <f t="shared" si="784"/>
        <v>178848.67</v>
      </c>
      <c r="AH1575" s="11">
        <f t="shared" si="788"/>
        <v>748786.04009999998</v>
      </c>
      <c r="AI1575" s="9">
        <f t="shared" si="789"/>
        <v>591755</v>
      </c>
      <c r="AJ1575" s="10">
        <f t="shared" si="790"/>
        <v>527786.17752499995</v>
      </c>
      <c r="AK1575" s="9">
        <f t="shared" si="771"/>
        <v>385301.83500000002</v>
      </c>
      <c r="AL1575" s="9">
        <f t="shared" si="775"/>
        <v>670270.52004999993</v>
      </c>
      <c r="AM1575" s="6">
        <f t="shared" si="785"/>
        <v>387912.70094733092</v>
      </c>
      <c r="AN1575" s="8">
        <f t="shared" si="791"/>
        <v>244825.36572940074</v>
      </c>
      <c r="AO1575" s="7">
        <f t="shared" si="776"/>
        <v>0.41372758274860499</v>
      </c>
      <c r="AP1575" s="6">
        <f>+AM1575</f>
        <v>387912.70094733092</v>
      </c>
      <c r="AQ1575" s="5" t="s">
        <v>0</v>
      </c>
    </row>
    <row r="1576" spans="1:43" x14ac:dyDescent="0.25">
      <c r="A1576" s="42">
        <v>1528</v>
      </c>
      <c r="B1576" s="103">
        <v>20121445</v>
      </c>
      <c r="C1576" s="97">
        <v>4391305</v>
      </c>
      <c r="D1576" s="61" t="s">
        <v>801</v>
      </c>
      <c r="E1576" s="61" t="s">
        <v>801</v>
      </c>
      <c r="F1576" s="82" t="s">
        <v>2153</v>
      </c>
      <c r="G1576" s="81" t="s">
        <v>1750</v>
      </c>
      <c r="H1576" s="21">
        <v>1</v>
      </c>
      <c r="I1576" s="20">
        <v>827803.39568067226</v>
      </c>
      <c r="J1576" s="20">
        <f t="shared" si="777"/>
        <v>157282.64517932772</v>
      </c>
      <c r="K1576" s="19">
        <f t="shared" si="778"/>
        <v>985086.04085999995</v>
      </c>
      <c r="L1576" s="15">
        <f t="shared" si="779"/>
        <v>985086.04085999995</v>
      </c>
      <c r="M1576" s="17">
        <v>685652.9411764706</v>
      </c>
      <c r="N1576" s="17">
        <v>130274.05882352941</v>
      </c>
      <c r="O1576" s="16">
        <v>815927</v>
      </c>
      <c r="P1576" s="18">
        <v>815927</v>
      </c>
      <c r="Q1576" s="17">
        <v>629039.49579831935</v>
      </c>
      <c r="R1576" s="17">
        <v>119517.50420168068</v>
      </c>
      <c r="S1576" s="16">
        <v>748557</v>
      </c>
      <c r="T1576" s="15">
        <v>748557</v>
      </c>
      <c r="U1576" s="14"/>
      <c r="V1576" s="14"/>
      <c r="W1576" s="14"/>
      <c r="X1576" s="14"/>
      <c r="Y1576" s="14"/>
      <c r="Z1576" s="14"/>
      <c r="AA1576" s="14"/>
      <c r="AB1576" s="13">
        <v>224000</v>
      </c>
      <c r="AC1576" s="12">
        <f t="shared" si="780"/>
        <v>42560</v>
      </c>
      <c r="AD1576" s="6">
        <f t="shared" si="781"/>
        <v>266560</v>
      </c>
      <c r="AE1576" s="6">
        <f t="shared" si="782"/>
        <v>13594.56</v>
      </c>
      <c r="AF1576" s="6">
        <f t="shared" si="783"/>
        <v>280154.56</v>
      </c>
      <c r="AG1576" s="9">
        <f t="shared" si="784"/>
        <v>280154.56</v>
      </c>
      <c r="AH1576" s="11">
        <f t="shared" si="788"/>
        <v>985086.04085999995</v>
      </c>
      <c r="AI1576" s="9">
        <f t="shared" si="789"/>
        <v>782242</v>
      </c>
      <c r="AJ1576" s="10">
        <f t="shared" si="790"/>
        <v>707431.15021500003</v>
      </c>
      <c r="AK1576" s="9">
        <f t="shared" si="771"/>
        <v>531198.28</v>
      </c>
      <c r="AL1576" s="9">
        <f t="shared" si="775"/>
        <v>883664.02043000003</v>
      </c>
      <c r="AM1576" s="6">
        <f t="shared" si="785"/>
        <v>559745.76302051963</v>
      </c>
      <c r="AN1576" s="8">
        <f t="shared" si="791"/>
        <v>301728.46942571347</v>
      </c>
      <c r="AO1576" s="7">
        <f t="shared" si="776"/>
        <v>0.3857226656529737</v>
      </c>
      <c r="AP1576" s="6">
        <f>+AG1576</f>
        <v>280154.56</v>
      </c>
      <c r="AQ1576" s="5" t="s">
        <v>4</v>
      </c>
    </row>
    <row r="1577" spans="1:43" x14ac:dyDescent="0.25">
      <c r="A1577" s="42">
        <v>1529</v>
      </c>
      <c r="B1577" s="103">
        <v>20121445</v>
      </c>
      <c r="C1577" s="97">
        <v>4391305</v>
      </c>
      <c r="D1577" s="61" t="s">
        <v>801</v>
      </c>
      <c r="E1577" s="61" t="s">
        <v>801</v>
      </c>
      <c r="F1577" s="82" t="s">
        <v>2152</v>
      </c>
      <c r="G1577" s="81" t="s">
        <v>1750</v>
      </c>
      <c r="H1577" s="21">
        <v>1</v>
      </c>
      <c r="I1577" s="20">
        <v>2841946.1733781514</v>
      </c>
      <c r="J1577" s="20">
        <f t="shared" si="777"/>
        <v>539969.77294184873</v>
      </c>
      <c r="K1577" s="19">
        <f t="shared" si="778"/>
        <v>3381915.9463200001</v>
      </c>
      <c r="L1577" s="15">
        <f t="shared" si="779"/>
        <v>3381915.9463200001</v>
      </c>
      <c r="M1577" s="17">
        <v>2310736.1344537814</v>
      </c>
      <c r="N1577" s="17">
        <v>439039.86554621847</v>
      </c>
      <c r="O1577" s="16">
        <v>2749776</v>
      </c>
      <c r="P1577" s="18">
        <v>2749776</v>
      </c>
      <c r="Q1577" s="17">
        <v>2159566.3865546221</v>
      </c>
      <c r="R1577" s="17">
        <v>410317.6134453782</v>
      </c>
      <c r="S1577" s="16">
        <v>2569884.0000000005</v>
      </c>
      <c r="T1577" s="15">
        <v>2569884.0000000005</v>
      </c>
      <c r="U1577" s="14"/>
      <c r="V1577" s="14"/>
      <c r="W1577" s="14"/>
      <c r="X1577" s="14"/>
      <c r="Y1577" s="14"/>
      <c r="Z1577" s="14"/>
      <c r="AA1577" s="14"/>
      <c r="AB1577" s="13">
        <v>136000</v>
      </c>
      <c r="AC1577" s="12">
        <f t="shared" si="780"/>
        <v>25840</v>
      </c>
      <c r="AD1577" s="6">
        <f t="shared" si="781"/>
        <v>161840</v>
      </c>
      <c r="AE1577" s="6">
        <f t="shared" si="782"/>
        <v>8253.84</v>
      </c>
      <c r="AF1577" s="6">
        <f t="shared" si="783"/>
        <v>170093.84</v>
      </c>
      <c r="AG1577" s="9">
        <f t="shared" si="784"/>
        <v>170093.84</v>
      </c>
      <c r="AH1577" s="11">
        <f t="shared" si="788"/>
        <v>3381915.9463200001</v>
      </c>
      <c r="AI1577" s="9">
        <f t="shared" si="789"/>
        <v>2659830</v>
      </c>
      <c r="AJ1577" s="10">
        <f t="shared" si="790"/>
        <v>2217917.4465800002</v>
      </c>
      <c r="AK1577" s="9">
        <f t="shared" si="771"/>
        <v>1414961.92</v>
      </c>
      <c r="AL1577" s="9">
        <f t="shared" si="775"/>
        <v>3020872.9731600001</v>
      </c>
      <c r="AM1577" s="6">
        <f t="shared" si="785"/>
        <v>577401.65477214882</v>
      </c>
      <c r="AN1577" s="8">
        <f t="shared" si="791"/>
        <v>1408927.2522780884</v>
      </c>
      <c r="AO1577" s="7">
        <f t="shared" si="776"/>
        <v>0.52970575272783915</v>
      </c>
      <c r="AP1577" s="6">
        <f>+AM1577</f>
        <v>577401.65477214882</v>
      </c>
      <c r="AQ1577" s="5" t="s">
        <v>0</v>
      </c>
    </row>
    <row r="1578" spans="1:43" x14ac:dyDescent="0.25">
      <c r="A1578" s="42">
        <v>1530</v>
      </c>
      <c r="B1578" s="103">
        <v>20121445</v>
      </c>
      <c r="C1578" s="97">
        <v>4391305</v>
      </c>
      <c r="D1578" s="61" t="s">
        <v>801</v>
      </c>
      <c r="E1578" s="61" t="s">
        <v>801</v>
      </c>
      <c r="F1578" s="82" t="s">
        <v>2151</v>
      </c>
      <c r="G1578" s="81" t="s">
        <v>1750</v>
      </c>
      <c r="H1578" s="21">
        <v>1</v>
      </c>
      <c r="I1578" s="20">
        <v>1454707.5151764706</v>
      </c>
      <c r="J1578" s="20">
        <f t="shared" si="777"/>
        <v>276394.4278835294</v>
      </c>
      <c r="K1578" s="19">
        <f t="shared" si="778"/>
        <v>1731101.94306</v>
      </c>
      <c r="L1578" s="15">
        <f t="shared" si="779"/>
        <v>1731101.94306</v>
      </c>
      <c r="M1578" s="17">
        <v>1171742.8571428573</v>
      </c>
      <c r="N1578" s="17">
        <v>222631.1428571429</v>
      </c>
      <c r="O1578" s="16">
        <v>1394374.0000000002</v>
      </c>
      <c r="P1578" s="18">
        <v>1394374.0000000002</v>
      </c>
      <c r="Q1578" s="17">
        <v>1105417.6470588236</v>
      </c>
      <c r="R1578" s="17">
        <v>210029.35294117648</v>
      </c>
      <c r="S1578" s="16">
        <v>1315447</v>
      </c>
      <c r="T1578" s="15">
        <v>1315447</v>
      </c>
      <c r="U1578" s="14"/>
      <c r="V1578" s="14"/>
      <c r="W1578" s="14"/>
      <c r="X1578" s="14"/>
      <c r="Y1578" s="14"/>
      <c r="Z1578" s="14"/>
      <c r="AA1578" s="14"/>
      <c r="AB1578" s="13">
        <v>205000</v>
      </c>
      <c r="AC1578" s="12">
        <f t="shared" si="780"/>
        <v>38950</v>
      </c>
      <c r="AD1578" s="6">
        <f t="shared" si="781"/>
        <v>243950</v>
      </c>
      <c r="AE1578" s="6">
        <f t="shared" si="782"/>
        <v>12441.449999999999</v>
      </c>
      <c r="AF1578" s="6">
        <f t="shared" si="783"/>
        <v>256391.45</v>
      </c>
      <c r="AG1578" s="9">
        <f t="shared" si="784"/>
        <v>256391.45</v>
      </c>
      <c r="AH1578" s="11">
        <f t="shared" si="788"/>
        <v>1731101.94306</v>
      </c>
      <c r="AI1578" s="9">
        <f t="shared" si="789"/>
        <v>1354910.5</v>
      </c>
      <c r="AJ1578" s="10">
        <f t="shared" si="790"/>
        <v>1174328.5982650002</v>
      </c>
      <c r="AK1578" s="9">
        <f t="shared" si="771"/>
        <v>805650.97499999998</v>
      </c>
      <c r="AL1578" s="9">
        <f t="shared" si="775"/>
        <v>1543006.22153</v>
      </c>
      <c r="AM1578" s="6">
        <f t="shared" si="785"/>
        <v>671668.5413855674</v>
      </c>
      <c r="AN1578" s="8">
        <f t="shared" si="791"/>
        <v>637949.72314231028</v>
      </c>
      <c r="AO1578" s="7">
        <f t="shared" si="776"/>
        <v>0.47084270373748693</v>
      </c>
      <c r="AP1578" s="6">
        <f>+AM1578</f>
        <v>671668.5413855674</v>
      </c>
      <c r="AQ1578" s="5" t="s">
        <v>0</v>
      </c>
    </row>
    <row r="1579" spans="1:43" x14ac:dyDescent="0.25">
      <c r="A1579" s="42">
        <v>1531</v>
      </c>
      <c r="B1579" s="103">
        <v>20121445</v>
      </c>
      <c r="C1579" s="97">
        <v>4391305</v>
      </c>
      <c r="D1579" s="61" t="s">
        <v>801</v>
      </c>
      <c r="E1579" s="61" t="s">
        <v>801</v>
      </c>
      <c r="F1579" s="82" t="s">
        <v>2150</v>
      </c>
      <c r="G1579" s="81" t="s">
        <v>1750</v>
      </c>
      <c r="H1579" s="21">
        <v>1</v>
      </c>
      <c r="I1579" s="20">
        <v>598800.7583697479</v>
      </c>
      <c r="J1579" s="20">
        <f t="shared" si="777"/>
        <v>113772.1440902521</v>
      </c>
      <c r="K1579" s="19">
        <f t="shared" si="778"/>
        <v>712572.90246000001</v>
      </c>
      <c r="L1579" s="15">
        <f t="shared" si="779"/>
        <v>712572.90246000001</v>
      </c>
      <c r="M1579" s="17">
        <v>495974.78991596639</v>
      </c>
      <c r="N1579" s="17">
        <v>94235.210084033621</v>
      </c>
      <c r="O1579" s="16">
        <v>590210</v>
      </c>
      <c r="P1579" s="18">
        <v>590210</v>
      </c>
      <c r="Q1579" s="17">
        <v>455022.68907563027</v>
      </c>
      <c r="R1579" s="17">
        <v>86454.310924369755</v>
      </c>
      <c r="S1579" s="16">
        <v>541477</v>
      </c>
      <c r="T1579" s="15">
        <v>541477</v>
      </c>
      <c r="U1579" s="14"/>
      <c r="V1579" s="14"/>
      <c r="W1579" s="14"/>
      <c r="X1579" s="14"/>
      <c r="Y1579" s="14"/>
      <c r="Z1579" s="14"/>
      <c r="AA1579" s="14"/>
      <c r="AB1579" s="101">
        <v>680000</v>
      </c>
      <c r="AC1579" s="12">
        <f t="shared" si="780"/>
        <v>129200</v>
      </c>
      <c r="AD1579" s="6">
        <f t="shared" si="781"/>
        <v>809200</v>
      </c>
      <c r="AE1579" s="6">
        <f t="shared" si="782"/>
        <v>41269.199999999997</v>
      </c>
      <c r="AF1579" s="6">
        <f t="shared" si="783"/>
        <v>850469.2</v>
      </c>
      <c r="AG1579" s="9">
        <f t="shared" si="784"/>
        <v>541477</v>
      </c>
      <c r="AH1579" s="11">
        <f t="shared" si="788"/>
        <v>850469.2</v>
      </c>
      <c r="AI1579" s="9">
        <f t="shared" si="789"/>
        <v>651391.45123000001</v>
      </c>
      <c r="AJ1579" s="10">
        <f t="shared" si="790"/>
        <v>673682.27561499993</v>
      </c>
      <c r="AK1579" s="9">
        <f t="shared" si="771"/>
        <v>596434.225615</v>
      </c>
      <c r="AL1579" s="9">
        <f t="shared" si="775"/>
        <v>750930.32561499998</v>
      </c>
      <c r="AM1579" s="6">
        <f t="shared" si="785"/>
        <v>653562.79580626753</v>
      </c>
      <c r="AN1579" s="8">
        <f t="shared" si="791"/>
        <v>138096.5280600125</v>
      </c>
      <c r="AO1579" s="7">
        <f t="shared" si="776"/>
        <v>0.21200236478272716</v>
      </c>
      <c r="AP1579" s="6">
        <f>+AG1579</f>
        <v>541477</v>
      </c>
      <c r="AQ1579" s="5" t="s">
        <v>4</v>
      </c>
    </row>
    <row r="1580" spans="1:43" x14ac:dyDescent="0.25">
      <c r="A1580" s="42">
        <v>1532</v>
      </c>
      <c r="B1580" s="103">
        <v>20121445</v>
      </c>
      <c r="C1580" s="97">
        <v>4391305</v>
      </c>
      <c r="D1580" s="61" t="s">
        <v>801</v>
      </c>
      <c r="E1580" s="61" t="s">
        <v>801</v>
      </c>
      <c r="F1580" s="82" t="s">
        <v>2149</v>
      </c>
      <c r="G1580" s="81" t="s">
        <v>1750</v>
      </c>
      <c r="H1580" s="21">
        <v>1</v>
      </c>
      <c r="I1580" s="20">
        <v>1091984.7218823531</v>
      </c>
      <c r="J1580" s="20">
        <f t="shared" si="777"/>
        <v>207477.09715764708</v>
      </c>
      <c r="K1580" s="19">
        <f t="shared" si="778"/>
        <v>1299461.8190400002</v>
      </c>
      <c r="L1580" s="15">
        <f t="shared" si="779"/>
        <v>1299461.8190400002</v>
      </c>
      <c r="M1580" s="17">
        <v>887873.10924369749</v>
      </c>
      <c r="N1580" s="17">
        <v>168695.89075630251</v>
      </c>
      <c r="O1580" s="16">
        <v>1056569</v>
      </c>
      <c r="P1580" s="18">
        <v>1056569</v>
      </c>
      <c r="Q1580" s="17">
        <v>829788.23529411771</v>
      </c>
      <c r="R1580" s="17">
        <v>157659.76470588238</v>
      </c>
      <c r="S1580" s="16">
        <v>987448.00000000012</v>
      </c>
      <c r="T1580" s="15">
        <v>987448.00000000012</v>
      </c>
      <c r="U1580" s="14"/>
      <c r="V1580" s="14"/>
      <c r="W1580" s="14"/>
      <c r="X1580" s="14"/>
      <c r="Y1580" s="14"/>
      <c r="Z1580" s="14"/>
      <c r="AA1580" s="14"/>
      <c r="AB1580" s="101">
        <v>380000</v>
      </c>
      <c r="AC1580" s="12">
        <f t="shared" si="780"/>
        <v>72200</v>
      </c>
      <c r="AD1580" s="6">
        <f t="shared" si="781"/>
        <v>452200</v>
      </c>
      <c r="AE1580" s="6">
        <f t="shared" si="782"/>
        <v>23062.199999999997</v>
      </c>
      <c r="AF1580" s="6">
        <f t="shared" si="783"/>
        <v>475262.2</v>
      </c>
      <c r="AG1580" s="9">
        <f t="shared" si="784"/>
        <v>475262.2</v>
      </c>
      <c r="AH1580" s="11">
        <f t="shared" si="788"/>
        <v>1299461.8190400002</v>
      </c>
      <c r="AI1580" s="9">
        <f t="shared" si="789"/>
        <v>1022008.5</v>
      </c>
      <c r="AJ1580" s="10">
        <f t="shared" si="790"/>
        <v>954685.25476000016</v>
      </c>
      <c r="AK1580" s="9">
        <f t="shared" si="771"/>
        <v>748635.35</v>
      </c>
      <c r="AL1580" s="9">
        <f t="shared" si="775"/>
        <v>1160735.1595200002</v>
      </c>
      <c r="AM1580" s="6">
        <f t="shared" si="785"/>
        <v>827673.71415171621</v>
      </c>
      <c r="AN1580" s="8">
        <f t="shared" si="791"/>
        <v>346492.44327109569</v>
      </c>
      <c r="AO1580" s="7">
        <f t="shared" si="776"/>
        <v>0.33903088210234622</v>
      </c>
      <c r="AP1580" s="6">
        <f>+AG1580</f>
        <v>475262.2</v>
      </c>
      <c r="AQ1580" s="5" t="s">
        <v>4</v>
      </c>
    </row>
    <row r="1581" spans="1:43" x14ac:dyDescent="0.25">
      <c r="A1581" s="42">
        <v>1533</v>
      </c>
      <c r="B1581" s="103">
        <v>31181701</v>
      </c>
      <c r="C1581" s="97">
        <v>4391305</v>
      </c>
      <c r="D1581" s="61" t="s">
        <v>801</v>
      </c>
      <c r="E1581" s="61" t="s">
        <v>801</v>
      </c>
      <c r="F1581" s="82" t="s">
        <v>2148</v>
      </c>
      <c r="G1581" s="81" t="s">
        <v>1750</v>
      </c>
      <c r="H1581" s="21">
        <v>1</v>
      </c>
      <c r="I1581" s="20">
        <v>343154.50245378155</v>
      </c>
      <c r="J1581" s="20">
        <f t="shared" si="777"/>
        <v>65199.355466218498</v>
      </c>
      <c r="K1581" s="19">
        <f t="shared" si="778"/>
        <v>408353.85792000004</v>
      </c>
      <c r="L1581" s="15">
        <f t="shared" si="779"/>
        <v>408353.85792000004</v>
      </c>
      <c r="M1581" s="17">
        <v>273798.31932773109</v>
      </c>
      <c r="N1581" s="17">
        <v>52021.680672268907</v>
      </c>
      <c r="O1581" s="16">
        <v>325820</v>
      </c>
      <c r="P1581" s="18">
        <v>325820</v>
      </c>
      <c r="Q1581" s="17">
        <v>260759.66386554623</v>
      </c>
      <c r="R1581" s="17">
        <v>49544.336134453784</v>
      </c>
      <c r="S1581" s="16">
        <v>310304</v>
      </c>
      <c r="T1581" s="15">
        <v>310304</v>
      </c>
      <c r="U1581" s="14"/>
      <c r="V1581" s="14"/>
      <c r="W1581" s="14"/>
      <c r="X1581" s="14"/>
      <c r="Y1581" s="14"/>
      <c r="Z1581" s="14"/>
      <c r="AA1581" s="14"/>
      <c r="AB1581" s="101">
        <v>246000</v>
      </c>
      <c r="AC1581" s="12">
        <f t="shared" si="780"/>
        <v>46740</v>
      </c>
      <c r="AD1581" s="6">
        <f t="shared" si="781"/>
        <v>292740</v>
      </c>
      <c r="AE1581" s="6">
        <f t="shared" si="782"/>
        <v>14929.74</v>
      </c>
      <c r="AF1581" s="6">
        <f t="shared" si="783"/>
        <v>307669.74</v>
      </c>
      <c r="AG1581" s="9">
        <f t="shared" si="784"/>
        <v>307669.74</v>
      </c>
      <c r="AH1581" s="11">
        <f t="shared" si="788"/>
        <v>408353.85792000004</v>
      </c>
      <c r="AI1581" s="9">
        <f t="shared" si="789"/>
        <v>318062</v>
      </c>
      <c r="AJ1581" s="10">
        <f t="shared" si="790"/>
        <v>338036.89948000002</v>
      </c>
      <c r="AK1581" s="9">
        <f t="shared" si="771"/>
        <v>312865.87</v>
      </c>
      <c r="AL1581" s="9">
        <f t="shared" si="775"/>
        <v>363207.92896000005</v>
      </c>
      <c r="AM1581" s="6">
        <f t="shared" si="785"/>
        <v>333585.73622110026</v>
      </c>
      <c r="AN1581" s="8">
        <f t="shared" si="791"/>
        <v>47557.002167955048</v>
      </c>
      <c r="AO1581" s="7">
        <f t="shared" si="776"/>
        <v>0.14952116935677651</v>
      </c>
      <c r="AP1581" s="6">
        <f>+AG1581</f>
        <v>307669.74</v>
      </c>
      <c r="AQ1581" s="5" t="s">
        <v>4</v>
      </c>
    </row>
    <row r="1582" spans="1:43" x14ac:dyDescent="0.25">
      <c r="A1582" s="42">
        <v>1534</v>
      </c>
      <c r="B1582" s="103">
        <v>20121445</v>
      </c>
      <c r="C1582" s="97">
        <v>4391305</v>
      </c>
      <c r="D1582" s="61" t="s">
        <v>801</v>
      </c>
      <c r="E1582" s="61" t="s">
        <v>801</v>
      </c>
      <c r="F1582" s="82" t="s">
        <v>2147</v>
      </c>
      <c r="G1582" s="81" t="s">
        <v>1750</v>
      </c>
      <c r="H1582" s="21">
        <v>1</v>
      </c>
      <c r="I1582" s="20">
        <v>752798.06500840327</v>
      </c>
      <c r="J1582" s="20">
        <f t="shared" si="777"/>
        <v>143031.63235159664</v>
      </c>
      <c r="K1582" s="19">
        <f t="shared" si="778"/>
        <v>895829.69735999987</v>
      </c>
      <c r="L1582" s="15">
        <f t="shared" si="779"/>
        <v>895829.69735999987</v>
      </c>
      <c r="M1582" s="17">
        <v>612086.55462184874</v>
      </c>
      <c r="N1582" s="17">
        <v>116296.44537815126</v>
      </c>
      <c r="O1582" s="16">
        <v>728383</v>
      </c>
      <c r="P1582" s="18">
        <v>728383</v>
      </c>
      <c r="Q1582" s="17">
        <v>572043.69747899158</v>
      </c>
      <c r="R1582" s="17">
        <v>108688.3025210084</v>
      </c>
      <c r="S1582" s="16">
        <v>680732</v>
      </c>
      <c r="T1582" s="15">
        <v>680732</v>
      </c>
      <c r="U1582" s="14"/>
      <c r="V1582" s="14"/>
      <c r="W1582" s="14"/>
      <c r="X1582" s="14"/>
      <c r="Y1582" s="14"/>
      <c r="Z1582" s="14"/>
      <c r="AA1582" s="14"/>
      <c r="AB1582" s="101">
        <v>415126.05042016809</v>
      </c>
      <c r="AC1582" s="12">
        <f t="shared" si="780"/>
        <v>78873.94957983194</v>
      </c>
      <c r="AD1582" s="6">
        <f t="shared" si="781"/>
        <v>494000</v>
      </c>
      <c r="AE1582" s="6">
        <f t="shared" si="782"/>
        <v>25194</v>
      </c>
      <c r="AF1582" s="6">
        <f t="shared" si="783"/>
        <v>519194</v>
      </c>
      <c r="AG1582" s="9">
        <f t="shared" si="784"/>
        <v>519194</v>
      </c>
      <c r="AH1582" s="11">
        <f t="shared" si="788"/>
        <v>895829.69735999987</v>
      </c>
      <c r="AI1582" s="9">
        <f t="shared" si="789"/>
        <v>704557.5</v>
      </c>
      <c r="AJ1582" s="10">
        <f t="shared" si="790"/>
        <v>706034.67433999991</v>
      </c>
      <c r="AK1582" s="9">
        <f t="shared" si="771"/>
        <v>611875.75</v>
      </c>
      <c r="AL1582" s="9">
        <f t="shared" si="775"/>
        <v>800193.59867999994</v>
      </c>
      <c r="AM1582" s="6">
        <f t="shared" si="785"/>
        <v>679779.97322522895</v>
      </c>
      <c r="AN1582" s="8">
        <f t="shared" si="791"/>
        <v>154995.9798828667</v>
      </c>
      <c r="AO1582" s="7">
        <f t="shared" si="776"/>
        <v>0.21999053289882897</v>
      </c>
      <c r="AP1582" s="6">
        <f>+AG1582</f>
        <v>519194</v>
      </c>
      <c r="AQ1582" s="5" t="s">
        <v>4</v>
      </c>
    </row>
    <row r="1583" spans="1:43" x14ac:dyDescent="0.25">
      <c r="A1583" s="42">
        <v>1535</v>
      </c>
      <c r="B1583" s="103">
        <v>20121445</v>
      </c>
      <c r="C1583" s="97">
        <v>4391305</v>
      </c>
      <c r="D1583" s="61" t="s">
        <v>801</v>
      </c>
      <c r="E1583" s="61" t="s">
        <v>801</v>
      </c>
      <c r="F1583" s="82" t="s">
        <v>1693</v>
      </c>
      <c r="G1583" s="81" t="s">
        <v>1750</v>
      </c>
      <c r="H1583" s="21">
        <v>1</v>
      </c>
      <c r="I1583" s="20">
        <v>495203.27399999998</v>
      </c>
      <c r="J1583" s="20">
        <f t="shared" si="777"/>
        <v>94088.622059999994</v>
      </c>
      <c r="K1583" s="19">
        <f t="shared" si="778"/>
        <v>589291.89605999994</v>
      </c>
      <c r="L1583" s="15">
        <f t="shared" si="779"/>
        <v>589291.89605999994</v>
      </c>
      <c r="M1583" s="17">
        <v>402641.17647058825</v>
      </c>
      <c r="N1583" s="17">
        <v>76501.823529411762</v>
      </c>
      <c r="O1583" s="16">
        <v>479143</v>
      </c>
      <c r="P1583" s="18">
        <v>479143</v>
      </c>
      <c r="Q1583" s="17">
        <v>376300</v>
      </c>
      <c r="R1583" s="17">
        <v>71497</v>
      </c>
      <c r="S1583" s="16">
        <v>447797</v>
      </c>
      <c r="T1583" s="15">
        <v>447797</v>
      </c>
      <c r="U1583" s="14"/>
      <c r="V1583" s="14"/>
      <c r="W1583" s="14"/>
      <c r="X1583" s="14"/>
      <c r="Y1583" s="14"/>
      <c r="Z1583" s="14"/>
      <c r="AA1583" s="14"/>
      <c r="AB1583" s="101">
        <v>355000</v>
      </c>
      <c r="AC1583" s="12">
        <f t="shared" si="780"/>
        <v>67450</v>
      </c>
      <c r="AD1583" s="6">
        <f t="shared" si="781"/>
        <v>422450</v>
      </c>
      <c r="AE1583" s="6">
        <f t="shared" si="782"/>
        <v>21544.949999999997</v>
      </c>
      <c r="AF1583" s="6">
        <f t="shared" si="783"/>
        <v>443994.95</v>
      </c>
      <c r="AG1583" s="9">
        <f t="shared" si="784"/>
        <v>443994.95</v>
      </c>
      <c r="AH1583" s="11">
        <f t="shared" si="788"/>
        <v>589291.89605999994</v>
      </c>
      <c r="AI1583" s="9">
        <f t="shared" si="789"/>
        <v>463470</v>
      </c>
      <c r="AJ1583" s="10">
        <f t="shared" si="790"/>
        <v>490056.71151499997</v>
      </c>
      <c r="AK1583" s="9">
        <f t="shared" si="771"/>
        <v>453732.47499999998</v>
      </c>
      <c r="AL1583" s="9">
        <f t="shared" si="775"/>
        <v>526380.94802999997</v>
      </c>
      <c r="AM1583" s="6">
        <f t="shared" si="785"/>
        <v>483708.45001746539</v>
      </c>
      <c r="AN1583" s="8">
        <f t="shared" si="791"/>
        <v>68005.637123963403</v>
      </c>
      <c r="AO1583" s="7">
        <f t="shared" si="776"/>
        <v>0.14673147587538224</v>
      </c>
      <c r="AP1583" s="6">
        <f>+AG1583</f>
        <v>443994.95</v>
      </c>
      <c r="AQ1583" s="5" t="s">
        <v>4</v>
      </c>
    </row>
    <row r="1584" spans="1:43" x14ac:dyDescent="0.25">
      <c r="A1584" s="42">
        <v>1536</v>
      </c>
      <c r="B1584" s="103">
        <v>26101700</v>
      </c>
      <c r="C1584" s="97">
        <v>4324010</v>
      </c>
      <c r="D1584" s="61" t="s">
        <v>801</v>
      </c>
      <c r="E1584" s="61" t="s">
        <v>801</v>
      </c>
      <c r="F1584" s="82" t="s">
        <v>2146</v>
      </c>
      <c r="G1584" s="81" t="s">
        <v>1750</v>
      </c>
      <c r="H1584" s="21">
        <v>1</v>
      </c>
      <c r="I1584" s="20">
        <v>3780466.6158151263</v>
      </c>
      <c r="J1584" s="20">
        <f t="shared" si="777"/>
        <v>718288.65700487397</v>
      </c>
      <c r="K1584" s="19">
        <f t="shared" si="778"/>
        <v>4498755.2728200005</v>
      </c>
      <c r="L1584" s="15">
        <f t="shared" si="779"/>
        <v>4498755.2728200005</v>
      </c>
      <c r="M1584" s="17">
        <v>3016375.630252101</v>
      </c>
      <c r="N1584" s="17">
        <v>573111.36974789924</v>
      </c>
      <c r="O1584" s="16">
        <v>3589487</v>
      </c>
      <c r="P1584" s="18">
        <v>3589487</v>
      </c>
      <c r="Q1584" s="17">
        <v>2872738.6554621849</v>
      </c>
      <c r="R1584" s="17">
        <v>545820.3445378152</v>
      </c>
      <c r="S1584" s="16">
        <v>3418559</v>
      </c>
      <c r="T1584" s="15">
        <v>3418559</v>
      </c>
      <c r="U1584" s="14"/>
      <c r="V1584" s="14"/>
      <c r="W1584" s="14"/>
      <c r="X1584" s="14"/>
      <c r="Y1584" s="14"/>
      <c r="Z1584" s="14"/>
      <c r="AA1584" s="14"/>
      <c r="AB1584" s="101">
        <v>313000</v>
      </c>
      <c r="AC1584" s="12">
        <f t="shared" si="780"/>
        <v>59470</v>
      </c>
      <c r="AD1584" s="6">
        <f t="shared" si="781"/>
        <v>372470</v>
      </c>
      <c r="AE1584" s="6">
        <f t="shared" si="782"/>
        <v>18995.969999999998</v>
      </c>
      <c r="AF1584" s="6">
        <f t="shared" si="783"/>
        <v>391465.97</v>
      </c>
      <c r="AG1584" s="9">
        <f t="shared" si="784"/>
        <v>391465.97</v>
      </c>
      <c r="AH1584" s="11">
        <f t="shared" si="788"/>
        <v>4498755.2728200005</v>
      </c>
      <c r="AI1584" s="9">
        <f t="shared" si="789"/>
        <v>3504023</v>
      </c>
      <c r="AJ1584" s="10">
        <f t="shared" si="790"/>
        <v>2974566.8107050001</v>
      </c>
      <c r="AK1584" s="9">
        <f t="shared" si="771"/>
        <v>1947744.4849999999</v>
      </c>
      <c r="AL1584" s="9">
        <f t="shared" si="775"/>
        <v>4001389.1364100003</v>
      </c>
      <c r="AM1584" s="6">
        <f t="shared" si="785"/>
        <v>1194780.0938075751</v>
      </c>
      <c r="AN1584" s="8">
        <f t="shared" si="791"/>
        <v>1786133.2840014056</v>
      </c>
      <c r="AO1584" s="7">
        <f t="shared" si="776"/>
        <v>0.50973788813640941</v>
      </c>
      <c r="AP1584" s="6">
        <f>+AM1584</f>
        <v>1194780.0938075751</v>
      </c>
      <c r="AQ1584" s="5" t="s">
        <v>0</v>
      </c>
    </row>
    <row r="1585" spans="1:43" x14ac:dyDescent="0.25">
      <c r="A1585" s="42">
        <v>1537</v>
      </c>
      <c r="B1585" s="103">
        <v>26101700</v>
      </c>
      <c r="C1585" s="97">
        <v>4324010</v>
      </c>
      <c r="D1585" s="61" t="s">
        <v>801</v>
      </c>
      <c r="E1585" s="61" t="s">
        <v>801</v>
      </c>
      <c r="F1585" s="82" t="s">
        <v>2145</v>
      </c>
      <c r="G1585" s="81" t="s">
        <v>1750</v>
      </c>
      <c r="H1585" s="21">
        <v>1</v>
      </c>
      <c r="I1585" s="20">
        <v>5371683.2798823537</v>
      </c>
      <c r="J1585" s="20">
        <f t="shared" si="777"/>
        <v>1020619.8231776472</v>
      </c>
      <c r="K1585" s="19">
        <f t="shared" si="778"/>
        <v>6392303.1030600006</v>
      </c>
      <c r="L1585" s="15">
        <f t="shared" si="779"/>
        <v>6392303.1030600006</v>
      </c>
      <c r="M1585" s="17">
        <v>4326801.6806722693</v>
      </c>
      <c r="N1585" s="17">
        <v>822092.31932773115</v>
      </c>
      <c r="O1585" s="16">
        <v>5148894</v>
      </c>
      <c r="P1585" s="18">
        <v>5148894</v>
      </c>
      <c r="Q1585" s="17">
        <v>4081888.2352941181</v>
      </c>
      <c r="R1585" s="17">
        <v>775558.76470588241</v>
      </c>
      <c r="S1585" s="16">
        <v>4857447</v>
      </c>
      <c r="T1585" s="15">
        <v>4857447</v>
      </c>
      <c r="U1585" s="14"/>
      <c r="V1585" s="14"/>
      <c r="W1585" s="14"/>
      <c r="X1585" s="14"/>
      <c r="Y1585" s="14"/>
      <c r="Z1585" s="14"/>
      <c r="AA1585" s="14"/>
      <c r="AB1585" s="101">
        <v>318000</v>
      </c>
      <c r="AC1585" s="12">
        <f t="shared" si="780"/>
        <v>60420</v>
      </c>
      <c r="AD1585" s="6">
        <f t="shared" si="781"/>
        <v>378420</v>
      </c>
      <c r="AE1585" s="6">
        <f t="shared" si="782"/>
        <v>19299.419999999998</v>
      </c>
      <c r="AF1585" s="6">
        <f t="shared" si="783"/>
        <v>397719.42</v>
      </c>
      <c r="AG1585" s="9">
        <f t="shared" si="784"/>
        <v>397719.42</v>
      </c>
      <c r="AH1585" s="11">
        <f t="shared" si="788"/>
        <v>6392303.1030600006</v>
      </c>
      <c r="AI1585" s="9">
        <f t="shared" si="789"/>
        <v>5003170.5</v>
      </c>
      <c r="AJ1585" s="10">
        <f t="shared" si="790"/>
        <v>4199090.8807650004</v>
      </c>
      <c r="AK1585" s="9">
        <f t="shared" si="771"/>
        <v>2700444.96</v>
      </c>
      <c r="AL1585" s="9">
        <f t="shared" si="775"/>
        <v>5697736.8015299998</v>
      </c>
      <c r="AM1585" s="6">
        <f t="shared" si="785"/>
        <v>1302566.9517348446</v>
      </c>
      <c r="AN1585" s="8">
        <f t="shared" si="791"/>
        <v>2620188.5161049967</v>
      </c>
      <c r="AO1585" s="7">
        <f t="shared" si="776"/>
        <v>0.52370562148641475</v>
      </c>
      <c r="AP1585" s="6">
        <f>+AM1585</f>
        <v>1302566.9517348446</v>
      </c>
      <c r="AQ1585" s="5" t="s">
        <v>0</v>
      </c>
    </row>
    <row r="1586" spans="1:43" ht="25.5" x14ac:dyDescent="0.25">
      <c r="A1586" s="42">
        <v>1538</v>
      </c>
      <c r="B1586" s="103">
        <v>20121445</v>
      </c>
      <c r="C1586" s="97">
        <v>4391305</v>
      </c>
      <c r="D1586" s="61" t="s">
        <v>801</v>
      </c>
      <c r="E1586" s="61" t="s">
        <v>801</v>
      </c>
      <c r="F1586" s="82" t="s">
        <v>2144</v>
      </c>
      <c r="G1586" s="81" t="s">
        <v>1750</v>
      </c>
      <c r="H1586" s="21">
        <v>1</v>
      </c>
      <c r="I1586" s="20">
        <v>1675136.3769075631</v>
      </c>
      <c r="J1586" s="20">
        <f t="shared" si="777"/>
        <v>318275.91161243699</v>
      </c>
      <c r="K1586" s="19">
        <f t="shared" si="778"/>
        <v>1993412.2885199999</v>
      </c>
      <c r="L1586" s="15">
        <f t="shared" si="779"/>
        <v>1993412.2885199999</v>
      </c>
      <c r="M1586" s="17">
        <v>1387482.3529411766</v>
      </c>
      <c r="N1586" s="17">
        <v>263621.64705882355</v>
      </c>
      <c r="O1586" s="16">
        <v>1651104.0000000002</v>
      </c>
      <c r="P1586" s="18">
        <v>1651104.0000000002</v>
      </c>
      <c r="Q1586" s="17">
        <v>1272919.3277310925</v>
      </c>
      <c r="R1586" s="17">
        <v>241854.67226890757</v>
      </c>
      <c r="S1586" s="16">
        <v>1514774</v>
      </c>
      <c r="T1586" s="15">
        <v>1514774</v>
      </c>
      <c r="U1586" s="14"/>
      <c r="V1586" s="14"/>
      <c r="W1586" s="14"/>
      <c r="X1586" s="14"/>
      <c r="Y1586" s="14"/>
      <c r="Z1586" s="14"/>
      <c r="AA1586" s="14"/>
      <c r="AB1586" s="101">
        <v>233000</v>
      </c>
      <c r="AC1586" s="12">
        <f t="shared" si="780"/>
        <v>44270</v>
      </c>
      <c r="AD1586" s="6">
        <f t="shared" si="781"/>
        <v>277270</v>
      </c>
      <c r="AE1586" s="6">
        <f t="shared" si="782"/>
        <v>14140.769999999999</v>
      </c>
      <c r="AF1586" s="6">
        <f t="shared" si="783"/>
        <v>291410.77</v>
      </c>
      <c r="AG1586" s="9">
        <f t="shared" si="784"/>
        <v>291410.77</v>
      </c>
      <c r="AH1586" s="11">
        <f t="shared" si="788"/>
        <v>1993412.2885199999</v>
      </c>
      <c r="AI1586" s="9">
        <f t="shared" si="789"/>
        <v>1582939</v>
      </c>
      <c r="AJ1586" s="10">
        <f t="shared" si="790"/>
        <v>1362675.2646300001</v>
      </c>
      <c r="AK1586" s="9">
        <f t="shared" ref="AK1586:AK1649" si="792">AVERAGE(AG1586,AI1586)</f>
        <v>937174.88500000001</v>
      </c>
      <c r="AL1586" s="9">
        <f t="shared" si="775"/>
        <v>1788175.64426</v>
      </c>
      <c r="AM1586" s="6">
        <f t="shared" si="785"/>
        <v>769370.67837420001</v>
      </c>
      <c r="AN1586" s="8">
        <f t="shared" si="791"/>
        <v>742015.71669086488</v>
      </c>
      <c r="AO1586" s="7">
        <f t="shared" si="776"/>
        <v>0.46875825075436567</v>
      </c>
      <c r="AP1586" s="6">
        <f>+AM1586</f>
        <v>769370.67837420001</v>
      </c>
      <c r="AQ1586" s="5" t="s">
        <v>0</v>
      </c>
    </row>
    <row r="1587" spans="1:43" x14ac:dyDescent="0.25">
      <c r="A1587" s="42">
        <v>1539</v>
      </c>
      <c r="B1587" s="103">
        <v>20121445</v>
      </c>
      <c r="C1587" s="97">
        <v>4391305</v>
      </c>
      <c r="D1587" s="61" t="s">
        <v>801</v>
      </c>
      <c r="E1587" s="61" t="s">
        <v>801</v>
      </c>
      <c r="F1587" s="82" t="s">
        <v>2143</v>
      </c>
      <c r="G1587" s="81" t="s">
        <v>1750</v>
      </c>
      <c r="H1587" s="21">
        <v>1</v>
      </c>
      <c r="I1587" s="20">
        <v>5692867.5515294112</v>
      </c>
      <c r="J1587" s="20">
        <f t="shared" si="777"/>
        <v>1081644.8347905881</v>
      </c>
      <c r="K1587" s="19">
        <f t="shared" si="778"/>
        <v>6774512.3863199996</v>
      </c>
      <c r="L1587" s="15">
        <f t="shared" si="779"/>
        <v>6774512.3863199996</v>
      </c>
      <c r="M1587" s="17">
        <v>4672029.4117647065</v>
      </c>
      <c r="N1587" s="17">
        <v>887685.58823529421</v>
      </c>
      <c r="O1587" s="16">
        <v>5559715.0000000009</v>
      </c>
      <c r="P1587" s="18">
        <v>5559715.0000000009</v>
      </c>
      <c r="Q1587" s="17">
        <v>4325952.9411764704</v>
      </c>
      <c r="R1587" s="17">
        <v>821931.0588235294</v>
      </c>
      <c r="S1587" s="16">
        <v>5147884</v>
      </c>
      <c r="T1587" s="15">
        <v>5147884</v>
      </c>
      <c r="U1587" s="14"/>
      <c r="V1587" s="14"/>
      <c r="W1587" s="14"/>
      <c r="X1587" s="14"/>
      <c r="Y1587" s="14"/>
      <c r="Z1587" s="14"/>
      <c r="AA1587" s="14"/>
      <c r="AB1587" s="101">
        <v>4900000</v>
      </c>
      <c r="AC1587" s="12">
        <f t="shared" si="780"/>
        <v>931000</v>
      </c>
      <c r="AD1587" s="6">
        <f t="shared" si="781"/>
        <v>5831000</v>
      </c>
      <c r="AE1587" s="6">
        <f t="shared" si="782"/>
        <v>297381</v>
      </c>
      <c r="AF1587" s="6">
        <f t="shared" si="783"/>
        <v>6128381</v>
      </c>
      <c r="AG1587" s="9">
        <f t="shared" si="784"/>
        <v>5147884</v>
      </c>
      <c r="AH1587" s="11">
        <f t="shared" si="788"/>
        <v>6774512.3863199996</v>
      </c>
      <c r="AI1587" s="9">
        <f t="shared" si="789"/>
        <v>5844048</v>
      </c>
      <c r="AJ1587" s="10">
        <f t="shared" si="790"/>
        <v>5902623.0965800006</v>
      </c>
      <c r="AK1587" s="9">
        <f t="shared" si="792"/>
        <v>5495966</v>
      </c>
      <c r="AL1587" s="9">
        <f t="shared" si="775"/>
        <v>6309280.1931599993</v>
      </c>
      <c r="AM1587" s="6">
        <f t="shared" si="785"/>
        <v>5840206.9192925831</v>
      </c>
      <c r="AN1587" s="8">
        <f t="shared" si="791"/>
        <v>706723.57423215616</v>
      </c>
      <c r="AO1587" s="7">
        <f t="shared" si="776"/>
        <v>0.120930487605878</v>
      </c>
      <c r="AP1587" s="6">
        <f>+AG1587</f>
        <v>5147884</v>
      </c>
      <c r="AQ1587" s="5" t="s">
        <v>4</v>
      </c>
    </row>
    <row r="1588" spans="1:43" x14ac:dyDescent="0.25">
      <c r="A1588" s="42">
        <v>1540</v>
      </c>
      <c r="B1588" s="103">
        <v>31161800</v>
      </c>
      <c r="C1588" s="97">
        <v>4391305</v>
      </c>
      <c r="D1588" s="61" t="s">
        <v>801</v>
      </c>
      <c r="E1588" s="61" t="s">
        <v>801</v>
      </c>
      <c r="F1588" s="82" t="s">
        <v>2142</v>
      </c>
      <c r="G1588" s="81" t="s">
        <v>1750</v>
      </c>
      <c r="H1588" s="21">
        <v>1</v>
      </c>
      <c r="I1588" s="20">
        <v>341760.00599999999</v>
      </c>
      <c r="J1588" s="20">
        <f t="shared" si="777"/>
        <v>64934.401140000002</v>
      </c>
      <c r="K1588" s="19">
        <f t="shared" si="778"/>
        <v>406694.40714000002</v>
      </c>
      <c r="L1588" s="15">
        <f t="shared" si="779"/>
        <v>406694.40714000002</v>
      </c>
      <c r="M1588" s="17">
        <v>280475.63025210088</v>
      </c>
      <c r="N1588" s="17">
        <v>53290.369747899167</v>
      </c>
      <c r="O1588" s="16">
        <v>333766.00000000006</v>
      </c>
      <c r="P1588" s="18">
        <v>333766.00000000006</v>
      </c>
      <c r="Q1588" s="17">
        <v>259700</v>
      </c>
      <c r="R1588" s="17">
        <v>49343</v>
      </c>
      <c r="S1588" s="16">
        <v>309043</v>
      </c>
      <c r="T1588" s="15">
        <v>309043</v>
      </c>
      <c r="U1588" s="14"/>
      <c r="V1588" s="14"/>
      <c r="W1588" s="14"/>
      <c r="X1588" s="14"/>
      <c r="Y1588" s="14"/>
      <c r="Z1588" s="14"/>
      <c r="AA1588" s="14"/>
      <c r="AB1588" s="101">
        <v>245000</v>
      </c>
      <c r="AC1588" s="12">
        <f t="shared" si="780"/>
        <v>46550</v>
      </c>
      <c r="AD1588" s="6">
        <f t="shared" si="781"/>
        <v>291550</v>
      </c>
      <c r="AE1588" s="6">
        <f t="shared" si="782"/>
        <v>14869.05</v>
      </c>
      <c r="AF1588" s="6">
        <f t="shared" si="783"/>
        <v>306419.05</v>
      </c>
      <c r="AG1588" s="9">
        <f t="shared" si="784"/>
        <v>306419.05</v>
      </c>
      <c r="AH1588" s="11">
        <f t="shared" si="788"/>
        <v>406694.40714000002</v>
      </c>
      <c r="AI1588" s="9">
        <f t="shared" si="789"/>
        <v>321404.5</v>
      </c>
      <c r="AJ1588" s="10">
        <f t="shared" si="790"/>
        <v>338980.61428500002</v>
      </c>
      <c r="AK1588" s="9">
        <f t="shared" si="792"/>
        <v>313911.77500000002</v>
      </c>
      <c r="AL1588" s="9">
        <f t="shared" si="775"/>
        <v>364049.45357000001</v>
      </c>
      <c r="AM1588" s="6">
        <f t="shared" si="785"/>
        <v>334608.74905012437</v>
      </c>
      <c r="AN1588" s="8">
        <f t="shared" si="791"/>
        <v>46793.397549635789</v>
      </c>
      <c r="AO1588" s="7">
        <f t="shared" si="776"/>
        <v>0.14559036214376522</v>
      </c>
      <c r="AP1588" s="6">
        <f>+AG1588</f>
        <v>306419.05</v>
      </c>
      <c r="AQ1588" s="5" t="s">
        <v>4</v>
      </c>
    </row>
    <row r="1589" spans="1:43" x14ac:dyDescent="0.25">
      <c r="A1589" s="42">
        <v>1541</v>
      </c>
      <c r="B1589" s="103">
        <v>31181701</v>
      </c>
      <c r="C1589" s="97">
        <v>4391305</v>
      </c>
      <c r="D1589" s="61" t="s">
        <v>801</v>
      </c>
      <c r="E1589" s="61" t="s">
        <v>801</v>
      </c>
      <c r="F1589" s="82" t="s">
        <v>2141</v>
      </c>
      <c r="G1589" s="81" t="s">
        <v>1750</v>
      </c>
      <c r="H1589" s="21">
        <v>1</v>
      </c>
      <c r="I1589" s="20">
        <v>468698.99445378152</v>
      </c>
      <c r="J1589" s="20">
        <f t="shared" si="777"/>
        <v>89052.808946218487</v>
      </c>
      <c r="K1589" s="19">
        <f t="shared" si="778"/>
        <v>557751.80339999998</v>
      </c>
      <c r="L1589" s="15">
        <f t="shared" si="779"/>
        <v>557751.80339999998</v>
      </c>
      <c r="M1589" s="17">
        <v>384652.9411764706</v>
      </c>
      <c r="N1589" s="17">
        <v>73084.058823529413</v>
      </c>
      <c r="O1589" s="16">
        <v>457737</v>
      </c>
      <c r="P1589" s="18">
        <v>457737</v>
      </c>
      <c r="Q1589" s="17">
        <v>356159.66386554623</v>
      </c>
      <c r="R1589" s="17">
        <v>67670.336134453784</v>
      </c>
      <c r="S1589" s="16">
        <v>423830</v>
      </c>
      <c r="T1589" s="15">
        <v>423830</v>
      </c>
      <c r="U1589" s="14"/>
      <c r="V1589" s="14"/>
      <c r="W1589" s="14"/>
      <c r="X1589" s="14"/>
      <c r="Y1589" s="14"/>
      <c r="Z1589" s="14"/>
      <c r="AA1589" s="14"/>
      <c r="AB1589" s="101">
        <v>336000</v>
      </c>
      <c r="AC1589" s="12">
        <f t="shared" si="780"/>
        <v>63840</v>
      </c>
      <c r="AD1589" s="6">
        <f t="shared" si="781"/>
        <v>399840</v>
      </c>
      <c r="AE1589" s="6">
        <f t="shared" si="782"/>
        <v>20391.84</v>
      </c>
      <c r="AF1589" s="6">
        <f t="shared" si="783"/>
        <v>420231.84</v>
      </c>
      <c r="AG1589" s="9">
        <f t="shared" si="784"/>
        <v>420231.84</v>
      </c>
      <c r="AH1589" s="11">
        <f t="shared" si="788"/>
        <v>557751.80339999998</v>
      </c>
      <c r="AI1589" s="9">
        <f t="shared" si="789"/>
        <v>440783.5</v>
      </c>
      <c r="AJ1589" s="10">
        <f t="shared" si="790"/>
        <v>464887.66085000004</v>
      </c>
      <c r="AK1589" s="9">
        <f t="shared" si="792"/>
        <v>430507.67000000004</v>
      </c>
      <c r="AL1589" s="9">
        <f t="shared" si="775"/>
        <v>499267.65169999999</v>
      </c>
      <c r="AM1589" s="6">
        <f t="shared" si="785"/>
        <v>458891.9862181319</v>
      </c>
      <c r="AN1589" s="8">
        <f t="shared" si="791"/>
        <v>64173.605094304337</v>
      </c>
      <c r="AO1589" s="7">
        <f t="shared" si="776"/>
        <v>0.14558985328240356</v>
      </c>
      <c r="AP1589" s="6">
        <f>+AG1589</f>
        <v>420231.84</v>
      </c>
      <c r="AQ1589" s="5" t="s">
        <v>4</v>
      </c>
    </row>
    <row r="1590" spans="1:43" x14ac:dyDescent="0.25">
      <c r="A1590" s="42">
        <v>1542</v>
      </c>
      <c r="B1590" s="103">
        <v>20121445</v>
      </c>
      <c r="C1590" s="97">
        <v>4391305</v>
      </c>
      <c r="D1590" s="61" t="s">
        <v>801</v>
      </c>
      <c r="E1590" s="61" t="s">
        <v>801</v>
      </c>
      <c r="F1590" s="82" t="s">
        <v>1650</v>
      </c>
      <c r="G1590" s="81" t="s">
        <v>1750</v>
      </c>
      <c r="H1590" s="21">
        <v>1</v>
      </c>
      <c r="I1590" s="20">
        <v>4285100.7111932775</v>
      </c>
      <c r="J1590" s="20">
        <f t="shared" si="777"/>
        <v>814169.13512672274</v>
      </c>
      <c r="K1590" s="19">
        <f t="shared" si="778"/>
        <v>5099269.8463200005</v>
      </c>
      <c r="L1590" s="15">
        <f t="shared" si="779"/>
        <v>5099269.8463200005</v>
      </c>
      <c r="M1590" s="17">
        <v>3484139.4957983196</v>
      </c>
      <c r="N1590" s="17">
        <v>661986.50420168077</v>
      </c>
      <c r="O1590" s="16">
        <v>4146126.0000000005</v>
      </c>
      <c r="P1590" s="18">
        <v>4146126.0000000005</v>
      </c>
      <c r="Q1590" s="17">
        <v>3256205.042016807</v>
      </c>
      <c r="R1590" s="17">
        <v>618678.95798319334</v>
      </c>
      <c r="S1590" s="16">
        <v>3874884.0000000005</v>
      </c>
      <c r="T1590" s="15">
        <v>3874884.0000000005</v>
      </c>
      <c r="U1590" s="14"/>
      <c r="V1590" s="14"/>
      <c r="W1590" s="14"/>
      <c r="X1590" s="14"/>
      <c r="Y1590" s="14"/>
      <c r="Z1590" s="14"/>
      <c r="AA1590" s="14"/>
      <c r="AB1590" s="101">
        <v>358000</v>
      </c>
      <c r="AC1590" s="12">
        <f t="shared" si="780"/>
        <v>68020</v>
      </c>
      <c r="AD1590" s="6">
        <f t="shared" si="781"/>
        <v>426020</v>
      </c>
      <c r="AE1590" s="6">
        <f t="shared" si="782"/>
        <v>21727.019999999997</v>
      </c>
      <c r="AF1590" s="6">
        <f t="shared" si="783"/>
        <v>447747.02</v>
      </c>
      <c r="AG1590" s="9">
        <f t="shared" si="784"/>
        <v>447747.02</v>
      </c>
      <c r="AH1590" s="11">
        <f t="shared" si="788"/>
        <v>5099269.8463200005</v>
      </c>
      <c r="AI1590" s="9">
        <f t="shared" si="789"/>
        <v>4010505.0000000005</v>
      </c>
      <c r="AJ1590" s="10">
        <f t="shared" si="790"/>
        <v>3392006.7165800002</v>
      </c>
      <c r="AK1590" s="9">
        <f t="shared" si="792"/>
        <v>2229126.0100000002</v>
      </c>
      <c r="AL1590" s="9">
        <f t="shared" si="775"/>
        <v>4554887.4231600007</v>
      </c>
      <c r="AM1590" s="6">
        <f t="shared" si="785"/>
        <v>1365760.2206684921</v>
      </c>
      <c r="AN1590" s="8">
        <f t="shared" si="791"/>
        <v>2031852.9244299773</v>
      </c>
      <c r="AO1590" s="7">
        <f t="shared" si="776"/>
        <v>0.50663268701322584</v>
      </c>
      <c r="AP1590" s="6">
        <f>+AM1590</f>
        <v>1365760.2206684921</v>
      </c>
      <c r="AQ1590" s="5" t="s">
        <v>0</v>
      </c>
    </row>
    <row r="1591" spans="1:43" x14ac:dyDescent="0.25">
      <c r="A1591" s="42">
        <v>1543</v>
      </c>
      <c r="B1591" s="103">
        <v>20121445</v>
      </c>
      <c r="C1591" s="97">
        <v>4391305</v>
      </c>
      <c r="D1591" s="61" t="s">
        <v>801</v>
      </c>
      <c r="E1591" s="61" t="s">
        <v>801</v>
      </c>
      <c r="F1591" s="82" t="s">
        <v>2140</v>
      </c>
      <c r="G1591" s="81" t="s">
        <v>1750</v>
      </c>
      <c r="H1591" s="21">
        <v>1</v>
      </c>
      <c r="I1591" s="20">
        <v>605886.03892436973</v>
      </c>
      <c r="J1591" s="20">
        <f t="shared" si="777"/>
        <v>115118.34739563025</v>
      </c>
      <c r="K1591" s="19">
        <f t="shared" si="778"/>
        <v>721004.38631999993</v>
      </c>
      <c r="L1591" s="15">
        <f t="shared" si="779"/>
        <v>721004.38631999993</v>
      </c>
      <c r="M1591" s="17">
        <v>483426.89075630257</v>
      </c>
      <c r="N1591" s="17">
        <v>91851.109243697487</v>
      </c>
      <c r="O1591" s="16">
        <v>575278</v>
      </c>
      <c r="P1591" s="18">
        <v>575278</v>
      </c>
      <c r="Q1591" s="17">
        <v>460406.72268907563</v>
      </c>
      <c r="R1591" s="17">
        <v>87477.277310924372</v>
      </c>
      <c r="S1591" s="16">
        <v>547884</v>
      </c>
      <c r="T1591" s="15">
        <v>547884</v>
      </c>
      <c r="U1591" s="14"/>
      <c r="V1591" s="14"/>
      <c r="W1591" s="14"/>
      <c r="X1591" s="14"/>
      <c r="Y1591" s="14"/>
      <c r="Z1591" s="14"/>
      <c r="AA1591" s="14"/>
      <c r="AB1591" s="101">
        <v>190000</v>
      </c>
      <c r="AC1591" s="12">
        <f t="shared" si="780"/>
        <v>36100</v>
      </c>
      <c r="AD1591" s="6">
        <f t="shared" si="781"/>
        <v>226100</v>
      </c>
      <c r="AE1591" s="6">
        <f t="shared" si="782"/>
        <v>11531.099999999999</v>
      </c>
      <c r="AF1591" s="6">
        <f t="shared" si="783"/>
        <v>237631.1</v>
      </c>
      <c r="AG1591" s="9">
        <f t="shared" si="784"/>
        <v>237631.1</v>
      </c>
      <c r="AH1591" s="11">
        <f t="shared" si="788"/>
        <v>721004.38631999993</v>
      </c>
      <c r="AI1591" s="9">
        <f t="shared" si="789"/>
        <v>561581</v>
      </c>
      <c r="AJ1591" s="10">
        <f t="shared" si="790"/>
        <v>520449.37158000004</v>
      </c>
      <c r="AK1591" s="9">
        <f t="shared" si="792"/>
        <v>399606.05</v>
      </c>
      <c r="AL1591" s="9">
        <f t="shared" si="775"/>
        <v>641292.69316000002</v>
      </c>
      <c r="AM1591" s="6">
        <f t="shared" si="785"/>
        <v>436745.5241217562</v>
      </c>
      <c r="AN1591" s="8">
        <f t="shared" si="791"/>
        <v>203279.22176800881</v>
      </c>
      <c r="AO1591" s="7">
        <f t="shared" si="776"/>
        <v>0.36197667258687316</v>
      </c>
      <c r="AP1591" s="6">
        <f>+AG1591</f>
        <v>237631.1</v>
      </c>
      <c r="AQ1591" s="5" t="s">
        <v>4</v>
      </c>
    </row>
    <row r="1592" spans="1:43" x14ac:dyDescent="0.25">
      <c r="A1592" s="42">
        <v>1544</v>
      </c>
      <c r="B1592" s="103">
        <v>20121445</v>
      </c>
      <c r="C1592" s="97">
        <v>4391305</v>
      </c>
      <c r="D1592" s="61" t="s">
        <v>801</v>
      </c>
      <c r="E1592" s="61" t="s">
        <v>801</v>
      </c>
      <c r="F1592" s="82" t="s">
        <v>2139</v>
      </c>
      <c r="G1592" s="81" t="s">
        <v>1750</v>
      </c>
      <c r="H1592" s="21">
        <v>1</v>
      </c>
      <c r="I1592" s="20">
        <v>967507.39013445377</v>
      </c>
      <c r="J1592" s="20">
        <f t="shared" si="777"/>
        <v>183826.40412554622</v>
      </c>
      <c r="K1592" s="19">
        <f t="shared" si="778"/>
        <v>1151333.7942599999</v>
      </c>
      <c r="L1592" s="15">
        <f t="shared" si="779"/>
        <v>1151333.7942599999</v>
      </c>
      <c r="M1592" s="17">
        <v>794015.12605042022</v>
      </c>
      <c r="N1592" s="17">
        <v>150862.87394957984</v>
      </c>
      <c r="O1592" s="16">
        <v>944878</v>
      </c>
      <c r="P1592" s="18">
        <v>944878</v>
      </c>
      <c r="Q1592" s="17">
        <v>735199.15966386558</v>
      </c>
      <c r="R1592" s="17">
        <v>139687.84033613445</v>
      </c>
      <c r="S1592" s="16">
        <v>874887</v>
      </c>
      <c r="T1592" s="15">
        <v>874887</v>
      </c>
      <c r="U1592" s="14"/>
      <c r="V1592" s="14"/>
      <c r="W1592" s="14"/>
      <c r="X1592" s="14"/>
      <c r="Y1592" s="14"/>
      <c r="Z1592" s="14"/>
      <c r="AA1592" s="14"/>
      <c r="AB1592" s="101">
        <v>188000</v>
      </c>
      <c r="AC1592" s="12">
        <f t="shared" si="780"/>
        <v>35720</v>
      </c>
      <c r="AD1592" s="6">
        <f t="shared" si="781"/>
        <v>223720</v>
      </c>
      <c r="AE1592" s="6">
        <f t="shared" si="782"/>
        <v>11409.72</v>
      </c>
      <c r="AF1592" s="6">
        <f t="shared" si="783"/>
        <v>235129.72</v>
      </c>
      <c r="AG1592" s="9">
        <f t="shared" si="784"/>
        <v>235129.72</v>
      </c>
      <c r="AH1592" s="11">
        <f t="shared" si="788"/>
        <v>1151333.7942599999</v>
      </c>
      <c r="AI1592" s="9">
        <f t="shared" si="789"/>
        <v>909882.5</v>
      </c>
      <c r="AJ1592" s="10">
        <f t="shared" si="790"/>
        <v>801557.12856500002</v>
      </c>
      <c r="AK1592" s="9">
        <f t="shared" si="792"/>
        <v>572506.11</v>
      </c>
      <c r="AL1592" s="9">
        <f t="shared" si="775"/>
        <v>1030608.1471299999</v>
      </c>
      <c r="AM1592" s="6">
        <f t="shared" si="785"/>
        <v>546233.78780884715</v>
      </c>
      <c r="AN1592" s="8">
        <f t="shared" si="791"/>
        <v>395433.03995827772</v>
      </c>
      <c r="AO1592" s="7">
        <f t="shared" si="776"/>
        <v>0.43459791781716617</v>
      </c>
      <c r="AP1592" s="6">
        <f>+AM1592</f>
        <v>546233.78780884715</v>
      </c>
      <c r="AQ1592" s="5" t="s">
        <v>0</v>
      </c>
    </row>
    <row r="1593" spans="1:43" x14ac:dyDescent="0.25">
      <c r="A1593" s="42">
        <v>1545</v>
      </c>
      <c r="B1593" s="103">
        <v>20121445</v>
      </c>
      <c r="C1593" s="97">
        <v>4394201</v>
      </c>
      <c r="D1593" s="61" t="s">
        <v>801</v>
      </c>
      <c r="E1593" s="61" t="s">
        <v>801</v>
      </c>
      <c r="F1593" s="82" t="s">
        <v>1559</v>
      </c>
      <c r="G1593" s="81" t="s">
        <v>1750</v>
      </c>
      <c r="H1593" s="21">
        <v>1</v>
      </c>
      <c r="I1593" s="20">
        <v>387066.21156302525</v>
      </c>
      <c r="J1593" s="20">
        <f t="shared" si="777"/>
        <v>73542.580196974799</v>
      </c>
      <c r="K1593" s="19">
        <f t="shared" si="778"/>
        <v>460608.79176000005</v>
      </c>
      <c r="L1593" s="15">
        <f t="shared" si="779"/>
        <v>460608.79176000005</v>
      </c>
      <c r="M1593" s="17">
        <v>311775.63025210088</v>
      </c>
      <c r="N1593" s="17">
        <v>59237.369747899167</v>
      </c>
      <c r="O1593" s="16">
        <v>371013.00000000006</v>
      </c>
      <c r="P1593" s="18">
        <v>371013.00000000006</v>
      </c>
      <c r="Q1593" s="17">
        <v>294127.731092437</v>
      </c>
      <c r="R1593" s="17">
        <v>55884.268907563033</v>
      </c>
      <c r="S1593" s="16">
        <v>350012</v>
      </c>
      <c r="T1593" s="15">
        <v>350012</v>
      </c>
      <c r="U1593" s="14"/>
      <c r="V1593" s="14"/>
      <c r="W1593" s="14"/>
      <c r="X1593" s="14"/>
      <c r="Y1593" s="14"/>
      <c r="Z1593" s="14"/>
      <c r="AA1593" s="14"/>
      <c r="AB1593" s="101">
        <v>213445.37815126055</v>
      </c>
      <c r="AC1593" s="12">
        <f t="shared" si="780"/>
        <v>40554.621848739502</v>
      </c>
      <c r="AD1593" s="6">
        <f t="shared" si="781"/>
        <v>254000.00000000006</v>
      </c>
      <c r="AE1593" s="6">
        <f t="shared" si="782"/>
        <v>12954.000000000002</v>
      </c>
      <c r="AF1593" s="6">
        <f t="shared" si="783"/>
        <v>266954.00000000006</v>
      </c>
      <c r="AG1593" s="9">
        <f t="shared" si="784"/>
        <v>266954.00000000006</v>
      </c>
      <c r="AH1593" s="11">
        <f t="shared" si="788"/>
        <v>460608.79176000005</v>
      </c>
      <c r="AI1593" s="9">
        <f t="shared" si="789"/>
        <v>360512.5</v>
      </c>
      <c r="AJ1593" s="10">
        <f t="shared" si="790"/>
        <v>362146.94794000004</v>
      </c>
      <c r="AK1593" s="9">
        <f t="shared" si="792"/>
        <v>313733.25</v>
      </c>
      <c r="AL1593" s="9">
        <f t="shared" si="775"/>
        <v>410560.64588000003</v>
      </c>
      <c r="AM1593" s="6">
        <f t="shared" si="785"/>
        <v>348754.93573246186</v>
      </c>
      <c r="AN1593" s="8">
        <f t="shared" si="791"/>
        <v>79545.1567069062</v>
      </c>
      <c r="AO1593" s="7">
        <f t="shared" si="776"/>
        <v>0.2206446564457715</v>
      </c>
      <c r="AP1593" s="6">
        <f>+AG1593</f>
        <v>266954.00000000006</v>
      </c>
      <c r="AQ1593" s="5" t="s">
        <v>4</v>
      </c>
    </row>
    <row r="1594" spans="1:43" x14ac:dyDescent="0.25">
      <c r="A1594" s="42">
        <v>1546</v>
      </c>
      <c r="B1594" s="103">
        <v>20121445</v>
      </c>
      <c r="C1594" s="97">
        <v>4394201</v>
      </c>
      <c r="D1594" s="61" t="s">
        <v>801</v>
      </c>
      <c r="E1594" s="61" t="s">
        <v>801</v>
      </c>
      <c r="F1594" s="82" t="s">
        <v>2138</v>
      </c>
      <c r="G1594" s="81" t="s">
        <v>1750</v>
      </c>
      <c r="H1594" s="21">
        <v>1</v>
      </c>
      <c r="I1594" s="20">
        <v>475451.40947899164</v>
      </c>
      <c r="J1594" s="20">
        <f t="shared" si="777"/>
        <v>90335.76780100842</v>
      </c>
      <c r="K1594" s="19">
        <f t="shared" si="778"/>
        <v>565787.17728000006</v>
      </c>
      <c r="L1594" s="15">
        <f t="shared" si="779"/>
        <v>565787.17728000006</v>
      </c>
      <c r="M1594" s="17">
        <v>379355.46218487399</v>
      </c>
      <c r="N1594" s="17">
        <v>72077.537815126052</v>
      </c>
      <c r="O1594" s="16">
        <v>451433.00000000006</v>
      </c>
      <c r="P1594" s="18">
        <v>451433.00000000006</v>
      </c>
      <c r="Q1594" s="17">
        <v>361290.75630252104</v>
      </c>
      <c r="R1594" s="17">
        <v>68645.243697479003</v>
      </c>
      <c r="S1594" s="16">
        <v>429936.00000000006</v>
      </c>
      <c r="T1594" s="15">
        <v>429936.00000000006</v>
      </c>
      <c r="U1594" s="14"/>
      <c r="V1594" s="14"/>
      <c r="W1594" s="14"/>
      <c r="X1594" s="14"/>
      <c r="Y1594" s="14"/>
      <c r="Z1594" s="14"/>
      <c r="AA1594" s="14"/>
      <c r="AB1594" s="101">
        <v>262184.87394957984</v>
      </c>
      <c r="AC1594" s="12">
        <f t="shared" si="780"/>
        <v>49815.126050420171</v>
      </c>
      <c r="AD1594" s="6">
        <f t="shared" si="781"/>
        <v>312000</v>
      </c>
      <c r="AE1594" s="6">
        <f t="shared" si="782"/>
        <v>15911.999999999998</v>
      </c>
      <c r="AF1594" s="6">
        <f t="shared" si="783"/>
        <v>327912</v>
      </c>
      <c r="AG1594" s="9">
        <f t="shared" si="784"/>
        <v>327912</v>
      </c>
      <c r="AH1594" s="11">
        <f t="shared" si="788"/>
        <v>565787.17728000006</v>
      </c>
      <c r="AI1594" s="9">
        <f t="shared" si="789"/>
        <v>440684.50000000006</v>
      </c>
      <c r="AJ1594" s="10">
        <f t="shared" si="790"/>
        <v>443767.04432000004</v>
      </c>
      <c r="AK1594" s="9">
        <f t="shared" si="792"/>
        <v>384298.25</v>
      </c>
      <c r="AL1594" s="9">
        <f t="shared" si="775"/>
        <v>503235.83864000009</v>
      </c>
      <c r="AM1594" s="6">
        <f t="shared" si="785"/>
        <v>427435.2098006265</v>
      </c>
      <c r="AN1594" s="8">
        <f t="shared" si="791"/>
        <v>97572.825461181928</v>
      </c>
      <c r="AO1594" s="7">
        <f t="shared" si="776"/>
        <v>0.22141197491897699</v>
      </c>
      <c r="AP1594" s="6">
        <f>+AG1594</f>
        <v>327912</v>
      </c>
      <c r="AQ1594" s="5" t="s">
        <v>4</v>
      </c>
    </row>
    <row r="1595" spans="1:43" ht="25.5" x14ac:dyDescent="0.25">
      <c r="A1595" s="42">
        <v>1547</v>
      </c>
      <c r="B1595" s="103">
        <v>20121445</v>
      </c>
      <c r="C1595" s="97">
        <v>4391305</v>
      </c>
      <c r="D1595" s="61" t="s">
        <v>801</v>
      </c>
      <c r="E1595" s="61" t="s">
        <v>801</v>
      </c>
      <c r="F1595" s="82" t="s">
        <v>2137</v>
      </c>
      <c r="G1595" s="81" t="s">
        <v>1750</v>
      </c>
      <c r="H1595" s="21">
        <v>1</v>
      </c>
      <c r="I1595" s="20">
        <v>1133262.2592605043</v>
      </c>
      <c r="J1595" s="20">
        <f t="shared" si="777"/>
        <v>215319.8292594958</v>
      </c>
      <c r="K1595" s="19">
        <f t="shared" si="778"/>
        <v>1348582.08852</v>
      </c>
      <c r="L1595" s="15">
        <f t="shared" si="779"/>
        <v>1348582.08852</v>
      </c>
      <c r="M1595" s="17">
        <v>930047.0588235294</v>
      </c>
      <c r="N1595" s="17">
        <v>176708.9411764706</v>
      </c>
      <c r="O1595" s="16">
        <v>1106756</v>
      </c>
      <c r="P1595" s="18">
        <v>1106756</v>
      </c>
      <c r="Q1595" s="17">
        <v>861154.62184873957</v>
      </c>
      <c r="R1595" s="17">
        <v>163619.37815126052</v>
      </c>
      <c r="S1595" s="16">
        <v>1024774.0000000001</v>
      </c>
      <c r="T1595" s="15">
        <v>1024774.0000000001</v>
      </c>
      <c r="U1595" s="14"/>
      <c r="V1595" s="14"/>
      <c r="W1595" s="14"/>
      <c r="X1595" s="14"/>
      <c r="Y1595" s="14"/>
      <c r="Z1595" s="14"/>
      <c r="AA1595" s="14"/>
      <c r="AB1595" s="101">
        <v>220000</v>
      </c>
      <c r="AC1595" s="12">
        <f t="shared" si="780"/>
        <v>41800</v>
      </c>
      <c r="AD1595" s="6">
        <f t="shared" si="781"/>
        <v>261800</v>
      </c>
      <c r="AE1595" s="6">
        <f t="shared" si="782"/>
        <v>13351.8</v>
      </c>
      <c r="AF1595" s="6">
        <f t="shared" si="783"/>
        <v>275151.8</v>
      </c>
      <c r="AG1595" s="9">
        <f t="shared" si="784"/>
        <v>275151.8</v>
      </c>
      <c r="AH1595" s="11">
        <f t="shared" si="788"/>
        <v>1348582.08852</v>
      </c>
      <c r="AI1595" s="9">
        <f t="shared" si="789"/>
        <v>1065765</v>
      </c>
      <c r="AJ1595" s="10">
        <f t="shared" si="790"/>
        <v>938815.97212999989</v>
      </c>
      <c r="AK1595" s="9">
        <f t="shared" si="792"/>
        <v>670458.4</v>
      </c>
      <c r="AL1595" s="9">
        <f t="shared" si="775"/>
        <v>1207173.5442599999</v>
      </c>
      <c r="AM1595" s="6">
        <f t="shared" si="785"/>
        <v>639463.51893220516</v>
      </c>
      <c r="AN1595" s="8">
        <f t="shared" si="791"/>
        <v>463303.730119029</v>
      </c>
      <c r="AO1595" s="7">
        <f t="shared" si="776"/>
        <v>0.43471471677060985</v>
      </c>
      <c r="AP1595" s="6">
        <f>+AM1595</f>
        <v>639463.51893220516</v>
      </c>
      <c r="AQ1595" s="5" t="s">
        <v>0</v>
      </c>
    </row>
    <row r="1596" spans="1:43" x14ac:dyDescent="0.25">
      <c r="A1596" s="42">
        <v>1548</v>
      </c>
      <c r="B1596" s="103">
        <v>24122004</v>
      </c>
      <c r="C1596" s="97">
        <v>4391305</v>
      </c>
      <c r="D1596" s="61" t="s">
        <v>801</v>
      </c>
      <c r="E1596" s="61" t="s">
        <v>801</v>
      </c>
      <c r="F1596" s="82" t="s">
        <v>1611</v>
      </c>
      <c r="G1596" s="81" t="s">
        <v>1750</v>
      </c>
      <c r="H1596" s="21">
        <v>1</v>
      </c>
      <c r="I1596" s="20">
        <v>390582.864</v>
      </c>
      <c r="J1596" s="20">
        <f t="shared" si="777"/>
        <v>74210.744160000002</v>
      </c>
      <c r="K1596" s="19">
        <f t="shared" si="778"/>
        <v>464793.60816</v>
      </c>
      <c r="L1596" s="15">
        <f t="shared" si="779"/>
        <v>464793.60816</v>
      </c>
      <c r="M1596" s="17">
        <v>323511.76470588235</v>
      </c>
      <c r="N1596" s="17">
        <v>61467.23529411765</v>
      </c>
      <c r="O1596" s="16">
        <v>384979</v>
      </c>
      <c r="P1596" s="18">
        <v>384979</v>
      </c>
      <c r="Q1596" s="17">
        <v>296800</v>
      </c>
      <c r="R1596" s="17">
        <v>56392</v>
      </c>
      <c r="S1596" s="16">
        <v>353192</v>
      </c>
      <c r="T1596" s="15">
        <v>353192</v>
      </c>
      <c r="U1596" s="14"/>
      <c r="V1596" s="14"/>
      <c r="W1596" s="14"/>
      <c r="X1596" s="14"/>
      <c r="Y1596" s="14"/>
      <c r="Z1596" s="14"/>
      <c r="AA1596" s="14"/>
      <c r="AB1596" s="101">
        <v>280000</v>
      </c>
      <c r="AC1596" s="12">
        <f t="shared" si="780"/>
        <v>53200</v>
      </c>
      <c r="AD1596" s="6">
        <f t="shared" si="781"/>
        <v>333200</v>
      </c>
      <c r="AE1596" s="6">
        <f t="shared" si="782"/>
        <v>16993.199999999997</v>
      </c>
      <c r="AF1596" s="6">
        <f t="shared" si="783"/>
        <v>350193.2</v>
      </c>
      <c r="AG1596" s="9">
        <f t="shared" si="784"/>
        <v>350193.2</v>
      </c>
      <c r="AH1596" s="11">
        <f t="shared" si="788"/>
        <v>464793.60816</v>
      </c>
      <c r="AI1596" s="9">
        <f t="shared" si="789"/>
        <v>369085.5</v>
      </c>
      <c r="AJ1596" s="10">
        <f t="shared" si="790"/>
        <v>388289.45204</v>
      </c>
      <c r="AK1596" s="9">
        <f t="shared" si="792"/>
        <v>359639.35</v>
      </c>
      <c r="AL1596" s="9">
        <f t="shared" si="775"/>
        <v>416939.55408000003</v>
      </c>
      <c r="AM1596" s="6">
        <f t="shared" si="785"/>
        <v>383291.38356625632</v>
      </c>
      <c r="AN1596" s="8">
        <f t="shared" si="791"/>
        <v>53376.026314996881</v>
      </c>
      <c r="AO1596" s="7">
        <f t="shared" si="776"/>
        <v>0.14461696900852752</v>
      </c>
      <c r="AP1596" s="6">
        <f t="shared" ref="AP1596:AP1608" si="793">+AG1596</f>
        <v>350193.2</v>
      </c>
      <c r="AQ1596" s="5" t="s">
        <v>4</v>
      </c>
    </row>
    <row r="1597" spans="1:43" x14ac:dyDescent="0.25">
      <c r="A1597" s="42">
        <v>1549</v>
      </c>
      <c r="B1597" s="103">
        <v>20121445</v>
      </c>
      <c r="C1597" s="97">
        <v>4391305</v>
      </c>
      <c r="D1597" s="61" t="s">
        <v>801</v>
      </c>
      <c r="E1597" s="61" t="s">
        <v>801</v>
      </c>
      <c r="F1597" s="82" t="s">
        <v>2136</v>
      </c>
      <c r="G1597" s="81" t="s">
        <v>1750</v>
      </c>
      <c r="H1597" s="21">
        <v>1</v>
      </c>
      <c r="I1597" s="20">
        <v>3271022.0053109243</v>
      </c>
      <c r="J1597" s="20">
        <f t="shared" si="777"/>
        <v>621494.1810090756</v>
      </c>
      <c r="K1597" s="19">
        <f t="shared" si="778"/>
        <v>3892516.1863199999</v>
      </c>
      <c r="L1597" s="15">
        <f t="shared" si="779"/>
        <v>3892516.1863199999</v>
      </c>
      <c r="M1597" s="17">
        <v>2659610.0840336136</v>
      </c>
      <c r="N1597" s="17">
        <v>505325.91596638656</v>
      </c>
      <c r="O1597" s="16">
        <v>3164936</v>
      </c>
      <c r="P1597" s="18">
        <v>3164936</v>
      </c>
      <c r="Q1597" s="17">
        <v>2485616.806722689</v>
      </c>
      <c r="R1597" s="17">
        <v>472267.19327731093</v>
      </c>
      <c r="S1597" s="16">
        <v>2957884</v>
      </c>
      <c r="T1597" s="15">
        <v>2957884</v>
      </c>
      <c r="U1597" s="14"/>
      <c r="V1597" s="14"/>
      <c r="W1597" s="14"/>
      <c r="X1597" s="14"/>
      <c r="Y1597" s="14"/>
      <c r="Z1597" s="14"/>
      <c r="AA1597" s="14"/>
      <c r="AB1597" s="101">
        <v>2200000</v>
      </c>
      <c r="AC1597" s="12">
        <f t="shared" si="780"/>
        <v>418000</v>
      </c>
      <c r="AD1597" s="6">
        <f t="shared" si="781"/>
        <v>2618000</v>
      </c>
      <c r="AE1597" s="6">
        <f t="shared" si="782"/>
        <v>133518</v>
      </c>
      <c r="AF1597" s="6">
        <f t="shared" si="783"/>
        <v>2751518</v>
      </c>
      <c r="AG1597" s="9">
        <f t="shared" si="784"/>
        <v>2751518</v>
      </c>
      <c r="AH1597" s="11">
        <f t="shared" si="788"/>
        <v>3892516.1863199999</v>
      </c>
      <c r="AI1597" s="9">
        <f t="shared" si="789"/>
        <v>3061410</v>
      </c>
      <c r="AJ1597" s="10">
        <f t="shared" si="790"/>
        <v>3191713.5465799998</v>
      </c>
      <c r="AK1597" s="9">
        <f t="shared" si="792"/>
        <v>2906464</v>
      </c>
      <c r="AL1597" s="9">
        <f t="shared" si="775"/>
        <v>3476963.0931599997</v>
      </c>
      <c r="AM1597" s="6">
        <f t="shared" si="785"/>
        <v>3138779.5948335575</v>
      </c>
      <c r="AN1597" s="8">
        <f t="shared" si="791"/>
        <v>496752.70606545947</v>
      </c>
      <c r="AO1597" s="7">
        <f t="shared" si="776"/>
        <v>0.16226271752736793</v>
      </c>
      <c r="AP1597" s="6">
        <f t="shared" si="793"/>
        <v>2751518</v>
      </c>
      <c r="AQ1597" s="5" t="s">
        <v>4</v>
      </c>
    </row>
    <row r="1598" spans="1:43" x14ac:dyDescent="0.25">
      <c r="A1598" s="42">
        <v>1550</v>
      </c>
      <c r="B1598" s="103">
        <v>20121445</v>
      </c>
      <c r="C1598" s="97">
        <v>4391305</v>
      </c>
      <c r="D1598" s="61" t="s">
        <v>801</v>
      </c>
      <c r="E1598" s="61" t="s">
        <v>801</v>
      </c>
      <c r="F1598" s="82" t="s">
        <v>2135</v>
      </c>
      <c r="G1598" s="81" t="s">
        <v>1750</v>
      </c>
      <c r="H1598" s="21">
        <v>1</v>
      </c>
      <c r="I1598" s="20">
        <v>1036240.2514285715</v>
      </c>
      <c r="J1598" s="20">
        <f t="shared" si="777"/>
        <v>196885.6477714286</v>
      </c>
      <c r="K1598" s="19">
        <f t="shared" si="778"/>
        <v>1233125.8992000001</v>
      </c>
      <c r="L1598" s="15">
        <f t="shared" si="779"/>
        <v>1233125.8992000001</v>
      </c>
      <c r="M1598" s="17">
        <v>850422.68907563027</v>
      </c>
      <c r="N1598" s="17">
        <v>161580.31092436975</v>
      </c>
      <c r="O1598" s="16">
        <v>1012003</v>
      </c>
      <c r="P1598" s="18">
        <v>1012003</v>
      </c>
      <c r="Q1598" s="17">
        <v>787428.57142857148</v>
      </c>
      <c r="R1598" s="17">
        <v>149611.42857142858</v>
      </c>
      <c r="S1598" s="16">
        <v>937040</v>
      </c>
      <c r="T1598" s="15">
        <v>937040</v>
      </c>
      <c r="U1598" s="14"/>
      <c r="V1598" s="14"/>
      <c r="W1598" s="14"/>
      <c r="X1598" s="14"/>
      <c r="Y1598" s="14"/>
      <c r="Z1598" s="14"/>
      <c r="AA1598" s="14"/>
      <c r="AB1598" s="101">
        <v>571428.57142857148</v>
      </c>
      <c r="AC1598" s="12">
        <f t="shared" si="780"/>
        <v>108571.42857142858</v>
      </c>
      <c r="AD1598" s="6">
        <f t="shared" si="781"/>
        <v>680000</v>
      </c>
      <c r="AE1598" s="6">
        <f t="shared" si="782"/>
        <v>34680</v>
      </c>
      <c r="AF1598" s="6">
        <f t="shared" si="783"/>
        <v>714680</v>
      </c>
      <c r="AG1598" s="9">
        <f t="shared" si="784"/>
        <v>714680</v>
      </c>
      <c r="AH1598" s="11">
        <f t="shared" si="788"/>
        <v>1233125.8992000001</v>
      </c>
      <c r="AI1598" s="9">
        <f t="shared" si="789"/>
        <v>974521.5</v>
      </c>
      <c r="AJ1598" s="10">
        <f t="shared" si="790"/>
        <v>974212.22479999997</v>
      </c>
      <c r="AK1598" s="9">
        <f t="shared" si="792"/>
        <v>844600.75</v>
      </c>
      <c r="AL1598" s="9">
        <f t="shared" si="775"/>
        <v>1103823.6995999999</v>
      </c>
      <c r="AM1598" s="6">
        <f t="shared" si="785"/>
        <v>937755.4295959858</v>
      </c>
      <c r="AN1598" s="8">
        <f t="shared" si="791"/>
        <v>213856.01346680755</v>
      </c>
      <c r="AO1598" s="7">
        <f t="shared" si="776"/>
        <v>0.21944719892460818</v>
      </c>
      <c r="AP1598" s="6">
        <f t="shared" si="793"/>
        <v>714680</v>
      </c>
      <c r="AQ1598" s="5" t="s">
        <v>4</v>
      </c>
    </row>
    <row r="1599" spans="1:43" x14ac:dyDescent="0.25">
      <c r="A1599" s="42">
        <v>1551</v>
      </c>
      <c r="B1599" s="103">
        <v>20121445</v>
      </c>
      <c r="C1599" s="97">
        <v>4394201</v>
      </c>
      <c r="D1599" s="61" t="s">
        <v>801</v>
      </c>
      <c r="E1599" s="61" t="s">
        <v>801</v>
      </c>
      <c r="F1599" s="82" t="s">
        <v>2134</v>
      </c>
      <c r="G1599" s="81" t="s">
        <v>1750</v>
      </c>
      <c r="H1599" s="21">
        <v>1</v>
      </c>
      <c r="I1599" s="20">
        <v>627722.46</v>
      </c>
      <c r="J1599" s="20">
        <f t="shared" si="777"/>
        <v>119267.2674</v>
      </c>
      <c r="K1599" s="19">
        <f t="shared" si="778"/>
        <v>746989.72739999997</v>
      </c>
      <c r="L1599" s="15">
        <f t="shared" si="779"/>
        <v>746989.72739999997</v>
      </c>
      <c r="M1599" s="17">
        <v>500850.42016806727</v>
      </c>
      <c r="N1599" s="17">
        <v>95161.579831932788</v>
      </c>
      <c r="O1599" s="16">
        <v>596012</v>
      </c>
      <c r="P1599" s="18">
        <v>596012</v>
      </c>
      <c r="Q1599" s="17">
        <v>477000</v>
      </c>
      <c r="R1599" s="17">
        <v>90630</v>
      </c>
      <c r="S1599" s="16">
        <v>567630</v>
      </c>
      <c r="T1599" s="15">
        <v>567630</v>
      </c>
      <c r="U1599" s="14"/>
      <c r="V1599" s="14"/>
      <c r="W1599" s="14"/>
      <c r="X1599" s="14"/>
      <c r="Y1599" s="14"/>
      <c r="Z1599" s="14"/>
      <c r="AA1599" s="14"/>
      <c r="AB1599" s="101">
        <v>450000</v>
      </c>
      <c r="AC1599" s="12">
        <f t="shared" si="780"/>
        <v>85500</v>
      </c>
      <c r="AD1599" s="6">
        <f t="shared" si="781"/>
        <v>535500</v>
      </c>
      <c r="AE1599" s="6">
        <f t="shared" si="782"/>
        <v>27310.5</v>
      </c>
      <c r="AF1599" s="6">
        <f t="shared" si="783"/>
        <v>562810.5</v>
      </c>
      <c r="AG1599" s="9">
        <f t="shared" si="784"/>
        <v>562810.5</v>
      </c>
      <c r="AH1599" s="11">
        <f t="shared" si="788"/>
        <v>746989.72739999997</v>
      </c>
      <c r="AI1599" s="9">
        <f t="shared" si="789"/>
        <v>581821</v>
      </c>
      <c r="AJ1599" s="10">
        <f t="shared" si="790"/>
        <v>618360.55685000005</v>
      </c>
      <c r="AK1599" s="9">
        <f t="shared" si="792"/>
        <v>572315.75</v>
      </c>
      <c r="AL1599" s="9">
        <f t="shared" si="775"/>
        <v>664405.36369999999</v>
      </c>
      <c r="AM1599" s="6">
        <f t="shared" si="785"/>
        <v>610218.13107826258</v>
      </c>
      <c r="AN1599" s="8">
        <f t="shared" si="791"/>
        <v>86994.865220133477</v>
      </c>
      <c r="AO1599" s="7">
        <f t="shared" si="776"/>
        <v>0.14952170035136833</v>
      </c>
      <c r="AP1599" s="6">
        <f t="shared" si="793"/>
        <v>562810.5</v>
      </c>
      <c r="AQ1599" s="5" t="s">
        <v>4</v>
      </c>
    </row>
    <row r="1600" spans="1:43" x14ac:dyDescent="0.25">
      <c r="A1600" s="42">
        <v>1552</v>
      </c>
      <c r="B1600" s="103">
        <v>20121445</v>
      </c>
      <c r="C1600" s="97">
        <v>4391305</v>
      </c>
      <c r="D1600" s="61" t="s">
        <v>801</v>
      </c>
      <c r="E1600" s="61" t="s">
        <v>801</v>
      </c>
      <c r="F1600" s="82" t="s">
        <v>2133</v>
      </c>
      <c r="G1600" s="81" t="s">
        <v>1750</v>
      </c>
      <c r="H1600" s="21">
        <v>1</v>
      </c>
      <c r="I1600" s="20">
        <v>1325191.8599999999</v>
      </c>
      <c r="J1600" s="20">
        <f t="shared" si="777"/>
        <v>251786.45339999997</v>
      </c>
      <c r="K1600" s="19">
        <f t="shared" si="778"/>
        <v>1576978.3133999999</v>
      </c>
      <c r="L1600" s="15">
        <f t="shared" si="779"/>
        <v>1576978.3133999999</v>
      </c>
      <c r="M1600" s="17">
        <v>1087559.6638655462</v>
      </c>
      <c r="N1600" s="17">
        <v>206636.3361344538</v>
      </c>
      <c r="O1600" s="16">
        <v>1294196</v>
      </c>
      <c r="P1600" s="18">
        <v>1294196</v>
      </c>
      <c r="Q1600" s="17">
        <v>1007000</v>
      </c>
      <c r="R1600" s="17">
        <v>191330</v>
      </c>
      <c r="S1600" s="16">
        <v>1198330</v>
      </c>
      <c r="T1600" s="15">
        <v>1198330</v>
      </c>
      <c r="U1600" s="14"/>
      <c r="V1600" s="14"/>
      <c r="W1600" s="14"/>
      <c r="X1600" s="14"/>
      <c r="Y1600" s="14"/>
      <c r="Z1600" s="14"/>
      <c r="AA1600" s="14"/>
      <c r="AB1600" s="101">
        <v>950000</v>
      </c>
      <c r="AC1600" s="12">
        <f t="shared" si="780"/>
        <v>180500</v>
      </c>
      <c r="AD1600" s="6">
        <f t="shared" si="781"/>
        <v>1130500</v>
      </c>
      <c r="AE1600" s="6">
        <f t="shared" si="782"/>
        <v>57655.499999999993</v>
      </c>
      <c r="AF1600" s="6">
        <f t="shared" si="783"/>
        <v>1188155.5</v>
      </c>
      <c r="AG1600" s="9">
        <f t="shared" si="784"/>
        <v>1188155.5</v>
      </c>
      <c r="AH1600" s="11">
        <f t="shared" si="788"/>
        <v>1576978.3133999999</v>
      </c>
      <c r="AI1600" s="9">
        <f t="shared" si="789"/>
        <v>1246263</v>
      </c>
      <c r="AJ1600" s="10">
        <f t="shared" si="790"/>
        <v>1314414.9533500001</v>
      </c>
      <c r="AK1600" s="9">
        <f t="shared" si="792"/>
        <v>1217209.25</v>
      </c>
      <c r="AL1600" s="9">
        <f t="shared" si="775"/>
        <v>1411620.6566999999</v>
      </c>
      <c r="AM1600" s="6">
        <f t="shared" si="785"/>
        <v>1297462.8244982145</v>
      </c>
      <c r="AN1600" s="8">
        <f t="shared" si="791"/>
        <v>181443.73790041747</v>
      </c>
      <c r="AO1600" s="7">
        <f t="shared" si="776"/>
        <v>0.14559024692253358</v>
      </c>
      <c r="AP1600" s="6">
        <f t="shared" si="793"/>
        <v>1188155.5</v>
      </c>
      <c r="AQ1600" s="5" t="s">
        <v>4</v>
      </c>
    </row>
    <row r="1601" spans="1:43" x14ac:dyDescent="0.25">
      <c r="A1601" s="42">
        <v>1553</v>
      </c>
      <c r="B1601" s="103">
        <v>20121445</v>
      </c>
      <c r="C1601" s="97">
        <v>4391305</v>
      </c>
      <c r="D1601" s="61" t="s">
        <v>801</v>
      </c>
      <c r="E1601" s="61" t="s">
        <v>801</v>
      </c>
      <c r="F1601" s="82" t="s">
        <v>2132</v>
      </c>
      <c r="G1601" s="81" t="s">
        <v>1750</v>
      </c>
      <c r="H1601" s="21">
        <v>1</v>
      </c>
      <c r="I1601" s="20">
        <v>1673926.56</v>
      </c>
      <c r="J1601" s="20">
        <f t="shared" si="777"/>
        <v>318046.04639999999</v>
      </c>
      <c r="K1601" s="19">
        <f t="shared" si="778"/>
        <v>1991972.6063999999</v>
      </c>
      <c r="L1601" s="15">
        <f t="shared" si="779"/>
        <v>1991972.6063999999</v>
      </c>
      <c r="M1601" s="17">
        <v>1335600</v>
      </c>
      <c r="N1601" s="17">
        <v>253764</v>
      </c>
      <c r="O1601" s="16">
        <v>1589364</v>
      </c>
      <c r="P1601" s="18">
        <v>1589364</v>
      </c>
      <c r="Q1601" s="17">
        <v>1272000</v>
      </c>
      <c r="R1601" s="17">
        <v>241680</v>
      </c>
      <c r="S1601" s="16">
        <v>1513680</v>
      </c>
      <c r="T1601" s="15">
        <v>1513680</v>
      </c>
      <c r="U1601" s="14"/>
      <c r="V1601" s="14"/>
      <c r="W1601" s="14"/>
      <c r="X1601" s="14"/>
      <c r="Y1601" s="14"/>
      <c r="Z1601" s="14"/>
      <c r="AA1601" s="14"/>
      <c r="AB1601" s="101">
        <v>1200000</v>
      </c>
      <c r="AC1601" s="12">
        <f t="shared" si="780"/>
        <v>228000</v>
      </c>
      <c r="AD1601" s="6">
        <f t="shared" si="781"/>
        <v>1428000</v>
      </c>
      <c r="AE1601" s="6">
        <f t="shared" si="782"/>
        <v>72828</v>
      </c>
      <c r="AF1601" s="6">
        <f t="shared" si="783"/>
        <v>1500828</v>
      </c>
      <c r="AG1601" s="9">
        <f t="shared" si="784"/>
        <v>1500828</v>
      </c>
      <c r="AH1601" s="11">
        <f t="shared" si="788"/>
        <v>1991972.6063999999</v>
      </c>
      <c r="AI1601" s="9">
        <f t="shared" si="789"/>
        <v>1551522</v>
      </c>
      <c r="AJ1601" s="10">
        <f t="shared" si="790"/>
        <v>1648961.1516</v>
      </c>
      <c r="AK1601" s="9">
        <f t="shared" si="792"/>
        <v>1526175</v>
      </c>
      <c r="AL1601" s="9">
        <f t="shared" si="775"/>
        <v>1771747.3032</v>
      </c>
      <c r="AM1601" s="6">
        <f t="shared" si="785"/>
        <v>1627248.0001289011</v>
      </c>
      <c r="AN1601" s="8">
        <f t="shared" si="791"/>
        <v>231986.4214302334</v>
      </c>
      <c r="AO1601" s="7">
        <f t="shared" si="776"/>
        <v>0.14952183818871626</v>
      </c>
      <c r="AP1601" s="6">
        <f t="shared" si="793"/>
        <v>1500828</v>
      </c>
      <c r="AQ1601" s="5" t="s">
        <v>4</v>
      </c>
    </row>
    <row r="1602" spans="1:43" x14ac:dyDescent="0.25">
      <c r="A1602" s="42">
        <v>1554</v>
      </c>
      <c r="B1602" s="103">
        <v>20121445</v>
      </c>
      <c r="C1602" s="97">
        <v>4391305</v>
      </c>
      <c r="D1602" s="61" t="s">
        <v>801</v>
      </c>
      <c r="E1602" s="61" t="s">
        <v>801</v>
      </c>
      <c r="F1602" s="82" t="s">
        <v>2131</v>
      </c>
      <c r="G1602" s="81" t="s">
        <v>1750</v>
      </c>
      <c r="H1602" s="21">
        <v>1</v>
      </c>
      <c r="I1602" s="20">
        <v>251088.984</v>
      </c>
      <c r="J1602" s="20">
        <f t="shared" si="777"/>
        <v>47706.90696</v>
      </c>
      <c r="K1602" s="19">
        <f t="shared" si="778"/>
        <v>298795.89095999999</v>
      </c>
      <c r="L1602" s="15">
        <f t="shared" si="779"/>
        <v>298795.89095999999</v>
      </c>
      <c r="M1602" s="17">
        <v>200340.3361344538</v>
      </c>
      <c r="N1602" s="17">
        <v>38064.663865546223</v>
      </c>
      <c r="O1602" s="16">
        <v>238405.00000000003</v>
      </c>
      <c r="P1602" s="18">
        <v>238405.00000000003</v>
      </c>
      <c r="Q1602" s="17">
        <v>190800</v>
      </c>
      <c r="R1602" s="17">
        <v>36252</v>
      </c>
      <c r="S1602" s="16">
        <v>227052</v>
      </c>
      <c r="T1602" s="15">
        <v>227052</v>
      </c>
      <c r="U1602" s="14"/>
      <c r="V1602" s="14"/>
      <c r="W1602" s="14"/>
      <c r="X1602" s="14"/>
      <c r="Y1602" s="14"/>
      <c r="Z1602" s="14"/>
      <c r="AA1602" s="14"/>
      <c r="AB1602" s="101">
        <v>180000</v>
      </c>
      <c r="AC1602" s="12">
        <f t="shared" si="780"/>
        <v>34200</v>
      </c>
      <c r="AD1602" s="6">
        <f t="shared" si="781"/>
        <v>214200</v>
      </c>
      <c r="AE1602" s="6">
        <f t="shared" si="782"/>
        <v>10924.199999999999</v>
      </c>
      <c r="AF1602" s="6">
        <f t="shared" si="783"/>
        <v>225124.2</v>
      </c>
      <c r="AG1602" s="9">
        <f t="shared" si="784"/>
        <v>225124.2</v>
      </c>
      <c r="AH1602" s="11">
        <f t="shared" si="788"/>
        <v>298795.89095999999</v>
      </c>
      <c r="AI1602" s="9">
        <f t="shared" si="789"/>
        <v>232728.5</v>
      </c>
      <c r="AJ1602" s="10">
        <f t="shared" si="790"/>
        <v>247344.27273999999</v>
      </c>
      <c r="AK1602" s="9">
        <f t="shared" si="792"/>
        <v>228926.35</v>
      </c>
      <c r="AL1602" s="9">
        <f t="shared" si="775"/>
        <v>265762.19547999999</v>
      </c>
      <c r="AM1602" s="6">
        <f t="shared" si="785"/>
        <v>244087.30484320945</v>
      </c>
      <c r="AN1602" s="8">
        <f t="shared" si="791"/>
        <v>34797.928961851561</v>
      </c>
      <c r="AO1602" s="7">
        <f t="shared" si="776"/>
        <v>0.1495215625153411</v>
      </c>
      <c r="AP1602" s="6">
        <f t="shared" si="793"/>
        <v>225124.2</v>
      </c>
      <c r="AQ1602" s="5" t="s">
        <v>4</v>
      </c>
    </row>
    <row r="1603" spans="1:43" x14ac:dyDescent="0.25">
      <c r="A1603" s="42">
        <v>1555</v>
      </c>
      <c r="B1603" s="103">
        <v>20121445</v>
      </c>
      <c r="C1603" s="97">
        <v>4391305</v>
      </c>
      <c r="D1603" s="61" t="s">
        <v>801</v>
      </c>
      <c r="E1603" s="61" t="s">
        <v>801</v>
      </c>
      <c r="F1603" s="82" t="s">
        <v>2130</v>
      </c>
      <c r="G1603" s="81" t="s">
        <v>1750</v>
      </c>
      <c r="H1603" s="21">
        <v>1</v>
      </c>
      <c r="I1603" s="20">
        <v>411506.946</v>
      </c>
      <c r="J1603" s="20">
        <f t="shared" si="777"/>
        <v>78186.319740000006</v>
      </c>
      <c r="K1603" s="19">
        <f t="shared" si="778"/>
        <v>489693.26574</v>
      </c>
      <c r="L1603" s="15">
        <f t="shared" si="779"/>
        <v>489693.26574</v>
      </c>
      <c r="M1603" s="17">
        <v>334589.07563025213</v>
      </c>
      <c r="N1603" s="17">
        <v>63571.924369747903</v>
      </c>
      <c r="O1603" s="16">
        <v>398161.00000000006</v>
      </c>
      <c r="P1603" s="18">
        <v>398161.00000000006</v>
      </c>
      <c r="Q1603" s="17">
        <v>312700</v>
      </c>
      <c r="R1603" s="17">
        <v>59413</v>
      </c>
      <c r="S1603" s="16">
        <v>372113</v>
      </c>
      <c r="T1603" s="15">
        <v>372113</v>
      </c>
      <c r="U1603" s="14"/>
      <c r="V1603" s="14"/>
      <c r="W1603" s="14"/>
      <c r="X1603" s="14"/>
      <c r="Y1603" s="14"/>
      <c r="Z1603" s="14"/>
      <c r="AA1603" s="14"/>
      <c r="AB1603" s="101">
        <v>295000</v>
      </c>
      <c r="AC1603" s="12">
        <f t="shared" si="780"/>
        <v>56050</v>
      </c>
      <c r="AD1603" s="6">
        <f t="shared" si="781"/>
        <v>351050</v>
      </c>
      <c r="AE1603" s="6">
        <f t="shared" si="782"/>
        <v>17903.55</v>
      </c>
      <c r="AF1603" s="6">
        <f t="shared" si="783"/>
        <v>368953.55</v>
      </c>
      <c r="AG1603" s="9">
        <f t="shared" si="784"/>
        <v>368953.55</v>
      </c>
      <c r="AH1603" s="11">
        <f t="shared" si="788"/>
        <v>489693.26574</v>
      </c>
      <c r="AI1603" s="9">
        <f t="shared" si="789"/>
        <v>385137</v>
      </c>
      <c r="AJ1603" s="10">
        <f t="shared" si="790"/>
        <v>407230.20393500006</v>
      </c>
      <c r="AK1603" s="9">
        <f t="shared" si="792"/>
        <v>377045.27500000002</v>
      </c>
      <c r="AL1603" s="9">
        <f t="shared" si="775"/>
        <v>437415.13286999997</v>
      </c>
      <c r="AM1603" s="6">
        <f t="shared" si="785"/>
        <v>401954.88763815397</v>
      </c>
      <c r="AN1603" s="8">
        <f t="shared" si="791"/>
        <v>56511.731144786492</v>
      </c>
      <c r="AO1603" s="7">
        <f t="shared" si="776"/>
        <v>0.14673150371111188</v>
      </c>
      <c r="AP1603" s="6">
        <f t="shared" si="793"/>
        <v>368953.55</v>
      </c>
      <c r="AQ1603" s="5" t="s">
        <v>4</v>
      </c>
    </row>
    <row r="1604" spans="1:43" x14ac:dyDescent="0.25">
      <c r="A1604" s="42">
        <v>1556</v>
      </c>
      <c r="B1604" s="103">
        <v>20121445</v>
      </c>
      <c r="C1604" s="97">
        <v>4325301</v>
      </c>
      <c r="D1604" s="61" t="s">
        <v>801</v>
      </c>
      <c r="E1604" s="61" t="s">
        <v>801</v>
      </c>
      <c r="F1604" s="82" t="s">
        <v>2129</v>
      </c>
      <c r="G1604" s="81" t="s">
        <v>1750</v>
      </c>
      <c r="H1604" s="21">
        <v>1</v>
      </c>
      <c r="I1604" s="20">
        <v>16739265.6</v>
      </c>
      <c r="J1604" s="20">
        <f t="shared" si="777"/>
        <v>3180460.4640000002</v>
      </c>
      <c r="K1604" s="19">
        <f t="shared" si="778"/>
        <v>19919726.063999999</v>
      </c>
      <c r="L1604" s="15">
        <f t="shared" si="779"/>
        <v>19919726.063999999</v>
      </c>
      <c r="M1604" s="17">
        <v>13610400</v>
      </c>
      <c r="N1604" s="17">
        <v>2585976</v>
      </c>
      <c r="O1604" s="16">
        <v>16196376</v>
      </c>
      <c r="P1604" s="18">
        <v>16196376</v>
      </c>
      <c r="Q1604" s="17">
        <v>12720000</v>
      </c>
      <c r="R1604" s="17">
        <v>2416800</v>
      </c>
      <c r="S1604" s="16">
        <v>15136800</v>
      </c>
      <c r="T1604" s="15">
        <v>15136800</v>
      </c>
      <c r="U1604" s="14"/>
      <c r="V1604" s="14"/>
      <c r="W1604" s="14"/>
      <c r="X1604" s="14"/>
      <c r="Y1604" s="14"/>
      <c r="Z1604" s="14"/>
      <c r="AA1604" s="14"/>
      <c r="AB1604" s="101">
        <v>12000000</v>
      </c>
      <c r="AC1604" s="12">
        <f t="shared" si="780"/>
        <v>2280000</v>
      </c>
      <c r="AD1604" s="6">
        <f t="shared" si="781"/>
        <v>14280000</v>
      </c>
      <c r="AE1604" s="6">
        <f t="shared" si="782"/>
        <v>728280</v>
      </c>
      <c r="AF1604" s="6">
        <f t="shared" si="783"/>
        <v>15008280</v>
      </c>
      <c r="AG1604" s="9">
        <f t="shared" si="784"/>
        <v>15008280</v>
      </c>
      <c r="AH1604" s="11">
        <f t="shared" si="788"/>
        <v>19919726.063999999</v>
      </c>
      <c r="AI1604" s="9">
        <f t="shared" si="789"/>
        <v>15666588</v>
      </c>
      <c r="AJ1604" s="10">
        <f t="shared" si="790"/>
        <v>16565295.515999999</v>
      </c>
      <c r="AK1604" s="9">
        <f t="shared" si="792"/>
        <v>15337434</v>
      </c>
      <c r="AL1604" s="9">
        <f t="shared" ref="AL1604:AL1667" si="794">AVERAGE(AH1604,AI1604)</f>
        <v>17793157.031999998</v>
      </c>
      <c r="AM1604" s="6">
        <f t="shared" si="785"/>
        <v>16350706.360975873</v>
      </c>
      <c r="AN1604" s="8">
        <f t="shared" si="791"/>
        <v>2298782.4797008126</v>
      </c>
      <c r="AO1604" s="7">
        <f t="shared" ref="AO1604:AO1667" si="795">+AN1604/AI1604</f>
        <v>0.14673153335626191</v>
      </c>
      <c r="AP1604" s="6">
        <f t="shared" si="793"/>
        <v>15008280</v>
      </c>
      <c r="AQ1604" s="5" t="s">
        <v>4</v>
      </c>
    </row>
    <row r="1605" spans="1:43" ht="25.5" x14ac:dyDescent="0.25">
      <c r="A1605" s="42">
        <v>1557</v>
      </c>
      <c r="B1605" s="103">
        <v>31181701</v>
      </c>
      <c r="C1605" s="97">
        <v>4391305</v>
      </c>
      <c r="D1605" s="61" t="s">
        <v>801</v>
      </c>
      <c r="E1605" s="61" t="s">
        <v>801</v>
      </c>
      <c r="F1605" s="82" t="s">
        <v>2128</v>
      </c>
      <c r="G1605" s="81" t="s">
        <v>1750</v>
      </c>
      <c r="H1605" s="21">
        <v>1</v>
      </c>
      <c r="I1605" s="20">
        <v>4585164.0567731094</v>
      </c>
      <c r="J1605" s="20">
        <f t="shared" si="777"/>
        <v>871181.17078689078</v>
      </c>
      <c r="K1605" s="19">
        <f t="shared" si="778"/>
        <v>5456345.2275600005</v>
      </c>
      <c r="L1605" s="15">
        <f t="shared" si="779"/>
        <v>5456345.2275600005</v>
      </c>
      <c r="M1605" s="17">
        <v>3728115.1260504201</v>
      </c>
      <c r="N1605" s="17">
        <v>708341.87394957978</v>
      </c>
      <c r="O1605" s="16">
        <v>4436457</v>
      </c>
      <c r="P1605" s="18">
        <v>4436457</v>
      </c>
      <c r="Q1605" s="17">
        <v>3484220.1680672271</v>
      </c>
      <c r="R1605" s="17">
        <v>662001.83193277312</v>
      </c>
      <c r="S1605" s="16">
        <v>4146222</v>
      </c>
      <c r="T1605" s="15">
        <v>4146222</v>
      </c>
      <c r="U1605" s="14"/>
      <c r="V1605" s="14"/>
      <c r="W1605" s="14"/>
      <c r="X1605" s="14"/>
      <c r="Y1605" s="14"/>
      <c r="Z1605" s="14"/>
      <c r="AA1605" s="14"/>
      <c r="AB1605" s="101">
        <v>3124369.7478991598</v>
      </c>
      <c r="AC1605" s="12">
        <f t="shared" si="780"/>
        <v>593630.25210084033</v>
      </c>
      <c r="AD1605" s="6">
        <f t="shared" si="781"/>
        <v>3718000</v>
      </c>
      <c r="AE1605" s="6">
        <f t="shared" si="782"/>
        <v>189618</v>
      </c>
      <c r="AF1605" s="6">
        <f t="shared" si="783"/>
        <v>3907618</v>
      </c>
      <c r="AG1605" s="9">
        <f t="shared" si="784"/>
        <v>3907618</v>
      </c>
      <c r="AH1605" s="11">
        <f t="shared" si="788"/>
        <v>5456345.2275600005</v>
      </c>
      <c r="AI1605" s="9">
        <f t="shared" si="789"/>
        <v>4291339.5</v>
      </c>
      <c r="AJ1605" s="10">
        <f t="shared" si="790"/>
        <v>4486660.5568899997</v>
      </c>
      <c r="AK1605" s="9">
        <f t="shared" si="792"/>
        <v>4099478.75</v>
      </c>
      <c r="AL1605" s="9">
        <f t="shared" si="794"/>
        <v>4873842.3637800002</v>
      </c>
      <c r="AM1605" s="6">
        <f t="shared" si="785"/>
        <v>4416123.5937899835</v>
      </c>
      <c r="AN1605" s="8">
        <f t="shared" si="791"/>
        <v>681664.00603324489</v>
      </c>
      <c r="AO1605" s="7">
        <f t="shared" si="795"/>
        <v>0.15884644084515917</v>
      </c>
      <c r="AP1605" s="6">
        <f t="shared" si="793"/>
        <v>3907618</v>
      </c>
      <c r="AQ1605" s="5" t="s">
        <v>4</v>
      </c>
    </row>
    <row r="1606" spans="1:43" x14ac:dyDescent="0.25">
      <c r="A1606" s="42">
        <v>1558</v>
      </c>
      <c r="B1606" s="103">
        <v>20121445</v>
      </c>
      <c r="C1606" s="97">
        <v>4391305</v>
      </c>
      <c r="D1606" s="61" t="s">
        <v>801</v>
      </c>
      <c r="E1606" s="61" t="s">
        <v>801</v>
      </c>
      <c r="F1606" s="82" t="s">
        <v>2127</v>
      </c>
      <c r="G1606" s="81" t="s">
        <v>1750</v>
      </c>
      <c r="H1606" s="21">
        <v>1</v>
      </c>
      <c r="I1606" s="20">
        <v>7617760.3444537818</v>
      </c>
      <c r="J1606" s="20">
        <f t="shared" si="777"/>
        <v>1447374.4654462186</v>
      </c>
      <c r="K1606" s="19">
        <f t="shared" si="778"/>
        <v>9065134.8099000007</v>
      </c>
      <c r="L1606" s="15">
        <f t="shared" si="779"/>
        <v>9065134.8099000007</v>
      </c>
      <c r="M1606" s="17">
        <v>6193866.3865546221</v>
      </c>
      <c r="N1606" s="17">
        <v>1176834.6134453781</v>
      </c>
      <c r="O1606" s="16">
        <v>7370701</v>
      </c>
      <c r="P1606" s="18">
        <v>7370701</v>
      </c>
      <c r="Q1606" s="17">
        <v>5788659.6638655467</v>
      </c>
      <c r="R1606" s="17">
        <v>1099845.3361344538</v>
      </c>
      <c r="S1606" s="16">
        <v>6888505</v>
      </c>
      <c r="T1606" s="15">
        <v>6888505</v>
      </c>
      <c r="U1606" s="14"/>
      <c r="V1606" s="14"/>
      <c r="W1606" s="14"/>
      <c r="X1606" s="14"/>
      <c r="Y1606" s="14"/>
      <c r="Z1606" s="14"/>
      <c r="AA1606" s="14"/>
      <c r="AB1606" s="101">
        <v>5461000</v>
      </c>
      <c r="AC1606" s="12">
        <f t="shared" si="780"/>
        <v>1037590</v>
      </c>
      <c r="AD1606" s="6">
        <f t="shared" si="781"/>
        <v>6498590</v>
      </c>
      <c r="AE1606" s="6">
        <f t="shared" si="782"/>
        <v>331428.08999999997</v>
      </c>
      <c r="AF1606" s="6">
        <f t="shared" si="783"/>
        <v>6830018.0899999999</v>
      </c>
      <c r="AG1606" s="9">
        <f t="shared" si="784"/>
        <v>6830018.0899999999</v>
      </c>
      <c r="AH1606" s="11">
        <f t="shared" si="788"/>
        <v>9065134.8099000007</v>
      </c>
      <c r="AI1606" s="9">
        <f t="shared" si="789"/>
        <v>7129603</v>
      </c>
      <c r="AJ1606" s="10">
        <f t="shared" si="790"/>
        <v>7538589.7249750001</v>
      </c>
      <c r="AK1606" s="9">
        <f t="shared" si="792"/>
        <v>6979810.5449999999</v>
      </c>
      <c r="AL1606" s="9">
        <f t="shared" si="794"/>
        <v>8097368.9049500003</v>
      </c>
      <c r="AM1606" s="6">
        <f t="shared" si="785"/>
        <v>7440933.8043221841</v>
      </c>
      <c r="AN1606" s="8">
        <f t="shared" si="791"/>
        <v>1046137.4084092036</v>
      </c>
      <c r="AO1606" s="7">
        <f t="shared" si="795"/>
        <v>0.14673150923118772</v>
      </c>
      <c r="AP1606" s="6">
        <f t="shared" si="793"/>
        <v>6830018.0899999999</v>
      </c>
      <c r="AQ1606" s="5" t="s">
        <v>4</v>
      </c>
    </row>
    <row r="1607" spans="1:43" x14ac:dyDescent="0.25">
      <c r="A1607" s="42">
        <v>1559</v>
      </c>
      <c r="B1607" s="103">
        <v>20121445</v>
      </c>
      <c r="C1607" s="97">
        <v>4391305</v>
      </c>
      <c r="D1607" s="61" t="s">
        <v>801</v>
      </c>
      <c r="E1607" s="61" t="s">
        <v>801</v>
      </c>
      <c r="F1607" s="82" t="s">
        <v>2126</v>
      </c>
      <c r="G1607" s="81" t="s">
        <v>1750</v>
      </c>
      <c r="H1607" s="21">
        <v>1</v>
      </c>
      <c r="I1607" s="20">
        <v>3557093.94</v>
      </c>
      <c r="J1607" s="20">
        <f t="shared" si="777"/>
        <v>675847.84860000003</v>
      </c>
      <c r="K1607" s="19">
        <f t="shared" si="778"/>
        <v>4232941.7885999996</v>
      </c>
      <c r="L1607" s="15">
        <f t="shared" si="779"/>
        <v>4232941.7885999996</v>
      </c>
      <c r="M1607" s="17">
        <v>2919240.3361344538</v>
      </c>
      <c r="N1607" s="17">
        <v>554655.66386554623</v>
      </c>
      <c r="O1607" s="16">
        <v>3473896</v>
      </c>
      <c r="P1607" s="18">
        <v>3473896</v>
      </c>
      <c r="Q1607" s="17">
        <v>2703000</v>
      </c>
      <c r="R1607" s="17">
        <v>513570</v>
      </c>
      <c r="S1607" s="16">
        <v>3216570</v>
      </c>
      <c r="T1607" s="15">
        <v>3216570</v>
      </c>
      <c r="U1607" s="14"/>
      <c r="V1607" s="14"/>
      <c r="W1607" s="14"/>
      <c r="X1607" s="14"/>
      <c r="Y1607" s="14"/>
      <c r="Z1607" s="14"/>
      <c r="AA1607" s="14"/>
      <c r="AB1607" s="101">
        <v>2550000</v>
      </c>
      <c r="AC1607" s="12">
        <f t="shared" si="780"/>
        <v>484500</v>
      </c>
      <c r="AD1607" s="6">
        <f t="shared" si="781"/>
        <v>3034500</v>
      </c>
      <c r="AE1607" s="6">
        <f t="shared" si="782"/>
        <v>154759.5</v>
      </c>
      <c r="AF1607" s="6">
        <f t="shared" si="783"/>
        <v>3189259.5</v>
      </c>
      <c r="AG1607" s="9">
        <f t="shared" si="784"/>
        <v>3189259.5</v>
      </c>
      <c r="AH1607" s="11">
        <f t="shared" si="788"/>
        <v>4232941.7885999996</v>
      </c>
      <c r="AI1607" s="9">
        <f t="shared" si="789"/>
        <v>3345233</v>
      </c>
      <c r="AJ1607" s="10">
        <f t="shared" si="790"/>
        <v>3528166.8221499999</v>
      </c>
      <c r="AK1607" s="9">
        <f t="shared" si="792"/>
        <v>3267246.25</v>
      </c>
      <c r="AL1607" s="9">
        <f t="shared" si="794"/>
        <v>3789087.3942999998</v>
      </c>
      <c r="AM1607" s="6">
        <f t="shared" si="785"/>
        <v>3482663.7413047506</v>
      </c>
      <c r="AN1607" s="8">
        <f t="shared" si="791"/>
        <v>487033.13646756345</v>
      </c>
      <c r="AO1607" s="7">
        <f t="shared" si="795"/>
        <v>0.14559019849067717</v>
      </c>
      <c r="AP1607" s="6">
        <f t="shared" si="793"/>
        <v>3189259.5</v>
      </c>
      <c r="AQ1607" s="5" t="s">
        <v>4</v>
      </c>
    </row>
    <row r="1608" spans="1:43" x14ac:dyDescent="0.25">
      <c r="A1608" s="42">
        <v>1560</v>
      </c>
      <c r="B1608" s="103">
        <v>20121445</v>
      </c>
      <c r="C1608" s="97">
        <v>4391305</v>
      </c>
      <c r="D1608" s="61" t="s">
        <v>801</v>
      </c>
      <c r="E1608" s="61" t="s">
        <v>801</v>
      </c>
      <c r="F1608" s="82" t="s">
        <v>2125</v>
      </c>
      <c r="G1608" s="81" t="s">
        <v>1750</v>
      </c>
      <c r="H1608" s="21">
        <v>1</v>
      </c>
      <c r="I1608" s="20">
        <v>2636434.3319999999</v>
      </c>
      <c r="J1608" s="20">
        <f t="shared" si="777"/>
        <v>500922.52308000001</v>
      </c>
      <c r="K1608" s="19">
        <f t="shared" si="778"/>
        <v>3137356.8550800001</v>
      </c>
      <c r="L1608" s="15">
        <f t="shared" si="779"/>
        <v>3137356.8550800001</v>
      </c>
      <c r="M1608" s="17">
        <v>2143637.8151260507</v>
      </c>
      <c r="N1608" s="17">
        <v>407291.18487394962</v>
      </c>
      <c r="O1608" s="16">
        <v>2550929.0000000005</v>
      </c>
      <c r="P1608" s="18">
        <v>2550929.0000000005</v>
      </c>
      <c r="Q1608" s="17">
        <v>2003400</v>
      </c>
      <c r="R1608" s="17">
        <v>380646</v>
      </c>
      <c r="S1608" s="16">
        <v>2384046</v>
      </c>
      <c r="T1608" s="15">
        <v>2384046</v>
      </c>
      <c r="U1608" s="14"/>
      <c r="V1608" s="14"/>
      <c r="W1608" s="14"/>
      <c r="X1608" s="14"/>
      <c r="Y1608" s="14"/>
      <c r="Z1608" s="14"/>
      <c r="AA1608" s="14"/>
      <c r="AB1608" s="101">
        <v>1890000</v>
      </c>
      <c r="AC1608" s="12">
        <f t="shared" si="780"/>
        <v>359100</v>
      </c>
      <c r="AD1608" s="6">
        <f t="shared" si="781"/>
        <v>2249100</v>
      </c>
      <c r="AE1608" s="6">
        <f t="shared" si="782"/>
        <v>114704.09999999999</v>
      </c>
      <c r="AF1608" s="6">
        <f t="shared" si="783"/>
        <v>2363804.1</v>
      </c>
      <c r="AG1608" s="9">
        <f t="shared" si="784"/>
        <v>2363804.1</v>
      </c>
      <c r="AH1608" s="11">
        <f t="shared" si="788"/>
        <v>3137356.8550800001</v>
      </c>
      <c r="AI1608" s="9">
        <f t="shared" si="789"/>
        <v>2467487.5</v>
      </c>
      <c r="AJ1608" s="10">
        <f t="shared" si="790"/>
        <v>2609033.9887700002</v>
      </c>
      <c r="AK1608" s="9">
        <f t="shared" si="792"/>
        <v>2415645.7999999998</v>
      </c>
      <c r="AL1608" s="9">
        <f t="shared" si="794"/>
        <v>2802422.1775400001</v>
      </c>
      <c r="AM1608" s="6">
        <f t="shared" si="785"/>
        <v>2575236.1958005461</v>
      </c>
      <c r="AN1608" s="8">
        <f t="shared" si="791"/>
        <v>362058.25232177333</v>
      </c>
      <c r="AO1608" s="7">
        <f t="shared" si="795"/>
        <v>0.14673154466710503</v>
      </c>
      <c r="AP1608" s="6">
        <f t="shared" si="793"/>
        <v>2363804.1</v>
      </c>
      <c r="AQ1608" s="5" t="s">
        <v>4</v>
      </c>
    </row>
    <row r="1609" spans="1:43" x14ac:dyDescent="0.25">
      <c r="A1609" s="42">
        <v>1561</v>
      </c>
      <c r="B1609" s="103">
        <v>20121445</v>
      </c>
      <c r="C1609" s="97">
        <v>4391305</v>
      </c>
      <c r="D1609" s="61" t="s">
        <v>801</v>
      </c>
      <c r="E1609" s="61" t="s">
        <v>801</v>
      </c>
      <c r="F1609" s="82" t="s">
        <v>2124</v>
      </c>
      <c r="G1609" s="81" t="s">
        <v>1750</v>
      </c>
      <c r="H1609" s="21">
        <v>1</v>
      </c>
      <c r="I1609" s="20">
        <v>9368281.3639159668</v>
      </c>
      <c r="J1609" s="20">
        <f t="shared" si="777"/>
        <v>1779973.4591440337</v>
      </c>
      <c r="K1609" s="19">
        <f t="shared" si="778"/>
        <v>11148254.82306</v>
      </c>
      <c r="L1609" s="15">
        <f t="shared" si="779"/>
        <v>11148254.82306</v>
      </c>
      <c r="M1609" s="17">
        <v>7617183.1932773115</v>
      </c>
      <c r="N1609" s="17">
        <v>1447264.8067226892</v>
      </c>
      <c r="O1609" s="16">
        <v>9064448</v>
      </c>
      <c r="P1609" s="18">
        <v>9064448</v>
      </c>
      <c r="Q1609" s="17">
        <v>7118863.0252100844</v>
      </c>
      <c r="R1609" s="17">
        <v>1352583.9747899161</v>
      </c>
      <c r="S1609" s="16">
        <v>8471447</v>
      </c>
      <c r="T1609" s="15">
        <v>8471447</v>
      </c>
      <c r="U1609" s="14"/>
      <c r="V1609" s="14"/>
      <c r="W1609" s="14"/>
      <c r="X1609" s="14"/>
      <c r="Y1609" s="14"/>
      <c r="Z1609" s="14"/>
      <c r="AA1609" s="14"/>
      <c r="AB1609" s="101">
        <v>15966386.554621849</v>
      </c>
      <c r="AC1609" s="12">
        <f t="shared" si="780"/>
        <v>3033613.4453781513</v>
      </c>
      <c r="AD1609" s="6">
        <f t="shared" si="781"/>
        <v>19000000</v>
      </c>
      <c r="AE1609" s="6">
        <f t="shared" si="782"/>
        <v>968999.99999999988</v>
      </c>
      <c r="AF1609" s="6">
        <f t="shared" si="783"/>
        <v>19969000</v>
      </c>
      <c r="AG1609" s="9">
        <f t="shared" ref="AG1609:AG1672" si="796">MIN(L1609,P1609,T1609,AF1609)</f>
        <v>8471447</v>
      </c>
      <c r="AH1609" s="11">
        <f t="shared" si="788"/>
        <v>19969000</v>
      </c>
      <c r="AI1609" s="9">
        <f t="shared" si="789"/>
        <v>10106351.411529999</v>
      </c>
      <c r="AJ1609" s="10">
        <f t="shared" si="790"/>
        <v>12163287.455765</v>
      </c>
      <c r="AK1609" s="9">
        <f t="shared" si="792"/>
        <v>9288899.2057649996</v>
      </c>
      <c r="AL1609" s="9">
        <f t="shared" si="794"/>
        <v>15037675.705765</v>
      </c>
      <c r="AM1609" s="6">
        <f t="shared" ref="AM1609:AM1672" si="797">HARMEAN(L1609,P1609,T1609,AF1609)</f>
        <v>10865359.006560653</v>
      </c>
      <c r="AN1609" s="8">
        <f t="shared" si="791"/>
        <v>5328912.693727579</v>
      </c>
      <c r="AO1609" s="7">
        <f t="shared" si="795"/>
        <v>0.52728353455511157</v>
      </c>
      <c r="AP1609" s="6">
        <f>+AM1609</f>
        <v>10865359.006560653</v>
      </c>
      <c r="AQ1609" s="5" t="s">
        <v>0</v>
      </c>
    </row>
    <row r="1610" spans="1:43" x14ac:dyDescent="0.25">
      <c r="A1610" s="42">
        <v>1562</v>
      </c>
      <c r="B1610" s="103">
        <v>20121445</v>
      </c>
      <c r="C1610" s="97">
        <v>4391305</v>
      </c>
      <c r="D1610" s="61" t="s">
        <v>801</v>
      </c>
      <c r="E1610" s="61" t="s">
        <v>801</v>
      </c>
      <c r="F1610" s="82" t="s">
        <v>1444</v>
      </c>
      <c r="G1610" s="81" t="s">
        <v>1750</v>
      </c>
      <c r="H1610" s="21">
        <v>1</v>
      </c>
      <c r="I1610" s="20">
        <v>4561205.4797142856</v>
      </c>
      <c r="J1610" s="20">
        <f t="shared" ref="J1610:J1673" si="798">+I1610*0.19</f>
        <v>866629.04114571423</v>
      </c>
      <c r="K1610" s="19">
        <f t="shared" ref="K1610:K1673" si="799">+I1610+J1610</f>
        <v>5427834.5208599996</v>
      </c>
      <c r="L1610" s="15">
        <f t="shared" ref="L1610:L1673" si="800">+H1610*K1610</f>
        <v>5427834.5208599996</v>
      </c>
      <c r="M1610" s="17">
        <v>3708635.2941176472</v>
      </c>
      <c r="N1610" s="17">
        <v>704640.70588235301</v>
      </c>
      <c r="O1610" s="16">
        <v>4413276</v>
      </c>
      <c r="P1610" s="18">
        <v>4413276</v>
      </c>
      <c r="Q1610" s="17">
        <v>3466014.2857142859</v>
      </c>
      <c r="R1610" s="17">
        <v>658542.71428571432</v>
      </c>
      <c r="S1610" s="16">
        <v>4124557</v>
      </c>
      <c r="T1610" s="15">
        <v>4124557</v>
      </c>
      <c r="U1610" s="14"/>
      <c r="V1610" s="14"/>
      <c r="W1610" s="14"/>
      <c r="X1610" s="14"/>
      <c r="Y1610" s="14"/>
      <c r="Z1610" s="14"/>
      <c r="AA1610" s="14"/>
      <c r="AB1610" s="101">
        <v>380000</v>
      </c>
      <c r="AC1610" s="12">
        <f t="shared" ref="AC1610:AC1673" si="801">+AB1610*19%</f>
        <v>72200</v>
      </c>
      <c r="AD1610" s="6">
        <f t="shared" ref="AD1610:AD1673" si="802">+AB1610+AC1610</f>
        <v>452200</v>
      </c>
      <c r="AE1610" s="6">
        <f t="shared" ref="AE1610:AE1673" si="803">+AD1610*5.1%</f>
        <v>23062.199999999997</v>
      </c>
      <c r="AF1610" s="6">
        <f t="shared" ref="AF1610:AF1673" si="804">+AD1610+AE1610</f>
        <v>475262.2</v>
      </c>
      <c r="AG1610" s="9">
        <f t="shared" si="796"/>
        <v>475262.2</v>
      </c>
      <c r="AH1610" s="11">
        <f t="shared" si="788"/>
        <v>5427834.5208599996</v>
      </c>
      <c r="AI1610" s="9">
        <f t="shared" si="789"/>
        <v>4268916.5</v>
      </c>
      <c r="AJ1610" s="10">
        <f t="shared" si="790"/>
        <v>3610232.4302149997</v>
      </c>
      <c r="AK1610" s="9">
        <f t="shared" si="792"/>
        <v>2372089.35</v>
      </c>
      <c r="AL1610" s="9">
        <f t="shared" si="794"/>
        <v>4848375.5104299998</v>
      </c>
      <c r="AM1610" s="6">
        <f t="shared" si="797"/>
        <v>1450654.2429310181</v>
      </c>
      <c r="AN1610" s="8">
        <f t="shared" si="791"/>
        <v>2163417.3924841634</v>
      </c>
      <c r="AO1610" s="7">
        <f t="shared" si="795"/>
        <v>0.50678372193135268</v>
      </c>
      <c r="AP1610" s="6">
        <f>+AM1610</f>
        <v>1450654.2429310181</v>
      </c>
      <c r="AQ1610" s="5" t="s">
        <v>0</v>
      </c>
    </row>
    <row r="1611" spans="1:43" ht="25.5" x14ac:dyDescent="0.25">
      <c r="A1611" s="42">
        <v>1563</v>
      </c>
      <c r="B1611" s="103">
        <v>20121445</v>
      </c>
      <c r="C1611" s="97">
        <v>4391305</v>
      </c>
      <c r="D1611" s="61" t="s">
        <v>801</v>
      </c>
      <c r="E1611" s="61" t="s">
        <v>801</v>
      </c>
      <c r="F1611" s="82" t="s">
        <v>2123</v>
      </c>
      <c r="G1611" s="81" t="s">
        <v>1750</v>
      </c>
      <c r="H1611" s="21">
        <v>1</v>
      </c>
      <c r="I1611" s="20">
        <v>374875.14978151268</v>
      </c>
      <c r="J1611" s="20">
        <f t="shared" si="798"/>
        <v>71226.278458487403</v>
      </c>
      <c r="K1611" s="19">
        <f t="shared" si="799"/>
        <v>446101.4282400001</v>
      </c>
      <c r="L1611" s="15">
        <f t="shared" si="800"/>
        <v>446101.4282400001</v>
      </c>
      <c r="M1611" s="17">
        <v>304804.2016806723</v>
      </c>
      <c r="N1611" s="17">
        <v>57912.79831932774</v>
      </c>
      <c r="O1611" s="16">
        <v>362717.00000000006</v>
      </c>
      <c r="P1611" s="18">
        <v>362717.00000000006</v>
      </c>
      <c r="Q1611" s="17">
        <v>284863.86554621853</v>
      </c>
      <c r="R1611" s="17">
        <v>54124.134453781524</v>
      </c>
      <c r="S1611" s="16">
        <v>338988.00000000006</v>
      </c>
      <c r="T1611" s="15">
        <v>338988.00000000006</v>
      </c>
      <c r="U1611" s="14"/>
      <c r="V1611" s="14"/>
      <c r="W1611" s="14"/>
      <c r="X1611" s="14"/>
      <c r="Y1611" s="14"/>
      <c r="Z1611" s="14"/>
      <c r="AA1611" s="14"/>
      <c r="AB1611" s="101">
        <v>206722.68907563027</v>
      </c>
      <c r="AC1611" s="12">
        <f t="shared" si="801"/>
        <v>39277.310924369755</v>
      </c>
      <c r="AD1611" s="6">
        <f t="shared" si="802"/>
        <v>246000.00000000003</v>
      </c>
      <c r="AE1611" s="6">
        <f t="shared" si="803"/>
        <v>12546</v>
      </c>
      <c r="AF1611" s="6">
        <f t="shared" si="804"/>
        <v>258546.00000000003</v>
      </c>
      <c r="AG1611" s="9">
        <f t="shared" si="796"/>
        <v>258546.00000000003</v>
      </c>
      <c r="AH1611" s="11">
        <f t="shared" si="788"/>
        <v>446101.4282400001</v>
      </c>
      <c r="AI1611" s="9">
        <f t="shared" si="789"/>
        <v>350852.50000000006</v>
      </c>
      <c r="AJ1611" s="10">
        <f t="shared" si="790"/>
        <v>351588.10706000007</v>
      </c>
      <c r="AK1611" s="9">
        <f t="shared" si="792"/>
        <v>304699.25000000006</v>
      </c>
      <c r="AL1611" s="9">
        <f t="shared" si="794"/>
        <v>398476.96412000008</v>
      </c>
      <c r="AM1611" s="6">
        <f t="shared" si="797"/>
        <v>338513.90497655119</v>
      </c>
      <c r="AN1611" s="8">
        <f t="shared" si="791"/>
        <v>77184.230951302001</v>
      </c>
      <c r="AO1611" s="7">
        <f t="shared" si="795"/>
        <v>0.21999054004546637</v>
      </c>
      <c r="AP1611" s="6">
        <f t="shared" ref="AP1611:AP1618" si="805">+AG1611</f>
        <v>258546.00000000003</v>
      </c>
      <c r="AQ1611" s="5" t="s">
        <v>4</v>
      </c>
    </row>
    <row r="1612" spans="1:43" x14ac:dyDescent="0.25">
      <c r="A1612" s="42">
        <v>1564</v>
      </c>
      <c r="B1612" s="103">
        <v>20121445</v>
      </c>
      <c r="C1612" s="97">
        <v>4391305</v>
      </c>
      <c r="D1612" s="61" t="s">
        <v>801</v>
      </c>
      <c r="E1612" s="61" t="s">
        <v>801</v>
      </c>
      <c r="F1612" s="82" t="s">
        <v>2122</v>
      </c>
      <c r="G1612" s="81" t="s">
        <v>1750</v>
      </c>
      <c r="H1612" s="21">
        <v>1</v>
      </c>
      <c r="I1612" s="20">
        <v>544026.13199999998</v>
      </c>
      <c r="J1612" s="20">
        <f t="shared" si="798"/>
        <v>103364.96507999999</v>
      </c>
      <c r="K1612" s="19">
        <f t="shared" si="799"/>
        <v>647391.09707999998</v>
      </c>
      <c r="L1612" s="15">
        <f t="shared" si="800"/>
        <v>647391.09707999998</v>
      </c>
      <c r="M1612" s="17">
        <v>434069.74789915967</v>
      </c>
      <c r="N1612" s="17">
        <v>82473.252100840342</v>
      </c>
      <c r="O1612" s="16">
        <v>516543</v>
      </c>
      <c r="P1612" s="18">
        <v>516543</v>
      </c>
      <c r="Q1612" s="17">
        <v>413400</v>
      </c>
      <c r="R1612" s="17">
        <v>78546</v>
      </c>
      <c r="S1612" s="16">
        <v>491946</v>
      </c>
      <c r="T1612" s="15">
        <v>491946</v>
      </c>
      <c r="U1612" s="14"/>
      <c r="V1612" s="14"/>
      <c r="W1612" s="14"/>
      <c r="X1612" s="14"/>
      <c r="Y1612" s="14"/>
      <c r="Z1612" s="14"/>
      <c r="AA1612" s="14"/>
      <c r="AB1612" s="101">
        <v>356974.78991596639</v>
      </c>
      <c r="AC1612" s="12">
        <f t="shared" si="801"/>
        <v>67825.210084033621</v>
      </c>
      <c r="AD1612" s="6">
        <f t="shared" si="802"/>
        <v>424800</v>
      </c>
      <c r="AE1612" s="6">
        <f t="shared" si="803"/>
        <v>21664.799999999999</v>
      </c>
      <c r="AF1612" s="6">
        <f t="shared" si="804"/>
        <v>446464.8</v>
      </c>
      <c r="AG1612" s="9">
        <f t="shared" si="796"/>
        <v>446464.8</v>
      </c>
      <c r="AH1612" s="11">
        <f t="shared" si="788"/>
        <v>647391.09707999998</v>
      </c>
      <c r="AI1612" s="9">
        <f t="shared" si="789"/>
        <v>504244.5</v>
      </c>
      <c r="AJ1612" s="10">
        <f t="shared" si="790"/>
        <v>525586.22427000001</v>
      </c>
      <c r="AK1612" s="9">
        <f t="shared" si="792"/>
        <v>475354.65</v>
      </c>
      <c r="AL1612" s="9">
        <f t="shared" si="794"/>
        <v>575817.79853999999</v>
      </c>
      <c r="AM1612" s="6">
        <f t="shared" si="797"/>
        <v>515917.9881489749</v>
      </c>
      <c r="AN1612" s="8">
        <f t="shared" si="791"/>
        <v>86236.248010735464</v>
      </c>
      <c r="AO1612" s="7">
        <f t="shared" si="795"/>
        <v>0.1710207012882351</v>
      </c>
      <c r="AP1612" s="6">
        <f t="shared" si="805"/>
        <v>446464.8</v>
      </c>
      <c r="AQ1612" s="5" t="s">
        <v>4</v>
      </c>
    </row>
    <row r="1613" spans="1:43" x14ac:dyDescent="0.25">
      <c r="A1613" s="42">
        <v>1565</v>
      </c>
      <c r="B1613" s="103">
        <v>24122004</v>
      </c>
      <c r="C1613" s="97">
        <v>4391305</v>
      </c>
      <c r="D1613" s="61" t="s">
        <v>801</v>
      </c>
      <c r="E1613" s="61" t="s">
        <v>801</v>
      </c>
      <c r="F1613" s="82" t="s">
        <v>2121</v>
      </c>
      <c r="G1613" s="81" t="s">
        <v>1750</v>
      </c>
      <c r="H1613" s="21">
        <v>1</v>
      </c>
      <c r="I1613" s="20">
        <v>541386.43094117648</v>
      </c>
      <c r="J1613" s="20">
        <f t="shared" si="798"/>
        <v>102863.42187882353</v>
      </c>
      <c r="K1613" s="19">
        <f t="shared" si="799"/>
        <v>644249.85282000003</v>
      </c>
      <c r="L1613" s="15">
        <f t="shared" si="800"/>
        <v>644249.85282000003</v>
      </c>
      <c r="M1613" s="17">
        <v>431963.86554621853</v>
      </c>
      <c r="N1613" s="17">
        <v>82073.134453781517</v>
      </c>
      <c r="O1613" s="16">
        <v>514037.00000000006</v>
      </c>
      <c r="P1613" s="18">
        <v>514037.00000000006</v>
      </c>
      <c r="Q1613" s="17">
        <v>411394.11764705885</v>
      </c>
      <c r="R1613" s="17">
        <v>78164.882352941189</v>
      </c>
      <c r="S1613" s="16">
        <v>489559.00000000006</v>
      </c>
      <c r="T1613" s="15">
        <v>489559.00000000006</v>
      </c>
      <c r="U1613" s="14"/>
      <c r="V1613" s="14"/>
      <c r="W1613" s="14"/>
      <c r="X1613" s="14"/>
      <c r="Y1613" s="14"/>
      <c r="Z1613" s="14"/>
      <c r="AA1613" s="14"/>
      <c r="AB1613" s="101">
        <v>233000</v>
      </c>
      <c r="AC1613" s="12">
        <f t="shared" si="801"/>
        <v>44270</v>
      </c>
      <c r="AD1613" s="6">
        <f t="shared" si="802"/>
        <v>277270</v>
      </c>
      <c r="AE1613" s="6">
        <f t="shared" si="803"/>
        <v>14140.769999999999</v>
      </c>
      <c r="AF1613" s="6">
        <f t="shared" si="804"/>
        <v>291410.77</v>
      </c>
      <c r="AG1613" s="9">
        <f t="shared" si="796"/>
        <v>291410.77</v>
      </c>
      <c r="AH1613" s="11">
        <f t="shared" si="788"/>
        <v>644249.85282000003</v>
      </c>
      <c r="AI1613" s="9">
        <f t="shared" si="789"/>
        <v>501798.00000000006</v>
      </c>
      <c r="AJ1613" s="10">
        <f t="shared" si="790"/>
        <v>484814.15570500004</v>
      </c>
      <c r="AK1613" s="9">
        <f t="shared" si="792"/>
        <v>396604.38500000001</v>
      </c>
      <c r="AL1613" s="9">
        <f t="shared" si="794"/>
        <v>573023.92641000007</v>
      </c>
      <c r="AM1613" s="6">
        <f t="shared" si="797"/>
        <v>445840.67088735232</v>
      </c>
      <c r="AN1613" s="8">
        <f t="shared" si="791"/>
        <v>145717.87729808196</v>
      </c>
      <c r="AO1613" s="7">
        <f t="shared" si="795"/>
        <v>0.29039150673793429</v>
      </c>
      <c r="AP1613" s="6">
        <f t="shared" si="805"/>
        <v>291410.77</v>
      </c>
      <c r="AQ1613" s="5" t="s">
        <v>4</v>
      </c>
    </row>
    <row r="1614" spans="1:43" x14ac:dyDescent="0.25">
      <c r="A1614" s="42">
        <v>1566</v>
      </c>
      <c r="B1614" s="103">
        <v>20121445</v>
      </c>
      <c r="C1614" s="97">
        <v>4391305</v>
      </c>
      <c r="D1614" s="61" t="s">
        <v>801</v>
      </c>
      <c r="E1614" s="61" t="s">
        <v>801</v>
      </c>
      <c r="F1614" s="82" t="s">
        <v>2120</v>
      </c>
      <c r="G1614" s="81" t="s">
        <v>1750</v>
      </c>
      <c r="H1614" s="21">
        <v>1</v>
      </c>
      <c r="I1614" s="20">
        <v>152048.77154621849</v>
      </c>
      <c r="J1614" s="20">
        <f t="shared" si="798"/>
        <v>28889.266593781511</v>
      </c>
      <c r="K1614" s="19">
        <f t="shared" si="799"/>
        <v>180938.03813999999</v>
      </c>
      <c r="L1614" s="15">
        <f t="shared" si="800"/>
        <v>180938.03813999999</v>
      </c>
      <c r="M1614" s="17">
        <v>125938.65546218488</v>
      </c>
      <c r="N1614" s="17">
        <v>23928.344537815126</v>
      </c>
      <c r="O1614" s="16">
        <v>149867</v>
      </c>
      <c r="P1614" s="18">
        <v>149867</v>
      </c>
      <c r="Q1614" s="17">
        <v>115540.33613445378</v>
      </c>
      <c r="R1614" s="17">
        <v>21952.663865546219</v>
      </c>
      <c r="S1614" s="16">
        <v>137493</v>
      </c>
      <c r="T1614" s="15">
        <v>137493</v>
      </c>
      <c r="U1614" s="14"/>
      <c r="V1614" s="14"/>
      <c r="W1614" s="14"/>
      <c r="X1614" s="14"/>
      <c r="Y1614" s="14"/>
      <c r="Z1614" s="14"/>
      <c r="AA1614" s="14"/>
      <c r="AB1614" s="101">
        <v>109000</v>
      </c>
      <c r="AC1614" s="12">
        <f t="shared" si="801"/>
        <v>20710</v>
      </c>
      <c r="AD1614" s="6">
        <f t="shared" si="802"/>
        <v>129710</v>
      </c>
      <c r="AE1614" s="6">
        <f t="shared" si="803"/>
        <v>6615.2099999999991</v>
      </c>
      <c r="AF1614" s="6">
        <f t="shared" si="804"/>
        <v>136325.21</v>
      </c>
      <c r="AG1614" s="9">
        <f t="shared" si="796"/>
        <v>136325.21</v>
      </c>
      <c r="AH1614" s="11">
        <f t="shared" si="788"/>
        <v>180938.03813999999</v>
      </c>
      <c r="AI1614" s="9">
        <f t="shared" si="789"/>
        <v>143680</v>
      </c>
      <c r="AJ1614" s="10">
        <f t="shared" si="790"/>
        <v>151155.81203499998</v>
      </c>
      <c r="AK1614" s="9">
        <f t="shared" si="792"/>
        <v>140002.60499999998</v>
      </c>
      <c r="AL1614" s="9">
        <f t="shared" si="794"/>
        <v>162309.01906999998</v>
      </c>
      <c r="AM1614" s="6">
        <f t="shared" si="797"/>
        <v>149210.11066125092</v>
      </c>
      <c r="AN1614" s="8">
        <f t="shared" si="791"/>
        <v>20778.684732638976</v>
      </c>
      <c r="AO1614" s="7">
        <f t="shared" si="795"/>
        <v>0.14461779463139599</v>
      </c>
      <c r="AP1614" s="6">
        <f t="shared" si="805"/>
        <v>136325.21</v>
      </c>
      <c r="AQ1614" s="5" t="s">
        <v>4</v>
      </c>
    </row>
    <row r="1615" spans="1:43" x14ac:dyDescent="0.25">
      <c r="A1615" s="42">
        <v>1567</v>
      </c>
      <c r="B1615" s="103">
        <v>20121445</v>
      </c>
      <c r="C1615" s="97">
        <v>4391305</v>
      </c>
      <c r="D1615" s="61" t="s">
        <v>801</v>
      </c>
      <c r="E1615" s="61" t="s">
        <v>801</v>
      </c>
      <c r="F1615" s="82" t="s">
        <v>2119</v>
      </c>
      <c r="G1615" s="81" t="s">
        <v>1750</v>
      </c>
      <c r="H1615" s="21">
        <v>1</v>
      </c>
      <c r="I1615" s="20">
        <v>262248.27322689077</v>
      </c>
      <c r="J1615" s="20">
        <f t="shared" si="798"/>
        <v>49827.171913109247</v>
      </c>
      <c r="K1615" s="19">
        <f t="shared" si="799"/>
        <v>312075.44514000003</v>
      </c>
      <c r="L1615" s="15">
        <f t="shared" si="800"/>
        <v>312075.44514000003</v>
      </c>
      <c r="M1615" s="17">
        <v>215222.68907563027</v>
      </c>
      <c r="N1615" s="17">
        <v>40892.310924369755</v>
      </c>
      <c r="O1615" s="16">
        <v>256115.00000000003</v>
      </c>
      <c r="P1615" s="18">
        <v>256115.00000000003</v>
      </c>
      <c r="Q1615" s="17">
        <v>199279.83193277312</v>
      </c>
      <c r="R1615" s="17">
        <v>37863.168067226892</v>
      </c>
      <c r="S1615" s="16">
        <v>237143</v>
      </c>
      <c r="T1615" s="15">
        <v>237143</v>
      </c>
      <c r="U1615" s="14"/>
      <c r="V1615" s="14"/>
      <c r="W1615" s="14"/>
      <c r="X1615" s="14"/>
      <c r="Y1615" s="14"/>
      <c r="Z1615" s="14"/>
      <c r="AA1615" s="14"/>
      <c r="AB1615" s="101">
        <v>188000</v>
      </c>
      <c r="AC1615" s="12">
        <f t="shared" si="801"/>
        <v>35720</v>
      </c>
      <c r="AD1615" s="6">
        <f t="shared" si="802"/>
        <v>223720</v>
      </c>
      <c r="AE1615" s="6">
        <f t="shared" si="803"/>
        <v>11409.72</v>
      </c>
      <c r="AF1615" s="6">
        <f t="shared" si="804"/>
        <v>235129.72</v>
      </c>
      <c r="AG1615" s="9">
        <f t="shared" si="796"/>
        <v>235129.72</v>
      </c>
      <c r="AH1615" s="11">
        <f t="shared" si="788"/>
        <v>312075.44514000003</v>
      </c>
      <c r="AI1615" s="9">
        <f t="shared" si="789"/>
        <v>246629</v>
      </c>
      <c r="AJ1615" s="10">
        <f t="shared" si="790"/>
        <v>260115.79128500001</v>
      </c>
      <c r="AK1615" s="9">
        <f t="shared" si="792"/>
        <v>240879.35999999999</v>
      </c>
      <c r="AL1615" s="9">
        <f t="shared" si="794"/>
        <v>279352.22256999998</v>
      </c>
      <c r="AM1615" s="6">
        <f t="shared" si="797"/>
        <v>256761.06738491685</v>
      </c>
      <c r="AN1615" s="8">
        <f t="shared" si="791"/>
        <v>35906.66074384543</v>
      </c>
      <c r="AO1615" s="7">
        <f t="shared" si="795"/>
        <v>0.14558977550833613</v>
      </c>
      <c r="AP1615" s="6">
        <f t="shared" si="805"/>
        <v>235129.72</v>
      </c>
      <c r="AQ1615" s="5" t="s">
        <v>4</v>
      </c>
    </row>
    <row r="1616" spans="1:43" x14ac:dyDescent="0.25">
      <c r="A1616" s="42">
        <v>1568</v>
      </c>
      <c r="B1616" s="103">
        <v>20121445</v>
      </c>
      <c r="C1616" s="97">
        <v>4391305</v>
      </c>
      <c r="D1616" s="61" t="s">
        <v>801</v>
      </c>
      <c r="E1616" s="61" t="s">
        <v>801</v>
      </c>
      <c r="F1616" s="82" t="s">
        <v>2118</v>
      </c>
      <c r="G1616" s="81" t="s">
        <v>1750</v>
      </c>
      <c r="H1616" s="21">
        <v>1</v>
      </c>
      <c r="I1616" s="20">
        <v>290147.04922689078</v>
      </c>
      <c r="J1616" s="20">
        <f t="shared" si="798"/>
        <v>55127.93935310925</v>
      </c>
      <c r="K1616" s="19">
        <f t="shared" si="799"/>
        <v>345274.98858</v>
      </c>
      <c r="L1616" s="15">
        <f t="shared" si="800"/>
        <v>345274.98858</v>
      </c>
      <c r="M1616" s="17">
        <v>235913.44537815126</v>
      </c>
      <c r="N1616" s="17">
        <v>44823.554621848736</v>
      </c>
      <c r="O1616" s="16">
        <v>280737</v>
      </c>
      <c r="P1616" s="18">
        <v>280737</v>
      </c>
      <c r="Q1616" s="17">
        <v>220479.83193277312</v>
      </c>
      <c r="R1616" s="17">
        <v>41891.168067226892</v>
      </c>
      <c r="S1616" s="16">
        <v>262371</v>
      </c>
      <c r="T1616" s="15">
        <v>262371</v>
      </c>
      <c r="U1616" s="14"/>
      <c r="V1616" s="14"/>
      <c r="W1616" s="14"/>
      <c r="X1616" s="14"/>
      <c r="Y1616" s="14"/>
      <c r="Z1616" s="14"/>
      <c r="AA1616" s="14"/>
      <c r="AB1616" s="101">
        <v>208000</v>
      </c>
      <c r="AC1616" s="12">
        <f t="shared" si="801"/>
        <v>39520</v>
      </c>
      <c r="AD1616" s="6">
        <f t="shared" si="802"/>
        <v>247520</v>
      </c>
      <c r="AE1616" s="6">
        <f t="shared" si="803"/>
        <v>12623.519999999999</v>
      </c>
      <c r="AF1616" s="6">
        <f t="shared" si="804"/>
        <v>260143.52</v>
      </c>
      <c r="AG1616" s="9">
        <f t="shared" si="796"/>
        <v>260143.52</v>
      </c>
      <c r="AH1616" s="11">
        <f t="shared" si="788"/>
        <v>345274.98858</v>
      </c>
      <c r="AI1616" s="9">
        <f t="shared" si="789"/>
        <v>271554</v>
      </c>
      <c r="AJ1616" s="10">
        <f t="shared" si="790"/>
        <v>287131.62714499998</v>
      </c>
      <c r="AK1616" s="9">
        <f t="shared" si="792"/>
        <v>265848.76</v>
      </c>
      <c r="AL1616" s="9">
        <f t="shared" si="794"/>
        <v>308414.49429</v>
      </c>
      <c r="AM1616" s="6">
        <f t="shared" si="797"/>
        <v>283412.09403541789</v>
      </c>
      <c r="AN1616" s="8">
        <f t="shared" si="791"/>
        <v>39845.486231894974</v>
      </c>
      <c r="AO1616" s="7">
        <f t="shared" si="795"/>
        <v>0.14673135447054719</v>
      </c>
      <c r="AP1616" s="6">
        <f t="shared" si="805"/>
        <v>260143.52</v>
      </c>
      <c r="AQ1616" s="5" t="s">
        <v>4</v>
      </c>
    </row>
    <row r="1617" spans="1:43" x14ac:dyDescent="0.25">
      <c r="A1617" s="42">
        <v>1569</v>
      </c>
      <c r="B1617" s="103">
        <v>20121445</v>
      </c>
      <c r="C1617" s="97">
        <v>4391305</v>
      </c>
      <c r="D1617" s="61" t="s">
        <v>801</v>
      </c>
      <c r="E1617" s="61" t="s">
        <v>801</v>
      </c>
      <c r="F1617" s="82" t="s">
        <v>2117</v>
      </c>
      <c r="G1617" s="81" t="s">
        <v>1750</v>
      </c>
      <c r="H1617" s="21">
        <v>1</v>
      </c>
      <c r="I1617" s="20">
        <v>1091984.7218823531</v>
      </c>
      <c r="J1617" s="20">
        <f t="shared" si="798"/>
        <v>207477.09715764708</v>
      </c>
      <c r="K1617" s="19">
        <f t="shared" si="799"/>
        <v>1299461.8190400002</v>
      </c>
      <c r="L1617" s="15">
        <f t="shared" si="800"/>
        <v>1299461.8190400002</v>
      </c>
      <c r="M1617" s="17">
        <v>879575.63025210088</v>
      </c>
      <c r="N1617" s="17">
        <v>167119.36974789918</v>
      </c>
      <c r="O1617" s="16">
        <v>1046695</v>
      </c>
      <c r="P1617" s="18">
        <v>1046695</v>
      </c>
      <c r="Q1617" s="17">
        <v>829788.23529411771</v>
      </c>
      <c r="R1617" s="17">
        <v>157659.76470588238</v>
      </c>
      <c r="S1617" s="16">
        <v>987448.00000000012</v>
      </c>
      <c r="T1617" s="15">
        <v>987448.00000000012</v>
      </c>
      <c r="U1617" s="14"/>
      <c r="V1617" s="14"/>
      <c r="W1617" s="14"/>
      <c r="X1617" s="14"/>
      <c r="Y1617" s="14"/>
      <c r="Z1617" s="14"/>
      <c r="AA1617" s="14"/>
      <c r="AB1617" s="101">
        <v>580000</v>
      </c>
      <c r="AC1617" s="12">
        <f t="shared" si="801"/>
        <v>110200</v>
      </c>
      <c r="AD1617" s="6">
        <f t="shared" si="802"/>
        <v>690200</v>
      </c>
      <c r="AE1617" s="6">
        <f t="shared" si="803"/>
        <v>35200.199999999997</v>
      </c>
      <c r="AF1617" s="6">
        <f t="shared" si="804"/>
        <v>725400.2</v>
      </c>
      <c r="AG1617" s="9">
        <f t="shared" si="796"/>
        <v>725400.2</v>
      </c>
      <c r="AH1617" s="11">
        <f t="shared" si="788"/>
        <v>1299461.8190400002</v>
      </c>
      <c r="AI1617" s="9">
        <f t="shared" si="789"/>
        <v>1017071.5</v>
      </c>
      <c r="AJ1617" s="10">
        <f t="shared" si="790"/>
        <v>1014751.2547600002</v>
      </c>
      <c r="AK1617" s="9">
        <f t="shared" si="792"/>
        <v>871235.85</v>
      </c>
      <c r="AL1617" s="9">
        <f t="shared" si="794"/>
        <v>1158266.6595200002</v>
      </c>
      <c r="AM1617" s="6">
        <f t="shared" si="797"/>
        <v>971770.4468480628</v>
      </c>
      <c r="AN1617" s="8">
        <f t="shared" si="791"/>
        <v>235619.75644655884</v>
      </c>
      <c r="AO1617" s="7">
        <f t="shared" si="795"/>
        <v>0.23166488928906065</v>
      </c>
      <c r="AP1617" s="6">
        <f t="shared" si="805"/>
        <v>725400.2</v>
      </c>
      <c r="AQ1617" s="5" t="s">
        <v>4</v>
      </c>
    </row>
    <row r="1618" spans="1:43" x14ac:dyDescent="0.25">
      <c r="A1618" s="42">
        <v>1570</v>
      </c>
      <c r="B1618" s="103">
        <v>20121445</v>
      </c>
      <c r="C1618" s="97">
        <v>4391305</v>
      </c>
      <c r="D1618" s="61" t="s">
        <v>801</v>
      </c>
      <c r="E1618" s="61" t="s">
        <v>801</v>
      </c>
      <c r="F1618" s="82" t="s">
        <v>2116</v>
      </c>
      <c r="G1618" s="81" t="s">
        <v>1750</v>
      </c>
      <c r="H1618" s="21">
        <v>1</v>
      </c>
      <c r="I1618" s="20">
        <v>199476.02722689076</v>
      </c>
      <c r="J1618" s="20">
        <f t="shared" si="798"/>
        <v>37900.445173109241</v>
      </c>
      <c r="K1618" s="19">
        <f t="shared" si="799"/>
        <v>237376.4724</v>
      </c>
      <c r="L1618" s="15">
        <f t="shared" si="800"/>
        <v>237376.4724</v>
      </c>
      <c r="M1618" s="17">
        <v>162190.75630252101</v>
      </c>
      <c r="N1618" s="17">
        <v>30816.243697478993</v>
      </c>
      <c r="O1618" s="16">
        <v>193007</v>
      </c>
      <c r="P1618" s="18">
        <v>193007</v>
      </c>
      <c r="Q1618" s="17">
        <v>151579.83193277312</v>
      </c>
      <c r="R1618" s="17">
        <v>28800.168067226892</v>
      </c>
      <c r="S1618" s="16">
        <v>180380</v>
      </c>
      <c r="T1618" s="15">
        <v>180380</v>
      </c>
      <c r="U1618" s="14"/>
      <c r="V1618" s="14"/>
      <c r="W1618" s="14"/>
      <c r="X1618" s="14"/>
      <c r="Y1618" s="14"/>
      <c r="Z1618" s="14"/>
      <c r="AA1618" s="14"/>
      <c r="AB1618" s="101">
        <v>143000</v>
      </c>
      <c r="AC1618" s="12">
        <f t="shared" si="801"/>
        <v>27170</v>
      </c>
      <c r="AD1618" s="6">
        <f t="shared" si="802"/>
        <v>170170</v>
      </c>
      <c r="AE1618" s="6">
        <f t="shared" si="803"/>
        <v>8678.67</v>
      </c>
      <c r="AF1618" s="6">
        <f t="shared" si="804"/>
        <v>178848.67</v>
      </c>
      <c r="AG1618" s="9">
        <f t="shared" si="796"/>
        <v>178848.67</v>
      </c>
      <c r="AH1618" s="11">
        <f t="shared" si="788"/>
        <v>237376.4724</v>
      </c>
      <c r="AI1618" s="9">
        <f t="shared" si="789"/>
        <v>186693.5</v>
      </c>
      <c r="AJ1618" s="10">
        <f t="shared" si="790"/>
        <v>197403.0356</v>
      </c>
      <c r="AK1618" s="9">
        <f t="shared" si="792"/>
        <v>182771.08500000002</v>
      </c>
      <c r="AL1618" s="9">
        <f t="shared" si="794"/>
        <v>212034.98619999998</v>
      </c>
      <c r="AM1618" s="6">
        <f t="shared" si="797"/>
        <v>194845.86218455911</v>
      </c>
      <c r="AN1618" s="8">
        <f t="shared" si="791"/>
        <v>27393.728007565085</v>
      </c>
      <c r="AO1618" s="7">
        <f t="shared" si="795"/>
        <v>0.14673102174186614</v>
      </c>
      <c r="AP1618" s="6">
        <f t="shared" si="805"/>
        <v>178848.67</v>
      </c>
      <c r="AQ1618" s="5" t="s">
        <v>4</v>
      </c>
    </row>
    <row r="1619" spans="1:43" x14ac:dyDescent="0.25">
      <c r="A1619" s="42">
        <v>1571</v>
      </c>
      <c r="B1619" s="103">
        <v>20121445</v>
      </c>
      <c r="C1619" s="97">
        <v>4391305</v>
      </c>
      <c r="D1619" s="61" t="s">
        <v>801</v>
      </c>
      <c r="E1619" s="61" t="s">
        <v>801</v>
      </c>
      <c r="F1619" s="82" t="s">
        <v>2115</v>
      </c>
      <c r="G1619" s="81" t="s">
        <v>1750</v>
      </c>
      <c r="H1619" s="21">
        <v>1</v>
      </c>
      <c r="I1619" s="20">
        <v>1243848.813882353</v>
      </c>
      <c r="J1619" s="20">
        <f t="shared" si="798"/>
        <v>236331.27463764709</v>
      </c>
      <c r="K1619" s="19">
        <f t="shared" si="799"/>
        <v>1480180.0885200002</v>
      </c>
      <c r="L1619" s="15">
        <f t="shared" si="800"/>
        <v>1480180.0885200002</v>
      </c>
      <c r="M1619" s="17">
        <v>1020803.3613445378</v>
      </c>
      <c r="N1619" s="17">
        <v>193952.63865546219</v>
      </c>
      <c r="O1619" s="16">
        <v>1214756</v>
      </c>
      <c r="P1619" s="18">
        <v>1214756</v>
      </c>
      <c r="Q1619" s="17">
        <v>945188.23529411771</v>
      </c>
      <c r="R1619" s="17">
        <v>179585.76470588238</v>
      </c>
      <c r="S1619" s="16">
        <v>1124774</v>
      </c>
      <c r="T1619" s="15">
        <v>1124774</v>
      </c>
      <c r="U1619" s="14"/>
      <c r="V1619" s="14"/>
      <c r="W1619" s="14"/>
      <c r="X1619" s="14"/>
      <c r="Y1619" s="14"/>
      <c r="Z1619" s="14"/>
      <c r="AA1619" s="14"/>
      <c r="AB1619" s="101">
        <v>224000</v>
      </c>
      <c r="AC1619" s="12">
        <f t="shared" si="801"/>
        <v>42560</v>
      </c>
      <c r="AD1619" s="6">
        <f t="shared" si="802"/>
        <v>266560</v>
      </c>
      <c r="AE1619" s="6">
        <f t="shared" si="803"/>
        <v>13594.56</v>
      </c>
      <c r="AF1619" s="6">
        <f t="shared" si="804"/>
        <v>280154.56</v>
      </c>
      <c r="AG1619" s="9">
        <f t="shared" si="796"/>
        <v>280154.56</v>
      </c>
      <c r="AH1619" s="11">
        <f t="shared" si="788"/>
        <v>1480180.0885200002</v>
      </c>
      <c r="AI1619" s="9">
        <f t="shared" si="789"/>
        <v>1169765</v>
      </c>
      <c r="AJ1619" s="10">
        <f t="shared" si="790"/>
        <v>1024966.1621300001</v>
      </c>
      <c r="AK1619" s="9">
        <f t="shared" si="792"/>
        <v>724959.78</v>
      </c>
      <c r="AL1619" s="9">
        <f t="shared" si="794"/>
        <v>1324972.5442600001</v>
      </c>
      <c r="AM1619" s="6">
        <f t="shared" si="797"/>
        <v>671441.76141414733</v>
      </c>
      <c r="AN1619" s="8">
        <f t="shared" si="791"/>
        <v>518955.94819658948</v>
      </c>
      <c r="AO1619" s="7">
        <f t="shared" si="795"/>
        <v>0.44364119989620948</v>
      </c>
      <c r="AP1619" s="6">
        <f>+AM1619</f>
        <v>671441.76141414733</v>
      </c>
      <c r="AQ1619" s="5" t="s">
        <v>0</v>
      </c>
    </row>
    <row r="1620" spans="1:43" x14ac:dyDescent="0.25">
      <c r="A1620" s="42">
        <v>1572</v>
      </c>
      <c r="B1620" s="103">
        <v>26101700</v>
      </c>
      <c r="C1620" s="97">
        <v>4391305</v>
      </c>
      <c r="D1620" s="61" t="s">
        <v>801</v>
      </c>
      <c r="E1620" s="61" t="s">
        <v>801</v>
      </c>
      <c r="F1620" s="82" t="s">
        <v>2114</v>
      </c>
      <c r="G1620" s="81" t="s">
        <v>1750</v>
      </c>
      <c r="H1620" s="21">
        <v>1</v>
      </c>
      <c r="I1620" s="20">
        <v>286412.54127731093</v>
      </c>
      <c r="J1620" s="20">
        <f t="shared" si="798"/>
        <v>54418.382842689076</v>
      </c>
      <c r="K1620" s="19">
        <f t="shared" si="799"/>
        <v>340830.92411999998</v>
      </c>
      <c r="L1620" s="15">
        <f t="shared" si="800"/>
        <v>340830.92411999998</v>
      </c>
      <c r="M1620" s="17">
        <v>232877.31092436975</v>
      </c>
      <c r="N1620" s="17">
        <v>44246.689075630253</v>
      </c>
      <c r="O1620" s="16">
        <v>277124</v>
      </c>
      <c r="P1620" s="18">
        <v>277124</v>
      </c>
      <c r="Q1620" s="17">
        <v>217642.01680672271</v>
      </c>
      <c r="R1620" s="17">
        <v>41351.983193277316</v>
      </c>
      <c r="S1620" s="16">
        <v>258994.00000000003</v>
      </c>
      <c r="T1620" s="15">
        <v>258994.00000000003</v>
      </c>
      <c r="U1620" s="14"/>
      <c r="V1620" s="14"/>
      <c r="W1620" s="14"/>
      <c r="X1620" s="14"/>
      <c r="Y1620" s="14"/>
      <c r="Z1620" s="14"/>
      <c r="AA1620" s="14"/>
      <c r="AB1620" s="101">
        <v>122689.0756302521</v>
      </c>
      <c r="AC1620" s="12">
        <f t="shared" si="801"/>
        <v>23310.9243697479</v>
      </c>
      <c r="AD1620" s="6">
        <f t="shared" si="802"/>
        <v>146000</v>
      </c>
      <c r="AE1620" s="6">
        <f t="shared" si="803"/>
        <v>7445.9999999999991</v>
      </c>
      <c r="AF1620" s="6">
        <f t="shared" si="804"/>
        <v>153446</v>
      </c>
      <c r="AG1620" s="9">
        <f t="shared" si="796"/>
        <v>153446</v>
      </c>
      <c r="AH1620" s="11">
        <f t="shared" si="788"/>
        <v>340830.92411999998</v>
      </c>
      <c r="AI1620" s="9">
        <f t="shared" si="789"/>
        <v>268059</v>
      </c>
      <c r="AJ1620" s="10">
        <f t="shared" si="790"/>
        <v>257598.73103</v>
      </c>
      <c r="AK1620" s="9">
        <f t="shared" si="792"/>
        <v>210752.5</v>
      </c>
      <c r="AL1620" s="9">
        <f t="shared" si="794"/>
        <v>304444.96205999999</v>
      </c>
      <c r="AM1620" s="6">
        <f t="shared" si="797"/>
        <v>236399.03402152675</v>
      </c>
      <c r="AN1620" s="8">
        <f t="shared" si="791"/>
        <v>77800.111935283741</v>
      </c>
      <c r="AO1620" s="7">
        <f t="shared" si="795"/>
        <v>0.29023503010637114</v>
      </c>
      <c r="AP1620" s="6">
        <f t="shared" ref="AP1620:AP1626" si="806">+AG1620</f>
        <v>153446</v>
      </c>
      <c r="AQ1620" s="5" t="s">
        <v>4</v>
      </c>
    </row>
    <row r="1621" spans="1:43" x14ac:dyDescent="0.25">
      <c r="A1621" s="42">
        <v>1573</v>
      </c>
      <c r="B1621" s="103">
        <v>31162906</v>
      </c>
      <c r="C1621" s="97">
        <v>4391305</v>
      </c>
      <c r="D1621" s="61" t="s">
        <v>801</v>
      </c>
      <c r="E1621" s="61" t="s">
        <v>801</v>
      </c>
      <c r="F1621" s="82" t="s">
        <v>1667</v>
      </c>
      <c r="G1621" s="81" t="s">
        <v>1750</v>
      </c>
      <c r="H1621" s="21">
        <v>1</v>
      </c>
      <c r="I1621" s="20">
        <v>76194.136134453787</v>
      </c>
      <c r="J1621" s="20">
        <f t="shared" si="798"/>
        <v>14476.885865546219</v>
      </c>
      <c r="K1621" s="19">
        <f t="shared" si="799"/>
        <v>90671.022000000012</v>
      </c>
      <c r="L1621" s="15">
        <f t="shared" si="800"/>
        <v>90671.022000000012</v>
      </c>
      <c r="M1621" s="17">
        <v>62531.092436974795</v>
      </c>
      <c r="N1621" s="17">
        <v>11880.907563025212</v>
      </c>
      <c r="O1621" s="16">
        <v>74412</v>
      </c>
      <c r="P1621" s="18">
        <v>74412</v>
      </c>
      <c r="Q1621" s="17">
        <v>57899.159663865546</v>
      </c>
      <c r="R1621" s="17">
        <v>11000.840336134454</v>
      </c>
      <c r="S1621" s="16">
        <v>68900</v>
      </c>
      <c r="T1621" s="15">
        <v>68900</v>
      </c>
      <c r="U1621" s="14"/>
      <c r="V1621" s="14"/>
      <c r="W1621" s="14"/>
      <c r="X1621" s="14"/>
      <c r="Y1621" s="14"/>
      <c r="Z1621" s="14"/>
      <c r="AA1621" s="14"/>
      <c r="AB1621" s="101">
        <v>42016.806722689078</v>
      </c>
      <c r="AC1621" s="12">
        <f t="shared" si="801"/>
        <v>7983.1932773109247</v>
      </c>
      <c r="AD1621" s="6">
        <f t="shared" si="802"/>
        <v>50000</v>
      </c>
      <c r="AE1621" s="6">
        <f t="shared" si="803"/>
        <v>2550</v>
      </c>
      <c r="AF1621" s="6">
        <f t="shared" si="804"/>
        <v>52550</v>
      </c>
      <c r="AG1621" s="9">
        <f t="shared" si="796"/>
        <v>52550</v>
      </c>
      <c r="AH1621" s="11">
        <f t="shared" si="788"/>
        <v>90671.022000000012</v>
      </c>
      <c r="AI1621" s="9">
        <f t="shared" si="789"/>
        <v>71656</v>
      </c>
      <c r="AJ1621" s="10">
        <f t="shared" si="790"/>
        <v>71633.255499999999</v>
      </c>
      <c r="AK1621" s="9">
        <f t="shared" si="792"/>
        <v>62103</v>
      </c>
      <c r="AL1621" s="9">
        <f t="shared" si="794"/>
        <v>81163.510999999999</v>
      </c>
      <c r="AM1621" s="6">
        <f t="shared" si="797"/>
        <v>68952.60827414853</v>
      </c>
      <c r="AN1621" s="8">
        <f t="shared" si="791"/>
        <v>15724.707738792958</v>
      </c>
      <c r="AO1621" s="7">
        <f t="shared" si="795"/>
        <v>0.21944718849493355</v>
      </c>
      <c r="AP1621" s="6">
        <f t="shared" si="806"/>
        <v>52550</v>
      </c>
      <c r="AQ1621" s="5" t="s">
        <v>4</v>
      </c>
    </row>
    <row r="1622" spans="1:43" x14ac:dyDescent="0.25">
      <c r="A1622" s="42">
        <v>1574</v>
      </c>
      <c r="B1622" s="103">
        <v>20121445</v>
      </c>
      <c r="C1622" s="97">
        <v>4391305</v>
      </c>
      <c r="D1622" s="61" t="s">
        <v>801</v>
      </c>
      <c r="E1622" s="61" t="s">
        <v>801</v>
      </c>
      <c r="F1622" s="82" t="s">
        <v>2113</v>
      </c>
      <c r="G1622" s="81" t="s">
        <v>1750</v>
      </c>
      <c r="H1622" s="21">
        <v>1</v>
      </c>
      <c r="I1622" s="20">
        <v>948558.38399999996</v>
      </c>
      <c r="J1622" s="20">
        <f t="shared" si="798"/>
        <v>180226.09296000001</v>
      </c>
      <c r="K1622" s="19">
        <f t="shared" si="799"/>
        <v>1128784.4769599999</v>
      </c>
      <c r="L1622" s="15">
        <f t="shared" si="800"/>
        <v>1128784.4769599999</v>
      </c>
      <c r="M1622" s="17">
        <v>764047.89915966394</v>
      </c>
      <c r="N1622" s="17">
        <v>145169.10084033615</v>
      </c>
      <c r="O1622" s="16">
        <v>909217.00000000012</v>
      </c>
      <c r="P1622" s="18">
        <v>909217.00000000012</v>
      </c>
      <c r="Q1622" s="17">
        <v>720800</v>
      </c>
      <c r="R1622" s="17">
        <v>136952</v>
      </c>
      <c r="S1622" s="16">
        <v>857752</v>
      </c>
      <c r="T1622" s="15">
        <v>857752</v>
      </c>
      <c r="U1622" s="14"/>
      <c r="V1622" s="14"/>
      <c r="W1622" s="14"/>
      <c r="X1622" s="14"/>
      <c r="Y1622" s="14"/>
      <c r="Z1622" s="14"/>
      <c r="AA1622" s="14"/>
      <c r="AB1622" s="101">
        <v>680000</v>
      </c>
      <c r="AC1622" s="12">
        <f t="shared" si="801"/>
        <v>129200</v>
      </c>
      <c r="AD1622" s="6">
        <f t="shared" si="802"/>
        <v>809200</v>
      </c>
      <c r="AE1622" s="6">
        <f t="shared" si="803"/>
        <v>41269.199999999997</v>
      </c>
      <c r="AF1622" s="6">
        <f t="shared" si="804"/>
        <v>850469.2</v>
      </c>
      <c r="AG1622" s="9">
        <f t="shared" si="796"/>
        <v>850469.2</v>
      </c>
      <c r="AH1622" s="11">
        <f t="shared" si="788"/>
        <v>1128784.4769599999</v>
      </c>
      <c r="AI1622" s="9">
        <f t="shared" si="789"/>
        <v>883484.5</v>
      </c>
      <c r="AJ1622" s="10">
        <f t="shared" si="790"/>
        <v>936555.66923999996</v>
      </c>
      <c r="AK1622" s="9">
        <f t="shared" si="792"/>
        <v>866976.85</v>
      </c>
      <c r="AL1622" s="9">
        <f t="shared" si="794"/>
        <v>1006134.4884799999</v>
      </c>
      <c r="AM1622" s="6">
        <f t="shared" si="797"/>
        <v>924339.17782055004</v>
      </c>
      <c r="AN1622" s="8">
        <f t="shared" si="791"/>
        <v>130792.73148148571</v>
      </c>
      <c r="AO1622" s="7">
        <f t="shared" si="795"/>
        <v>0.14804190846753476</v>
      </c>
      <c r="AP1622" s="6">
        <f t="shared" si="806"/>
        <v>850469.2</v>
      </c>
      <c r="AQ1622" s="5" t="s">
        <v>4</v>
      </c>
    </row>
    <row r="1623" spans="1:43" x14ac:dyDescent="0.25">
      <c r="A1623" s="42">
        <v>1575</v>
      </c>
      <c r="B1623" s="103">
        <v>20121445</v>
      </c>
      <c r="C1623" s="97">
        <v>4391305</v>
      </c>
      <c r="D1623" s="61" t="s">
        <v>801</v>
      </c>
      <c r="E1623" s="61" t="s">
        <v>801</v>
      </c>
      <c r="F1623" s="82" t="s">
        <v>2112</v>
      </c>
      <c r="G1623" s="81" t="s">
        <v>1750</v>
      </c>
      <c r="H1623" s="21">
        <v>1</v>
      </c>
      <c r="I1623" s="20">
        <v>530076.74399999995</v>
      </c>
      <c r="J1623" s="20">
        <f t="shared" si="798"/>
        <v>100714.58136</v>
      </c>
      <c r="K1623" s="19">
        <f t="shared" si="799"/>
        <v>630791.3253599999</v>
      </c>
      <c r="L1623" s="15">
        <f t="shared" si="800"/>
        <v>630791.3253599999</v>
      </c>
      <c r="M1623" s="17">
        <v>430995.79831932776</v>
      </c>
      <c r="N1623" s="17">
        <v>81889.201680672282</v>
      </c>
      <c r="O1623" s="16">
        <v>512885.00000000006</v>
      </c>
      <c r="P1623" s="18">
        <v>512885.00000000006</v>
      </c>
      <c r="Q1623" s="17">
        <v>402800</v>
      </c>
      <c r="R1623" s="17">
        <v>76532</v>
      </c>
      <c r="S1623" s="16">
        <v>479332</v>
      </c>
      <c r="T1623" s="15">
        <v>479332</v>
      </c>
      <c r="U1623" s="14"/>
      <c r="V1623" s="14"/>
      <c r="W1623" s="14"/>
      <c r="X1623" s="14"/>
      <c r="Y1623" s="14"/>
      <c r="Z1623" s="14"/>
      <c r="AA1623" s="14"/>
      <c r="AB1623" s="101">
        <v>380000</v>
      </c>
      <c r="AC1623" s="12">
        <f t="shared" si="801"/>
        <v>72200</v>
      </c>
      <c r="AD1623" s="6">
        <f t="shared" si="802"/>
        <v>452200</v>
      </c>
      <c r="AE1623" s="6">
        <f t="shared" si="803"/>
        <v>23062.199999999997</v>
      </c>
      <c r="AF1623" s="6">
        <f t="shared" si="804"/>
        <v>475262.2</v>
      </c>
      <c r="AG1623" s="9">
        <f t="shared" si="796"/>
        <v>475262.2</v>
      </c>
      <c r="AH1623" s="11">
        <f t="shared" si="788"/>
        <v>630791.3253599999</v>
      </c>
      <c r="AI1623" s="9">
        <f t="shared" si="789"/>
        <v>496108.5</v>
      </c>
      <c r="AJ1623" s="10">
        <f t="shared" si="790"/>
        <v>524567.63133999996</v>
      </c>
      <c r="AK1623" s="9">
        <f t="shared" si="792"/>
        <v>485685.35</v>
      </c>
      <c r="AL1623" s="9">
        <f t="shared" si="794"/>
        <v>563449.91267999995</v>
      </c>
      <c r="AM1623" s="6">
        <f t="shared" si="797"/>
        <v>517772.30694865662</v>
      </c>
      <c r="AN1623" s="8">
        <f t="shared" si="791"/>
        <v>72794.791362736039</v>
      </c>
      <c r="AO1623" s="7">
        <f t="shared" si="795"/>
        <v>0.14673159472723415</v>
      </c>
      <c r="AP1623" s="6">
        <f t="shared" si="806"/>
        <v>475262.2</v>
      </c>
      <c r="AQ1623" s="5" t="s">
        <v>4</v>
      </c>
    </row>
    <row r="1624" spans="1:43" x14ac:dyDescent="0.25">
      <c r="A1624" s="42">
        <v>1576</v>
      </c>
      <c r="B1624" s="103">
        <v>20121445</v>
      </c>
      <c r="C1624" s="97">
        <v>4391305</v>
      </c>
      <c r="D1624" s="61" t="s">
        <v>801</v>
      </c>
      <c r="E1624" s="61" t="s">
        <v>801</v>
      </c>
      <c r="F1624" s="82" t="s">
        <v>2111</v>
      </c>
      <c r="G1624" s="81" t="s">
        <v>1750</v>
      </c>
      <c r="H1624" s="21">
        <v>1</v>
      </c>
      <c r="I1624" s="20">
        <v>1048233.363277311</v>
      </c>
      <c r="J1624" s="20">
        <f t="shared" si="798"/>
        <v>199164.33902268909</v>
      </c>
      <c r="K1624" s="19">
        <f t="shared" si="799"/>
        <v>1247397.7023</v>
      </c>
      <c r="L1624" s="15">
        <f t="shared" si="800"/>
        <v>1247397.7023</v>
      </c>
      <c r="M1624" s="17">
        <v>868231.09243697487</v>
      </c>
      <c r="N1624" s="17">
        <v>164963.90756302522</v>
      </c>
      <c r="O1624" s="16">
        <v>1033195.0000000001</v>
      </c>
      <c r="P1624" s="18">
        <v>1033195.0000000001</v>
      </c>
      <c r="Q1624" s="17">
        <v>796542.01680672274</v>
      </c>
      <c r="R1624" s="17">
        <v>151342.98319327732</v>
      </c>
      <c r="S1624" s="16">
        <v>947885</v>
      </c>
      <c r="T1624" s="15">
        <v>947885</v>
      </c>
      <c r="U1624" s="14"/>
      <c r="V1624" s="14"/>
      <c r="W1624" s="14"/>
      <c r="X1624" s="14"/>
      <c r="Y1624" s="14"/>
      <c r="Z1624" s="14"/>
      <c r="AA1624" s="14"/>
      <c r="AB1624" s="101">
        <v>645000</v>
      </c>
      <c r="AC1624" s="12">
        <f t="shared" si="801"/>
        <v>122550</v>
      </c>
      <c r="AD1624" s="6">
        <f t="shared" si="802"/>
        <v>767550</v>
      </c>
      <c r="AE1624" s="6">
        <f t="shared" si="803"/>
        <v>39145.049999999996</v>
      </c>
      <c r="AF1624" s="6">
        <f t="shared" si="804"/>
        <v>806695.05</v>
      </c>
      <c r="AG1624" s="9">
        <f t="shared" si="796"/>
        <v>806695.05</v>
      </c>
      <c r="AH1624" s="11">
        <f t="shared" si="788"/>
        <v>1247397.7023</v>
      </c>
      <c r="AI1624" s="9">
        <f t="shared" si="789"/>
        <v>990540</v>
      </c>
      <c r="AJ1624" s="10">
        <f t="shared" si="790"/>
        <v>1008793.188075</v>
      </c>
      <c r="AK1624" s="9">
        <f t="shared" si="792"/>
        <v>898617.52500000002</v>
      </c>
      <c r="AL1624" s="9">
        <f t="shared" si="794"/>
        <v>1118968.85115</v>
      </c>
      <c r="AM1624" s="6">
        <f t="shared" si="797"/>
        <v>984216.47648109519</v>
      </c>
      <c r="AN1624" s="8">
        <f t="shared" si="791"/>
        <v>184464.11342203565</v>
      </c>
      <c r="AO1624" s="7">
        <f t="shared" si="795"/>
        <v>0.18622580958066878</v>
      </c>
      <c r="AP1624" s="6">
        <f t="shared" si="806"/>
        <v>806695.05</v>
      </c>
      <c r="AQ1624" s="5" t="s">
        <v>4</v>
      </c>
    </row>
    <row r="1625" spans="1:43" ht="25.5" x14ac:dyDescent="0.25">
      <c r="A1625" s="42">
        <v>1577</v>
      </c>
      <c r="B1625" s="103">
        <v>20121445</v>
      </c>
      <c r="C1625" s="97">
        <v>4391305</v>
      </c>
      <c r="D1625" s="61" t="s">
        <v>801</v>
      </c>
      <c r="E1625" s="61" t="s">
        <v>801</v>
      </c>
      <c r="F1625" s="82" t="s">
        <v>2110</v>
      </c>
      <c r="G1625" s="81" t="s">
        <v>1750</v>
      </c>
      <c r="H1625" s="21">
        <v>1</v>
      </c>
      <c r="I1625" s="20">
        <v>1091983.6160168068</v>
      </c>
      <c r="J1625" s="20">
        <f t="shared" si="798"/>
        <v>207476.8870431933</v>
      </c>
      <c r="K1625" s="19">
        <f t="shared" si="799"/>
        <v>1299460.50306</v>
      </c>
      <c r="L1625" s="15">
        <f t="shared" si="800"/>
        <v>1299460.50306</v>
      </c>
      <c r="M1625" s="17">
        <v>896170.58823529421</v>
      </c>
      <c r="N1625" s="17">
        <v>170272.4117647059</v>
      </c>
      <c r="O1625" s="16">
        <v>1066443</v>
      </c>
      <c r="P1625" s="18">
        <v>1066443</v>
      </c>
      <c r="Q1625" s="17">
        <v>829787.39495798328</v>
      </c>
      <c r="R1625" s="17">
        <v>157659.60504201683</v>
      </c>
      <c r="S1625" s="16">
        <v>987447.00000000012</v>
      </c>
      <c r="T1625" s="15">
        <v>987447.00000000012</v>
      </c>
      <c r="U1625" s="14"/>
      <c r="V1625" s="14"/>
      <c r="W1625" s="14"/>
      <c r="X1625" s="14"/>
      <c r="Y1625" s="14"/>
      <c r="Z1625" s="14"/>
      <c r="AA1625" s="14"/>
      <c r="AB1625" s="101">
        <v>625000</v>
      </c>
      <c r="AC1625" s="12">
        <f t="shared" si="801"/>
        <v>118750</v>
      </c>
      <c r="AD1625" s="6">
        <f t="shared" si="802"/>
        <v>743750</v>
      </c>
      <c r="AE1625" s="6">
        <f t="shared" si="803"/>
        <v>37931.25</v>
      </c>
      <c r="AF1625" s="6">
        <f t="shared" si="804"/>
        <v>781681.25</v>
      </c>
      <c r="AG1625" s="9">
        <f t="shared" si="796"/>
        <v>781681.25</v>
      </c>
      <c r="AH1625" s="11">
        <f t="shared" si="788"/>
        <v>1299460.50306</v>
      </c>
      <c r="AI1625" s="9">
        <f t="shared" si="789"/>
        <v>1026945</v>
      </c>
      <c r="AJ1625" s="10">
        <f t="shared" si="790"/>
        <v>1033757.938265</v>
      </c>
      <c r="AK1625" s="9">
        <f t="shared" si="792"/>
        <v>904313.125</v>
      </c>
      <c r="AL1625" s="9">
        <f t="shared" si="794"/>
        <v>1163202.75153</v>
      </c>
      <c r="AM1625" s="6">
        <f t="shared" si="797"/>
        <v>1000186.7436617042</v>
      </c>
      <c r="AN1625" s="8">
        <f t="shared" si="791"/>
        <v>213973.14938164281</v>
      </c>
      <c r="AO1625" s="7">
        <f t="shared" si="795"/>
        <v>0.20835891832731335</v>
      </c>
      <c r="AP1625" s="6">
        <f t="shared" si="806"/>
        <v>781681.25</v>
      </c>
      <c r="AQ1625" s="5" t="s">
        <v>4</v>
      </c>
    </row>
    <row r="1626" spans="1:43" ht="25.5" x14ac:dyDescent="0.25">
      <c r="A1626" s="42">
        <v>1578</v>
      </c>
      <c r="B1626" s="103">
        <v>20121445</v>
      </c>
      <c r="C1626" s="97">
        <v>4391305</v>
      </c>
      <c r="D1626" s="61" t="s">
        <v>801</v>
      </c>
      <c r="E1626" s="61" t="s">
        <v>801</v>
      </c>
      <c r="F1626" s="82" t="s">
        <v>2109</v>
      </c>
      <c r="G1626" s="81" t="s">
        <v>1750</v>
      </c>
      <c r="H1626" s="21">
        <v>1</v>
      </c>
      <c r="I1626" s="20">
        <v>495203.27399999998</v>
      </c>
      <c r="J1626" s="20">
        <f t="shared" si="798"/>
        <v>94088.622059999994</v>
      </c>
      <c r="K1626" s="19">
        <f t="shared" si="799"/>
        <v>589291.89605999994</v>
      </c>
      <c r="L1626" s="15">
        <f t="shared" si="800"/>
        <v>589291.89605999994</v>
      </c>
      <c r="M1626" s="17">
        <v>410167.22689075634</v>
      </c>
      <c r="N1626" s="17">
        <v>77931.773109243702</v>
      </c>
      <c r="O1626" s="16">
        <v>488099.00000000006</v>
      </c>
      <c r="P1626" s="18">
        <v>488099.00000000006</v>
      </c>
      <c r="Q1626" s="17">
        <v>376300</v>
      </c>
      <c r="R1626" s="17">
        <v>71497</v>
      </c>
      <c r="S1626" s="16">
        <v>447797</v>
      </c>
      <c r="T1626" s="15">
        <v>447797</v>
      </c>
      <c r="U1626" s="14"/>
      <c r="V1626" s="14"/>
      <c r="W1626" s="14"/>
      <c r="X1626" s="14"/>
      <c r="Y1626" s="14"/>
      <c r="Z1626" s="14"/>
      <c r="AA1626" s="14"/>
      <c r="AB1626" s="101">
        <v>355000</v>
      </c>
      <c r="AC1626" s="12">
        <f t="shared" si="801"/>
        <v>67450</v>
      </c>
      <c r="AD1626" s="6">
        <f t="shared" si="802"/>
        <v>422450</v>
      </c>
      <c r="AE1626" s="6">
        <f t="shared" si="803"/>
        <v>21544.949999999997</v>
      </c>
      <c r="AF1626" s="6">
        <f t="shared" si="804"/>
        <v>443994.95</v>
      </c>
      <c r="AG1626" s="9">
        <f t="shared" si="796"/>
        <v>443994.95</v>
      </c>
      <c r="AH1626" s="11">
        <f t="shared" si="788"/>
        <v>589291.89605999994</v>
      </c>
      <c r="AI1626" s="9">
        <f t="shared" si="789"/>
        <v>467948</v>
      </c>
      <c r="AJ1626" s="10">
        <f t="shared" si="790"/>
        <v>492295.71151499997</v>
      </c>
      <c r="AK1626" s="9">
        <f t="shared" si="792"/>
        <v>455971.47499999998</v>
      </c>
      <c r="AL1626" s="9">
        <f t="shared" si="794"/>
        <v>528619.94802999997</v>
      </c>
      <c r="AM1626" s="6">
        <f t="shared" si="797"/>
        <v>485958.87333303533</v>
      </c>
      <c r="AN1626" s="8">
        <f t="shared" si="791"/>
        <v>67673.163300409884</v>
      </c>
      <c r="AO1626" s="7">
        <f t="shared" si="795"/>
        <v>0.14461684482124057</v>
      </c>
      <c r="AP1626" s="6">
        <f t="shared" si="806"/>
        <v>443994.95</v>
      </c>
      <c r="AQ1626" s="5" t="s">
        <v>4</v>
      </c>
    </row>
    <row r="1627" spans="1:43" ht="25.5" x14ac:dyDescent="0.25">
      <c r="A1627" s="42">
        <v>1579</v>
      </c>
      <c r="B1627" s="103">
        <v>20121445</v>
      </c>
      <c r="C1627" s="97">
        <v>4391305</v>
      </c>
      <c r="D1627" s="61" t="s">
        <v>801</v>
      </c>
      <c r="E1627" s="61" t="s">
        <v>801</v>
      </c>
      <c r="F1627" s="82" t="s">
        <v>2108</v>
      </c>
      <c r="G1627" s="81" t="s">
        <v>1750</v>
      </c>
      <c r="H1627" s="21">
        <v>1</v>
      </c>
      <c r="I1627" s="20">
        <v>1502864.642117647</v>
      </c>
      <c r="J1627" s="20">
        <f t="shared" si="798"/>
        <v>285544.28200235293</v>
      </c>
      <c r="K1627" s="19">
        <f t="shared" si="799"/>
        <v>1788408.9241199999</v>
      </c>
      <c r="L1627" s="15">
        <f t="shared" si="800"/>
        <v>1788408.9241199999</v>
      </c>
      <c r="M1627" s="17">
        <v>1233373.1092436975</v>
      </c>
      <c r="N1627" s="17">
        <v>234340.89075630251</v>
      </c>
      <c r="O1627" s="16">
        <v>1467714</v>
      </c>
      <c r="P1627" s="18">
        <v>1467714</v>
      </c>
      <c r="Q1627" s="17">
        <v>1142011.7647058824</v>
      </c>
      <c r="R1627" s="17">
        <v>216982.23529411765</v>
      </c>
      <c r="S1627" s="16">
        <v>1358994</v>
      </c>
      <c r="T1627" s="15">
        <v>1358994</v>
      </c>
      <c r="U1627" s="14"/>
      <c r="V1627" s="14"/>
      <c r="W1627" s="14"/>
      <c r="X1627" s="14"/>
      <c r="Y1627" s="14"/>
      <c r="Z1627" s="14"/>
      <c r="AA1627" s="14"/>
      <c r="AB1627" s="101">
        <v>313000</v>
      </c>
      <c r="AC1627" s="12">
        <f t="shared" si="801"/>
        <v>59470</v>
      </c>
      <c r="AD1627" s="6">
        <f t="shared" si="802"/>
        <v>372470</v>
      </c>
      <c r="AE1627" s="6">
        <f t="shared" si="803"/>
        <v>18995.969999999998</v>
      </c>
      <c r="AF1627" s="6">
        <f t="shared" si="804"/>
        <v>391465.97</v>
      </c>
      <c r="AG1627" s="9">
        <f t="shared" si="796"/>
        <v>391465.97</v>
      </c>
      <c r="AH1627" s="11">
        <f t="shared" si="788"/>
        <v>1788408.9241199999</v>
      </c>
      <c r="AI1627" s="9">
        <f t="shared" si="789"/>
        <v>1413354</v>
      </c>
      <c r="AJ1627" s="10">
        <f t="shared" si="790"/>
        <v>1251645.7235299998</v>
      </c>
      <c r="AK1627" s="9">
        <f t="shared" si="792"/>
        <v>902409.98499999999</v>
      </c>
      <c r="AL1627" s="9">
        <f t="shared" si="794"/>
        <v>1600881.4620599998</v>
      </c>
      <c r="AM1627" s="6">
        <f t="shared" si="797"/>
        <v>882841.0813586344</v>
      </c>
      <c r="AN1627" s="8">
        <f t="shared" si="791"/>
        <v>601728.92414230003</v>
      </c>
      <c r="AO1627" s="7">
        <f t="shared" si="795"/>
        <v>0.42574537174854993</v>
      </c>
      <c r="AP1627" s="6">
        <f>+AM1627</f>
        <v>882841.0813586344</v>
      </c>
      <c r="AQ1627" s="5" t="s">
        <v>0</v>
      </c>
    </row>
    <row r="1628" spans="1:43" x14ac:dyDescent="0.25">
      <c r="A1628" s="42">
        <v>1580</v>
      </c>
      <c r="B1628" s="103">
        <v>20121445</v>
      </c>
      <c r="C1628" s="97">
        <v>4391305</v>
      </c>
      <c r="D1628" s="61" t="s">
        <v>801</v>
      </c>
      <c r="E1628" s="61" t="s">
        <v>801</v>
      </c>
      <c r="F1628" s="82" t="s">
        <v>2107</v>
      </c>
      <c r="G1628" s="81" t="s">
        <v>1750</v>
      </c>
      <c r="H1628" s="21">
        <v>1</v>
      </c>
      <c r="I1628" s="20">
        <v>11521523.227613447</v>
      </c>
      <c r="J1628" s="20">
        <f t="shared" si="798"/>
        <v>2189089.4132465548</v>
      </c>
      <c r="K1628" s="19">
        <f t="shared" si="799"/>
        <v>13710612.640860002</v>
      </c>
      <c r="L1628" s="15">
        <f t="shared" si="800"/>
        <v>13710612.640860002</v>
      </c>
      <c r="M1628" s="17">
        <v>9280394.9579831939</v>
      </c>
      <c r="N1628" s="17">
        <v>1763275.0420168068</v>
      </c>
      <c r="O1628" s="16">
        <v>11043670</v>
      </c>
      <c r="P1628" s="18">
        <v>11043670</v>
      </c>
      <c r="Q1628" s="17">
        <v>8755089.9159663878</v>
      </c>
      <c r="R1628" s="17">
        <v>1663467.0840336138</v>
      </c>
      <c r="S1628" s="16">
        <v>10418557.000000002</v>
      </c>
      <c r="T1628" s="15">
        <v>10418557.000000002</v>
      </c>
      <c r="U1628" s="14"/>
      <c r="V1628" s="14"/>
      <c r="W1628" s="14"/>
      <c r="X1628" s="14"/>
      <c r="Y1628" s="14"/>
      <c r="Z1628" s="14"/>
      <c r="AA1628" s="14"/>
      <c r="AB1628" s="101">
        <v>25210084.033613447</v>
      </c>
      <c r="AC1628" s="12">
        <f t="shared" si="801"/>
        <v>4789915.9663865548</v>
      </c>
      <c r="AD1628" s="6">
        <f t="shared" si="802"/>
        <v>30000000</v>
      </c>
      <c r="AE1628" s="6">
        <f t="shared" si="803"/>
        <v>1530000</v>
      </c>
      <c r="AF1628" s="6">
        <f t="shared" si="804"/>
        <v>31530000</v>
      </c>
      <c r="AG1628" s="9">
        <f t="shared" si="796"/>
        <v>10418557.000000002</v>
      </c>
      <c r="AH1628" s="11">
        <f t="shared" si="788"/>
        <v>31530000</v>
      </c>
      <c r="AI1628" s="9">
        <f t="shared" si="789"/>
        <v>12377141.320430001</v>
      </c>
      <c r="AJ1628" s="10">
        <f t="shared" si="790"/>
        <v>16675709.910215002</v>
      </c>
      <c r="AK1628" s="9">
        <f t="shared" si="792"/>
        <v>11397849.160215002</v>
      </c>
      <c r="AL1628" s="9">
        <f t="shared" si="794"/>
        <v>21953570.660215002</v>
      </c>
      <c r="AM1628" s="6">
        <f t="shared" si="797"/>
        <v>13737008.230645545</v>
      </c>
      <c r="AN1628" s="8">
        <f t="shared" si="791"/>
        <v>10005224.834726566</v>
      </c>
      <c r="AO1628" s="7">
        <f t="shared" si="795"/>
        <v>0.8083631410277029</v>
      </c>
      <c r="AP1628" s="6">
        <f>+AM1628</f>
        <v>13737008.230645545</v>
      </c>
      <c r="AQ1628" s="5" t="s">
        <v>0</v>
      </c>
    </row>
    <row r="1629" spans="1:43" x14ac:dyDescent="0.25">
      <c r="A1629" s="42">
        <v>1581</v>
      </c>
      <c r="B1629" s="103">
        <v>20121445</v>
      </c>
      <c r="C1629" s="97">
        <v>4391305</v>
      </c>
      <c r="D1629" s="61" t="s">
        <v>801</v>
      </c>
      <c r="E1629" s="61" t="s">
        <v>801</v>
      </c>
      <c r="F1629" s="82" t="s">
        <v>2106</v>
      </c>
      <c r="G1629" s="81" t="s">
        <v>1750</v>
      </c>
      <c r="H1629" s="21">
        <v>1</v>
      </c>
      <c r="I1629" s="20">
        <v>823013.89199999999</v>
      </c>
      <c r="J1629" s="20">
        <f t="shared" si="798"/>
        <v>156372.63948000001</v>
      </c>
      <c r="K1629" s="19">
        <f t="shared" si="799"/>
        <v>979386.53148000001</v>
      </c>
      <c r="L1629" s="15">
        <f t="shared" si="800"/>
        <v>979386.53148000001</v>
      </c>
      <c r="M1629" s="17">
        <v>675431.93277310929</v>
      </c>
      <c r="N1629" s="17">
        <v>128332.06722689077</v>
      </c>
      <c r="O1629" s="16">
        <v>803764</v>
      </c>
      <c r="P1629" s="18">
        <v>803764</v>
      </c>
      <c r="Q1629" s="17">
        <v>625400</v>
      </c>
      <c r="R1629" s="17">
        <v>118826</v>
      </c>
      <c r="S1629" s="16">
        <v>744226</v>
      </c>
      <c r="T1629" s="15">
        <v>744226</v>
      </c>
      <c r="U1629" s="14"/>
      <c r="V1629" s="14"/>
      <c r="W1629" s="14"/>
      <c r="X1629" s="14"/>
      <c r="Y1629" s="14"/>
      <c r="Z1629" s="14"/>
      <c r="AA1629" s="14"/>
      <c r="AB1629" s="101">
        <v>590000</v>
      </c>
      <c r="AC1629" s="12">
        <f t="shared" si="801"/>
        <v>112100</v>
      </c>
      <c r="AD1629" s="6">
        <f t="shared" si="802"/>
        <v>702100</v>
      </c>
      <c r="AE1629" s="6">
        <f t="shared" si="803"/>
        <v>35807.1</v>
      </c>
      <c r="AF1629" s="6">
        <f t="shared" si="804"/>
        <v>737907.1</v>
      </c>
      <c r="AG1629" s="9">
        <f t="shared" si="796"/>
        <v>737907.1</v>
      </c>
      <c r="AH1629" s="11">
        <f t="shared" si="788"/>
        <v>979386.53148000001</v>
      </c>
      <c r="AI1629" s="9">
        <f t="shared" si="789"/>
        <v>773995</v>
      </c>
      <c r="AJ1629" s="10">
        <f t="shared" si="790"/>
        <v>816320.90787</v>
      </c>
      <c r="AK1629" s="9">
        <f t="shared" si="792"/>
        <v>755951.05</v>
      </c>
      <c r="AL1629" s="9">
        <f t="shared" si="794"/>
        <v>876690.76573999994</v>
      </c>
      <c r="AM1629" s="6">
        <f t="shared" si="797"/>
        <v>805792.74384856015</v>
      </c>
      <c r="AN1629" s="8">
        <f t="shared" si="791"/>
        <v>112686.10465067816</v>
      </c>
      <c r="AO1629" s="7">
        <f t="shared" si="795"/>
        <v>0.14559022299973276</v>
      </c>
      <c r="AP1629" s="6">
        <f t="shared" ref="AP1629:AP1668" si="807">+AG1629</f>
        <v>737907.1</v>
      </c>
      <c r="AQ1629" s="5" t="s">
        <v>4</v>
      </c>
    </row>
    <row r="1630" spans="1:43" x14ac:dyDescent="0.25">
      <c r="A1630" s="42">
        <v>1582</v>
      </c>
      <c r="B1630" s="103">
        <v>20121445</v>
      </c>
      <c r="C1630" s="97">
        <v>4391305</v>
      </c>
      <c r="D1630" s="61" t="s">
        <v>801</v>
      </c>
      <c r="E1630" s="61" t="s">
        <v>801</v>
      </c>
      <c r="F1630" s="82" t="s">
        <v>2105</v>
      </c>
      <c r="G1630" s="81" t="s">
        <v>1750</v>
      </c>
      <c r="H1630" s="21">
        <v>1</v>
      </c>
      <c r="I1630" s="20">
        <v>962507.772</v>
      </c>
      <c r="J1630" s="20">
        <f t="shared" si="798"/>
        <v>182876.47667999999</v>
      </c>
      <c r="K1630" s="19">
        <f t="shared" si="799"/>
        <v>1145384.24868</v>
      </c>
      <c r="L1630" s="15">
        <f t="shared" si="800"/>
        <v>1145384.24868</v>
      </c>
      <c r="M1630" s="17">
        <v>789911.76470588241</v>
      </c>
      <c r="N1630" s="17">
        <v>150083.23529411765</v>
      </c>
      <c r="O1630" s="16">
        <v>939995</v>
      </c>
      <c r="P1630" s="18">
        <v>939995</v>
      </c>
      <c r="Q1630" s="17">
        <v>731400</v>
      </c>
      <c r="R1630" s="17">
        <v>138966</v>
      </c>
      <c r="S1630" s="16">
        <v>870366</v>
      </c>
      <c r="T1630" s="15">
        <v>870366</v>
      </c>
      <c r="U1630" s="14"/>
      <c r="V1630" s="14"/>
      <c r="W1630" s="14"/>
      <c r="X1630" s="14"/>
      <c r="Y1630" s="14"/>
      <c r="Z1630" s="14"/>
      <c r="AA1630" s="14"/>
      <c r="AB1630" s="101">
        <v>690000</v>
      </c>
      <c r="AC1630" s="12">
        <f t="shared" si="801"/>
        <v>131100</v>
      </c>
      <c r="AD1630" s="6">
        <f t="shared" si="802"/>
        <v>821100</v>
      </c>
      <c r="AE1630" s="6">
        <f t="shared" si="803"/>
        <v>41876.1</v>
      </c>
      <c r="AF1630" s="6">
        <f t="shared" si="804"/>
        <v>862976.1</v>
      </c>
      <c r="AG1630" s="9">
        <f t="shared" si="796"/>
        <v>862976.1</v>
      </c>
      <c r="AH1630" s="11">
        <f t="shared" si="788"/>
        <v>1145384.24868</v>
      </c>
      <c r="AI1630" s="9">
        <f t="shared" si="789"/>
        <v>905180.5</v>
      </c>
      <c r="AJ1630" s="10">
        <f t="shared" si="790"/>
        <v>954680.33717000007</v>
      </c>
      <c r="AK1630" s="9">
        <f t="shared" si="792"/>
        <v>884078.3</v>
      </c>
      <c r="AL1630" s="9">
        <f t="shared" si="794"/>
        <v>1025282.37434</v>
      </c>
      <c r="AM1630" s="6">
        <f t="shared" si="797"/>
        <v>942367.73833305773</v>
      </c>
      <c r="AN1630" s="8">
        <f t="shared" si="791"/>
        <v>131785.45134720285</v>
      </c>
      <c r="AO1630" s="7">
        <f t="shared" si="795"/>
        <v>0.14559024564404874</v>
      </c>
      <c r="AP1630" s="6">
        <f t="shared" si="807"/>
        <v>862976.1</v>
      </c>
      <c r="AQ1630" s="5" t="s">
        <v>4</v>
      </c>
    </row>
    <row r="1631" spans="1:43" ht="25.5" x14ac:dyDescent="0.25">
      <c r="A1631" s="42">
        <v>1583</v>
      </c>
      <c r="B1631" s="103">
        <v>20121445</v>
      </c>
      <c r="C1631" s="97">
        <v>4391305</v>
      </c>
      <c r="D1631" s="61" t="s">
        <v>801</v>
      </c>
      <c r="E1631" s="61" t="s">
        <v>801</v>
      </c>
      <c r="F1631" s="82" t="s">
        <v>2104</v>
      </c>
      <c r="G1631" s="81" t="s">
        <v>1750</v>
      </c>
      <c r="H1631" s="21">
        <v>1</v>
      </c>
      <c r="I1631" s="20">
        <v>1081077.57</v>
      </c>
      <c r="J1631" s="20">
        <f t="shared" si="798"/>
        <v>205404.73830000003</v>
      </c>
      <c r="K1631" s="19">
        <f t="shared" si="799"/>
        <v>1286482.3083000001</v>
      </c>
      <c r="L1631" s="15">
        <f t="shared" si="800"/>
        <v>1286482.3083000001</v>
      </c>
      <c r="M1631" s="17">
        <v>862574.78991596645</v>
      </c>
      <c r="N1631" s="17">
        <v>163889.21008403364</v>
      </c>
      <c r="O1631" s="16">
        <v>1026464.0000000001</v>
      </c>
      <c r="P1631" s="18">
        <v>1026464.0000000001</v>
      </c>
      <c r="Q1631" s="17">
        <v>821500</v>
      </c>
      <c r="R1631" s="17">
        <v>156085</v>
      </c>
      <c r="S1631" s="16">
        <v>977585</v>
      </c>
      <c r="T1631" s="15">
        <v>977585</v>
      </c>
      <c r="U1631" s="14"/>
      <c r="V1631" s="14"/>
      <c r="W1631" s="14"/>
      <c r="X1631" s="14"/>
      <c r="Y1631" s="14"/>
      <c r="Z1631" s="14"/>
      <c r="AA1631" s="14"/>
      <c r="AB1631" s="101">
        <v>775000</v>
      </c>
      <c r="AC1631" s="12">
        <f t="shared" si="801"/>
        <v>147250</v>
      </c>
      <c r="AD1631" s="6">
        <f t="shared" si="802"/>
        <v>922250</v>
      </c>
      <c r="AE1631" s="6">
        <f t="shared" si="803"/>
        <v>47034.75</v>
      </c>
      <c r="AF1631" s="6">
        <f t="shared" si="804"/>
        <v>969284.75</v>
      </c>
      <c r="AG1631" s="9">
        <f t="shared" si="796"/>
        <v>969284.75</v>
      </c>
      <c r="AH1631" s="11">
        <f t="shared" si="788"/>
        <v>1286482.3083000001</v>
      </c>
      <c r="AI1631" s="9">
        <f t="shared" si="789"/>
        <v>1002024.5</v>
      </c>
      <c r="AJ1631" s="10">
        <f t="shared" si="790"/>
        <v>1064954.0145749999</v>
      </c>
      <c r="AK1631" s="9">
        <f t="shared" si="792"/>
        <v>985654.625</v>
      </c>
      <c r="AL1631" s="9">
        <f t="shared" si="794"/>
        <v>1144253.4041500001</v>
      </c>
      <c r="AM1631" s="6">
        <f t="shared" si="797"/>
        <v>1050930.9345682336</v>
      </c>
      <c r="AN1631" s="8">
        <f t="shared" si="791"/>
        <v>149824.58524868591</v>
      </c>
      <c r="AO1631" s="7">
        <f t="shared" si="795"/>
        <v>0.14952187820625734</v>
      </c>
      <c r="AP1631" s="6">
        <f t="shared" si="807"/>
        <v>969284.75</v>
      </c>
      <c r="AQ1631" s="5" t="s">
        <v>4</v>
      </c>
    </row>
    <row r="1632" spans="1:43" ht="25.5" x14ac:dyDescent="0.25">
      <c r="A1632" s="42">
        <v>1584</v>
      </c>
      <c r="B1632" s="103">
        <v>20121445</v>
      </c>
      <c r="C1632" s="97">
        <v>4391305</v>
      </c>
      <c r="D1632" s="61" t="s">
        <v>801</v>
      </c>
      <c r="E1632" s="61" t="s">
        <v>801</v>
      </c>
      <c r="F1632" s="82" t="s">
        <v>1749</v>
      </c>
      <c r="G1632" s="81" t="s">
        <v>1750</v>
      </c>
      <c r="H1632" s="21">
        <v>1</v>
      </c>
      <c r="I1632" s="20">
        <v>1095026.9580000001</v>
      </c>
      <c r="J1632" s="20">
        <f t="shared" si="798"/>
        <v>208055.12202000001</v>
      </c>
      <c r="K1632" s="19">
        <f t="shared" si="799"/>
        <v>1303082.0800200002</v>
      </c>
      <c r="L1632" s="15">
        <f t="shared" si="800"/>
        <v>1303082.0800200002</v>
      </c>
      <c r="M1632" s="17">
        <v>898668.06722689082</v>
      </c>
      <c r="N1632" s="17">
        <v>170746.93277310926</v>
      </c>
      <c r="O1632" s="16">
        <v>1069415</v>
      </c>
      <c r="P1632" s="18">
        <v>1069415</v>
      </c>
      <c r="Q1632" s="17">
        <v>832100</v>
      </c>
      <c r="R1632" s="17">
        <v>158099</v>
      </c>
      <c r="S1632" s="16">
        <v>990199</v>
      </c>
      <c r="T1632" s="15">
        <v>990199</v>
      </c>
      <c r="U1632" s="14"/>
      <c r="V1632" s="14"/>
      <c r="W1632" s="14"/>
      <c r="X1632" s="14"/>
      <c r="Y1632" s="14"/>
      <c r="Z1632" s="14"/>
      <c r="AA1632" s="14"/>
      <c r="AB1632" s="101">
        <v>785000</v>
      </c>
      <c r="AC1632" s="12">
        <f t="shared" si="801"/>
        <v>149150</v>
      </c>
      <c r="AD1632" s="6">
        <f t="shared" si="802"/>
        <v>934150</v>
      </c>
      <c r="AE1632" s="6">
        <f t="shared" si="803"/>
        <v>47641.649999999994</v>
      </c>
      <c r="AF1632" s="6">
        <f t="shared" si="804"/>
        <v>981791.65</v>
      </c>
      <c r="AG1632" s="9">
        <f t="shared" si="796"/>
        <v>981791.65</v>
      </c>
      <c r="AH1632" s="11">
        <f t="shared" si="788"/>
        <v>1303082.0800200002</v>
      </c>
      <c r="AI1632" s="9">
        <f t="shared" si="789"/>
        <v>1029807</v>
      </c>
      <c r="AJ1632" s="10">
        <f t="shared" si="790"/>
        <v>1086121.9325050001</v>
      </c>
      <c r="AK1632" s="9">
        <f t="shared" si="792"/>
        <v>1005799.325</v>
      </c>
      <c r="AL1632" s="9">
        <f t="shared" si="794"/>
        <v>1166444.5400100001</v>
      </c>
      <c r="AM1632" s="6">
        <f t="shared" si="797"/>
        <v>1072114.1212883294</v>
      </c>
      <c r="AN1632" s="8">
        <f t="shared" si="791"/>
        <v>149929.81027955344</v>
      </c>
      <c r="AO1632" s="7">
        <f t="shared" si="795"/>
        <v>0.1455902030958747</v>
      </c>
      <c r="AP1632" s="6">
        <f t="shared" si="807"/>
        <v>981791.65</v>
      </c>
      <c r="AQ1632" s="5" t="s">
        <v>4</v>
      </c>
    </row>
    <row r="1633" spans="1:43" x14ac:dyDescent="0.25">
      <c r="A1633" s="42">
        <v>1585</v>
      </c>
      <c r="B1633" s="103">
        <v>20121445</v>
      </c>
      <c r="C1633" s="97">
        <v>4391305</v>
      </c>
      <c r="D1633" s="61" t="s">
        <v>801</v>
      </c>
      <c r="E1633" s="61" t="s">
        <v>801</v>
      </c>
      <c r="F1633" s="82" t="s">
        <v>1744</v>
      </c>
      <c r="G1633" s="81" t="s">
        <v>1750</v>
      </c>
      <c r="H1633" s="21">
        <v>1</v>
      </c>
      <c r="I1633" s="20">
        <v>488228.57999999996</v>
      </c>
      <c r="J1633" s="20">
        <f t="shared" si="798"/>
        <v>92763.430199999988</v>
      </c>
      <c r="K1633" s="19">
        <f t="shared" si="799"/>
        <v>580992.0101999999</v>
      </c>
      <c r="L1633" s="15">
        <f t="shared" si="800"/>
        <v>580992.0101999999</v>
      </c>
      <c r="M1633" s="17">
        <v>404389.91596638656</v>
      </c>
      <c r="N1633" s="17">
        <v>76834.084033613442</v>
      </c>
      <c r="O1633" s="16">
        <v>481224</v>
      </c>
      <c r="P1633" s="18">
        <v>481224</v>
      </c>
      <c r="Q1633" s="17">
        <v>371000</v>
      </c>
      <c r="R1633" s="17">
        <v>70490</v>
      </c>
      <c r="S1633" s="16">
        <v>441490</v>
      </c>
      <c r="T1633" s="15">
        <v>441490</v>
      </c>
      <c r="U1633" s="14"/>
      <c r="V1633" s="14"/>
      <c r="W1633" s="14"/>
      <c r="X1633" s="14"/>
      <c r="Y1633" s="14"/>
      <c r="Z1633" s="14"/>
      <c r="AA1633" s="14"/>
      <c r="AB1633" s="101">
        <v>350000</v>
      </c>
      <c r="AC1633" s="12">
        <f t="shared" si="801"/>
        <v>66500</v>
      </c>
      <c r="AD1633" s="6">
        <f t="shared" si="802"/>
        <v>416500</v>
      </c>
      <c r="AE1633" s="6">
        <f t="shared" si="803"/>
        <v>21241.5</v>
      </c>
      <c r="AF1633" s="6">
        <f t="shared" si="804"/>
        <v>437741.5</v>
      </c>
      <c r="AG1633" s="9">
        <f t="shared" si="796"/>
        <v>437741.5</v>
      </c>
      <c r="AH1633" s="11">
        <f t="shared" si="788"/>
        <v>580992.0101999999</v>
      </c>
      <c r="AI1633" s="9">
        <f t="shared" si="789"/>
        <v>461357</v>
      </c>
      <c r="AJ1633" s="10">
        <f t="shared" si="790"/>
        <v>485361.87754999998</v>
      </c>
      <c r="AK1633" s="9">
        <f t="shared" si="792"/>
        <v>449549.25</v>
      </c>
      <c r="AL1633" s="9">
        <f t="shared" si="794"/>
        <v>521174.50509999995</v>
      </c>
      <c r="AM1633" s="6">
        <f t="shared" si="797"/>
        <v>479114.29141103989</v>
      </c>
      <c r="AN1633" s="8">
        <f t="shared" si="791"/>
        <v>66720.02772541919</v>
      </c>
      <c r="AO1633" s="7">
        <f t="shared" si="795"/>
        <v>0.14461691862358042</v>
      </c>
      <c r="AP1633" s="6">
        <f t="shared" si="807"/>
        <v>437741.5</v>
      </c>
      <c r="AQ1633" s="5" t="s">
        <v>4</v>
      </c>
    </row>
    <row r="1634" spans="1:43" x14ac:dyDescent="0.25">
      <c r="A1634" s="42">
        <v>1586</v>
      </c>
      <c r="B1634" s="103">
        <v>20121445</v>
      </c>
      <c r="C1634" s="97">
        <v>4391305</v>
      </c>
      <c r="D1634" s="61" t="s">
        <v>801</v>
      </c>
      <c r="E1634" s="61" t="s">
        <v>801</v>
      </c>
      <c r="F1634" s="82" t="s">
        <v>1728</v>
      </c>
      <c r="G1634" s="81" t="s">
        <v>1750</v>
      </c>
      <c r="H1634" s="21">
        <v>1</v>
      </c>
      <c r="I1634" s="20">
        <v>530076.74399999995</v>
      </c>
      <c r="J1634" s="20">
        <f t="shared" si="798"/>
        <v>100714.58136</v>
      </c>
      <c r="K1634" s="19">
        <f t="shared" si="799"/>
        <v>630791.3253599999</v>
      </c>
      <c r="L1634" s="15">
        <f t="shared" si="800"/>
        <v>630791.3253599999</v>
      </c>
      <c r="M1634" s="17">
        <v>435024.36974789918</v>
      </c>
      <c r="N1634" s="17">
        <v>82654.630252100847</v>
      </c>
      <c r="O1634" s="16">
        <v>517679</v>
      </c>
      <c r="P1634" s="18">
        <v>517679</v>
      </c>
      <c r="Q1634" s="17">
        <v>402800</v>
      </c>
      <c r="R1634" s="17">
        <v>76532</v>
      </c>
      <c r="S1634" s="16">
        <v>479332</v>
      </c>
      <c r="T1634" s="15">
        <v>479332</v>
      </c>
      <c r="U1634" s="14"/>
      <c r="V1634" s="14"/>
      <c r="W1634" s="14"/>
      <c r="X1634" s="14"/>
      <c r="Y1634" s="14"/>
      <c r="Z1634" s="14"/>
      <c r="AA1634" s="14"/>
      <c r="AB1634" s="101">
        <v>380000</v>
      </c>
      <c r="AC1634" s="12">
        <f t="shared" si="801"/>
        <v>72200</v>
      </c>
      <c r="AD1634" s="6">
        <f t="shared" si="802"/>
        <v>452200</v>
      </c>
      <c r="AE1634" s="6">
        <f t="shared" si="803"/>
        <v>23062.199999999997</v>
      </c>
      <c r="AF1634" s="6">
        <f t="shared" si="804"/>
        <v>475262.2</v>
      </c>
      <c r="AG1634" s="9">
        <f t="shared" si="796"/>
        <v>475262.2</v>
      </c>
      <c r="AH1634" s="11">
        <f t="shared" si="788"/>
        <v>630791.3253599999</v>
      </c>
      <c r="AI1634" s="9">
        <f t="shared" si="789"/>
        <v>498505.5</v>
      </c>
      <c r="AJ1634" s="10">
        <f t="shared" si="790"/>
        <v>525766.13133999996</v>
      </c>
      <c r="AK1634" s="9">
        <f t="shared" si="792"/>
        <v>486883.85</v>
      </c>
      <c r="AL1634" s="9">
        <f t="shared" si="794"/>
        <v>564648.41267999995</v>
      </c>
      <c r="AM1634" s="6">
        <f t="shared" si="797"/>
        <v>518985.28055737412</v>
      </c>
      <c r="AN1634" s="8">
        <f t="shared" si="791"/>
        <v>72577.472874037558</v>
      </c>
      <c r="AO1634" s="7">
        <f t="shared" si="795"/>
        <v>0.14559011460061635</v>
      </c>
      <c r="AP1634" s="6">
        <f t="shared" si="807"/>
        <v>475262.2</v>
      </c>
      <c r="AQ1634" s="5" t="s">
        <v>4</v>
      </c>
    </row>
    <row r="1635" spans="1:43" x14ac:dyDescent="0.25">
      <c r="A1635" s="42">
        <v>1587</v>
      </c>
      <c r="B1635" s="103">
        <v>20121445</v>
      </c>
      <c r="C1635" s="97">
        <v>4391305</v>
      </c>
      <c r="D1635" s="61" t="s">
        <v>801</v>
      </c>
      <c r="E1635" s="61" t="s">
        <v>801</v>
      </c>
      <c r="F1635" s="82" t="s">
        <v>2103</v>
      </c>
      <c r="G1635" s="81" t="s">
        <v>1750</v>
      </c>
      <c r="H1635" s="21">
        <v>1</v>
      </c>
      <c r="I1635" s="20">
        <v>666780.52522689081</v>
      </c>
      <c r="J1635" s="20">
        <f t="shared" si="798"/>
        <v>126688.29979310925</v>
      </c>
      <c r="K1635" s="19">
        <f t="shared" si="799"/>
        <v>793468.82502000011</v>
      </c>
      <c r="L1635" s="15">
        <f t="shared" si="800"/>
        <v>793468.82502000011</v>
      </c>
      <c r="M1635" s="17">
        <v>532014.28571428568</v>
      </c>
      <c r="N1635" s="17">
        <v>101082.71428571428</v>
      </c>
      <c r="O1635" s="16">
        <v>633097</v>
      </c>
      <c r="P1635" s="18">
        <v>633097</v>
      </c>
      <c r="Q1635" s="17">
        <v>506679.83193277312</v>
      </c>
      <c r="R1635" s="17">
        <v>96269.168067226899</v>
      </c>
      <c r="S1635" s="16">
        <v>602949</v>
      </c>
      <c r="T1635" s="15">
        <v>602949</v>
      </c>
      <c r="U1635" s="14"/>
      <c r="V1635" s="14"/>
      <c r="W1635" s="14"/>
      <c r="X1635" s="14"/>
      <c r="Y1635" s="14"/>
      <c r="Z1635" s="14"/>
      <c r="AA1635" s="14"/>
      <c r="AB1635" s="101">
        <v>478000</v>
      </c>
      <c r="AC1635" s="12">
        <f t="shared" si="801"/>
        <v>90820</v>
      </c>
      <c r="AD1635" s="6">
        <f t="shared" si="802"/>
        <v>568820</v>
      </c>
      <c r="AE1635" s="6">
        <f t="shared" si="803"/>
        <v>29009.82</v>
      </c>
      <c r="AF1635" s="6">
        <f t="shared" si="804"/>
        <v>597829.81999999995</v>
      </c>
      <c r="AG1635" s="9">
        <f t="shared" si="796"/>
        <v>597829.81999999995</v>
      </c>
      <c r="AH1635" s="11">
        <f t="shared" si="788"/>
        <v>793468.82502000011</v>
      </c>
      <c r="AI1635" s="9">
        <f t="shared" si="789"/>
        <v>618023</v>
      </c>
      <c r="AJ1635" s="10">
        <f t="shared" si="790"/>
        <v>656836.16125500004</v>
      </c>
      <c r="AK1635" s="9">
        <f t="shared" si="792"/>
        <v>607926.40999999992</v>
      </c>
      <c r="AL1635" s="9">
        <f t="shared" si="794"/>
        <v>705745.91251000005</v>
      </c>
      <c r="AM1635" s="6">
        <f t="shared" si="797"/>
        <v>648187.10745777702</v>
      </c>
      <c r="AN1635" s="8">
        <f t="shared" si="791"/>
        <v>92407.804578463358</v>
      </c>
      <c r="AO1635" s="7">
        <f t="shared" si="795"/>
        <v>0.1495216271537845</v>
      </c>
      <c r="AP1635" s="6">
        <f t="shared" si="807"/>
        <v>597829.81999999995</v>
      </c>
      <c r="AQ1635" s="5" t="s">
        <v>4</v>
      </c>
    </row>
    <row r="1636" spans="1:43" x14ac:dyDescent="0.25">
      <c r="A1636" s="42">
        <v>1588</v>
      </c>
      <c r="B1636" s="103">
        <v>20121445</v>
      </c>
      <c r="C1636" s="97">
        <v>4391305</v>
      </c>
      <c r="D1636" s="61" t="s">
        <v>801</v>
      </c>
      <c r="E1636" s="61" t="s">
        <v>801</v>
      </c>
      <c r="F1636" s="82" t="s">
        <v>1740</v>
      </c>
      <c r="G1636" s="81" t="s">
        <v>1750</v>
      </c>
      <c r="H1636" s="21">
        <v>1</v>
      </c>
      <c r="I1636" s="20">
        <v>809064.50399999996</v>
      </c>
      <c r="J1636" s="20">
        <f t="shared" si="798"/>
        <v>153722.25576</v>
      </c>
      <c r="K1636" s="19">
        <f t="shared" si="799"/>
        <v>962786.75975999993</v>
      </c>
      <c r="L1636" s="15">
        <f t="shared" si="800"/>
        <v>962786.75975999993</v>
      </c>
      <c r="M1636" s="17">
        <v>645540.33613445377</v>
      </c>
      <c r="N1636" s="17">
        <v>122652.66386554622</v>
      </c>
      <c r="O1636" s="16">
        <v>768193</v>
      </c>
      <c r="P1636" s="18">
        <v>768193</v>
      </c>
      <c r="Q1636" s="17">
        <v>614800</v>
      </c>
      <c r="R1636" s="17">
        <v>116812</v>
      </c>
      <c r="S1636" s="16">
        <v>731612</v>
      </c>
      <c r="T1636" s="15">
        <v>731612</v>
      </c>
      <c r="U1636" s="14"/>
      <c r="V1636" s="14"/>
      <c r="W1636" s="14"/>
      <c r="X1636" s="14"/>
      <c r="Y1636" s="14"/>
      <c r="Z1636" s="14"/>
      <c r="AA1636" s="14"/>
      <c r="AB1636" s="101">
        <v>580000</v>
      </c>
      <c r="AC1636" s="12">
        <f t="shared" si="801"/>
        <v>110200</v>
      </c>
      <c r="AD1636" s="6">
        <f t="shared" si="802"/>
        <v>690200</v>
      </c>
      <c r="AE1636" s="6">
        <f t="shared" si="803"/>
        <v>35200.199999999997</v>
      </c>
      <c r="AF1636" s="6">
        <f t="shared" si="804"/>
        <v>725400.2</v>
      </c>
      <c r="AG1636" s="9">
        <f t="shared" si="796"/>
        <v>725400.2</v>
      </c>
      <c r="AH1636" s="11">
        <f t="shared" ref="AH1636:AH1699" si="808">MAX(L1636,P1636,T1636,AF1636)</f>
        <v>962786.75975999993</v>
      </c>
      <c r="AI1636" s="9">
        <f t="shared" ref="AI1636:AI1699" si="809">MEDIAN(L1636,P1636,T1636,AF1636)</f>
        <v>749902.5</v>
      </c>
      <c r="AJ1636" s="10">
        <f t="shared" ref="AJ1636:AJ1699" si="810">AVERAGE(L1636,P1636,T1636,AF1636)</f>
        <v>796997.98994</v>
      </c>
      <c r="AK1636" s="9">
        <f t="shared" si="792"/>
        <v>737651.35</v>
      </c>
      <c r="AL1636" s="9">
        <f t="shared" si="794"/>
        <v>856344.62987999991</v>
      </c>
      <c r="AM1636" s="6">
        <f t="shared" si="797"/>
        <v>786503.30488626682</v>
      </c>
      <c r="AN1636" s="8">
        <f t="shared" ref="AN1636:AN1699" si="811">STDEVA(L1636,P1636,T1636,AF1636)</f>
        <v>112126.73610487694</v>
      </c>
      <c r="AO1636" s="7">
        <f t="shared" si="795"/>
        <v>0.14952175263434506</v>
      </c>
      <c r="AP1636" s="6">
        <f t="shared" si="807"/>
        <v>725400.2</v>
      </c>
      <c r="AQ1636" s="5" t="s">
        <v>4</v>
      </c>
    </row>
    <row r="1637" spans="1:43" x14ac:dyDescent="0.25">
      <c r="A1637" s="42">
        <v>1589</v>
      </c>
      <c r="B1637" s="103">
        <v>31161800</v>
      </c>
      <c r="C1637" s="97">
        <v>4391305</v>
      </c>
      <c r="D1637" s="61" t="s">
        <v>801</v>
      </c>
      <c r="E1637" s="61" t="s">
        <v>801</v>
      </c>
      <c r="F1637" s="82" t="s">
        <v>2102</v>
      </c>
      <c r="G1637" s="81" t="s">
        <v>1750</v>
      </c>
      <c r="H1637" s="21">
        <v>1</v>
      </c>
      <c r="I1637" s="20">
        <v>167392.65599999999</v>
      </c>
      <c r="J1637" s="20">
        <f t="shared" si="798"/>
        <v>31804.604639999998</v>
      </c>
      <c r="K1637" s="19">
        <f t="shared" si="799"/>
        <v>199197.26063999999</v>
      </c>
      <c r="L1637" s="15">
        <f t="shared" si="800"/>
        <v>199197.26063999999</v>
      </c>
      <c r="M1637" s="17">
        <v>133559.66386554623</v>
      </c>
      <c r="N1637" s="17">
        <v>25376.336134453784</v>
      </c>
      <c r="O1637" s="16">
        <v>158936</v>
      </c>
      <c r="P1637" s="18">
        <v>158936</v>
      </c>
      <c r="Q1637" s="17">
        <v>127200</v>
      </c>
      <c r="R1637" s="17">
        <v>24168</v>
      </c>
      <c r="S1637" s="16">
        <v>151368</v>
      </c>
      <c r="T1637" s="15">
        <v>151368</v>
      </c>
      <c r="U1637" s="14"/>
      <c r="V1637" s="14"/>
      <c r="W1637" s="14"/>
      <c r="X1637" s="14"/>
      <c r="Y1637" s="14"/>
      <c r="Z1637" s="14"/>
      <c r="AA1637" s="14"/>
      <c r="AB1637" s="101">
        <v>109243.6974789916</v>
      </c>
      <c r="AC1637" s="12">
        <f t="shared" si="801"/>
        <v>20756.302521008405</v>
      </c>
      <c r="AD1637" s="6">
        <f t="shared" si="802"/>
        <v>130000</v>
      </c>
      <c r="AE1637" s="6">
        <f t="shared" si="803"/>
        <v>6630</v>
      </c>
      <c r="AF1637" s="6">
        <f t="shared" si="804"/>
        <v>136630</v>
      </c>
      <c r="AG1637" s="9">
        <f t="shared" si="796"/>
        <v>136630</v>
      </c>
      <c r="AH1637" s="11">
        <f t="shared" si="808"/>
        <v>199197.26063999999</v>
      </c>
      <c r="AI1637" s="9">
        <f t="shared" si="809"/>
        <v>155152</v>
      </c>
      <c r="AJ1637" s="10">
        <f t="shared" si="810"/>
        <v>161532.81516</v>
      </c>
      <c r="AK1637" s="9">
        <f t="shared" si="792"/>
        <v>145891</v>
      </c>
      <c r="AL1637" s="9">
        <f t="shared" si="794"/>
        <v>177174.63032</v>
      </c>
      <c r="AM1637" s="6">
        <f t="shared" si="797"/>
        <v>158494.66167327046</v>
      </c>
      <c r="AN1637" s="8">
        <f t="shared" si="811"/>
        <v>26763.330463037099</v>
      </c>
      <c r="AO1637" s="7">
        <f t="shared" si="795"/>
        <v>0.17249748932038966</v>
      </c>
      <c r="AP1637" s="6">
        <f t="shared" si="807"/>
        <v>136630</v>
      </c>
      <c r="AQ1637" s="5" t="s">
        <v>4</v>
      </c>
    </row>
    <row r="1638" spans="1:43" x14ac:dyDescent="0.25">
      <c r="A1638" s="42">
        <v>1590</v>
      </c>
      <c r="B1638" s="103">
        <v>31161800</v>
      </c>
      <c r="C1638" s="97">
        <v>4391305</v>
      </c>
      <c r="D1638" s="61" t="s">
        <v>801</v>
      </c>
      <c r="E1638" s="61" t="s">
        <v>801</v>
      </c>
      <c r="F1638" s="82" t="s">
        <v>2101</v>
      </c>
      <c r="G1638" s="81" t="s">
        <v>1750</v>
      </c>
      <c r="H1638" s="21">
        <v>1</v>
      </c>
      <c r="I1638" s="20">
        <v>167392.65599999999</v>
      </c>
      <c r="J1638" s="20">
        <f t="shared" si="798"/>
        <v>31804.604639999998</v>
      </c>
      <c r="K1638" s="19">
        <f t="shared" si="799"/>
        <v>199197.26063999999</v>
      </c>
      <c r="L1638" s="15">
        <f t="shared" si="800"/>
        <v>199197.26063999999</v>
      </c>
      <c r="M1638" s="17">
        <v>134831.93277310926</v>
      </c>
      <c r="N1638" s="17">
        <v>25618.067226890762</v>
      </c>
      <c r="O1638" s="16">
        <v>160450.00000000003</v>
      </c>
      <c r="P1638" s="18">
        <v>160450.00000000003</v>
      </c>
      <c r="Q1638" s="17">
        <v>127200</v>
      </c>
      <c r="R1638" s="17">
        <v>24168</v>
      </c>
      <c r="S1638" s="16">
        <v>151368</v>
      </c>
      <c r="T1638" s="15">
        <v>151368</v>
      </c>
      <c r="U1638" s="14"/>
      <c r="V1638" s="14"/>
      <c r="W1638" s="14"/>
      <c r="X1638" s="14"/>
      <c r="Y1638" s="14"/>
      <c r="Z1638" s="14"/>
      <c r="AA1638" s="14"/>
      <c r="AB1638" s="101">
        <v>120000</v>
      </c>
      <c r="AC1638" s="12">
        <f t="shared" si="801"/>
        <v>22800</v>
      </c>
      <c r="AD1638" s="6">
        <f t="shared" si="802"/>
        <v>142800</v>
      </c>
      <c r="AE1638" s="6">
        <f t="shared" si="803"/>
        <v>7282.7999999999993</v>
      </c>
      <c r="AF1638" s="6">
        <f t="shared" si="804"/>
        <v>150082.79999999999</v>
      </c>
      <c r="AG1638" s="9">
        <f t="shared" si="796"/>
        <v>150082.79999999999</v>
      </c>
      <c r="AH1638" s="11">
        <f t="shared" si="808"/>
        <v>199197.26063999999</v>
      </c>
      <c r="AI1638" s="9">
        <f t="shared" si="809"/>
        <v>155909</v>
      </c>
      <c r="AJ1638" s="10">
        <f t="shared" si="810"/>
        <v>165274.51516000001</v>
      </c>
      <c r="AK1638" s="9">
        <f t="shared" si="792"/>
        <v>152995.9</v>
      </c>
      <c r="AL1638" s="9">
        <f t="shared" si="794"/>
        <v>177553.13032</v>
      </c>
      <c r="AM1638" s="6">
        <f t="shared" si="797"/>
        <v>163118.66323978698</v>
      </c>
      <c r="AN1638" s="8">
        <f t="shared" si="811"/>
        <v>23081.074359944083</v>
      </c>
      <c r="AO1638" s="7">
        <f t="shared" si="795"/>
        <v>0.14804196268300152</v>
      </c>
      <c r="AP1638" s="6">
        <f t="shared" si="807"/>
        <v>150082.79999999999</v>
      </c>
      <c r="AQ1638" s="5" t="s">
        <v>4</v>
      </c>
    </row>
    <row r="1639" spans="1:43" x14ac:dyDescent="0.25">
      <c r="A1639" s="42">
        <v>1591</v>
      </c>
      <c r="B1639" s="103">
        <v>20121445</v>
      </c>
      <c r="C1639" s="97">
        <v>4391305</v>
      </c>
      <c r="D1639" s="61" t="s">
        <v>801</v>
      </c>
      <c r="E1639" s="61" t="s">
        <v>801</v>
      </c>
      <c r="F1639" s="82" t="s">
        <v>2100</v>
      </c>
      <c r="G1639" s="81" t="s">
        <v>1750</v>
      </c>
      <c r="H1639" s="21">
        <v>1</v>
      </c>
      <c r="I1639" s="20">
        <v>404532.25199999998</v>
      </c>
      <c r="J1639" s="20">
        <f t="shared" si="798"/>
        <v>76861.12788</v>
      </c>
      <c r="K1639" s="19">
        <f t="shared" si="799"/>
        <v>481393.37987999996</v>
      </c>
      <c r="L1639" s="15">
        <f t="shared" si="800"/>
        <v>481393.37987999996</v>
      </c>
      <c r="M1639" s="17">
        <v>325843.69747899158</v>
      </c>
      <c r="N1639" s="17">
        <v>61910.302521008402</v>
      </c>
      <c r="O1639" s="16">
        <v>387754</v>
      </c>
      <c r="P1639" s="18">
        <v>387754</v>
      </c>
      <c r="Q1639" s="17">
        <v>307400</v>
      </c>
      <c r="R1639" s="17">
        <v>58406</v>
      </c>
      <c r="S1639" s="16">
        <v>365806</v>
      </c>
      <c r="T1639" s="15">
        <v>365806</v>
      </c>
      <c r="U1639" s="14"/>
      <c r="V1639" s="14"/>
      <c r="W1639" s="14"/>
      <c r="X1639" s="14"/>
      <c r="Y1639" s="14"/>
      <c r="Z1639" s="14"/>
      <c r="AA1639" s="14"/>
      <c r="AB1639" s="101">
        <v>290000</v>
      </c>
      <c r="AC1639" s="12">
        <f t="shared" si="801"/>
        <v>55100</v>
      </c>
      <c r="AD1639" s="6">
        <f t="shared" si="802"/>
        <v>345100</v>
      </c>
      <c r="AE1639" s="6">
        <f t="shared" si="803"/>
        <v>17600.099999999999</v>
      </c>
      <c r="AF1639" s="6">
        <f t="shared" si="804"/>
        <v>362700.1</v>
      </c>
      <c r="AG1639" s="9">
        <f t="shared" si="796"/>
        <v>362700.1</v>
      </c>
      <c r="AH1639" s="11">
        <f t="shared" si="808"/>
        <v>481393.37987999996</v>
      </c>
      <c r="AI1639" s="9">
        <f t="shared" si="809"/>
        <v>376780</v>
      </c>
      <c r="AJ1639" s="10">
        <f t="shared" si="810"/>
        <v>399413.36997</v>
      </c>
      <c r="AK1639" s="9">
        <f t="shared" si="792"/>
        <v>369740.05</v>
      </c>
      <c r="AL1639" s="9">
        <f t="shared" si="794"/>
        <v>429086.68993999995</v>
      </c>
      <c r="AM1639" s="6">
        <f t="shared" si="797"/>
        <v>394203.393098581</v>
      </c>
      <c r="AN1639" s="8">
        <f t="shared" si="811"/>
        <v>55779.274649077299</v>
      </c>
      <c r="AO1639" s="7">
        <f t="shared" si="795"/>
        <v>0.1480420262462904</v>
      </c>
      <c r="AP1639" s="6">
        <f t="shared" si="807"/>
        <v>362700.1</v>
      </c>
      <c r="AQ1639" s="5" t="s">
        <v>4</v>
      </c>
    </row>
    <row r="1640" spans="1:43" x14ac:dyDescent="0.25">
      <c r="A1640" s="42">
        <v>1592</v>
      </c>
      <c r="B1640" s="103">
        <v>20121445</v>
      </c>
      <c r="C1640" s="97">
        <v>4391305</v>
      </c>
      <c r="D1640" s="61" t="s">
        <v>801</v>
      </c>
      <c r="E1640" s="61" t="s">
        <v>801</v>
      </c>
      <c r="F1640" s="82" t="s">
        <v>2099</v>
      </c>
      <c r="G1640" s="81" t="s">
        <v>1750</v>
      </c>
      <c r="H1640" s="21">
        <v>1</v>
      </c>
      <c r="I1640" s="20">
        <v>334785.31199999998</v>
      </c>
      <c r="J1640" s="20">
        <f t="shared" si="798"/>
        <v>63609.209279999995</v>
      </c>
      <c r="K1640" s="19">
        <f t="shared" si="799"/>
        <v>398394.52127999999</v>
      </c>
      <c r="L1640" s="15">
        <f t="shared" si="800"/>
        <v>398394.52127999999</v>
      </c>
      <c r="M1640" s="17">
        <v>274752.10084033612</v>
      </c>
      <c r="N1640" s="17">
        <v>52202.899159663866</v>
      </c>
      <c r="O1640" s="16">
        <v>326955</v>
      </c>
      <c r="P1640" s="18">
        <v>326955</v>
      </c>
      <c r="Q1640" s="17">
        <v>254400</v>
      </c>
      <c r="R1640" s="17">
        <v>48336</v>
      </c>
      <c r="S1640" s="16">
        <v>302736</v>
      </c>
      <c r="T1640" s="15">
        <v>302736</v>
      </c>
      <c r="U1640" s="14"/>
      <c r="V1640" s="14"/>
      <c r="W1640" s="14"/>
      <c r="X1640" s="14"/>
      <c r="Y1640" s="14"/>
      <c r="Z1640" s="14"/>
      <c r="AA1640" s="14"/>
      <c r="AB1640" s="101">
        <v>240000</v>
      </c>
      <c r="AC1640" s="12">
        <f t="shared" si="801"/>
        <v>45600</v>
      </c>
      <c r="AD1640" s="6">
        <f t="shared" si="802"/>
        <v>285600</v>
      </c>
      <c r="AE1640" s="6">
        <f t="shared" si="803"/>
        <v>14565.599999999999</v>
      </c>
      <c r="AF1640" s="6">
        <f t="shared" si="804"/>
        <v>300165.59999999998</v>
      </c>
      <c r="AG1640" s="9">
        <f t="shared" si="796"/>
        <v>300165.59999999998</v>
      </c>
      <c r="AH1640" s="11">
        <f t="shared" si="808"/>
        <v>398394.52127999999</v>
      </c>
      <c r="AI1640" s="9">
        <f t="shared" si="809"/>
        <v>314845.5</v>
      </c>
      <c r="AJ1640" s="10">
        <f t="shared" si="810"/>
        <v>332062.78032000002</v>
      </c>
      <c r="AK1640" s="9">
        <f t="shared" si="792"/>
        <v>307505.55</v>
      </c>
      <c r="AL1640" s="9">
        <f t="shared" si="794"/>
        <v>356620.01063999999</v>
      </c>
      <c r="AM1640" s="6">
        <f t="shared" si="797"/>
        <v>327780.13752096996</v>
      </c>
      <c r="AN1640" s="8">
        <f t="shared" si="811"/>
        <v>45838.409785120843</v>
      </c>
      <c r="AO1640" s="7">
        <f t="shared" si="795"/>
        <v>0.14559016973442798</v>
      </c>
      <c r="AP1640" s="6">
        <f t="shared" si="807"/>
        <v>300165.59999999998</v>
      </c>
      <c r="AQ1640" s="5" t="s">
        <v>4</v>
      </c>
    </row>
    <row r="1641" spans="1:43" x14ac:dyDescent="0.25">
      <c r="A1641" s="42">
        <v>1593</v>
      </c>
      <c r="B1641" s="103">
        <v>20121445</v>
      </c>
      <c r="C1641" s="97">
        <v>4391305</v>
      </c>
      <c r="D1641" s="61" t="s">
        <v>801</v>
      </c>
      <c r="E1641" s="61" t="s">
        <v>801</v>
      </c>
      <c r="F1641" s="82" t="s">
        <v>1726</v>
      </c>
      <c r="G1641" s="81" t="s">
        <v>1750</v>
      </c>
      <c r="H1641" s="21">
        <v>1</v>
      </c>
      <c r="I1641" s="20">
        <v>334785.31199999998</v>
      </c>
      <c r="J1641" s="20">
        <f t="shared" si="798"/>
        <v>63609.209279999995</v>
      </c>
      <c r="K1641" s="19">
        <f t="shared" si="799"/>
        <v>398394.52127999999</v>
      </c>
      <c r="L1641" s="15">
        <f t="shared" si="800"/>
        <v>398394.52127999999</v>
      </c>
      <c r="M1641" s="17">
        <v>269663.86554621853</v>
      </c>
      <c r="N1641" s="17">
        <v>51236.134453781524</v>
      </c>
      <c r="O1641" s="16">
        <v>320900.00000000006</v>
      </c>
      <c r="P1641" s="18">
        <v>320900.00000000006</v>
      </c>
      <c r="Q1641" s="17">
        <v>254400</v>
      </c>
      <c r="R1641" s="17">
        <v>48336</v>
      </c>
      <c r="S1641" s="16">
        <v>302736</v>
      </c>
      <c r="T1641" s="15">
        <v>302736</v>
      </c>
      <c r="U1641" s="14"/>
      <c r="V1641" s="14"/>
      <c r="W1641" s="14"/>
      <c r="X1641" s="14"/>
      <c r="Y1641" s="14"/>
      <c r="Z1641" s="14"/>
      <c r="AA1641" s="14"/>
      <c r="AB1641" s="101">
        <v>240000</v>
      </c>
      <c r="AC1641" s="12">
        <f t="shared" si="801"/>
        <v>45600</v>
      </c>
      <c r="AD1641" s="6">
        <f t="shared" si="802"/>
        <v>285600</v>
      </c>
      <c r="AE1641" s="6">
        <f t="shared" si="803"/>
        <v>14565.599999999999</v>
      </c>
      <c r="AF1641" s="6">
        <f t="shared" si="804"/>
        <v>300165.59999999998</v>
      </c>
      <c r="AG1641" s="9">
        <f t="shared" si="796"/>
        <v>300165.59999999998</v>
      </c>
      <c r="AH1641" s="11">
        <f t="shared" si="808"/>
        <v>398394.52127999999</v>
      </c>
      <c r="AI1641" s="9">
        <f t="shared" si="809"/>
        <v>311818</v>
      </c>
      <c r="AJ1641" s="10">
        <f t="shared" si="810"/>
        <v>330549.03032000002</v>
      </c>
      <c r="AK1641" s="9">
        <f t="shared" si="792"/>
        <v>305991.8</v>
      </c>
      <c r="AL1641" s="9">
        <f t="shared" si="794"/>
        <v>355106.26063999999</v>
      </c>
      <c r="AM1641" s="6">
        <f t="shared" si="797"/>
        <v>326237.32647957397</v>
      </c>
      <c r="AN1641" s="8">
        <f t="shared" si="811"/>
        <v>46162.148719888166</v>
      </c>
      <c r="AO1641" s="7">
        <f t="shared" si="795"/>
        <v>0.14804196268300152</v>
      </c>
      <c r="AP1641" s="6">
        <f t="shared" si="807"/>
        <v>300165.59999999998</v>
      </c>
      <c r="AQ1641" s="5" t="s">
        <v>4</v>
      </c>
    </row>
    <row r="1642" spans="1:43" x14ac:dyDescent="0.25">
      <c r="A1642" s="42">
        <v>1594</v>
      </c>
      <c r="B1642" s="103">
        <v>20121436</v>
      </c>
      <c r="C1642" s="97">
        <v>4391305</v>
      </c>
      <c r="D1642" s="61" t="s">
        <v>801</v>
      </c>
      <c r="E1642" s="61" t="s">
        <v>801</v>
      </c>
      <c r="F1642" s="82" t="s">
        <v>2098</v>
      </c>
      <c r="G1642" s="81" t="s">
        <v>1750</v>
      </c>
      <c r="H1642" s="21">
        <v>1</v>
      </c>
      <c r="I1642" s="20">
        <v>223190.20799999998</v>
      </c>
      <c r="J1642" s="20">
        <f t="shared" si="798"/>
        <v>42406.139519999997</v>
      </c>
      <c r="K1642" s="19">
        <f t="shared" si="799"/>
        <v>265596.34751999995</v>
      </c>
      <c r="L1642" s="15">
        <f t="shared" si="800"/>
        <v>265596.34751999995</v>
      </c>
      <c r="M1642" s="17">
        <v>184863.8655462185</v>
      </c>
      <c r="N1642" s="17">
        <v>35124.134453781517</v>
      </c>
      <c r="O1642" s="16">
        <v>219988</v>
      </c>
      <c r="P1642" s="18">
        <v>219988</v>
      </c>
      <c r="Q1642" s="17">
        <v>169600</v>
      </c>
      <c r="R1642" s="17">
        <v>32224</v>
      </c>
      <c r="S1642" s="16">
        <v>201824</v>
      </c>
      <c r="T1642" s="15">
        <v>201824</v>
      </c>
      <c r="U1642" s="14"/>
      <c r="V1642" s="14"/>
      <c r="W1642" s="14"/>
      <c r="X1642" s="14"/>
      <c r="Y1642" s="14"/>
      <c r="Z1642" s="14"/>
      <c r="AA1642" s="14"/>
      <c r="AB1642" s="101">
        <v>160000</v>
      </c>
      <c r="AC1642" s="12">
        <f t="shared" si="801"/>
        <v>30400</v>
      </c>
      <c r="AD1642" s="6">
        <f t="shared" si="802"/>
        <v>190400</v>
      </c>
      <c r="AE1642" s="6">
        <f t="shared" si="803"/>
        <v>9710.4</v>
      </c>
      <c r="AF1642" s="6">
        <f t="shared" si="804"/>
        <v>200110.4</v>
      </c>
      <c r="AG1642" s="9">
        <f t="shared" si="796"/>
        <v>200110.4</v>
      </c>
      <c r="AH1642" s="11">
        <f t="shared" si="808"/>
        <v>265596.34751999995</v>
      </c>
      <c r="AI1642" s="9">
        <f t="shared" si="809"/>
        <v>210906</v>
      </c>
      <c r="AJ1642" s="10">
        <f t="shared" si="810"/>
        <v>221879.68687999999</v>
      </c>
      <c r="AK1642" s="9">
        <f t="shared" si="792"/>
        <v>205508.2</v>
      </c>
      <c r="AL1642" s="9">
        <f t="shared" si="794"/>
        <v>238251.17375999998</v>
      </c>
      <c r="AM1642" s="6">
        <f t="shared" si="797"/>
        <v>219023.64775214644</v>
      </c>
      <c r="AN1642" s="8">
        <f t="shared" si="811"/>
        <v>30500.586465712604</v>
      </c>
      <c r="AO1642" s="7">
        <f t="shared" si="795"/>
        <v>0.144616969008528</v>
      </c>
      <c r="AP1642" s="6">
        <f t="shared" si="807"/>
        <v>200110.4</v>
      </c>
      <c r="AQ1642" s="5" t="s">
        <v>4</v>
      </c>
    </row>
    <row r="1643" spans="1:43" x14ac:dyDescent="0.25">
      <c r="A1643" s="42">
        <v>1595</v>
      </c>
      <c r="B1643" s="103">
        <v>20121445</v>
      </c>
      <c r="C1643" s="97">
        <v>4391305</v>
      </c>
      <c r="D1643" s="61" t="s">
        <v>801</v>
      </c>
      <c r="E1643" s="61" t="s">
        <v>801</v>
      </c>
      <c r="F1643" s="82" t="s">
        <v>2097</v>
      </c>
      <c r="G1643" s="81" t="s">
        <v>1750</v>
      </c>
      <c r="H1643" s="21">
        <v>1</v>
      </c>
      <c r="I1643" s="20">
        <v>237139.59599999999</v>
      </c>
      <c r="J1643" s="20">
        <f t="shared" si="798"/>
        <v>45056.523240000002</v>
      </c>
      <c r="K1643" s="19">
        <f t="shared" si="799"/>
        <v>282196.11923999997</v>
      </c>
      <c r="L1643" s="15">
        <f t="shared" si="800"/>
        <v>282196.11923999997</v>
      </c>
      <c r="M1643" s="17">
        <v>196417.64705882352</v>
      </c>
      <c r="N1643" s="17">
        <v>37319.352941176468</v>
      </c>
      <c r="O1643" s="16">
        <v>233737</v>
      </c>
      <c r="P1643" s="18">
        <v>233737</v>
      </c>
      <c r="Q1643" s="17">
        <v>180200</v>
      </c>
      <c r="R1643" s="17">
        <v>34238</v>
      </c>
      <c r="S1643" s="16">
        <v>214438</v>
      </c>
      <c r="T1643" s="15">
        <v>214438</v>
      </c>
      <c r="U1643" s="14"/>
      <c r="V1643" s="14"/>
      <c r="W1643" s="14"/>
      <c r="X1643" s="14"/>
      <c r="Y1643" s="14"/>
      <c r="Z1643" s="14"/>
      <c r="AA1643" s="14"/>
      <c r="AB1643" s="101">
        <v>170000</v>
      </c>
      <c r="AC1643" s="12">
        <f t="shared" si="801"/>
        <v>32300</v>
      </c>
      <c r="AD1643" s="6">
        <f t="shared" si="802"/>
        <v>202300</v>
      </c>
      <c r="AE1643" s="6">
        <f t="shared" si="803"/>
        <v>10317.299999999999</v>
      </c>
      <c r="AF1643" s="6">
        <f t="shared" si="804"/>
        <v>212617.3</v>
      </c>
      <c r="AG1643" s="9">
        <f t="shared" si="796"/>
        <v>212617.3</v>
      </c>
      <c r="AH1643" s="11">
        <f t="shared" si="808"/>
        <v>282196.11923999997</v>
      </c>
      <c r="AI1643" s="9">
        <f t="shared" si="809"/>
        <v>224087.5</v>
      </c>
      <c r="AJ1643" s="10">
        <f t="shared" si="810"/>
        <v>235747.10480999999</v>
      </c>
      <c r="AK1643" s="9">
        <f t="shared" si="792"/>
        <v>218352.4</v>
      </c>
      <c r="AL1643" s="9">
        <f t="shared" si="794"/>
        <v>253141.80961999999</v>
      </c>
      <c r="AM1643" s="6">
        <f t="shared" si="797"/>
        <v>232712.56378336207</v>
      </c>
      <c r="AN1643" s="8">
        <f t="shared" si="811"/>
        <v>32406.878288504191</v>
      </c>
      <c r="AO1643" s="7">
        <f t="shared" si="795"/>
        <v>0.14461707274392455</v>
      </c>
      <c r="AP1643" s="6">
        <f t="shared" si="807"/>
        <v>212617.3</v>
      </c>
      <c r="AQ1643" s="5" t="s">
        <v>4</v>
      </c>
    </row>
    <row r="1644" spans="1:43" ht="25.5" x14ac:dyDescent="0.25">
      <c r="A1644" s="42">
        <v>1596</v>
      </c>
      <c r="B1644" s="103">
        <v>20121445</v>
      </c>
      <c r="C1644" s="97">
        <v>4391305</v>
      </c>
      <c r="D1644" s="61" t="s">
        <v>801</v>
      </c>
      <c r="E1644" s="61" t="s">
        <v>801</v>
      </c>
      <c r="F1644" s="82" t="s">
        <v>2096</v>
      </c>
      <c r="G1644" s="81" t="s">
        <v>1750</v>
      </c>
      <c r="H1644" s="21">
        <v>1</v>
      </c>
      <c r="I1644" s="20">
        <v>209240.82</v>
      </c>
      <c r="J1644" s="20">
        <f t="shared" si="798"/>
        <v>39755.755799999999</v>
      </c>
      <c r="K1644" s="19">
        <f t="shared" si="799"/>
        <v>248996.57579999999</v>
      </c>
      <c r="L1644" s="15">
        <f t="shared" si="800"/>
        <v>248996.57579999999</v>
      </c>
      <c r="M1644" s="17">
        <v>166950.42016806724</v>
      </c>
      <c r="N1644" s="17">
        <v>31720.579831932777</v>
      </c>
      <c r="O1644" s="16">
        <v>198671.00000000003</v>
      </c>
      <c r="P1644" s="18">
        <v>198671.00000000003</v>
      </c>
      <c r="Q1644" s="17">
        <v>159000</v>
      </c>
      <c r="R1644" s="17">
        <v>30210</v>
      </c>
      <c r="S1644" s="16">
        <v>189210</v>
      </c>
      <c r="T1644" s="15">
        <v>189210</v>
      </c>
      <c r="U1644" s="14"/>
      <c r="V1644" s="14"/>
      <c r="W1644" s="14"/>
      <c r="X1644" s="14"/>
      <c r="Y1644" s="14"/>
      <c r="Z1644" s="14"/>
      <c r="AA1644" s="14"/>
      <c r="AB1644" s="101">
        <v>150000</v>
      </c>
      <c r="AC1644" s="12">
        <f t="shared" si="801"/>
        <v>28500</v>
      </c>
      <c r="AD1644" s="6">
        <f t="shared" si="802"/>
        <v>178500</v>
      </c>
      <c r="AE1644" s="6">
        <f t="shared" si="803"/>
        <v>9103.5</v>
      </c>
      <c r="AF1644" s="6">
        <f t="shared" si="804"/>
        <v>187603.5</v>
      </c>
      <c r="AG1644" s="9">
        <f t="shared" si="796"/>
        <v>187603.5</v>
      </c>
      <c r="AH1644" s="11">
        <f t="shared" si="808"/>
        <v>248996.57579999999</v>
      </c>
      <c r="AI1644" s="9">
        <f t="shared" si="809"/>
        <v>193940.5</v>
      </c>
      <c r="AJ1644" s="10">
        <f t="shared" si="810"/>
        <v>206120.26895</v>
      </c>
      <c r="AK1644" s="9">
        <f t="shared" si="792"/>
        <v>190772</v>
      </c>
      <c r="AL1644" s="9">
        <f t="shared" si="794"/>
        <v>221468.5379</v>
      </c>
      <c r="AM1644" s="6">
        <f t="shared" si="797"/>
        <v>203406.13104587374</v>
      </c>
      <c r="AN1644" s="8">
        <f t="shared" si="811"/>
        <v>28998.259863273539</v>
      </c>
      <c r="AO1644" s="7">
        <f t="shared" si="795"/>
        <v>0.14952142468062907</v>
      </c>
      <c r="AP1644" s="6">
        <f t="shared" si="807"/>
        <v>187603.5</v>
      </c>
      <c r="AQ1644" s="5" t="s">
        <v>4</v>
      </c>
    </row>
    <row r="1645" spans="1:43" x14ac:dyDescent="0.25">
      <c r="A1645" s="42">
        <v>1597</v>
      </c>
      <c r="B1645" s="103">
        <v>20121445</v>
      </c>
      <c r="C1645" s="97">
        <v>4391305</v>
      </c>
      <c r="D1645" s="61" t="s">
        <v>801</v>
      </c>
      <c r="E1645" s="61" t="s">
        <v>801</v>
      </c>
      <c r="F1645" s="82" t="s">
        <v>2095</v>
      </c>
      <c r="G1645" s="81" t="s">
        <v>1750</v>
      </c>
      <c r="H1645" s="21">
        <v>1</v>
      </c>
      <c r="I1645" s="20">
        <v>683520.01199999999</v>
      </c>
      <c r="J1645" s="20">
        <f t="shared" si="798"/>
        <v>129868.80228</v>
      </c>
      <c r="K1645" s="19">
        <f t="shared" si="799"/>
        <v>813388.81428000005</v>
      </c>
      <c r="L1645" s="15">
        <f t="shared" si="800"/>
        <v>813388.81428000005</v>
      </c>
      <c r="M1645" s="17">
        <v>560952.10084033618</v>
      </c>
      <c r="N1645" s="17">
        <v>106580.89915966388</v>
      </c>
      <c r="O1645" s="16">
        <v>667533</v>
      </c>
      <c r="P1645" s="18">
        <v>667533</v>
      </c>
      <c r="Q1645" s="17">
        <v>519400</v>
      </c>
      <c r="R1645" s="17">
        <v>98686</v>
      </c>
      <c r="S1645" s="16">
        <v>618086</v>
      </c>
      <c r="T1645" s="15">
        <v>618086</v>
      </c>
      <c r="U1645" s="14"/>
      <c r="V1645" s="14"/>
      <c r="W1645" s="14"/>
      <c r="X1645" s="14"/>
      <c r="Y1645" s="14"/>
      <c r="Z1645" s="14"/>
      <c r="AA1645" s="14"/>
      <c r="AB1645" s="101">
        <v>490000</v>
      </c>
      <c r="AC1645" s="12">
        <f t="shared" si="801"/>
        <v>93100</v>
      </c>
      <c r="AD1645" s="6">
        <f t="shared" si="802"/>
        <v>583100</v>
      </c>
      <c r="AE1645" s="6">
        <f t="shared" si="803"/>
        <v>29738.1</v>
      </c>
      <c r="AF1645" s="6">
        <f t="shared" si="804"/>
        <v>612838.1</v>
      </c>
      <c r="AG1645" s="9">
        <f t="shared" si="796"/>
        <v>612838.1</v>
      </c>
      <c r="AH1645" s="11">
        <f t="shared" si="808"/>
        <v>813388.81428000005</v>
      </c>
      <c r="AI1645" s="9">
        <f t="shared" si="809"/>
        <v>642809.5</v>
      </c>
      <c r="AJ1645" s="10">
        <f t="shared" si="810"/>
        <v>677961.47857000004</v>
      </c>
      <c r="AK1645" s="9">
        <f t="shared" si="792"/>
        <v>627823.80000000005</v>
      </c>
      <c r="AL1645" s="9">
        <f t="shared" si="794"/>
        <v>728099.15714000002</v>
      </c>
      <c r="AM1645" s="6">
        <f t="shared" si="797"/>
        <v>669217.74936404545</v>
      </c>
      <c r="AN1645" s="8">
        <f t="shared" si="811"/>
        <v>93586.757954232147</v>
      </c>
      <c r="AO1645" s="7">
        <f t="shared" si="795"/>
        <v>0.14559019111296917</v>
      </c>
      <c r="AP1645" s="6">
        <f t="shared" si="807"/>
        <v>612838.1</v>
      </c>
      <c r="AQ1645" s="5" t="s">
        <v>4</v>
      </c>
    </row>
    <row r="1646" spans="1:43" x14ac:dyDescent="0.25">
      <c r="A1646" s="42">
        <v>1598</v>
      </c>
      <c r="B1646" s="103">
        <v>40142000</v>
      </c>
      <c r="C1646" s="97">
        <v>4391305</v>
      </c>
      <c r="D1646" s="61" t="s">
        <v>801</v>
      </c>
      <c r="E1646" s="61" t="s">
        <v>801</v>
      </c>
      <c r="F1646" s="82" t="s">
        <v>2094</v>
      </c>
      <c r="G1646" s="81" t="s">
        <v>1750</v>
      </c>
      <c r="H1646" s="21">
        <v>1</v>
      </c>
      <c r="I1646" s="20">
        <v>230164.902</v>
      </c>
      <c r="J1646" s="20">
        <f t="shared" si="798"/>
        <v>43731.331380000003</v>
      </c>
      <c r="K1646" s="19">
        <f t="shared" si="799"/>
        <v>273896.23337999999</v>
      </c>
      <c r="L1646" s="15">
        <f t="shared" si="800"/>
        <v>273896.23337999999</v>
      </c>
      <c r="M1646" s="17">
        <v>190641.17647058825</v>
      </c>
      <c r="N1646" s="17">
        <v>36221.823529411769</v>
      </c>
      <c r="O1646" s="16">
        <v>226863.00000000003</v>
      </c>
      <c r="P1646" s="18">
        <v>226863.00000000003</v>
      </c>
      <c r="Q1646" s="17">
        <v>174900</v>
      </c>
      <c r="R1646" s="17">
        <v>33231</v>
      </c>
      <c r="S1646" s="16">
        <v>208131</v>
      </c>
      <c r="T1646" s="15">
        <v>208131</v>
      </c>
      <c r="U1646" s="14"/>
      <c r="V1646" s="14"/>
      <c r="W1646" s="14"/>
      <c r="X1646" s="14"/>
      <c r="Y1646" s="14"/>
      <c r="Z1646" s="14"/>
      <c r="AA1646" s="14"/>
      <c r="AB1646" s="101">
        <v>165000</v>
      </c>
      <c r="AC1646" s="12">
        <f t="shared" si="801"/>
        <v>31350</v>
      </c>
      <c r="AD1646" s="6">
        <f t="shared" si="802"/>
        <v>196350</v>
      </c>
      <c r="AE1646" s="6">
        <f t="shared" si="803"/>
        <v>10013.849999999999</v>
      </c>
      <c r="AF1646" s="6">
        <f t="shared" si="804"/>
        <v>206363.85</v>
      </c>
      <c r="AG1646" s="9">
        <f t="shared" si="796"/>
        <v>206363.85</v>
      </c>
      <c r="AH1646" s="11">
        <f t="shared" si="808"/>
        <v>273896.23337999999</v>
      </c>
      <c r="AI1646" s="9">
        <f t="shared" si="809"/>
        <v>217497</v>
      </c>
      <c r="AJ1646" s="10">
        <f t="shared" si="810"/>
        <v>228813.52084499999</v>
      </c>
      <c r="AK1646" s="9">
        <f t="shared" si="792"/>
        <v>211930.42499999999</v>
      </c>
      <c r="AL1646" s="9">
        <f t="shared" si="794"/>
        <v>245696.61669</v>
      </c>
      <c r="AM1646" s="6">
        <f t="shared" si="797"/>
        <v>225868.22967415123</v>
      </c>
      <c r="AN1646" s="8">
        <f t="shared" si="811"/>
        <v>31453.722040658216</v>
      </c>
      <c r="AO1646" s="7">
        <f t="shared" si="795"/>
        <v>0.14461680869464047</v>
      </c>
      <c r="AP1646" s="6">
        <f t="shared" si="807"/>
        <v>206363.85</v>
      </c>
      <c r="AQ1646" s="5" t="s">
        <v>4</v>
      </c>
    </row>
    <row r="1647" spans="1:43" x14ac:dyDescent="0.25">
      <c r="A1647" s="42">
        <v>1599</v>
      </c>
      <c r="B1647" s="103">
        <v>20121445</v>
      </c>
      <c r="C1647" s="97">
        <v>4391305</v>
      </c>
      <c r="D1647" s="61" t="s">
        <v>801</v>
      </c>
      <c r="E1647" s="61" t="s">
        <v>801</v>
      </c>
      <c r="F1647" s="82" t="s">
        <v>2093</v>
      </c>
      <c r="G1647" s="81" t="s">
        <v>1750</v>
      </c>
      <c r="H1647" s="21">
        <v>1</v>
      </c>
      <c r="I1647" s="20">
        <v>1367040.024</v>
      </c>
      <c r="J1647" s="20">
        <f t="shared" si="798"/>
        <v>259737.60456000001</v>
      </c>
      <c r="K1647" s="19">
        <f t="shared" si="799"/>
        <v>1626777.6285600001</v>
      </c>
      <c r="L1647" s="15">
        <f t="shared" si="800"/>
        <v>1626777.6285600001</v>
      </c>
      <c r="M1647" s="17">
        <v>1101127.7310924369</v>
      </c>
      <c r="N1647" s="17">
        <v>209214.26890756303</v>
      </c>
      <c r="O1647" s="16">
        <v>1310342</v>
      </c>
      <c r="P1647" s="18">
        <v>1310342</v>
      </c>
      <c r="Q1647" s="17">
        <v>1038800</v>
      </c>
      <c r="R1647" s="17">
        <v>197372</v>
      </c>
      <c r="S1647" s="16">
        <v>1236172</v>
      </c>
      <c r="T1647" s="15">
        <v>1236172</v>
      </c>
      <c r="U1647" s="14"/>
      <c r="V1647" s="14"/>
      <c r="W1647" s="14"/>
      <c r="X1647" s="14"/>
      <c r="Y1647" s="14"/>
      <c r="Z1647" s="14"/>
      <c r="AA1647" s="14"/>
      <c r="AB1647" s="101">
        <v>980000</v>
      </c>
      <c r="AC1647" s="12">
        <f t="shared" si="801"/>
        <v>186200</v>
      </c>
      <c r="AD1647" s="6">
        <f t="shared" si="802"/>
        <v>1166200</v>
      </c>
      <c r="AE1647" s="6">
        <f t="shared" si="803"/>
        <v>59476.2</v>
      </c>
      <c r="AF1647" s="6">
        <f t="shared" si="804"/>
        <v>1225676.2</v>
      </c>
      <c r="AG1647" s="9">
        <f t="shared" si="796"/>
        <v>1225676.2</v>
      </c>
      <c r="AH1647" s="11">
        <f t="shared" si="808"/>
        <v>1626777.6285600001</v>
      </c>
      <c r="AI1647" s="9">
        <f t="shared" si="809"/>
        <v>1273257</v>
      </c>
      <c r="AJ1647" s="10">
        <f t="shared" si="810"/>
        <v>1349741.9571400001</v>
      </c>
      <c r="AK1647" s="9">
        <f t="shared" si="792"/>
        <v>1249466.6000000001</v>
      </c>
      <c r="AL1647" s="9">
        <f t="shared" si="794"/>
        <v>1450017.31428</v>
      </c>
      <c r="AM1647" s="6">
        <f t="shared" si="797"/>
        <v>1332135.8359200247</v>
      </c>
      <c r="AN1647" s="8">
        <f t="shared" si="811"/>
        <v>188495.41738131424</v>
      </c>
      <c r="AO1647" s="7">
        <f t="shared" si="795"/>
        <v>0.14804192506407915</v>
      </c>
      <c r="AP1647" s="6">
        <f t="shared" si="807"/>
        <v>1225676.2</v>
      </c>
      <c r="AQ1647" s="5" t="s">
        <v>4</v>
      </c>
    </row>
    <row r="1648" spans="1:43" x14ac:dyDescent="0.25">
      <c r="A1648" s="42">
        <v>1600</v>
      </c>
      <c r="B1648" s="103">
        <v>20121445</v>
      </c>
      <c r="C1648" s="97">
        <v>4391305</v>
      </c>
      <c r="D1648" s="61" t="s">
        <v>801</v>
      </c>
      <c r="E1648" s="61" t="s">
        <v>801</v>
      </c>
      <c r="F1648" s="82" t="s">
        <v>2092</v>
      </c>
      <c r="G1648" s="81" t="s">
        <v>1750</v>
      </c>
      <c r="H1648" s="21">
        <v>1</v>
      </c>
      <c r="I1648" s="20">
        <v>666780.52522689081</v>
      </c>
      <c r="J1648" s="20">
        <f t="shared" si="798"/>
        <v>126688.29979310925</v>
      </c>
      <c r="K1648" s="19">
        <f t="shared" si="799"/>
        <v>793468.82502000011</v>
      </c>
      <c r="L1648" s="15">
        <f t="shared" si="800"/>
        <v>793468.82502000011</v>
      </c>
      <c r="M1648" s="17">
        <v>552281.51260504208</v>
      </c>
      <c r="N1648" s="17">
        <v>104933.48739495799</v>
      </c>
      <c r="O1648" s="16">
        <v>657215.00000000012</v>
      </c>
      <c r="P1648" s="18">
        <v>657215.00000000012</v>
      </c>
      <c r="Q1648" s="17">
        <v>506679.83193277312</v>
      </c>
      <c r="R1648" s="17">
        <v>96269.168067226899</v>
      </c>
      <c r="S1648" s="16">
        <v>602949</v>
      </c>
      <c r="T1648" s="15">
        <v>602949</v>
      </c>
      <c r="U1648" s="14"/>
      <c r="V1648" s="14"/>
      <c r="W1648" s="14"/>
      <c r="X1648" s="14"/>
      <c r="Y1648" s="14"/>
      <c r="Z1648" s="14"/>
      <c r="AA1648" s="14"/>
      <c r="AB1648" s="101">
        <v>478000</v>
      </c>
      <c r="AC1648" s="12">
        <f t="shared" si="801"/>
        <v>90820</v>
      </c>
      <c r="AD1648" s="6">
        <f t="shared" si="802"/>
        <v>568820</v>
      </c>
      <c r="AE1648" s="6">
        <f t="shared" si="803"/>
        <v>29009.82</v>
      </c>
      <c r="AF1648" s="6">
        <f t="shared" si="804"/>
        <v>597829.81999999995</v>
      </c>
      <c r="AG1648" s="9">
        <f t="shared" si="796"/>
        <v>597829.81999999995</v>
      </c>
      <c r="AH1648" s="11">
        <f t="shared" si="808"/>
        <v>793468.82502000011</v>
      </c>
      <c r="AI1648" s="9">
        <f t="shared" si="809"/>
        <v>630082</v>
      </c>
      <c r="AJ1648" s="10">
        <f t="shared" si="810"/>
        <v>662865.66125500004</v>
      </c>
      <c r="AK1648" s="9">
        <f t="shared" si="792"/>
        <v>613955.90999999992</v>
      </c>
      <c r="AL1648" s="9">
        <f t="shared" si="794"/>
        <v>711775.41251000005</v>
      </c>
      <c r="AM1648" s="6">
        <f t="shared" si="797"/>
        <v>654333.25466874545</v>
      </c>
      <c r="AN1648" s="8">
        <f t="shared" si="811"/>
        <v>91120.402584964992</v>
      </c>
      <c r="AO1648" s="7">
        <f t="shared" si="795"/>
        <v>0.14461673652788842</v>
      </c>
      <c r="AP1648" s="6">
        <f t="shared" si="807"/>
        <v>597829.81999999995</v>
      </c>
      <c r="AQ1648" s="5" t="s">
        <v>4</v>
      </c>
    </row>
    <row r="1649" spans="1:43" x14ac:dyDescent="0.25">
      <c r="A1649" s="42">
        <v>1601</v>
      </c>
      <c r="B1649" s="103">
        <v>20121445</v>
      </c>
      <c r="C1649" s="97">
        <v>4391305</v>
      </c>
      <c r="D1649" s="61" t="s">
        <v>801</v>
      </c>
      <c r="E1649" s="61" t="s">
        <v>801</v>
      </c>
      <c r="F1649" s="82" t="s">
        <v>2091</v>
      </c>
      <c r="G1649" s="81" t="s">
        <v>1750</v>
      </c>
      <c r="H1649" s="21">
        <v>1</v>
      </c>
      <c r="I1649" s="20">
        <v>195291.432</v>
      </c>
      <c r="J1649" s="20">
        <f t="shared" si="798"/>
        <v>37105.372080000001</v>
      </c>
      <c r="K1649" s="19">
        <f t="shared" si="799"/>
        <v>232396.80408</v>
      </c>
      <c r="L1649" s="15">
        <f t="shared" si="800"/>
        <v>232396.80408</v>
      </c>
      <c r="M1649" s="17">
        <v>161756.30252100842</v>
      </c>
      <c r="N1649" s="17">
        <v>30733.697478991598</v>
      </c>
      <c r="O1649" s="16">
        <v>192490</v>
      </c>
      <c r="P1649" s="18">
        <v>192490</v>
      </c>
      <c r="Q1649" s="17">
        <v>148400</v>
      </c>
      <c r="R1649" s="17">
        <v>28196</v>
      </c>
      <c r="S1649" s="16">
        <v>176596</v>
      </c>
      <c r="T1649" s="15">
        <v>176596</v>
      </c>
      <c r="U1649" s="14"/>
      <c r="V1649" s="14"/>
      <c r="W1649" s="14"/>
      <c r="X1649" s="14"/>
      <c r="Y1649" s="14"/>
      <c r="Z1649" s="14"/>
      <c r="AA1649" s="14"/>
      <c r="AB1649" s="101">
        <v>140000</v>
      </c>
      <c r="AC1649" s="12">
        <f t="shared" si="801"/>
        <v>26600</v>
      </c>
      <c r="AD1649" s="6">
        <f t="shared" si="802"/>
        <v>166600</v>
      </c>
      <c r="AE1649" s="6">
        <f t="shared" si="803"/>
        <v>8496.5999999999985</v>
      </c>
      <c r="AF1649" s="6">
        <f t="shared" si="804"/>
        <v>175096.6</v>
      </c>
      <c r="AG1649" s="9">
        <f t="shared" si="796"/>
        <v>175096.6</v>
      </c>
      <c r="AH1649" s="11">
        <f t="shared" si="808"/>
        <v>232396.80408</v>
      </c>
      <c r="AI1649" s="9">
        <f t="shared" si="809"/>
        <v>184543</v>
      </c>
      <c r="AJ1649" s="10">
        <f t="shared" si="810"/>
        <v>194144.85102</v>
      </c>
      <c r="AK1649" s="9">
        <f t="shared" si="792"/>
        <v>179819.8</v>
      </c>
      <c r="AL1649" s="9">
        <f t="shared" si="794"/>
        <v>208469.90204000002</v>
      </c>
      <c r="AM1649" s="6">
        <f t="shared" si="797"/>
        <v>191645.81568937388</v>
      </c>
      <c r="AN1649" s="8">
        <f t="shared" si="811"/>
        <v>26688.002821779406</v>
      </c>
      <c r="AO1649" s="7">
        <f t="shared" si="795"/>
        <v>0.14461671708913049</v>
      </c>
      <c r="AP1649" s="6">
        <f t="shared" si="807"/>
        <v>175096.6</v>
      </c>
      <c r="AQ1649" s="5" t="s">
        <v>4</v>
      </c>
    </row>
    <row r="1650" spans="1:43" ht="25.5" x14ac:dyDescent="0.25">
      <c r="A1650" s="42">
        <v>1602</v>
      </c>
      <c r="B1650" s="103">
        <v>20121445</v>
      </c>
      <c r="C1650" s="97">
        <v>4391305</v>
      </c>
      <c r="D1650" s="61" t="s">
        <v>801</v>
      </c>
      <c r="E1650" s="61" t="s">
        <v>801</v>
      </c>
      <c r="F1650" s="82" t="s">
        <v>2090</v>
      </c>
      <c r="G1650" s="81" t="s">
        <v>1750</v>
      </c>
      <c r="H1650" s="21">
        <v>1</v>
      </c>
      <c r="I1650" s="20">
        <v>23836790.297949579</v>
      </c>
      <c r="J1650" s="20">
        <f t="shared" si="798"/>
        <v>4528990.15661042</v>
      </c>
      <c r="K1650" s="19">
        <f t="shared" si="799"/>
        <v>28365780.454559997</v>
      </c>
      <c r="L1650" s="15">
        <f t="shared" si="800"/>
        <v>28365780.454559997</v>
      </c>
      <c r="M1650" s="17">
        <v>19381271.428571429</v>
      </c>
      <c r="N1650" s="17">
        <v>3682441.5714285714</v>
      </c>
      <c r="O1650" s="16">
        <v>23063713</v>
      </c>
      <c r="P1650" s="18">
        <v>23063713</v>
      </c>
      <c r="Q1650" s="17">
        <v>18113337.81512605</v>
      </c>
      <c r="R1650" s="17">
        <v>3441534.1848739497</v>
      </c>
      <c r="S1650" s="16">
        <v>21554872</v>
      </c>
      <c r="T1650" s="15">
        <v>21554872</v>
      </c>
      <c r="U1650" s="14"/>
      <c r="V1650" s="14"/>
      <c r="W1650" s="14"/>
      <c r="X1650" s="14"/>
      <c r="Y1650" s="14"/>
      <c r="Z1650" s="14"/>
      <c r="AA1650" s="14"/>
      <c r="AB1650" s="101">
        <v>30252100.840336137</v>
      </c>
      <c r="AC1650" s="12">
        <f t="shared" si="801"/>
        <v>5747899.1596638663</v>
      </c>
      <c r="AD1650" s="6">
        <f t="shared" si="802"/>
        <v>36000000</v>
      </c>
      <c r="AE1650" s="6">
        <f t="shared" si="803"/>
        <v>1835999.9999999998</v>
      </c>
      <c r="AF1650" s="6">
        <f t="shared" si="804"/>
        <v>37836000</v>
      </c>
      <c r="AG1650" s="9">
        <f t="shared" si="796"/>
        <v>21554872</v>
      </c>
      <c r="AH1650" s="11">
        <f t="shared" si="808"/>
        <v>37836000</v>
      </c>
      <c r="AI1650" s="9">
        <f t="shared" si="809"/>
        <v>25714746.727279998</v>
      </c>
      <c r="AJ1650" s="10">
        <f t="shared" si="810"/>
        <v>27705091.363639999</v>
      </c>
      <c r="AK1650" s="9">
        <f t="shared" ref="AK1650:AK1713" si="812">AVERAGE(AG1650,AI1650)</f>
        <v>23634809.363639999</v>
      </c>
      <c r="AL1650" s="9">
        <f t="shared" si="794"/>
        <v>31775373.363639999</v>
      </c>
      <c r="AM1650" s="6">
        <f t="shared" si="797"/>
        <v>26413976.936352871</v>
      </c>
      <c r="AN1650" s="8">
        <f t="shared" si="811"/>
        <v>7358428.5280779097</v>
      </c>
      <c r="AO1650" s="7">
        <f t="shared" si="795"/>
        <v>0.28615597913984409</v>
      </c>
      <c r="AP1650" s="6">
        <f t="shared" si="807"/>
        <v>21554872</v>
      </c>
      <c r="AQ1650" s="5" t="s">
        <v>4</v>
      </c>
    </row>
    <row r="1651" spans="1:43" x14ac:dyDescent="0.25">
      <c r="A1651" s="42">
        <v>1603</v>
      </c>
      <c r="B1651" s="103">
        <v>20121445</v>
      </c>
      <c r="C1651" s="97">
        <v>4391305</v>
      </c>
      <c r="D1651" s="61" t="s">
        <v>801</v>
      </c>
      <c r="E1651" s="61" t="s">
        <v>801</v>
      </c>
      <c r="F1651" s="82" t="s">
        <v>2089</v>
      </c>
      <c r="G1651" s="81" t="s">
        <v>1750</v>
      </c>
      <c r="H1651" s="21">
        <v>1</v>
      </c>
      <c r="I1651" s="20">
        <v>2343497.1839999999</v>
      </c>
      <c r="J1651" s="20">
        <f t="shared" si="798"/>
        <v>445264.46496000001</v>
      </c>
      <c r="K1651" s="19">
        <f t="shared" si="799"/>
        <v>2788761.6489599999</v>
      </c>
      <c r="L1651" s="15">
        <f t="shared" si="800"/>
        <v>2788761.6489599999</v>
      </c>
      <c r="M1651" s="17">
        <v>1869840.3361344538</v>
      </c>
      <c r="N1651" s="17">
        <v>355269.66386554623</v>
      </c>
      <c r="O1651" s="16">
        <v>2225110</v>
      </c>
      <c r="P1651" s="18">
        <v>2225110</v>
      </c>
      <c r="Q1651" s="17">
        <v>1780800</v>
      </c>
      <c r="R1651" s="17">
        <v>338352</v>
      </c>
      <c r="S1651" s="16">
        <v>2119152</v>
      </c>
      <c r="T1651" s="15">
        <v>2119152</v>
      </c>
      <c r="U1651" s="14"/>
      <c r="V1651" s="14"/>
      <c r="W1651" s="14"/>
      <c r="X1651" s="14"/>
      <c r="Y1651" s="14"/>
      <c r="Z1651" s="14"/>
      <c r="AA1651" s="14"/>
      <c r="AB1651" s="101">
        <v>1680000</v>
      </c>
      <c r="AC1651" s="12">
        <f t="shared" si="801"/>
        <v>319200</v>
      </c>
      <c r="AD1651" s="6">
        <f t="shared" si="802"/>
        <v>1999200</v>
      </c>
      <c r="AE1651" s="6">
        <f t="shared" si="803"/>
        <v>101959.2</v>
      </c>
      <c r="AF1651" s="6">
        <f t="shared" si="804"/>
        <v>2101159.2000000002</v>
      </c>
      <c r="AG1651" s="9">
        <f t="shared" si="796"/>
        <v>2101159.2000000002</v>
      </c>
      <c r="AH1651" s="11">
        <f t="shared" si="808"/>
        <v>2788761.6489599999</v>
      </c>
      <c r="AI1651" s="9">
        <f t="shared" si="809"/>
        <v>2172131</v>
      </c>
      <c r="AJ1651" s="10">
        <f t="shared" si="810"/>
        <v>2308545.7122400003</v>
      </c>
      <c r="AK1651" s="9">
        <f t="shared" si="812"/>
        <v>2136645.1</v>
      </c>
      <c r="AL1651" s="9">
        <f t="shared" si="794"/>
        <v>2480446.32448</v>
      </c>
      <c r="AM1651" s="6">
        <f t="shared" si="797"/>
        <v>2278147.3050044528</v>
      </c>
      <c r="AN1651" s="8">
        <f t="shared" si="811"/>
        <v>324780.95574914105</v>
      </c>
      <c r="AO1651" s="7">
        <f t="shared" si="795"/>
        <v>0.1495218086520293</v>
      </c>
      <c r="AP1651" s="6">
        <f t="shared" si="807"/>
        <v>2101159.2000000002</v>
      </c>
      <c r="AQ1651" s="5" t="s">
        <v>4</v>
      </c>
    </row>
    <row r="1652" spans="1:43" x14ac:dyDescent="0.25">
      <c r="A1652" s="42">
        <v>1604</v>
      </c>
      <c r="B1652" s="103">
        <v>20121445</v>
      </c>
      <c r="C1652" s="97">
        <v>4391305</v>
      </c>
      <c r="D1652" s="61" t="s">
        <v>801</v>
      </c>
      <c r="E1652" s="61" t="s">
        <v>801</v>
      </c>
      <c r="F1652" s="82" t="s">
        <v>2088</v>
      </c>
      <c r="G1652" s="81" t="s">
        <v>1750</v>
      </c>
      <c r="H1652" s="21">
        <v>1</v>
      </c>
      <c r="I1652" s="20">
        <v>2217952.6919999998</v>
      </c>
      <c r="J1652" s="20">
        <f t="shared" si="798"/>
        <v>421411.01147999999</v>
      </c>
      <c r="K1652" s="19">
        <f t="shared" si="799"/>
        <v>2639363.7034799997</v>
      </c>
      <c r="L1652" s="15">
        <f t="shared" si="800"/>
        <v>2639363.7034799997</v>
      </c>
      <c r="M1652" s="17">
        <v>1803378.1512605043</v>
      </c>
      <c r="N1652" s="17">
        <v>342641.84873949579</v>
      </c>
      <c r="O1652" s="16">
        <v>2146020</v>
      </c>
      <c r="P1652" s="18">
        <v>2146020</v>
      </c>
      <c r="Q1652" s="17">
        <v>1685400</v>
      </c>
      <c r="R1652" s="17">
        <v>320226</v>
      </c>
      <c r="S1652" s="16">
        <v>2005626</v>
      </c>
      <c r="T1652" s="15">
        <v>2005626</v>
      </c>
      <c r="U1652" s="14"/>
      <c r="V1652" s="14"/>
      <c r="W1652" s="14"/>
      <c r="X1652" s="14"/>
      <c r="Y1652" s="14"/>
      <c r="Z1652" s="14"/>
      <c r="AA1652" s="14"/>
      <c r="AB1652" s="101">
        <v>1590000</v>
      </c>
      <c r="AC1652" s="12">
        <f t="shared" si="801"/>
        <v>302100</v>
      </c>
      <c r="AD1652" s="6">
        <f t="shared" si="802"/>
        <v>1892100</v>
      </c>
      <c r="AE1652" s="6">
        <f t="shared" si="803"/>
        <v>96497.099999999991</v>
      </c>
      <c r="AF1652" s="6">
        <f t="shared" si="804"/>
        <v>1988597.1</v>
      </c>
      <c r="AG1652" s="9">
        <f t="shared" si="796"/>
        <v>1988597.1</v>
      </c>
      <c r="AH1652" s="11">
        <f t="shared" si="808"/>
        <v>2639363.7034799997</v>
      </c>
      <c r="AI1652" s="9">
        <f t="shared" si="809"/>
        <v>2075823</v>
      </c>
      <c r="AJ1652" s="10">
        <f t="shared" si="810"/>
        <v>2194901.7008699998</v>
      </c>
      <c r="AK1652" s="9">
        <f t="shared" si="812"/>
        <v>2032210.05</v>
      </c>
      <c r="AL1652" s="9">
        <f t="shared" si="794"/>
        <v>2357593.3517399998</v>
      </c>
      <c r="AM1652" s="6">
        <f t="shared" si="797"/>
        <v>2166468.638690969</v>
      </c>
      <c r="AN1652" s="8">
        <f t="shared" si="811"/>
        <v>304588.66893128515</v>
      </c>
      <c r="AO1652" s="7">
        <f t="shared" si="795"/>
        <v>0.14673152235584883</v>
      </c>
      <c r="AP1652" s="6">
        <f t="shared" si="807"/>
        <v>1988597.1</v>
      </c>
      <c r="AQ1652" s="5" t="s">
        <v>4</v>
      </c>
    </row>
    <row r="1653" spans="1:43" x14ac:dyDescent="0.25">
      <c r="A1653" s="42">
        <v>1605</v>
      </c>
      <c r="B1653" s="103">
        <v>20121445</v>
      </c>
      <c r="C1653" s="97">
        <v>4391305</v>
      </c>
      <c r="D1653" s="61" t="s">
        <v>801</v>
      </c>
      <c r="E1653" s="61" t="s">
        <v>801</v>
      </c>
      <c r="F1653" s="82" t="s">
        <v>1787</v>
      </c>
      <c r="G1653" s="81" t="s">
        <v>1750</v>
      </c>
      <c r="H1653" s="21">
        <v>1</v>
      </c>
      <c r="I1653" s="20">
        <v>948558.38399999996</v>
      </c>
      <c r="J1653" s="20">
        <f t="shared" si="798"/>
        <v>180226.09296000001</v>
      </c>
      <c r="K1653" s="19">
        <f t="shared" si="799"/>
        <v>1128784.4769599999</v>
      </c>
      <c r="L1653" s="15">
        <f t="shared" si="800"/>
        <v>1128784.4769599999</v>
      </c>
      <c r="M1653" s="17">
        <v>785672.26890756306</v>
      </c>
      <c r="N1653" s="17">
        <v>149277.731092437</v>
      </c>
      <c r="O1653" s="16">
        <v>934950</v>
      </c>
      <c r="P1653" s="18">
        <v>934950</v>
      </c>
      <c r="Q1653" s="17">
        <v>720800</v>
      </c>
      <c r="R1653" s="17">
        <v>136952</v>
      </c>
      <c r="S1653" s="16">
        <v>857752</v>
      </c>
      <c r="T1653" s="15">
        <v>857752</v>
      </c>
      <c r="U1653" s="14"/>
      <c r="V1653" s="14"/>
      <c r="W1653" s="14"/>
      <c r="X1653" s="14"/>
      <c r="Y1653" s="14"/>
      <c r="Z1653" s="14"/>
      <c r="AA1653" s="14"/>
      <c r="AB1653" s="101">
        <v>680000</v>
      </c>
      <c r="AC1653" s="12">
        <f t="shared" si="801"/>
        <v>129200</v>
      </c>
      <c r="AD1653" s="6">
        <f t="shared" si="802"/>
        <v>809200</v>
      </c>
      <c r="AE1653" s="6">
        <f t="shared" si="803"/>
        <v>41269.199999999997</v>
      </c>
      <c r="AF1653" s="6">
        <f t="shared" si="804"/>
        <v>850469.2</v>
      </c>
      <c r="AG1653" s="9">
        <f t="shared" si="796"/>
        <v>850469.2</v>
      </c>
      <c r="AH1653" s="11">
        <f t="shared" si="808"/>
        <v>1128784.4769599999</v>
      </c>
      <c r="AI1653" s="9">
        <f t="shared" si="809"/>
        <v>896351</v>
      </c>
      <c r="AJ1653" s="10">
        <f t="shared" si="810"/>
        <v>942988.91923999996</v>
      </c>
      <c r="AK1653" s="9">
        <f t="shared" si="812"/>
        <v>873410.1</v>
      </c>
      <c r="AL1653" s="9">
        <f t="shared" si="794"/>
        <v>1012567.7384799999</v>
      </c>
      <c r="AM1653" s="6">
        <f t="shared" si="797"/>
        <v>930850.7507593981</v>
      </c>
      <c r="AN1653" s="8">
        <f t="shared" si="811"/>
        <v>129627.47180646435</v>
      </c>
      <c r="AO1653" s="7">
        <f t="shared" si="795"/>
        <v>0.14461686527539364</v>
      </c>
      <c r="AP1653" s="6">
        <f t="shared" si="807"/>
        <v>850469.2</v>
      </c>
      <c r="AQ1653" s="5" t="s">
        <v>4</v>
      </c>
    </row>
    <row r="1654" spans="1:43" x14ac:dyDescent="0.25">
      <c r="A1654" s="42">
        <v>1606</v>
      </c>
      <c r="B1654" s="103">
        <v>20121445</v>
      </c>
      <c r="C1654" s="97">
        <v>4391305</v>
      </c>
      <c r="D1654" s="61" t="s">
        <v>801</v>
      </c>
      <c r="E1654" s="61" t="s">
        <v>801</v>
      </c>
      <c r="F1654" s="82" t="s">
        <v>2087</v>
      </c>
      <c r="G1654" s="81" t="s">
        <v>1750</v>
      </c>
      <c r="H1654" s="21">
        <v>1</v>
      </c>
      <c r="I1654" s="20">
        <v>5021779.68</v>
      </c>
      <c r="J1654" s="20">
        <f t="shared" si="798"/>
        <v>954138.13919999998</v>
      </c>
      <c r="K1654" s="19">
        <f t="shared" si="799"/>
        <v>5975917.8191999998</v>
      </c>
      <c r="L1654" s="15">
        <f t="shared" si="800"/>
        <v>5975917.8191999998</v>
      </c>
      <c r="M1654" s="17">
        <v>4159440.3361344538</v>
      </c>
      <c r="N1654" s="17">
        <v>790293.66386554623</v>
      </c>
      <c r="O1654" s="16">
        <v>4949734</v>
      </c>
      <c r="P1654" s="18">
        <v>4949734</v>
      </c>
      <c r="Q1654" s="17">
        <v>3816000</v>
      </c>
      <c r="R1654" s="17">
        <v>725040</v>
      </c>
      <c r="S1654" s="16">
        <v>4541040</v>
      </c>
      <c r="T1654" s="15">
        <v>4541040</v>
      </c>
      <c r="U1654" s="14"/>
      <c r="V1654" s="14"/>
      <c r="W1654" s="14"/>
      <c r="X1654" s="14"/>
      <c r="Y1654" s="14"/>
      <c r="Z1654" s="14"/>
      <c r="AA1654" s="14"/>
      <c r="AB1654" s="101">
        <v>3600000</v>
      </c>
      <c r="AC1654" s="12">
        <f t="shared" si="801"/>
        <v>684000</v>
      </c>
      <c r="AD1654" s="6">
        <f t="shared" si="802"/>
        <v>4284000</v>
      </c>
      <c r="AE1654" s="6">
        <f t="shared" si="803"/>
        <v>218484</v>
      </c>
      <c r="AF1654" s="6">
        <f t="shared" si="804"/>
        <v>4502484</v>
      </c>
      <c r="AG1654" s="9">
        <f t="shared" si="796"/>
        <v>4502484</v>
      </c>
      <c r="AH1654" s="11">
        <f t="shared" si="808"/>
        <v>5975917.8191999998</v>
      </c>
      <c r="AI1654" s="9">
        <f t="shared" si="809"/>
        <v>4745387</v>
      </c>
      <c r="AJ1654" s="10">
        <f t="shared" si="810"/>
        <v>4992293.9548000004</v>
      </c>
      <c r="AK1654" s="9">
        <f t="shared" si="812"/>
        <v>4623935.5</v>
      </c>
      <c r="AL1654" s="9">
        <f t="shared" si="794"/>
        <v>5360652.4095999999</v>
      </c>
      <c r="AM1654" s="6">
        <f t="shared" si="797"/>
        <v>4928033.0656745937</v>
      </c>
      <c r="AN1654" s="8">
        <f t="shared" si="811"/>
        <v>686263.11278633319</v>
      </c>
      <c r="AO1654" s="7">
        <f t="shared" si="795"/>
        <v>0.14461689063217251</v>
      </c>
      <c r="AP1654" s="6">
        <f t="shared" si="807"/>
        <v>4502484</v>
      </c>
      <c r="AQ1654" s="5" t="s">
        <v>4</v>
      </c>
    </row>
    <row r="1655" spans="1:43" x14ac:dyDescent="0.25">
      <c r="A1655" s="42">
        <v>1607</v>
      </c>
      <c r="B1655" s="103">
        <v>20121445</v>
      </c>
      <c r="C1655" s="97">
        <v>4391305</v>
      </c>
      <c r="D1655" s="61" t="s">
        <v>801</v>
      </c>
      <c r="E1655" s="61" t="s">
        <v>801</v>
      </c>
      <c r="F1655" s="82" t="s">
        <v>2086</v>
      </c>
      <c r="G1655" s="81" t="s">
        <v>1750</v>
      </c>
      <c r="H1655" s="21">
        <v>1</v>
      </c>
      <c r="I1655" s="20">
        <v>1952914.3199999998</v>
      </c>
      <c r="J1655" s="20">
        <f t="shared" si="798"/>
        <v>371053.72079999995</v>
      </c>
      <c r="K1655" s="19">
        <f t="shared" si="799"/>
        <v>2323968.0407999996</v>
      </c>
      <c r="L1655" s="15">
        <f t="shared" si="800"/>
        <v>2323968.0407999996</v>
      </c>
      <c r="M1655" s="17">
        <v>1617559.6638655462</v>
      </c>
      <c r="N1655" s="17">
        <v>307336.33613445377</v>
      </c>
      <c r="O1655" s="16">
        <v>1924896</v>
      </c>
      <c r="P1655" s="18">
        <v>1924896</v>
      </c>
      <c r="Q1655" s="17">
        <v>1484000</v>
      </c>
      <c r="R1655" s="17">
        <v>281960</v>
      </c>
      <c r="S1655" s="16">
        <v>1765960</v>
      </c>
      <c r="T1655" s="15">
        <v>1765960</v>
      </c>
      <c r="U1655" s="14"/>
      <c r="V1655" s="14"/>
      <c r="W1655" s="14"/>
      <c r="X1655" s="14"/>
      <c r="Y1655" s="14"/>
      <c r="Z1655" s="14"/>
      <c r="AA1655" s="14"/>
      <c r="AB1655" s="101">
        <v>1400000</v>
      </c>
      <c r="AC1655" s="12">
        <f t="shared" si="801"/>
        <v>266000</v>
      </c>
      <c r="AD1655" s="6">
        <f t="shared" si="802"/>
        <v>1666000</v>
      </c>
      <c r="AE1655" s="6">
        <f t="shared" si="803"/>
        <v>84966</v>
      </c>
      <c r="AF1655" s="6">
        <f t="shared" si="804"/>
        <v>1750966</v>
      </c>
      <c r="AG1655" s="9">
        <f t="shared" si="796"/>
        <v>1750966</v>
      </c>
      <c r="AH1655" s="11">
        <f t="shared" si="808"/>
        <v>2323968.0407999996</v>
      </c>
      <c r="AI1655" s="9">
        <f t="shared" si="809"/>
        <v>1845428</v>
      </c>
      <c r="AJ1655" s="10">
        <f t="shared" si="810"/>
        <v>1941447.5101999999</v>
      </c>
      <c r="AK1655" s="9">
        <f t="shared" si="812"/>
        <v>1798197</v>
      </c>
      <c r="AL1655" s="9">
        <f t="shared" si="794"/>
        <v>2084698.0203999998</v>
      </c>
      <c r="AM1655" s="6">
        <f t="shared" si="797"/>
        <v>1916457.1656441595</v>
      </c>
      <c r="AN1655" s="8">
        <f t="shared" si="811"/>
        <v>266880.11090167676</v>
      </c>
      <c r="AO1655" s="7">
        <f t="shared" si="795"/>
        <v>0.14461691862358042</v>
      </c>
      <c r="AP1655" s="6">
        <f t="shared" si="807"/>
        <v>1750966</v>
      </c>
      <c r="AQ1655" s="5" t="s">
        <v>4</v>
      </c>
    </row>
    <row r="1656" spans="1:43" x14ac:dyDescent="0.25">
      <c r="A1656" s="42">
        <v>1608</v>
      </c>
      <c r="B1656" s="103">
        <v>20121445</v>
      </c>
      <c r="C1656" s="97">
        <v>4391305</v>
      </c>
      <c r="D1656" s="61" t="s">
        <v>801</v>
      </c>
      <c r="E1656" s="61" t="s">
        <v>801</v>
      </c>
      <c r="F1656" s="82" t="s">
        <v>2085</v>
      </c>
      <c r="G1656" s="81" t="s">
        <v>1750</v>
      </c>
      <c r="H1656" s="21">
        <v>1</v>
      </c>
      <c r="I1656" s="20">
        <v>1088052.264</v>
      </c>
      <c r="J1656" s="20">
        <f t="shared" si="798"/>
        <v>206729.93015999999</v>
      </c>
      <c r="K1656" s="19">
        <f t="shared" si="799"/>
        <v>1294782.19416</v>
      </c>
      <c r="L1656" s="15">
        <f t="shared" si="800"/>
        <v>1294782.19416</v>
      </c>
      <c r="M1656" s="17">
        <v>884675.63025210088</v>
      </c>
      <c r="N1656" s="17">
        <v>168088.36974789918</v>
      </c>
      <c r="O1656" s="16">
        <v>1052764</v>
      </c>
      <c r="P1656" s="18">
        <v>1052764</v>
      </c>
      <c r="Q1656" s="17">
        <v>826800</v>
      </c>
      <c r="R1656" s="17">
        <v>157092</v>
      </c>
      <c r="S1656" s="16">
        <v>983892</v>
      </c>
      <c r="T1656" s="15">
        <v>983892</v>
      </c>
      <c r="U1656" s="14"/>
      <c r="V1656" s="14"/>
      <c r="W1656" s="14"/>
      <c r="X1656" s="14"/>
      <c r="Y1656" s="14"/>
      <c r="Z1656" s="14"/>
      <c r="AA1656" s="14"/>
      <c r="AB1656" s="101">
        <v>780000</v>
      </c>
      <c r="AC1656" s="12">
        <f t="shared" si="801"/>
        <v>148200</v>
      </c>
      <c r="AD1656" s="6">
        <f t="shared" si="802"/>
        <v>928200</v>
      </c>
      <c r="AE1656" s="6">
        <f t="shared" si="803"/>
        <v>47338.2</v>
      </c>
      <c r="AF1656" s="6">
        <f t="shared" si="804"/>
        <v>975538.2</v>
      </c>
      <c r="AG1656" s="9">
        <f t="shared" si="796"/>
        <v>975538.2</v>
      </c>
      <c r="AH1656" s="11">
        <f t="shared" si="808"/>
        <v>1294782.19416</v>
      </c>
      <c r="AI1656" s="9">
        <f t="shared" si="809"/>
        <v>1018328</v>
      </c>
      <c r="AJ1656" s="10">
        <f t="shared" si="810"/>
        <v>1076744.0985399999</v>
      </c>
      <c r="AK1656" s="9">
        <f t="shared" si="812"/>
        <v>996933.1</v>
      </c>
      <c r="AL1656" s="9">
        <f t="shared" si="794"/>
        <v>1156555.09708</v>
      </c>
      <c r="AM1656" s="6">
        <f t="shared" si="797"/>
        <v>1062795.8013570961</v>
      </c>
      <c r="AN1656" s="8">
        <f t="shared" si="811"/>
        <v>149420.88471847595</v>
      </c>
      <c r="AO1656" s="7">
        <f t="shared" si="795"/>
        <v>0.14673158817048726</v>
      </c>
      <c r="AP1656" s="6">
        <f t="shared" si="807"/>
        <v>975538.2</v>
      </c>
      <c r="AQ1656" s="5" t="s">
        <v>4</v>
      </c>
    </row>
    <row r="1657" spans="1:43" ht="25.5" x14ac:dyDescent="0.25">
      <c r="A1657" s="42">
        <v>1609</v>
      </c>
      <c r="B1657" s="103">
        <v>20121445</v>
      </c>
      <c r="C1657" s="97">
        <v>4391305</v>
      </c>
      <c r="D1657" s="61" t="s">
        <v>801</v>
      </c>
      <c r="E1657" s="61" t="s">
        <v>801</v>
      </c>
      <c r="F1657" s="82" t="s">
        <v>2084</v>
      </c>
      <c r="G1657" s="81" t="s">
        <v>1750</v>
      </c>
      <c r="H1657" s="21">
        <v>1</v>
      </c>
      <c r="I1657" s="20">
        <v>1883167.38</v>
      </c>
      <c r="J1657" s="20">
        <f t="shared" si="798"/>
        <v>357801.80219999998</v>
      </c>
      <c r="K1657" s="19">
        <f t="shared" si="799"/>
        <v>2240969.1821999997</v>
      </c>
      <c r="L1657" s="15">
        <f t="shared" si="800"/>
        <v>2240969.1821999997</v>
      </c>
      <c r="M1657" s="17">
        <v>1502550.4201680673</v>
      </c>
      <c r="N1657" s="17">
        <v>285484.57983193279</v>
      </c>
      <c r="O1657" s="16">
        <v>1788035</v>
      </c>
      <c r="P1657" s="18">
        <v>1788035</v>
      </c>
      <c r="Q1657" s="17">
        <v>1431000</v>
      </c>
      <c r="R1657" s="17">
        <v>271890</v>
      </c>
      <c r="S1657" s="16">
        <v>1702890</v>
      </c>
      <c r="T1657" s="15">
        <v>1702890</v>
      </c>
      <c r="U1657" s="14"/>
      <c r="V1657" s="14"/>
      <c r="W1657" s="14"/>
      <c r="X1657" s="14"/>
      <c r="Y1657" s="14"/>
      <c r="Z1657" s="14"/>
      <c r="AA1657" s="14"/>
      <c r="AB1657" s="101">
        <v>1350000</v>
      </c>
      <c r="AC1657" s="12">
        <f t="shared" si="801"/>
        <v>256500</v>
      </c>
      <c r="AD1657" s="6">
        <f t="shared" si="802"/>
        <v>1606500</v>
      </c>
      <c r="AE1657" s="6">
        <f t="shared" si="803"/>
        <v>81931.5</v>
      </c>
      <c r="AF1657" s="6">
        <f t="shared" si="804"/>
        <v>1688431.5</v>
      </c>
      <c r="AG1657" s="9">
        <f t="shared" si="796"/>
        <v>1688431.5</v>
      </c>
      <c r="AH1657" s="11">
        <f t="shared" si="808"/>
        <v>2240969.1821999997</v>
      </c>
      <c r="AI1657" s="9">
        <f t="shared" si="809"/>
        <v>1745462.5</v>
      </c>
      <c r="AJ1657" s="10">
        <f t="shared" si="810"/>
        <v>1855081.4205499999</v>
      </c>
      <c r="AK1657" s="9">
        <f t="shared" si="812"/>
        <v>1716947</v>
      </c>
      <c r="AL1657" s="9">
        <f t="shared" si="794"/>
        <v>1993215.8410999998</v>
      </c>
      <c r="AM1657" s="6">
        <f t="shared" si="797"/>
        <v>1830654.131174993</v>
      </c>
      <c r="AN1657" s="8">
        <f t="shared" si="811"/>
        <v>260984.68129257706</v>
      </c>
      <c r="AO1657" s="7">
        <f t="shared" si="795"/>
        <v>0.14952179224278783</v>
      </c>
      <c r="AP1657" s="6">
        <f t="shared" si="807"/>
        <v>1688431.5</v>
      </c>
      <c r="AQ1657" s="5" t="s">
        <v>4</v>
      </c>
    </row>
    <row r="1658" spans="1:43" x14ac:dyDescent="0.25">
      <c r="A1658" s="42">
        <v>1610</v>
      </c>
      <c r="B1658" s="103">
        <v>20121445</v>
      </c>
      <c r="C1658" s="97">
        <v>4391305</v>
      </c>
      <c r="D1658" s="61" t="s">
        <v>801</v>
      </c>
      <c r="E1658" s="61" t="s">
        <v>801</v>
      </c>
      <c r="F1658" s="82" t="s">
        <v>2083</v>
      </c>
      <c r="G1658" s="81" t="s">
        <v>1750</v>
      </c>
      <c r="H1658" s="21">
        <v>1</v>
      </c>
      <c r="I1658" s="20">
        <v>823013.89199999999</v>
      </c>
      <c r="J1658" s="20">
        <f t="shared" si="798"/>
        <v>156372.63948000001</v>
      </c>
      <c r="K1658" s="19">
        <f t="shared" si="799"/>
        <v>979386.53148000001</v>
      </c>
      <c r="L1658" s="15">
        <f t="shared" si="800"/>
        <v>979386.53148000001</v>
      </c>
      <c r="M1658" s="17">
        <v>669178.15126050427</v>
      </c>
      <c r="N1658" s="17">
        <v>127143.84873949581</v>
      </c>
      <c r="O1658" s="16">
        <v>796322.00000000012</v>
      </c>
      <c r="P1658" s="18">
        <v>796322.00000000012</v>
      </c>
      <c r="Q1658" s="17">
        <v>625400</v>
      </c>
      <c r="R1658" s="17">
        <v>118826</v>
      </c>
      <c r="S1658" s="16">
        <v>744226</v>
      </c>
      <c r="T1658" s="15">
        <v>744226</v>
      </c>
      <c r="U1658" s="14"/>
      <c r="V1658" s="14"/>
      <c r="W1658" s="14"/>
      <c r="X1658" s="14"/>
      <c r="Y1658" s="14"/>
      <c r="Z1658" s="14"/>
      <c r="AA1658" s="14"/>
      <c r="AB1658" s="101">
        <v>590000</v>
      </c>
      <c r="AC1658" s="12">
        <f t="shared" si="801"/>
        <v>112100</v>
      </c>
      <c r="AD1658" s="6">
        <f t="shared" si="802"/>
        <v>702100</v>
      </c>
      <c r="AE1658" s="6">
        <f t="shared" si="803"/>
        <v>35807.1</v>
      </c>
      <c r="AF1658" s="6">
        <f t="shared" si="804"/>
        <v>737907.1</v>
      </c>
      <c r="AG1658" s="9">
        <f t="shared" si="796"/>
        <v>737907.1</v>
      </c>
      <c r="AH1658" s="11">
        <f t="shared" si="808"/>
        <v>979386.53148000001</v>
      </c>
      <c r="AI1658" s="9">
        <f t="shared" si="809"/>
        <v>770274</v>
      </c>
      <c r="AJ1658" s="10">
        <f t="shared" si="810"/>
        <v>814460.40787000011</v>
      </c>
      <c r="AK1658" s="9">
        <f t="shared" si="812"/>
        <v>754090.55</v>
      </c>
      <c r="AL1658" s="9">
        <f t="shared" si="794"/>
        <v>874830.26573999994</v>
      </c>
      <c r="AM1658" s="6">
        <f t="shared" si="797"/>
        <v>803909.77527630795</v>
      </c>
      <c r="AN1658" s="8">
        <f t="shared" si="811"/>
        <v>113023.46228957298</v>
      </c>
      <c r="AO1658" s="7">
        <f t="shared" si="795"/>
        <v>0.14673150371111188</v>
      </c>
      <c r="AP1658" s="6">
        <f t="shared" si="807"/>
        <v>737907.1</v>
      </c>
      <c r="AQ1658" s="5" t="s">
        <v>4</v>
      </c>
    </row>
    <row r="1659" spans="1:43" x14ac:dyDescent="0.25">
      <c r="A1659" s="42">
        <v>1611</v>
      </c>
      <c r="B1659" s="103">
        <v>20121445</v>
      </c>
      <c r="C1659" s="97">
        <v>4391305</v>
      </c>
      <c r="D1659" s="61" t="s">
        <v>801</v>
      </c>
      <c r="E1659" s="61" t="s">
        <v>801</v>
      </c>
      <c r="F1659" s="82" t="s">
        <v>2082</v>
      </c>
      <c r="G1659" s="81" t="s">
        <v>1750</v>
      </c>
      <c r="H1659" s="21">
        <v>1</v>
      </c>
      <c r="I1659" s="20">
        <v>962507.772</v>
      </c>
      <c r="J1659" s="20">
        <f t="shared" si="798"/>
        <v>182876.47667999999</v>
      </c>
      <c r="K1659" s="19">
        <f t="shared" si="799"/>
        <v>1145384.24868</v>
      </c>
      <c r="L1659" s="15">
        <f t="shared" si="800"/>
        <v>1145384.24868</v>
      </c>
      <c r="M1659" s="17">
        <v>775284.03361344547</v>
      </c>
      <c r="N1659" s="17">
        <v>147303.96638655465</v>
      </c>
      <c r="O1659" s="16">
        <v>922588.00000000012</v>
      </c>
      <c r="P1659" s="18">
        <v>922588.00000000012</v>
      </c>
      <c r="Q1659" s="17">
        <v>731400</v>
      </c>
      <c r="R1659" s="17">
        <v>138966</v>
      </c>
      <c r="S1659" s="16">
        <v>870366</v>
      </c>
      <c r="T1659" s="15">
        <v>870366</v>
      </c>
      <c r="U1659" s="14"/>
      <c r="V1659" s="14"/>
      <c r="W1659" s="14"/>
      <c r="X1659" s="14"/>
      <c r="Y1659" s="14"/>
      <c r="Z1659" s="14"/>
      <c r="AA1659" s="14"/>
      <c r="AB1659" s="101">
        <v>690000</v>
      </c>
      <c r="AC1659" s="12">
        <f t="shared" si="801"/>
        <v>131100</v>
      </c>
      <c r="AD1659" s="6">
        <f t="shared" si="802"/>
        <v>821100</v>
      </c>
      <c r="AE1659" s="6">
        <f t="shared" si="803"/>
        <v>41876.1</v>
      </c>
      <c r="AF1659" s="6">
        <f t="shared" si="804"/>
        <v>862976.1</v>
      </c>
      <c r="AG1659" s="9">
        <f t="shared" si="796"/>
        <v>862976.1</v>
      </c>
      <c r="AH1659" s="11">
        <f t="shared" si="808"/>
        <v>1145384.24868</v>
      </c>
      <c r="AI1659" s="9">
        <f t="shared" si="809"/>
        <v>896477</v>
      </c>
      <c r="AJ1659" s="10">
        <f t="shared" si="810"/>
        <v>950328.58717000007</v>
      </c>
      <c r="AK1659" s="9">
        <f t="shared" si="812"/>
        <v>879726.55</v>
      </c>
      <c r="AL1659" s="9">
        <f t="shared" si="794"/>
        <v>1020930.62434</v>
      </c>
      <c r="AM1659" s="6">
        <f t="shared" si="797"/>
        <v>937932.44282139407</v>
      </c>
      <c r="AN1659" s="8">
        <f t="shared" si="811"/>
        <v>132716.14273245516</v>
      </c>
      <c r="AO1659" s="7">
        <f t="shared" si="795"/>
        <v>0.14804188253848694</v>
      </c>
      <c r="AP1659" s="6">
        <f t="shared" si="807"/>
        <v>862976.1</v>
      </c>
      <c r="AQ1659" s="5" t="s">
        <v>4</v>
      </c>
    </row>
    <row r="1660" spans="1:43" x14ac:dyDescent="0.25">
      <c r="A1660" s="42">
        <v>1612</v>
      </c>
      <c r="B1660" s="103">
        <v>20121445</v>
      </c>
      <c r="C1660" s="97">
        <v>4391305</v>
      </c>
      <c r="D1660" s="61" t="s">
        <v>801</v>
      </c>
      <c r="E1660" s="61" t="s">
        <v>801</v>
      </c>
      <c r="F1660" s="82" t="s">
        <v>2081</v>
      </c>
      <c r="G1660" s="81" t="s">
        <v>1750</v>
      </c>
      <c r="H1660" s="21">
        <v>1</v>
      </c>
      <c r="I1660" s="20">
        <v>993571.53519327741</v>
      </c>
      <c r="J1660" s="20">
        <f t="shared" si="798"/>
        <v>188778.59168672271</v>
      </c>
      <c r="K1660" s="19">
        <f t="shared" si="799"/>
        <v>1182350.1268800001</v>
      </c>
      <c r="L1660" s="15">
        <f t="shared" si="800"/>
        <v>1182350.1268800001</v>
      </c>
      <c r="M1660" s="17">
        <v>822955.46218487399</v>
      </c>
      <c r="N1660" s="17">
        <v>156361.53781512607</v>
      </c>
      <c r="O1660" s="16">
        <v>979317</v>
      </c>
      <c r="P1660" s="18">
        <v>979317</v>
      </c>
      <c r="Q1660" s="17">
        <v>755005.04201680678</v>
      </c>
      <c r="R1660" s="17">
        <v>143450.95798319328</v>
      </c>
      <c r="S1660" s="16">
        <v>898456</v>
      </c>
      <c r="T1660" s="15">
        <v>898456</v>
      </c>
      <c r="U1660" s="14"/>
      <c r="V1660" s="14"/>
      <c r="W1660" s="14"/>
      <c r="X1660" s="14"/>
      <c r="Y1660" s="14"/>
      <c r="Z1660" s="14"/>
      <c r="AA1660" s="14"/>
      <c r="AB1660" s="101">
        <v>547899.15966386558</v>
      </c>
      <c r="AC1660" s="12">
        <f t="shared" si="801"/>
        <v>104100.84033613445</v>
      </c>
      <c r="AD1660" s="6">
        <f t="shared" si="802"/>
        <v>652000</v>
      </c>
      <c r="AE1660" s="6">
        <f t="shared" si="803"/>
        <v>33252</v>
      </c>
      <c r="AF1660" s="6">
        <f t="shared" si="804"/>
        <v>685252</v>
      </c>
      <c r="AG1660" s="9">
        <f t="shared" si="796"/>
        <v>685252</v>
      </c>
      <c r="AH1660" s="11">
        <f t="shared" si="808"/>
        <v>1182350.1268800001</v>
      </c>
      <c r="AI1660" s="9">
        <f t="shared" si="809"/>
        <v>938886.5</v>
      </c>
      <c r="AJ1660" s="10">
        <f t="shared" si="810"/>
        <v>936343.78172000009</v>
      </c>
      <c r="AK1660" s="9">
        <f t="shared" si="812"/>
        <v>812069.25</v>
      </c>
      <c r="AL1660" s="9">
        <f t="shared" si="794"/>
        <v>1060618.3134400002</v>
      </c>
      <c r="AM1660" s="6">
        <f t="shared" si="797"/>
        <v>901057.02430653013</v>
      </c>
      <c r="AN1660" s="8">
        <f t="shared" si="811"/>
        <v>205627.80794379246</v>
      </c>
      <c r="AO1660" s="7">
        <f t="shared" si="795"/>
        <v>0.21901242369955523</v>
      </c>
      <c r="AP1660" s="6">
        <f t="shared" si="807"/>
        <v>685252</v>
      </c>
      <c r="AQ1660" s="5" t="s">
        <v>4</v>
      </c>
    </row>
    <row r="1661" spans="1:43" x14ac:dyDescent="0.25">
      <c r="A1661" s="42">
        <v>1613</v>
      </c>
      <c r="B1661" s="103">
        <v>20121445</v>
      </c>
      <c r="C1661" s="97">
        <v>4391305</v>
      </c>
      <c r="D1661" s="61" t="s">
        <v>801</v>
      </c>
      <c r="E1661" s="61" t="s">
        <v>801</v>
      </c>
      <c r="F1661" s="82" t="s">
        <v>2080</v>
      </c>
      <c r="G1661" s="81" t="s">
        <v>1750</v>
      </c>
      <c r="H1661" s="21">
        <v>1</v>
      </c>
      <c r="I1661" s="20">
        <v>1095026.9580000001</v>
      </c>
      <c r="J1661" s="20">
        <f t="shared" si="798"/>
        <v>208055.12202000001</v>
      </c>
      <c r="K1661" s="19">
        <f t="shared" si="799"/>
        <v>1303082.0800200002</v>
      </c>
      <c r="L1661" s="15">
        <f t="shared" si="800"/>
        <v>1303082.0800200002</v>
      </c>
      <c r="M1661" s="17">
        <v>898668.06722689082</v>
      </c>
      <c r="N1661" s="17">
        <v>170746.93277310926</v>
      </c>
      <c r="O1661" s="16">
        <v>1069415</v>
      </c>
      <c r="P1661" s="18">
        <v>1069415</v>
      </c>
      <c r="Q1661" s="17">
        <v>832100</v>
      </c>
      <c r="R1661" s="17">
        <v>158099</v>
      </c>
      <c r="S1661" s="16">
        <v>990199</v>
      </c>
      <c r="T1661" s="15">
        <v>990199</v>
      </c>
      <c r="U1661" s="14"/>
      <c r="V1661" s="14"/>
      <c r="W1661" s="14"/>
      <c r="X1661" s="14"/>
      <c r="Y1661" s="14"/>
      <c r="Z1661" s="14"/>
      <c r="AA1661" s="14"/>
      <c r="AB1661" s="101">
        <v>631932.77310924372</v>
      </c>
      <c r="AC1661" s="12">
        <f t="shared" si="801"/>
        <v>120067.22689075631</v>
      </c>
      <c r="AD1661" s="6">
        <f t="shared" si="802"/>
        <v>752000</v>
      </c>
      <c r="AE1661" s="6">
        <f t="shared" si="803"/>
        <v>38352</v>
      </c>
      <c r="AF1661" s="6">
        <f t="shared" si="804"/>
        <v>790352</v>
      </c>
      <c r="AG1661" s="9">
        <f t="shared" si="796"/>
        <v>790352</v>
      </c>
      <c r="AH1661" s="11">
        <f t="shared" si="808"/>
        <v>1303082.0800200002</v>
      </c>
      <c r="AI1661" s="9">
        <f t="shared" si="809"/>
        <v>1029807</v>
      </c>
      <c r="AJ1661" s="10">
        <f t="shared" si="810"/>
        <v>1038262.0200050001</v>
      </c>
      <c r="AK1661" s="9">
        <f t="shared" si="812"/>
        <v>910079.5</v>
      </c>
      <c r="AL1661" s="9">
        <f t="shared" si="794"/>
        <v>1166444.5400100001</v>
      </c>
      <c r="AM1661" s="6">
        <f t="shared" si="797"/>
        <v>1005616.5996529202</v>
      </c>
      <c r="AN1661" s="8">
        <f t="shared" si="811"/>
        <v>212029.56103634651</v>
      </c>
      <c r="AO1661" s="7">
        <f t="shared" si="795"/>
        <v>0.20589252261476812</v>
      </c>
      <c r="AP1661" s="6">
        <f t="shared" si="807"/>
        <v>790352</v>
      </c>
      <c r="AQ1661" s="5" t="s">
        <v>4</v>
      </c>
    </row>
    <row r="1662" spans="1:43" x14ac:dyDescent="0.25">
      <c r="A1662" s="42">
        <v>1614</v>
      </c>
      <c r="B1662" s="103">
        <v>31161700</v>
      </c>
      <c r="C1662" s="97">
        <v>4391305</v>
      </c>
      <c r="D1662" s="61" t="s">
        <v>801</v>
      </c>
      <c r="E1662" s="61" t="s">
        <v>801</v>
      </c>
      <c r="F1662" s="82" t="s">
        <v>2079</v>
      </c>
      <c r="G1662" s="81" t="s">
        <v>1750</v>
      </c>
      <c r="H1662" s="21">
        <v>1</v>
      </c>
      <c r="I1662" s="20">
        <v>132519.18599999999</v>
      </c>
      <c r="J1662" s="20">
        <f t="shared" si="798"/>
        <v>25178.645339999999</v>
      </c>
      <c r="K1662" s="19">
        <f t="shared" si="799"/>
        <v>157697.83133999998</v>
      </c>
      <c r="L1662" s="15">
        <f t="shared" si="800"/>
        <v>157697.83133999998</v>
      </c>
      <c r="M1662" s="17">
        <v>106742.01680672269</v>
      </c>
      <c r="N1662" s="17">
        <v>20280.983193277312</v>
      </c>
      <c r="O1662" s="16">
        <v>127023</v>
      </c>
      <c r="P1662" s="18">
        <v>127023</v>
      </c>
      <c r="Q1662" s="17">
        <v>100700</v>
      </c>
      <c r="R1662" s="17">
        <v>19133</v>
      </c>
      <c r="S1662" s="16">
        <v>119833</v>
      </c>
      <c r="T1662" s="15">
        <v>119833</v>
      </c>
      <c r="U1662" s="14"/>
      <c r="V1662" s="14"/>
      <c r="W1662" s="14"/>
      <c r="X1662" s="14"/>
      <c r="Y1662" s="14"/>
      <c r="Z1662" s="14"/>
      <c r="AA1662" s="14"/>
      <c r="AB1662" s="101">
        <v>95000</v>
      </c>
      <c r="AC1662" s="12">
        <f t="shared" si="801"/>
        <v>18050</v>
      </c>
      <c r="AD1662" s="6">
        <f t="shared" si="802"/>
        <v>113050</v>
      </c>
      <c r="AE1662" s="6">
        <f t="shared" si="803"/>
        <v>5765.5499999999993</v>
      </c>
      <c r="AF1662" s="6">
        <f t="shared" si="804"/>
        <v>118815.55</v>
      </c>
      <c r="AG1662" s="9">
        <f t="shared" si="796"/>
        <v>118815.55</v>
      </c>
      <c r="AH1662" s="11">
        <f t="shared" si="808"/>
        <v>157697.83133999998</v>
      </c>
      <c r="AI1662" s="9">
        <f t="shared" si="809"/>
        <v>123428</v>
      </c>
      <c r="AJ1662" s="10">
        <f t="shared" si="810"/>
        <v>130842.34533499999</v>
      </c>
      <c r="AK1662" s="9">
        <f t="shared" si="812"/>
        <v>121121.77499999999</v>
      </c>
      <c r="AL1662" s="9">
        <f t="shared" si="794"/>
        <v>140562.91566999999</v>
      </c>
      <c r="AM1662" s="6">
        <f t="shared" si="797"/>
        <v>129135.629930266</v>
      </c>
      <c r="AN1662" s="8">
        <f t="shared" si="811"/>
        <v>18272.511395426853</v>
      </c>
      <c r="AO1662" s="7">
        <f t="shared" si="795"/>
        <v>0.14804186566603084</v>
      </c>
      <c r="AP1662" s="6">
        <f t="shared" si="807"/>
        <v>118815.55</v>
      </c>
      <c r="AQ1662" s="5" t="s">
        <v>4</v>
      </c>
    </row>
    <row r="1663" spans="1:43" x14ac:dyDescent="0.25">
      <c r="A1663" s="42">
        <v>1615</v>
      </c>
      <c r="B1663" s="103">
        <v>20111702</v>
      </c>
      <c r="C1663" s="97">
        <v>4391305</v>
      </c>
      <c r="D1663" s="61" t="s">
        <v>801</v>
      </c>
      <c r="E1663" s="61" t="s">
        <v>801</v>
      </c>
      <c r="F1663" s="82" t="s">
        <v>2078</v>
      </c>
      <c r="G1663" s="81" t="s">
        <v>1750</v>
      </c>
      <c r="H1663" s="21">
        <v>1</v>
      </c>
      <c r="I1663" s="20">
        <v>167392.65599999999</v>
      </c>
      <c r="J1663" s="20">
        <f t="shared" si="798"/>
        <v>31804.604639999998</v>
      </c>
      <c r="K1663" s="19">
        <f t="shared" si="799"/>
        <v>199197.26063999999</v>
      </c>
      <c r="L1663" s="15">
        <f t="shared" si="800"/>
        <v>199197.26063999999</v>
      </c>
      <c r="M1663" s="17">
        <v>136104.20168067227</v>
      </c>
      <c r="N1663" s="17">
        <v>25859.798319327732</v>
      </c>
      <c r="O1663" s="16">
        <v>161964</v>
      </c>
      <c r="P1663" s="18">
        <v>161964</v>
      </c>
      <c r="Q1663" s="17">
        <v>127200</v>
      </c>
      <c r="R1663" s="17">
        <v>24168</v>
      </c>
      <c r="S1663" s="16">
        <v>151368</v>
      </c>
      <c r="T1663" s="15">
        <v>151368</v>
      </c>
      <c r="U1663" s="14"/>
      <c r="V1663" s="14"/>
      <c r="W1663" s="14"/>
      <c r="X1663" s="14"/>
      <c r="Y1663" s="14"/>
      <c r="Z1663" s="14"/>
      <c r="AA1663" s="14"/>
      <c r="AB1663" s="101">
        <v>120000</v>
      </c>
      <c r="AC1663" s="12">
        <f t="shared" si="801"/>
        <v>22800</v>
      </c>
      <c r="AD1663" s="6">
        <f t="shared" si="802"/>
        <v>142800</v>
      </c>
      <c r="AE1663" s="6">
        <f t="shared" si="803"/>
        <v>7282.7999999999993</v>
      </c>
      <c r="AF1663" s="6">
        <f t="shared" si="804"/>
        <v>150082.79999999999</v>
      </c>
      <c r="AG1663" s="9">
        <f t="shared" si="796"/>
        <v>150082.79999999999</v>
      </c>
      <c r="AH1663" s="11">
        <f t="shared" si="808"/>
        <v>199197.26063999999</v>
      </c>
      <c r="AI1663" s="9">
        <f t="shared" si="809"/>
        <v>156666</v>
      </c>
      <c r="AJ1663" s="10">
        <f t="shared" si="810"/>
        <v>165653.01516000001</v>
      </c>
      <c r="AK1663" s="9">
        <f t="shared" si="812"/>
        <v>153374.39999999999</v>
      </c>
      <c r="AL1663" s="9">
        <f t="shared" si="794"/>
        <v>177931.63032</v>
      </c>
      <c r="AM1663" s="6">
        <f t="shared" si="797"/>
        <v>163507.12475858239</v>
      </c>
      <c r="AN1663" s="8">
        <f t="shared" si="811"/>
        <v>22987.811958538008</v>
      </c>
      <c r="AO1663" s="7">
        <f t="shared" si="795"/>
        <v>0.14673133901764268</v>
      </c>
      <c r="AP1663" s="6">
        <f t="shared" si="807"/>
        <v>150082.79999999999</v>
      </c>
      <c r="AQ1663" s="5" t="s">
        <v>4</v>
      </c>
    </row>
    <row r="1664" spans="1:43" x14ac:dyDescent="0.25">
      <c r="A1664" s="42">
        <v>1616</v>
      </c>
      <c r="B1664" s="103">
        <v>31161500</v>
      </c>
      <c r="C1664" s="97">
        <v>4391305</v>
      </c>
      <c r="D1664" s="61" t="s">
        <v>801</v>
      </c>
      <c r="E1664" s="61" t="s">
        <v>801</v>
      </c>
      <c r="F1664" s="82" t="s">
        <v>2077</v>
      </c>
      <c r="G1664" s="81" t="s">
        <v>1750</v>
      </c>
      <c r="H1664" s="21">
        <v>1</v>
      </c>
      <c r="I1664" s="20">
        <v>666780.52522689081</v>
      </c>
      <c r="J1664" s="20">
        <f t="shared" si="798"/>
        <v>126688.29979310925</v>
      </c>
      <c r="K1664" s="19">
        <f t="shared" si="799"/>
        <v>793468.82502000011</v>
      </c>
      <c r="L1664" s="15">
        <f t="shared" si="800"/>
        <v>793468.82502000011</v>
      </c>
      <c r="M1664" s="17">
        <v>542147.89915966394</v>
      </c>
      <c r="N1664" s="17">
        <v>103008.10084033615</v>
      </c>
      <c r="O1664" s="16">
        <v>645156.00000000012</v>
      </c>
      <c r="P1664" s="18">
        <v>645156.00000000012</v>
      </c>
      <c r="Q1664" s="17">
        <v>506679.83193277312</v>
      </c>
      <c r="R1664" s="17">
        <v>96269.168067226899</v>
      </c>
      <c r="S1664" s="16">
        <v>602949</v>
      </c>
      <c r="T1664" s="15">
        <v>602949</v>
      </c>
      <c r="U1664" s="14"/>
      <c r="V1664" s="14"/>
      <c r="W1664" s="14"/>
      <c r="X1664" s="14"/>
      <c r="Y1664" s="14"/>
      <c r="Z1664" s="14"/>
      <c r="AA1664" s="14"/>
      <c r="AB1664" s="101">
        <v>478000</v>
      </c>
      <c r="AC1664" s="12">
        <f t="shared" si="801"/>
        <v>90820</v>
      </c>
      <c r="AD1664" s="6">
        <f t="shared" si="802"/>
        <v>568820</v>
      </c>
      <c r="AE1664" s="6">
        <f t="shared" si="803"/>
        <v>29009.82</v>
      </c>
      <c r="AF1664" s="6">
        <f t="shared" si="804"/>
        <v>597829.81999999995</v>
      </c>
      <c r="AG1664" s="9">
        <f t="shared" si="796"/>
        <v>597829.81999999995</v>
      </c>
      <c r="AH1664" s="11">
        <f t="shared" si="808"/>
        <v>793468.82502000011</v>
      </c>
      <c r="AI1664" s="9">
        <f t="shared" si="809"/>
        <v>624052.5</v>
      </c>
      <c r="AJ1664" s="10">
        <f t="shared" si="810"/>
        <v>659850.91125500004</v>
      </c>
      <c r="AK1664" s="9">
        <f t="shared" si="812"/>
        <v>610941.15999999992</v>
      </c>
      <c r="AL1664" s="9">
        <f t="shared" si="794"/>
        <v>708760.66251000005</v>
      </c>
      <c r="AM1664" s="6">
        <f t="shared" si="797"/>
        <v>651303.12474232691</v>
      </c>
      <c r="AN1664" s="8">
        <f t="shared" si="811"/>
        <v>91568.063138185593</v>
      </c>
      <c r="AO1664" s="7">
        <f t="shared" si="795"/>
        <v>0.14673134574124067</v>
      </c>
      <c r="AP1664" s="6">
        <f t="shared" si="807"/>
        <v>597829.81999999995</v>
      </c>
      <c r="AQ1664" s="5" t="s">
        <v>4</v>
      </c>
    </row>
    <row r="1665" spans="1:43" x14ac:dyDescent="0.25">
      <c r="A1665" s="42">
        <v>1617</v>
      </c>
      <c r="B1665" s="103">
        <v>20121445</v>
      </c>
      <c r="C1665" s="97">
        <v>4391305</v>
      </c>
      <c r="D1665" s="61" t="s">
        <v>801</v>
      </c>
      <c r="E1665" s="61" t="s">
        <v>801</v>
      </c>
      <c r="F1665" s="82" t="s">
        <v>2076</v>
      </c>
      <c r="G1665" s="81" t="s">
        <v>1750</v>
      </c>
      <c r="H1665" s="21">
        <v>1</v>
      </c>
      <c r="I1665" s="20">
        <v>202266.12599999999</v>
      </c>
      <c r="J1665" s="20">
        <f t="shared" si="798"/>
        <v>38430.56394</v>
      </c>
      <c r="K1665" s="19">
        <f t="shared" si="799"/>
        <v>240696.68993999998</v>
      </c>
      <c r="L1665" s="15">
        <f t="shared" si="800"/>
        <v>240696.68993999998</v>
      </c>
      <c r="M1665" s="17">
        <v>162921.84873949579</v>
      </c>
      <c r="N1665" s="17">
        <v>30955.151260504201</v>
      </c>
      <c r="O1665" s="16">
        <v>193877</v>
      </c>
      <c r="P1665" s="18">
        <v>193877</v>
      </c>
      <c r="Q1665" s="17">
        <v>153700</v>
      </c>
      <c r="R1665" s="17">
        <v>29203</v>
      </c>
      <c r="S1665" s="16">
        <v>182903</v>
      </c>
      <c r="T1665" s="15">
        <v>182903</v>
      </c>
      <c r="U1665" s="14"/>
      <c r="V1665" s="14"/>
      <c r="W1665" s="14"/>
      <c r="X1665" s="14"/>
      <c r="Y1665" s="14"/>
      <c r="Z1665" s="14"/>
      <c r="AA1665" s="14"/>
      <c r="AB1665" s="101">
        <v>145000</v>
      </c>
      <c r="AC1665" s="12">
        <f t="shared" si="801"/>
        <v>27550</v>
      </c>
      <c r="AD1665" s="6">
        <f t="shared" si="802"/>
        <v>172550</v>
      </c>
      <c r="AE1665" s="6">
        <f t="shared" si="803"/>
        <v>8800.0499999999993</v>
      </c>
      <c r="AF1665" s="6">
        <f t="shared" si="804"/>
        <v>181350.05</v>
      </c>
      <c r="AG1665" s="9">
        <f t="shared" si="796"/>
        <v>181350.05</v>
      </c>
      <c r="AH1665" s="11">
        <f t="shared" si="808"/>
        <v>240696.68993999998</v>
      </c>
      <c r="AI1665" s="9">
        <f t="shared" si="809"/>
        <v>188390</v>
      </c>
      <c r="AJ1665" s="10">
        <f t="shared" si="810"/>
        <v>199706.684985</v>
      </c>
      <c r="AK1665" s="9">
        <f t="shared" si="812"/>
        <v>184870.02499999999</v>
      </c>
      <c r="AL1665" s="9">
        <f t="shared" si="794"/>
        <v>214543.34496999998</v>
      </c>
      <c r="AM1665" s="6">
        <f t="shared" si="797"/>
        <v>197101.6965492905</v>
      </c>
      <c r="AN1665" s="8">
        <f t="shared" si="811"/>
        <v>27889.637324538649</v>
      </c>
      <c r="AO1665" s="7">
        <f t="shared" si="795"/>
        <v>0.1480420262462904</v>
      </c>
      <c r="AP1665" s="6">
        <f t="shared" si="807"/>
        <v>181350.05</v>
      </c>
      <c r="AQ1665" s="5" t="s">
        <v>4</v>
      </c>
    </row>
    <row r="1666" spans="1:43" x14ac:dyDescent="0.25">
      <c r="A1666" s="42">
        <v>1618</v>
      </c>
      <c r="B1666" s="103">
        <v>20121445</v>
      </c>
      <c r="C1666" s="97">
        <v>4391305</v>
      </c>
      <c r="D1666" s="61" t="s">
        <v>801</v>
      </c>
      <c r="E1666" s="61" t="s">
        <v>801</v>
      </c>
      <c r="F1666" s="82" t="s">
        <v>2075</v>
      </c>
      <c r="G1666" s="81" t="s">
        <v>1750</v>
      </c>
      <c r="H1666" s="21">
        <v>1</v>
      </c>
      <c r="I1666" s="20">
        <v>1185697.98</v>
      </c>
      <c r="J1666" s="20">
        <f t="shared" si="798"/>
        <v>225282.61619999999</v>
      </c>
      <c r="K1666" s="19">
        <f t="shared" si="799"/>
        <v>1410980.5962</v>
      </c>
      <c r="L1666" s="15">
        <f t="shared" si="800"/>
        <v>1410980.5962</v>
      </c>
      <c r="M1666" s="17">
        <v>982089.91596638656</v>
      </c>
      <c r="N1666" s="17">
        <v>186597.08403361344</v>
      </c>
      <c r="O1666" s="16">
        <v>1168687</v>
      </c>
      <c r="P1666" s="18">
        <v>1168687</v>
      </c>
      <c r="Q1666" s="17">
        <v>901000</v>
      </c>
      <c r="R1666" s="17">
        <v>171190</v>
      </c>
      <c r="S1666" s="16">
        <v>1072190</v>
      </c>
      <c r="T1666" s="15">
        <v>1072190</v>
      </c>
      <c r="U1666" s="14"/>
      <c r="V1666" s="14"/>
      <c r="W1666" s="14"/>
      <c r="X1666" s="14"/>
      <c r="Y1666" s="14"/>
      <c r="Z1666" s="14"/>
      <c r="AA1666" s="14"/>
      <c r="AB1666" s="101">
        <v>850000</v>
      </c>
      <c r="AC1666" s="12">
        <f t="shared" si="801"/>
        <v>161500</v>
      </c>
      <c r="AD1666" s="6">
        <f t="shared" si="802"/>
        <v>1011500</v>
      </c>
      <c r="AE1666" s="6">
        <f t="shared" si="803"/>
        <v>51586.5</v>
      </c>
      <c r="AF1666" s="6">
        <f t="shared" si="804"/>
        <v>1063086.5</v>
      </c>
      <c r="AG1666" s="9">
        <f t="shared" si="796"/>
        <v>1063086.5</v>
      </c>
      <c r="AH1666" s="11">
        <f t="shared" si="808"/>
        <v>1410980.5962</v>
      </c>
      <c r="AI1666" s="9">
        <f t="shared" si="809"/>
        <v>1120438.5</v>
      </c>
      <c r="AJ1666" s="10">
        <f t="shared" si="810"/>
        <v>1178736.0240500001</v>
      </c>
      <c r="AK1666" s="9">
        <f t="shared" si="812"/>
        <v>1091762.5</v>
      </c>
      <c r="AL1666" s="9">
        <f t="shared" si="794"/>
        <v>1265709.5481</v>
      </c>
      <c r="AM1666" s="6">
        <f t="shared" si="797"/>
        <v>1163563.3145429196</v>
      </c>
      <c r="AN1666" s="8">
        <f t="shared" si="811"/>
        <v>162034.35009419831</v>
      </c>
      <c r="AO1666" s="7">
        <f t="shared" si="795"/>
        <v>0.14461690676837533</v>
      </c>
      <c r="AP1666" s="6">
        <f t="shared" si="807"/>
        <v>1063086.5</v>
      </c>
      <c r="AQ1666" s="5" t="s">
        <v>4</v>
      </c>
    </row>
    <row r="1667" spans="1:43" x14ac:dyDescent="0.25">
      <c r="A1667" s="42">
        <v>1619</v>
      </c>
      <c r="B1667" s="103">
        <v>20121445</v>
      </c>
      <c r="C1667" s="97">
        <v>4391305</v>
      </c>
      <c r="D1667" s="61" t="s">
        <v>801</v>
      </c>
      <c r="E1667" s="61" t="s">
        <v>801</v>
      </c>
      <c r="F1667" s="82" t="s">
        <v>2074</v>
      </c>
      <c r="G1667" s="81" t="s">
        <v>1750</v>
      </c>
      <c r="H1667" s="21">
        <v>1</v>
      </c>
      <c r="I1667" s="20">
        <v>906710.22</v>
      </c>
      <c r="J1667" s="20">
        <f t="shared" si="798"/>
        <v>172274.9418</v>
      </c>
      <c r="K1667" s="19">
        <f t="shared" si="799"/>
        <v>1078985.1617999999</v>
      </c>
      <c r="L1667" s="15">
        <f t="shared" si="800"/>
        <v>1078985.1617999999</v>
      </c>
      <c r="M1667" s="17">
        <v>737230.25210084033</v>
      </c>
      <c r="N1667" s="17">
        <v>140073.74789915967</v>
      </c>
      <c r="O1667" s="16">
        <v>877304</v>
      </c>
      <c r="P1667" s="18">
        <v>877304</v>
      </c>
      <c r="Q1667" s="17">
        <v>689000</v>
      </c>
      <c r="R1667" s="17">
        <v>130910</v>
      </c>
      <c r="S1667" s="16">
        <v>819910</v>
      </c>
      <c r="T1667" s="15">
        <v>819910</v>
      </c>
      <c r="U1667" s="14"/>
      <c r="V1667" s="14"/>
      <c r="W1667" s="14"/>
      <c r="X1667" s="14"/>
      <c r="Y1667" s="14"/>
      <c r="Z1667" s="14"/>
      <c r="AA1667" s="14"/>
      <c r="AB1667" s="101">
        <v>650000</v>
      </c>
      <c r="AC1667" s="12">
        <f t="shared" si="801"/>
        <v>123500</v>
      </c>
      <c r="AD1667" s="6">
        <f t="shared" si="802"/>
        <v>773500</v>
      </c>
      <c r="AE1667" s="6">
        <f t="shared" si="803"/>
        <v>39448.5</v>
      </c>
      <c r="AF1667" s="6">
        <f t="shared" si="804"/>
        <v>812948.5</v>
      </c>
      <c r="AG1667" s="9">
        <f t="shared" si="796"/>
        <v>812948.5</v>
      </c>
      <c r="AH1667" s="11">
        <f t="shared" si="808"/>
        <v>1078985.1617999999</v>
      </c>
      <c r="AI1667" s="9">
        <f t="shared" si="809"/>
        <v>848607</v>
      </c>
      <c r="AJ1667" s="10">
        <f t="shared" si="810"/>
        <v>897286.91544999997</v>
      </c>
      <c r="AK1667" s="9">
        <f t="shared" si="812"/>
        <v>830777.75</v>
      </c>
      <c r="AL1667" s="9">
        <f t="shared" si="794"/>
        <v>963796.08089999994</v>
      </c>
      <c r="AM1667" s="6">
        <f t="shared" si="797"/>
        <v>885663.33765562112</v>
      </c>
      <c r="AN1667" s="8">
        <f t="shared" si="811"/>
        <v>124517.36826874221</v>
      </c>
      <c r="AO1667" s="7">
        <f t="shared" si="795"/>
        <v>0.14673148850851125</v>
      </c>
      <c r="AP1667" s="6">
        <f t="shared" si="807"/>
        <v>812948.5</v>
      </c>
      <c r="AQ1667" s="5" t="s">
        <v>4</v>
      </c>
    </row>
    <row r="1668" spans="1:43" x14ac:dyDescent="0.25">
      <c r="A1668" s="42">
        <v>1620</v>
      </c>
      <c r="B1668" s="103">
        <v>20121445</v>
      </c>
      <c r="C1668" s="97">
        <v>4391305</v>
      </c>
      <c r="D1668" s="61" t="s">
        <v>801</v>
      </c>
      <c r="E1668" s="61" t="s">
        <v>801</v>
      </c>
      <c r="F1668" s="82" t="s">
        <v>2073</v>
      </c>
      <c r="G1668" s="81" t="s">
        <v>1750</v>
      </c>
      <c r="H1668" s="21">
        <v>1</v>
      </c>
      <c r="I1668" s="20">
        <v>1078093.9447563025</v>
      </c>
      <c r="J1668" s="20">
        <f t="shared" si="798"/>
        <v>204837.84950369748</v>
      </c>
      <c r="K1668" s="19">
        <f t="shared" si="799"/>
        <v>1282931.7942599999</v>
      </c>
      <c r="L1668" s="15">
        <f t="shared" si="800"/>
        <v>1282931.7942599999</v>
      </c>
      <c r="M1668" s="17">
        <v>892963.86554621859</v>
      </c>
      <c r="N1668" s="17">
        <v>169663.13445378153</v>
      </c>
      <c r="O1668" s="16">
        <v>1062627</v>
      </c>
      <c r="P1668" s="18">
        <v>1062627</v>
      </c>
      <c r="Q1668" s="17">
        <v>819232.77310924372</v>
      </c>
      <c r="R1668" s="17">
        <v>155654.22689075631</v>
      </c>
      <c r="S1668" s="16">
        <v>974887</v>
      </c>
      <c r="T1668" s="15">
        <v>974887</v>
      </c>
      <c r="U1668" s="14"/>
      <c r="V1668" s="14"/>
      <c r="W1668" s="14"/>
      <c r="X1668" s="14"/>
      <c r="Y1668" s="14"/>
      <c r="Z1668" s="14"/>
      <c r="AA1668" s="14"/>
      <c r="AB1668" s="101">
        <v>580000</v>
      </c>
      <c r="AC1668" s="12">
        <f t="shared" si="801"/>
        <v>110200</v>
      </c>
      <c r="AD1668" s="6">
        <f t="shared" si="802"/>
        <v>690200</v>
      </c>
      <c r="AE1668" s="6">
        <f t="shared" si="803"/>
        <v>35200.199999999997</v>
      </c>
      <c r="AF1668" s="6">
        <f t="shared" si="804"/>
        <v>725400.2</v>
      </c>
      <c r="AG1668" s="9">
        <f t="shared" si="796"/>
        <v>725400.2</v>
      </c>
      <c r="AH1668" s="11">
        <f t="shared" si="808"/>
        <v>1282931.7942599999</v>
      </c>
      <c r="AI1668" s="9">
        <f t="shared" si="809"/>
        <v>1018757</v>
      </c>
      <c r="AJ1668" s="10">
        <f t="shared" si="810"/>
        <v>1011461.498565</v>
      </c>
      <c r="AK1668" s="9">
        <f t="shared" si="812"/>
        <v>872078.6</v>
      </c>
      <c r="AL1668" s="9">
        <f t="shared" ref="AL1668:AL1731" si="813">AVERAGE(AH1668,AI1668)</f>
        <v>1150844.3971299999</v>
      </c>
      <c r="AM1668" s="6">
        <f t="shared" si="797"/>
        <v>969735.06701317709</v>
      </c>
      <c r="AN1668" s="8">
        <f t="shared" si="811"/>
        <v>230566.54170672747</v>
      </c>
      <c r="AO1668" s="7">
        <f t="shared" ref="AO1668:AO1731" si="814">+AN1668/AI1668</f>
        <v>0.22632143063235635</v>
      </c>
      <c r="AP1668" s="6">
        <f t="shared" si="807"/>
        <v>725400.2</v>
      </c>
      <c r="AQ1668" s="5" t="s">
        <v>4</v>
      </c>
    </row>
    <row r="1669" spans="1:43" x14ac:dyDescent="0.25">
      <c r="A1669" s="42">
        <v>1621</v>
      </c>
      <c r="B1669" s="103">
        <v>20121445</v>
      </c>
      <c r="C1669" s="97">
        <v>4391305</v>
      </c>
      <c r="D1669" s="61" t="s">
        <v>801</v>
      </c>
      <c r="E1669" s="61" t="s">
        <v>801</v>
      </c>
      <c r="F1669" s="82" t="s">
        <v>2072</v>
      </c>
      <c r="G1669" s="81" t="s">
        <v>1750</v>
      </c>
      <c r="H1669" s="21">
        <v>1</v>
      </c>
      <c r="I1669" s="20">
        <v>27810065.677613445</v>
      </c>
      <c r="J1669" s="20">
        <f t="shared" si="798"/>
        <v>5283912.4787465548</v>
      </c>
      <c r="K1669" s="19">
        <f t="shared" si="799"/>
        <v>33093978.15636</v>
      </c>
      <c r="L1669" s="15">
        <f t="shared" si="800"/>
        <v>33093978.15636</v>
      </c>
      <c r="M1669" s="17">
        <v>22823197.478991598</v>
      </c>
      <c r="N1669" s="17">
        <v>4336407.521008404</v>
      </c>
      <c r="O1669" s="16">
        <v>27159605</v>
      </c>
      <c r="P1669" s="18">
        <v>27159605</v>
      </c>
      <c r="Q1669" s="17">
        <v>21132589.915966388</v>
      </c>
      <c r="R1669" s="17">
        <v>4015192.0840336136</v>
      </c>
      <c r="S1669" s="16">
        <v>25147782</v>
      </c>
      <c r="T1669" s="15">
        <v>25147782</v>
      </c>
      <c r="U1669" s="14"/>
      <c r="V1669" s="14"/>
      <c r="W1669" s="14"/>
      <c r="X1669" s="14"/>
      <c r="Y1669" s="14"/>
      <c r="Z1669" s="14"/>
      <c r="AA1669" s="14"/>
      <c r="AB1669" s="101">
        <v>240000</v>
      </c>
      <c r="AC1669" s="12">
        <f t="shared" si="801"/>
        <v>45600</v>
      </c>
      <c r="AD1669" s="6">
        <f t="shared" si="802"/>
        <v>285600</v>
      </c>
      <c r="AE1669" s="6">
        <f t="shared" si="803"/>
        <v>14565.599999999999</v>
      </c>
      <c r="AF1669" s="6">
        <f t="shared" si="804"/>
        <v>300165.59999999998</v>
      </c>
      <c r="AG1669" s="9">
        <f t="shared" si="796"/>
        <v>300165.59999999998</v>
      </c>
      <c r="AH1669" s="11">
        <f t="shared" si="808"/>
        <v>33093978.15636</v>
      </c>
      <c r="AI1669" s="9">
        <f t="shared" si="809"/>
        <v>26153693.5</v>
      </c>
      <c r="AJ1669" s="10">
        <f t="shared" si="810"/>
        <v>21425382.689089999</v>
      </c>
      <c r="AK1669" s="9">
        <f t="shared" si="812"/>
        <v>13226929.550000001</v>
      </c>
      <c r="AL1669" s="9">
        <f t="shared" si="813"/>
        <v>29623835.82818</v>
      </c>
      <c r="AM1669" s="6">
        <f t="shared" si="797"/>
        <v>1163367.0881679922</v>
      </c>
      <c r="AN1669" s="8">
        <f t="shared" si="811"/>
        <v>14481810.192799056</v>
      </c>
      <c r="AO1669" s="7">
        <f t="shared" si="814"/>
        <v>0.55371950400806891</v>
      </c>
      <c r="AP1669" s="6">
        <f>+AM1669</f>
        <v>1163367.0881679922</v>
      </c>
      <c r="AQ1669" s="5" t="s">
        <v>0</v>
      </c>
    </row>
    <row r="1670" spans="1:43" x14ac:dyDescent="0.25">
      <c r="A1670" s="42">
        <v>1622</v>
      </c>
      <c r="B1670" s="103">
        <v>20121445</v>
      </c>
      <c r="C1670" s="97">
        <v>4391305</v>
      </c>
      <c r="D1670" s="61" t="s">
        <v>801</v>
      </c>
      <c r="E1670" s="61" t="s">
        <v>801</v>
      </c>
      <c r="F1670" s="82" t="s">
        <v>2071</v>
      </c>
      <c r="G1670" s="81" t="s">
        <v>1750</v>
      </c>
      <c r="H1670" s="21">
        <v>1</v>
      </c>
      <c r="I1670" s="20">
        <v>1122200.2862016808</v>
      </c>
      <c r="J1670" s="20">
        <f t="shared" si="798"/>
        <v>213218.05437831936</v>
      </c>
      <c r="K1670" s="19">
        <f t="shared" si="799"/>
        <v>1335418.3405800001</v>
      </c>
      <c r="L1670" s="15">
        <f t="shared" si="800"/>
        <v>1335418.3405800001</v>
      </c>
      <c r="M1670" s="17">
        <v>929495.79831932776</v>
      </c>
      <c r="N1670" s="17">
        <v>176604.20168067227</v>
      </c>
      <c r="O1670" s="16">
        <v>1106100</v>
      </c>
      <c r="P1670" s="18">
        <v>1106100</v>
      </c>
      <c r="Q1670" s="17">
        <v>852748.73949579836</v>
      </c>
      <c r="R1670" s="17">
        <v>162022.26050420169</v>
      </c>
      <c r="S1670" s="16">
        <v>1014771</v>
      </c>
      <c r="T1670" s="15">
        <v>1014771</v>
      </c>
      <c r="U1670" s="14"/>
      <c r="V1670" s="14"/>
      <c r="W1670" s="14"/>
      <c r="X1670" s="14"/>
      <c r="Y1670" s="14"/>
      <c r="Z1670" s="14"/>
      <c r="AA1670" s="14"/>
      <c r="AB1670" s="101">
        <v>580000</v>
      </c>
      <c r="AC1670" s="12">
        <f t="shared" si="801"/>
        <v>110200</v>
      </c>
      <c r="AD1670" s="6">
        <f t="shared" si="802"/>
        <v>690200</v>
      </c>
      <c r="AE1670" s="6">
        <f t="shared" si="803"/>
        <v>35200.199999999997</v>
      </c>
      <c r="AF1670" s="6">
        <f t="shared" si="804"/>
        <v>725400.2</v>
      </c>
      <c r="AG1670" s="9">
        <f t="shared" si="796"/>
        <v>725400.2</v>
      </c>
      <c r="AH1670" s="11">
        <f t="shared" si="808"/>
        <v>1335418.3405800001</v>
      </c>
      <c r="AI1670" s="9">
        <f t="shared" si="809"/>
        <v>1060435.5</v>
      </c>
      <c r="AJ1670" s="10">
        <f t="shared" si="810"/>
        <v>1045422.3851449999</v>
      </c>
      <c r="AK1670" s="9">
        <f t="shared" si="812"/>
        <v>892917.85</v>
      </c>
      <c r="AL1670" s="9">
        <f t="shared" si="813"/>
        <v>1197926.92029</v>
      </c>
      <c r="AM1670" s="6">
        <f t="shared" si="797"/>
        <v>995792.82616244338</v>
      </c>
      <c r="AN1670" s="8">
        <f t="shared" si="811"/>
        <v>252410.46829152378</v>
      </c>
      <c r="AO1670" s="7">
        <f t="shared" si="814"/>
        <v>0.23802529082770596</v>
      </c>
      <c r="AP1670" s="6">
        <f t="shared" ref="AP1670:AP1701" si="815">+AG1670</f>
        <v>725400.2</v>
      </c>
      <c r="AQ1670" s="5" t="s">
        <v>4</v>
      </c>
    </row>
    <row r="1671" spans="1:43" x14ac:dyDescent="0.25">
      <c r="A1671" s="42">
        <v>1623</v>
      </c>
      <c r="B1671" s="103">
        <v>20121445</v>
      </c>
      <c r="C1671" s="97">
        <v>4391305</v>
      </c>
      <c r="D1671" s="61" t="s">
        <v>801</v>
      </c>
      <c r="E1671" s="61" t="s">
        <v>801</v>
      </c>
      <c r="F1671" s="82" t="s">
        <v>2070</v>
      </c>
      <c r="G1671" s="81" t="s">
        <v>1750</v>
      </c>
      <c r="H1671" s="21">
        <v>1</v>
      </c>
      <c r="I1671" s="20">
        <v>1712740.2289411766</v>
      </c>
      <c r="J1671" s="20">
        <f t="shared" si="798"/>
        <v>325420.64349882357</v>
      </c>
      <c r="K1671" s="19">
        <f t="shared" si="799"/>
        <v>2038160.8724400001</v>
      </c>
      <c r="L1671" s="15">
        <f t="shared" si="800"/>
        <v>2038160.8724400001</v>
      </c>
      <c r="M1671" s="17">
        <v>1379584.0336134455</v>
      </c>
      <c r="N1671" s="17">
        <v>262120.96638655465</v>
      </c>
      <c r="O1671" s="16">
        <v>1641705</v>
      </c>
      <c r="P1671" s="18">
        <v>1641705</v>
      </c>
      <c r="Q1671" s="17">
        <v>1301494.1176470588</v>
      </c>
      <c r="R1671" s="17">
        <v>247283.88235294117</v>
      </c>
      <c r="S1671" s="16">
        <v>1548778</v>
      </c>
      <c r="T1671" s="15">
        <v>1548778</v>
      </c>
      <c r="U1671" s="14"/>
      <c r="V1671" s="14"/>
      <c r="W1671" s="14"/>
      <c r="X1671" s="14"/>
      <c r="Y1671" s="14"/>
      <c r="Z1671" s="14"/>
      <c r="AA1671" s="14"/>
      <c r="AB1671" s="101">
        <v>980000</v>
      </c>
      <c r="AC1671" s="12">
        <f t="shared" si="801"/>
        <v>186200</v>
      </c>
      <c r="AD1671" s="6">
        <f t="shared" si="802"/>
        <v>1166200</v>
      </c>
      <c r="AE1671" s="6">
        <f t="shared" si="803"/>
        <v>59476.2</v>
      </c>
      <c r="AF1671" s="6">
        <f t="shared" si="804"/>
        <v>1225676.2</v>
      </c>
      <c r="AG1671" s="9">
        <f t="shared" si="796"/>
        <v>1225676.2</v>
      </c>
      <c r="AH1671" s="11">
        <f t="shared" si="808"/>
        <v>2038160.8724400001</v>
      </c>
      <c r="AI1671" s="9">
        <f t="shared" si="809"/>
        <v>1595241.5</v>
      </c>
      <c r="AJ1671" s="10">
        <f t="shared" si="810"/>
        <v>1613580.0181100001</v>
      </c>
      <c r="AK1671" s="9">
        <f t="shared" si="812"/>
        <v>1410458.85</v>
      </c>
      <c r="AL1671" s="9">
        <f t="shared" si="813"/>
        <v>1816701.18622</v>
      </c>
      <c r="AM1671" s="6">
        <f t="shared" si="797"/>
        <v>1561702.2304559348</v>
      </c>
      <c r="AN1671" s="8">
        <f t="shared" si="811"/>
        <v>334528.81795412366</v>
      </c>
      <c r="AO1671" s="7">
        <f t="shared" si="814"/>
        <v>0.20970418457275822</v>
      </c>
      <c r="AP1671" s="6">
        <f t="shared" si="815"/>
        <v>1225676.2</v>
      </c>
      <c r="AQ1671" s="5" t="s">
        <v>4</v>
      </c>
    </row>
    <row r="1672" spans="1:43" x14ac:dyDescent="0.25">
      <c r="A1672" s="42">
        <v>1624</v>
      </c>
      <c r="B1672" s="103">
        <v>20121445</v>
      </c>
      <c r="C1672" s="97">
        <v>4391305</v>
      </c>
      <c r="D1672" s="61" t="s">
        <v>801</v>
      </c>
      <c r="E1672" s="61" t="s">
        <v>801</v>
      </c>
      <c r="F1672" s="82" t="s">
        <v>2069</v>
      </c>
      <c r="G1672" s="81" t="s">
        <v>1750</v>
      </c>
      <c r="H1672" s="21">
        <v>1</v>
      </c>
      <c r="I1672" s="20">
        <v>1088052.264</v>
      </c>
      <c r="J1672" s="20">
        <f t="shared" si="798"/>
        <v>206729.93015999999</v>
      </c>
      <c r="K1672" s="19">
        <f t="shared" si="799"/>
        <v>1294782.19416</v>
      </c>
      <c r="L1672" s="15">
        <f t="shared" si="800"/>
        <v>1294782.19416</v>
      </c>
      <c r="M1672" s="17">
        <v>876408.40336134459</v>
      </c>
      <c r="N1672" s="17">
        <v>166517.59663865546</v>
      </c>
      <c r="O1672" s="16">
        <v>1042926</v>
      </c>
      <c r="P1672" s="18">
        <v>1042926</v>
      </c>
      <c r="Q1672" s="17">
        <v>826800</v>
      </c>
      <c r="R1672" s="17">
        <v>157092</v>
      </c>
      <c r="S1672" s="16">
        <v>983892</v>
      </c>
      <c r="T1672" s="15">
        <v>983892</v>
      </c>
      <c r="U1672" s="14"/>
      <c r="V1672" s="14"/>
      <c r="W1672" s="14"/>
      <c r="X1672" s="14"/>
      <c r="Y1672" s="14"/>
      <c r="Z1672" s="14"/>
      <c r="AA1672" s="14"/>
      <c r="AB1672" s="101">
        <v>780000</v>
      </c>
      <c r="AC1672" s="12">
        <f t="shared" si="801"/>
        <v>148200</v>
      </c>
      <c r="AD1672" s="6">
        <f t="shared" si="802"/>
        <v>928200</v>
      </c>
      <c r="AE1672" s="6">
        <f t="shared" si="803"/>
        <v>47338.2</v>
      </c>
      <c r="AF1672" s="6">
        <f t="shared" si="804"/>
        <v>975538.2</v>
      </c>
      <c r="AG1672" s="9">
        <f t="shared" si="796"/>
        <v>975538.2</v>
      </c>
      <c r="AH1672" s="11">
        <f t="shared" si="808"/>
        <v>1294782.19416</v>
      </c>
      <c r="AI1672" s="9">
        <f t="shared" si="809"/>
        <v>1013409</v>
      </c>
      <c r="AJ1672" s="10">
        <f t="shared" si="810"/>
        <v>1074284.5985399999</v>
      </c>
      <c r="AK1672" s="9">
        <f t="shared" si="812"/>
        <v>994473.6</v>
      </c>
      <c r="AL1672" s="9">
        <f t="shared" si="813"/>
        <v>1154095.59708</v>
      </c>
      <c r="AM1672" s="6">
        <f t="shared" si="797"/>
        <v>1060271.5694437728</v>
      </c>
      <c r="AN1672" s="8">
        <f t="shared" si="811"/>
        <v>150026.91366554791</v>
      </c>
      <c r="AO1672" s="7">
        <f t="shared" si="814"/>
        <v>0.14804182088924403</v>
      </c>
      <c r="AP1672" s="6">
        <f t="shared" si="815"/>
        <v>975538.2</v>
      </c>
      <c r="AQ1672" s="5" t="s">
        <v>4</v>
      </c>
    </row>
    <row r="1673" spans="1:43" x14ac:dyDescent="0.25">
      <c r="A1673" s="42">
        <v>1625</v>
      </c>
      <c r="B1673" s="103">
        <v>20121445</v>
      </c>
      <c r="C1673" s="97">
        <v>4391305</v>
      </c>
      <c r="D1673" s="61" t="s">
        <v>801</v>
      </c>
      <c r="E1673" s="61" t="s">
        <v>801</v>
      </c>
      <c r="F1673" s="82" t="s">
        <v>2068</v>
      </c>
      <c r="G1673" s="81" t="s">
        <v>1750</v>
      </c>
      <c r="H1673" s="21">
        <v>1</v>
      </c>
      <c r="I1673" s="20">
        <v>1380989.412</v>
      </c>
      <c r="J1673" s="20">
        <f t="shared" si="798"/>
        <v>262387.98827999999</v>
      </c>
      <c r="K1673" s="19">
        <f t="shared" si="799"/>
        <v>1643377.4002799999</v>
      </c>
      <c r="L1673" s="15">
        <f t="shared" si="800"/>
        <v>1643377.4002799999</v>
      </c>
      <c r="M1673" s="17">
        <v>1101869.7478991598</v>
      </c>
      <c r="N1673" s="17">
        <v>209355.25210084036</v>
      </c>
      <c r="O1673" s="16">
        <v>1311225.0000000002</v>
      </c>
      <c r="P1673" s="18">
        <v>1311225.0000000002</v>
      </c>
      <c r="Q1673" s="17">
        <v>1049400</v>
      </c>
      <c r="R1673" s="17">
        <v>199386</v>
      </c>
      <c r="S1673" s="16">
        <v>1248786</v>
      </c>
      <c r="T1673" s="15">
        <v>1248786</v>
      </c>
      <c r="U1673" s="14"/>
      <c r="V1673" s="14"/>
      <c r="W1673" s="14"/>
      <c r="X1673" s="14"/>
      <c r="Y1673" s="14"/>
      <c r="Z1673" s="14"/>
      <c r="AA1673" s="14"/>
      <c r="AB1673" s="101">
        <v>990000</v>
      </c>
      <c r="AC1673" s="12">
        <f t="shared" si="801"/>
        <v>188100</v>
      </c>
      <c r="AD1673" s="6">
        <f t="shared" si="802"/>
        <v>1178100</v>
      </c>
      <c r="AE1673" s="6">
        <f t="shared" si="803"/>
        <v>60083.1</v>
      </c>
      <c r="AF1673" s="6">
        <f t="shared" si="804"/>
        <v>1238183.1000000001</v>
      </c>
      <c r="AG1673" s="9">
        <f t="shared" ref="AG1673:AG1736" si="816">MIN(L1673,P1673,T1673,AF1673)</f>
        <v>1238183.1000000001</v>
      </c>
      <c r="AH1673" s="11">
        <f t="shared" si="808"/>
        <v>1643377.4002799999</v>
      </c>
      <c r="AI1673" s="9">
        <f t="shared" si="809"/>
        <v>1280005.5</v>
      </c>
      <c r="AJ1673" s="10">
        <f t="shared" si="810"/>
        <v>1360392.8750700001</v>
      </c>
      <c r="AK1673" s="9">
        <f t="shared" si="812"/>
        <v>1259094.3</v>
      </c>
      <c r="AL1673" s="9">
        <f t="shared" si="813"/>
        <v>1461691.4501399999</v>
      </c>
      <c r="AM1673" s="6">
        <f t="shared" ref="AM1673:AM1736" si="817">HARMEAN(L1673,P1673,T1673,AF1673)</f>
        <v>1342479.5214883264</v>
      </c>
      <c r="AN1673" s="8">
        <f t="shared" si="811"/>
        <v>191388.82336993044</v>
      </c>
      <c r="AO1673" s="7">
        <f t="shared" si="814"/>
        <v>0.14952187578094817</v>
      </c>
      <c r="AP1673" s="6">
        <f t="shared" si="815"/>
        <v>1238183.1000000001</v>
      </c>
      <c r="AQ1673" s="5" t="s">
        <v>4</v>
      </c>
    </row>
    <row r="1674" spans="1:43" x14ac:dyDescent="0.25">
      <c r="A1674" s="42">
        <v>1626</v>
      </c>
      <c r="B1674" s="103">
        <v>20121445</v>
      </c>
      <c r="C1674" s="97">
        <v>4391305</v>
      </c>
      <c r="D1674" s="61" t="s">
        <v>801</v>
      </c>
      <c r="E1674" s="61" t="s">
        <v>801</v>
      </c>
      <c r="F1674" s="82" t="s">
        <v>2067</v>
      </c>
      <c r="G1674" s="81" t="s">
        <v>1750</v>
      </c>
      <c r="H1674" s="21">
        <v>1</v>
      </c>
      <c r="I1674" s="20">
        <v>167392.65599999999</v>
      </c>
      <c r="J1674" s="20">
        <f t="shared" ref="J1674:J1737" si="818">+I1674*0.19</f>
        <v>31804.604639999998</v>
      </c>
      <c r="K1674" s="19">
        <f t="shared" ref="K1674:K1737" si="819">+I1674+J1674</f>
        <v>199197.26063999999</v>
      </c>
      <c r="L1674" s="15">
        <f t="shared" ref="L1674:L1737" si="820">+H1674*K1674</f>
        <v>199197.26063999999</v>
      </c>
      <c r="M1674" s="17">
        <v>137375.63025210085</v>
      </c>
      <c r="N1674" s="17">
        <v>26101.36974789916</v>
      </c>
      <c r="O1674" s="16">
        <v>163477</v>
      </c>
      <c r="P1674" s="18">
        <v>163477</v>
      </c>
      <c r="Q1674" s="17">
        <v>127200</v>
      </c>
      <c r="R1674" s="17">
        <v>24168</v>
      </c>
      <c r="S1674" s="16">
        <v>151368</v>
      </c>
      <c r="T1674" s="15">
        <v>151368</v>
      </c>
      <c r="U1674" s="14"/>
      <c r="V1674" s="14"/>
      <c r="W1674" s="14"/>
      <c r="X1674" s="14"/>
      <c r="Y1674" s="14"/>
      <c r="Z1674" s="14"/>
      <c r="AA1674" s="14"/>
      <c r="AB1674" s="101">
        <v>120000</v>
      </c>
      <c r="AC1674" s="12">
        <f t="shared" ref="AC1674:AC1737" si="821">+AB1674*19%</f>
        <v>22800</v>
      </c>
      <c r="AD1674" s="6">
        <f t="shared" ref="AD1674:AD1737" si="822">+AB1674+AC1674</f>
        <v>142800</v>
      </c>
      <c r="AE1674" s="6">
        <f t="shared" ref="AE1674:AE1737" si="823">+AD1674*5.1%</f>
        <v>7282.7999999999993</v>
      </c>
      <c r="AF1674" s="6">
        <f t="shared" ref="AF1674:AF1737" si="824">+AD1674+AE1674</f>
        <v>150082.79999999999</v>
      </c>
      <c r="AG1674" s="9">
        <f t="shared" si="816"/>
        <v>150082.79999999999</v>
      </c>
      <c r="AH1674" s="11">
        <f t="shared" si="808"/>
        <v>199197.26063999999</v>
      </c>
      <c r="AI1674" s="9">
        <f t="shared" si="809"/>
        <v>157422.5</v>
      </c>
      <c r="AJ1674" s="10">
        <f t="shared" si="810"/>
        <v>166031.26516000001</v>
      </c>
      <c r="AK1674" s="9">
        <f t="shared" si="812"/>
        <v>153752.65</v>
      </c>
      <c r="AL1674" s="9">
        <f t="shared" si="813"/>
        <v>178309.88032</v>
      </c>
      <c r="AM1674" s="6">
        <f t="shared" si="817"/>
        <v>163889.94312847499</v>
      </c>
      <c r="AN1674" s="8">
        <f t="shared" si="811"/>
        <v>22919.223465605959</v>
      </c>
      <c r="AO1674" s="7">
        <f t="shared" si="814"/>
        <v>0.1455905189258585</v>
      </c>
      <c r="AP1674" s="6">
        <f t="shared" si="815"/>
        <v>150082.79999999999</v>
      </c>
      <c r="AQ1674" s="5" t="s">
        <v>4</v>
      </c>
    </row>
    <row r="1675" spans="1:43" x14ac:dyDescent="0.25">
      <c r="A1675" s="42">
        <v>1627</v>
      </c>
      <c r="B1675" s="103">
        <v>20121445</v>
      </c>
      <c r="C1675" s="97">
        <v>4391305</v>
      </c>
      <c r="D1675" s="61" t="s">
        <v>801</v>
      </c>
      <c r="E1675" s="61" t="s">
        <v>801</v>
      </c>
      <c r="F1675" s="82" t="s">
        <v>2066</v>
      </c>
      <c r="G1675" s="81" t="s">
        <v>1750</v>
      </c>
      <c r="H1675" s="21">
        <v>1</v>
      </c>
      <c r="I1675" s="20">
        <v>1673926.56</v>
      </c>
      <c r="J1675" s="20">
        <f t="shared" si="818"/>
        <v>318046.04639999999</v>
      </c>
      <c r="K1675" s="19">
        <f t="shared" si="819"/>
        <v>1991972.6063999999</v>
      </c>
      <c r="L1675" s="15">
        <f t="shared" si="820"/>
        <v>1991972.6063999999</v>
      </c>
      <c r="M1675" s="17">
        <v>1361040.3361344538</v>
      </c>
      <c r="N1675" s="17">
        <v>258597.66386554623</v>
      </c>
      <c r="O1675" s="16">
        <v>1619638</v>
      </c>
      <c r="P1675" s="18">
        <v>1619638</v>
      </c>
      <c r="Q1675" s="17">
        <v>1272000</v>
      </c>
      <c r="R1675" s="17">
        <v>241680</v>
      </c>
      <c r="S1675" s="16">
        <v>1513680</v>
      </c>
      <c r="T1675" s="15">
        <v>1513680</v>
      </c>
      <c r="U1675" s="14"/>
      <c r="V1675" s="14"/>
      <c r="W1675" s="14"/>
      <c r="X1675" s="14"/>
      <c r="Y1675" s="14"/>
      <c r="Z1675" s="14"/>
      <c r="AA1675" s="14"/>
      <c r="AB1675" s="101">
        <v>1200000</v>
      </c>
      <c r="AC1675" s="12">
        <f t="shared" si="821"/>
        <v>228000</v>
      </c>
      <c r="AD1675" s="6">
        <f t="shared" si="822"/>
        <v>1428000</v>
      </c>
      <c r="AE1675" s="6">
        <f t="shared" si="823"/>
        <v>72828</v>
      </c>
      <c r="AF1675" s="6">
        <f t="shared" si="824"/>
        <v>1500828</v>
      </c>
      <c r="AG1675" s="9">
        <f t="shared" si="816"/>
        <v>1500828</v>
      </c>
      <c r="AH1675" s="11">
        <f t="shared" si="808"/>
        <v>1991972.6063999999</v>
      </c>
      <c r="AI1675" s="9">
        <f t="shared" si="809"/>
        <v>1566659</v>
      </c>
      <c r="AJ1675" s="10">
        <f t="shared" si="810"/>
        <v>1656529.6516</v>
      </c>
      <c r="AK1675" s="9">
        <f t="shared" si="812"/>
        <v>1533743.5</v>
      </c>
      <c r="AL1675" s="9">
        <f t="shared" si="813"/>
        <v>1779315.8032</v>
      </c>
      <c r="AM1675" s="6">
        <f t="shared" si="817"/>
        <v>1635070.7380123877</v>
      </c>
      <c r="AN1675" s="8">
        <f t="shared" si="811"/>
        <v>229878.22657220165</v>
      </c>
      <c r="AO1675" s="7">
        <f t="shared" si="814"/>
        <v>0.14673150096619728</v>
      </c>
      <c r="AP1675" s="6">
        <f t="shared" si="815"/>
        <v>1500828</v>
      </c>
      <c r="AQ1675" s="5" t="s">
        <v>4</v>
      </c>
    </row>
    <row r="1676" spans="1:43" x14ac:dyDescent="0.25">
      <c r="A1676" s="42">
        <v>1628</v>
      </c>
      <c r="B1676" s="103">
        <v>31161800</v>
      </c>
      <c r="C1676" s="97">
        <v>4391305</v>
      </c>
      <c r="D1676" s="61" t="s">
        <v>801</v>
      </c>
      <c r="E1676" s="61" t="s">
        <v>801</v>
      </c>
      <c r="F1676" s="82" t="s">
        <v>2065</v>
      </c>
      <c r="G1676" s="81" t="s">
        <v>1750</v>
      </c>
      <c r="H1676" s="21">
        <v>1</v>
      </c>
      <c r="I1676" s="20">
        <v>136703.78122689077</v>
      </c>
      <c r="J1676" s="20">
        <f t="shared" si="818"/>
        <v>25973.718433109247</v>
      </c>
      <c r="K1676" s="19">
        <f t="shared" si="819"/>
        <v>162677.49966000003</v>
      </c>
      <c r="L1676" s="15">
        <f t="shared" si="820"/>
        <v>162677.49966000003</v>
      </c>
      <c r="M1676" s="17">
        <v>110112.60504201682</v>
      </c>
      <c r="N1676" s="17">
        <v>20921.394957983197</v>
      </c>
      <c r="O1676" s="16">
        <v>131034.00000000001</v>
      </c>
      <c r="P1676" s="18">
        <v>131034.00000000001</v>
      </c>
      <c r="Q1676" s="17">
        <v>103879.83193277312</v>
      </c>
      <c r="R1676" s="17">
        <v>19737.168067226892</v>
      </c>
      <c r="S1676" s="16">
        <v>123617</v>
      </c>
      <c r="T1676" s="15">
        <v>123617</v>
      </c>
      <c r="U1676" s="14"/>
      <c r="V1676" s="14"/>
      <c r="W1676" s="14"/>
      <c r="X1676" s="14"/>
      <c r="Y1676" s="14"/>
      <c r="Z1676" s="14"/>
      <c r="AA1676" s="14"/>
      <c r="AB1676" s="101">
        <v>98000</v>
      </c>
      <c r="AC1676" s="12">
        <f t="shared" si="821"/>
        <v>18620</v>
      </c>
      <c r="AD1676" s="6">
        <f t="shared" si="822"/>
        <v>116620</v>
      </c>
      <c r="AE1676" s="6">
        <f t="shared" si="823"/>
        <v>5947.62</v>
      </c>
      <c r="AF1676" s="6">
        <f t="shared" si="824"/>
        <v>122567.62</v>
      </c>
      <c r="AG1676" s="9">
        <f t="shared" si="816"/>
        <v>122567.62</v>
      </c>
      <c r="AH1676" s="11">
        <f t="shared" si="808"/>
        <v>162677.49966000003</v>
      </c>
      <c r="AI1676" s="9">
        <f t="shared" si="809"/>
        <v>127325.5</v>
      </c>
      <c r="AJ1676" s="10">
        <f t="shared" si="810"/>
        <v>134974.02991500002</v>
      </c>
      <c r="AK1676" s="9">
        <f t="shared" si="812"/>
        <v>124946.56</v>
      </c>
      <c r="AL1676" s="9">
        <f t="shared" si="813"/>
        <v>145001.49983000002</v>
      </c>
      <c r="AM1676" s="6">
        <f t="shared" si="817"/>
        <v>133213.42972810153</v>
      </c>
      <c r="AN1676" s="8">
        <f t="shared" si="811"/>
        <v>18849.466898849263</v>
      </c>
      <c r="AO1676" s="7">
        <f t="shared" si="814"/>
        <v>0.14804156982575575</v>
      </c>
      <c r="AP1676" s="6">
        <f t="shared" si="815"/>
        <v>122567.62</v>
      </c>
      <c r="AQ1676" s="5" t="s">
        <v>4</v>
      </c>
    </row>
    <row r="1677" spans="1:43" x14ac:dyDescent="0.25">
      <c r="A1677" s="42">
        <v>1629</v>
      </c>
      <c r="B1677" s="103">
        <v>20121445</v>
      </c>
      <c r="C1677" s="97">
        <v>4391305</v>
      </c>
      <c r="D1677" s="61" t="s">
        <v>801</v>
      </c>
      <c r="E1677" s="61" t="s">
        <v>801</v>
      </c>
      <c r="F1677" s="82" t="s">
        <v>2064</v>
      </c>
      <c r="G1677" s="81" t="s">
        <v>1750</v>
      </c>
      <c r="H1677" s="21">
        <v>1</v>
      </c>
      <c r="I1677" s="20">
        <v>666780.52522689081</v>
      </c>
      <c r="J1677" s="20">
        <f t="shared" si="818"/>
        <v>126688.29979310925</v>
      </c>
      <c r="K1677" s="19">
        <f t="shared" si="819"/>
        <v>793468.82502000011</v>
      </c>
      <c r="L1677" s="15">
        <f t="shared" si="820"/>
        <v>793468.82502000011</v>
      </c>
      <c r="M1677" s="17">
        <v>537080.67226890754</v>
      </c>
      <c r="N1677" s="17">
        <v>102045.32773109243</v>
      </c>
      <c r="O1677" s="16">
        <v>639126</v>
      </c>
      <c r="P1677" s="18">
        <v>639126</v>
      </c>
      <c r="Q1677" s="17">
        <v>506679.83193277312</v>
      </c>
      <c r="R1677" s="17">
        <v>96269.168067226899</v>
      </c>
      <c r="S1677" s="16">
        <v>602949</v>
      </c>
      <c r="T1677" s="15">
        <v>602949</v>
      </c>
      <c r="U1677" s="14"/>
      <c r="V1677" s="14"/>
      <c r="W1677" s="14"/>
      <c r="X1677" s="14"/>
      <c r="Y1677" s="14"/>
      <c r="Z1677" s="14"/>
      <c r="AA1677" s="14"/>
      <c r="AB1677" s="101">
        <v>426890.7563025211</v>
      </c>
      <c r="AC1677" s="12">
        <f t="shared" si="821"/>
        <v>81109.243697479003</v>
      </c>
      <c r="AD1677" s="6">
        <f t="shared" si="822"/>
        <v>508000.00000000012</v>
      </c>
      <c r="AE1677" s="6">
        <f t="shared" si="823"/>
        <v>25908.000000000004</v>
      </c>
      <c r="AF1677" s="6">
        <f t="shared" si="824"/>
        <v>533908.00000000012</v>
      </c>
      <c r="AG1677" s="9">
        <f t="shared" si="816"/>
        <v>533908.00000000012</v>
      </c>
      <c r="AH1677" s="11">
        <f t="shared" si="808"/>
        <v>793468.82502000011</v>
      </c>
      <c r="AI1677" s="9">
        <f t="shared" si="809"/>
        <v>621037.5</v>
      </c>
      <c r="AJ1677" s="10">
        <f t="shared" si="810"/>
        <v>642362.95625500008</v>
      </c>
      <c r="AK1677" s="9">
        <f t="shared" si="812"/>
        <v>577472.75</v>
      </c>
      <c r="AL1677" s="9">
        <f t="shared" si="813"/>
        <v>707253.16251000005</v>
      </c>
      <c r="AM1677" s="6">
        <f t="shared" si="817"/>
        <v>629284.78101651429</v>
      </c>
      <c r="AN1677" s="8">
        <f t="shared" si="811"/>
        <v>109786.76141345859</v>
      </c>
      <c r="AO1677" s="7">
        <f t="shared" si="814"/>
        <v>0.17677960093143907</v>
      </c>
      <c r="AP1677" s="6">
        <f t="shared" si="815"/>
        <v>533908.00000000012</v>
      </c>
      <c r="AQ1677" s="5" t="s">
        <v>4</v>
      </c>
    </row>
    <row r="1678" spans="1:43" x14ac:dyDescent="0.25">
      <c r="A1678" s="42">
        <v>1630</v>
      </c>
      <c r="B1678" s="103">
        <v>20121445</v>
      </c>
      <c r="C1678" s="97">
        <v>4391305</v>
      </c>
      <c r="D1678" s="61" t="s">
        <v>801</v>
      </c>
      <c r="E1678" s="61" t="s">
        <v>801</v>
      </c>
      <c r="F1678" s="82" t="s">
        <v>2063</v>
      </c>
      <c r="G1678" s="81" t="s">
        <v>1750</v>
      </c>
      <c r="H1678" s="21">
        <v>1</v>
      </c>
      <c r="I1678" s="20">
        <v>462867.76542857138</v>
      </c>
      <c r="J1678" s="20">
        <f t="shared" si="818"/>
        <v>87944.875431428562</v>
      </c>
      <c r="K1678" s="19">
        <f t="shared" si="819"/>
        <v>550812.64085999993</v>
      </c>
      <c r="L1678" s="15">
        <f t="shared" si="820"/>
        <v>550812.64085999993</v>
      </c>
      <c r="M1678" s="17">
        <v>379867.22689075634</v>
      </c>
      <c r="N1678" s="17">
        <v>72174.773109243702</v>
      </c>
      <c r="O1678" s="16">
        <v>452042.00000000006</v>
      </c>
      <c r="P1678" s="18">
        <v>452042.00000000006</v>
      </c>
      <c r="Q1678" s="17">
        <v>351728.57142857142</v>
      </c>
      <c r="R1678" s="17">
        <v>66828.428571428565</v>
      </c>
      <c r="S1678" s="16">
        <v>418557</v>
      </c>
      <c r="T1678" s="15">
        <v>418557</v>
      </c>
      <c r="U1678" s="14"/>
      <c r="V1678" s="14"/>
      <c r="W1678" s="14"/>
      <c r="X1678" s="14"/>
      <c r="Y1678" s="14"/>
      <c r="Z1678" s="14"/>
      <c r="AA1678" s="14"/>
      <c r="AB1678" s="101">
        <v>140000</v>
      </c>
      <c r="AC1678" s="12">
        <f t="shared" si="821"/>
        <v>26600</v>
      </c>
      <c r="AD1678" s="6">
        <f t="shared" si="822"/>
        <v>166600</v>
      </c>
      <c r="AE1678" s="6">
        <f t="shared" si="823"/>
        <v>8496.5999999999985</v>
      </c>
      <c r="AF1678" s="6">
        <f t="shared" si="824"/>
        <v>175096.6</v>
      </c>
      <c r="AG1678" s="9">
        <f t="shared" si="816"/>
        <v>175096.6</v>
      </c>
      <c r="AH1678" s="11">
        <f t="shared" si="808"/>
        <v>550812.64085999993</v>
      </c>
      <c r="AI1678" s="9">
        <f t="shared" si="809"/>
        <v>435299.5</v>
      </c>
      <c r="AJ1678" s="10">
        <f t="shared" si="810"/>
        <v>399127.060215</v>
      </c>
      <c r="AK1678" s="9">
        <f t="shared" si="812"/>
        <v>305198.05</v>
      </c>
      <c r="AL1678" s="9">
        <f t="shared" si="813"/>
        <v>493056.07042999996</v>
      </c>
      <c r="AM1678" s="6">
        <f t="shared" si="817"/>
        <v>329815.92311435018</v>
      </c>
      <c r="AN1678" s="8">
        <f t="shared" si="811"/>
        <v>159557.38350434136</v>
      </c>
      <c r="AO1678" s="7">
        <f t="shared" si="814"/>
        <v>0.36654621359395395</v>
      </c>
      <c r="AP1678" s="6">
        <f t="shared" si="815"/>
        <v>175096.6</v>
      </c>
      <c r="AQ1678" s="5" t="s">
        <v>4</v>
      </c>
    </row>
    <row r="1679" spans="1:43" x14ac:dyDescent="0.25">
      <c r="A1679" s="42">
        <v>1631</v>
      </c>
      <c r="B1679" s="103">
        <v>20121445</v>
      </c>
      <c r="C1679" s="97">
        <v>4391305</v>
      </c>
      <c r="D1679" s="61" t="s">
        <v>801</v>
      </c>
      <c r="E1679" s="61" t="s">
        <v>801</v>
      </c>
      <c r="F1679" s="82" t="s">
        <v>2062</v>
      </c>
      <c r="G1679" s="81" t="s">
        <v>1750</v>
      </c>
      <c r="H1679" s="21">
        <v>1</v>
      </c>
      <c r="I1679" s="20">
        <v>823013.89199999999</v>
      </c>
      <c r="J1679" s="20">
        <f t="shared" si="818"/>
        <v>156372.63948000001</v>
      </c>
      <c r="K1679" s="19">
        <f t="shared" si="819"/>
        <v>979386.53148000001</v>
      </c>
      <c r="L1679" s="15">
        <f t="shared" si="820"/>
        <v>979386.53148000001</v>
      </c>
      <c r="M1679" s="17">
        <v>675431.93277310929</v>
      </c>
      <c r="N1679" s="17">
        <v>128332.06722689077</v>
      </c>
      <c r="O1679" s="16">
        <v>803764</v>
      </c>
      <c r="P1679" s="18">
        <v>803764</v>
      </c>
      <c r="Q1679" s="17">
        <v>625400</v>
      </c>
      <c r="R1679" s="17">
        <v>118826</v>
      </c>
      <c r="S1679" s="16">
        <v>744226</v>
      </c>
      <c r="T1679" s="15">
        <v>744226</v>
      </c>
      <c r="U1679" s="14"/>
      <c r="V1679" s="14"/>
      <c r="W1679" s="14"/>
      <c r="X1679" s="14"/>
      <c r="Y1679" s="14"/>
      <c r="Z1679" s="14"/>
      <c r="AA1679" s="14"/>
      <c r="AB1679" s="101">
        <v>590000</v>
      </c>
      <c r="AC1679" s="12">
        <f t="shared" si="821"/>
        <v>112100</v>
      </c>
      <c r="AD1679" s="6">
        <f t="shared" si="822"/>
        <v>702100</v>
      </c>
      <c r="AE1679" s="6">
        <f t="shared" si="823"/>
        <v>35807.1</v>
      </c>
      <c r="AF1679" s="6">
        <f t="shared" si="824"/>
        <v>737907.1</v>
      </c>
      <c r="AG1679" s="9">
        <f t="shared" si="816"/>
        <v>737907.1</v>
      </c>
      <c r="AH1679" s="11">
        <f t="shared" si="808"/>
        <v>979386.53148000001</v>
      </c>
      <c r="AI1679" s="9">
        <f t="shared" si="809"/>
        <v>773995</v>
      </c>
      <c r="AJ1679" s="10">
        <f t="shared" si="810"/>
        <v>816320.90787</v>
      </c>
      <c r="AK1679" s="9">
        <f t="shared" si="812"/>
        <v>755951.05</v>
      </c>
      <c r="AL1679" s="9">
        <f t="shared" si="813"/>
        <v>876690.76573999994</v>
      </c>
      <c r="AM1679" s="6">
        <f t="shared" si="817"/>
        <v>805792.74384856015</v>
      </c>
      <c r="AN1679" s="8">
        <f t="shared" si="811"/>
        <v>112686.10465067816</v>
      </c>
      <c r="AO1679" s="7">
        <f t="shared" si="814"/>
        <v>0.14559022299973276</v>
      </c>
      <c r="AP1679" s="6">
        <f t="shared" si="815"/>
        <v>737907.1</v>
      </c>
      <c r="AQ1679" s="5" t="s">
        <v>4</v>
      </c>
    </row>
    <row r="1680" spans="1:43" x14ac:dyDescent="0.25">
      <c r="A1680" s="42">
        <v>1632</v>
      </c>
      <c r="B1680" s="103">
        <v>20121445</v>
      </c>
      <c r="C1680" s="97">
        <v>4391305</v>
      </c>
      <c r="D1680" s="61" t="s">
        <v>801</v>
      </c>
      <c r="E1680" s="61" t="s">
        <v>801</v>
      </c>
      <c r="F1680" s="82" t="s">
        <v>2061</v>
      </c>
      <c r="G1680" s="81" t="s">
        <v>1750</v>
      </c>
      <c r="H1680" s="21">
        <v>1</v>
      </c>
      <c r="I1680" s="20">
        <v>132519.18599999999</v>
      </c>
      <c r="J1680" s="20">
        <f t="shared" si="818"/>
        <v>25178.645339999999</v>
      </c>
      <c r="K1680" s="19">
        <f t="shared" si="819"/>
        <v>157697.83133999998</v>
      </c>
      <c r="L1680" s="15">
        <f t="shared" si="820"/>
        <v>157697.83133999998</v>
      </c>
      <c r="M1680" s="17">
        <v>108756.3025210084</v>
      </c>
      <c r="N1680" s="17">
        <v>20663.697478991595</v>
      </c>
      <c r="O1680" s="16">
        <v>129420</v>
      </c>
      <c r="P1680" s="18">
        <v>129420</v>
      </c>
      <c r="Q1680" s="17">
        <v>100700</v>
      </c>
      <c r="R1680" s="17">
        <v>19133</v>
      </c>
      <c r="S1680" s="16">
        <v>119833</v>
      </c>
      <c r="T1680" s="15">
        <v>119833</v>
      </c>
      <c r="U1680" s="14"/>
      <c r="V1680" s="14"/>
      <c r="W1680" s="14"/>
      <c r="X1680" s="14"/>
      <c r="Y1680" s="14"/>
      <c r="Z1680" s="14"/>
      <c r="AA1680" s="14"/>
      <c r="AB1680" s="101">
        <v>95000</v>
      </c>
      <c r="AC1680" s="12">
        <f t="shared" si="821"/>
        <v>18050</v>
      </c>
      <c r="AD1680" s="6">
        <f t="shared" si="822"/>
        <v>113050</v>
      </c>
      <c r="AE1680" s="6">
        <f t="shared" si="823"/>
        <v>5765.5499999999993</v>
      </c>
      <c r="AF1680" s="6">
        <f t="shared" si="824"/>
        <v>118815.55</v>
      </c>
      <c r="AG1680" s="9">
        <f t="shared" si="816"/>
        <v>118815.55</v>
      </c>
      <c r="AH1680" s="11">
        <f t="shared" si="808"/>
        <v>157697.83133999998</v>
      </c>
      <c r="AI1680" s="9">
        <f t="shared" si="809"/>
        <v>124626.5</v>
      </c>
      <c r="AJ1680" s="10">
        <f t="shared" si="810"/>
        <v>131441.59533499999</v>
      </c>
      <c r="AK1680" s="9">
        <f t="shared" si="812"/>
        <v>121721.02499999999</v>
      </c>
      <c r="AL1680" s="9">
        <f t="shared" si="813"/>
        <v>141162.16566999999</v>
      </c>
      <c r="AM1680" s="6">
        <f t="shared" si="817"/>
        <v>129746.38295506814</v>
      </c>
      <c r="AN1680" s="8">
        <f t="shared" si="811"/>
        <v>18144.358933306859</v>
      </c>
      <c r="AO1680" s="7">
        <f t="shared" si="814"/>
        <v>0.14558989406993583</v>
      </c>
      <c r="AP1680" s="6">
        <f t="shared" si="815"/>
        <v>118815.55</v>
      </c>
      <c r="AQ1680" s="5" t="s">
        <v>4</v>
      </c>
    </row>
    <row r="1681" spans="1:43" x14ac:dyDescent="0.25">
      <c r="A1681" s="42">
        <v>1633</v>
      </c>
      <c r="B1681" s="103">
        <v>20121445</v>
      </c>
      <c r="C1681" s="97">
        <v>4391305</v>
      </c>
      <c r="D1681" s="61" t="s">
        <v>801</v>
      </c>
      <c r="E1681" s="61" t="s">
        <v>801</v>
      </c>
      <c r="F1681" s="82" t="s">
        <v>2060</v>
      </c>
      <c r="G1681" s="81" t="s">
        <v>1750</v>
      </c>
      <c r="H1681" s="21">
        <v>1</v>
      </c>
      <c r="I1681" s="20">
        <v>1081077.57</v>
      </c>
      <c r="J1681" s="20">
        <f t="shared" si="818"/>
        <v>205404.73830000003</v>
      </c>
      <c r="K1681" s="19">
        <f t="shared" si="819"/>
        <v>1286482.3083000001</v>
      </c>
      <c r="L1681" s="15">
        <f t="shared" si="820"/>
        <v>1286482.3083000001</v>
      </c>
      <c r="M1681" s="17">
        <v>887220.16806722688</v>
      </c>
      <c r="N1681" s="17">
        <v>168571.83193277312</v>
      </c>
      <c r="O1681" s="16">
        <v>1055792</v>
      </c>
      <c r="P1681" s="18">
        <v>1055792</v>
      </c>
      <c r="Q1681" s="17">
        <v>821500</v>
      </c>
      <c r="R1681" s="17">
        <v>156085</v>
      </c>
      <c r="S1681" s="16">
        <v>977585</v>
      </c>
      <c r="T1681" s="15">
        <v>977585</v>
      </c>
      <c r="U1681" s="14"/>
      <c r="V1681" s="14"/>
      <c r="W1681" s="14"/>
      <c r="X1681" s="14"/>
      <c r="Y1681" s="14"/>
      <c r="Z1681" s="14"/>
      <c r="AA1681" s="14"/>
      <c r="AB1681" s="101">
        <v>775000</v>
      </c>
      <c r="AC1681" s="12">
        <f t="shared" si="821"/>
        <v>147250</v>
      </c>
      <c r="AD1681" s="6">
        <f t="shared" si="822"/>
        <v>922250</v>
      </c>
      <c r="AE1681" s="6">
        <f t="shared" si="823"/>
        <v>47034.75</v>
      </c>
      <c r="AF1681" s="6">
        <f t="shared" si="824"/>
        <v>969284.75</v>
      </c>
      <c r="AG1681" s="9">
        <f t="shared" si="816"/>
        <v>969284.75</v>
      </c>
      <c r="AH1681" s="11">
        <f t="shared" si="808"/>
        <v>1286482.3083000001</v>
      </c>
      <c r="AI1681" s="9">
        <f t="shared" si="809"/>
        <v>1016688.5</v>
      </c>
      <c r="AJ1681" s="10">
        <f t="shared" si="810"/>
        <v>1072286.0145749999</v>
      </c>
      <c r="AK1681" s="9">
        <f t="shared" si="812"/>
        <v>992986.625</v>
      </c>
      <c r="AL1681" s="9">
        <f t="shared" si="813"/>
        <v>1151585.4041500001</v>
      </c>
      <c r="AM1681" s="6">
        <f t="shared" si="817"/>
        <v>1058456.6469662301</v>
      </c>
      <c r="AN1681" s="8">
        <f t="shared" si="811"/>
        <v>148019.87189553428</v>
      </c>
      <c r="AO1681" s="7">
        <f t="shared" si="814"/>
        <v>0.14559019000955975</v>
      </c>
      <c r="AP1681" s="6">
        <f t="shared" si="815"/>
        <v>969284.75</v>
      </c>
      <c r="AQ1681" s="5" t="s">
        <v>4</v>
      </c>
    </row>
    <row r="1682" spans="1:43" x14ac:dyDescent="0.25">
      <c r="A1682" s="42">
        <v>1634</v>
      </c>
      <c r="B1682" s="103">
        <v>20121445</v>
      </c>
      <c r="C1682" s="97">
        <v>4391305</v>
      </c>
      <c r="D1682" s="61" t="s">
        <v>801</v>
      </c>
      <c r="E1682" s="61" t="s">
        <v>801</v>
      </c>
      <c r="F1682" s="82" t="s">
        <v>2059</v>
      </c>
      <c r="G1682" s="81" t="s">
        <v>1750</v>
      </c>
      <c r="H1682" s="21">
        <v>1</v>
      </c>
      <c r="I1682" s="20">
        <v>1095026.9580000001</v>
      </c>
      <c r="J1682" s="20">
        <f t="shared" si="818"/>
        <v>208055.12202000001</v>
      </c>
      <c r="K1682" s="19">
        <f t="shared" si="819"/>
        <v>1303082.0800200002</v>
      </c>
      <c r="L1682" s="15">
        <f t="shared" si="820"/>
        <v>1303082.0800200002</v>
      </c>
      <c r="M1682" s="17">
        <v>882026.05042016809</v>
      </c>
      <c r="N1682" s="17">
        <v>167584.94957983194</v>
      </c>
      <c r="O1682" s="16">
        <v>1049611</v>
      </c>
      <c r="P1682" s="18">
        <v>1049611</v>
      </c>
      <c r="Q1682" s="17">
        <v>832100</v>
      </c>
      <c r="R1682" s="17">
        <v>158099</v>
      </c>
      <c r="S1682" s="16">
        <v>990199</v>
      </c>
      <c r="T1682" s="15">
        <v>990199</v>
      </c>
      <c r="U1682" s="14"/>
      <c r="V1682" s="14"/>
      <c r="W1682" s="14"/>
      <c r="X1682" s="14"/>
      <c r="Y1682" s="14"/>
      <c r="Z1682" s="14"/>
      <c r="AA1682" s="14"/>
      <c r="AB1682" s="101">
        <v>714285.71428571432</v>
      </c>
      <c r="AC1682" s="12">
        <f t="shared" si="821"/>
        <v>135714.28571428571</v>
      </c>
      <c r="AD1682" s="6">
        <f t="shared" si="822"/>
        <v>850000</v>
      </c>
      <c r="AE1682" s="6">
        <f t="shared" si="823"/>
        <v>43350</v>
      </c>
      <c r="AF1682" s="6">
        <f t="shared" si="824"/>
        <v>893350</v>
      </c>
      <c r="AG1682" s="9">
        <f t="shared" si="816"/>
        <v>893350</v>
      </c>
      <c r="AH1682" s="11">
        <f t="shared" si="808"/>
        <v>1303082.0800200002</v>
      </c>
      <c r="AI1682" s="9">
        <f t="shared" si="809"/>
        <v>1019905</v>
      </c>
      <c r="AJ1682" s="10">
        <f t="shared" si="810"/>
        <v>1059060.5200050001</v>
      </c>
      <c r="AK1682" s="9">
        <f t="shared" si="812"/>
        <v>956627.5</v>
      </c>
      <c r="AL1682" s="9">
        <f t="shared" si="813"/>
        <v>1161493.5400100001</v>
      </c>
      <c r="AM1682" s="6">
        <f t="shared" si="817"/>
        <v>1039116.1247940001</v>
      </c>
      <c r="AN1682" s="8">
        <f t="shared" si="811"/>
        <v>174964.4731159301</v>
      </c>
      <c r="AO1682" s="7">
        <f t="shared" si="814"/>
        <v>0.17154977484758885</v>
      </c>
      <c r="AP1682" s="6">
        <f t="shared" si="815"/>
        <v>893350</v>
      </c>
      <c r="AQ1682" s="5" t="s">
        <v>4</v>
      </c>
    </row>
    <row r="1683" spans="1:43" x14ac:dyDescent="0.25">
      <c r="A1683" s="42">
        <v>1635</v>
      </c>
      <c r="B1683" s="103">
        <v>20121445</v>
      </c>
      <c r="C1683" s="97">
        <v>4391305</v>
      </c>
      <c r="D1683" s="61" t="s">
        <v>801</v>
      </c>
      <c r="E1683" s="61" t="s">
        <v>801</v>
      </c>
      <c r="F1683" s="82" t="s">
        <v>2058</v>
      </c>
      <c r="G1683" s="81" t="s">
        <v>1750</v>
      </c>
      <c r="H1683" s="21">
        <v>1</v>
      </c>
      <c r="I1683" s="20">
        <v>4876424.7126050424</v>
      </c>
      <c r="J1683" s="20">
        <f t="shared" si="818"/>
        <v>926520.69539495802</v>
      </c>
      <c r="K1683" s="19">
        <f t="shared" si="819"/>
        <v>5802945.4080000008</v>
      </c>
      <c r="L1683" s="15">
        <f t="shared" si="820"/>
        <v>5802945.4080000008</v>
      </c>
      <c r="M1683" s="17">
        <v>4039045.3781512608</v>
      </c>
      <c r="N1683" s="17">
        <v>767418.62184873957</v>
      </c>
      <c r="O1683" s="16">
        <v>4806464</v>
      </c>
      <c r="P1683" s="18">
        <v>4806464</v>
      </c>
      <c r="Q1683" s="17">
        <v>3705546.218487395</v>
      </c>
      <c r="R1683" s="17">
        <v>704053.78151260503</v>
      </c>
      <c r="S1683" s="16">
        <v>4409600</v>
      </c>
      <c r="T1683" s="15">
        <v>4409600</v>
      </c>
      <c r="U1683" s="14"/>
      <c r="V1683" s="14"/>
      <c r="W1683" s="14"/>
      <c r="X1683" s="14"/>
      <c r="Y1683" s="14"/>
      <c r="Z1683" s="14"/>
      <c r="AA1683" s="14"/>
      <c r="AB1683" s="101">
        <v>2689075.630252101</v>
      </c>
      <c r="AC1683" s="12">
        <f t="shared" si="821"/>
        <v>510924.36974789918</v>
      </c>
      <c r="AD1683" s="6">
        <f t="shared" si="822"/>
        <v>3200000</v>
      </c>
      <c r="AE1683" s="6">
        <f t="shared" si="823"/>
        <v>163200</v>
      </c>
      <c r="AF1683" s="6">
        <f t="shared" si="824"/>
        <v>3363200</v>
      </c>
      <c r="AG1683" s="9">
        <f t="shared" si="816"/>
        <v>3363200</v>
      </c>
      <c r="AH1683" s="11">
        <f t="shared" si="808"/>
        <v>5802945.4080000008</v>
      </c>
      <c r="AI1683" s="9">
        <f t="shared" si="809"/>
        <v>4608032</v>
      </c>
      <c r="AJ1683" s="10">
        <f t="shared" si="810"/>
        <v>4595552.352</v>
      </c>
      <c r="AK1683" s="9">
        <f t="shared" si="812"/>
        <v>3985616</v>
      </c>
      <c r="AL1683" s="9">
        <f t="shared" si="813"/>
        <v>5205488.7039999999</v>
      </c>
      <c r="AM1683" s="6">
        <f t="shared" si="817"/>
        <v>4422365.8050166098</v>
      </c>
      <c r="AN1683" s="8">
        <f t="shared" si="811"/>
        <v>1009216.2489829051</v>
      </c>
      <c r="AO1683" s="7">
        <f t="shared" si="814"/>
        <v>0.21901242200204016</v>
      </c>
      <c r="AP1683" s="6">
        <f t="shared" si="815"/>
        <v>3363200</v>
      </c>
      <c r="AQ1683" s="5" t="s">
        <v>4</v>
      </c>
    </row>
    <row r="1684" spans="1:43" x14ac:dyDescent="0.25">
      <c r="A1684" s="42">
        <v>1636</v>
      </c>
      <c r="B1684" s="103">
        <v>20121445</v>
      </c>
      <c r="C1684" s="97">
        <v>4391305</v>
      </c>
      <c r="D1684" s="61" t="s">
        <v>801</v>
      </c>
      <c r="E1684" s="61" t="s">
        <v>801</v>
      </c>
      <c r="F1684" s="82" t="s">
        <v>2057</v>
      </c>
      <c r="G1684" s="81" t="s">
        <v>1750</v>
      </c>
      <c r="H1684" s="21">
        <v>1</v>
      </c>
      <c r="I1684" s="20">
        <v>1311242.4720000001</v>
      </c>
      <c r="J1684" s="20">
        <f t="shared" si="818"/>
        <v>249136.06968000002</v>
      </c>
      <c r="K1684" s="19">
        <f t="shared" si="819"/>
        <v>1560378.54168</v>
      </c>
      <c r="L1684" s="15">
        <f t="shared" si="820"/>
        <v>1560378.54168</v>
      </c>
      <c r="M1684" s="17">
        <v>1066147.8991596638</v>
      </c>
      <c r="N1684" s="17">
        <v>202568.10084033612</v>
      </c>
      <c r="O1684" s="16">
        <v>1268716</v>
      </c>
      <c r="P1684" s="18">
        <v>1268716</v>
      </c>
      <c r="Q1684" s="17">
        <v>996400</v>
      </c>
      <c r="R1684" s="17">
        <v>189316</v>
      </c>
      <c r="S1684" s="16">
        <v>1185716</v>
      </c>
      <c r="T1684" s="15">
        <v>1185716</v>
      </c>
      <c r="U1684" s="14"/>
      <c r="V1684" s="14"/>
      <c r="W1684" s="14"/>
      <c r="X1684" s="14"/>
      <c r="Y1684" s="14"/>
      <c r="Z1684" s="14"/>
      <c r="AA1684" s="14"/>
      <c r="AB1684" s="101">
        <v>940000</v>
      </c>
      <c r="AC1684" s="12">
        <f t="shared" si="821"/>
        <v>178600</v>
      </c>
      <c r="AD1684" s="6">
        <f t="shared" si="822"/>
        <v>1118600</v>
      </c>
      <c r="AE1684" s="6">
        <f t="shared" si="823"/>
        <v>57048.6</v>
      </c>
      <c r="AF1684" s="6">
        <f t="shared" si="824"/>
        <v>1175648.6000000001</v>
      </c>
      <c r="AG1684" s="9">
        <f t="shared" si="816"/>
        <v>1175648.6000000001</v>
      </c>
      <c r="AH1684" s="11">
        <f t="shared" si="808"/>
        <v>1560378.54168</v>
      </c>
      <c r="AI1684" s="9">
        <f t="shared" si="809"/>
        <v>1227216</v>
      </c>
      <c r="AJ1684" s="10">
        <f t="shared" si="810"/>
        <v>1297614.7854200001</v>
      </c>
      <c r="AK1684" s="9">
        <f t="shared" si="812"/>
        <v>1201432.3</v>
      </c>
      <c r="AL1684" s="9">
        <f t="shared" si="813"/>
        <v>1393797.2708399999</v>
      </c>
      <c r="AM1684" s="6">
        <f t="shared" si="817"/>
        <v>1280805.301035329</v>
      </c>
      <c r="AN1684" s="8">
        <f t="shared" si="811"/>
        <v>180071.30066262934</v>
      </c>
      <c r="AO1684" s="7">
        <f t="shared" si="814"/>
        <v>0.14673154576099834</v>
      </c>
      <c r="AP1684" s="6">
        <f t="shared" si="815"/>
        <v>1175648.6000000001</v>
      </c>
      <c r="AQ1684" s="5" t="s">
        <v>4</v>
      </c>
    </row>
    <row r="1685" spans="1:43" x14ac:dyDescent="0.25">
      <c r="A1685" s="42">
        <v>1637</v>
      </c>
      <c r="B1685" s="103">
        <v>20121445</v>
      </c>
      <c r="C1685" s="97">
        <v>4391305</v>
      </c>
      <c r="D1685" s="61" t="s">
        <v>801</v>
      </c>
      <c r="E1685" s="61" t="s">
        <v>801</v>
      </c>
      <c r="F1685" s="82" t="s">
        <v>2056</v>
      </c>
      <c r="G1685" s="81" t="s">
        <v>1750</v>
      </c>
      <c r="H1685" s="21">
        <v>1</v>
      </c>
      <c r="I1685" s="20">
        <v>666780.52522689081</v>
      </c>
      <c r="J1685" s="20">
        <f t="shared" si="818"/>
        <v>126688.29979310925</v>
      </c>
      <c r="K1685" s="19">
        <f t="shared" si="819"/>
        <v>793468.82502000011</v>
      </c>
      <c r="L1685" s="15">
        <f t="shared" si="820"/>
        <v>793468.82502000011</v>
      </c>
      <c r="M1685" s="17">
        <v>547214.28571428568</v>
      </c>
      <c r="N1685" s="17">
        <v>103970.71428571428</v>
      </c>
      <c r="O1685" s="16">
        <v>651185</v>
      </c>
      <c r="P1685" s="18">
        <v>651185</v>
      </c>
      <c r="Q1685" s="17">
        <v>506679.83193277312</v>
      </c>
      <c r="R1685" s="17">
        <v>96269.168067226899</v>
      </c>
      <c r="S1685" s="16">
        <v>602949</v>
      </c>
      <c r="T1685" s="15">
        <v>602949</v>
      </c>
      <c r="U1685" s="14"/>
      <c r="V1685" s="14"/>
      <c r="W1685" s="14"/>
      <c r="X1685" s="14"/>
      <c r="Y1685" s="14"/>
      <c r="Z1685" s="14"/>
      <c r="AA1685" s="14"/>
      <c r="AB1685" s="101">
        <v>478000</v>
      </c>
      <c r="AC1685" s="12">
        <f t="shared" si="821"/>
        <v>90820</v>
      </c>
      <c r="AD1685" s="6">
        <f t="shared" si="822"/>
        <v>568820</v>
      </c>
      <c r="AE1685" s="6">
        <f t="shared" si="823"/>
        <v>29009.82</v>
      </c>
      <c r="AF1685" s="6">
        <f t="shared" si="824"/>
        <v>597829.81999999995</v>
      </c>
      <c r="AG1685" s="9">
        <f t="shared" si="816"/>
        <v>597829.81999999995</v>
      </c>
      <c r="AH1685" s="11">
        <f t="shared" si="808"/>
        <v>793468.82502000011</v>
      </c>
      <c r="AI1685" s="9">
        <f t="shared" si="809"/>
        <v>627067</v>
      </c>
      <c r="AJ1685" s="10">
        <f t="shared" si="810"/>
        <v>661358.16125500004</v>
      </c>
      <c r="AK1685" s="9">
        <f t="shared" si="812"/>
        <v>612448.40999999992</v>
      </c>
      <c r="AL1685" s="9">
        <f t="shared" si="813"/>
        <v>710267.91251000005</v>
      </c>
      <c r="AM1685" s="6">
        <f t="shared" si="817"/>
        <v>652828.57651654957</v>
      </c>
      <c r="AN1685" s="8">
        <f t="shared" si="811"/>
        <v>91294.762448297814</v>
      </c>
      <c r="AO1685" s="7">
        <f t="shared" si="814"/>
        <v>0.14559012425832935</v>
      </c>
      <c r="AP1685" s="6">
        <f t="shared" si="815"/>
        <v>597829.81999999995</v>
      </c>
      <c r="AQ1685" s="5" t="s">
        <v>4</v>
      </c>
    </row>
    <row r="1686" spans="1:43" x14ac:dyDescent="0.25">
      <c r="A1686" s="42">
        <v>1638</v>
      </c>
      <c r="B1686" s="103">
        <v>26101700</v>
      </c>
      <c r="C1686" s="97">
        <v>4391305</v>
      </c>
      <c r="D1686" s="61" t="s">
        <v>801</v>
      </c>
      <c r="E1686" s="61" t="s">
        <v>801</v>
      </c>
      <c r="F1686" s="82" t="s">
        <v>2055</v>
      </c>
      <c r="G1686" s="81" t="s">
        <v>1750</v>
      </c>
      <c r="H1686" s="21">
        <v>1</v>
      </c>
      <c r="I1686" s="20">
        <v>243908.59900840337</v>
      </c>
      <c r="J1686" s="20">
        <f t="shared" si="818"/>
        <v>46342.633811596643</v>
      </c>
      <c r="K1686" s="19">
        <f t="shared" si="819"/>
        <v>290251.23282000003</v>
      </c>
      <c r="L1686" s="15">
        <f t="shared" si="820"/>
        <v>290251.23282000003</v>
      </c>
      <c r="M1686" s="17">
        <v>194610.9243697479</v>
      </c>
      <c r="N1686" s="17">
        <v>36976.075630252104</v>
      </c>
      <c r="O1686" s="16">
        <v>231587</v>
      </c>
      <c r="P1686" s="18">
        <v>231587</v>
      </c>
      <c r="Q1686" s="17">
        <v>185343.69747899161</v>
      </c>
      <c r="R1686" s="17">
        <v>35215.302521008409</v>
      </c>
      <c r="S1686" s="16">
        <v>220559.00000000003</v>
      </c>
      <c r="T1686" s="15">
        <v>220559.00000000003</v>
      </c>
      <c r="U1686" s="14"/>
      <c r="V1686" s="14"/>
      <c r="W1686" s="14"/>
      <c r="X1686" s="14"/>
      <c r="Y1686" s="14"/>
      <c r="Z1686" s="14"/>
      <c r="AA1686" s="14"/>
      <c r="AB1686" s="101">
        <v>145000</v>
      </c>
      <c r="AC1686" s="12">
        <f t="shared" si="821"/>
        <v>27550</v>
      </c>
      <c r="AD1686" s="6">
        <f t="shared" si="822"/>
        <v>172550</v>
      </c>
      <c r="AE1686" s="6">
        <f t="shared" si="823"/>
        <v>8800.0499999999993</v>
      </c>
      <c r="AF1686" s="6">
        <f t="shared" si="824"/>
        <v>181350.05</v>
      </c>
      <c r="AG1686" s="9">
        <f t="shared" si="816"/>
        <v>181350.05</v>
      </c>
      <c r="AH1686" s="11">
        <f t="shared" si="808"/>
        <v>290251.23282000003</v>
      </c>
      <c r="AI1686" s="9">
        <f t="shared" si="809"/>
        <v>226073</v>
      </c>
      <c r="AJ1686" s="10">
        <f t="shared" si="810"/>
        <v>230936.82070500002</v>
      </c>
      <c r="AK1686" s="9">
        <f t="shared" si="812"/>
        <v>203711.52499999999</v>
      </c>
      <c r="AL1686" s="9">
        <f t="shared" si="813"/>
        <v>258162.11641000002</v>
      </c>
      <c r="AM1686" s="6">
        <f t="shared" si="817"/>
        <v>224574.58386296668</v>
      </c>
      <c r="AN1686" s="8">
        <f t="shared" si="811"/>
        <v>45037.647989206525</v>
      </c>
      <c r="AO1686" s="7">
        <f t="shared" si="814"/>
        <v>0.19921727932661806</v>
      </c>
      <c r="AP1686" s="6">
        <f t="shared" si="815"/>
        <v>181350.05</v>
      </c>
      <c r="AQ1686" s="5" t="s">
        <v>4</v>
      </c>
    </row>
    <row r="1687" spans="1:43" x14ac:dyDescent="0.25">
      <c r="A1687" s="42">
        <v>1639</v>
      </c>
      <c r="B1687" s="103">
        <v>20121445</v>
      </c>
      <c r="C1687" s="97">
        <v>4391305</v>
      </c>
      <c r="D1687" s="61" t="s">
        <v>801</v>
      </c>
      <c r="E1687" s="61" t="s">
        <v>801</v>
      </c>
      <c r="F1687" s="82" t="s">
        <v>2054</v>
      </c>
      <c r="G1687" s="81" t="s">
        <v>1750</v>
      </c>
      <c r="H1687" s="21">
        <v>1</v>
      </c>
      <c r="I1687" s="20">
        <v>1185697.98</v>
      </c>
      <c r="J1687" s="20">
        <f t="shared" si="818"/>
        <v>225282.61619999999</v>
      </c>
      <c r="K1687" s="19">
        <f t="shared" si="819"/>
        <v>1410980.5962</v>
      </c>
      <c r="L1687" s="15">
        <f t="shared" si="820"/>
        <v>1410980.5962</v>
      </c>
      <c r="M1687" s="17">
        <v>964069.74789915967</v>
      </c>
      <c r="N1687" s="17">
        <v>183173.25210084033</v>
      </c>
      <c r="O1687" s="16">
        <v>1147243</v>
      </c>
      <c r="P1687" s="18">
        <v>1147243</v>
      </c>
      <c r="Q1687" s="17">
        <v>901000</v>
      </c>
      <c r="R1687" s="17">
        <v>171190</v>
      </c>
      <c r="S1687" s="16">
        <v>1072190</v>
      </c>
      <c r="T1687" s="15">
        <v>1072190</v>
      </c>
      <c r="U1687" s="14"/>
      <c r="V1687" s="14"/>
      <c r="W1687" s="14"/>
      <c r="X1687" s="14"/>
      <c r="Y1687" s="14"/>
      <c r="Z1687" s="14"/>
      <c r="AA1687" s="14"/>
      <c r="AB1687" s="101">
        <v>803361.34453781531</v>
      </c>
      <c r="AC1687" s="12">
        <f t="shared" si="821"/>
        <v>152638.65546218492</v>
      </c>
      <c r="AD1687" s="6">
        <f t="shared" si="822"/>
        <v>956000.00000000023</v>
      </c>
      <c r="AE1687" s="6">
        <f t="shared" si="823"/>
        <v>48756.000000000007</v>
      </c>
      <c r="AF1687" s="6">
        <f t="shared" si="824"/>
        <v>1004756.0000000002</v>
      </c>
      <c r="AG1687" s="9">
        <f t="shared" si="816"/>
        <v>1004756.0000000002</v>
      </c>
      <c r="AH1687" s="11">
        <f t="shared" si="808"/>
        <v>1410980.5962</v>
      </c>
      <c r="AI1687" s="9">
        <f t="shared" si="809"/>
        <v>1109716.5</v>
      </c>
      <c r="AJ1687" s="10">
        <f t="shared" si="810"/>
        <v>1158792.3990500001</v>
      </c>
      <c r="AK1687" s="9">
        <f t="shared" si="812"/>
        <v>1057236.25</v>
      </c>
      <c r="AL1687" s="9">
        <f t="shared" si="813"/>
        <v>1260348.5481</v>
      </c>
      <c r="AM1687" s="6">
        <f t="shared" si="817"/>
        <v>1140147.2047033161</v>
      </c>
      <c r="AN1687" s="8">
        <f t="shared" si="811"/>
        <v>177913.33391447409</v>
      </c>
      <c r="AO1687" s="7">
        <f t="shared" si="814"/>
        <v>0.16032323022544415</v>
      </c>
      <c r="AP1687" s="6">
        <f t="shared" si="815"/>
        <v>1004756.0000000002</v>
      </c>
      <c r="AQ1687" s="5" t="s">
        <v>4</v>
      </c>
    </row>
    <row r="1688" spans="1:43" x14ac:dyDescent="0.25">
      <c r="A1688" s="42">
        <v>1640</v>
      </c>
      <c r="B1688" s="103">
        <v>20121445</v>
      </c>
      <c r="C1688" s="97">
        <v>4391305</v>
      </c>
      <c r="D1688" s="61" t="s">
        <v>801</v>
      </c>
      <c r="E1688" s="61" t="s">
        <v>801</v>
      </c>
      <c r="F1688" s="82" t="s">
        <v>2053</v>
      </c>
      <c r="G1688" s="81" t="s">
        <v>1750</v>
      </c>
      <c r="H1688" s="21">
        <v>1</v>
      </c>
      <c r="I1688" s="20">
        <v>390582.864</v>
      </c>
      <c r="J1688" s="20">
        <f t="shared" si="818"/>
        <v>74210.744160000002</v>
      </c>
      <c r="K1688" s="19">
        <f t="shared" si="819"/>
        <v>464793.60816</v>
      </c>
      <c r="L1688" s="15">
        <f t="shared" si="820"/>
        <v>464793.60816</v>
      </c>
      <c r="M1688" s="17">
        <v>323511.76470588235</v>
      </c>
      <c r="N1688" s="17">
        <v>61467.23529411765</v>
      </c>
      <c r="O1688" s="16">
        <v>384979</v>
      </c>
      <c r="P1688" s="18">
        <v>384979</v>
      </c>
      <c r="Q1688" s="17">
        <v>296800</v>
      </c>
      <c r="R1688" s="17">
        <v>56392</v>
      </c>
      <c r="S1688" s="16">
        <v>353192</v>
      </c>
      <c r="T1688" s="15">
        <v>353192</v>
      </c>
      <c r="U1688" s="14"/>
      <c r="V1688" s="14"/>
      <c r="W1688" s="14"/>
      <c r="X1688" s="14"/>
      <c r="Y1688" s="14"/>
      <c r="Z1688" s="14"/>
      <c r="AA1688" s="14"/>
      <c r="AB1688" s="101">
        <v>278991.59663865546</v>
      </c>
      <c r="AC1688" s="12">
        <f t="shared" si="821"/>
        <v>53008.403361344535</v>
      </c>
      <c r="AD1688" s="6">
        <f t="shared" si="822"/>
        <v>332000</v>
      </c>
      <c r="AE1688" s="6">
        <f t="shared" si="823"/>
        <v>16932</v>
      </c>
      <c r="AF1688" s="6">
        <f t="shared" si="824"/>
        <v>348932</v>
      </c>
      <c r="AG1688" s="9">
        <f t="shared" si="816"/>
        <v>348932</v>
      </c>
      <c r="AH1688" s="11">
        <f t="shared" si="808"/>
        <v>464793.60816</v>
      </c>
      <c r="AI1688" s="9">
        <f t="shared" si="809"/>
        <v>369085.5</v>
      </c>
      <c r="AJ1688" s="10">
        <f t="shared" si="810"/>
        <v>387974.15204000002</v>
      </c>
      <c r="AK1688" s="9">
        <f t="shared" si="812"/>
        <v>359008.75</v>
      </c>
      <c r="AL1688" s="9">
        <f t="shared" si="813"/>
        <v>416939.55408000003</v>
      </c>
      <c r="AM1688" s="6">
        <f t="shared" si="817"/>
        <v>382912.67575597385</v>
      </c>
      <c r="AN1688" s="8">
        <f t="shared" si="811"/>
        <v>53678.945316152363</v>
      </c>
      <c r="AO1688" s="7">
        <f t="shared" si="814"/>
        <v>0.14543769754203933</v>
      </c>
      <c r="AP1688" s="6">
        <f t="shared" si="815"/>
        <v>348932</v>
      </c>
      <c r="AQ1688" s="5" t="s">
        <v>4</v>
      </c>
    </row>
    <row r="1689" spans="1:43" x14ac:dyDescent="0.25">
      <c r="A1689" s="42">
        <v>1641</v>
      </c>
      <c r="B1689" s="103">
        <v>24122004</v>
      </c>
      <c r="C1689" s="97">
        <v>4391305</v>
      </c>
      <c r="D1689" s="61" t="s">
        <v>801</v>
      </c>
      <c r="E1689" s="61" t="s">
        <v>801</v>
      </c>
      <c r="F1689" s="82" t="s">
        <v>2052</v>
      </c>
      <c r="G1689" s="81" t="s">
        <v>1750</v>
      </c>
      <c r="H1689" s="21">
        <v>1</v>
      </c>
      <c r="I1689" s="20">
        <v>383608.17</v>
      </c>
      <c r="J1689" s="20">
        <f t="shared" si="818"/>
        <v>72885.552299999996</v>
      </c>
      <c r="K1689" s="19">
        <f t="shared" si="819"/>
        <v>456493.72229999996</v>
      </c>
      <c r="L1689" s="15">
        <f t="shared" si="820"/>
        <v>456493.72229999996</v>
      </c>
      <c r="M1689" s="17">
        <v>306074.78991596639</v>
      </c>
      <c r="N1689" s="17">
        <v>58154.210084033613</v>
      </c>
      <c r="O1689" s="16">
        <v>364229</v>
      </c>
      <c r="P1689" s="18">
        <v>364229</v>
      </c>
      <c r="Q1689" s="17">
        <v>291500</v>
      </c>
      <c r="R1689" s="17">
        <v>55385</v>
      </c>
      <c r="S1689" s="16">
        <v>346885</v>
      </c>
      <c r="T1689" s="15">
        <v>346885</v>
      </c>
      <c r="U1689" s="14"/>
      <c r="V1689" s="14"/>
      <c r="W1689" s="14"/>
      <c r="X1689" s="14"/>
      <c r="Y1689" s="14"/>
      <c r="Z1689" s="14"/>
      <c r="AA1689" s="14"/>
      <c r="AB1689" s="101">
        <v>275000</v>
      </c>
      <c r="AC1689" s="12">
        <f t="shared" si="821"/>
        <v>52250</v>
      </c>
      <c r="AD1689" s="6">
        <f t="shared" si="822"/>
        <v>327250</v>
      </c>
      <c r="AE1689" s="6">
        <f t="shared" si="823"/>
        <v>16689.75</v>
      </c>
      <c r="AF1689" s="6">
        <f t="shared" si="824"/>
        <v>343939.75</v>
      </c>
      <c r="AG1689" s="9">
        <f t="shared" si="816"/>
        <v>343939.75</v>
      </c>
      <c r="AH1689" s="11">
        <f t="shared" si="808"/>
        <v>456493.72229999996</v>
      </c>
      <c r="AI1689" s="9">
        <f t="shared" si="809"/>
        <v>355557</v>
      </c>
      <c r="AJ1689" s="10">
        <f t="shared" si="810"/>
        <v>377886.86807500001</v>
      </c>
      <c r="AK1689" s="9">
        <f t="shared" si="812"/>
        <v>349748.375</v>
      </c>
      <c r="AL1689" s="9">
        <f t="shared" si="813"/>
        <v>406025.36115000001</v>
      </c>
      <c r="AM1689" s="6">
        <f t="shared" si="817"/>
        <v>372910.93451450323</v>
      </c>
      <c r="AN1689" s="8">
        <f t="shared" si="811"/>
        <v>53163.576319513049</v>
      </c>
      <c r="AO1689" s="7">
        <f t="shared" si="814"/>
        <v>0.14952195096570464</v>
      </c>
      <c r="AP1689" s="6">
        <f t="shared" si="815"/>
        <v>343939.75</v>
      </c>
      <c r="AQ1689" s="5" t="s">
        <v>4</v>
      </c>
    </row>
    <row r="1690" spans="1:43" ht="25.5" x14ac:dyDescent="0.25">
      <c r="A1690" s="42">
        <v>1642</v>
      </c>
      <c r="B1690" s="103">
        <v>25172511</v>
      </c>
      <c r="C1690" s="97">
        <v>4391305</v>
      </c>
      <c r="D1690" s="61" t="s">
        <v>801</v>
      </c>
      <c r="E1690" s="61" t="s">
        <v>801</v>
      </c>
      <c r="F1690" s="82" t="s">
        <v>2051</v>
      </c>
      <c r="G1690" s="81" t="s">
        <v>1750</v>
      </c>
      <c r="H1690" s="21">
        <v>1</v>
      </c>
      <c r="I1690" s="20">
        <v>35564289.830470592</v>
      </c>
      <c r="J1690" s="20">
        <f t="shared" si="818"/>
        <v>6757215.0677894121</v>
      </c>
      <c r="K1690" s="19">
        <f t="shared" si="819"/>
        <v>42321504.898260005</v>
      </c>
      <c r="L1690" s="15">
        <f t="shared" si="820"/>
        <v>42321504.898260005</v>
      </c>
      <c r="M1690" s="17">
        <v>29457192.43697479</v>
      </c>
      <c r="N1690" s="17">
        <v>5596866.5630252101</v>
      </c>
      <c r="O1690" s="16">
        <v>35054059</v>
      </c>
      <c r="P1690" s="18">
        <v>35054059</v>
      </c>
      <c r="Q1690" s="17">
        <v>27024947.05882353</v>
      </c>
      <c r="R1690" s="17">
        <v>5134739.9411764704</v>
      </c>
      <c r="S1690" s="16">
        <v>32159687</v>
      </c>
      <c r="T1690" s="15">
        <v>32159687</v>
      </c>
      <c r="U1690" s="14"/>
      <c r="V1690" s="14"/>
      <c r="W1690" s="14"/>
      <c r="X1690" s="14"/>
      <c r="Y1690" s="14"/>
      <c r="Z1690" s="14"/>
      <c r="AA1690" s="14"/>
      <c r="AB1690" s="101">
        <v>44908823.52941177</v>
      </c>
      <c r="AC1690" s="12">
        <f t="shared" si="821"/>
        <v>8532676.470588237</v>
      </c>
      <c r="AD1690" s="6">
        <f t="shared" si="822"/>
        <v>53441500.000000007</v>
      </c>
      <c r="AE1690" s="6">
        <f t="shared" si="823"/>
        <v>2725516.5</v>
      </c>
      <c r="AF1690" s="6">
        <f t="shared" si="824"/>
        <v>56167016.500000007</v>
      </c>
      <c r="AG1690" s="9">
        <f t="shared" si="816"/>
        <v>32159687</v>
      </c>
      <c r="AH1690" s="11">
        <f t="shared" si="808"/>
        <v>56167016.500000007</v>
      </c>
      <c r="AI1690" s="9">
        <f t="shared" si="809"/>
        <v>38687781.949129999</v>
      </c>
      <c r="AJ1690" s="10">
        <f t="shared" si="810"/>
        <v>41425566.849564999</v>
      </c>
      <c r="AK1690" s="9">
        <f t="shared" si="812"/>
        <v>35423734.474564999</v>
      </c>
      <c r="AL1690" s="9">
        <f t="shared" si="813"/>
        <v>47427399.224564999</v>
      </c>
      <c r="AM1690" s="6">
        <f t="shared" si="817"/>
        <v>39582448.861052416</v>
      </c>
      <c r="AN1690" s="8">
        <f t="shared" si="811"/>
        <v>10717053.146691864</v>
      </c>
      <c r="AO1690" s="7">
        <f t="shared" si="814"/>
        <v>0.27701389448440239</v>
      </c>
      <c r="AP1690" s="6">
        <f t="shared" si="815"/>
        <v>32159687</v>
      </c>
      <c r="AQ1690" s="5" t="s">
        <v>4</v>
      </c>
    </row>
    <row r="1691" spans="1:43" x14ac:dyDescent="0.25">
      <c r="A1691" s="42">
        <v>1643</v>
      </c>
      <c r="B1691" s="103">
        <v>20121445</v>
      </c>
      <c r="C1691" s="97">
        <v>4391305</v>
      </c>
      <c r="D1691" s="61" t="s">
        <v>801</v>
      </c>
      <c r="E1691" s="61" t="s">
        <v>801</v>
      </c>
      <c r="F1691" s="82" t="s">
        <v>2050</v>
      </c>
      <c r="G1691" s="81" t="s">
        <v>1750</v>
      </c>
      <c r="H1691" s="21">
        <v>1</v>
      </c>
      <c r="I1691" s="20">
        <v>809064.50399999996</v>
      </c>
      <c r="J1691" s="20">
        <f t="shared" si="818"/>
        <v>153722.25576</v>
      </c>
      <c r="K1691" s="19">
        <f t="shared" si="819"/>
        <v>962786.75975999993</v>
      </c>
      <c r="L1691" s="15">
        <f t="shared" si="820"/>
        <v>962786.75975999993</v>
      </c>
      <c r="M1691" s="17">
        <v>657836.13445378153</v>
      </c>
      <c r="N1691" s="17">
        <v>124988.8655462185</v>
      </c>
      <c r="O1691" s="16">
        <v>782825</v>
      </c>
      <c r="P1691" s="18">
        <v>782825</v>
      </c>
      <c r="Q1691" s="17">
        <v>614800</v>
      </c>
      <c r="R1691" s="17">
        <v>116812</v>
      </c>
      <c r="S1691" s="16">
        <v>731612</v>
      </c>
      <c r="T1691" s="15">
        <v>731612</v>
      </c>
      <c r="U1691" s="14"/>
      <c r="V1691" s="14"/>
      <c r="W1691" s="14"/>
      <c r="X1691" s="14"/>
      <c r="Y1691" s="14"/>
      <c r="Z1691" s="14"/>
      <c r="AA1691" s="14"/>
      <c r="AB1691" s="101">
        <v>580000</v>
      </c>
      <c r="AC1691" s="12">
        <f t="shared" si="821"/>
        <v>110200</v>
      </c>
      <c r="AD1691" s="6">
        <f t="shared" si="822"/>
        <v>690200</v>
      </c>
      <c r="AE1691" s="6">
        <f t="shared" si="823"/>
        <v>35200.199999999997</v>
      </c>
      <c r="AF1691" s="6">
        <f t="shared" si="824"/>
        <v>725400.2</v>
      </c>
      <c r="AG1691" s="9">
        <f t="shared" si="816"/>
        <v>725400.2</v>
      </c>
      <c r="AH1691" s="11">
        <f t="shared" si="808"/>
        <v>962786.75975999993</v>
      </c>
      <c r="AI1691" s="9">
        <f t="shared" si="809"/>
        <v>757218.5</v>
      </c>
      <c r="AJ1691" s="10">
        <f t="shared" si="810"/>
        <v>800655.98994</v>
      </c>
      <c r="AK1691" s="9">
        <f t="shared" si="812"/>
        <v>741309.35</v>
      </c>
      <c r="AL1691" s="9">
        <f t="shared" si="813"/>
        <v>860002.62987999991</v>
      </c>
      <c r="AM1691" s="6">
        <f t="shared" si="817"/>
        <v>790284.18154642184</v>
      </c>
      <c r="AN1691" s="8">
        <f t="shared" si="811"/>
        <v>111107.81129304717</v>
      </c>
      <c r="AO1691" s="7">
        <f t="shared" si="814"/>
        <v>0.14673150655068143</v>
      </c>
      <c r="AP1691" s="6">
        <f t="shared" si="815"/>
        <v>725400.2</v>
      </c>
      <c r="AQ1691" s="5" t="s">
        <v>4</v>
      </c>
    </row>
    <row r="1692" spans="1:43" x14ac:dyDescent="0.25">
      <c r="A1692" s="42">
        <v>1644</v>
      </c>
      <c r="B1692" s="103">
        <v>20121445</v>
      </c>
      <c r="C1692" s="97">
        <v>4391305</v>
      </c>
      <c r="D1692" s="61" t="s">
        <v>801</v>
      </c>
      <c r="E1692" s="61" t="s">
        <v>801</v>
      </c>
      <c r="F1692" s="82" t="s">
        <v>2049</v>
      </c>
      <c r="G1692" s="81" t="s">
        <v>1750</v>
      </c>
      <c r="H1692" s="21">
        <v>1</v>
      </c>
      <c r="I1692" s="20">
        <v>655269.57075630256</v>
      </c>
      <c r="J1692" s="20">
        <f t="shared" si="818"/>
        <v>124501.21844369749</v>
      </c>
      <c r="K1692" s="19">
        <f t="shared" si="819"/>
        <v>779770.7892</v>
      </c>
      <c r="L1692" s="15">
        <f t="shared" si="820"/>
        <v>779770.7892</v>
      </c>
      <c r="M1692" s="17">
        <v>537767.22689075628</v>
      </c>
      <c r="N1692" s="17">
        <v>102175.77310924369</v>
      </c>
      <c r="O1692" s="16">
        <v>639943</v>
      </c>
      <c r="P1692" s="18">
        <v>639943</v>
      </c>
      <c r="Q1692" s="17">
        <v>497932.77310924372</v>
      </c>
      <c r="R1692" s="17">
        <v>94607.226890756312</v>
      </c>
      <c r="S1692" s="16">
        <v>592540</v>
      </c>
      <c r="T1692" s="15">
        <v>592540</v>
      </c>
      <c r="U1692" s="14"/>
      <c r="V1692" s="14"/>
      <c r="W1692" s="14"/>
      <c r="X1692" s="14"/>
      <c r="Y1692" s="14"/>
      <c r="Z1692" s="14"/>
      <c r="AA1692" s="14"/>
      <c r="AB1692" s="101">
        <v>361344.53781512607</v>
      </c>
      <c r="AC1692" s="12">
        <f t="shared" si="821"/>
        <v>68655.462184873948</v>
      </c>
      <c r="AD1692" s="6">
        <f t="shared" si="822"/>
        <v>430000</v>
      </c>
      <c r="AE1692" s="6">
        <f t="shared" si="823"/>
        <v>21930</v>
      </c>
      <c r="AF1692" s="6">
        <f t="shared" si="824"/>
        <v>451930</v>
      </c>
      <c r="AG1692" s="9">
        <f t="shared" si="816"/>
        <v>451930</v>
      </c>
      <c r="AH1692" s="11">
        <f t="shared" si="808"/>
        <v>779770.7892</v>
      </c>
      <c r="AI1692" s="9">
        <f t="shared" si="809"/>
        <v>616241.5</v>
      </c>
      <c r="AJ1692" s="10">
        <f t="shared" si="810"/>
        <v>616045.9473</v>
      </c>
      <c r="AK1692" s="9">
        <f t="shared" si="812"/>
        <v>534085.75</v>
      </c>
      <c r="AL1692" s="9">
        <f t="shared" si="813"/>
        <v>698006.1446</v>
      </c>
      <c r="AM1692" s="6">
        <f t="shared" si="817"/>
        <v>592992.38822523935</v>
      </c>
      <c r="AN1692" s="8">
        <f t="shared" si="811"/>
        <v>135232.47477285581</v>
      </c>
      <c r="AO1692" s="7">
        <f t="shared" si="814"/>
        <v>0.21944720498839468</v>
      </c>
      <c r="AP1692" s="6">
        <f t="shared" si="815"/>
        <v>451930</v>
      </c>
      <c r="AQ1692" s="5" t="s">
        <v>4</v>
      </c>
    </row>
    <row r="1693" spans="1:43" x14ac:dyDescent="0.25">
      <c r="A1693" s="42">
        <v>1645</v>
      </c>
      <c r="B1693" s="103">
        <v>20121445</v>
      </c>
      <c r="C1693" s="97">
        <v>4391305</v>
      </c>
      <c r="D1693" s="61" t="s">
        <v>801</v>
      </c>
      <c r="E1693" s="61" t="s">
        <v>801</v>
      </c>
      <c r="F1693" s="82" t="s">
        <v>2048</v>
      </c>
      <c r="G1693" s="81" t="s">
        <v>1750</v>
      </c>
      <c r="H1693" s="21">
        <v>1</v>
      </c>
      <c r="I1693" s="20">
        <v>6610603.2510252101</v>
      </c>
      <c r="J1693" s="20">
        <f t="shared" si="818"/>
        <v>1256014.61769479</v>
      </c>
      <c r="K1693" s="19">
        <f t="shared" si="819"/>
        <v>7866617.8687200006</v>
      </c>
      <c r="L1693" s="15">
        <f t="shared" si="820"/>
        <v>7866617.8687200006</v>
      </c>
      <c r="M1693" s="17">
        <v>5274497.478991597</v>
      </c>
      <c r="N1693" s="17">
        <v>1002154.5210084034</v>
      </c>
      <c r="O1693" s="16">
        <v>6276652</v>
      </c>
      <c r="P1693" s="18">
        <v>6276652</v>
      </c>
      <c r="Q1693" s="17">
        <v>5023331.0924369749</v>
      </c>
      <c r="R1693" s="17">
        <v>954432.90756302525</v>
      </c>
      <c r="S1693" s="16">
        <v>5977764</v>
      </c>
      <c r="T1693" s="15">
        <v>5977764</v>
      </c>
      <c r="U1693" s="14"/>
      <c r="V1693" s="14"/>
      <c r="W1693" s="14"/>
      <c r="X1693" s="14"/>
      <c r="Y1693" s="14"/>
      <c r="Z1693" s="14"/>
      <c r="AA1693" s="14"/>
      <c r="AB1693" s="101">
        <v>3645378.1512605045</v>
      </c>
      <c r="AC1693" s="12">
        <f t="shared" si="821"/>
        <v>692621.84873949585</v>
      </c>
      <c r="AD1693" s="6">
        <f t="shared" si="822"/>
        <v>4338000</v>
      </c>
      <c r="AE1693" s="6">
        <f t="shared" si="823"/>
        <v>221238</v>
      </c>
      <c r="AF1693" s="6">
        <f t="shared" si="824"/>
        <v>4559238</v>
      </c>
      <c r="AG1693" s="9">
        <f t="shared" si="816"/>
        <v>4559238</v>
      </c>
      <c r="AH1693" s="11">
        <f t="shared" si="808"/>
        <v>7866617.8687200006</v>
      </c>
      <c r="AI1693" s="9">
        <f t="shared" si="809"/>
        <v>6127208</v>
      </c>
      <c r="AJ1693" s="10">
        <f t="shared" si="810"/>
        <v>6170067.9671800006</v>
      </c>
      <c r="AK1693" s="9">
        <f t="shared" si="812"/>
        <v>5343223</v>
      </c>
      <c r="AL1693" s="9">
        <f t="shared" si="813"/>
        <v>6996912.9343600003</v>
      </c>
      <c r="AM1693" s="6">
        <f t="shared" si="817"/>
        <v>5942992.7297340445</v>
      </c>
      <c r="AN1693" s="8">
        <f t="shared" si="811"/>
        <v>1356637.4759463002</v>
      </c>
      <c r="AO1693" s="7">
        <f t="shared" si="814"/>
        <v>0.22141201603508484</v>
      </c>
      <c r="AP1693" s="6">
        <f t="shared" si="815"/>
        <v>4559238</v>
      </c>
      <c r="AQ1693" s="5" t="s">
        <v>4</v>
      </c>
    </row>
    <row r="1694" spans="1:43" x14ac:dyDescent="0.25">
      <c r="A1694" s="42">
        <v>1646</v>
      </c>
      <c r="B1694" s="103">
        <v>20121445</v>
      </c>
      <c r="C1694" s="97">
        <v>4391305</v>
      </c>
      <c r="D1694" s="61" t="s">
        <v>801</v>
      </c>
      <c r="E1694" s="61" t="s">
        <v>801</v>
      </c>
      <c r="F1694" s="82" t="s">
        <v>2047</v>
      </c>
      <c r="G1694" s="81" t="s">
        <v>1750</v>
      </c>
      <c r="H1694" s="21">
        <v>1</v>
      </c>
      <c r="I1694" s="20">
        <v>809064.50399999996</v>
      </c>
      <c r="J1694" s="20">
        <f t="shared" si="818"/>
        <v>153722.25576</v>
      </c>
      <c r="K1694" s="19">
        <f t="shared" si="819"/>
        <v>962786.75975999993</v>
      </c>
      <c r="L1694" s="15">
        <f t="shared" si="820"/>
        <v>962786.75975999993</v>
      </c>
      <c r="M1694" s="17">
        <v>663984.03361344535</v>
      </c>
      <c r="N1694" s="17">
        <v>126156.96638655462</v>
      </c>
      <c r="O1694" s="16">
        <v>790141</v>
      </c>
      <c r="P1694" s="18">
        <v>790141</v>
      </c>
      <c r="Q1694" s="17">
        <v>614800</v>
      </c>
      <c r="R1694" s="17">
        <v>116812</v>
      </c>
      <c r="S1694" s="16">
        <v>731612</v>
      </c>
      <c r="T1694" s="15">
        <v>731612</v>
      </c>
      <c r="U1694" s="14"/>
      <c r="V1694" s="14"/>
      <c r="W1694" s="14"/>
      <c r="X1694" s="14"/>
      <c r="Y1694" s="14"/>
      <c r="Z1694" s="14"/>
      <c r="AA1694" s="14"/>
      <c r="AB1694" s="101">
        <v>544537.8151260505</v>
      </c>
      <c r="AC1694" s="12">
        <f t="shared" si="821"/>
        <v>103462.18487394959</v>
      </c>
      <c r="AD1694" s="6">
        <f t="shared" si="822"/>
        <v>648000.00000000012</v>
      </c>
      <c r="AE1694" s="6">
        <f t="shared" si="823"/>
        <v>33048.000000000007</v>
      </c>
      <c r="AF1694" s="6">
        <f t="shared" si="824"/>
        <v>681048.00000000012</v>
      </c>
      <c r="AG1694" s="9">
        <f t="shared" si="816"/>
        <v>681048.00000000012</v>
      </c>
      <c r="AH1694" s="11">
        <f t="shared" si="808"/>
        <v>962786.75975999993</v>
      </c>
      <c r="AI1694" s="9">
        <f t="shared" si="809"/>
        <v>760876.5</v>
      </c>
      <c r="AJ1694" s="10">
        <f t="shared" si="810"/>
        <v>791396.93993999995</v>
      </c>
      <c r="AK1694" s="9">
        <f t="shared" si="812"/>
        <v>720962.25</v>
      </c>
      <c r="AL1694" s="9">
        <f t="shared" si="813"/>
        <v>861831.62987999991</v>
      </c>
      <c r="AM1694" s="6">
        <f t="shared" si="817"/>
        <v>778298.16756175854</v>
      </c>
      <c r="AN1694" s="8">
        <f t="shared" si="811"/>
        <v>122647.42871686599</v>
      </c>
      <c r="AO1694" s="7">
        <f t="shared" si="814"/>
        <v>0.16119229430382723</v>
      </c>
      <c r="AP1694" s="6">
        <f t="shared" si="815"/>
        <v>681048.00000000012</v>
      </c>
      <c r="AQ1694" s="5" t="s">
        <v>4</v>
      </c>
    </row>
    <row r="1695" spans="1:43" x14ac:dyDescent="0.25">
      <c r="A1695" s="42">
        <v>1647</v>
      </c>
      <c r="B1695" s="103">
        <v>20121445</v>
      </c>
      <c r="C1695" s="97">
        <v>4391305</v>
      </c>
      <c r="D1695" s="61" t="s">
        <v>801</v>
      </c>
      <c r="E1695" s="61" t="s">
        <v>801</v>
      </c>
      <c r="F1695" s="82" t="s">
        <v>2046</v>
      </c>
      <c r="G1695" s="81" t="s">
        <v>1750</v>
      </c>
      <c r="H1695" s="21">
        <v>1</v>
      </c>
      <c r="I1695" s="20">
        <v>864862.05599999998</v>
      </c>
      <c r="J1695" s="20">
        <f t="shared" si="818"/>
        <v>164323.79063999999</v>
      </c>
      <c r="K1695" s="19">
        <f t="shared" si="819"/>
        <v>1029185.84664</v>
      </c>
      <c r="L1695" s="15">
        <f t="shared" si="820"/>
        <v>1029185.84664</v>
      </c>
      <c r="M1695" s="17">
        <v>696631.93277310929</v>
      </c>
      <c r="N1695" s="17">
        <v>132360.06722689077</v>
      </c>
      <c r="O1695" s="16">
        <v>828992</v>
      </c>
      <c r="P1695" s="18">
        <v>828992</v>
      </c>
      <c r="Q1695" s="17">
        <v>657200</v>
      </c>
      <c r="R1695" s="17">
        <v>124868</v>
      </c>
      <c r="S1695" s="16">
        <v>782068</v>
      </c>
      <c r="T1695" s="15">
        <v>782068</v>
      </c>
      <c r="U1695" s="14"/>
      <c r="V1695" s="14"/>
      <c r="W1695" s="14"/>
      <c r="X1695" s="14"/>
      <c r="Y1695" s="14"/>
      <c r="Z1695" s="14"/>
      <c r="AA1695" s="14"/>
      <c r="AB1695" s="101">
        <v>600000</v>
      </c>
      <c r="AC1695" s="12">
        <f t="shared" si="821"/>
        <v>114000</v>
      </c>
      <c r="AD1695" s="6">
        <f t="shared" si="822"/>
        <v>714000</v>
      </c>
      <c r="AE1695" s="6">
        <f t="shared" si="823"/>
        <v>36414</v>
      </c>
      <c r="AF1695" s="6">
        <f t="shared" si="824"/>
        <v>750414</v>
      </c>
      <c r="AG1695" s="9">
        <f t="shared" si="816"/>
        <v>750414</v>
      </c>
      <c r="AH1695" s="11">
        <f t="shared" si="808"/>
        <v>1029185.84664</v>
      </c>
      <c r="AI1695" s="9">
        <f t="shared" si="809"/>
        <v>805530</v>
      </c>
      <c r="AJ1695" s="10">
        <f t="shared" si="810"/>
        <v>847664.96166000003</v>
      </c>
      <c r="AK1695" s="9">
        <f t="shared" si="812"/>
        <v>777972</v>
      </c>
      <c r="AL1695" s="9">
        <f t="shared" si="813"/>
        <v>917357.92332000006</v>
      </c>
      <c r="AM1695" s="6">
        <f t="shared" si="817"/>
        <v>835215.17760815774</v>
      </c>
      <c r="AN1695" s="8">
        <f t="shared" si="811"/>
        <v>125245.38860958313</v>
      </c>
      <c r="AO1695" s="7">
        <f t="shared" si="814"/>
        <v>0.15548196666739056</v>
      </c>
      <c r="AP1695" s="6">
        <f t="shared" si="815"/>
        <v>750414</v>
      </c>
      <c r="AQ1695" s="5" t="s">
        <v>4</v>
      </c>
    </row>
    <row r="1696" spans="1:43" x14ac:dyDescent="0.25">
      <c r="A1696" s="42">
        <v>1648</v>
      </c>
      <c r="B1696" s="103">
        <v>20121445</v>
      </c>
      <c r="C1696" s="97">
        <v>4391305</v>
      </c>
      <c r="D1696" s="61" t="s">
        <v>801</v>
      </c>
      <c r="E1696" s="61" t="s">
        <v>801</v>
      </c>
      <c r="F1696" s="82" t="s">
        <v>2045</v>
      </c>
      <c r="G1696" s="81" t="s">
        <v>1750</v>
      </c>
      <c r="H1696" s="21">
        <v>1</v>
      </c>
      <c r="I1696" s="20">
        <v>877756.44826890761</v>
      </c>
      <c r="J1696" s="20">
        <f t="shared" si="818"/>
        <v>166773.72517109246</v>
      </c>
      <c r="K1696" s="19">
        <f t="shared" si="819"/>
        <v>1044530.17344</v>
      </c>
      <c r="L1696" s="15">
        <f t="shared" si="820"/>
        <v>1044530.17344</v>
      </c>
      <c r="M1696" s="17">
        <v>720357.98319327738</v>
      </c>
      <c r="N1696" s="17">
        <v>136868.01680672271</v>
      </c>
      <c r="O1696" s="16">
        <v>857226.00000000012</v>
      </c>
      <c r="P1696" s="18">
        <v>857226.00000000012</v>
      </c>
      <c r="Q1696" s="17">
        <v>666998.31932773115</v>
      </c>
      <c r="R1696" s="17">
        <v>126729.68067226892</v>
      </c>
      <c r="S1696" s="16">
        <v>793728.00000000012</v>
      </c>
      <c r="T1696" s="15">
        <v>793728.00000000012</v>
      </c>
      <c r="U1696" s="14"/>
      <c r="V1696" s="14"/>
      <c r="W1696" s="14"/>
      <c r="X1696" s="14"/>
      <c r="Y1696" s="14"/>
      <c r="Z1696" s="14"/>
      <c r="AA1696" s="14"/>
      <c r="AB1696" s="101">
        <v>484033.6134453782</v>
      </c>
      <c r="AC1696" s="12">
        <f t="shared" si="821"/>
        <v>91966.386554621859</v>
      </c>
      <c r="AD1696" s="6">
        <f t="shared" si="822"/>
        <v>576000</v>
      </c>
      <c r="AE1696" s="6">
        <f t="shared" si="823"/>
        <v>29375.999999999996</v>
      </c>
      <c r="AF1696" s="6">
        <f t="shared" si="824"/>
        <v>605376</v>
      </c>
      <c r="AG1696" s="9">
        <f t="shared" si="816"/>
        <v>605376</v>
      </c>
      <c r="AH1696" s="11">
        <f t="shared" si="808"/>
        <v>1044530.17344</v>
      </c>
      <c r="AI1696" s="9">
        <f t="shared" si="809"/>
        <v>825477.00000000012</v>
      </c>
      <c r="AJ1696" s="10">
        <f t="shared" si="810"/>
        <v>825215.04336000001</v>
      </c>
      <c r="AK1696" s="9">
        <f t="shared" si="812"/>
        <v>715426.5</v>
      </c>
      <c r="AL1696" s="9">
        <f t="shared" si="813"/>
        <v>935003.58672000002</v>
      </c>
      <c r="AM1696" s="6">
        <f t="shared" si="817"/>
        <v>794333.99579926673</v>
      </c>
      <c r="AN1696" s="8">
        <f t="shared" si="811"/>
        <v>181148.61901397406</v>
      </c>
      <c r="AO1696" s="7">
        <f t="shared" si="814"/>
        <v>0.21944720327032011</v>
      </c>
      <c r="AP1696" s="6">
        <f t="shared" si="815"/>
        <v>605376</v>
      </c>
      <c r="AQ1696" s="5" t="s">
        <v>4</v>
      </c>
    </row>
    <row r="1697" spans="1:43" x14ac:dyDescent="0.25">
      <c r="A1697" s="42">
        <v>1649</v>
      </c>
      <c r="B1697" s="103">
        <v>20121445</v>
      </c>
      <c r="C1697" s="97">
        <v>4391305</v>
      </c>
      <c r="D1697" s="61" t="s">
        <v>801</v>
      </c>
      <c r="E1697" s="61" t="s">
        <v>801</v>
      </c>
      <c r="F1697" s="82" t="s">
        <v>2044</v>
      </c>
      <c r="G1697" s="81" t="s">
        <v>1750</v>
      </c>
      <c r="H1697" s="21">
        <v>1</v>
      </c>
      <c r="I1697" s="20">
        <v>1367040.024</v>
      </c>
      <c r="J1697" s="20">
        <f t="shared" si="818"/>
        <v>259737.60456000001</v>
      </c>
      <c r="K1697" s="19">
        <f t="shared" si="819"/>
        <v>1626777.6285600001</v>
      </c>
      <c r="L1697" s="15">
        <f t="shared" si="820"/>
        <v>1626777.6285600001</v>
      </c>
      <c r="M1697" s="17">
        <v>1101127.7310924369</v>
      </c>
      <c r="N1697" s="17">
        <v>209214.26890756303</v>
      </c>
      <c r="O1697" s="16">
        <v>1310342</v>
      </c>
      <c r="P1697" s="18">
        <v>1310342</v>
      </c>
      <c r="Q1697" s="17">
        <v>1038800</v>
      </c>
      <c r="R1697" s="17">
        <v>197372</v>
      </c>
      <c r="S1697" s="16">
        <v>1236172</v>
      </c>
      <c r="T1697" s="15">
        <v>1236172</v>
      </c>
      <c r="U1697" s="14"/>
      <c r="V1697" s="14"/>
      <c r="W1697" s="14"/>
      <c r="X1697" s="14"/>
      <c r="Y1697" s="14"/>
      <c r="Z1697" s="14"/>
      <c r="AA1697" s="14"/>
      <c r="AB1697" s="101">
        <v>980000</v>
      </c>
      <c r="AC1697" s="12">
        <f t="shared" si="821"/>
        <v>186200</v>
      </c>
      <c r="AD1697" s="6">
        <f t="shared" si="822"/>
        <v>1166200</v>
      </c>
      <c r="AE1697" s="6">
        <f t="shared" si="823"/>
        <v>59476.2</v>
      </c>
      <c r="AF1697" s="6">
        <f t="shared" si="824"/>
        <v>1225676.2</v>
      </c>
      <c r="AG1697" s="9">
        <f t="shared" si="816"/>
        <v>1225676.2</v>
      </c>
      <c r="AH1697" s="11">
        <f t="shared" si="808"/>
        <v>1626777.6285600001</v>
      </c>
      <c r="AI1697" s="9">
        <f t="shared" si="809"/>
        <v>1273257</v>
      </c>
      <c r="AJ1697" s="10">
        <f t="shared" si="810"/>
        <v>1349741.9571400001</v>
      </c>
      <c r="AK1697" s="9">
        <f t="shared" si="812"/>
        <v>1249466.6000000001</v>
      </c>
      <c r="AL1697" s="9">
        <f t="shared" si="813"/>
        <v>1450017.31428</v>
      </c>
      <c r="AM1697" s="6">
        <f t="shared" si="817"/>
        <v>1332135.8359200247</v>
      </c>
      <c r="AN1697" s="8">
        <f t="shared" si="811"/>
        <v>188495.41738131424</v>
      </c>
      <c r="AO1697" s="7">
        <f t="shared" si="814"/>
        <v>0.14804192506407915</v>
      </c>
      <c r="AP1697" s="6">
        <f t="shared" si="815"/>
        <v>1225676.2</v>
      </c>
      <c r="AQ1697" s="5" t="s">
        <v>4</v>
      </c>
    </row>
    <row r="1698" spans="1:43" x14ac:dyDescent="0.25">
      <c r="A1698" s="42">
        <v>1650</v>
      </c>
      <c r="B1698" s="103">
        <v>20121445</v>
      </c>
      <c r="C1698" s="97">
        <v>4391305</v>
      </c>
      <c r="D1698" s="61" t="s">
        <v>801</v>
      </c>
      <c r="E1698" s="61" t="s">
        <v>801</v>
      </c>
      <c r="F1698" s="82" t="s">
        <v>2043</v>
      </c>
      <c r="G1698" s="81" t="s">
        <v>1750</v>
      </c>
      <c r="H1698" s="21">
        <v>1</v>
      </c>
      <c r="I1698" s="20">
        <v>1883167.38</v>
      </c>
      <c r="J1698" s="20">
        <f t="shared" si="818"/>
        <v>357801.80219999998</v>
      </c>
      <c r="K1698" s="19">
        <f t="shared" si="819"/>
        <v>2240969.1821999997</v>
      </c>
      <c r="L1698" s="15">
        <f t="shared" si="820"/>
        <v>2240969.1821999997</v>
      </c>
      <c r="M1698" s="17">
        <v>1545479.8319327731</v>
      </c>
      <c r="N1698" s="17">
        <v>293641.16806722688</v>
      </c>
      <c r="O1698" s="16">
        <v>1839121</v>
      </c>
      <c r="P1698" s="18">
        <v>1839121</v>
      </c>
      <c r="Q1698" s="17">
        <v>1431000</v>
      </c>
      <c r="R1698" s="17">
        <v>271890</v>
      </c>
      <c r="S1698" s="16">
        <v>1702890</v>
      </c>
      <c r="T1698" s="15">
        <v>1702890</v>
      </c>
      <c r="U1698" s="14"/>
      <c r="V1698" s="14"/>
      <c r="W1698" s="14"/>
      <c r="X1698" s="14"/>
      <c r="Y1698" s="14"/>
      <c r="Z1698" s="14"/>
      <c r="AA1698" s="14"/>
      <c r="AB1698" s="101">
        <v>1350000</v>
      </c>
      <c r="AC1698" s="12">
        <f t="shared" si="821"/>
        <v>256500</v>
      </c>
      <c r="AD1698" s="6">
        <f t="shared" si="822"/>
        <v>1606500</v>
      </c>
      <c r="AE1698" s="6">
        <f t="shared" si="823"/>
        <v>81931.5</v>
      </c>
      <c r="AF1698" s="6">
        <f t="shared" si="824"/>
        <v>1688431.5</v>
      </c>
      <c r="AG1698" s="9">
        <f t="shared" si="816"/>
        <v>1688431.5</v>
      </c>
      <c r="AH1698" s="11">
        <f t="shared" si="808"/>
        <v>2240969.1821999997</v>
      </c>
      <c r="AI1698" s="9">
        <f t="shared" si="809"/>
        <v>1771005.5</v>
      </c>
      <c r="AJ1698" s="10">
        <f t="shared" si="810"/>
        <v>1867852.9205499999</v>
      </c>
      <c r="AK1698" s="9">
        <f t="shared" si="812"/>
        <v>1729718.5</v>
      </c>
      <c r="AL1698" s="9">
        <f t="shared" si="813"/>
        <v>2005987.3410999998</v>
      </c>
      <c r="AM1698" s="6">
        <f t="shared" si="817"/>
        <v>1843763.0536998641</v>
      </c>
      <c r="AN1698" s="8">
        <f t="shared" si="811"/>
        <v>257841.08754213224</v>
      </c>
      <c r="AO1698" s="7">
        <f t="shared" si="814"/>
        <v>0.14559022405189156</v>
      </c>
      <c r="AP1698" s="6">
        <f t="shared" si="815"/>
        <v>1688431.5</v>
      </c>
      <c r="AQ1698" s="5" t="s">
        <v>4</v>
      </c>
    </row>
    <row r="1699" spans="1:43" ht="25.5" x14ac:dyDescent="0.25">
      <c r="A1699" s="42">
        <v>1651</v>
      </c>
      <c r="B1699" s="103">
        <v>20121445</v>
      </c>
      <c r="C1699" s="97">
        <v>4391305</v>
      </c>
      <c r="D1699" s="61" t="s">
        <v>801</v>
      </c>
      <c r="E1699" s="61" t="s">
        <v>801</v>
      </c>
      <c r="F1699" s="82" t="s">
        <v>2042</v>
      </c>
      <c r="G1699" s="81" t="s">
        <v>1750</v>
      </c>
      <c r="H1699" s="21">
        <v>1</v>
      </c>
      <c r="I1699" s="20">
        <v>2064509.4240000001</v>
      </c>
      <c r="J1699" s="20">
        <f t="shared" si="818"/>
        <v>392256.79056000005</v>
      </c>
      <c r="K1699" s="19">
        <f t="shared" si="819"/>
        <v>2456766.2145600002</v>
      </c>
      <c r="L1699" s="15">
        <f t="shared" si="820"/>
        <v>2456766.2145600002</v>
      </c>
      <c r="M1699" s="17">
        <v>1678615.9663865548</v>
      </c>
      <c r="N1699" s="17">
        <v>318937.03361344541</v>
      </c>
      <c r="O1699" s="16">
        <v>1997553.0000000002</v>
      </c>
      <c r="P1699" s="18">
        <v>1997553.0000000002</v>
      </c>
      <c r="Q1699" s="17">
        <v>1568800</v>
      </c>
      <c r="R1699" s="17">
        <v>298072</v>
      </c>
      <c r="S1699" s="16">
        <v>1866872</v>
      </c>
      <c r="T1699" s="15">
        <v>1866872</v>
      </c>
      <c r="U1699" s="14"/>
      <c r="V1699" s="14"/>
      <c r="W1699" s="14"/>
      <c r="X1699" s="14"/>
      <c r="Y1699" s="14"/>
      <c r="Z1699" s="14"/>
      <c r="AA1699" s="14"/>
      <c r="AB1699" s="101">
        <v>1480000</v>
      </c>
      <c r="AC1699" s="12">
        <f t="shared" si="821"/>
        <v>281200</v>
      </c>
      <c r="AD1699" s="6">
        <f t="shared" si="822"/>
        <v>1761200</v>
      </c>
      <c r="AE1699" s="6">
        <f t="shared" si="823"/>
        <v>89821.2</v>
      </c>
      <c r="AF1699" s="6">
        <f t="shared" si="824"/>
        <v>1851021.2</v>
      </c>
      <c r="AG1699" s="9">
        <f t="shared" si="816"/>
        <v>1851021.2</v>
      </c>
      <c r="AH1699" s="11">
        <f t="shared" si="808"/>
        <v>2456766.2145600002</v>
      </c>
      <c r="AI1699" s="9">
        <f t="shared" si="809"/>
        <v>1932212.5</v>
      </c>
      <c r="AJ1699" s="10">
        <f t="shared" si="810"/>
        <v>2043053.1036400001</v>
      </c>
      <c r="AK1699" s="9">
        <f t="shared" si="812"/>
        <v>1891616.85</v>
      </c>
      <c r="AL1699" s="9">
        <f t="shared" si="813"/>
        <v>2194489.3572800001</v>
      </c>
      <c r="AM1699" s="6">
        <f t="shared" si="817"/>
        <v>2016587.1076622091</v>
      </c>
      <c r="AN1699" s="8">
        <f t="shared" si="811"/>
        <v>283516.50796956173</v>
      </c>
      <c r="AO1699" s="7">
        <f t="shared" si="814"/>
        <v>0.14673153598248728</v>
      </c>
      <c r="AP1699" s="6">
        <f t="shared" si="815"/>
        <v>1851021.2</v>
      </c>
      <c r="AQ1699" s="5" t="s">
        <v>4</v>
      </c>
    </row>
    <row r="1700" spans="1:43" ht="25.5" x14ac:dyDescent="0.25">
      <c r="A1700" s="42">
        <v>1652</v>
      </c>
      <c r="B1700" s="103">
        <v>31181701</v>
      </c>
      <c r="C1700" s="97">
        <v>4391305</v>
      </c>
      <c r="D1700" s="61" t="s">
        <v>801</v>
      </c>
      <c r="E1700" s="61" t="s">
        <v>801</v>
      </c>
      <c r="F1700" s="82" t="s">
        <v>2041</v>
      </c>
      <c r="G1700" s="81" t="s">
        <v>1750</v>
      </c>
      <c r="H1700" s="21">
        <v>1</v>
      </c>
      <c r="I1700" s="20">
        <v>627722.46</v>
      </c>
      <c r="J1700" s="20">
        <f t="shared" si="818"/>
        <v>119267.2674</v>
      </c>
      <c r="K1700" s="19">
        <f t="shared" si="819"/>
        <v>746989.72739999997</v>
      </c>
      <c r="L1700" s="15">
        <f t="shared" si="820"/>
        <v>746989.72739999997</v>
      </c>
      <c r="M1700" s="17">
        <v>510389.91596638656</v>
      </c>
      <c r="N1700" s="17">
        <v>96974.084033613442</v>
      </c>
      <c r="O1700" s="16">
        <v>607364</v>
      </c>
      <c r="P1700" s="18">
        <v>607364</v>
      </c>
      <c r="Q1700" s="17">
        <v>477000</v>
      </c>
      <c r="R1700" s="17">
        <v>90630</v>
      </c>
      <c r="S1700" s="16">
        <v>567630</v>
      </c>
      <c r="T1700" s="15">
        <v>567630</v>
      </c>
      <c r="U1700" s="14"/>
      <c r="V1700" s="14"/>
      <c r="W1700" s="14"/>
      <c r="X1700" s="14"/>
      <c r="Y1700" s="14"/>
      <c r="Z1700" s="14"/>
      <c r="AA1700" s="14"/>
      <c r="AB1700" s="101">
        <v>450000</v>
      </c>
      <c r="AC1700" s="12">
        <f t="shared" si="821"/>
        <v>85500</v>
      </c>
      <c r="AD1700" s="6">
        <f t="shared" si="822"/>
        <v>535500</v>
      </c>
      <c r="AE1700" s="6">
        <f t="shared" si="823"/>
        <v>27310.5</v>
      </c>
      <c r="AF1700" s="6">
        <f t="shared" si="824"/>
        <v>562810.5</v>
      </c>
      <c r="AG1700" s="9">
        <f t="shared" si="816"/>
        <v>562810.5</v>
      </c>
      <c r="AH1700" s="11">
        <f t="shared" ref="AH1700:AH1763" si="825">MAX(L1700,P1700,T1700,AF1700)</f>
        <v>746989.72739999997</v>
      </c>
      <c r="AI1700" s="9">
        <f t="shared" ref="AI1700:AI1763" si="826">MEDIAN(L1700,P1700,T1700,AF1700)</f>
        <v>587497</v>
      </c>
      <c r="AJ1700" s="10">
        <f t="shared" ref="AJ1700:AJ1763" si="827">AVERAGE(L1700,P1700,T1700,AF1700)</f>
        <v>621198.55685000005</v>
      </c>
      <c r="AK1700" s="9">
        <f t="shared" si="812"/>
        <v>575153.75</v>
      </c>
      <c r="AL1700" s="9">
        <f t="shared" si="813"/>
        <v>667243.36369999999</v>
      </c>
      <c r="AM1700" s="6">
        <f t="shared" si="817"/>
        <v>613151.46305788739</v>
      </c>
      <c r="AN1700" s="8">
        <f t="shared" ref="AN1700:AN1763" si="828">STDEVA(L1700,P1700,T1700,AF1700)</f>
        <v>86204.348338285039</v>
      </c>
      <c r="AO1700" s="7">
        <f t="shared" si="814"/>
        <v>0.14673155494970194</v>
      </c>
      <c r="AP1700" s="6">
        <f t="shared" si="815"/>
        <v>562810.5</v>
      </c>
      <c r="AQ1700" s="5" t="s">
        <v>4</v>
      </c>
    </row>
    <row r="1701" spans="1:43" ht="25.5" x14ac:dyDescent="0.25">
      <c r="A1701" s="42">
        <v>1653</v>
      </c>
      <c r="B1701" s="103">
        <v>20121445</v>
      </c>
      <c r="C1701" s="97">
        <v>4391305</v>
      </c>
      <c r="D1701" s="61" t="s">
        <v>801</v>
      </c>
      <c r="E1701" s="61" t="s">
        <v>801</v>
      </c>
      <c r="F1701" s="82" t="s">
        <v>2040</v>
      </c>
      <c r="G1701" s="81" t="s">
        <v>1750</v>
      </c>
      <c r="H1701" s="21">
        <v>1</v>
      </c>
      <c r="I1701" s="20">
        <v>1185697.98</v>
      </c>
      <c r="J1701" s="20">
        <f t="shared" si="818"/>
        <v>225282.61619999999</v>
      </c>
      <c r="K1701" s="19">
        <f t="shared" si="819"/>
        <v>1410980.5962</v>
      </c>
      <c r="L1701" s="15">
        <f t="shared" si="820"/>
        <v>1410980.5962</v>
      </c>
      <c r="M1701" s="17">
        <v>946050.42016806721</v>
      </c>
      <c r="N1701" s="17">
        <v>179749.57983193276</v>
      </c>
      <c r="O1701" s="16">
        <v>1125800</v>
      </c>
      <c r="P1701" s="18">
        <v>1125800</v>
      </c>
      <c r="Q1701" s="17">
        <v>901000</v>
      </c>
      <c r="R1701" s="17">
        <v>171190</v>
      </c>
      <c r="S1701" s="16">
        <v>1072190</v>
      </c>
      <c r="T1701" s="15">
        <v>1072190</v>
      </c>
      <c r="U1701" s="14"/>
      <c r="V1701" s="14"/>
      <c r="W1701" s="14"/>
      <c r="X1701" s="14"/>
      <c r="Y1701" s="14"/>
      <c r="Z1701" s="14"/>
      <c r="AA1701" s="14"/>
      <c r="AB1701" s="101">
        <v>850000</v>
      </c>
      <c r="AC1701" s="12">
        <f t="shared" si="821"/>
        <v>161500</v>
      </c>
      <c r="AD1701" s="6">
        <f t="shared" si="822"/>
        <v>1011500</v>
      </c>
      <c r="AE1701" s="6">
        <f t="shared" si="823"/>
        <v>51586.5</v>
      </c>
      <c r="AF1701" s="6">
        <f t="shared" si="824"/>
        <v>1063086.5</v>
      </c>
      <c r="AG1701" s="9">
        <f t="shared" si="816"/>
        <v>1063086.5</v>
      </c>
      <c r="AH1701" s="11">
        <f t="shared" si="825"/>
        <v>1410980.5962</v>
      </c>
      <c r="AI1701" s="9">
        <f t="shared" si="826"/>
        <v>1098995</v>
      </c>
      <c r="AJ1701" s="10">
        <f t="shared" si="827"/>
        <v>1168014.2740500001</v>
      </c>
      <c r="AK1701" s="9">
        <f t="shared" si="812"/>
        <v>1081040.75</v>
      </c>
      <c r="AL1701" s="9">
        <f t="shared" si="813"/>
        <v>1254987.7981</v>
      </c>
      <c r="AM1701" s="6">
        <f t="shared" si="817"/>
        <v>1152634.1311212683</v>
      </c>
      <c r="AN1701" s="8">
        <f t="shared" si="828"/>
        <v>164323.67236337953</v>
      </c>
      <c r="AO1701" s="7">
        <f t="shared" si="814"/>
        <v>0.14952176521583768</v>
      </c>
      <c r="AP1701" s="6">
        <f t="shared" si="815"/>
        <v>1063086.5</v>
      </c>
      <c r="AQ1701" s="5" t="s">
        <v>4</v>
      </c>
    </row>
    <row r="1702" spans="1:43" x14ac:dyDescent="0.25">
      <c r="A1702" s="42">
        <v>1654</v>
      </c>
      <c r="B1702" s="103">
        <v>20121445</v>
      </c>
      <c r="C1702" s="97">
        <v>4391305</v>
      </c>
      <c r="D1702" s="61" t="s">
        <v>801</v>
      </c>
      <c r="E1702" s="61" t="s">
        <v>801</v>
      </c>
      <c r="F1702" s="82" t="s">
        <v>2039</v>
      </c>
      <c r="G1702" s="81" t="s">
        <v>1750</v>
      </c>
      <c r="H1702" s="21">
        <v>1</v>
      </c>
      <c r="I1702" s="20">
        <v>106671.79058823529</v>
      </c>
      <c r="J1702" s="20">
        <f t="shared" si="818"/>
        <v>20267.640211764705</v>
      </c>
      <c r="K1702" s="19">
        <f t="shared" si="819"/>
        <v>126939.4308</v>
      </c>
      <c r="L1702" s="15">
        <f t="shared" si="820"/>
        <v>126939.4308</v>
      </c>
      <c r="M1702" s="17">
        <v>88353.781512605041</v>
      </c>
      <c r="N1702" s="17">
        <v>16787.218487394959</v>
      </c>
      <c r="O1702" s="16">
        <v>105141</v>
      </c>
      <c r="P1702" s="18">
        <v>105141</v>
      </c>
      <c r="Q1702" s="17">
        <v>81058.823529411762</v>
      </c>
      <c r="R1702" s="17">
        <v>15401.176470588234</v>
      </c>
      <c r="S1702" s="16">
        <v>96460</v>
      </c>
      <c r="T1702" s="15">
        <v>96460</v>
      </c>
      <c r="U1702" s="14"/>
      <c r="V1702" s="14"/>
      <c r="W1702" s="14"/>
      <c r="X1702" s="14"/>
      <c r="Y1702" s="14"/>
      <c r="Z1702" s="14"/>
      <c r="AA1702" s="14"/>
      <c r="AB1702" s="101">
        <v>58823.529411764706</v>
      </c>
      <c r="AC1702" s="12">
        <f t="shared" si="821"/>
        <v>11176.470588235294</v>
      </c>
      <c r="AD1702" s="6">
        <f t="shared" si="822"/>
        <v>70000</v>
      </c>
      <c r="AE1702" s="6">
        <f t="shared" si="823"/>
        <v>3569.9999999999995</v>
      </c>
      <c r="AF1702" s="6">
        <f t="shared" si="824"/>
        <v>73570</v>
      </c>
      <c r="AG1702" s="9">
        <f t="shared" si="816"/>
        <v>73570</v>
      </c>
      <c r="AH1702" s="11">
        <f t="shared" si="825"/>
        <v>126939.4308</v>
      </c>
      <c r="AI1702" s="9">
        <f t="shared" si="826"/>
        <v>100800.5</v>
      </c>
      <c r="AJ1702" s="10">
        <f t="shared" si="827"/>
        <v>100527.60769999999</v>
      </c>
      <c r="AK1702" s="9">
        <f t="shared" si="812"/>
        <v>87185.25</v>
      </c>
      <c r="AL1702" s="9">
        <f t="shared" si="813"/>
        <v>113869.9654</v>
      </c>
      <c r="AM1702" s="6">
        <f t="shared" si="817"/>
        <v>96739.167328452371</v>
      </c>
      <c r="AN1702" s="8">
        <f t="shared" si="828"/>
        <v>22076.577582644746</v>
      </c>
      <c r="AO1702" s="7">
        <f t="shared" si="814"/>
        <v>0.21901258012256633</v>
      </c>
      <c r="AP1702" s="6">
        <f t="shared" ref="AP1702:AP1733" si="829">+AG1702</f>
        <v>73570</v>
      </c>
      <c r="AQ1702" s="5" t="s">
        <v>4</v>
      </c>
    </row>
    <row r="1703" spans="1:43" x14ac:dyDescent="0.25">
      <c r="A1703" s="42">
        <v>1655</v>
      </c>
      <c r="B1703" s="103">
        <v>20121445</v>
      </c>
      <c r="C1703" s="97">
        <v>4391305</v>
      </c>
      <c r="D1703" s="61" t="s">
        <v>801</v>
      </c>
      <c r="E1703" s="61" t="s">
        <v>801</v>
      </c>
      <c r="F1703" s="82" t="s">
        <v>2038</v>
      </c>
      <c r="G1703" s="81" t="s">
        <v>1750</v>
      </c>
      <c r="H1703" s="21">
        <v>1</v>
      </c>
      <c r="I1703" s="20">
        <v>809064.50399999996</v>
      </c>
      <c r="J1703" s="20">
        <f t="shared" si="818"/>
        <v>153722.25576</v>
      </c>
      <c r="K1703" s="19">
        <f t="shared" si="819"/>
        <v>962786.75975999993</v>
      </c>
      <c r="L1703" s="15">
        <f t="shared" si="820"/>
        <v>962786.75975999993</v>
      </c>
      <c r="M1703" s="17">
        <v>651688.23529411771</v>
      </c>
      <c r="N1703" s="17">
        <v>123820.76470588236</v>
      </c>
      <c r="O1703" s="16">
        <v>775509.00000000012</v>
      </c>
      <c r="P1703" s="18">
        <v>775509.00000000012</v>
      </c>
      <c r="Q1703" s="17">
        <v>614800</v>
      </c>
      <c r="R1703" s="17">
        <v>116812</v>
      </c>
      <c r="S1703" s="16">
        <v>731612</v>
      </c>
      <c r="T1703" s="15">
        <v>731612</v>
      </c>
      <c r="U1703" s="14"/>
      <c r="V1703" s="14"/>
      <c r="W1703" s="14"/>
      <c r="X1703" s="14"/>
      <c r="Y1703" s="14"/>
      <c r="Z1703" s="14"/>
      <c r="AA1703" s="14"/>
      <c r="AB1703" s="101">
        <v>580000</v>
      </c>
      <c r="AC1703" s="12">
        <f t="shared" si="821"/>
        <v>110200</v>
      </c>
      <c r="AD1703" s="6">
        <f t="shared" si="822"/>
        <v>690200</v>
      </c>
      <c r="AE1703" s="6">
        <f t="shared" si="823"/>
        <v>35200.199999999997</v>
      </c>
      <c r="AF1703" s="6">
        <f t="shared" si="824"/>
        <v>725400.2</v>
      </c>
      <c r="AG1703" s="9">
        <f t="shared" si="816"/>
        <v>725400.2</v>
      </c>
      <c r="AH1703" s="11">
        <f t="shared" si="825"/>
        <v>962786.75975999993</v>
      </c>
      <c r="AI1703" s="9">
        <f t="shared" si="826"/>
        <v>753560.5</v>
      </c>
      <c r="AJ1703" s="10">
        <f t="shared" si="827"/>
        <v>798826.98994</v>
      </c>
      <c r="AK1703" s="9">
        <f t="shared" si="812"/>
        <v>739480.35</v>
      </c>
      <c r="AL1703" s="9">
        <f t="shared" si="813"/>
        <v>858173.62987999991</v>
      </c>
      <c r="AM1703" s="6">
        <f t="shared" si="817"/>
        <v>788407.04458242143</v>
      </c>
      <c r="AN1703" s="8">
        <f t="shared" si="828"/>
        <v>111558.47962361324</v>
      </c>
      <c r="AO1703" s="7">
        <f t="shared" si="814"/>
        <v>0.1480418355574811</v>
      </c>
      <c r="AP1703" s="6">
        <f t="shared" si="829"/>
        <v>725400.2</v>
      </c>
      <c r="AQ1703" s="5" t="s">
        <v>4</v>
      </c>
    </row>
    <row r="1704" spans="1:43" x14ac:dyDescent="0.25">
      <c r="A1704" s="42">
        <v>1656</v>
      </c>
      <c r="B1704" s="103">
        <v>20121445</v>
      </c>
      <c r="C1704" s="97">
        <v>4391305</v>
      </c>
      <c r="D1704" s="61" t="s">
        <v>801</v>
      </c>
      <c r="E1704" s="61" t="s">
        <v>801</v>
      </c>
      <c r="F1704" s="82" t="s">
        <v>2037</v>
      </c>
      <c r="G1704" s="81" t="s">
        <v>1750</v>
      </c>
      <c r="H1704" s="21">
        <v>1</v>
      </c>
      <c r="I1704" s="20">
        <v>334785.31199999998</v>
      </c>
      <c r="J1704" s="20">
        <f t="shared" si="818"/>
        <v>63609.209279999995</v>
      </c>
      <c r="K1704" s="19">
        <f t="shared" si="819"/>
        <v>398394.52127999999</v>
      </c>
      <c r="L1704" s="15">
        <f t="shared" si="820"/>
        <v>398394.52127999999</v>
      </c>
      <c r="M1704" s="17">
        <v>272208.40336134454</v>
      </c>
      <c r="N1704" s="17">
        <v>51719.596638655465</v>
      </c>
      <c r="O1704" s="16">
        <v>323928</v>
      </c>
      <c r="P1704" s="18">
        <v>323928</v>
      </c>
      <c r="Q1704" s="17">
        <v>254400</v>
      </c>
      <c r="R1704" s="17">
        <v>48336</v>
      </c>
      <c r="S1704" s="16">
        <v>302736</v>
      </c>
      <c r="T1704" s="15">
        <v>302736</v>
      </c>
      <c r="U1704" s="14"/>
      <c r="V1704" s="14"/>
      <c r="W1704" s="14"/>
      <c r="X1704" s="14"/>
      <c r="Y1704" s="14"/>
      <c r="Z1704" s="14"/>
      <c r="AA1704" s="14"/>
      <c r="AB1704" s="101">
        <v>240000</v>
      </c>
      <c r="AC1704" s="12">
        <f t="shared" si="821"/>
        <v>45600</v>
      </c>
      <c r="AD1704" s="6">
        <f t="shared" si="822"/>
        <v>285600</v>
      </c>
      <c r="AE1704" s="6">
        <f t="shared" si="823"/>
        <v>14565.599999999999</v>
      </c>
      <c r="AF1704" s="6">
        <f t="shared" si="824"/>
        <v>300165.59999999998</v>
      </c>
      <c r="AG1704" s="9">
        <f t="shared" si="816"/>
        <v>300165.59999999998</v>
      </c>
      <c r="AH1704" s="11">
        <f t="shared" si="825"/>
        <v>398394.52127999999</v>
      </c>
      <c r="AI1704" s="9">
        <f t="shared" si="826"/>
        <v>313332</v>
      </c>
      <c r="AJ1704" s="10">
        <f t="shared" si="827"/>
        <v>331306.03032000002</v>
      </c>
      <c r="AK1704" s="9">
        <f t="shared" si="812"/>
        <v>306748.79999999999</v>
      </c>
      <c r="AL1704" s="9">
        <f t="shared" si="813"/>
        <v>355863.26063999999</v>
      </c>
      <c r="AM1704" s="6">
        <f t="shared" si="817"/>
        <v>327014.24951716478</v>
      </c>
      <c r="AN1704" s="8">
        <f t="shared" si="828"/>
        <v>45975.623917076016</v>
      </c>
      <c r="AO1704" s="7">
        <f t="shared" si="814"/>
        <v>0.14673133901764268</v>
      </c>
      <c r="AP1704" s="6">
        <f t="shared" si="829"/>
        <v>300165.59999999998</v>
      </c>
      <c r="AQ1704" s="5" t="s">
        <v>4</v>
      </c>
    </row>
    <row r="1705" spans="1:43" x14ac:dyDescent="0.25">
      <c r="A1705" s="42">
        <v>1657</v>
      </c>
      <c r="B1705" s="103">
        <v>31161902</v>
      </c>
      <c r="C1705" s="97">
        <v>4391305</v>
      </c>
      <c r="D1705" s="61" t="s">
        <v>801</v>
      </c>
      <c r="E1705" s="61" t="s">
        <v>801</v>
      </c>
      <c r="F1705" s="82" t="s">
        <v>2036</v>
      </c>
      <c r="G1705" s="81" t="s">
        <v>1750</v>
      </c>
      <c r="H1705" s="21">
        <v>1</v>
      </c>
      <c r="I1705" s="20">
        <v>809064.50399999996</v>
      </c>
      <c r="J1705" s="20">
        <f t="shared" si="818"/>
        <v>153722.25576</v>
      </c>
      <c r="K1705" s="19">
        <f t="shared" si="819"/>
        <v>962786.75975999993</v>
      </c>
      <c r="L1705" s="15">
        <f t="shared" si="820"/>
        <v>962786.75975999993</v>
      </c>
      <c r="M1705" s="17">
        <v>651688.23529411771</v>
      </c>
      <c r="N1705" s="17">
        <v>123820.76470588236</v>
      </c>
      <c r="O1705" s="16">
        <v>775509.00000000012</v>
      </c>
      <c r="P1705" s="18">
        <v>775509.00000000012</v>
      </c>
      <c r="Q1705" s="17">
        <v>614800</v>
      </c>
      <c r="R1705" s="17">
        <v>116812</v>
      </c>
      <c r="S1705" s="16">
        <v>731612</v>
      </c>
      <c r="T1705" s="15">
        <v>731612</v>
      </c>
      <c r="U1705" s="14"/>
      <c r="V1705" s="14"/>
      <c r="W1705" s="14"/>
      <c r="X1705" s="14"/>
      <c r="Y1705" s="14"/>
      <c r="Z1705" s="14"/>
      <c r="AA1705" s="14"/>
      <c r="AB1705" s="101">
        <v>580000</v>
      </c>
      <c r="AC1705" s="12">
        <f t="shared" si="821"/>
        <v>110200</v>
      </c>
      <c r="AD1705" s="6">
        <f t="shared" si="822"/>
        <v>690200</v>
      </c>
      <c r="AE1705" s="6">
        <f t="shared" si="823"/>
        <v>35200.199999999997</v>
      </c>
      <c r="AF1705" s="6">
        <f t="shared" si="824"/>
        <v>725400.2</v>
      </c>
      <c r="AG1705" s="9">
        <f t="shared" si="816"/>
        <v>725400.2</v>
      </c>
      <c r="AH1705" s="11">
        <f t="shared" si="825"/>
        <v>962786.75975999993</v>
      </c>
      <c r="AI1705" s="9">
        <f t="shared" si="826"/>
        <v>753560.5</v>
      </c>
      <c r="AJ1705" s="10">
        <f t="shared" si="827"/>
        <v>798826.98994</v>
      </c>
      <c r="AK1705" s="9">
        <f t="shared" si="812"/>
        <v>739480.35</v>
      </c>
      <c r="AL1705" s="9">
        <f t="shared" si="813"/>
        <v>858173.62987999991</v>
      </c>
      <c r="AM1705" s="6">
        <f t="shared" si="817"/>
        <v>788407.04458242143</v>
      </c>
      <c r="AN1705" s="8">
        <f t="shared" si="828"/>
        <v>111558.47962361324</v>
      </c>
      <c r="AO1705" s="7">
        <f t="shared" si="814"/>
        <v>0.1480418355574811</v>
      </c>
      <c r="AP1705" s="6">
        <f t="shared" si="829"/>
        <v>725400.2</v>
      </c>
      <c r="AQ1705" s="5" t="s">
        <v>4</v>
      </c>
    </row>
    <row r="1706" spans="1:43" x14ac:dyDescent="0.25">
      <c r="A1706" s="42">
        <v>1658</v>
      </c>
      <c r="B1706" s="103">
        <v>31161902</v>
      </c>
      <c r="C1706" s="97">
        <v>4391305</v>
      </c>
      <c r="D1706" s="61" t="s">
        <v>801</v>
      </c>
      <c r="E1706" s="61" t="s">
        <v>801</v>
      </c>
      <c r="F1706" s="82" t="s">
        <v>2035</v>
      </c>
      <c r="G1706" s="81" t="s">
        <v>1750</v>
      </c>
      <c r="H1706" s="21">
        <v>1</v>
      </c>
      <c r="I1706" s="20">
        <v>987476.004302521</v>
      </c>
      <c r="J1706" s="20">
        <f t="shared" si="818"/>
        <v>187620.44081747899</v>
      </c>
      <c r="K1706" s="19">
        <f t="shared" si="819"/>
        <v>1175096.44512</v>
      </c>
      <c r="L1706" s="15">
        <f t="shared" si="820"/>
        <v>1175096.44512</v>
      </c>
      <c r="M1706" s="17">
        <v>810403.36134453781</v>
      </c>
      <c r="N1706" s="17">
        <v>153976.63865546219</v>
      </c>
      <c r="O1706" s="16">
        <v>964380</v>
      </c>
      <c r="P1706" s="18">
        <v>964380</v>
      </c>
      <c r="Q1706" s="17">
        <v>750373.10924369749</v>
      </c>
      <c r="R1706" s="17">
        <v>142570.89075630251</v>
      </c>
      <c r="S1706" s="16">
        <v>892944</v>
      </c>
      <c r="T1706" s="15">
        <v>892944</v>
      </c>
      <c r="U1706" s="14"/>
      <c r="V1706" s="14"/>
      <c r="W1706" s="14"/>
      <c r="X1706" s="14"/>
      <c r="Y1706" s="14"/>
      <c r="Z1706" s="14"/>
      <c r="AA1706" s="14"/>
      <c r="AB1706" s="101">
        <v>544537.8151260505</v>
      </c>
      <c r="AC1706" s="12">
        <f t="shared" si="821"/>
        <v>103462.18487394959</v>
      </c>
      <c r="AD1706" s="6">
        <f t="shared" si="822"/>
        <v>648000.00000000012</v>
      </c>
      <c r="AE1706" s="6">
        <f t="shared" si="823"/>
        <v>33048.000000000007</v>
      </c>
      <c r="AF1706" s="6">
        <f t="shared" si="824"/>
        <v>681048.00000000012</v>
      </c>
      <c r="AG1706" s="9">
        <f t="shared" si="816"/>
        <v>681048.00000000012</v>
      </c>
      <c r="AH1706" s="11">
        <f t="shared" si="825"/>
        <v>1175096.44512</v>
      </c>
      <c r="AI1706" s="9">
        <f t="shared" si="826"/>
        <v>928662</v>
      </c>
      <c r="AJ1706" s="10">
        <f t="shared" si="827"/>
        <v>928367.11128000007</v>
      </c>
      <c r="AK1706" s="9">
        <f t="shared" si="812"/>
        <v>804855</v>
      </c>
      <c r="AL1706" s="9">
        <f t="shared" si="813"/>
        <v>1051879.2225600001</v>
      </c>
      <c r="AM1706" s="6">
        <f t="shared" si="817"/>
        <v>893625.90627075208</v>
      </c>
      <c r="AN1706" s="8">
        <f t="shared" si="828"/>
        <v>203792.24056881462</v>
      </c>
      <c r="AO1706" s="7">
        <f t="shared" si="814"/>
        <v>0.21944716222782307</v>
      </c>
      <c r="AP1706" s="6">
        <f t="shared" si="829"/>
        <v>681048.00000000012</v>
      </c>
      <c r="AQ1706" s="5" t="s">
        <v>4</v>
      </c>
    </row>
    <row r="1707" spans="1:43" x14ac:dyDescent="0.25">
      <c r="A1707" s="42">
        <v>1659</v>
      </c>
      <c r="B1707" s="103">
        <v>31161902</v>
      </c>
      <c r="C1707" s="97">
        <v>4391305</v>
      </c>
      <c r="D1707" s="61" t="s">
        <v>801</v>
      </c>
      <c r="E1707" s="61" t="s">
        <v>801</v>
      </c>
      <c r="F1707" s="82" t="s">
        <v>2034</v>
      </c>
      <c r="G1707" s="81" t="s">
        <v>1750</v>
      </c>
      <c r="H1707" s="21">
        <v>1</v>
      </c>
      <c r="I1707" s="20">
        <v>865565.38648739504</v>
      </c>
      <c r="J1707" s="20">
        <f t="shared" si="818"/>
        <v>164457.42343260505</v>
      </c>
      <c r="K1707" s="19">
        <f t="shared" si="819"/>
        <v>1030022.8099200001</v>
      </c>
      <c r="L1707" s="15">
        <f t="shared" si="820"/>
        <v>1030022.8099200001</v>
      </c>
      <c r="M1707" s="17">
        <v>690621.00840336143</v>
      </c>
      <c r="N1707" s="17">
        <v>131217.99159663866</v>
      </c>
      <c r="O1707" s="16">
        <v>821839.00000000012</v>
      </c>
      <c r="P1707" s="18">
        <v>821839.00000000012</v>
      </c>
      <c r="Q1707" s="17">
        <v>657734.45378151268</v>
      </c>
      <c r="R1707" s="17">
        <v>124969.5462184874</v>
      </c>
      <c r="S1707" s="16">
        <v>782704.00000000012</v>
      </c>
      <c r="T1707" s="15">
        <v>782704.00000000012</v>
      </c>
      <c r="U1707" s="14"/>
      <c r="V1707" s="14"/>
      <c r="W1707" s="14"/>
      <c r="X1707" s="14"/>
      <c r="Y1707" s="14"/>
      <c r="Z1707" s="14"/>
      <c r="AA1707" s="14"/>
      <c r="AB1707" s="101">
        <v>477310.92436974793</v>
      </c>
      <c r="AC1707" s="12">
        <f t="shared" si="821"/>
        <v>90689.075630252104</v>
      </c>
      <c r="AD1707" s="6">
        <f t="shared" si="822"/>
        <v>568000</v>
      </c>
      <c r="AE1707" s="6">
        <f t="shared" si="823"/>
        <v>28967.999999999996</v>
      </c>
      <c r="AF1707" s="6">
        <f t="shared" si="824"/>
        <v>596968</v>
      </c>
      <c r="AG1707" s="9">
        <f t="shared" si="816"/>
        <v>596968</v>
      </c>
      <c r="AH1707" s="11">
        <f t="shared" si="825"/>
        <v>1030022.8099200001</v>
      </c>
      <c r="AI1707" s="9">
        <f t="shared" si="826"/>
        <v>802271.50000000012</v>
      </c>
      <c r="AJ1707" s="10">
        <f t="shared" si="827"/>
        <v>807883.45248000009</v>
      </c>
      <c r="AK1707" s="9">
        <f t="shared" si="812"/>
        <v>699619.75</v>
      </c>
      <c r="AL1707" s="9">
        <f t="shared" si="813"/>
        <v>916147.15496000019</v>
      </c>
      <c r="AM1707" s="6">
        <f t="shared" si="817"/>
        <v>778151.1529500006</v>
      </c>
      <c r="AN1707" s="8">
        <f t="shared" si="828"/>
        <v>177632.56491277635</v>
      </c>
      <c r="AO1707" s="7">
        <f t="shared" si="814"/>
        <v>0.22141203434594936</v>
      </c>
      <c r="AP1707" s="6">
        <f t="shared" si="829"/>
        <v>596968</v>
      </c>
      <c r="AQ1707" s="5" t="s">
        <v>4</v>
      </c>
    </row>
    <row r="1708" spans="1:43" x14ac:dyDescent="0.25">
      <c r="A1708" s="42">
        <v>1660</v>
      </c>
      <c r="B1708" s="103">
        <v>31161902</v>
      </c>
      <c r="C1708" s="97">
        <v>4391305</v>
      </c>
      <c r="D1708" s="61" t="s">
        <v>801</v>
      </c>
      <c r="E1708" s="61" t="s">
        <v>801</v>
      </c>
      <c r="F1708" s="82" t="s">
        <v>2033</v>
      </c>
      <c r="G1708" s="81" t="s">
        <v>1750</v>
      </c>
      <c r="H1708" s="21">
        <v>1</v>
      </c>
      <c r="I1708" s="20">
        <v>579075.43462184886</v>
      </c>
      <c r="J1708" s="20">
        <f t="shared" si="818"/>
        <v>110024.33257815128</v>
      </c>
      <c r="K1708" s="19">
        <f t="shared" si="819"/>
        <v>689099.76720000012</v>
      </c>
      <c r="L1708" s="15">
        <f t="shared" si="820"/>
        <v>689099.76720000012</v>
      </c>
      <c r="M1708" s="17">
        <v>462035.29411764711</v>
      </c>
      <c r="N1708" s="17">
        <v>87786.705882352951</v>
      </c>
      <c r="O1708" s="16">
        <v>549822</v>
      </c>
      <c r="P1708" s="18">
        <v>549822</v>
      </c>
      <c r="Q1708" s="17">
        <v>440033.6134453782</v>
      </c>
      <c r="R1708" s="17">
        <v>83606.386554621859</v>
      </c>
      <c r="S1708" s="16">
        <v>523640.00000000006</v>
      </c>
      <c r="T1708" s="15">
        <v>523640.00000000006</v>
      </c>
      <c r="U1708" s="14"/>
      <c r="V1708" s="14"/>
      <c r="W1708" s="14"/>
      <c r="X1708" s="14"/>
      <c r="Y1708" s="14"/>
      <c r="Z1708" s="14"/>
      <c r="AA1708" s="14"/>
      <c r="AB1708" s="101">
        <v>319327.731092437</v>
      </c>
      <c r="AC1708" s="12">
        <f t="shared" si="821"/>
        <v>60672.268907563033</v>
      </c>
      <c r="AD1708" s="6">
        <f t="shared" si="822"/>
        <v>380000</v>
      </c>
      <c r="AE1708" s="6">
        <f t="shared" si="823"/>
        <v>19380</v>
      </c>
      <c r="AF1708" s="6">
        <f t="shared" si="824"/>
        <v>399380</v>
      </c>
      <c r="AG1708" s="9">
        <f t="shared" si="816"/>
        <v>399380</v>
      </c>
      <c r="AH1708" s="11">
        <f t="shared" si="825"/>
        <v>689099.76720000012</v>
      </c>
      <c r="AI1708" s="9">
        <f t="shared" si="826"/>
        <v>536731</v>
      </c>
      <c r="AJ1708" s="10">
        <f t="shared" si="827"/>
        <v>540485.44180000003</v>
      </c>
      <c r="AK1708" s="9">
        <f t="shared" si="812"/>
        <v>468055.5</v>
      </c>
      <c r="AL1708" s="9">
        <f t="shared" si="813"/>
        <v>612915.38360000006</v>
      </c>
      <c r="AM1708" s="6">
        <f t="shared" si="817"/>
        <v>520594.11118778092</v>
      </c>
      <c r="AN1708" s="8">
        <f t="shared" si="828"/>
        <v>118838.69129781153</v>
      </c>
      <c r="AO1708" s="7">
        <f t="shared" si="814"/>
        <v>0.22141201327631818</v>
      </c>
      <c r="AP1708" s="6">
        <f t="shared" si="829"/>
        <v>399380</v>
      </c>
      <c r="AQ1708" s="5" t="s">
        <v>4</v>
      </c>
    </row>
    <row r="1709" spans="1:43" x14ac:dyDescent="0.25">
      <c r="A1709" s="42">
        <v>1661</v>
      </c>
      <c r="B1709" s="103">
        <v>31161902</v>
      </c>
      <c r="C1709" s="97">
        <v>4391305</v>
      </c>
      <c r="D1709" s="61" t="s">
        <v>801</v>
      </c>
      <c r="E1709" s="61" t="s">
        <v>801</v>
      </c>
      <c r="F1709" s="82" t="s">
        <v>2032</v>
      </c>
      <c r="G1709" s="81" t="s">
        <v>1750</v>
      </c>
      <c r="H1709" s="21">
        <v>1</v>
      </c>
      <c r="I1709" s="20">
        <v>472403.64403361344</v>
      </c>
      <c r="J1709" s="20">
        <f t="shared" si="818"/>
        <v>89756.69236638656</v>
      </c>
      <c r="K1709" s="19">
        <f t="shared" si="819"/>
        <v>562160.33640000003</v>
      </c>
      <c r="L1709" s="15">
        <f t="shared" si="820"/>
        <v>562160.33640000003</v>
      </c>
      <c r="M1709" s="17">
        <v>380513.44537815126</v>
      </c>
      <c r="N1709" s="17">
        <v>72297.554621848743</v>
      </c>
      <c r="O1709" s="16">
        <v>452811</v>
      </c>
      <c r="P1709" s="18">
        <v>452811</v>
      </c>
      <c r="Q1709" s="17">
        <v>358974.78991596639</v>
      </c>
      <c r="R1709" s="17">
        <v>68205.210084033621</v>
      </c>
      <c r="S1709" s="16">
        <v>427180</v>
      </c>
      <c r="T1709" s="15">
        <v>427180</v>
      </c>
      <c r="U1709" s="14"/>
      <c r="V1709" s="14"/>
      <c r="W1709" s="14"/>
      <c r="X1709" s="14"/>
      <c r="Y1709" s="14"/>
      <c r="Z1709" s="14"/>
      <c r="AA1709" s="14"/>
      <c r="AB1709" s="101">
        <v>260504.20168067227</v>
      </c>
      <c r="AC1709" s="12">
        <f t="shared" si="821"/>
        <v>49495.798319327732</v>
      </c>
      <c r="AD1709" s="6">
        <f t="shared" si="822"/>
        <v>310000</v>
      </c>
      <c r="AE1709" s="6">
        <f t="shared" si="823"/>
        <v>15809.999999999998</v>
      </c>
      <c r="AF1709" s="6">
        <f t="shared" si="824"/>
        <v>325810</v>
      </c>
      <c r="AG1709" s="9">
        <f t="shared" si="816"/>
        <v>325810</v>
      </c>
      <c r="AH1709" s="11">
        <f t="shared" si="825"/>
        <v>562160.33640000003</v>
      </c>
      <c r="AI1709" s="9">
        <f t="shared" si="826"/>
        <v>439995.5</v>
      </c>
      <c r="AJ1709" s="10">
        <f t="shared" si="827"/>
        <v>441990.33409999998</v>
      </c>
      <c r="AK1709" s="9">
        <f t="shared" si="812"/>
        <v>382902.75</v>
      </c>
      <c r="AL1709" s="9">
        <f t="shared" si="813"/>
        <v>501077.91820000001</v>
      </c>
      <c r="AM1709" s="6">
        <f t="shared" si="817"/>
        <v>425645.75639581657</v>
      </c>
      <c r="AN1709" s="8">
        <f t="shared" si="828"/>
        <v>97082.666305650477</v>
      </c>
      <c r="AO1709" s="7">
        <f t="shared" si="814"/>
        <v>0.22064468001525123</v>
      </c>
      <c r="AP1709" s="6">
        <f t="shared" si="829"/>
        <v>325810</v>
      </c>
      <c r="AQ1709" s="5" t="s">
        <v>4</v>
      </c>
    </row>
    <row r="1710" spans="1:43" x14ac:dyDescent="0.25">
      <c r="A1710" s="42">
        <v>1662</v>
      </c>
      <c r="B1710" s="103">
        <v>31161500</v>
      </c>
      <c r="C1710" s="97">
        <v>4391305</v>
      </c>
      <c r="D1710" s="61" t="s">
        <v>801</v>
      </c>
      <c r="E1710" s="61" t="s">
        <v>801</v>
      </c>
      <c r="F1710" s="82" t="s">
        <v>2031</v>
      </c>
      <c r="G1710" s="81" t="s">
        <v>1750</v>
      </c>
      <c r="H1710" s="21">
        <v>1</v>
      </c>
      <c r="I1710" s="20">
        <v>76194.136134453787</v>
      </c>
      <c r="J1710" s="20">
        <f t="shared" si="818"/>
        <v>14476.885865546219</v>
      </c>
      <c r="K1710" s="19">
        <f t="shared" si="819"/>
        <v>90671.022000000012</v>
      </c>
      <c r="L1710" s="15">
        <f t="shared" si="820"/>
        <v>90671.022000000012</v>
      </c>
      <c r="M1710" s="17">
        <v>62531.092436974795</v>
      </c>
      <c r="N1710" s="17">
        <v>11880.907563025212</v>
      </c>
      <c r="O1710" s="16">
        <v>74412</v>
      </c>
      <c r="P1710" s="18">
        <v>74412</v>
      </c>
      <c r="Q1710" s="17">
        <v>57899.159663865546</v>
      </c>
      <c r="R1710" s="17">
        <v>11000.840336134454</v>
      </c>
      <c r="S1710" s="16">
        <v>68900</v>
      </c>
      <c r="T1710" s="15">
        <v>68900</v>
      </c>
      <c r="U1710" s="14"/>
      <c r="V1710" s="14"/>
      <c r="W1710" s="14"/>
      <c r="X1710" s="14"/>
      <c r="Y1710" s="14"/>
      <c r="Z1710" s="14"/>
      <c r="AA1710" s="14"/>
      <c r="AB1710" s="101">
        <v>42016.806722689078</v>
      </c>
      <c r="AC1710" s="12">
        <f t="shared" si="821"/>
        <v>7983.1932773109247</v>
      </c>
      <c r="AD1710" s="6">
        <f t="shared" si="822"/>
        <v>50000</v>
      </c>
      <c r="AE1710" s="6">
        <f t="shared" si="823"/>
        <v>2550</v>
      </c>
      <c r="AF1710" s="6">
        <f t="shared" si="824"/>
        <v>52550</v>
      </c>
      <c r="AG1710" s="9">
        <f t="shared" si="816"/>
        <v>52550</v>
      </c>
      <c r="AH1710" s="11">
        <f t="shared" si="825"/>
        <v>90671.022000000012</v>
      </c>
      <c r="AI1710" s="9">
        <f t="shared" si="826"/>
        <v>71656</v>
      </c>
      <c r="AJ1710" s="10">
        <f t="shared" si="827"/>
        <v>71633.255499999999</v>
      </c>
      <c r="AK1710" s="9">
        <f t="shared" si="812"/>
        <v>62103</v>
      </c>
      <c r="AL1710" s="9">
        <f t="shared" si="813"/>
        <v>81163.510999999999</v>
      </c>
      <c r="AM1710" s="6">
        <f t="shared" si="817"/>
        <v>68952.60827414853</v>
      </c>
      <c r="AN1710" s="8">
        <f t="shared" si="828"/>
        <v>15724.707738792958</v>
      </c>
      <c r="AO1710" s="7">
        <f t="shared" si="814"/>
        <v>0.21944718849493355</v>
      </c>
      <c r="AP1710" s="6">
        <f t="shared" si="829"/>
        <v>52550</v>
      </c>
      <c r="AQ1710" s="5" t="s">
        <v>4</v>
      </c>
    </row>
    <row r="1711" spans="1:43" ht="25.5" x14ac:dyDescent="0.25">
      <c r="A1711" s="42">
        <v>1663</v>
      </c>
      <c r="B1711" s="103">
        <v>31162404</v>
      </c>
      <c r="C1711" s="97">
        <v>4391305</v>
      </c>
      <c r="D1711" s="61" t="s">
        <v>801</v>
      </c>
      <c r="E1711" s="61" t="s">
        <v>801</v>
      </c>
      <c r="F1711" s="82" t="s">
        <v>2030</v>
      </c>
      <c r="G1711" s="81" t="s">
        <v>1750</v>
      </c>
      <c r="H1711" s="21">
        <v>1</v>
      </c>
      <c r="I1711" s="20">
        <v>76721.633999999991</v>
      </c>
      <c r="J1711" s="20">
        <f t="shared" si="818"/>
        <v>14577.110459999998</v>
      </c>
      <c r="K1711" s="19">
        <f t="shared" si="819"/>
        <v>91298.744459999987</v>
      </c>
      <c r="L1711" s="15">
        <f t="shared" si="820"/>
        <v>91298.744459999987</v>
      </c>
      <c r="M1711" s="17">
        <v>62380.672268907569</v>
      </c>
      <c r="N1711" s="17">
        <v>11852.327731092439</v>
      </c>
      <c r="O1711" s="16">
        <v>74233</v>
      </c>
      <c r="P1711" s="18">
        <v>74233</v>
      </c>
      <c r="Q1711" s="17">
        <v>58300</v>
      </c>
      <c r="R1711" s="17">
        <v>11077</v>
      </c>
      <c r="S1711" s="16">
        <v>69377</v>
      </c>
      <c r="T1711" s="15">
        <v>69377</v>
      </c>
      <c r="U1711" s="14"/>
      <c r="V1711" s="14"/>
      <c r="W1711" s="14"/>
      <c r="X1711" s="14"/>
      <c r="Y1711" s="14"/>
      <c r="Z1711" s="14"/>
      <c r="AA1711" s="14"/>
      <c r="AB1711" s="101">
        <v>55000</v>
      </c>
      <c r="AC1711" s="12">
        <f t="shared" si="821"/>
        <v>10450</v>
      </c>
      <c r="AD1711" s="6">
        <f t="shared" si="822"/>
        <v>65450</v>
      </c>
      <c r="AE1711" s="6">
        <f t="shared" si="823"/>
        <v>3337.95</v>
      </c>
      <c r="AF1711" s="6">
        <f t="shared" si="824"/>
        <v>68787.95</v>
      </c>
      <c r="AG1711" s="9">
        <f t="shared" si="816"/>
        <v>68787.95</v>
      </c>
      <c r="AH1711" s="11">
        <f t="shared" si="825"/>
        <v>91298.744459999987</v>
      </c>
      <c r="AI1711" s="9">
        <f t="shared" si="826"/>
        <v>71805</v>
      </c>
      <c r="AJ1711" s="10">
        <f t="shared" si="827"/>
        <v>75924.173614999992</v>
      </c>
      <c r="AK1711" s="9">
        <f t="shared" si="812"/>
        <v>70296.475000000006</v>
      </c>
      <c r="AL1711" s="9">
        <f t="shared" si="813"/>
        <v>81551.872229999994</v>
      </c>
      <c r="AM1711" s="6">
        <f t="shared" si="817"/>
        <v>74940.638120467251</v>
      </c>
      <c r="AN1711" s="8">
        <f t="shared" si="828"/>
        <v>10536.107230095849</v>
      </c>
      <c r="AO1711" s="7">
        <f t="shared" si="814"/>
        <v>0.14673222240924516</v>
      </c>
      <c r="AP1711" s="6">
        <f t="shared" si="829"/>
        <v>68787.95</v>
      </c>
      <c r="AQ1711" s="5" t="s">
        <v>4</v>
      </c>
    </row>
    <row r="1712" spans="1:43" x14ac:dyDescent="0.25">
      <c r="A1712" s="42">
        <v>1664</v>
      </c>
      <c r="B1712" s="103">
        <v>20121445</v>
      </c>
      <c r="C1712" s="97">
        <v>4391305</v>
      </c>
      <c r="D1712" s="61" t="s">
        <v>801</v>
      </c>
      <c r="E1712" s="61" t="s">
        <v>801</v>
      </c>
      <c r="F1712" s="82" t="s">
        <v>2029</v>
      </c>
      <c r="G1712" s="81" t="s">
        <v>1750</v>
      </c>
      <c r="H1712" s="21">
        <v>1</v>
      </c>
      <c r="I1712" s="20">
        <v>3905828.6399999997</v>
      </c>
      <c r="J1712" s="20">
        <f t="shared" si="818"/>
        <v>742107.4415999999</v>
      </c>
      <c r="K1712" s="19">
        <f t="shared" si="819"/>
        <v>4647936.0815999992</v>
      </c>
      <c r="L1712" s="15">
        <f t="shared" si="820"/>
        <v>4647936.0815999992</v>
      </c>
      <c r="M1712" s="17">
        <v>3235120.1680672271</v>
      </c>
      <c r="N1712" s="17">
        <v>614672.83193277312</v>
      </c>
      <c r="O1712" s="16">
        <v>3849793</v>
      </c>
      <c r="P1712" s="18">
        <v>3849793</v>
      </c>
      <c r="Q1712" s="17">
        <v>2968000</v>
      </c>
      <c r="R1712" s="17">
        <v>563920</v>
      </c>
      <c r="S1712" s="16">
        <v>3531920</v>
      </c>
      <c r="T1712" s="15">
        <v>3531920</v>
      </c>
      <c r="U1712" s="14"/>
      <c r="V1712" s="14"/>
      <c r="W1712" s="14"/>
      <c r="X1712" s="14"/>
      <c r="Y1712" s="14"/>
      <c r="Z1712" s="14"/>
      <c r="AA1712" s="14"/>
      <c r="AB1712" s="101">
        <v>2800000</v>
      </c>
      <c r="AC1712" s="12">
        <f t="shared" si="821"/>
        <v>532000</v>
      </c>
      <c r="AD1712" s="6">
        <f t="shared" si="822"/>
        <v>3332000</v>
      </c>
      <c r="AE1712" s="6">
        <f t="shared" si="823"/>
        <v>169932</v>
      </c>
      <c r="AF1712" s="6">
        <f t="shared" si="824"/>
        <v>3501932</v>
      </c>
      <c r="AG1712" s="9">
        <f t="shared" si="816"/>
        <v>3501932</v>
      </c>
      <c r="AH1712" s="11">
        <f t="shared" si="825"/>
        <v>4647936.0815999992</v>
      </c>
      <c r="AI1712" s="9">
        <f t="shared" si="826"/>
        <v>3690856.5</v>
      </c>
      <c r="AJ1712" s="10">
        <f t="shared" si="827"/>
        <v>3882895.2703999998</v>
      </c>
      <c r="AK1712" s="9">
        <f t="shared" si="812"/>
        <v>3596394.25</v>
      </c>
      <c r="AL1712" s="9">
        <f t="shared" si="813"/>
        <v>4169396.2907999996</v>
      </c>
      <c r="AM1712" s="6">
        <f t="shared" si="817"/>
        <v>3832914.5791010526</v>
      </c>
      <c r="AN1712" s="8">
        <f t="shared" si="828"/>
        <v>533760.20113074698</v>
      </c>
      <c r="AO1712" s="7">
        <f t="shared" si="814"/>
        <v>0.14461689343130707</v>
      </c>
      <c r="AP1712" s="6">
        <f t="shared" si="829"/>
        <v>3501932</v>
      </c>
      <c r="AQ1712" s="5" t="s">
        <v>4</v>
      </c>
    </row>
    <row r="1713" spans="1:43" x14ac:dyDescent="0.25">
      <c r="A1713" s="42">
        <v>1665</v>
      </c>
      <c r="B1713" s="103">
        <v>20121445</v>
      </c>
      <c r="C1713" s="97">
        <v>4391305</v>
      </c>
      <c r="D1713" s="61" t="s">
        <v>801</v>
      </c>
      <c r="E1713" s="61" t="s">
        <v>801</v>
      </c>
      <c r="F1713" s="82" t="s">
        <v>2028</v>
      </c>
      <c r="G1713" s="81" t="s">
        <v>1750</v>
      </c>
      <c r="H1713" s="21">
        <v>1</v>
      </c>
      <c r="I1713" s="20">
        <v>404532.25199999998</v>
      </c>
      <c r="J1713" s="20">
        <f t="shared" si="818"/>
        <v>76861.12788</v>
      </c>
      <c r="K1713" s="19">
        <f t="shared" si="819"/>
        <v>481393.37987999996</v>
      </c>
      <c r="L1713" s="15">
        <f t="shared" si="820"/>
        <v>481393.37987999996</v>
      </c>
      <c r="M1713" s="17">
        <v>325843.69747899158</v>
      </c>
      <c r="N1713" s="17">
        <v>61910.302521008402</v>
      </c>
      <c r="O1713" s="16">
        <v>387754</v>
      </c>
      <c r="P1713" s="18">
        <v>387754</v>
      </c>
      <c r="Q1713" s="17">
        <v>307400</v>
      </c>
      <c r="R1713" s="17">
        <v>58406</v>
      </c>
      <c r="S1713" s="16">
        <v>365806</v>
      </c>
      <c r="T1713" s="15">
        <v>365806</v>
      </c>
      <c r="U1713" s="14"/>
      <c r="V1713" s="14"/>
      <c r="W1713" s="14"/>
      <c r="X1713" s="14"/>
      <c r="Y1713" s="14"/>
      <c r="Z1713" s="14"/>
      <c r="AA1713" s="14"/>
      <c r="AB1713" s="101">
        <v>290000</v>
      </c>
      <c r="AC1713" s="12">
        <f t="shared" si="821"/>
        <v>55100</v>
      </c>
      <c r="AD1713" s="6">
        <f t="shared" si="822"/>
        <v>345100</v>
      </c>
      <c r="AE1713" s="6">
        <f t="shared" si="823"/>
        <v>17600.099999999999</v>
      </c>
      <c r="AF1713" s="6">
        <f t="shared" si="824"/>
        <v>362700.1</v>
      </c>
      <c r="AG1713" s="9">
        <f t="shared" si="816"/>
        <v>362700.1</v>
      </c>
      <c r="AH1713" s="11">
        <f t="shared" si="825"/>
        <v>481393.37987999996</v>
      </c>
      <c r="AI1713" s="9">
        <f t="shared" si="826"/>
        <v>376780</v>
      </c>
      <c r="AJ1713" s="10">
        <f t="shared" si="827"/>
        <v>399413.36997</v>
      </c>
      <c r="AK1713" s="9">
        <f t="shared" si="812"/>
        <v>369740.05</v>
      </c>
      <c r="AL1713" s="9">
        <f t="shared" si="813"/>
        <v>429086.68993999995</v>
      </c>
      <c r="AM1713" s="6">
        <f t="shared" si="817"/>
        <v>394203.393098581</v>
      </c>
      <c r="AN1713" s="8">
        <f t="shared" si="828"/>
        <v>55779.274649077299</v>
      </c>
      <c r="AO1713" s="7">
        <f t="shared" si="814"/>
        <v>0.1480420262462904</v>
      </c>
      <c r="AP1713" s="6">
        <f t="shared" si="829"/>
        <v>362700.1</v>
      </c>
      <c r="AQ1713" s="5" t="s">
        <v>4</v>
      </c>
    </row>
    <row r="1714" spans="1:43" x14ac:dyDescent="0.25">
      <c r="A1714" s="42">
        <v>1666</v>
      </c>
      <c r="B1714" s="103">
        <v>20121445</v>
      </c>
      <c r="C1714" s="97">
        <v>4391305</v>
      </c>
      <c r="D1714" s="61" t="s">
        <v>801</v>
      </c>
      <c r="E1714" s="61" t="s">
        <v>801</v>
      </c>
      <c r="F1714" s="82" t="s">
        <v>2027</v>
      </c>
      <c r="G1714" s="81" t="s">
        <v>1750</v>
      </c>
      <c r="H1714" s="21">
        <v>1</v>
      </c>
      <c r="I1714" s="20">
        <v>334785.31199999998</v>
      </c>
      <c r="J1714" s="20">
        <f t="shared" si="818"/>
        <v>63609.209279999995</v>
      </c>
      <c r="K1714" s="19">
        <f t="shared" si="819"/>
        <v>398394.52127999999</v>
      </c>
      <c r="L1714" s="15">
        <f t="shared" si="820"/>
        <v>398394.52127999999</v>
      </c>
      <c r="M1714" s="17">
        <v>274752.10084033612</v>
      </c>
      <c r="N1714" s="17">
        <v>52202.899159663866</v>
      </c>
      <c r="O1714" s="16">
        <v>326955</v>
      </c>
      <c r="P1714" s="18">
        <v>326955</v>
      </c>
      <c r="Q1714" s="17">
        <v>254400</v>
      </c>
      <c r="R1714" s="17">
        <v>48336</v>
      </c>
      <c r="S1714" s="16">
        <v>302736</v>
      </c>
      <c r="T1714" s="15">
        <v>302736</v>
      </c>
      <c r="U1714" s="14"/>
      <c r="V1714" s="14"/>
      <c r="W1714" s="14"/>
      <c r="X1714" s="14"/>
      <c r="Y1714" s="14"/>
      <c r="Z1714" s="14"/>
      <c r="AA1714" s="14"/>
      <c r="AB1714" s="101">
        <v>240000</v>
      </c>
      <c r="AC1714" s="12">
        <f t="shared" si="821"/>
        <v>45600</v>
      </c>
      <c r="AD1714" s="6">
        <f t="shared" si="822"/>
        <v>285600</v>
      </c>
      <c r="AE1714" s="6">
        <f t="shared" si="823"/>
        <v>14565.599999999999</v>
      </c>
      <c r="AF1714" s="6">
        <f t="shared" si="824"/>
        <v>300165.59999999998</v>
      </c>
      <c r="AG1714" s="9">
        <f t="shared" si="816"/>
        <v>300165.59999999998</v>
      </c>
      <c r="AH1714" s="11">
        <f t="shared" si="825"/>
        <v>398394.52127999999</v>
      </c>
      <c r="AI1714" s="9">
        <f t="shared" si="826"/>
        <v>314845.5</v>
      </c>
      <c r="AJ1714" s="10">
        <f t="shared" si="827"/>
        <v>332062.78032000002</v>
      </c>
      <c r="AK1714" s="9">
        <f t="shared" ref="AK1714:AK1777" si="830">AVERAGE(AG1714,AI1714)</f>
        <v>307505.55</v>
      </c>
      <c r="AL1714" s="9">
        <f t="shared" si="813"/>
        <v>356620.01063999999</v>
      </c>
      <c r="AM1714" s="6">
        <f t="shared" si="817"/>
        <v>327780.13752096996</v>
      </c>
      <c r="AN1714" s="8">
        <f t="shared" si="828"/>
        <v>45838.409785120843</v>
      </c>
      <c r="AO1714" s="7">
        <f t="shared" si="814"/>
        <v>0.14559016973442798</v>
      </c>
      <c r="AP1714" s="6">
        <f t="shared" si="829"/>
        <v>300165.59999999998</v>
      </c>
      <c r="AQ1714" s="5" t="s">
        <v>4</v>
      </c>
    </row>
    <row r="1715" spans="1:43" x14ac:dyDescent="0.25">
      <c r="A1715" s="42">
        <v>1667</v>
      </c>
      <c r="B1715" s="103">
        <v>20121445</v>
      </c>
      <c r="C1715" s="97">
        <v>4391305</v>
      </c>
      <c r="D1715" s="61" t="s">
        <v>801</v>
      </c>
      <c r="E1715" s="61" t="s">
        <v>801</v>
      </c>
      <c r="F1715" s="82" t="s">
        <v>2026</v>
      </c>
      <c r="G1715" s="81" t="s">
        <v>1750</v>
      </c>
      <c r="H1715" s="21">
        <v>1</v>
      </c>
      <c r="I1715" s="20">
        <v>334785.31199999998</v>
      </c>
      <c r="J1715" s="20">
        <f t="shared" si="818"/>
        <v>63609.209279999995</v>
      </c>
      <c r="K1715" s="19">
        <f t="shared" si="819"/>
        <v>398394.52127999999</v>
      </c>
      <c r="L1715" s="15">
        <f t="shared" si="820"/>
        <v>398394.52127999999</v>
      </c>
      <c r="M1715" s="17">
        <v>277295.79831932776</v>
      </c>
      <c r="N1715" s="17">
        <v>52686.201680672275</v>
      </c>
      <c r="O1715" s="16">
        <v>329982.00000000006</v>
      </c>
      <c r="P1715" s="18">
        <v>329982.00000000006</v>
      </c>
      <c r="Q1715" s="17">
        <v>254400</v>
      </c>
      <c r="R1715" s="17">
        <v>48336</v>
      </c>
      <c r="S1715" s="16">
        <v>302736</v>
      </c>
      <c r="T1715" s="15">
        <v>302736</v>
      </c>
      <c r="U1715" s="14"/>
      <c r="V1715" s="14"/>
      <c r="W1715" s="14"/>
      <c r="X1715" s="14"/>
      <c r="Y1715" s="14"/>
      <c r="Z1715" s="14"/>
      <c r="AA1715" s="14"/>
      <c r="AB1715" s="101">
        <v>240000</v>
      </c>
      <c r="AC1715" s="12">
        <f t="shared" si="821"/>
        <v>45600</v>
      </c>
      <c r="AD1715" s="6">
        <f t="shared" si="822"/>
        <v>285600</v>
      </c>
      <c r="AE1715" s="6">
        <f t="shared" si="823"/>
        <v>14565.599999999999</v>
      </c>
      <c r="AF1715" s="6">
        <f t="shared" si="824"/>
        <v>300165.59999999998</v>
      </c>
      <c r="AG1715" s="9">
        <f t="shared" si="816"/>
        <v>300165.59999999998</v>
      </c>
      <c r="AH1715" s="11">
        <f t="shared" si="825"/>
        <v>398394.52127999999</v>
      </c>
      <c r="AI1715" s="9">
        <f t="shared" si="826"/>
        <v>316359</v>
      </c>
      <c r="AJ1715" s="10">
        <f t="shared" si="827"/>
        <v>332819.53032000002</v>
      </c>
      <c r="AK1715" s="9">
        <f t="shared" si="830"/>
        <v>308262.3</v>
      </c>
      <c r="AL1715" s="9">
        <f t="shared" si="813"/>
        <v>357376.76063999999</v>
      </c>
      <c r="AM1715" s="6">
        <f t="shared" si="817"/>
        <v>328535.4716282197</v>
      </c>
      <c r="AN1715" s="8">
        <f t="shared" si="828"/>
        <v>45750.879698568766</v>
      </c>
      <c r="AO1715" s="7">
        <f t="shared" si="814"/>
        <v>0.14461696900852755</v>
      </c>
      <c r="AP1715" s="6">
        <f t="shared" si="829"/>
        <v>300165.59999999998</v>
      </c>
      <c r="AQ1715" s="5" t="s">
        <v>4</v>
      </c>
    </row>
    <row r="1716" spans="1:43" x14ac:dyDescent="0.25">
      <c r="A1716" s="42">
        <v>1668</v>
      </c>
      <c r="B1716" s="103">
        <v>20121445</v>
      </c>
      <c r="C1716" s="97">
        <v>4391305</v>
      </c>
      <c r="D1716" s="61" t="s">
        <v>801</v>
      </c>
      <c r="E1716" s="61" t="s">
        <v>801</v>
      </c>
      <c r="F1716" s="82" t="s">
        <v>2025</v>
      </c>
      <c r="G1716" s="81" t="s">
        <v>1750</v>
      </c>
      <c r="H1716" s="21">
        <v>1</v>
      </c>
      <c r="I1716" s="20">
        <v>223190.20799999998</v>
      </c>
      <c r="J1716" s="20">
        <f t="shared" si="818"/>
        <v>42406.139519999997</v>
      </c>
      <c r="K1716" s="19">
        <f t="shared" si="819"/>
        <v>265596.34751999995</v>
      </c>
      <c r="L1716" s="15">
        <f t="shared" si="820"/>
        <v>265596.34751999995</v>
      </c>
      <c r="M1716" s="17">
        <v>183168.06722689077</v>
      </c>
      <c r="N1716" s="17">
        <v>34801.932773109249</v>
      </c>
      <c r="O1716" s="16">
        <v>217970</v>
      </c>
      <c r="P1716" s="18">
        <v>217970</v>
      </c>
      <c r="Q1716" s="17">
        <v>169600</v>
      </c>
      <c r="R1716" s="17">
        <v>32224</v>
      </c>
      <c r="S1716" s="16">
        <v>201824</v>
      </c>
      <c r="T1716" s="15">
        <v>201824</v>
      </c>
      <c r="U1716" s="14"/>
      <c r="V1716" s="14"/>
      <c r="W1716" s="14"/>
      <c r="X1716" s="14"/>
      <c r="Y1716" s="14"/>
      <c r="Z1716" s="14"/>
      <c r="AA1716" s="14"/>
      <c r="AB1716" s="101">
        <v>160000</v>
      </c>
      <c r="AC1716" s="12">
        <f t="shared" si="821"/>
        <v>30400</v>
      </c>
      <c r="AD1716" s="6">
        <f t="shared" si="822"/>
        <v>190400</v>
      </c>
      <c r="AE1716" s="6">
        <f t="shared" si="823"/>
        <v>9710.4</v>
      </c>
      <c r="AF1716" s="6">
        <f t="shared" si="824"/>
        <v>200110.4</v>
      </c>
      <c r="AG1716" s="9">
        <f t="shared" si="816"/>
        <v>200110.4</v>
      </c>
      <c r="AH1716" s="11">
        <f t="shared" si="825"/>
        <v>265596.34751999995</v>
      </c>
      <c r="AI1716" s="9">
        <f t="shared" si="826"/>
        <v>209897</v>
      </c>
      <c r="AJ1716" s="10">
        <f t="shared" si="827"/>
        <v>221375.18687999999</v>
      </c>
      <c r="AK1716" s="9">
        <f t="shared" si="830"/>
        <v>205003.7</v>
      </c>
      <c r="AL1716" s="9">
        <f t="shared" si="813"/>
        <v>237746.67375999998</v>
      </c>
      <c r="AM1716" s="6">
        <f t="shared" si="817"/>
        <v>218520.09168064664</v>
      </c>
      <c r="AN1716" s="8">
        <f t="shared" si="828"/>
        <v>30558.939856747395</v>
      </c>
      <c r="AO1716" s="7">
        <f t="shared" si="814"/>
        <v>0.14559016973442876</v>
      </c>
      <c r="AP1716" s="6">
        <f t="shared" si="829"/>
        <v>200110.4</v>
      </c>
      <c r="AQ1716" s="5" t="s">
        <v>4</v>
      </c>
    </row>
    <row r="1717" spans="1:43" ht="25.5" x14ac:dyDescent="0.25">
      <c r="A1717" s="42">
        <v>1669</v>
      </c>
      <c r="B1717" s="103">
        <v>20121445</v>
      </c>
      <c r="C1717" s="97">
        <v>4391305</v>
      </c>
      <c r="D1717" s="61" t="s">
        <v>801</v>
      </c>
      <c r="E1717" s="61" t="s">
        <v>801</v>
      </c>
      <c r="F1717" s="82" t="s">
        <v>2024</v>
      </c>
      <c r="G1717" s="81" t="s">
        <v>1750</v>
      </c>
      <c r="H1717" s="21">
        <v>1</v>
      </c>
      <c r="I1717" s="20">
        <v>1339141.2479999999</v>
      </c>
      <c r="J1717" s="20">
        <f t="shared" si="818"/>
        <v>254436.83711999998</v>
      </c>
      <c r="K1717" s="19">
        <f t="shared" si="819"/>
        <v>1593578.0851199999</v>
      </c>
      <c r="L1717" s="15">
        <f t="shared" si="820"/>
        <v>1593578.0851199999</v>
      </c>
      <c r="M1717" s="17">
        <v>1109184.0336134455</v>
      </c>
      <c r="N1717" s="17">
        <v>210744.96638655465</v>
      </c>
      <c r="O1717" s="16">
        <v>1319929</v>
      </c>
      <c r="P1717" s="18">
        <v>1319929</v>
      </c>
      <c r="Q1717" s="17">
        <v>1017600</v>
      </c>
      <c r="R1717" s="17">
        <v>193344</v>
      </c>
      <c r="S1717" s="16">
        <v>1210944</v>
      </c>
      <c r="T1717" s="15">
        <v>1210944</v>
      </c>
      <c r="U1717" s="14"/>
      <c r="V1717" s="14"/>
      <c r="W1717" s="14"/>
      <c r="X1717" s="14"/>
      <c r="Y1717" s="14"/>
      <c r="Z1717" s="14"/>
      <c r="AA1717" s="14"/>
      <c r="AB1717" s="101">
        <v>960000</v>
      </c>
      <c r="AC1717" s="12">
        <f t="shared" si="821"/>
        <v>182400</v>
      </c>
      <c r="AD1717" s="6">
        <f t="shared" si="822"/>
        <v>1142400</v>
      </c>
      <c r="AE1717" s="6">
        <f t="shared" si="823"/>
        <v>58262.399999999994</v>
      </c>
      <c r="AF1717" s="6">
        <f t="shared" si="824"/>
        <v>1200662.3999999999</v>
      </c>
      <c r="AG1717" s="9">
        <f t="shared" si="816"/>
        <v>1200662.3999999999</v>
      </c>
      <c r="AH1717" s="11">
        <f t="shared" si="825"/>
        <v>1593578.0851199999</v>
      </c>
      <c r="AI1717" s="9">
        <f t="shared" si="826"/>
        <v>1265436.5</v>
      </c>
      <c r="AJ1717" s="10">
        <f t="shared" si="827"/>
        <v>1331278.3712800001</v>
      </c>
      <c r="AK1717" s="9">
        <f t="shared" si="830"/>
        <v>1233049.45</v>
      </c>
      <c r="AL1717" s="9">
        <f t="shared" si="813"/>
        <v>1429507.29256</v>
      </c>
      <c r="AM1717" s="6">
        <f t="shared" si="817"/>
        <v>1314142.1343257127</v>
      </c>
      <c r="AN1717" s="8">
        <f t="shared" si="828"/>
        <v>183003.49812118037</v>
      </c>
      <c r="AO1717" s="7">
        <f t="shared" si="814"/>
        <v>0.1446168955306571</v>
      </c>
      <c r="AP1717" s="6">
        <f t="shared" si="829"/>
        <v>1200662.3999999999</v>
      </c>
      <c r="AQ1717" s="5" t="s">
        <v>4</v>
      </c>
    </row>
    <row r="1718" spans="1:43" ht="25.5" x14ac:dyDescent="0.25">
      <c r="A1718" s="42">
        <v>1670</v>
      </c>
      <c r="B1718" s="103">
        <v>20121445</v>
      </c>
      <c r="C1718" s="97">
        <v>4391305</v>
      </c>
      <c r="D1718" s="61" t="s">
        <v>801</v>
      </c>
      <c r="E1718" s="61" t="s">
        <v>801</v>
      </c>
      <c r="F1718" s="82" t="s">
        <v>2023</v>
      </c>
      <c r="G1718" s="81" t="s">
        <v>1750</v>
      </c>
      <c r="H1718" s="21">
        <v>1</v>
      </c>
      <c r="I1718" s="20">
        <v>1353090.6359999999</v>
      </c>
      <c r="J1718" s="20">
        <f t="shared" si="818"/>
        <v>257087.22083999999</v>
      </c>
      <c r="K1718" s="19">
        <f t="shared" si="819"/>
        <v>1610177.85684</v>
      </c>
      <c r="L1718" s="15">
        <f t="shared" si="820"/>
        <v>1610177.85684</v>
      </c>
      <c r="M1718" s="17">
        <v>1089891.5966386555</v>
      </c>
      <c r="N1718" s="17">
        <v>207079.40336134456</v>
      </c>
      <c r="O1718" s="16">
        <v>1296971</v>
      </c>
      <c r="P1718" s="18">
        <v>1296971</v>
      </c>
      <c r="Q1718" s="17">
        <v>1028200</v>
      </c>
      <c r="R1718" s="17">
        <v>195358</v>
      </c>
      <c r="S1718" s="16">
        <v>1223558</v>
      </c>
      <c r="T1718" s="15">
        <v>1223558</v>
      </c>
      <c r="U1718" s="14"/>
      <c r="V1718" s="14"/>
      <c r="W1718" s="14"/>
      <c r="X1718" s="14"/>
      <c r="Y1718" s="14"/>
      <c r="Z1718" s="14"/>
      <c r="AA1718" s="14"/>
      <c r="AB1718" s="101">
        <v>970000</v>
      </c>
      <c r="AC1718" s="12">
        <f t="shared" si="821"/>
        <v>184300</v>
      </c>
      <c r="AD1718" s="6">
        <f t="shared" si="822"/>
        <v>1154300</v>
      </c>
      <c r="AE1718" s="6">
        <f t="shared" si="823"/>
        <v>58869.299999999996</v>
      </c>
      <c r="AF1718" s="6">
        <f t="shared" si="824"/>
        <v>1213169.3</v>
      </c>
      <c r="AG1718" s="9">
        <f t="shared" si="816"/>
        <v>1213169.3</v>
      </c>
      <c r="AH1718" s="11">
        <f t="shared" si="825"/>
        <v>1610177.85684</v>
      </c>
      <c r="AI1718" s="9">
        <f t="shared" si="826"/>
        <v>1260264.5</v>
      </c>
      <c r="AJ1718" s="10">
        <f t="shared" si="827"/>
        <v>1335969.0392100001</v>
      </c>
      <c r="AK1718" s="9">
        <f t="shared" si="830"/>
        <v>1236716.8999999999</v>
      </c>
      <c r="AL1718" s="9">
        <f t="shared" si="813"/>
        <v>1435221.17842</v>
      </c>
      <c r="AM1718" s="6">
        <f t="shared" si="817"/>
        <v>1318542.5709191642</v>
      </c>
      <c r="AN1718" s="8">
        <f t="shared" si="828"/>
        <v>186572.00613041516</v>
      </c>
      <c r="AO1718" s="7">
        <f t="shared" si="814"/>
        <v>0.14804194367961263</v>
      </c>
      <c r="AP1718" s="6">
        <f t="shared" si="829"/>
        <v>1213169.3</v>
      </c>
      <c r="AQ1718" s="5" t="s">
        <v>4</v>
      </c>
    </row>
    <row r="1719" spans="1:43" x14ac:dyDescent="0.25">
      <c r="A1719" s="42">
        <v>1671</v>
      </c>
      <c r="B1719" s="103">
        <v>20121445</v>
      </c>
      <c r="C1719" s="97">
        <v>4391305</v>
      </c>
      <c r="D1719" s="61" t="s">
        <v>801</v>
      </c>
      <c r="E1719" s="61" t="s">
        <v>801</v>
      </c>
      <c r="F1719" s="82" t="s">
        <v>2022</v>
      </c>
      <c r="G1719" s="81" t="s">
        <v>1750</v>
      </c>
      <c r="H1719" s="21">
        <v>1</v>
      </c>
      <c r="I1719" s="20">
        <v>188316.73800000001</v>
      </c>
      <c r="J1719" s="20">
        <f t="shared" si="818"/>
        <v>35780.180220000002</v>
      </c>
      <c r="K1719" s="19">
        <f t="shared" si="819"/>
        <v>224096.91822000002</v>
      </c>
      <c r="L1719" s="15">
        <f t="shared" si="820"/>
        <v>224096.91822000002</v>
      </c>
      <c r="M1719" s="17">
        <v>150254.62184873951</v>
      </c>
      <c r="N1719" s="17">
        <v>28548.378151260506</v>
      </c>
      <c r="O1719" s="16">
        <v>178803</v>
      </c>
      <c r="P1719" s="18">
        <v>178803</v>
      </c>
      <c r="Q1719" s="17">
        <v>143100</v>
      </c>
      <c r="R1719" s="17">
        <v>27189</v>
      </c>
      <c r="S1719" s="16">
        <v>170289</v>
      </c>
      <c r="T1719" s="15">
        <v>170289</v>
      </c>
      <c r="U1719" s="14"/>
      <c r="V1719" s="14"/>
      <c r="W1719" s="14"/>
      <c r="X1719" s="14"/>
      <c r="Y1719" s="14"/>
      <c r="Z1719" s="14"/>
      <c r="AA1719" s="14"/>
      <c r="AB1719" s="101">
        <v>135000</v>
      </c>
      <c r="AC1719" s="12">
        <f t="shared" si="821"/>
        <v>25650</v>
      </c>
      <c r="AD1719" s="6">
        <f t="shared" si="822"/>
        <v>160650</v>
      </c>
      <c r="AE1719" s="6">
        <f t="shared" si="823"/>
        <v>8193.15</v>
      </c>
      <c r="AF1719" s="6">
        <f t="shared" si="824"/>
        <v>168843.15</v>
      </c>
      <c r="AG1719" s="9">
        <f t="shared" si="816"/>
        <v>168843.15</v>
      </c>
      <c r="AH1719" s="11">
        <f t="shared" si="825"/>
        <v>224096.91822000002</v>
      </c>
      <c r="AI1719" s="9">
        <f t="shared" si="826"/>
        <v>174546</v>
      </c>
      <c r="AJ1719" s="10">
        <f t="shared" si="827"/>
        <v>185508.017055</v>
      </c>
      <c r="AK1719" s="9">
        <f t="shared" si="830"/>
        <v>171694.57500000001</v>
      </c>
      <c r="AL1719" s="9">
        <f t="shared" si="813"/>
        <v>199321.45911</v>
      </c>
      <c r="AM1719" s="6">
        <f t="shared" si="817"/>
        <v>183065.28208727477</v>
      </c>
      <c r="AN1719" s="8">
        <f t="shared" si="828"/>
        <v>26098.510946739174</v>
      </c>
      <c r="AO1719" s="7">
        <f t="shared" si="814"/>
        <v>0.1495222517086566</v>
      </c>
      <c r="AP1719" s="6">
        <f t="shared" si="829"/>
        <v>168843.15</v>
      </c>
      <c r="AQ1719" s="5" t="s">
        <v>4</v>
      </c>
    </row>
    <row r="1720" spans="1:43" x14ac:dyDescent="0.25">
      <c r="A1720" s="42">
        <v>1672</v>
      </c>
      <c r="B1720" s="103">
        <v>20121445</v>
      </c>
      <c r="C1720" s="97">
        <v>4391305</v>
      </c>
      <c r="D1720" s="61" t="s">
        <v>801</v>
      </c>
      <c r="E1720" s="61" t="s">
        <v>801</v>
      </c>
      <c r="F1720" s="82" t="s">
        <v>2021</v>
      </c>
      <c r="G1720" s="81" t="s">
        <v>1750</v>
      </c>
      <c r="H1720" s="21">
        <v>1</v>
      </c>
      <c r="I1720" s="20">
        <v>202266.12599999999</v>
      </c>
      <c r="J1720" s="20">
        <f t="shared" si="818"/>
        <v>38430.56394</v>
      </c>
      <c r="K1720" s="19">
        <f t="shared" si="819"/>
        <v>240696.68993999998</v>
      </c>
      <c r="L1720" s="15">
        <f t="shared" si="820"/>
        <v>240696.68993999998</v>
      </c>
      <c r="M1720" s="17">
        <v>161384.87394957984</v>
      </c>
      <c r="N1720" s="17">
        <v>30663.126050420171</v>
      </c>
      <c r="O1720" s="16">
        <v>192048</v>
      </c>
      <c r="P1720" s="18">
        <v>192048</v>
      </c>
      <c r="Q1720" s="17">
        <v>153700</v>
      </c>
      <c r="R1720" s="17">
        <v>29203</v>
      </c>
      <c r="S1720" s="16">
        <v>182903</v>
      </c>
      <c r="T1720" s="15">
        <v>182903</v>
      </c>
      <c r="U1720" s="14"/>
      <c r="V1720" s="14"/>
      <c r="W1720" s="14"/>
      <c r="X1720" s="14"/>
      <c r="Y1720" s="14"/>
      <c r="Z1720" s="14"/>
      <c r="AA1720" s="14"/>
      <c r="AB1720" s="101">
        <v>145000</v>
      </c>
      <c r="AC1720" s="12">
        <f t="shared" si="821"/>
        <v>27550</v>
      </c>
      <c r="AD1720" s="6">
        <f t="shared" si="822"/>
        <v>172550</v>
      </c>
      <c r="AE1720" s="6">
        <f t="shared" si="823"/>
        <v>8800.0499999999993</v>
      </c>
      <c r="AF1720" s="6">
        <f t="shared" si="824"/>
        <v>181350.05</v>
      </c>
      <c r="AG1720" s="9">
        <f t="shared" si="816"/>
        <v>181350.05</v>
      </c>
      <c r="AH1720" s="11">
        <f t="shared" si="825"/>
        <v>240696.68993999998</v>
      </c>
      <c r="AI1720" s="9">
        <f t="shared" si="826"/>
        <v>187475.5</v>
      </c>
      <c r="AJ1720" s="10">
        <f t="shared" si="827"/>
        <v>199249.434985</v>
      </c>
      <c r="AK1720" s="9">
        <f t="shared" si="830"/>
        <v>184412.77499999999</v>
      </c>
      <c r="AL1720" s="9">
        <f t="shared" si="813"/>
        <v>214086.09496999998</v>
      </c>
      <c r="AM1720" s="6">
        <f t="shared" si="817"/>
        <v>196625.76070655079</v>
      </c>
      <c r="AN1720" s="8">
        <f t="shared" si="828"/>
        <v>28031.705434549214</v>
      </c>
      <c r="AO1720" s="7">
        <f t="shared" si="814"/>
        <v>0.14952196652122124</v>
      </c>
      <c r="AP1720" s="6">
        <f t="shared" si="829"/>
        <v>181350.05</v>
      </c>
      <c r="AQ1720" s="5" t="s">
        <v>4</v>
      </c>
    </row>
    <row r="1721" spans="1:43" ht="25.5" x14ac:dyDescent="0.25">
      <c r="A1721" s="42">
        <v>1673</v>
      </c>
      <c r="B1721" s="103">
        <v>20121445</v>
      </c>
      <c r="C1721" s="97">
        <v>4391305</v>
      </c>
      <c r="D1721" s="61" t="s">
        <v>801</v>
      </c>
      <c r="E1721" s="61" t="s">
        <v>801</v>
      </c>
      <c r="F1721" s="82" t="s">
        <v>2020</v>
      </c>
      <c r="G1721" s="81" t="s">
        <v>1750</v>
      </c>
      <c r="H1721" s="21">
        <v>1</v>
      </c>
      <c r="I1721" s="20">
        <v>106289980.55561346</v>
      </c>
      <c r="J1721" s="20">
        <f t="shared" si="818"/>
        <v>20195096.305566557</v>
      </c>
      <c r="K1721" s="19">
        <f t="shared" si="819"/>
        <v>126485076.86118001</v>
      </c>
      <c r="L1721" s="15">
        <f t="shared" si="820"/>
        <v>126485076.86118001</v>
      </c>
      <c r="M1721" s="17">
        <v>88037872.268907562</v>
      </c>
      <c r="N1721" s="17">
        <v>16727195.731092436</v>
      </c>
      <c r="O1721" s="16">
        <v>104765068</v>
      </c>
      <c r="P1721" s="18">
        <v>104765068</v>
      </c>
      <c r="Q1721" s="17">
        <v>80768689.915966392</v>
      </c>
      <c r="R1721" s="17">
        <v>15346051.084033614</v>
      </c>
      <c r="S1721" s="16">
        <v>96114741</v>
      </c>
      <c r="T1721" s="15">
        <v>96114741</v>
      </c>
      <c r="U1721" s="14"/>
      <c r="V1721" s="14"/>
      <c r="W1721" s="14"/>
      <c r="X1721" s="14"/>
      <c r="Y1721" s="14"/>
      <c r="Z1721" s="14"/>
      <c r="AA1721" s="14"/>
      <c r="AB1721" s="101">
        <v>68428571.428571433</v>
      </c>
      <c r="AC1721" s="12">
        <f t="shared" si="821"/>
        <v>13001428.571428573</v>
      </c>
      <c r="AD1721" s="6">
        <f t="shared" si="822"/>
        <v>81430000</v>
      </c>
      <c r="AE1721" s="6">
        <f t="shared" si="823"/>
        <v>4152929.9999999995</v>
      </c>
      <c r="AF1721" s="6">
        <f t="shared" si="824"/>
        <v>85582930</v>
      </c>
      <c r="AG1721" s="9">
        <f t="shared" si="816"/>
        <v>85582930</v>
      </c>
      <c r="AH1721" s="11">
        <f t="shared" si="825"/>
        <v>126485076.86118001</v>
      </c>
      <c r="AI1721" s="9">
        <f t="shared" si="826"/>
        <v>100439904.5</v>
      </c>
      <c r="AJ1721" s="10">
        <f t="shared" si="827"/>
        <v>103236953.965295</v>
      </c>
      <c r="AK1721" s="9">
        <f t="shared" si="830"/>
        <v>93011417.25</v>
      </c>
      <c r="AL1721" s="9">
        <f t="shared" si="813"/>
        <v>113462490.68059</v>
      </c>
      <c r="AM1721" s="6">
        <f t="shared" si="817"/>
        <v>101163272.00616944</v>
      </c>
      <c r="AN1721" s="8">
        <f t="shared" si="828"/>
        <v>17370480.9986699</v>
      </c>
      <c r="AO1721" s="7">
        <f t="shared" si="814"/>
        <v>0.17294402145384258</v>
      </c>
      <c r="AP1721" s="6">
        <f t="shared" si="829"/>
        <v>85582930</v>
      </c>
      <c r="AQ1721" s="5" t="s">
        <v>4</v>
      </c>
    </row>
    <row r="1722" spans="1:43" x14ac:dyDescent="0.25">
      <c r="A1722" s="42">
        <v>1674</v>
      </c>
      <c r="B1722" s="103">
        <v>20121445</v>
      </c>
      <c r="C1722" s="97">
        <v>4391305</v>
      </c>
      <c r="D1722" s="61" t="s">
        <v>801</v>
      </c>
      <c r="E1722" s="61" t="s">
        <v>801</v>
      </c>
      <c r="F1722" s="82" t="s">
        <v>2019</v>
      </c>
      <c r="G1722" s="81" t="s">
        <v>1750</v>
      </c>
      <c r="H1722" s="21">
        <v>1</v>
      </c>
      <c r="I1722" s="20">
        <v>230164.902</v>
      </c>
      <c r="J1722" s="20">
        <f t="shared" si="818"/>
        <v>43731.331380000003</v>
      </c>
      <c r="K1722" s="19">
        <f t="shared" si="819"/>
        <v>273896.23337999999</v>
      </c>
      <c r="L1722" s="15">
        <f t="shared" si="820"/>
        <v>273896.23337999999</v>
      </c>
      <c r="M1722" s="17">
        <v>185394.11764705883</v>
      </c>
      <c r="N1722" s="17">
        <v>35224.882352941175</v>
      </c>
      <c r="O1722" s="16">
        <v>220619</v>
      </c>
      <c r="P1722" s="18">
        <v>220619</v>
      </c>
      <c r="Q1722" s="17">
        <v>174900</v>
      </c>
      <c r="R1722" s="17">
        <v>33231</v>
      </c>
      <c r="S1722" s="16">
        <v>208131</v>
      </c>
      <c r="T1722" s="15">
        <v>208131</v>
      </c>
      <c r="U1722" s="14"/>
      <c r="V1722" s="14"/>
      <c r="W1722" s="14"/>
      <c r="X1722" s="14"/>
      <c r="Y1722" s="14"/>
      <c r="Z1722" s="14"/>
      <c r="AA1722" s="14"/>
      <c r="AB1722" s="101">
        <v>165000</v>
      </c>
      <c r="AC1722" s="12">
        <f t="shared" si="821"/>
        <v>31350</v>
      </c>
      <c r="AD1722" s="6">
        <f t="shared" si="822"/>
        <v>196350</v>
      </c>
      <c r="AE1722" s="6">
        <f t="shared" si="823"/>
        <v>10013.849999999999</v>
      </c>
      <c r="AF1722" s="6">
        <f t="shared" si="824"/>
        <v>206363.85</v>
      </c>
      <c r="AG1722" s="9">
        <f t="shared" si="816"/>
        <v>206363.85</v>
      </c>
      <c r="AH1722" s="11">
        <f t="shared" si="825"/>
        <v>273896.23337999999</v>
      </c>
      <c r="AI1722" s="9">
        <f t="shared" si="826"/>
        <v>214375</v>
      </c>
      <c r="AJ1722" s="10">
        <f t="shared" si="827"/>
        <v>227252.52084499999</v>
      </c>
      <c r="AK1722" s="9">
        <f t="shared" si="830"/>
        <v>210369.42499999999</v>
      </c>
      <c r="AL1722" s="9">
        <f t="shared" si="813"/>
        <v>244135.61669</v>
      </c>
      <c r="AM1722" s="6">
        <f t="shared" si="817"/>
        <v>224288.22655098804</v>
      </c>
      <c r="AN1722" s="8">
        <f t="shared" si="828"/>
        <v>31736.459826437698</v>
      </c>
      <c r="AO1722" s="7">
        <f t="shared" si="814"/>
        <v>0.14804179510874729</v>
      </c>
      <c r="AP1722" s="6">
        <f t="shared" si="829"/>
        <v>206363.85</v>
      </c>
      <c r="AQ1722" s="5" t="s">
        <v>4</v>
      </c>
    </row>
    <row r="1723" spans="1:43" x14ac:dyDescent="0.25">
      <c r="A1723" s="42">
        <v>1675</v>
      </c>
      <c r="B1723" s="103">
        <v>20121445</v>
      </c>
      <c r="C1723" s="97">
        <v>4391305</v>
      </c>
      <c r="D1723" s="61" t="s">
        <v>801</v>
      </c>
      <c r="E1723" s="61" t="s">
        <v>801</v>
      </c>
      <c r="F1723" s="82" t="s">
        <v>2018</v>
      </c>
      <c r="G1723" s="81" t="s">
        <v>1750</v>
      </c>
      <c r="H1723" s="21">
        <v>1</v>
      </c>
      <c r="I1723" s="20">
        <v>404532.25199999998</v>
      </c>
      <c r="J1723" s="20">
        <f t="shared" si="818"/>
        <v>76861.12788</v>
      </c>
      <c r="K1723" s="19">
        <f t="shared" si="819"/>
        <v>481393.37987999996</v>
      </c>
      <c r="L1723" s="15">
        <f t="shared" si="820"/>
        <v>481393.37987999996</v>
      </c>
      <c r="M1723" s="17">
        <v>331991.59663865546</v>
      </c>
      <c r="N1723" s="17">
        <v>63078.403361344543</v>
      </c>
      <c r="O1723" s="16">
        <v>395070</v>
      </c>
      <c r="P1723" s="18">
        <v>395070</v>
      </c>
      <c r="Q1723" s="17">
        <v>307400</v>
      </c>
      <c r="R1723" s="17">
        <v>58406</v>
      </c>
      <c r="S1723" s="16">
        <v>365806</v>
      </c>
      <c r="T1723" s="15">
        <v>365806</v>
      </c>
      <c r="U1723" s="14"/>
      <c r="V1723" s="14"/>
      <c r="W1723" s="14"/>
      <c r="X1723" s="14"/>
      <c r="Y1723" s="14"/>
      <c r="Z1723" s="14"/>
      <c r="AA1723" s="14"/>
      <c r="AB1723" s="101">
        <v>290000</v>
      </c>
      <c r="AC1723" s="12">
        <f t="shared" si="821"/>
        <v>55100</v>
      </c>
      <c r="AD1723" s="6">
        <f t="shared" si="822"/>
        <v>345100</v>
      </c>
      <c r="AE1723" s="6">
        <f t="shared" si="823"/>
        <v>17600.099999999999</v>
      </c>
      <c r="AF1723" s="6">
        <f t="shared" si="824"/>
        <v>362700.1</v>
      </c>
      <c r="AG1723" s="9">
        <f t="shared" si="816"/>
        <v>362700.1</v>
      </c>
      <c r="AH1723" s="11">
        <f t="shared" si="825"/>
        <v>481393.37987999996</v>
      </c>
      <c r="AI1723" s="9">
        <f t="shared" si="826"/>
        <v>380438</v>
      </c>
      <c r="AJ1723" s="10">
        <f t="shared" si="827"/>
        <v>401242.36997</v>
      </c>
      <c r="AK1723" s="9">
        <f t="shared" si="830"/>
        <v>371569.05</v>
      </c>
      <c r="AL1723" s="9">
        <f t="shared" si="813"/>
        <v>430915.68993999995</v>
      </c>
      <c r="AM1723" s="6">
        <f t="shared" si="817"/>
        <v>396067.50913133333</v>
      </c>
      <c r="AN1723" s="8">
        <f t="shared" si="828"/>
        <v>55388.101705843132</v>
      </c>
      <c r="AO1723" s="7">
        <f t="shared" si="814"/>
        <v>0.14559035034839615</v>
      </c>
      <c r="AP1723" s="6">
        <f t="shared" si="829"/>
        <v>362700.1</v>
      </c>
      <c r="AQ1723" s="5" t="s">
        <v>4</v>
      </c>
    </row>
    <row r="1724" spans="1:43" x14ac:dyDescent="0.25">
      <c r="A1724" s="42">
        <v>1676</v>
      </c>
      <c r="B1724" s="103">
        <v>20121445</v>
      </c>
      <c r="C1724" s="97">
        <v>4391305</v>
      </c>
      <c r="D1724" s="61" t="s">
        <v>801</v>
      </c>
      <c r="E1724" s="61" t="s">
        <v>801</v>
      </c>
      <c r="F1724" s="82" t="s">
        <v>867</v>
      </c>
      <c r="G1724" s="81" t="s">
        <v>1750</v>
      </c>
      <c r="H1724" s="21">
        <v>1</v>
      </c>
      <c r="I1724" s="20">
        <v>334785.31199999998</v>
      </c>
      <c r="J1724" s="20">
        <f t="shared" si="818"/>
        <v>63609.209279999995</v>
      </c>
      <c r="K1724" s="19">
        <f t="shared" si="819"/>
        <v>398394.52127999999</v>
      </c>
      <c r="L1724" s="15">
        <f t="shared" si="820"/>
        <v>398394.52127999999</v>
      </c>
      <c r="M1724" s="17">
        <v>272208.40336134454</v>
      </c>
      <c r="N1724" s="17">
        <v>51719.596638655465</v>
      </c>
      <c r="O1724" s="16">
        <v>323928</v>
      </c>
      <c r="P1724" s="18">
        <v>323928</v>
      </c>
      <c r="Q1724" s="17">
        <v>254400</v>
      </c>
      <c r="R1724" s="17">
        <v>48336</v>
      </c>
      <c r="S1724" s="16">
        <v>302736</v>
      </c>
      <c r="T1724" s="15">
        <v>302736</v>
      </c>
      <c r="U1724" s="14"/>
      <c r="V1724" s="14"/>
      <c r="W1724" s="14"/>
      <c r="X1724" s="14"/>
      <c r="Y1724" s="14"/>
      <c r="Z1724" s="14"/>
      <c r="AA1724" s="14"/>
      <c r="AB1724" s="101">
        <v>240000</v>
      </c>
      <c r="AC1724" s="12">
        <f t="shared" si="821"/>
        <v>45600</v>
      </c>
      <c r="AD1724" s="6">
        <f t="shared" si="822"/>
        <v>285600</v>
      </c>
      <c r="AE1724" s="6">
        <f t="shared" si="823"/>
        <v>14565.599999999999</v>
      </c>
      <c r="AF1724" s="6">
        <f t="shared" si="824"/>
        <v>300165.59999999998</v>
      </c>
      <c r="AG1724" s="9">
        <f t="shared" si="816"/>
        <v>300165.59999999998</v>
      </c>
      <c r="AH1724" s="11">
        <f t="shared" si="825"/>
        <v>398394.52127999999</v>
      </c>
      <c r="AI1724" s="9">
        <f t="shared" si="826"/>
        <v>313332</v>
      </c>
      <c r="AJ1724" s="10">
        <f t="shared" si="827"/>
        <v>331306.03032000002</v>
      </c>
      <c r="AK1724" s="9">
        <f t="shared" si="830"/>
        <v>306748.79999999999</v>
      </c>
      <c r="AL1724" s="9">
        <f t="shared" si="813"/>
        <v>355863.26063999999</v>
      </c>
      <c r="AM1724" s="6">
        <f t="shared" si="817"/>
        <v>327014.24951716478</v>
      </c>
      <c r="AN1724" s="8">
        <f t="shared" si="828"/>
        <v>45975.623917076016</v>
      </c>
      <c r="AO1724" s="7">
        <f t="shared" si="814"/>
        <v>0.14673133901764268</v>
      </c>
      <c r="AP1724" s="6">
        <f t="shared" si="829"/>
        <v>300165.59999999998</v>
      </c>
      <c r="AQ1724" s="5" t="s">
        <v>4</v>
      </c>
    </row>
    <row r="1725" spans="1:43" x14ac:dyDescent="0.25">
      <c r="A1725" s="42">
        <v>1677</v>
      </c>
      <c r="B1725" s="103">
        <v>20121445</v>
      </c>
      <c r="C1725" s="97">
        <v>4391305</v>
      </c>
      <c r="D1725" s="61" t="s">
        <v>801</v>
      </c>
      <c r="E1725" s="61" t="s">
        <v>801</v>
      </c>
      <c r="F1725" s="82" t="s">
        <v>2017</v>
      </c>
      <c r="G1725" s="81" t="s">
        <v>1750</v>
      </c>
      <c r="H1725" s="21">
        <v>1</v>
      </c>
      <c r="I1725" s="20">
        <v>1241495.5320000001</v>
      </c>
      <c r="J1725" s="20">
        <f t="shared" si="818"/>
        <v>235884.15108000004</v>
      </c>
      <c r="K1725" s="19">
        <f t="shared" si="819"/>
        <v>1477379.6830800001</v>
      </c>
      <c r="L1725" s="15">
        <f t="shared" si="820"/>
        <v>1477379.6830800001</v>
      </c>
      <c r="M1725" s="17">
        <v>990569.74789915967</v>
      </c>
      <c r="N1725" s="17">
        <v>188208.25210084033</v>
      </c>
      <c r="O1725" s="16">
        <v>1178778</v>
      </c>
      <c r="P1725" s="18">
        <v>1178778</v>
      </c>
      <c r="Q1725" s="17">
        <v>943400</v>
      </c>
      <c r="R1725" s="17">
        <v>179246</v>
      </c>
      <c r="S1725" s="16">
        <v>1122646</v>
      </c>
      <c r="T1725" s="15">
        <v>1122646</v>
      </c>
      <c r="U1725" s="14"/>
      <c r="V1725" s="14"/>
      <c r="W1725" s="14"/>
      <c r="X1725" s="14"/>
      <c r="Y1725" s="14"/>
      <c r="Z1725" s="14"/>
      <c r="AA1725" s="14"/>
      <c r="AB1725" s="101">
        <v>890000</v>
      </c>
      <c r="AC1725" s="12">
        <f t="shared" si="821"/>
        <v>169100</v>
      </c>
      <c r="AD1725" s="6">
        <f t="shared" si="822"/>
        <v>1059100</v>
      </c>
      <c r="AE1725" s="6">
        <f t="shared" si="823"/>
        <v>54014.1</v>
      </c>
      <c r="AF1725" s="6">
        <f t="shared" si="824"/>
        <v>1113114.1000000001</v>
      </c>
      <c r="AG1725" s="9">
        <f t="shared" si="816"/>
        <v>1113114.1000000001</v>
      </c>
      <c r="AH1725" s="11">
        <f t="shared" si="825"/>
        <v>1477379.6830800001</v>
      </c>
      <c r="AI1725" s="9">
        <f t="shared" si="826"/>
        <v>1150712</v>
      </c>
      <c r="AJ1725" s="10">
        <f t="shared" si="827"/>
        <v>1222979.4457700001</v>
      </c>
      <c r="AK1725" s="9">
        <f t="shared" si="830"/>
        <v>1131913.05</v>
      </c>
      <c r="AL1725" s="9">
        <f t="shared" si="813"/>
        <v>1314045.8415399999</v>
      </c>
      <c r="AM1725" s="6">
        <f t="shared" si="817"/>
        <v>1206875.5214775831</v>
      </c>
      <c r="AN1725" s="8">
        <f t="shared" si="828"/>
        <v>172056.62158408316</v>
      </c>
      <c r="AO1725" s="7">
        <f t="shared" si="814"/>
        <v>0.14952188000479977</v>
      </c>
      <c r="AP1725" s="6">
        <f t="shared" si="829"/>
        <v>1113114.1000000001</v>
      </c>
      <c r="AQ1725" s="5" t="s">
        <v>4</v>
      </c>
    </row>
    <row r="1726" spans="1:43" x14ac:dyDescent="0.25">
      <c r="A1726" s="42">
        <v>1678</v>
      </c>
      <c r="B1726" s="103">
        <v>20121445</v>
      </c>
      <c r="C1726" s="97">
        <v>4391305</v>
      </c>
      <c r="D1726" s="61" t="s">
        <v>801</v>
      </c>
      <c r="E1726" s="61" t="s">
        <v>801</v>
      </c>
      <c r="F1726" s="82" t="s">
        <v>2016</v>
      </c>
      <c r="G1726" s="81" t="s">
        <v>1750</v>
      </c>
      <c r="H1726" s="21">
        <v>1</v>
      </c>
      <c r="I1726" s="20">
        <v>544026.13199999998</v>
      </c>
      <c r="J1726" s="20">
        <f t="shared" si="818"/>
        <v>103364.96507999999</v>
      </c>
      <c r="K1726" s="19">
        <f t="shared" si="819"/>
        <v>647391.09707999998</v>
      </c>
      <c r="L1726" s="15">
        <f t="shared" si="820"/>
        <v>647391.09707999998</v>
      </c>
      <c r="M1726" s="17">
        <v>446472.26890756306</v>
      </c>
      <c r="N1726" s="17">
        <v>84829.731092436981</v>
      </c>
      <c r="O1726" s="16">
        <v>531302</v>
      </c>
      <c r="P1726" s="18">
        <v>531302</v>
      </c>
      <c r="Q1726" s="17">
        <v>413400</v>
      </c>
      <c r="R1726" s="17">
        <v>78546</v>
      </c>
      <c r="S1726" s="16">
        <v>491946</v>
      </c>
      <c r="T1726" s="15">
        <v>491946</v>
      </c>
      <c r="U1726" s="14"/>
      <c r="V1726" s="14"/>
      <c r="W1726" s="14"/>
      <c r="X1726" s="14"/>
      <c r="Y1726" s="14"/>
      <c r="Z1726" s="14"/>
      <c r="AA1726" s="14"/>
      <c r="AB1726" s="101">
        <v>390000</v>
      </c>
      <c r="AC1726" s="12">
        <f t="shared" si="821"/>
        <v>74100</v>
      </c>
      <c r="AD1726" s="6">
        <f t="shared" si="822"/>
        <v>464100</v>
      </c>
      <c r="AE1726" s="6">
        <f t="shared" si="823"/>
        <v>23669.1</v>
      </c>
      <c r="AF1726" s="6">
        <f t="shared" si="824"/>
        <v>487769.1</v>
      </c>
      <c r="AG1726" s="9">
        <f t="shared" si="816"/>
        <v>487769.1</v>
      </c>
      <c r="AH1726" s="11">
        <f t="shared" si="825"/>
        <v>647391.09707999998</v>
      </c>
      <c r="AI1726" s="9">
        <f t="shared" si="826"/>
        <v>511624</v>
      </c>
      <c r="AJ1726" s="10">
        <f t="shared" si="827"/>
        <v>539602.04926999996</v>
      </c>
      <c r="AK1726" s="9">
        <f t="shared" si="830"/>
        <v>499696.55</v>
      </c>
      <c r="AL1726" s="9">
        <f t="shared" si="813"/>
        <v>579507.54853999999</v>
      </c>
      <c r="AM1726" s="6">
        <f t="shared" si="817"/>
        <v>532642.75487950118</v>
      </c>
      <c r="AN1726" s="8">
        <f t="shared" si="828"/>
        <v>74487.411257925924</v>
      </c>
      <c r="AO1726" s="7">
        <f t="shared" si="814"/>
        <v>0.14559014287430988</v>
      </c>
      <c r="AP1726" s="6">
        <f t="shared" si="829"/>
        <v>487769.1</v>
      </c>
      <c r="AQ1726" s="5" t="s">
        <v>4</v>
      </c>
    </row>
    <row r="1727" spans="1:43" x14ac:dyDescent="0.25">
      <c r="A1727" s="42">
        <v>1679</v>
      </c>
      <c r="B1727" s="103">
        <v>20121445</v>
      </c>
      <c r="C1727" s="97">
        <v>4391305</v>
      </c>
      <c r="D1727" s="61" t="s">
        <v>801</v>
      </c>
      <c r="E1727" s="61" t="s">
        <v>801</v>
      </c>
      <c r="F1727" s="82" t="s">
        <v>2015</v>
      </c>
      <c r="G1727" s="81" t="s">
        <v>1750</v>
      </c>
      <c r="H1727" s="21">
        <v>1</v>
      </c>
      <c r="I1727" s="20">
        <v>669570.62399999995</v>
      </c>
      <c r="J1727" s="20">
        <f t="shared" si="818"/>
        <v>127218.41855999999</v>
      </c>
      <c r="K1727" s="19">
        <f t="shared" si="819"/>
        <v>796789.04255999997</v>
      </c>
      <c r="L1727" s="15">
        <f t="shared" si="820"/>
        <v>796789.04255999997</v>
      </c>
      <c r="M1727" s="17">
        <v>544415.96638655465</v>
      </c>
      <c r="N1727" s="17">
        <v>103439.03361344538</v>
      </c>
      <c r="O1727" s="16">
        <v>647855</v>
      </c>
      <c r="P1727" s="18">
        <v>647855</v>
      </c>
      <c r="Q1727" s="17">
        <v>508800</v>
      </c>
      <c r="R1727" s="17">
        <v>96672</v>
      </c>
      <c r="S1727" s="16">
        <v>605472</v>
      </c>
      <c r="T1727" s="15">
        <v>605472</v>
      </c>
      <c r="U1727" s="14"/>
      <c r="V1727" s="14"/>
      <c r="W1727" s="14"/>
      <c r="X1727" s="14"/>
      <c r="Y1727" s="14"/>
      <c r="Z1727" s="14"/>
      <c r="AA1727" s="14"/>
      <c r="AB1727" s="101">
        <v>480000</v>
      </c>
      <c r="AC1727" s="12">
        <f t="shared" si="821"/>
        <v>91200</v>
      </c>
      <c r="AD1727" s="6">
        <f t="shared" si="822"/>
        <v>571200</v>
      </c>
      <c r="AE1727" s="6">
        <f t="shared" si="823"/>
        <v>29131.199999999997</v>
      </c>
      <c r="AF1727" s="6">
        <f t="shared" si="824"/>
        <v>600331.19999999995</v>
      </c>
      <c r="AG1727" s="9">
        <f t="shared" si="816"/>
        <v>600331.19999999995</v>
      </c>
      <c r="AH1727" s="11">
        <f t="shared" si="825"/>
        <v>796789.04255999997</v>
      </c>
      <c r="AI1727" s="9">
        <f t="shared" si="826"/>
        <v>626663.5</v>
      </c>
      <c r="AJ1727" s="10">
        <f t="shared" si="827"/>
        <v>662611.81064000004</v>
      </c>
      <c r="AK1727" s="9">
        <f t="shared" si="830"/>
        <v>613497.35</v>
      </c>
      <c r="AL1727" s="9">
        <f t="shared" si="813"/>
        <v>711726.27127999999</v>
      </c>
      <c r="AM1727" s="6">
        <f t="shared" si="817"/>
        <v>654028.24424755259</v>
      </c>
      <c r="AN1727" s="8">
        <f t="shared" si="828"/>
        <v>91951.30132783021</v>
      </c>
      <c r="AO1727" s="7">
        <f t="shared" si="814"/>
        <v>0.14673154145379491</v>
      </c>
      <c r="AP1727" s="6">
        <f t="shared" si="829"/>
        <v>600331.19999999995</v>
      </c>
      <c r="AQ1727" s="5" t="s">
        <v>4</v>
      </c>
    </row>
    <row r="1728" spans="1:43" ht="25.5" x14ac:dyDescent="0.25">
      <c r="A1728" s="42">
        <v>1680</v>
      </c>
      <c r="B1728" s="103">
        <v>20121445</v>
      </c>
      <c r="C1728" s="97">
        <v>4391305</v>
      </c>
      <c r="D1728" s="61" t="s">
        <v>801</v>
      </c>
      <c r="E1728" s="61" t="s">
        <v>801</v>
      </c>
      <c r="F1728" s="82" t="s">
        <v>2014</v>
      </c>
      <c r="G1728" s="81" t="s">
        <v>1750</v>
      </c>
      <c r="H1728" s="21">
        <v>1</v>
      </c>
      <c r="I1728" s="20">
        <v>669570.62399999995</v>
      </c>
      <c r="J1728" s="20">
        <f t="shared" si="818"/>
        <v>127218.41855999999</v>
      </c>
      <c r="K1728" s="19">
        <f t="shared" si="819"/>
        <v>796789.04255999997</v>
      </c>
      <c r="L1728" s="15">
        <f t="shared" si="820"/>
        <v>796789.04255999997</v>
      </c>
      <c r="M1728" s="17">
        <v>554591.59663865552</v>
      </c>
      <c r="N1728" s="17">
        <v>105372.40336134455</v>
      </c>
      <c r="O1728" s="16">
        <v>659964.00000000012</v>
      </c>
      <c r="P1728" s="18">
        <v>659964.00000000012</v>
      </c>
      <c r="Q1728" s="17">
        <v>508800</v>
      </c>
      <c r="R1728" s="17">
        <v>96672</v>
      </c>
      <c r="S1728" s="16">
        <v>605472</v>
      </c>
      <c r="T1728" s="15">
        <v>605472</v>
      </c>
      <c r="U1728" s="14"/>
      <c r="V1728" s="14"/>
      <c r="W1728" s="14"/>
      <c r="X1728" s="14"/>
      <c r="Y1728" s="14"/>
      <c r="Z1728" s="14"/>
      <c r="AA1728" s="14"/>
      <c r="AB1728" s="101">
        <v>480000</v>
      </c>
      <c r="AC1728" s="12">
        <f t="shared" si="821"/>
        <v>91200</v>
      </c>
      <c r="AD1728" s="6">
        <f t="shared" si="822"/>
        <v>571200</v>
      </c>
      <c r="AE1728" s="6">
        <f t="shared" si="823"/>
        <v>29131.199999999997</v>
      </c>
      <c r="AF1728" s="6">
        <f t="shared" si="824"/>
        <v>600331.19999999995</v>
      </c>
      <c r="AG1728" s="9">
        <f t="shared" si="816"/>
        <v>600331.19999999995</v>
      </c>
      <c r="AH1728" s="11">
        <f t="shared" si="825"/>
        <v>796789.04255999997</v>
      </c>
      <c r="AI1728" s="9">
        <f t="shared" si="826"/>
        <v>632718</v>
      </c>
      <c r="AJ1728" s="10">
        <f t="shared" si="827"/>
        <v>665639.06064000004</v>
      </c>
      <c r="AK1728" s="9">
        <f t="shared" si="830"/>
        <v>616524.6</v>
      </c>
      <c r="AL1728" s="9">
        <f t="shared" si="813"/>
        <v>714753.52127999999</v>
      </c>
      <c r="AM1728" s="6">
        <f t="shared" si="817"/>
        <v>657070.94325643941</v>
      </c>
      <c r="AN1728" s="8">
        <f t="shared" si="828"/>
        <v>91501.759397137532</v>
      </c>
      <c r="AO1728" s="7">
        <f t="shared" si="814"/>
        <v>0.14461696900852755</v>
      </c>
      <c r="AP1728" s="6">
        <f t="shared" si="829"/>
        <v>600331.19999999995</v>
      </c>
      <c r="AQ1728" s="5" t="s">
        <v>4</v>
      </c>
    </row>
    <row r="1729" spans="1:43" x14ac:dyDescent="0.25">
      <c r="A1729" s="42">
        <v>1681</v>
      </c>
      <c r="B1729" s="103">
        <v>20121445</v>
      </c>
      <c r="C1729" s="97">
        <v>4391305</v>
      </c>
      <c r="D1729" s="61" t="s">
        <v>801</v>
      </c>
      <c r="E1729" s="61" t="s">
        <v>801</v>
      </c>
      <c r="F1729" s="82" t="s">
        <v>2013</v>
      </c>
      <c r="G1729" s="81" t="s">
        <v>1750</v>
      </c>
      <c r="H1729" s="21">
        <v>1</v>
      </c>
      <c r="I1729" s="20">
        <v>1673926.56</v>
      </c>
      <c r="J1729" s="20">
        <f t="shared" si="818"/>
        <v>318046.04639999999</v>
      </c>
      <c r="K1729" s="19">
        <f t="shared" si="819"/>
        <v>1991972.6063999999</v>
      </c>
      <c r="L1729" s="15">
        <f t="shared" si="820"/>
        <v>1991972.6063999999</v>
      </c>
      <c r="M1729" s="17">
        <v>1373759.6638655462</v>
      </c>
      <c r="N1729" s="17">
        <v>261014.3361344538</v>
      </c>
      <c r="O1729" s="16">
        <v>1634774</v>
      </c>
      <c r="P1729" s="18">
        <v>1634774</v>
      </c>
      <c r="Q1729" s="17">
        <v>1272000</v>
      </c>
      <c r="R1729" s="17">
        <v>241680</v>
      </c>
      <c r="S1729" s="16">
        <v>1513680</v>
      </c>
      <c r="T1729" s="15">
        <v>1513680</v>
      </c>
      <c r="U1729" s="14"/>
      <c r="V1729" s="14"/>
      <c r="W1729" s="14"/>
      <c r="X1729" s="14"/>
      <c r="Y1729" s="14"/>
      <c r="Z1729" s="14"/>
      <c r="AA1729" s="14"/>
      <c r="AB1729" s="101">
        <v>1200000</v>
      </c>
      <c r="AC1729" s="12">
        <f t="shared" si="821"/>
        <v>228000</v>
      </c>
      <c r="AD1729" s="6">
        <f t="shared" si="822"/>
        <v>1428000</v>
      </c>
      <c r="AE1729" s="6">
        <f t="shared" si="823"/>
        <v>72828</v>
      </c>
      <c r="AF1729" s="6">
        <f t="shared" si="824"/>
        <v>1500828</v>
      </c>
      <c r="AG1729" s="9">
        <f t="shared" si="816"/>
        <v>1500828</v>
      </c>
      <c r="AH1729" s="11">
        <f t="shared" si="825"/>
        <v>1991972.6063999999</v>
      </c>
      <c r="AI1729" s="9">
        <f t="shared" si="826"/>
        <v>1574227</v>
      </c>
      <c r="AJ1729" s="10">
        <f t="shared" si="827"/>
        <v>1660313.6516</v>
      </c>
      <c r="AK1729" s="9">
        <f t="shared" si="830"/>
        <v>1537527.5</v>
      </c>
      <c r="AL1729" s="9">
        <f t="shared" si="813"/>
        <v>1783099.8032</v>
      </c>
      <c r="AM1729" s="6">
        <f t="shared" si="817"/>
        <v>1638900.4363412906</v>
      </c>
      <c r="AN1729" s="8">
        <f t="shared" si="828"/>
        <v>229192.08606952749</v>
      </c>
      <c r="AO1729" s="7">
        <f t="shared" si="814"/>
        <v>0.14559023957124828</v>
      </c>
      <c r="AP1729" s="6">
        <f t="shared" si="829"/>
        <v>1500828</v>
      </c>
      <c r="AQ1729" s="5" t="s">
        <v>4</v>
      </c>
    </row>
    <row r="1730" spans="1:43" x14ac:dyDescent="0.25">
      <c r="A1730" s="42">
        <v>1682</v>
      </c>
      <c r="B1730" s="103">
        <v>20121445</v>
      </c>
      <c r="C1730" s="97">
        <v>4391305</v>
      </c>
      <c r="D1730" s="61" t="s">
        <v>801</v>
      </c>
      <c r="E1730" s="61" t="s">
        <v>801</v>
      </c>
      <c r="F1730" s="82" t="s">
        <v>2012</v>
      </c>
      <c r="G1730" s="81" t="s">
        <v>1750</v>
      </c>
      <c r="H1730" s="21">
        <v>1</v>
      </c>
      <c r="I1730" s="20">
        <v>1534432.68</v>
      </c>
      <c r="J1730" s="20">
        <f t="shared" si="818"/>
        <v>291542.20919999998</v>
      </c>
      <c r="K1730" s="19">
        <f t="shared" si="819"/>
        <v>1825974.8891999999</v>
      </c>
      <c r="L1730" s="15">
        <f t="shared" si="820"/>
        <v>1825974.8891999999</v>
      </c>
      <c r="M1730" s="17">
        <v>1270940.3361344538</v>
      </c>
      <c r="N1730" s="17">
        <v>241478.66386554623</v>
      </c>
      <c r="O1730" s="16">
        <v>1512419</v>
      </c>
      <c r="P1730" s="18">
        <v>1512419</v>
      </c>
      <c r="Q1730" s="17">
        <v>1166000</v>
      </c>
      <c r="R1730" s="17">
        <v>221540</v>
      </c>
      <c r="S1730" s="16">
        <v>1387540</v>
      </c>
      <c r="T1730" s="15">
        <v>1387540</v>
      </c>
      <c r="U1730" s="14"/>
      <c r="V1730" s="14"/>
      <c r="W1730" s="14"/>
      <c r="X1730" s="14"/>
      <c r="Y1730" s="14"/>
      <c r="Z1730" s="14"/>
      <c r="AA1730" s="14"/>
      <c r="AB1730" s="101">
        <v>1100000</v>
      </c>
      <c r="AC1730" s="12">
        <f t="shared" si="821"/>
        <v>209000</v>
      </c>
      <c r="AD1730" s="6">
        <f t="shared" si="822"/>
        <v>1309000</v>
      </c>
      <c r="AE1730" s="6">
        <f t="shared" si="823"/>
        <v>66759</v>
      </c>
      <c r="AF1730" s="6">
        <f t="shared" si="824"/>
        <v>1375759</v>
      </c>
      <c r="AG1730" s="9">
        <f t="shared" si="816"/>
        <v>1375759</v>
      </c>
      <c r="AH1730" s="11">
        <f t="shared" si="825"/>
        <v>1825974.8891999999</v>
      </c>
      <c r="AI1730" s="9">
        <f t="shared" si="826"/>
        <v>1449979.5</v>
      </c>
      <c r="AJ1730" s="10">
        <f t="shared" si="827"/>
        <v>1525423.2223</v>
      </c>
      <c r="AK1730" s="9">
        <f t="shared" si="830"/>
        <v>1412869.25</v>
      </c>
      <c r="AL1730" s="9">
        <f t="shared" si="813"/>
        <v>1637977.1946</v>
      </c>
      <c r="AM1730" s="6">
        <f t="shared" si="817"/>
        <v>1505787.9500151922</v>
      </c>
      <c r="AN1730" s="8">
        <f t="shared" si="828"/>
        <v>209691.50094244818</v>
      </c>
      <c r="AO1730" s="7">
        <f t="shared" si="814"/>
        <v>0.14461687281954549</v>
      </c>
      <c r="AP1730" s="6">
        <f t="shared" si="829"/>
        <v>1375759</v>
      </c>
      <c r="AQ1730" s="5" t="s">
        <v>4</v>
      </c>
    </row>
    <row r="1731" spans="1:43" x14ac:dyDescent="0.25">
      <c r="A1731" s="42">
        <v>1683</v>
      </c>
      <c r="B1731" s="103">
        <v>20121445</v>
      </c>
      <c r="C1731" s="97">
        <v>4391305</v>
      </c>
      <c r="D1731" s="61" t="s">
        <v>801</v>
      </c>
      <c r="E1731" s="61" t="s">
        <v>801</v>
      </c>
      <c r="F1731" s="82" t="s">
        <v>2011</v>
      </c>
      <c r="G1731" s="81" t="s">
        <v>1750</v>
      </c>
      <c r="H1731" s="21">
        <v>1</v>
      </c>
      <c r="I1731" s="20">
        <v>170674.86494117646</v>
      </c>
      <c r="J1731" s="20">
        <f t="shared" si="818"/>
        <v>32428.224338823529</v>
      </c>
      <c r="K1731" s="19">
        <f t="shared" si="819"/>
        <v>203103.08927999999</v>
      </c>
      <c r="L1731" s="15">
        <f t="shared" si="820"/>
        <v>203103.08927999999</v>
      </c>
      <c r="M1731" s="17">
        <v>136178.99159663866</v>
      </c>
      <c r="N1731" s="17">
        <v>25874.008403361346</v>
      </c>
      <c r="O1731" s="16">
        <v>162053</v>
      </c>
      <c r="P1731" s="18">
        <v>162053</v>
      </c>
      <c r="Q1731" s="17">
        <v>129694.11764705883</v>
      </c>
      <c r="R1731" s="17">
        <v>24641.882352941178</v>
      </c>
      <c r="S1731" s="16">
        <v>154336</v>
      </c>
      <c r="T1731" s="15">
        <v>154336</v>
      </c>
      <c r="U1731" s="14"/>
      <c r="V1731" s="14"/>
      <c r="W1731" s="14"/>
      <c r="X1731" s="14"/>
      <c r="Y1731" s="14"/>
      <c r="Z1731" s="14"/>
      <c r="AA1731" s="14"/>
      <c r="AB1731" s="101">
        <v>94117.647058823539</v>
      </c>
      <c r="AC1731" s="12">
        <f t="shared" si="821"/>
        <v>17882.352941176472</v>
      </c>
      <c r="AD1731" s="6">
        <f t="shared" si="822"/>
        <v>112000.00000000001</v>
      </c>
      <c r="AE1731" s="6">
        <f t="shared" si="823"/>
        <v>5712</v>
      </c>
      <c r="AF1731" s="6">
        <f t="shared" si="824"/>
        <v>117712.00000000001</v>
      </c>
      <c r="AG1731" s="9">
        <f t="shared" si="816"/>
        <v>117712.00000000001</v>
      </c>
      <c r="AH1731" s="11">
        <f t="shared" si="825"/>
        <v>203103.08927999999</v>
      </c>
      <c r="AI1731" s="9">
        <f t="shared" si="826"/>
        <v>158194.5</v>
      </c>
      <c r="AJ1731" s="10">
        <f t="shared" si="827"/>
        <v>159301.02231999999</v>
      </c>
      <c r="AK1731" s="9">
        <f t="shared" si="830"/>
        <v>137953.25</v>
      </c>
      <c r="AL1731" s="9">
        <f t="shared" si="813"/>
        <v>180648.79463999998</v>
      </c>
      <c r="AM1731" s="6">
        <f t="shared" si="817"/>
        <v>153438.30917545155</v>
      </c>
      <c r="AN1731" s="8">
        <f t="shared" si="828"/>
        <v>35026.145830846166</v>
      </c>
      <c r="AO1731" s="7">
        <f t="shared" si="814"/>
        <v>0.22141190642434577</v>
      </c>
      <c r="AP1731" s="6">
        <f t="shared" si="829"/>
        <v>117712.00000000001</v>
      </c>
      <c r="AQ1731" s="5" t="s">
        <v>4</v>
      </c>
    </row>
    <row r="1732" spans="1:43" x14ac:dyDescent="0.25">
      <c r="A1732" s="42">
        <v>1684</v>
      </c>
      <c r="B1732" s="103">
        <v>20121445</v>
      </c>
      <c r="C1732" s="97">
        <v>4391305</v>
      </c>
      <c r="D1732" s="61" t="s">
        <v>801</v>
      </c>
      <c r="E1732" s="61" t="s">
        <v>801</v>
      </c>
      <c r="F1732" s="82" t="s">
        <v>2010</v>
      </c>
      <c r="G1732" s="81" t="s">
        <v>1750</v>
      </c>
      <c r="H1732" s="21">
        <v>1</v>
      </c>
      <c r="I1732" s="20">
        <v>937284.08475630253</v>
      </c>
      <c r="J1732" s="20">
        <f t="shared" si="818"/>
        <v>178083.9761036975</v>
      </c>
      <c r="K1732" s="19">
        <f t="shared" si="819"/>
        <v>1115368.0608600001</v>
      </c>
      <c r="L1732" s="15">
        <f t="shared" si="820"/>
        <v>1115368.0608600001</v>
      </c>
      <c r="M1732" s="17">
        <v>776333.61344537814</v>
      </c>
      <c r="N1732" s="17">
        <v>147503.38655462186</v>
      </c>
      <c r="O1732" s="16">
        <v>923837</v>
      </c>
      <c r="P1732" s="18">
        <v>923837</v>
      </c>
      <c r="Q1732" s="17">
        <v>712232.77310924372</v>
      </c>
      <c r="R1732" s="17">
        <v>135324.22689075631</v>
      </c>
      <c r="S1732" s="16">
        <v>847557</v>
      </c>
      <c r="T1732" s="15">
        <v>847557</v>
      </c>
      <c r="U1732" s="14"/>
      <c r="V1732" s="14"/>
      <c r="W1732" s="14"/>
      <c r="X1732" s="14"/>
      <c r="Y1732" s="14"/>
      <c r="Z1732" s="14"/>
      <c r="AA1732" s="14"/>
      <c r="AB1732" s="101">
        <v>490000</v>
      </c>
      <c r="AC1732" s="12">
        <f t="shared" si="821"/>
        <v>93100</v>
      </c>
      <c r="AD1732" s="6">
        <f t="shared" si="822"/>
        <v>583100</v>
      </c>
      <c r="AE1732" s="6">
        <f t="shared" si="823"/>
        <v>29738.1</v>
      </c>
      <c r="AF1732" s="6">
        <f t="shared" si="824"/>
        <v>612838.1</v>
      </c>
      <c r="AG1732" s="9">
        <f t="shared" si="816"/>
        <v>612838.1</v>
      </c>
      <c r="AH1732" s="11">
        <f t="shared" si="825"/>
        <v>1115368.0608600001</v>
      </c>
      <c r="AI1732" s="9">
        <f t="shared" si="826"/>
        <v>885697</v>
      </c>
      <c r="AJ1732" s="10">
        <f t="shared" si="827"/>
        <v>874900.04021500004</v>
      </c>
      <c r="AK1732" s="9">
        <f t="shared" si="830"/>
        <v>749267.55</v>
      </c>
      <c r="AL1732" s="9">
        <f t="shared" ref="AL1732:AL1795" si="831">AVERAGE(AH1732,AI1732)</f>
        <v>1000532.53043</v>
      </c>
      <c r="AM1732" s="6">
        <f t="shared" si="817"/>
        <v>834964.81163943978</v>
      </c>
      <c r="AN1732" s="8">
        <f t="shared" si="828"/>
        <v>207881.21395272153</v>
      </c>
      <c r="AO1732" s="7">
        <f t="shared" ref="AO1732:AO1795" si="832">+AN1732/AI1732</f>
        <v>0.23470917701281763</v>
      </c>
      <c r="AP1732" s="6">
        <f t="shared" si="829"/>
        <v>612838.1</v>
      </c>
      <c r="AQ1732" s="5" t="s">
        <v>4</v>
      </c>
    </row>
    <row r="1733" spans="1:43" x14ac:dyDescent="0.25">
      <c r="A1733" s="42">
        <v>1685</v>
      </c>
      <c r="B1733" s="103">
        <v>20121445</v>
      </c>
      <c r="C1733" s="97">
        <v>4391305</v>
      </c>
      <c r="D1733" s="61" t="s">
        <v>801</v>
      </c>
      <c r="E1733" s="61" t="s">
        <v>801</v>
      </c>
      <c r="F1733" s="82" t="s">
        <v>2009</v>
      </c>
      <c r="G1733" s="81" t="s">
        <v>1750</v>
      </c>
      <c r="H1733" s="21">
        <v>1</v>
      </c>
      <c r="I1733" s="20">
        <v>167392.65599999999</v>
      </c>
      <c r="J1733" s="20">
        <f t="shared" si="818"/>
        <v>31804.604639999998</v>
      </c>
      <c r="K1733" s="19">
        <f t="shared" si="819"/>
        <v>199197.26063999999</v>
      </c>
      <c r="L1733" s="15">
        <f t="shared" si="820"/>
        <v>199197.26063999999</v>
      </c>
      <c r="M1733" s="17">
        <v>134831.93277310926</v>
      </c>
      <c r="N1733" s="17">
        <v>25618.067226890762</v>
      </c>
      <c r="O1733" s="16">
        <v>160450.00000000003</v>
      </c>
      <c r="P1733" s="18">
        <v>160450.00000000003</v>
      </c>
      <c r="Q1733" s="17">
        <v>127200</v>
      </c>
      <c r="R1733" s="17">
        <v>24168</v>
      </c>
      <c r="S1733" s="16">
        <v>151368</v>
      </c>
      <c r="T1733" s="15">
        <v>151368</v>
      </c>
      <c r="U1733" s="14"/>
      <c r="V1733" s="14"/>
      <c r="W1733" s="14"/>
      <c r="X1733" s="14"/>
      <c r="Y1733" s="14"/>
      <c r="Z1733" s="14"/>
      <c r="AA1733" s="14"/>
      <c r="AB1733" s="101">
        <v>120000</v>
      </c>
      <c r="AC1733" s="12">
        <f t="shared" si="821"/>
        <v>22800</v>
      </c>
      <c r="AD1733" s="6">
        <f t="shared" si="822"/>
        <v>142800</v>
      </c>
      <c r="AE1733" s="6">
        <f t="shared" si="823"/>
        <v>7282.7999999999993</v>
      </c>
      <c r="AF1733" s="6">
        <f t="shared" si="824"/>
        <v>150082.79999999999</v>
      </c>
      <c r="AG1733" s="9">
        <f t="shared" si="816"/>
        <v>150082.79999999999</v>
      </c>
      <c r="AH1733" s="11">
        <f t="shared" si="825"/>
        <v>199197.26063999999</v>
      </c>
      <c r="AI1733" s="9">
        <f t="shared" si="826"/>
        <v>155909</v>
      </c>
      <c r="AJ1733" s="10">
        <f t="shared" si="827"/>
        <v>165274.51516000001</v>
      </c>
      <c r="AK1733" s="9">
        <f t="shared" si="830"/>
        <v>152995.9</v>
      </c>
      <c r="AL1733" s="9">
        <f t="shared" si="831"/>
        <v>177553.13032</v>
      </c>
      <c r="AM1733" s="6">
        <f t="shared" si="817"/>
        <v>163118.66323978698</v>
      </c>
      <c r="AN1733" s="8">
        <f t="shared" si="828"/>
        <v>23081.074359944083</v>
      </c>
      <c r="AO1733" s="7">
        <f t="shared" si="832"/>
        <v>0.14804196268300152</v>
      </c>
      <c r="AP1733" s="6">
        <f t="shared" si="829"/>
        <v>150082.79999999999</v>
      </c>
      <c r="AQ1733" s="5" t="s">
        <v>4</v>
      </c>
    </row>
    <row r="1734" spans="1:43" x14ac:dyDescent="0.25">
      <c r="A1734" s="42">
        <v>1686</v>
      </c>
      <c r="B1734" s="103">
        <v>20121445</v>
      </c>
      <c r="C1734" s="97">
        <v>4391305</v>
      </c>
      <c r="D1734" s="61" t="s">
        <v>801</v>
      </c>
      <c r="E1734" s="61" t="s">
        <v>801</v>
      </c>
      <c r="F1734" s="82" t="s">
        <v>2008</v>
      </c>
      <c r="G1734" s="81" t="s">
        <v>1750</v>
      </c>
      <c r="H1734" s="21">
        <v>1</v>
      </c>
      <c r="I1734" s="20">
        <v>1711269.4277647061</v>
      </c>
      <c r="J1734" s="20">
        <f t="shared" si="818"/>
        <v>325141.19127529417</v>
      </c>
      <c r="K1734" s="19">
        <f t="shared" si="819"/>
        <v>2036410.6190400003</v>
      </c>
      <c r="L1734" s="15">
        <f t="shared" si="820"/>
        <v>2036410.6190400003</v>
      </c>
      <c r="M1734" s="17">
        <v>1391402.5210084035</v>
      </c>
      <c r="N1734" s="17">
        <v>264366.47899159667</v>
      </c>
      <c r="O1734" s="16">
        <v>1655769.0000000002</v>
      </c>
      <c r="P1734" s="18">
        <v>1655769.0000000002</v>
      </c>
      <c r="Q1734" s="17">
        <v>1300376.4705882354</v>
      </c>
      <c r="R1734" s="17">
        <v>247071.52941176473</v>
      </c>
      <c r="S1734" s="16">
        <v>1547448.0000000002</v>
      </c>
      <c r="T1734" s="15">
        <v>1547448.0000000002</v>
      </c>
      <c r="U1734" s="14"/>
      <c r="V1734" s="14"/>
      <c r="W1734" s="14"/>
      <c r="X1734" s="14"/>
      <c r="Y1734" s="14"/>
      <c r="Z1734" s="14"/>
      <c r="AA1734" s="14"/>
      <c r="AB1734" s="101">
        <v>830000</v>
      </c>
      <c r="AC1734" s="12">
        <f t="shared" si="821"/>
        <v>157700</v>
      </c>
      <c r="AD1734" s="6">
        <f t="shared" si="822"/>
        <v>987700</v>
      </c>
      <c r="AE1734" s="6">
        <f t="shared" si="823"/>
        <v>50372.7</v>
      </c>
      <c r="AF1734" s="6">
        <f t="shared" si="824"/>
        <v>1038072.7</v>
      </c>
      <c r="AG1734" s="9">
        <f t="shared" si="816"/>
        <v>1038072.7</v>
      </c>
      <c r="AH1734" s="11">
        <f t="shared" si="825"/>
        <v>2036410.6190400003</v>
      </c>
      <c r="AI1734" s="9">
        <f t="shared" si="826"/>
        <v>1601608.5000000002</v>
      </c>
      <c r="AJ1734" s="10">
        <f t="shared" si="827"/>
        <v>1569425.0797600001</v>
      </c>
      <c r="AK1734" s="9">
        <f t="shared" si="830"/>
        <v>1319840.6000000001</v>
      </c>
      <c r="AL1734" s="9">
        <f t="shared" si="831"/>
        <v>1819009.5595200001</v>
      </c>
      <c r="AM1734" s="6">
        <f t="shared" si="817"/>
        <v>1478984.7275558431</v>
      </c>
      <c r="AN1734" s="8">
        <f t="shared" si="828"/>
        <v>411642.68889836868</v>
      </c>
      <c r="AO1734" s="7">
        <f t="shared" si="832"/>
        <v>0.25701829685492344</v>
      </c>
      <c r="AP1734" s="6">
        <f t="shared" ref="AP1734:AP1765" si="833">+AG1734</f>
        <v>1038072.7</v>
      </c>
      <c r="AQ1734" s="5" t="s">
        <v>4</v>
      </c>
    </row>
    <row r="1735" spans="1:43" x14ac:dyDescent="0.25">
      <c r="A1735" s="42">
        <v>1687</v>
      </c>
      <c r="B1735" s="103">
        <v>20121445</v>
      </c>
      <c r="C1735" s="97">
        <v>4391305</v>
      </c>
      <c r="D1735" s="61" t="s">
        <v>801</v>
      </c>
      <c r="E1735" s="61" t="s">
        <v>801</v>
      </c>
      <c r="F1735" s="82" t="s">
        <v>1847</v>
      </c>
      <c r="G1735" s="81" t="s">
        <v>1750</v>
      </c>
      <c r="H1735" s="21">
        <v>1</v>
      </c>
      <c r="I1735" s="20">
        <v>1673926.56</v>
      </c>
      <c r="J1735" s="20">
        <f t="shared" si="818"/>
        <v>318046.04639999999</v>
      </c>
      <c r="K1735" s="19">
        <f t="shared" si="819"/>
        <v>1991972.6063999999</v>
      </c>
      <c r="L1735" s="15">
        <f t="shared" si="820"/>
        <v>1991972.6063999999</v>
      </c>
      <c r="M1735" s="17">
        <v>1386479.8319327731</v>
      </c>
      <c r="N1735" s="17">
        <v>263431.16806722688</v>
      </c>
      <c r="O1735" s="16">
        <v>1649911</v>
      </c>
      <c r="P1735" s="18">
        <v>1649911</v>
      </c>
      <c r="Q1735" s="17">
        <v>1272000</v>
      </c>
      <c r="R1735" s="17">
        <v>241680</v>
      </c>
      <c r="S1735" s="16">
        <v>1513680</v>
      </c>
      <c r="T1735" s="15">
        <v>1513680</v>
      </c>
      <c r="U1735" s="14"/>
      <c r="V1735" s="14"/>
      <c r="W1735" s="14"/>
      <c r="X1735" s="14"/>
      <c r="Y1735" s="14"/>
      <c r="Z1735" s="14"/>
      <c r="AA1735" s="14"/>
      <c r="AB1735" s="101">
        <v>1200000</v>
      </c>
      <c r="AC1735" s="12">
        <f t="shared" si="821"/>
        <v>228000</v>
      </c>
      <c r="AD1735" s="6">
        <f t="shared" si="822"/>
        <v>1428000</v>
      </c>
      <c r="AE1735" s="6">
        <f t="shared" si="823"/>
        <v>72828</v>
      </c>
      <c r="AF1735" s="6">
        <f t="shared" si="824"/>
        <v>1500828</v>
      </c>
      <c r="AG1735" s="9">
        <f t="shared" si="816"/>
        <v>1500828</v>
      </c>
      <c r="AH1735" s="11">
        <f t="shared" si="825"/>
        <v>1991972.6063999999</v>
      </c>
      <c r="AI1735" s="9">
        <f t="shared" si="826"/>
        <v>1581795.5</v>
      </c>
      <c r="AJ1735" s="10">
        <f t="shared" si="827"/>
        <v>1664097.9016</v>
      </c>
      <c r="AK1735" s="9">
        <f t="shared" si="830"/>
        <v>1541311.75</v>
      </c>
      <c r="AL1735" s="9">
        <f t="shared" si="831"/>
        <v>1786884.0532</v>
      </c>
      <c r="AM1735" s="6">
        <f t="shared" si="817"/>
        <v>1642677.6059539604</v>
      </c>
      <c r="AN1735" s="8">
        <f t="shared" si="828"/>
        <v>228754.37781961393</v>
      </c>
      <c r="AO1735" s="7">
        <f t="shared" si="832"/>
        <v>0.14461691022614107</v>
      </c>
      <c r="AP1735" s="6">
        <f t="shared" si="833"/>
        <v>1500828</v>
      </c>
      <c r="AQ1735" s="5" t="s">
        <v>4</v>
      </c>
    </row>
    <row r="1736" spans="1:43" x14ac:dyDescent="0.25">
      <c r="A1736" s="42">
        <v>1688</v>
      </c>
      <c r="B1736" s="103">
        <v>20121445</v>
      </c>
      <c r="C1736" s="97">
        <v>4391305</v>
      </c>
      <c r="D1736" s="61" t="s">
        <v>801</v>
      </c>
      <c r="E1736" s="61" t="s">
        <v>801</v>
      </c>
      <c r="F1736" s="82" t="s">
        <v>2007</v>
      </c>
      <c r="G1736" s="81" t="s">
        <v>1750</v>
      </c>
      <c r="H1736" s="21">
        <v>1</v>
      </c>
      <c r="I1736" s="20">
        <v>202266.12599999999</v>
      </c>
      <c r="J1736" s="20">
        <f t="shared" si="818"/>
        <v>38430.56394</v>
      </c>
      <c r="K1736" s="19">
        <f t="shared" si="819"/>
        <v>240696.68993999998</v>
      </c>
      <c r="L1736" s="15">
        <f t="shared" si="820"/>
        <v>240696.68993999998</v>
      </c>
      <c r="M1736" s="17">
        <v>165995.79831932773</v>
      </c>
      <c r="N1736" s="17">
        <v>31539.201680672271</v>
      </c>
      <c r="O1736" s="16">
        <v>197535</v>
      </c>
      <c r="P1736" s="18">
        <v>197535</v>
      </c>
      <c r="Q1736" s="17">
        <v>153700</v>
      </c>
      <c r="R1736" s="17">
        <v>29203</v>
      </c>
      <c r="S1736" s="16">
        <v>182903</v>
      </c>
      <c r="T1736" s="15">
        <v>182903</v>
      </c>
      <c r="U1736" s="14"/>
      <c r="V1736" s="14"/>
      <c r="W1736" s="14"/>
      <c r="X1736" s="14"/>
      <c r="Y1736" s="14"/>
      <c r="Z1736" s="14"/>
      <c r="AA1736" s="14"/>
      <c r="AB1736" s="101">
        <v>145000</v>
      </c>
      <c r="AC1736" s="12">
        <f t="shared" si="821"/>
        <v>27550</v>
      </c>
      <c r="AD1736" s="6">
        <f t="shared" si="822"/>
        <v>172550</v>
      </c>
      <c r="AE1736" s="6">
        <f t="shared" si="823"/>
        <v>8800.0499999999993</v>
      </c>
      <c r="AF1736" s="6">
        <f t="shared" si="824"/>
        <v>181350.05</v>
      </c>
      <c r="AG1736" s="9">
        <f t="shared" si="816"/>
        <v>181350.05</v>
      </c>
      <c r="AH1736" s="11">
        <f t="shared" si="825"/>
        <v>240696.68993999998</v>
      </c>
      <c r="AI1736" s="9">
        <f t="shared" si="826"/>
        <v>190219</v>
      </c>
      <c r="AJ1736" s="10">
        <f t="shared" si="827"/>
        <v>200621.184985</v>
      </c>
      <c r="AK1736" s="9">
        <f t="shared" si="830"/>
        <v>185784.52499999999</v>
      </c>
      <c r="AL1736" s="9">
        <f t="shared" si="831"/>
        <v>215457.84496999998</v>
      </c>
      <c r="AM1736" s="6">
        <f t="shared" si="817"/>
        <v>198033.75456566666</v>
      </c>
      <c r="AN1736" s="8">
        <f t="shared" si="828"/>
        <v>27694.050852921566</v>
      </c>
      <c r="AO1736" s="7">
        <f t="shared" si="832"/>
        <v>0.14559035034839615</v>
      </c>
      <c r="AP1736" s="6">
        <f t="shared" si="833"/>
        <v>181350.05</v>
      </c>
      <c r="AQ1736" s="5" t="s">
        <v>4</v>
      </c>
    </row>
    <row r="1737" spans="1:43" x14ac:dyDescent="0.25">
      <c r="A1737" s="42">
        <v>1689</v>
      </c>
      <c r="B1737" s="103">
        <v>20121445</v>
      </c>
      <c r="C1737" s="97">
        <v>4391305</v>
      </c>
      <c r="D1737" s="61" t="s">
        <v>801</v>
      </c>
      <c r="E1737" s="61" t="s">
        <v>801</v>
      </c>
      <c r="F1737" s="82" t="s">
        <v>2006</v>
      </c>
      <c r="G1737" s="81" t="s">
        <v>1750</v>
      </c>
      <c r="H1737" s="21">
        <v>1</v>
      </c>
      <c r="I1737" s="20">
        <v>251088.984</v>
      </c>
      <c r="J1737" s="20">
        <f t="shared" si="818"/>
        <v>47706.90696</v>
      </c>
      <c r="K1737" s="19">
        <f t="shared" si="819"/>
        <v>298795.89095999999</v>
      </c>
      <c r="L1737" s="15">
        <f t="shared" si="820"/>
        <v>298795.89095999999</v>
      </c>
      <c r="M1737" s="17">
        <v>202247.89915966388</v>
      </c>
      <c r="N1737" s="17">
        <v>38427.100840336141</v>
      </c>
      <c r="O1737" s="16">
        <v>240675.00000000003</v>
      </c>
      <c r="P1737" s="18">
        <v>240675.00000000003</v>
      </c>
      <c r="Q1737" s="17">
        <v>190800</v>
      </c>
      <c r="R1737" s="17">
        <v>36252</v>
      </c>
      <c r="S1737" s="16">
        <v>227052</v>
      </c>
      <c r="T1737" s="15">
        <v>227052</v>
      </c>
      <c r="U1737" s="14"/>
      <c r="V1737" s="14"/>
      <c r="W1737" s="14"/>
      <c r="X1737" s="14"/>
      <c r="Y1737" s="14"/>
      <c r="Z1737" s="14"/>
      <c r="AA1737" s="14"/>
      <c r="AB1737" s="101">
        <v>180000</v>
      </c>
      <c r="AC1737" s="12">
        <f t="shared" si="821"/>
        <v>34200</v>
      </c>
      <c r="AD1737" s="6">
        <f t="shared" si="822"/>
        <v>214200</v>
      </c>
      <c r="AE1737" s="6">
        <f t="shared" si="823"/>
        <v>10924.199999999999</v>
      </c>
      <c r="AF1737" s="6">
        <f t="shared" si="824"/>
        <v>225124.2</v>
      </c>
      <c r="AG1737" s="9">
        <f t="shared" ref="AG1737:AG1800" si="834">MIN(L1737,P1737,T1737,AF1737)</f>
        <v>225124.2</v>
      </c>
      <c r="AH1737" s="11">
        <f t="shared" si="825"/>
        <v>298795.89095999999</v>
      </c>
      <c r="AI1737" s="9">
        <f t="shared" si="826"/>
        <v>233863.5</v>
      </c>
      <c r="AJ1737" s="10">
        <f t="shared" si="827"/>
        <v>247911.77273999999</v>
      </c>
      <c r="AK1737" s="9">
        <f t="shared" si="830"/>
        <v>229493.85</v>
      </c>
      <c r="AL1737" s="9">
        <f t="shared" si="831"/>
        <v>266329.69547999999</v>
      </c>
      <c r="AM1737" s="6">
        <f t="shared" ref="AM1737:AM1800" si="835">HARMEAN(L1737,P1737,T1737,AF1737)</f>
        <v>244677.99485968048</v>
      </c>
      <c r="AN1737" s="8">
        <f t="shared" si="828"/>
        <v>34621.611539916361</v>
      </c>
      <c r="AO1737" s="7">
        <f t="shared" si="832"/>
        <v>0.14804196268300251</v>
      </c>
      <c r="AP1737" s="6">
        <f t="shared" si="833"/>
        <v>225124.2</v>
      </c>
      <c r="AQ1737" s="5" t="s">
        <v>4</v>
      </c>
    </row>
    <row r="1738" spans="1:43" ht="25.5" x14ac:dyDescent="0.25">
      <c r="A1738" s="42">
        <v>1690</v>
      </c>
      <c r="B1738" s="103">
        <v>20121445</v>
      </c>
      <c r="C1738" s="97">
        <v>4391305</v>
      </c>
      <c r="D1738" s="61" t="s">
        <v>801</v>
      </c>
      <c r="E1738" s="61" t="s">
        <v>801</v>
      </c>
      <c r="F1738" s="82" t="s">
        <v>2005</v>
      </c>
      <c r="G1738" s="81" t="s">
        <v>1750</v>
      </c>
      <c r="H1738" s="21">
        <v>1</v>
      </c>
      <c r="I1738" s="20">
        <v>1883167.38</v>
      </c>
      <c r="J1738" s="20">
        <f t="shared" ref="J1738:J1782" si="836">+I1738*0.19</f>
        <v>357801.80219999998</v>
      </c>
      <c r="K1738" s="19">
        <f t="shared" ref="K1738:K1782" si="837">+I1738+J1738</f>
        <v>2240969.1821999997</v>
      </c>
      <c r="L1738" s="15">
        <f t="shared" ref="L1738:L1782" si="838">+H1738*K1738</f>
        <v>2240969.1821999997</v>
      </c>
      <c r="M1738" s="17">
        <v>1502550.4201680673</v>
      </c>
      <c r="N1738" s="17">
        <v>285484.57983193279</v>
      </c>
      <c r="O1738" s="16">
        <v>1788035</v>
      </c>
      <c r="P1738" s="18">
        <v>1788035</v>
      </c>
      <c r="Q1738" s="17">
        <v>1431000</v>
      </c>
      <c r="R1738" s="17">
        <v>271890</v>
      </c>
      <c r="S1738" s="16">
        <v>1702890</v>
      </c>
      <c r="T1738" s="15">
        <v>1702890</v>
      </c>
      <c r="U1738" s="14"/>
      <c r="V1738" s="14"/>
      <c r="W1738" s="14"/>
      <c r="X1738" s="14"/>
      <c r="Y1738" s="14"/>
      <c r="Z1738" s="14"/>
      <c r="AA1738" s="14"/>
      <c r="AB1738" s="101">
        <v>1350000</v>
      </c>
      <c r="AC1738" s="12">
        <f t="shared" ref="AC1738:AC1801" si="839">+AB1738*19%</f>
        <v>256500</v>
      </c>
      <c r="AD1738" s="6">
        <f t="shared" ref="AD1738:AD1801" si="840">+AB1738+AC1738</f>
        <v>1606500</v>
      </c>
      <c r="AE1738" s="6">
        <f t="shared" ref="AE1738:AE1801" si="841">+AD1738*5.1%</f>
        <v>81931.5</v>
      </c>
      <c r="AF1738" s="6">
        <f t="shared" ref="AF1738:AF1801" si="842">+AD1738+AE1738</f>
        <v>1688431.5</v>
      </c>
      <c r="AG1738" s="9">
        <f t="shared" si="834"/>
        <v>1688431.5</v>
      </c>
      <c r="AH1738" s="11">
        <f t="shared" si="825"/>
        <v>2240969.1821999997</v>
      </c>
      <c r="AI1738" s="9">
        <f t="shared" si="826"/>
        <v>1745462.5</v>
      </c>
      <c r="AJ1738" s="10">
        <f t="shared" si="827"/>
        <v>1855081.4205499999</v>
      </c>
      <c r="AK1738" s="9">
        <f t="shared" si="830"/>
        <v>1716947</v>
      </c>
      <c r="AL1738" s="9">
        <f t="shared" si="831"/>
        <v>1993215.8410999998</v>
      </c>
      <c r="AM1738" s="6">
        <f t="shared" si="835"/>
        <v>1830654.131174993</v>
      </c>
      <c r="AN1738" s="8">
        <f t="shared" si="828"/>
        <v>260984.68129257706</v>
      </c>
      <c r="AO1738" s="7">
        <f t="shared" si="832"/>
        <v>0.14952179224278783</v>
      </c>
      <c r="AP1738" s="6">
        <f t="shared" si="833"/>
        <v>1688431.5</v>
      </c>
      <c r="AQ1738" s="5" t="s">
        <v>4</v>
      </c>
    </row>
    <row r="1739" spans="1:43" x14ac:dyDescent="0.25">
      <c r="A1739" s="42">
        <v>1691</v>
      </c>
      <c r="B1739" s="103">
        <v>20121445</v>
      </c>
      <c r="C1739" s="97">
        <v>4391305</v>
      </c>
      <c r="D1739" s="61" t="s">
        <v>801</v>
      </c>
      <c r="E1739" s="61" t="s">
        <v>801</v>
      </c>
      <c r="F1739" s="82" t="s">
        <v>2004</v>
      </c>
      <c r="G1739" s="81" t="s">
        <v>1750</v>
      </c>
      <c r="H1739" s="21">
        <v>1</v>
      </c>
      <c r="I1739" s="20">
        <v>627722.46</v>
      </c>
      <c r="J1739" s="20">
        <f t="shared" si="836"/>
        <v>119267.2674</v>
      </c>
      <c r="K1739" s="19">
        <f t="shared" si="837"/>
        <v>746989.72739999997</v>
      </c>
      <c r="L1739" s="15">
        <f t="shared" si="838"/>
        <v>746989.72739999997</v>
      </c>
      <c r="M1739" s="17">
        <v>505620.16806722688</v>
      </c>
      <c r="N1739" s="17">
        <v>96067.831932773115</v>
      </c>
      <c r="O1739" s="16">
        <v>601688</v>
      </c>
      <c r="P1739" s="18">
        <v>601688</v>
      </c>
      <c r="Q1739" s="17">
        <v>477000</v>
      </c>
      <c r="R1739" s="17">
        <v>90630</v>
      </c>
      <c r="S1739" s="16">
        <v>567630</v>
      </c>
      <c r="T1739" s="15">
        <v>567630</v>
      </c>
      <c r="U1739" s="14"/>
      <c r="V1739" s="14"/>
      <c r="W1739" s="14"/>
      <c r="X1739" s="14"/>
      <c r="Y1739" s="14"/>
      <c r="Z1739" s="14"/>
      <c r="AA1739" s="14"/>
      <c r="AB1739" s="101">
        <v>450000</v>
      </c>
      <c r="AC1739" s="12">
        <f t="shared" si="839"/>
        <v>85500</v>
      </c>
      <c r="AD1739" s="6">
        <f t="shared" si="840"/>
        <v>535500</v>
      </c>
      <c r="AE1739" s="6">
        <f t="shared" si="841"/>
        <v>27310.5</v>
      </c>
      <c r="AF1739" s="6">
        <f t="shared" si="842"/>
        <v>562810.5</v>
      </c>
      <c r="AG1739" s="9">
        <f t="shared" si="834"/>
        <v>562810.5</v>
      </c>
      <c r="AH1739" s="11">
        <f t="shared" si="825"/>
        <v>746989.72739999997</v>
      </c>
      <c r="AI1739" s="9">
        <f t="shared" si="826"/>
        <v>584659</v>
      </c>
      <c r="AJ1739" s="10">
        <f t="shared" si="827"/>
        <v>619779.55685000005</v>
      </c>
      <c r="AK1739" s="9">
        <f t="shared" si="830"/>
        <v>573734.75</v>
      </c>
      <c r="AL1739" s="9">
        <f t="shared" si="831"/>
        <v>665824.36369999999</v>
      </c>
      <c r="AM1739" s="6">
        <f t="shared" si="835"/>
        <v>611695.11634179216</v>
      </c>
      <c r="AN1739" s="8">
        <f t="shared" si="828"/>
        <v>86553.994012690295</v>
      </c>
      <c r="AO1739" s="7">
        <f t="shared" si="832"/>
        <v>0.14804183979497501</v>
      </c>
      <c r="AP1739" s="6">
        <f t="shared" si="833"/>
        <v>562810.5</v>
      </c>
      <c r="AQ1739" s="5" t="s">
        <v>4</v>
      </c>
    </row>
    <row r="1740" spans="1:43" x14ac:dyDescent="0.25">
      <c r="A1740" s="42">
        <v>1692</v>
      </c>
      <c r="B1740" s="103">
        <v>20121445</v>
      </c>
      <c r="C1740" s="97">
        <v>4391305</v>
      </c>
      <c r="D1740" s="61" t="s">
        <v>801</v>
      </c>
      <c r="E1740" s="61" t="s">
        <v>801</v>
      </c>
      <c r="F1740" s="82" t="s">
        <v>2003</v>
      </c>
      <c r="G1740" s="81" t="s">
        <v>1750</v>
      </c>
      <c r="H1740" s="21">
        <v>1</v>
      </c>
      <c r="I1740" s="20">
        <v>390582.864</v>
      </c>
      <c r="J1740" s="20">
        <f t="shared" si="836"/>
        <v>74210.744160000002</v>
      </c>
      <c r="K1740" s="19">
        <f t="shared" si="837"/>
        <v>464793.60816</v>
      </c>
      <c r="L1740" s="15">
        <f t="shared" si="838"/>
        <v>464793.60816</v>
      </c>
      <c r="M1740" s="17">
        <v>320543.69747899158</v>
      </c>
      <c r="N1740" s="17">
        <v>60903.302521008402</v>
      </c>
      <c r="O1740" s="16">
        <v>381447</v>
      </c>
      <c r="P1740" s="18">
        <v>381447</v>
      </c>
      <c r="Q1740" s="17">
        <v>296800</v>
      </c>
      <c r="R1740" s="17">
        <v>56392</v>
      </c>
      <c r="S1740" s="16">
        <v>353192</v>
      </c>
      <c r="T1740" s="15">
        <v>353192</v>
      </c>
      <c r="U1740" s="14"/>
      <c r="V1740" s="14"/>
      <c r="W1740" s="14"/>
      <c r="X1740" s="14"/>
      <c r="Y1740" s="14"/>
      <c r="Z1740" s="14"/>
      <c r="AA1740" s="14"/>
      <c r="AB1740" s="101">
        <v>280000</v>
      </c>
      <c r="AC1740" s="12">
        <f t="shared" si="839"/>
        <v>53200</v>
      </c>
      <c r="AD1740" s="6">
        <f t="shared" si="840"/>
        <v>333200</v>
      </c>
      <c r="AE1740" s="6">
        <f t="shared" si="841"/>
        <v>16993.199999999997</v>
      </c>
      <c r="AF1740" s="6">
        <f t="shared" si="842"/>
        <v>350193.2</v>
      </c>
      <c r="AG1740" s="9">
        <f t="shared" si="834"/>
        <v>350193.2</v>
      </c>
      <c r="AH1740" s="11">
        <f t="shared" si="825"/>
        <v>464793.60816</v>
      </c>
      <c r="AI1740" s="9">
        <f t="shared" si="826"/>
        <v>367319.5</v>
      </c>
      <c r="AJ1740" s="10">
        <f t="shared" si="827"/>
        <v>387406.45204</v>
      </c>
      <c r="AK1740" s="9">
        <f t="shared" si="830"/>
        <v>358756.35</v>
      </c>
      <c r="AL1740" s="9">
        <f t="shared" si="831"/>
        <v>416056.55408000003</v>
      </c>
      <c r="AM1740" s="6">
        <f t="shared" si="835"/>
        <v>382410.03480928618</v>
      </c>
      <c r="AN1740" s="8">
        <f t="shared" si="828"/>
        <v>53478.163321578555</v>
      </c>
      <c r="AO1740" s="7">
        <f t="shared" si="832"/>
        <v>0.1455903193856535</v>
      </c>
      <c r="AP1740" s="6">
        <f t="shared" si="833"/>
        <v>350193.2</v>
      </c>
      <c r="AQ1740" s="5" t="s">
        <v>4</v>
      </c>
    </row>
    <row r="1741" spans="1:43" ht="25.5" x14ac:dyDescent="0.25">
      <c r="A1741" s="42">
        <v>1693</v>
      </c>
      <c r="B1741" s="103">
        <v>20121445</v>
      </c>
      <c r="C1741" s="97">
        <v>4391305</v>
      </c>
      <c r="D1741" s="61" t="s">
        <v>801</v>
      </c>
      <c r="E1741" s="61" t="s">
        <v>801</v>
      </c>
      <c r="F1741" s="82" t="s">
        <v>2002</v>
      </c>
      <c r="G1741" s="81" t="s">
        <v>1750</v>
      </c>
      <c r="H1741" s="21">
        <v>1</v>
      </c>
      <c r="I1741" s="20">
        <v>411506.946</v>
      </c>
      <c r="J1741" s="20">
        <f t="shared" si="836"/>
        <v>78186.319740000006</v>
      </c>
      <c r="K1741" s="19">
        <f t="shared" si="837"/>
        <v>489693.26574</v>
      </c>
      <c r="L1741" s="15">
        <f t="shared" si="838"/>
        <v>489693.26574</v>
      </c>
      <c r="M1741" s="17">
        <v>331462.18487394962</v>
      </c>
      <c r="N1741" s="17">
        <v>62977.815126050431</v>
      </c>
      <c r="O1741" s="16">
        <v>394440.00000000006</v>
      </c>
      <c r="P1741" s="18">
        <v>394440.00000000006</v>
      </c>
      <c r="Q1741" s="17">
        <v>312700</v>
      </c>
      <c r="R1741" s="17">
        <v>59413</v>
      </c>
      <c r="S1741" s="16">
        <v>372113</v>
      </c>
      <c r="T1741" s="15">
        <v>372113</v>
      </c>
      <c r="U1741" s="14"/>
      <c r="V1741" s="14"/>
      <c r="W1741" s="14"/>
      <c r="X1741" s="14"/>
      <c r="Y1741" s="14"/>
      <c r="Z1741" s="14"/>
      <c r="AA1741" s="14"/>
      <c r="AB1741" s="101">
        <v>295000</v>
      </c>
      <c r="AC1741" s="12">
        <f t="shared" si="839"/>
        <v>56050</v>
      </c>
      <c r="AD1741" s="6">
        <f t="shared" si="840"/>
        <v>351050</v>
      </c>
      <c r="AE1741" s="6">
        <f t="shared" si="841"/>
        <v>17903.55</v>
      </c>
      <c r="AF1741" s="6">
        <f t="shared" si="842"/>
        <v>368953.55</v>
      </c>
      <c r="AG1741" s="9">
        <f t="shared" si="834"/>
        <v>368953.55</v>
      </c>
      <c r="AH1741" s="11">
        <f t="shared" si="825"/>
        <v>489693.26574</v>
      </c>
      <c r="AI1741" s="9">
        <f t="shared" si="826"/>
        <v>383276.5</v>
      </c>
      <c r="AJ1741" s="10">
        <f t="shared" si="827"/>
        <v>406299.95393500006</v>
      </c>
      <c r="AK1741" s="9">
        <f t="shared" si="830"/>
        <v>376115.02500000002</v>
      </c>
      <c r="AL1741" s="9">
        <f t="shared" si="831"/>
        <v>436484.88286999997</v>
      </c>
      <c r="AM1741" s="6">
        <f t="shared" si="835"/>
        <v>401000.15479161742</v>
      </c>
      <c r="AN1741" s="8">
        <f t="shared" si="828"/>
        <v>56740.945437359493</v>
      </c>
      <c r="AO1741" s="7">
        <f t="shared" si="832"/>
        <v>0.14804180646963613</v>
      </c>
      <c r="AP1741" s="6">
        <f t="shared" si="833"/>
        <v>368953.55</v>
      </c>
      <c r="AQ1741" s="5" t="s">
        <v>4</v>
      </c>
    </row>
    <row r="1742" spans="1:43" x14ac:dyDescent="0.25">
      <c r="A1742" s="42">
        <v>1694</v>
      </c>
      <c r="B1742" s="103">
        <v>20121445</v>
      </c>
      <c r="C1742" s="97">
        <v>4391305</v>
      </c>
      <c r="D1742" s="61" t="s">
        <v>801</v>
      </c>
      <c r="E1742" s="61" t="s">
        <v>801</v>
      </c>
      <c r="F1742" s="82" t="s">
        <v>2001</v>
      </c>
      <c r="G1742" s="81" t="s">
        <v>1750</v>
      </c>
      <c r="H1742" s="21">
        <v>1</v>
      </c>
      <c r="I1742" s="20">
        <v>8685.4680000000008</v>
      </c>
      <c r="J1742" s="20">
        <f t="shared" si="836"/>
        <v>1650.2389200000002</v>
      </c>
      <c r="K1742" s="19">
        <f t="shared" si="837"/>
        <v>10335.706920000001</v>
      </c>
      <c r="L1742" s="15">
        <f t="shared" si="838"/>
        <v>10335.706920000001</v>
      </c>
      <c r="M1742" s="17">
        <v>6995.7983193277314</v>
      </c>
      <c r="N1742" s="17">
        <v>1329.201680672269</v>
      </c>
      <c r="O1742" s="16">
        <v>8325</v>
      </c>
      <c r="P1742" s="18">
        <v>8325</v>
      </c>
      <c r="Q1742" s="17">
        <v>6600</v>
      </c>
      <c r="R1742" s="17">
        <v>1254</v>
      </c>
      <c r="S1742" s="16">
        <v>7854</v>
      </c>
      <c r="T1742" s="15">
        <v>7854</v>
      </c>
      <c r="U1742" s="14"/>
      <c r="V1742" s="14"/>
      <c r="W1742" s="14"/>
      <c r="X1742" s="14"/>
      <c r="Y1742" s="14"/>
      <c r="Z1742" s="14"/>
      <c r="AA1742" s="14"/>
      <c r="AB1742" s="101">
        <v>4033.6134453781515</v>
      </c>
      <c r="AC1742" s="12">
        <f t="shared" si="839"/>
        <v>766.38655462184875</v>
      </c>
      <c r="AD1742" s="6">
        <f t="shared" si="840"/>
        <v>4800</v>
      </c>
      <c r="AE1742" s="6">
        <f t="shared" si="841"/>
        <v>244.79999999999998</v>
      </c>
      <c r="AF1742" s="6">
        <f t="shared" si="842"/>
        <v>5044.8</v>
      </c>
      <c r="AG1742" s="9">
        <f t="shared" si="834"/>
        <v>5044.8</v>
      </c>
      <c r="AH1742" s="11">
        <f t="shared" si="825"/>
        <v>10335.706920000001</v>
      </c>
      <c r="AI1742" s="9">
        <f t="shared" si="826"/>
        <v>8089.5</v>
      </c>
      <c r="AJ1742" s="10">
        <f t="shared" si="827"/>
        <v>7889.87673</v>
      </c>
      <c r="AK1742" s="9">
        <f t="shared" si="830"/>
        <v>6567.15</v>
      </c>
      <c r="AL1742" s="9">
        <f t="shared" si="831"/>
        <v>9212.6034600000003</v>
      </c>
      <c r="AM1742" s="6">
        <f t="shared" si="835"/>
        <v>7374.3639746317267</v>
      </c>
      <c r="AN1742" s="8">
        <f t="shared" si="828"/>
        <v>2180.7618177870731</v>
      </c>
      <c r="AO1742" s="7">
        <f t="shared" si="832"/>
        <v>0.26957930870722208</v>
      </c>
      <c r="AP1742" s="6">
        <f t="shared" si="833"/>
        <v>5044.8</v>
      </c>
      <c r="AQ1742" s="5" t="s">
        <v>4</v>
      </c>
    </row>
    <row r="1743" spans="1:43" x14ac:dyDescent="0.25">
      <c r="A1743" s="42">
        <v>1695</v>
      </c>
      <c r="B1743" s="103">
        <v>20121445</v>
      </c>
      <c r="C1743" s="97">
        <v>4391305</v>
      </c>
      <c r="D1743" s="61" t="s">
        <v>801</v>
      </c>
      <c r="E1743" s="61" t="s">
        <v>801</v>
      </c>
      <c r="F1743" s="82" t="s">
        <v>2000</v>
      </c>
      <c r="G1743" s="81" t="s">
        <v>1750</v>
      </c>
      <c r="H1743" s="21">
        <v>1</v>
      </c>
      <c r="I1743" s="20">
        <v>10902.728420168069</v>
      </c>
      <c r="J1743" s="20">
        <f t="shared" si="836"/>
        <v>2071.518399831933</v>
      </c>
      <c r="K1743" s="19">
        <f t="shared" si="837"/>
        <v>12974.246820000002</v>
      </c>
      <c r="L1743" s="15">
        <f t="shared" si="838"/>
        <v>12974.246820000002</v>
      </c>
      <c r="M1743" s="17">
        <v>8947.8991596638662</v>
      </c>
      <c r="N1743" s="17">
        <v>1700.1008403361345</v>
      </c>
      <c r="O1743" s="16">
        <v>10648</v>
      </c>
      <c r="P1743" s="18">
        <v>10648</v>
      </c>
      <c r="Q1743" s="17">
        <v>8284.8739495798327</v>
      </c>
      <c r="R1743" s="17">
        <v>1574.1260504201682</v>
      </c>
      <c r="S1743" s="16">
        <v>9859</v>
      </c>
      <c r="T1743" s="15">
        <v>9859</v>
      </c>
      <c r="U1743" s="14"/>
      <c r="V1743" s="14"/>
      <c r="W1743" s="14"/>
      <c r="X1743" s="14"/>
      <c r="Y1743" s="14"/>
      <c r="Z1743" s="14"/>
      <c r="AA1743" s="14"/>
      <c r="AB1743" s="101">
        <v>4201.680672268908</v>
      </c>
      <c r="AC1743" s="12">
        <f t="shared" si="839"/>
        <v>798.31932773109247</v>
      </c>
      <c r="AD1743" s="6">
        <f t="shared" si="840"/>
        <v>5000</v>
      </c>
      <c r="AE1743" s="6">
        <f t="shared" si="841"/>
        <v>254.99999999999997</v>
      </c>
      <c r="AF1743" s="6">
        <f t="shared" si="842"/>
        <v>5255</v>
      </c>
      <c r="AG1743" s="9">
        <f t="shared" si="834"/>
        <v>5255</v>
      </c>
      <c r="AH1743" s="11">
        <f t="shared" si="825"/>
        <v>12974.246820000002</v>
      </c>
      <c r="AI1743" s="9">
        <f t="shared" si="826"/>
        <v>10253.5</v>
      </c>
      <c r="AJ1743" s="10">
        <f t="shared" si="827"/>
        <v>9684.0617050000001</v>
      </c>
      <c r="AK1743" s="9">
        <f t="shared" si="830"/>
        <v>7754.25</v>
      </c>
      <c r="AL1743" s="9">
        <f t="shared" si="831"/>
        <v>11613.87341</v>
      </c>
      <c r="AM1743" s="6">
        <f t="shared" si="835"/>
        <v>8644.6256228992333</v>
      </c>
      <c r="AN1743" s="8">
        <f t="shared" si="828"/>
        <v>3235.3096771556034</v>
      </c>
      <c r="AO1743" s="7">
        <f t="shared" si="832"/>
        <v>0.31553222579173973</v>
      </c>
      <c r="AP1743" s="6">
        <f t="shared" si="833"/>
        <v>5255</v>
      </c>
      <c r="AQ1743" s="5" t="s">
        <v>4</v>
      </c>
    </row>
    <row r="1744" spans="1:43" x14ac:dyDescent="0.25">
      <c r="A1744" s="42">
        <v>1696</v>
      </c>
      <c r="B1744" s="103">
        <v>20121445</v>
      </c>
      <c r="C1744" s="97">
        <v>4391305</v>
      </c>
      <c r="D1744" s="61" t="s">
        <v>801</v>
      </c>
      <c r="E1744" s="61" t="s">
        <v>801</v>
      </c>
      <c r="F1744" s="82" t="s">
        <v>1999</v>
      </c>
      <c r="G1744" s="81" t="s">
        <v>1750</v>
      </c>
      <c r="H1744" s="21">
        <v>1</v>
      </c>
      <c r="I1744" s="20">
        <v>10667.179058823529</v>
      </c>
      <c r="J1744" s="20">
        <f t="shared" si="836"/>
        <v>2026.7640211764706</v>
      </c>
      <c r="K1744" s="19">
        <f t="shared" si="837"/>
        <v>12693.943079999999</v>
      </c>
      <c r="L1744" s="15">
        <f t="shared" si="838"/>
        <v>12693.943079999999</v>
      </c>
      <c r="M1744" s="17">
        <v>8754.6218487394963</v>
      </c>
      <c r="N1744" s="17">
        <v>1663.3781512605044</v>
      </c>
      <c r="O1744" s="16">
        <v>10418</v>
      </c>
      <c r="P1744" s="18">
        <v>10418</v>
      </c>
      <c r="Q1744" s="17">
        <v>8105.8823529411766</v>
      </c>
      <c r="R1744" s="17">
        <v>1540.1176470588236</v>
      </c>
      <c r="S1744" s="16">
        <v>9646</v>
      </c>
      <c r="T1744" s="15">
        <v>9646</v>
      </c>
      <c r="U1744" s="14"/>
      <c r="V1744" s="14"/>
      <c r="W1744" s="14"/>
      <c r="X1744" s="14"/>
      <c r="Y1744" s="14"/>
      <c r="Z1744" s="14"/>
      <c r="AA1744" s="14"/>
      <c r="AB1744" s="101">
        <v>5882.3529411764712</v>
      </c>
      <c r="AC1744" s="12">
        <f t="shared" si="839"/>
        <v>1117.6470588235295</v>
      </c>
      <c r="AD1744" s="6">
        <f t="shared" si="840"/>
        <v>7000.0000000000009</v>
      </c>
      <c r="AE1744" s="6">
        <f t="shared" si="841"/>
        <v>357</v>
      </c>
      <c r="AF1744" s="6">
        <f t="shared" si="842"/>
        <v>7357.0000000000009</v>
      </c>
      <c r="AG1744" s="9">
        <f t="shared" si="834"/>
        <v>7357.0000000000009</v>
      </c>
      <c r="AH1744" s="11">
        <f t="shared" si="825"/>
        <v>12693.943079999999</v>
      </c>
      <c r="AI1744" s="9">
        <f t="shared" si="826"/>
        <v>10032</v>
      </c>
      <c r="AJ1744" s="10">
        <f t="shared" si="827"/>
        <v>10028.735769999999</v>
      </c>
      <c r="AK1744" s="9">
        <f t="shared" si="830"/>
        <v>8694.5</v>
      </c>
      <c r="AL1744" s="9">
        <f t="shared" si="831"/>
        <v>11362.971539999999</v>
      </c>
      <c r="AM1744" s="6">
        <f t="shared" si="835"/>
        <v>9653.4338486439647</v>
      </c>
      <c r="AN1744" s="8">
        <f t="shared" si="828"/>
        <v>2201.4779384442277</v>
      </c>
      <c r="AO1744" s="7">
        <f t="shared" si="832"/>
        <v>0.2194455680267372</v>
      </c>
      <c r="AP1744" s="6">
        <f t="shared" si="833"/>
        <v>7357.0000000000009</v>
      </c>
      <c r="AQ1744" s="5" t="s">
        <v>4</v>
      </c>
    </row>
    <row r="1745" spans="1:43" x14ac:dyDescent="0.25">
      <c r="A1745" s="42">
        <v>1697</v>
      </c>
      <c r="B1745" s="103">
        <v>20121445</v>
      </c>
      <c r="C1745" s="97">
        <v>4391305</v>
      </c>
      <c r="D1745" s="61" t="s">
        <v>801</v>
      </c>
      <c r="E1745" s="61" t="s">
        <v>801</v>
      </c>
      <c r="F1745" s="82" t="s">
        <v>1998</v>
      </c>
      <c r="G1745" s="81" t="s">
        <v>1750</v>
      </c>
      <c r="H1745" s="21">
        <v>1</v>
      </c>
      <c r="I1745" s="20">
        <v>62772.245999999999</v>
      </c>
      <c r="J1745" s="20">
        <f t="shared" si="836"/>
        <v>11926.72674</v>
      </c>
      <c r="K1745" s="19">
        <f t="shared" si="837"/>
        <v>74698.972739999997</v>
      </c>
      <c r="L1745" s="15">
        <f t="shared" si="838"/>
        <v>74698.972739999997</v>
      </c>
      <c r="M1745" s="17">
        <v>50084.873949579836</v>
      </c>
      <c r="N1745" s="17">
        <v>9516.1260504201691</v>
      </c>
      <c r="O1745" s="16">
        <v>59601.000000000007</v>
      </c>
      <c r="P1745" s="18">
        <v>59601.000000000007</v>
      </c>
      <c r="Q1745" s="17">
        <v>47700</v>
      </c>
      <c r="R1745" s="17">
        <v>9063</v>
      </c>
      <c r="S1745" s="16">
        <v>56763</v>
      </c>
      <c r="T1745" s="15">
        <v>56763</v>
      </c>
      <c r="U1745" s="14"/>
      <c r="V1745" s="14"/>
      <c r="W1745" s="14"/>
      <c r="X1745" s="14"/>
      <c r="Y1745" s="14"/>
      <c r="Z1745" s="14"/>
      <c r="AA1745" s="14"/>
      <c r="AB1745" s="101">
        <v>45000</v>
      </c>
      <c r="AC1745" s="12">
        <f t="shared" si="839"/>
        <v>8550</v>
      </c>
      <c r="AD1745" s="6">
        <f t="shared" si="840"/>
        <v>53550</v>
      </c>
      <c r="AE1745" s="6">
        <f t="shared" si="841"/>
        <v>2731.0499999999997</v>
      </c>
      <c r="AF1745" s="6">
        <f t="shared" si="842"/>
        <v>56281.05</v>
      </c>
      <c r="AG1745" s="9">
        <f t="shared" si="834"/>
        <v>56281.05</v>
      </c>
      <c r="AH1745" s="11">
        <f t="shared" si="825"/>
        <v>74698.972739999997</v>
      </c>
      <c r="AI1745" s="9">
        <f t="shared" si="826"/>
        <v>58182</v>
      </c>
      <c r="AJ1745" s="10">
        <f t="shared" si="827"/>
        <v>61836.005684999996</v>
      </c>
      <c r="AK1745" s="9">
        <f t="shared" si="830"/>
        <v>57231.525000000001</v>
      </c>
      <c r="AL1745" s="9">
        <f t="shared" si="831"/>
        <v>66440.486369999999</v>
      </c>
      <c r="AM1745" s="6">
        <f t="shared" si="835"/>
        <v>61021.760695758254</v>
      </c>
      <c r="AN1745" s="8">
        <f t="shared" si="828"/>
        <v>8699.5036489130907</v>
      </c>
      <c r="AO1745" s="7">
        <f t="shared" si="832"/>
        <v>0.14952225170865716</v>
      </c>
      <c r="AP1745" s="6">
        <f t="shared" si="833"/>
        <v>56281.05</v>
      </c>
      <c r="AQ1745" s="5" t="s">
        <v>4</v>
      </c>
    </row>
    <row r="1746" spans="1:43" x14ac:dyDescent="0.25">
      <c r="A1746" s="42">
        <v>1698</v>
      </c>
      <c r="B1746" s="103">
        <v>20121445</v>
      </c>
      <c r="C1746" s="97">
        <v>4391305</v>
      </c>
      <c r="D1746" s="61" t="s">
        <v>801</v>
      </c>
      <c r="E1746" s="61" t="s">
        <v>801</v>
      </c>
      <c r="F1746" s="82" t="s">
        <v>1997</v>
      </c>
      <c r="G1746" s="81" t="s">
        <v>1750</v>
      </c>
      <c r="H1746" s="21">
        <v>1</v>
      </c>
      <c r="I1746" s="20">
        <v>167392.65599999999</v>
      </c>
      <c r="J1746" s="20">
        <f t="shared" si="836"/>
        <v>31804.604639999998</v>
      </c>
      <c r="K1746" s="19">
        <f t="shared" si="837"/>
        <v>199197.26063999999</v>
      </c>
      <c r="L1746" s="15">
        <f t="shared" si="838"/>
        <v>199197.26063999999</v>
      </c>
      <c r="M1746" s="17">
        <v>133559.66386554623</v>
      </c>
      <c r="N1746" s="17">
        <v>25376.336134453784</v>
      </c>
      <c r="O1746" s="16">
        <v>158936</v>
      </c>
      <c r="P1746" s="18">
        <v>158936</v>
      </c>
      <c r="Q1746" s="17">
        <v>127200</v>
      </c>
      <c r="R1746" s="17">
        <v>24168</v>
      </c>
      <c r="S1746" s="16">
        <v>151368</v>
      </c>
      <c r="T1746" s="15">
        <v>151368</v>
      </c>
      <c r="U1746" s="14"/>
      <c r="V1746" s="14"/>
      <c r="W1746" s="14"/>
      <c r="X1746" s="14"/>
      <c r="Y1746" s="14"/>
      <c r="Z1746" s="14"/>
      <c r="AA1746" s="14"/>
      <c r="AB1746" s="101">
        <v>120000</v>
      </c>
      <c r="AC1746" s="12">
        <f t="shared" si="839"/>
        <v>22800</v>
      </c>
      <c r="AD1746" s="6">
        <f t="shared" si="840"/>
        <v>142800</v>
      </c>
      <c r="AE1746" s="6">
        <f t="shared" si="841"/>
        <v>7282.7999999999993</v>
      </c>
      <c r="AF1746" s="6">
        <f t="shared" si="842"/>
        <v>150082.79999999999</v>
      </c>
      <c r="AG1746" s="9">
        <f t="shared" si="834"/>
        <v>150082.79999999999</v>
      </c>
      <c r="AH1746" s="11">
        <f t="shared" si="825"/>
        <v>199197.26063999999</v>
      </c>
      <c r="AI1746" s="9">
        <f t="shared" si="826"/>
        <v>155152</v>
      </c>
      <c r="AJ1746" s="10">
        <f t="shared" si="827"/>
        <v>164896.01516000001</v>
      </c>
      <c r="AK1746" s="9">
        <f t="shared" si="830"/>
        <v>152617.4</v>
      </c>
      <c r="AL1746" s="9">
        <f t="shared" si="831"/>
        <v>177174.63032</v>
      </c>
      <c r="AM1746" s="6">
        <f t="shared" si="835"/>
        <v>162724.6951886887</v>
      </c>
      <c r="AN1746" s="8">
        <f t="shared" si="828"/>
        <v>23198.676397101259</v>
      </c>
      <c r="AO1746" s="7">
        <f t="shared" si="832"/>
        <v>0.14952225170865513</v>
      </c>
      <c r="AP1746" s="6">
        <f t="shared" si="833"/>
        <v>150082.79999999999</v>
      </c>
      <c r="AQ1746" s="5" t="s">
        <v>4</v>
      </c>
    </row>
    <row r="1747" spans="1:43" x14ac:dyDescent="0.25">
      <c r="A1747" s="42">
        <v>1699</v>
      </c>
      <c r="B1747" s="103">
        <v>20121445</v>
      </c>
      <c r="C1747" s="97">
        <v>4391305</v>
      </c>
      <c r="D1747" s="61" t="s">
        <v>801</v>
      </c>
      <c r="E1747" s="61" t="s">
        <v>801</v>
      </c>
      <c r="F1747" s="82" t="s">
        <v>1996</v>
      </c>
      <c r="G1747" s="81" t="s">
        <v>1750</v>
      </c>
      <c r="H1747" s="21">
        <v>1</v>
      </c>
      <c r="I1747" s="20">
        <v>1339141.2479999999</v>
      </c>
      <c r="J1747" s="20">
        <f t="shared" si="836"/>
        <v>254436.83711999998</v>
      </c>
      <c r="K1747" s="19">
        <f t="shared" si="837"/>
        <v>1593578.0851199999</v>
      </c>
      <c r="L1747" s="15">
        <f t="shared" si="838"/>
        <v>1593578.0851199999</v>
      </c>
      <c r="M1747" s="17">
        <v>1109184.0336134455</v>
      </c>
      <c r="N1747" s="17">
        <v>210744.96638655465</v>
      </c>
      <c r="O1747" s="16">
        <v>1319929</v>
      </c>
      <c r="P1747" s="18">
        <v>1319929</v>
      </c>
      <c r="Q1747" s="17">
        <v>1017600</v>
      </c>
      <c r="R1747" s="17">
        <v>193344</v>
      </c>
      <c r="S1747" s="16">
        <v>1210944</v>
      </c>
      <c r="T1747" s="15">
        <v>1210944</v>
      </c>
      <c r="U1747" s="14"/>
      <c r="V1747" s="14"/>
      <c r="W1747" s="14"/>
      <c r="X1747" s="14"/>
      <c r="Y1747" s="14"/>
      <c r="Z1747" s="14"/>
      <c r="AA1747" s="14"/>
      <c r="AB1747" s="101">
        <v>960000</v>
      </c>
      <c r="AC1747" s="12">
        <f t="shared" si="839"/>
        <v>182400</v>
      </c>
      <c r="AD1747" s="6">
        <f t="shared" si="840"/>
        <v>1142400</v>
      </c>
      <c r="AE1747" s="6">
        <f t="shared" si="841"/>
        <v>58262.399999999994</v>
      </c>
      <c r="AF1747" s="6">
        <f t="shared" si="842"/>
        <v>1200662.3999999999</v>
      </c>
      <c r="AG1747" s="9">
        <f t="shared" si="834"/>
        <v>1200662.3999999999</v>
      </c>
      <c r="AH1747" s="11">
        <f t="shared" si="825"/>
        <v>1593578.0851199999</v>
      </c>
      <c r="AI1747" s="9">
        <f t="shared" si="826"/>
        <v>1265436.5</v>
      </c>
      <c r="AJ1747" s="10">
        <f t="shared" si="827"/>
        <v>1331278.3712800001</v>
      </c>
      <c r="AK1747" s="9">
        <f t="shared" si="830"/>
        <v>1233049.45</v>
      </c>
      <c r="AL1747" s="9">
        <f t="shared" si="831"/>
        <v>1429507.29256</v>
      </c>
      <c r="AM1747" s="6">
        <f t="shared" si="835"/>
        <v>1314142.1343257127</v>
      </c>
      <c r="AN1747" s="8">
        <f t="shared" si="828"/>
        <v>183003.49812118037</v>
      </c>
      <c r="AO1747" s="7">
        <f t="shared" si="832"/>
        <v>0.1446168955306571</v>
      </c>
      <c r="AP1747" s="6">
        <f t="shared" si="833"/>
        <v>1200662.3999999999</v>
      </c>
      <c r="AQ1747" s="5" t="s">
        <v>4</v>
      </c>
    </row>
    <row r="1748" spans="1:43" x14ac:dyDescent="0.25">
      <c r="A1748" s="42">
        <v>1700</v>
      </c>
      <c r="B1748" s="103">
        <v>20121445</v>
      </c>
      <c r="C1748" s="97">
        <v>4391305</v>
      </c>
      <c r="D1748" s="61" t="s">
        <v>801</v>
      </c>
      <c r="E1748" s="61" t="s">
        <v>801</v>
      </c>
      <c r="F1748" s="82" t="s">
        <v>1995</v>
      </c>
      <c r="G1748" s="81" t="s">
        <v>1750</v>
      </c>
      <c r="H1748" s="21">
        <v>1</v>
      </c>
      <c r="I1748" s="20">
        <v>1454708.6210420169</v>
      </c>
      <c r="J1748" s="20">
        <f t="shared" si="836"/>
        <v>276394.6379979832</v>
      </c>
      <c r="K1748" s="19">
        <f t="shared" si="837"/>
        <v>1731103.2590400001</v>
      </c>
      <c r="L1748" s="15">
        <f t="shared" si="838"/>
        <v>1731103.2590400001</v>
      </c>
      <c r="M1748" s="17">
        <v>1182797.4789915967</v>
      </c>
      <c r="N1748" s="17">
        <v>224731.52100840339</v>
      </c>
      <c r="O1748" s="16">
        <v>1407529</v>
      </c>
      <c r="P1748" s="18">
        <v>1407529</v>
      </c>
      <c r="Q1748" s="17">
        <v>1105418.487394958</v>
      </c>
      <c r="R1748" s="17">
        <v>210029.51260504202</v>
      </c>
      <c r="S1748" s="16">
        <v>1315448</v>
      </c>
      <c r="T1748" s="15">
        <v>1315448</v>
      </c>
      <c r="U1748" s="14"/>
      <c r="V1748" s="14"/>
      <c r="W1748" s="14"/>
      <c r="X1748" s="14"/>
      <c r="Y1748" s="14"/>
      <c r="Z1748" s="14"/>
      <c r="AA1748" s="14"/>
      <c r="AB1748" s="101">
        <v>960000</v>
      </c>
      <c r="AC1748" s="12">
        <f t="shared" si="839"/>
        <v>182400</v>
      </c>
      <c r="AD1748" s="6">
        <f t="shared" si="840"/>
        <v>1142400</v>
      </c>
      <c r="AE1748" s="6">
        <f t="shared" si="841"/>
        <v>58262.399999999994</v>
      </c>
      <c r="AF1748" s="6">
        <f t="shared" si="842"/>
        <v>1200662.3999999999</v>
      </c>
      <c r="AG1748" s="9">
        <f t="shared" si="834"/>
        <v>1200662.3999999999</v>
      </c>
      <c r="AH1748" s="11">
        <f t="shared" si="825"/>
        <v>1731103.2590400001</v>
      </c>
      <c r="AI1748" s="9">
        <f t="shared" si="826"/>
        <v>1361488.5</v>
      </c>
      <c r="AJ1748" s="10">
        <f t="shared" si="827"/>
        <v>1413685.6647600001</v>
      </c>
      <c r="AK1748" s="9">
        <f t="shared" si="830"/>
        <v>1281075.45</v>
      </c>
      <c r="AL1748" s="9">
        <f t="shared" si="831"/>
        <v>1546295.87952</v>
      </c>
      <c r="AM1748" s="6">
        <f t="shared" si="835"/>
        <v>1388309.4141041706</v>
      </c>
      <c r="AN1748" s="8">
        <f t="shared" si="828"/>
        <v>227904.50031096837</v>
      </c>
      <c r="AO1748" s="7">
        <f t="shared" si="832"/>
        <v>0.16739362859911661</v>
      </c>
      <c r="AP1748" s="6">
        <f t="shared" si="833"/>
        <v>1200662.3999999999</v>
      </c>
      <c r="AQ1748" s="5" t="s">
        <v>4</v>
      </c>
    </row>
    <row r="1749" spans="1:43" x14ac:dyDescent="0.25">
      <c r="A1749" s="42">
        <v>1701</v>
      </c>
      <c r="B1749" s="103">
        <v>20121445</v>
      </c>
      <c r="C1749" s="97">
        <v>4391305</v>
      </c>
      <c r="D1749" s="61" t="s">
        <v>801</v>
      </c>
      <c r="E1749" s="61" t="s">
        <v>801</v>
      </c>
      <c r="F1749" s="82" t="s">
        <v>1994</v>
      </c>
      <c r="G1749" s="81" t="s">
        <v>1750</v>
      </c>
      <c r="H1749" s="21">
        <v>1</v>
      </c>
      <c r="I1749" s="20">
        <v>669570.62399999995</v>
      </c>
      <c r="J1749" s="20">
        <f t="shared" si="836"/>
        <v>127218.41855999999</v>
      </c>
      <c r="K1749" s="19">
        <f t="shared" si="837"/>
        <v>796789.04255999997</v>
      </c>
      <c r="L1749" s="15">
        <f t="shared" si="838"/>
        <v>796789.04255999997</v>
      </c>
      <c r="M1749" s="17">
        <v>539327.73109243705</v>
      </c>
      <c r="N1749" s="17">
        <v>102472.26890756305</v>
      </c>
      <c r="O1749" s="16">
        <v>641800.00000000012</v>
      </c>
      <c r="P1749" s="18">
        <v>641800.00000000012</v>
      </c>
      <c r="Q1749" s="17">
        <v>508800</v>
      </c>
      <c r="R1749" s="17">
        <v>96672</v>
      </c>
      <c r="S1749" s="16">
        <v>605472</v>
      </c>
      <c r="T1749" s="15">
        <v>605472</v>
      </c>
      <c r="U1749" s="14"/>
      <c r="V1749" s="14"/>
      <c r="W1749" s="14"/>
      <c r="X1749" s="14"/>
      <c r="Y1749" s="14"/>
      <c r="Z1749" s="14"/>
      <c r="AA1749" s="14"/>
      <c r="AB1749" s="101">
        <v>480000</v>
      </c>
      <c r="AC1749" s="12">
        <f t="shared" si="839"/>
        <v>91200</v>
      </c>
      <c r="AD1749" s="6">
        <f t="shared" si="840"/>
        <v>571200</v>
      </c>
      <c r="AE1749" s="6">
        <f t="shared" si="841"/>
        <v>29131.199999999997</v>
      </c>
      <c r="AF1749" s="6">
        <f t="shared" si="842"/>
        <v>600331.19999999995</v>
      </c>
      <c r="AG1749" s="9">
        <f t="shared" si="834"/>
        <v>600331.19999999995</v>
      </c>
      <c r="AH1749" s="11">
        <f t="shared" si="825"/>
        <v>796789.04255999997</v>
      </c>
      <c r="AI1749" s="9">
        <f t="shared" si="826"/>
        <v>623636</v>
      </c>
      <c r="AJ1749" s="10">
        <f t="shared" si="827"/>
        <v>661098.06064000004</v>
      </c>
      <c r="AK1749" s="9">
        <f t="shared" si="830"/>
        <v>611983.6</v>
      </c>
      <c r="AL1749" s="9">
        <f t="shared" si="831"/>
        <v>710212.52127999999</v>
      </c>
      <c r="AM1749" s="6">
        <f t="shared" si="835"/>
        <v>652474.65295914793</v>
      </c>
      <c r="AN1749" s="8">
        <f t="shared" si="828"/>
        <v>92324.297439776332</v>
      </c>
      <c r="AO1749" s="7">
        <f t="shared" si="832"/>
        <v>0.14804196268300152</v>
      </c>
      <c r="AP1749" s="6">
        <f t="shared" si="833"/>
        <v>600331.19999999995</v>
      </c>
      <c r="AQ1749" s="5" t="s">
        <v>4</v>
      </c>
    </row>
    <row r="1750" spans="1:43" x14ac:dyDescent="0.25">
      <c r="A1750" s="42">
        <v>1702</v>
      </c>
      <c r="B1750" s="103">
        <v>20121445</v>
      </c>
      <c r="C1750" s="97">
        <v>4391305</v>
      </c>
      <c r="D1750" s="61" t="s">
        <v>801</v>
      </c>
      <c r="E1750" s="61" t="s">
        <v>801</v>
      </c>
      <c r="F1750" s="82" t="s">
        <v>1993</v>
      </c>
      <c r="G1750" s="81" t="s">
        <v>1750</v>
      </c>
      <c r="H1750" s="21">
        <v>1</v>
      </c>
      <c r="I1750" s="20">
        <v>202266.12599999999</v>
      </c>
      <c r="J1750" s="20">
        <f t="shared" si="836"/>
        <v>38430.56394</v>
      </c>
      <c r="K1750" s="19">
        <f t="shared" si="837"/>
        <v>240696.68993999998</v>
      </c>
      <c r="L1750" s="15">
        <f t="shared" si="838"/>
        <v>240696.68993999998</v>
      </c>
      <c r="M1750" s="17">
        <v>164458.82352941178</v>
      </c>
      <c r="N1750" s="17">
        <v>31247.176470588238</v>
      </c>
      <c r="O1750" s="16">
        <v>195706</v>
      </c>
      <c r="P1750" s="18">
        <v>195706</v>
      </c>
      <c r="Q1750" s="17">
        <v>153700</v>
      </c>
      <c r="R1750" s="17">
        <v>29203</v>
      </c>
      <c r="S1750" s="16">
        <v>182903</v>
      </c>
      <c r="T1750" s="15">
        <v>182903</v>
      </c>
      <c r="U1750" s="14"/>
      <c r="V1750" s="14"/>
      <c r="W1750" s="14"/>
      <c r="X1750" s="14"/>
      <c r="Y1750" s="14"/>
      <c r="Z1750" s="14"/>
      <c r="AA1750" s="14"/>
      <c r="AB1750" s="101">
        <v>145000</v>
      </c>
      <c r="AC1750" s="12">
        <f t="shared" si="839"/>
        <v>27550</v>
      </c>
      <c r="AD1750" s="6">
        <f t="shared" si="840"/>
        <v>172550</v>
      </c>
      <c r="AE1750" s="6">
        <f t="shared" si="841"/>
        <v>8800.0499999999993</v>
      </c>
      <c r="AF1750" s="6">
        <f t="shared" si="842"/>
        <v>181350.05</v>
      </c>
      <c r="AG1750" s="9">
        <f t="shared" si="834"/>
        <v>181350.05</v>
      </c>
      <c r="AH1750" s="11">
        <f t="shared" si="825"/>
        <v>240696.68993999998</v>
      </c>
      <c r="AI1750" s="9">
        <f t="shared" si="826"/>
        <v>189304.5</v>
      </c>
      <c r="AJ1750" s="10">
        <f t="shared" si="827"/>
        <v>200163.934985</v>
      </c>
      <c r="AK1750" s="9">
        <f t="shared" si="830"/>
        <v>185327.27499999999</v>
      </c>
      <c r="AL1750" s="9">
        <f t="shared" si="831"/>
        <v>215000.59496999998</v>
      </c>
      <c r="AM1750" s="6">
        <f t="shared" si="835"/>
        <v>197570.98168980225</v>
      </c>
      <c r="AN1750" s="8">
        <f t="shared" si="828"/>
        <v>27776.966197179499</v>
      </c>
      <c r="AO1750" s="7">
        <f t="shared" si="832"/>
        <v>0.14673167408687854</v>
      </c>
      <c r="AP1750" s="6">
        <f t="shared" si="833"/>
        <v>181350.05</v>
      </c>
      <c r="AQ1750" s="5" t="s">
        <v>4</v>
      </c>
    </row>
    <row r="1751" spans="1:43" x14ac:dyDescent="0.25">
      <c r="A1751" s="42">
        <v>1703</v>
      </c>
      <c r="B1751" s="103">
        <v>20121445</v>
      </c>
      <c r="C1751" s="97">
        <v>4391305</v>
      </c>
      <c r="D1751" s="61" t="s">
        <v>801</v>
      </c>
      <c r="E1751" s="61" t="s">
        <v>801</v>
      </c>
      <c r="F1751" s="82" t="s">
        <v>1992</v>
      </c>
      <c r="G1751" s="81" t="s">
        <v>1750</v>
      </c>
      <c r="H1751" s="21">
        <v>1</v>
      </c>
      <c r="I1751" s="20">
        <v>355709.39399999997</v>
      </c>
      <c r="J1751" s="20">
        <f t="shared" si="836"/>
        <v>67584.78486</v>
      </c>
      <c r="K1751" s="19">
        <f t="shared" si="837"/>
        <v>423294.17885999999</v>
      </c>
      <c r="L1751" s="15">
        <f t="shared" si="838"/>
        <v>423294.17885999999</v>
      </c>
      <c r="M1751" s="17">
        <v>283815.12605042016</v>
      </c>
      <c r="N1751" s="17">
        <v>53924.873949579829</v>
      </c>
      <c r="O1751" s="16">
        <v>337740</v>
      </c>
      <c r="P1751" s="18">
        <v>337740</v>
      </c>
      <c r="Q1751" s="17">
        <v>270300</v>
      </c>
      <c r="R1751" s="17">
        <v>51357</v>
      </c>
      <c r="S1751" s="16">
        <v>321657</v>
      </c>
      <c r="T1751" s="15">
        <v>321657</v>
      </c>
      <c r="U1751" s="14"/>
      <c r="V1751" s="14"/>
      <c r="W1751" s="14"/>
      <c r="X1751" s="14"/>
      <c r="Y1751" s="14"/>
      <c r="Z1751" s="14"/>
      <c r="AA1751" s="14"/>
      <c r="AB1751" s="101">
        <v>255000</v>
      </c>
      <c r="AC1751" s="12">
        <f t="shared" si="839"/>
        <v>48450</v>
      </c>
      <c r="AD1751" s="6">
        <f t="shared" si="840"/>
        <v>303450</v>
      </c>
      <c r="AE1751" s="6">
        <f t="shared" si="841"/>
        <v>15475.949999999999</v>
      </c>
      <c r="AF1751" s="6">
        <f t="shared" si="842"/>
        <v>318925.95</v>
      </c>
      <c r="AG1751" s="9">
        <f t="shared" si="834"/>
        <v>318925.95</v>
      </c>
      <c r="AH1751" s="11">
        <f t="shared" si="825"/>
        <v>423294.17885999999</v>
      </c>
      <c r="AI1751" s="9">
        <f t="shared" si="826"/>
        <v>329698.5</v>
      </c>
      <c r="AJ1751" s="10">
        <f t="shared" si="827"/>
        <v>350404.28221499996</v>
      </c>
      <c r="AK1751" s="9">
        <f t="shared" si="830"/>
        <v>324312.22499999998</v>
      </c>
      <c r="AL1751" s="9">
        <f t="shared" si="831"/>
        <v>376496.33942999999</v>
      </c>
      <c r="AM1751" s="6">
        <f t="shared" si="835"/>
        <v>345790.23933638044</v>
      </c>
      <c r="AN1751" s="8">
        <f t="shared" si="828"/>
        <v>49297.10170901486</v>
      </c>
      <c r="AO1751" s="7">
        <f t="shared" si="832"/>
        <v>0.14952176521584071</v>
      </c>
      <c r="AP1751" s="6">
        <f t="shared" si="833"/>
        <v>318925.95</v>
      </c>
      <c r="AQ1751" s="5" t="s">
        <v>4</v>
      </c>
    </row>
    <row r="1752" spans="1:43" x14ac:dyDescent="0.25">
      <c r="A1752" s="42">
        <v>1704</v>
      </c>
      <c r="B1752" s="103">
        <v>20121445</v>
      </c>
      <c r="C1752" s="97">
        <v>4391305</v>
      </c>
      <c r="D1752" s="61" t="s">
        <v>801</v>
      </c>
      <c r="E1752" s="61" t="s">
        <v>801</v>
      </c>
      <c r="F1752" s="82" t="s">
        <v>1991</v>
      </c>
      <c r="G1752" s="81" t="s">
        <v>1750</v>
      </c>
      <c r="H1752" s="21">
        <v>1</v>
      </c>
      <c r="I1752" s="20">
        <v>530076.74399999995</v>
      </c>
      <c r="J1752" s="20">
        <f t="shared" si="836"/>
        <v>100714.58136</v>
      </c>
      <c r="K1752" s="19">
        <f t="shared" si="837"/>
        <v>630791.3253599999</v>
      </c>
      <c r="L1752" s="15">
        <f t="shared" si="838"/>
        <v>630791.3253599999</v>
      </c>
      <c r="M1752" s="17">
        <v>426968.06722689077</v>
      </c>
      <c r="N1752" s="17">
        <v>81123.932773109249</v>
      </c>
      <c r="O1752" s="16">
        <v>508092</v>
      </c>
      <c r="P1752" s="18">
        <v>508092</v>
      </c>
      <c r="Q1752" s="17">
        <v>402800</v>
      </c>
      <c r="R1752" s="17">
        <v>76532</v>
      </c>
      <c r="S1752" s="16">
        <v>479332</v>
      </c>
      <c r="T1752" s="15">
        <v>479332</v>
      </c>
      <c r="U1752" s="14"/>
      <c r="V1752" s="14"/>
      <c r="W1752" s="14"/>
      <c r="X1752" s="14"/>
      <c r="Y1752" s="14"/>
      <c r="Z1752" s="14"/>
      <c r="AA1752" s="14"/>
      <c r="AB1752" s="101">
        <v>380000</v>
      </c>
      <c r="AC1752" s="12">
        <f t="shared" si="839"/>
        <v>72200</v>
      </c>
      <c r="AD1752" s="6">
        <f t="shared" si="840"/>
        <v>452200</v>
      </c>
      <c r="AE1752" s="6">
        <f t="shared" si="841"/>
        <v>23062.199999999997</v>
      </c>
      <c r="AF1752" s="6">
        <f t="shared" si="842"/>
        <v>475262.2</v>
      </c>
      <c r="AG1752" s="9">
        <f t="shared" si="834"/>
        <v>475262.2</v>
      </c>
      <c r="AH1752" s="11">
        <f t="shared" si="825"/>
        <v>630791.3253599999</v>
      </c>
      <c r="AI1752" s="9">
        <f t="shared" si="826"/>
        <v>493712</v>
      </c>
      <c r="AJ1752" s="10">
        <f t="shared" si="827"/>
        <v>523369.38133999996</v>
      </c>
      <c r="AK1752" s="9">
        <f t="shared" si="830"/>
        <v>484487.1</v>
      </c>
      <c r="AL1752" s="9">
        <f t="shared" si="831"/>
        <v>562251.66267999995</v>
      </c>
      <c r="AM1752" s="6">
        <f t="shared" si="835"/>
        <v>516542.51972106402</v>
      </c>
      <c r="AN1752" s="8">
        <f t="shared" si="828"/>
        <v>73090.045581707411</v>
      </c>
      <c r="AO1752" s="7">
        <f t="shared" si="832"/>
        <v>0.14804186566603084</v>
      </c>
      <c r="AP1752" s="6">
        <f t="shared" si="833"/>
        <v>475262.2</v>
      </c>
      <c r="AQ1752" s="5" t="s">
        <v>4</v>
      </c>
    </row>
    <row r="1753" spans="1:43" x14ac:dyDescent="0.25">
      <c r="A1753" s="42">
        <v>1705</v>
      </c>
      <c r="B1753" s="103">
        <v>20121445</v>
      </c>
      <c r="C1753" s="97">
        <v>4391305</v>
      </c>
      <c r="D1753" s="61" t="s">
        <v>801</v>
      </c>
      <c r="E1753" s="61" t="s">
        <v>801</v>
      </c>
      <c r="F1753" s="82" t="s">
        <v>1990</v>
      </c>
      <c r="G1753" s="81" t="s">
        <v>1750</v>
      </c>
      <c r="H1753" s="21">
        <v>1</v>
      </c>
      <c r="I1753" s="20">
        <v>906710.22</v>
      </c>
      <c r="J1753" s="20">
        <f t="shared" si="836"/>
        <v>172274.9418</v>
      </c>
      <c r="K1753" s="19">
        <f t="shared" si="837"/>
        <v>1078985.1617999999</v>
      </c>
      <c r="L1753" s="15">
        <f t="shared" si="838"/>
        <v>1078985.1617999999</v>
      </c>
      <c r="M1753" s="17">
        <v>723450.42016806721</v>
      </c>
      <c r="N1753" s="17">
        <v>137455.57983193276</v>
      </c>
      <c r="O1753" s="16">
        <v>860906</v>
      </c>
      <c r="P1753" s="18">
        <v>860906</v>
      </c>
      <c r="Q1753" s="17">
        <v>689000</v>
      </c>
      <c r="R1753" s="17">
        <v>130910</v>
      </c>
      <c r="S1753" s="16">
        <v>819910</v>
      </c>
      <c r="T1753" s="15">
        <v>819910</v>
      </c>
      <c r="U1753" s="14"/>
      <c r="V1753" s="14"/>
      <c r="W1753" s="14"/>
      <c r="X1753" s="14"/>
      <c r="Y1753" s="14"/>
      <c r="Z1753" s="14"/>
      <c r="AA1753" s="14"/>
      <c r="AB1753" s="101">
        <v>650000</v>
      </c>
      <c r="AC1753" s="12">
        <f t="shared" si="839"/>
        <v>123500</v>
      </c>
      <c r="AD1753" s="6">
        <f t="shared" si="840"/>
        <v>773500</v>
      </c>
      <c r="AE1753" s="6">
        <f t="shared" si="841"/>
        <v>39448.5</v>
      </c>
      <c r="AF1753" s="6">
        <f t="shared" si="842"/>
        <v>812948.5</v>
      </c>
      <c r="AG1753" s="9">
        <f t="shared" si="834"/>
        <v>812948.5</v>
      </c>
      <c r="AH1753" s="11">
        <f t="shared" si="825"/>
        <v>1078985.1617999999</v>
      </c>
      <c r="AI1753" s="9">
        <f t="shared" si="826"/>
        <v>840408</v>
      </c>
      <c r="AJ1753" s="10">
        <f t="shared" si="827"/>
        <v>893187.41544999997</v>
      </c>
      <c r="AK1753" s="9">
        <f t="shared" si="830"/>
        <v>826678.25</v>
      </c>
      <c r="AL1753" s="9">
        <f t="shared" si="831"/>
        <v>959696.58089999994</v>
      </c>
      <c r="AM1753" s="6">
        <f t="shared" si="835"/>
        <v>881426.13109977136</v>
      </c>
      <c r="AN1753" s="8">
        <f t="shared" si="828"/>
        <v>125659.26879173279</v>
      </c>
      <c r="AO1753" s="7">
        <f t="shared" si="832"/>
        <v>0.14952174276272095</v>
      </c>
      <c r="AP1753" s="6">
        <f t="shared" si="833"/>
        <v>812948.5</v>
      </c>
      <c r="AQ1753" s="5" t="s">
        <v>4</v>
      </c>
    </row>
    <row r="1754" spans="1:43" ht="25.5" x14ac:dyDescent="0.25">
      <c r="A1754" s="42">
        <v>1706</v>
      </c>
      <c r="B1754" s="103">
        <v>20121445</v>
      </c>
      <c r="C1754" s="97">
        <v>4391305</v>
      </c>
      <c r="D1754" s="61" t="s">
        <v>801</v>
      </c>
      <c r="E1754" s="61" t="s">
        <v>801</v>
      </c>
      <c r="F1754" s="82" t="s">
        <v>1989</v>
      </c>
      <c r="G1754" s="81" t="s">
        <v>1750</v>
      </c>
      <c r="H1754" s="21">
        <v>1</v>
      </c>
      <c r="I1754" s="20">
        <v>1088052.264</v>
      </c>
      <c r="J1754" s="20">
        <f t="shared" si="836"/>
        <v>206729.93015999999</v>
      </c>
      <c r="K1754" s="19">
        <f t="shared" si="837"/>
        <v>1294782.19416</v>
      </c>
      <c r="L1754" s="15">
        <f t="shared" si="838"/>
        <v>1294782.19416</v>
      </c>
      <c r="M1754" s="17">
        <v>901211.76470588241</v>
      </c>
      <c r="N1754" s="17">
        <v>171230.23529411765</v>
      </c>
      <c r="O1754" s="16">
        <v>1072442</v>
      </c>
      <c r="P1754" s="18">
        <v>1072442</v>
      </c>
      <c r="Q1754" s="17">
        <v>826800</v>
      </c>
      <c r="R1754" s="17">
        <v>157092</v>
      </c>
      <c r="S1754" s="16">
        <v>983892</v>
      </c>
      <c r="T1754" s="15">
        <v>983892</v>
      </c>
      <c r="U1754" s="14"/>
      <c r="V1754" s="14"/>
      <c r="W1754" s="14"/>
      <c r="X1754" s="14"/>
      <c r="Y1754" s="14"/>
      <c r="Z1754" s="14"/>
      <c r="AA1754" s="14"/>
      <c r="AB1754" s="101">
        <v>780000</v>
      </c>
      <c r="AC1754" s="12">
        <f t="shared" si="839"/>
        <v>148200</v>
      </c>
      <c r="AD1754" s="6">
        <f t="shared" si="840"/>
        <v>928200</v>
      </c>
      <c r="AE1754" s="6">
        <f t="shared" si="841"/>
        <v>47338.2</v>
      </c>
      <c r="AF1754" s="6">
        <f t="shared" si="842"/>
        <v>975538.2</v>
      </c>
      <c r="AG1754" s="9">
        <f t="shared" si="834"/>
        <v>975538.2</v>
      </c>
      <c r="AH1754" s="11">
        <f t="shared" si="825"/>
        <v>1294782.19416</v>
      </c>
      <c r="AI1754" s="9">
        <f t="shared" si="826"/>
        <v>1028167</v>
      </c>
      <c r="AJ1754" s="10">
        <f t="shared" si="827"/>
        <v>1081663.5985399999</v>
      </c>
      <c r="AK1754" s="9">
        <f t="shared" si="830"/>
        <v>1001852.6</v>
      </c>
      <c r="AL1754" s="9">
        <f t="shared" si="831"/>
        <v>1161474.59708</v>
      </c>
      <c r="AM1754" s="6">
        <f t="shared" si="835"/>
        <v>1067740.406698158</v>
      </c>
      <c r="AN1754" s="8">
        <f t="shared" si="828"/>
        <v>148690.34868367171</v>
      </c>
      <c r="AO1754" s="7">
        <f t="shared" si="832"/>
        <v>0.14461692379124375</v>
      </c>
      <c r="AP1754" s="6">
        <f t="shared" si="833"/>
        <v>975538.2</v>
      </c>
      <c r="AQ1754" s="5" t="s">
        <v>4</v>
      </c>
    </row>
    <row r="1755" spans="1:43" x14ac:dyDescent="0.25">
      <c r="A1755" s="42">
        <v>1707</v>
      </c>
      <c r="B1755" s="103">
        <v>20121445</v>
      </c>
      <c r="C1755" s="97">
        <v>4391305</v>
      </c>
      <c r="D1755" s="61" t="s">
        <v>801</v>
      </c>
      <c r="E1755" s="61" t="s">
        <v>801</v>
      </c>
      <c r="F1755" s="82" t="s">
        <v>1988</v>
      </c>
      <c r="G1755" s="81" t="s">
        <v>1750</v>
      </c>
      <c r="H1755" s="21">
        <v>1</v>
      </c>
      <c r="I1755" s="20">
        <v>1102001.652</v>
      </c>
      <c r="J1755" s="20">
        <f t="shared" si="836"/>
        <v>209380.31388</v>
      </c>
      <c r="K1755" s="19">
        <f t="shared" si="837"/>
        <v>1311381.96588</v>
      </c>
      <c r="L1755" s="15">
        <f t="shared" si="838"/>
        <v>1311381.96588</v>
      </c>
      <c r="M1755" s="17">
        <v>887643.69747899158</v>
      </c>
      <c r="N1755" s="17">
        <v>168652.30252100842</v>
      </c>
      <c r="O1755" s="16">
        <v>1056296</v>
      </c>
      <c r="P1755" s="18">
        <v>1056296</v>
      </c>
      <c r="Q1755" s="17">
        <v>837400</v>
      </c>
      <c r="R1755" s="17">
        <v>159106</v>
      </c>
      <c r="S1755" s="16">
        <v>996506</v>
      </c>
      <c r="T1755" s="15">
        <v>996506</v>
      </c>
      <c r="U1755" s="14"/>
      <c r="V1755" s="14"/>
      <c r="W1755" s="14"/>
      <c r="X1755" s="14"/>
      <c r="Y1755" s="14"/>
      <c r="Z1755" s="14"/>
      <c r="AA1755" s="14"/>
      <c r="AB1755" s="101">
        <v>790000</v>
      </c>
      <c r="AC1755" s="12">
        <f t="shared" si="839"/>
        <v>150100</v>
      </c>
      <c r="AD1755" s="6">
        <f t="shared" si="840"/>
        <v>940100</v>
      </c>
      <c r="AE1755" s="6">
        <f t="shared" si="841"/>
        <v>47945.1</v>
      </c>
      <c r="AF1755" s="6">
        <f t="shared" si="842"/>
        <v>988045.1</v>
      </c>
      <c r="AG1755" s="9">
        <f t="shared" si="834"/>
        <v>988045.1</v>
      </c>
      <c r="AH1755" s="11">
        <f t="shared" si="825"/>
        <v>1311381.96588</v>
      </c>
      <c r="AI1755" s="9">
        <f t="shared" si="826"/>
        <v>1026401</v>
      </c>
      <c r="AJ1755" s="10">
        <f t="shared" si="827"/>
        <v>1088057.2664699999</v>
      </c>
      <c r="AK1755" s="9">
        <f t="shared" si="830"/>
        <v>1007223.05</v>
      </c>
      <c r="AL1755" s="9">
        <f t="shared" si="831"/>
        <v>1168891.48294</v>
      </c>
      <c r="AM1755" s="6">
        <f t="shared" si="835"/>
        <v>1073864.5760594828</v>
      </c>
      <c r="AN1755" s="8">
        <f t="shared" si="828"/>
        <v>151950.39459050432</v>
      </c>
      <c r="AO1755" s="7">
        <f t="shared" si="832"/>
        <v>0.14804193934973203</v>
      </c>
      <c r="AP1755" s="6">
        <f t="shared" si="833"/>
        <v>988045.1</v>
      </c>
      <c r="AQ1755" s="5" t="s">
        <v>4</v>
      </c>
    </row>
    <row r="1756" spans="1:43" x14ac:dyDescent="0.25">
      <c r="A1756" s="42">
        <v>1708</v>
      </c>
      <c r="B1756" s="103">
        <v>20121445</v>
      </c>
      <c r="C1756" s="97">
        <v>4391305</v>
      </c>
      <c r="D1756" s="61" t="s">
        <v>801</v>
      </c>
      <c r="E1756" s="61" t="s">
        <v>801</v>
      </c>
      <c r="F1756" s="82" t="s">
        <v>1987</v>
      </c>
      <c r="G1756" s="81" t="s">
        <v>1750</v>
      </c>
      <c r="H1756" s="21">
        <v>1</v>
      </c>
      <c r="I1756" s="20">
        <v>223190.20799999998</v>
      </c>
      <c r="J1756" s="20">
        <f t="shared" si="836"/>
        <v>42406.139519999997</v>
      </c>
      <c r="K1756" s="19">
        <f t="shared" si="837"/>
        <v>265596.34751999995</v>
      </c>
      <c r="L1756" s="15">
        <f t="shared" si="838"/>
        <v>265596.34751999995</v>
      </c>
      <c r="M1756" s="17">
        <v>178079.83193277312</v>
      </c>
      <c r="N1756" s="17">
        <v>33835.168067226892</v>
      </c>
      <c r="O1756" s="16">
        <v>211915</v>
      </c>
      <c r="P1756" s="18">
        <v>211915</v>
      </c>
      <c r="Q1756" s="17">
        <v>169600</v>
      </c>
      <c r="R1756" s="17">
        <v>32224</v>
      </c>
      <c r="S1756" s="16">
        <v>201824</v>
      </c>
      <c r="T1756" s="15">
        <v>201824</v>
      </c>
      <c r="U1756" s="14"/>
      <c r="V1756" s="14"/>
      <c r="W1756" s="14"/>
      <c r="X1756" s="14"/>
      <c r="Y1756" s="14"/>
      <c r="Z1756" s="14"/>
      <c r="AA1756" s="14"/>
      <c r="AB1756" s="101">
        <v>160000</v>
      </c>
      <c r="AC1756" s="12">
        <f t="shared" si="839"/>
        <v>30400</v>
      </c>
      <c r="AD1756" s="6">
        <f t="shared" si="840"/>
        <v>190400</v>
      </c>
      <c r="AE1756" s="6">
        <f t="shared" si="841"/>
        <v>9710.4</v>
      </c>
      <c r="AF1756" s="6">
        <f t="shared" si="842"/>
        <v>200110.4</v>
      </c>
      <c r="AG1756" s="9">
        <f t="shared" si="834"/>
        <v>200110.4</v>
      </c>
      <c r="AH1756" s="11">
        <f t="shared" si="825"/>
        <v>265596.34751999995</v>
      </c>
      <c r="AI1756" s="9">
        <f t="shared" si="826"/>
        <v>206869.5</v>
      </c>
      <c r="AJ1756" s="10">
        <f t="shared" si="827"/>
        <v>219861.43687999999</v>
      </c>
      <c r="AK1756" s="9">
        <f t="shared" si="830"/>
        <v>203489.95</v>
      </c>
      <c r="AL1756" s="9">
        <f t="shared" si="831"/>
        <v>236232.92375999998</v>
      </c>
      <c r="AM1756" s="6">
        <f t="shared" si="835"/>
        <v>216966.34760514746</v>
      </c>
      <c r="AN1756" s="8">
        <f t="shared" si="828"/>
        <v>30931.539984141884</v>
      </c>
      <c r="AO1756" s="7">
        <f t="shared" si="832"/>
        <v>0.14952199325730417</v>
      </c>
      <c r="AP1756" s="6">
        <f t="shared" si="833"/>
        <v>200110.4</v>
      </c>
      <c r="AQ1756" s="5" t="s">
        <v>4</v>
      </c>
    </row>
    <row r="1757" spans="1:43" ht="25.5" x14ac:dyDescent="0.25">
      <c r="A1757" s="42">
        <v>1709</v>
      </c>
      <c r="B1757" s="103">
        <v>20121445</v>
      </c>
      <c r="C1757" s="97">
        <v>4391305</v>
      </c>
      <c r="D1757" s="61" t="s">
        <v>801</v>
      </c>
      <c r="E1757" s="61" t="s">
        <v>801</v>
      </c>
      <c r="F1757" s="82" t="s">
        <v>1986</v>
      </c>
      <c r="G1757" s="81" t="s">
        <v>1750</v>
      </c>
      <c r="H1757" s="21">
        <v>1</v>
      </c>
      <c r="I1757" s="20">
        <v>125544.492</v>
      </c>
      <c r="J1757" s="20">
        <f t="shared" si="836"/>
        <v>23853.45348</v>
      </c>
      <c r="K1757" s="19">
        <f t="shared" si="837"/>
        <v>149397.94547999999</v>
      </c>
      <c r="L1757" s="15">
        <f t="shared" si="838"/>
        <v>149397.94547999999</v>
      </c>
      <c r="M1757" s="17">
        <v>102078.15126050421</v>
      </c>
      <c r="N1757" s="17">
        <v>19394.848739495799</v>
      </c>
      <c r="O1757" s="16">
        <v>121473</v>
      </c>
      <c r="P1757" s="18">
        <v>121473</v>
      </c>
      <c r="Q1757" s="17">
        <v>95400</v>
      </c>
      <c r="R1757" s="17">
        <v>18126</v>
      </c>
      <c r="S1757" s="16">
        <v>113526</v>
      </c>
      <c r="T1757" s="15">
        <v>113526</v>
      </c>
      <c r="U1757" s="14"/>
      <c r="V1757" s="14"/>
      <c r="W1757" s="14"/>
      <c r="X1757" s="14"/>
      <c r="Y1757" s="14"/>
      <c r="Z1757" s="14"/>
      <c r="AA1757" s="14"/>
      <c r="AB1757" s="101">
        <v>90000</v>
      </c>
      <c r="AC1757" s="12">
        <f t="shared" si="839"/>
        <v>17100</v>
      </c>
      <c r="AD1757" s="6">
        <f t="shared" si="840"/>
        <v>107100</v>
      </c>
      <c r="AE1757" s="6">
        <f t="shared" si="841"/>
        <v>5462.0999999999995</v>
      </c>
      <c r="AF1757" s="6">
        <f t="shared" si="842"/>
        <v>112562.1</v>
      </c>
      <c r="AG1757" s="9">
        <f t="shared" si="834"/>
        <v>112562.1</v>
      </c>
      <c r="AH1757" s="11">
        <f t="shared" si="825"/>
        <v>149397.94547999999</v>
      </c>
      <c r="AI1757" s="9">
        <f t="shared" si="826"/>
        <v>117499.5</v>
      </c>
      <c r="AJ1757" s="10">
        <f t="shared" si="827"/>
        <v>124239.76136999999</v>
      </c>
      <c r="AK1757" s="9">
        <f t="shared" si="830"/>
        <v>115030.8</v>
      </c>
      <c r="AL1757" s="9">
        <f t="shared" si="831"/>
        <v>133448.72274</v>
      </c>
      <c r="AM1757" s="6">
        <f t="shared" si="835"/>
        <v>122630.34356893681</v>
      </c>
      <c r="AN1757" s="8">
        <f t="shared" si="828"/>
        <v>17240.858968903747</v>
      </c>
      <c r="AO1757" s="7">
        <f t="shared" si="832"/>
        <v>0.14673133901764474</v>
      </c>
      <c r="AP1757" s="6">
        <f t="shared" si="833"/>
        <v>112562.1</v>
      </c>
      <c r="AQ1757" s="5" t="s">
        <v>4</v>
      </c>
    </row>
    <row r="1758" spans="1:43" ht="25.5" x14ac:dyDescent="0.25">
      <c r="A1758" s="42">
        <v>1710</v>
      </c>
      <c r="B1758" s="103">
        <v>20121445</v>
      </c>
      <c r="C1758" s="97">
        <v>4391305</v>
      </c>
      <c r="D1758" s="61" t="s">
        <v>801</v>
      </c>
      <c r="E1758" s="61" t="s">
        <v>801</v>
      </c>
      <c r="F1758" s="82" t="s">
        <v>1985</v>
      </c>
      <c r="G1758" s="81" t="s">
        <v>1750</v>
      </c>
      <c r="H1758" s="21">
        <v>1</v>
      </c>
      <c r="I1758" s="20">
        <v>188316.73800000001</v>
      </c>
      <c r="J1758" s="20">
        <f t="shared" si="836"/>
        <v>35780.180220000002</v>
      </c>
      <c r="K1758" s="19">
        <f t="shared" si="837"/>
        <v>224096.91822000002</v>
      </c>
      <c r="L1758" s="15">
        <f t="shared" si="838"/>
        <v>224096.91822000002</v>
      </c>
      <c r="M1758" s="17">
        <v>150254.62184873951</v>
      </c>
      <c r="N1758" s="17">
        <v>28548.378151260506</v>
      </c>
      <c r="O1758" s="16">
        <v>178803</v>
      </c>
      <c r="P1758" s="18">
        <v>178803</v>
      </c>
      <c r="Q1758" s="17">
        <v>143100</v>
      </c>
      <c r="R1758" s="17">
        <v>27189</v>
      </c>
      <c r="S1758" s="16">
        <v>170289</v>
      </c>
      <c r="T1758" s="15">
        <v>170289</v>
      </c>
      <c r="U1758" s="14"/>
      <c r="V1758" s="14"/>
      <c r="W1758" s="14"/>
      <c r="X1758" s="14"/>
      <c r="Y1758" s="14"/>
      <c r="Z1758" s="14"/>
      <c r="AA1758" s="14"/>
      <c r="AB1758" s="101">
        <v>135000</v>
      </c>
      <c r="AC1758" s="12">
        <f t="shared" si="839"/>
        <v>25650</v>
      </c>
      <c r="AD1758" s="6">
        <f t="shared" si="840"/>
        <v>160650</v>
      </c>
      <c r="AE1758" s="6">
        <f t="shared" si="841"/>
        <v>8193.15</v>
      </c>
      <c r="AF1758" s="6">
        <f t="shared" si="842"/>
        <v>168843.15</v>
      </c>
      <c r="AG1758" s="9">
        <f t="shared" si="834"/>
        <v>168843.15</v>
      </c>
      <c r="AH1758" s="11">
        <f t="shared" si="825"/>
        <v>224096.91822000002</v>
      </c>
      <c r="AI1758" s="9">
        <f t="shared" si="826"/>
        <v>174546</v>
      </c>
      <c r="AJ1758" s="10">
        <f t="shared" si="827"/>
        <v>185508.017055</v>
      </c>
      <c r="AK1758" s="9">
        <f t="shared" si="830"/>
        <v>171694.57500000001</v>
      </c>
      <c r="AL1758" s="9">
        <f t="shared" si="831"/>
        <v>199321.45911</v>
      </c>
      <c r="AM1758" s="6">
        <f t="shared" si="835"/>
        <v>183065.28208727477</v>
      </c>
      <c r="AN1758" s="8">
        <f t="shared" si="828"/>
        <v>26098.510946739174</v>
      </c>
      <c r="AO1758" s="7">
        <f t="shared" si="832"/>
        <v>0.1495222517086566</v>
      </c>
      <c r="AP1758" s="6">
        <f t="shared" si="833"/>
        <v>168843.15</v>
      </c>
      <c r="AQ1758" s="5" t="s">
        <v>4</v>
      </c>
    </row>
    <row r="1759" spans="1:43" x14ac:dyDescent="0.25">
      <c r="A1759" s="42">
        <v>1711</v>
      </c>
      <c r="B1759" s="103">
        <v>20121445</v>
      </c>
      <c r="C1759" s="97">
        <v>4391305</v>
      </c>
      <c r="D1759" s="61" t="s">
        <v>801</v>
      </c>
      <c r="E1759" s="61" t="s">
        <v>801</v>
      </c>
      <c r="F1759" s="82" t="s">
        <v>1984</v>
      </c>
      <c r="G1759" s="81" t="s">
        <v>1484</v>
      </c>
      <c r="H1759" s="21">
        <v>1</v>
      </c>
      <c r="I1759" s="20">
        <v>15178.00462184874</v>
      </c>
      <c r="J1759" s="20">
        <f t="shared" si="836"/>
        <v>2883.8208781512608</v>
      </c>
      <c r="K1759" s="19">
        <f t="shared" si="837"/>
        <v>18061.825500000003</v>
      </c>
      <c r="L1759" s="15">
        <f t="shared" si="838"/>
        <v>18061.825500000003</v>
      </c>
      <c r="M1759" s="17">
        <v>12456.302521008403</v>
      </c>
      <c r="N1759" s="17">
        <v>2366.6974789915967</v>
      </c>
      <c r="O1759" s="16">
        <v>14823</v>
      </c>
      <c r="P1759" s="18">
        <v>14823</v>
      </c>
      <c r="Q1759" s="17">
        <v>11533.613445378152</v>
      </c>
      <c r="R1759" s="17">
        <v>2191.386554621849</v>
      </c>
      <c r="S1759" s="16">
        <v>13725.000000000002</v>
      </c>
      <c r="T1759" s="15">
        <v>13725.000000000002</v>
      </c>
      <c r="U1759" s="14"/>
      <c r="V1759" s="14"/>
      <c r="W1759" s="14"/>
      <c r="X1759" s="14"/>
      <c r="Y1759" s="14"/>
      <c r="Z1759" s="14"/>
      <c r="AA1759" s="14"/>
      <c r="AB1759" s="101">
        <v>8369.7478991596636</v>
      </c>
      <c r="AC1759" s="12">
        <f t="shared" si="839"/>
        <v>1590.2521008403362</v>
      </c>
      <c r="AD1759" s="6">
        <f t="shared" si="840"/>
        <v>9960</v>
      </c>
      <c r="AE1759" s="6">
        <f t="shared" si="841"/>
        <v>507.96</v>
      </c>
      <c r="AF1759" s="6">
        <f t="shared" si="842"/>
        <v>10467.959999999999</v>
      </c>
      <c r="AG1759" s="9">
        <f t="shared" si="834"/>
        <v>10467.959999999999</v>
      </c>
      <c r="AH1759" s="11">
        <f t="shared" si="825"/>
        <v>18061.825500000003</v>
      </c>
      <c r="AI1759" s="9">
        <f t="shared" si="826"/>
        <v>14274</v>
      </c>
      <c r="AJ1759" s="10">
        <f t="shared" si="827"/>
        <v>14269.446375000001</v>
      </c>
      <c r="AK1759" s="9">
        <f t="shared" si="830"/>
        <v>12370.98</v>
      </c>
      <c r="AL1759" s="9">
        <f t="shared" si="831"/>
        <v>16167.912750000001</v>
      </c>
      <c r="AM1759" s="6">
        <f t="shared" si="835"/>
        <v>13735.440265547266</v>
      </c>
      <c r="AN1759" s="8">
        <f t="shared" si="828"/>
        <v>3132.4261926951303</v>
      </c>
      <c r="AO1759" s="7">
        <f t="shared" si="832"/>
        <v>0.21944978231015344</v>
      </c>
      <c r="AP1759" s="6">
        <f t="shared" si="833"/>
        <v>10467.959999999999</v>
      </c>
      <c r="AQ1759" s="5" t="s">
        <v>4</v>
      </c>
    </row>
    <row r="1760" spans="1:43" x14ac:dyDescent="0.25">
      <c r="A1760" s="42">
        <v>1712</v>
      </c>
      <c r="B1760" s="103">
        <v>20121445</v>
      </c>
      <c r="C1760" s="97">
        <v>4391305</v>
      </c>
      <c r="D1760" s="61" t="s">
        <v>801</v>
      </c>
      <c r="E1760" s="61" t="s">
        <v>801</v>
      </c>
      <c r="F1760" s="82" t="s">
        <v>1983</v>
      </c>
      <c r="G1760" s="81" t="s">
        <v>1484</v>
      </c>
      <c r="H1760" s="21">
        <v>1</v>
      </c>
      <c r="I1760" s="20">
        <v>9524.8199495798326</v>
      </c>
      <c r="J1760" s="20">
        <f t="shared" si="836"/>
        <v>1809.7157904201681</v>
      </c>
      <c r="K1760" s="19">
        <f t="shared" si="837"/>
        <v>11334.535740000001</v>
      </c>
      <c r="L1760" s="15">
        <f t="shared" si="838"/>
        <v>11334.535740000001</v>
      </c>
      <c r="M1760" s="17">
        <v>7599.1596638655465</v>
      </c>
      <c r="N1760" s="17">
        <v>1443.8403361344538</v>
      </c>
      <c r="O1760" s="16">
        <v>9043</v>
      </c>
      <c r="P1760" s="18">
        <v>9043</v>
      </c>
      <c r="Q1760" s="17">
        <v>7237.8151260504201</v>
      </c>
      <c r="R1760" s="17">
        <v>1375.1848739495799</v>
      </c>
      <c r="S1760" s="16">
        <v>8613</v>
      </c>
      <c r="T1760" s="15">
        <v>8613</v>
      </c>
      <c r="U1760" s="14"/>
      <c r="V1760" s="14"/>
      <c r="W1760" s="14"/>
      <c r="X1760" s="14"/>
      <c r="Y1760" s="14"/>
      <c r="Z1760" s="14"/>
      <c r="AA1760" s="14"/>
      <c r="AB1760" s="101">
        <v>5252.1008403361348</v>
      </c>
      <c r="AC1760" s="12">
        <f t="shared" si="839"/>
        <v>997.89915966386559</v>
      </c>
      <c r="AD1760" s="6">
        <f t="shared" si="840"/>
        <v>6250</v>
      </c>
      <c r="AE1760" s="6">
        <f t="shared" si="841"/>
        <v>318.75</v>
      </c>
      <c r="AF1760" s="6">
        <f t="shared" si="842"/>
        <v>6568.75</v>
      </c>
      <c r="AG1760" s="9">
        <f t="shared" si="834"/>
        <v>6568.75</v>
      </c>
      <c r="AH1760" s="11">
        <f t="shared" si="825"/>
        <v>11334.535740000001</v>
      </c>
      <c r="AI1760" s="9">
        <f t="shared" si="826"/>
        <v>8828</v>
      </c>
      <c r="AJ1760" s="10">
        <f t="shared" si="827"/>
        <v>8889.8214349999998</v>
      </c>
      <c r="AK1760" s="9">
        <f t="shared" si="830"/>
        <v>7698.375</v>
      </c>
      <c r="AL1760" s="9">
        <f t="shared" si="831"/>
        <v>10081.26787</v>
      </c>
      <c r="AM1760" s="6">
        <f t="shared" si="835"/>
        <v>8562.5925543084031</v>
      </c>
      <c r="AN1760" s="8">
        <f t="shared" si="828"/>
        <v>1954.8311452310074</v>
      </c>
      <c r="AO1760" s="7">
        <f t="shared" si="832"/>
        <v>0.22143533588933026</v>
      </c>
      <c r="AP1760" s="6">
        <f t="shared" si="833"/>
        <v>6568.75</v>
      </c>
      <c r="AQ1760" s="5" t="s">
        <v>4</v>
      </c>
    </row>
    <row r="1761" spans="1:43" x14ac:dyDescent="0.25">
      <c r="A1761" s="42">
        <v>1713</v>
      </c>
      <c r="B1761" s="103">
        <v>20121445</v>
      </c>
      <c r="C1761" s="97">
        <v>4391305</v>
      </c>
      <c r="D1761" s="61" t="s">
        <v>801</v>
      </c>
      <c r="E1761" s="61" t="s">
        <v>801</v>
      </c>
      <c r="F1761" s="82" t="s">
        <v>1982</v>
      </c>
      <c r="G1761" s="81" t="s">
        <v>1484</v>
      </c>
      <c r="H1761" s="21">
        <v>1</v>
      </c>
      <c r="I1761" s="20">
        <v>8990.6868907563039</v>
      </c>
      <c r="J1761" s="20">
        <f t="shared" si="836"/>
        <v>1708.2305092436977</v>
      </c>
      <c r="K1761" s="19">
        <f t="shared" si="837"/>
        <v>10698.917400000002</v>
      </c>
      <c r="L1761" s="15">
        <f t="shared" si="838"/>
        <v>10698.917400000002</v>
      </c>
      <c r="M1761" s="17">
        <v>7310.0840336134461</v>
      </c>
      <c r="N1761" s="17">
        <v>1388.9159663865548</v>
      </c>
      <c r="O1761" s="16">
        <v>8699</v>
      </c>
      <c r="P1761" s="18">
        <v>8699</v>
      </c>
      <c r="Q1761" s="17">
        <v>6831.9327731092444</v>
      </c>
      <c r="R1761" s="17">
        <v>1298.0672268907565</v>
      </c>
      <c r="S1761" s="16">
        <v>8130.0000000000009</v>
      </c>
      <c r="T1761" s="15">
        <v>8130.0000000000009</v>
      </c>
      <c r="U1761" s="14"/>
      <c r="V1761" s="14"/>
      <c r="W1761" s="14"/>
      <c r="X1761" s="14"/>
      <c r="Y1761" s="14"/>
      <c r="Z1761" s="14"/>
      <c r="AA1761" s="14"/>
      <c r="AB1761" s="101">
        <v>4957.9831932773113</v>
      </c>
      <c r="AC1761" s="12">
        <f t="shared" si="839"/>
        <v>942.01680672268913</v>
      </c>
      <c r="AD1761" s="6">
        <f t="shared" si="840"/>
        <v>5900</v>
      </c>
      <c r="AE1761" s="6">
        <f t="shared" si="841"/>
        <v>300.89999999999998</v>
      </c>
      <c r="AF1761" s="6">
        <f t="shared" si="842"/>
        <v>6200.9</v>
      </c>
      <c r="AG1761" s="9">
        <f t="shared" si="834"/>
        <v>6200.9</v>
      </c>
      <c r="AH1761" s="11">
        <f t="shared" si="825"/>
        <v>10698.917400000002</v>
      </c>
      <c r="AI1761" s="9">
        <f t="shared" si="826"/>
        <v>8414.5</v>
      </c>
      <c r="AJ1761" s="10">
        <f t="shared" si="827"/>
        <v>8432.20435</v>
      </c>
      <c r="AK1761" s="9">
        <f t="shared" si="830"/>
        <v>7307.7</v>
      </c>
      <c r="AL1761" s="9">
        <f t="shared" si="831"/>
        <v>9556.708700000001</v>
      </c>
      <c r="AM1761" s="6">
        <f t="shared" si="835"/>
        <v>8118.6741404049935</v>
      </c>
      <c r="AN1761" s="8">
        <f t="shared" si="828"/>
        <v>1851.0550632353018</v>
      </c>
      <c r="AO1761" s="7">
        <f t="shared" si="832"/>
        <v>0.21998396378100918</v>
      </c>
      <c r="AP1761" s="6">
        <f t="shared" si="833"/>
        <v>6200.9</v>
      </c>
      <c r="AQ1761" s="5" t="s">
        <v>4</v>
      </c>
    </row>
    <row r="1762" spans="1:43" x14ac:dyDescent="0.25">
      <c r="A1762" s="42">
        <v>1714</v>
      </c>
      <c r="B1762" s="103">
        <v>20121445</v>
      </c>
      <c r="C1762" s="97">
        <v>4391305</v>
      </c>
      <c r="D1762" s="61" t="s">
        <v>801</v>
      </c>
      <c r="E1762" s="61" t="s">
        <v>801</v>
      </c>
      <c r="F1762" s="82" t="s">
        <v>1981</v>
      </c>
      <c r="G1762" s="81" t="s">
        <v>1484</v>
      </c>
      <c r="H1762" s="21">
        <v>1</v>
      </c>
      <c r="I1762" s="20">
        <v>7345.1589579831925</v>
      </c>
      <c r="J1762" s="20">
        <f t="shared" si="836"/>
        <v>1395.5802020168067</v>
      </c>
      <c r="K1762" s="19">
        <f t="shared" si="837"/>
        <v>8740.7391599999992</v>
      </c>
      <c r="L1762" s="15">
        <f t="shared" si="838"/>
        <v>8740.7391599999992</v>
      </c>
      <c r="M1762" s="17">
        <v>6084.0336134453783</v>
      </c>
      <c r="N1762" s="17">
        <v>1155.966386554622</v>
      </c>
      <c r="O1762" s="16">
        <v>7240</v>
      </c>
      <c r="P1762" s="18">
        <v>7240</v>
      </c>
      <c r="Q1762" s="17">
        <v>5581.5126050420167</v>
      </c>
      <c r="R1762" s="17">
        <v>1060.4873949579833</v>
      </c>
      <c r="S1762" s="16">
        <v>6642</v>
      </c>
      <c r="T1762" s="15">
        <v>6642</v>
      </c>
      <c r="U1762" s="14"/>
      <c r="V1762" s="14"/>
      <c r="W1762" s="14"/>
      <c r="X1762" s="14"/>
      <c r="Y1762" s="14"/>
      <c r="Z1762" s="14"/>
      <c r="AA1762" s="14"/>
      <c r="AB1762" s="101">
        <v>4050.4201680672272</v>
      </c>
      <c r="AC1762" s="12">
        <f t="shared" si="839"/>
        <v>769.57983193277323</v>
      </c>
      <c r="AD1762" s="6">
        <f t="shared" si="840"/>
        <v>4820</v>
      </c>
      <c r="AE1762" s="6">
        <f t="shared" si="841"/>
        <v>245.82</v>
      </c>
      <c r="AF1762" s="6">
        <f t="shared" si="842"/>
        <v>5065.82</v>
      </c>
      <c r="AG1762" s="9">
        <f t="shared" si="834"/>
        <v>5065.82</v>
      </c>
      <c r="AH1762" s="11">
        <f t="shared" si="825"/>
        <v>8740.7391599999992</v>
      </c>
      <c r="AI1762" s="9">
        <f t="shared" si="826"/>
        <v>6941</v>
      </c>
      <c r="AJ1762" s="10">
        <f t="shared" si="827"/>
        <v>6922.1397899999993</v>
      </c>
      <c r="AK1762" s="9">
        <f t="shared" si="830"/>
        <v>6003.41</v>
      </c>
      <c r="AL1762" s="9">
        <f t="shared" si="831"/>
        <v>7840.8695799999996</v>
      </c>
      <c r="AM1762" s="6">
        <f t="shared" si="835"/>
        <v>6661.2619817531295</v>
      </c>
      <c r="AN1762" s="8">
        <f t="shared" si="828"/>
        <v>1520.1688772800378</v>
      </c>
      <c r="AO1762" s="7">
        <f t="shared" si="832"/>
        <v>0.21901294875090591</v>
      </c>
      <c r="AP1762" s="6">
        <f t="shared" si="833"/>
        <v>5065.82</v>
      </c>
      <c r="AQ1762" s="5" t="s">
        <v>4</v>
      </c>
    </row>
    <row r="1763" spans="1:43" x14ac:dyDescent="0.25">
      <c r="A1763" s="42">
        <v>1715</v>
      </c>
      <c r="B1763" s="103">
        <v>20121445</v>
      </c>
      <c r="C1763" s="97">
        <v>4391305</v>
      </c>
      <c r="D1763" s="61" t="s">
        <v>801</v>
      </c>
      <c r="E1763" s="61" t="s">
        <v>801</v>
      </c>
      <c r="F1763" s="82" t="s">
        <v>1980</v>
      </c>
      <c r="G1763" s="81" t="s">
        <v>1484</v>
      </c>
      <c r="H1763" s="21">
        <v>1</v>
      </c>
      <c r="I1763" s="20">
        <v>6704.86280672269</v>
      </c>
      <c r="J1763" s="20">
        <f t="shared" si="836"/>
        <v>1273.9239332773111</v>
      </c>
      <c r="K1763" s="19">
        <f t="shared" si="837"/>
        <v>7978.7867400000014</v>
      </c>
      <c r="L1763" s="15">
        <f t="shared" si="838"/>
        <v>7978.7867400000014</v>
      </c>
      <c r="M1763" s="17">
        <v>5452.1008403361348</v>
      </c>
      <c r="N1763" s="17">
        <v>1035.8991596638657</v>
      </c>
      <c r="O1763" s="16">
        <v>6488</v>
      </c>
      <c r="P1763" s="18">
        <v>6488</v>
      </c>
      <c r="Q1763" s="17">
        <v>5094.9579831932779</v>
      </c>
      <c r="R1763" s="17">
        <v>968.04201680672281</v>
      </c>
      <c r="S1763" s="16">
        <v>6063.0000000000009</v>
      </c>
      <c r="T1763" s="15">
        <v>6063.0000000000009</v>
      </c>
      <c r="U1763" s="14"/>
      <c r="V1763" s="14"/>
      <c r="W1763" s="14"/>
      <c r="X1763" s="14"/>
      <c r="Y1763" s="14"/>
      <c r="Z1763" s="14"/>
      <c r="AA1763" s="14"/>
      <c r="AB1763" s="101">
        <v>3697.4789915966389</v>
      </c>
      <c r="AC1763" s="12">
        <f t="shared" si="839"/>
        <v>702.52100840336141</v>
      </c>
      <c r="AD1763" s="6">
        <f t="shared" si="840"/>
        <v>4400</v>
      </c>
      <c r="AE1763" s="6">
        <f t="shared" si="841"/>
        <v>224.39999999999998</v>
      </c>
      <c r="AF1763" s="6">
        <f t="shared" si="842"/>
        <v>4624.3999999999996</v>
      </c>
      <c r="AG1763" s="9">
        <f t="shared" si="834"/>
        <v>4624.3999999999996</v>
      </c>
      <c r="AH1763" s="11">
        <f t="shared" si="825"/>
        <v>7978.7867400000014</v>
      </c>
      <c r="AI1763" s="9">
        <f t="shared" si="826"/>
        <v>6275.5</v>
      </c>
      <c r="AJ1763" s="10">
        <f t="shared" si="827"/>
        <v>6288.5466850000012</v>
      </c>
      <c r="AK1763" s="9">
        <f t="shared" si="830"/>
        <v>5449.95</v>
      </c>
      <c r="AL1763" s="9">
        <f t="shared" si="831"/>
        <v>7127.1433700000007</v>
      </c>
      <c r="AM1763" s="6">
        <f t="shared" si="835"/>
        <v>6054.7149923402012</v>
      </c>
      <c r="AN1763" s="8">
        <f t="shared" si="828"/>
        <v>1380.4526509689765</v>
      </c>
      <c r="AO1763" s="7">
        <f t="shared" si="832"/>
        <v>0.21997492645509945</v>
      </c>
      <c r="AP1763" s="6">
        <f t="shared" si="833"/>
        <v>4624.3999999999996</v>
      </c>
      <c r="AQ1763" s="5" t="s">
        <v>4</v>
      </c>
    </row>
    <row r="1764" spans="1:43" x14ac:dyDescent="0.25">
      <c r="A1764" s="42">
        <v>1716</v>
      </c>
      <c r="B1764" s="103">
        <v>20121445</v>
      </c>
      <c r="C1764" s="97">
        <v>4391305</v>
      </c>
      <c r="D1764" s="61" t="s">
        <v>801</v>
      </c>
      <c r="E1764" s="61" t="s">
        <v>801</v>
      </c>
      <c r="F1764" s="82" t="s">
        <v>1979</v>
      </c>
      <c r="G1764" s="81" t="s">
        <v>1750</v>
      </c>
      <c r="H1764" s="21">
        <v>1</v>
      </c>
      <c r="I1764" s="20">
        <v>21273.535512605042</v>
      </c>
      <c r="J1764" s="20">
        <f t="shared" si="836"/>
        <v>4041.9717473949581</v>
      </c>
      <c r="K1764" s="19">
        <f t="shared" si="837"/>
        <v>25315.507259999998</v>
      </c>
      <c r="L1764" s="15">
        <f t="shared" si="838"/>
        <v>25315.507259999998</v>
      </c>
      <c r="M1764" s="17">
        <v>17620.168067226892</v>
      </c>
      <c r="N1764" s="17">
        <v>3347.8319327731097</v>
      </c>
      <c r="O1764" s="16">
        <v>20968</v>
      </c>
      <c r="P1764" s="18">
        <v>20968</v>
      </c>
      <c r="Q1764" s="17">
        <v>16165.546218487396</v>
      </c>
      <c r="R1764" s="17">
        <v>3071.4537815126055</v>
      </c>
      <c r="S1764" s="16">
        <v>19237</v>
      </c>
      <c r="T1764" s="15">
        <v>19237</v>
      </c>
      <c r="U1764" s="14"/>
      <c r="V1764" s="14"/>
      <c r="W1764" s="14"/>
      <c r="X1764" s="14"/>
      <c r="Y1764" s="14"/>
      <c r="Z1764" s="14"/>
      <c r="AA1764" s="14"/>
      <c r="AB1764" s="101">
        <v>11731.09243697479</v>
      </c>
      <c r="AC1764" s="12">
        <f t="shared" si="839"/>
        <v>2228.90756302521</v>
      </c>
      <c r="AD1764" s="6">
        <f t="shared" si="840"/>
        <v>13960</v>
      </c>
      <c r="AE1764" s="6">
        <f t="shared" si="841"/>
        <v>711.95999999999992</v>
      </c>
      <c r="AF1764" s="6">
        <f t="shared" si="842"/>
        <v>14671.96</v>
      </c>
      <c r="AG1764" s="9">
        <f t="shared" si="834"/>
        <v>14671.96</v>
      </c>
      <c r="AH1764" s="11">
        <f t="shared" ref="AH1764:AH1827" si="843">MAX(L1764,P1764,T1764,AF1764)</f>
        <v>25315.507259999998</v>
      </c>
      <c r="AI1764" s="9">
        <f t="shared" ref="AI1764:AI1827" si="844">MEDIAN(L1764,P1764,T1764,AF1764)</f>
        <v>20102.5</v>
      </c>
      <c r="AJ1764" s="10">
        <f t="shared" ref="AJ1764:AJ1827" si="845">AVERAGE(L1764,P1764,T1764,AF1764)</f>
        <v>20048.116815000001</v>
      </c>
      <c r="AK1764" s="9">
        <f t="shared" si="830"/>
        <v>17387.23</v>
      </c>
      <c r="AL1764" s="9">
        <f t="shared" si="831"/>
        <v>22709.003629999999</v>
      </c>
      <c r="AM1764" s="6">
        <f t="shared" si="835"/>
        <v>19292.581767787218</v>
      </c>
      <c r="AN1764" s="8">
        <f t="shared" ref="AN1764:AN1827" si="846">STDEVA(L1764,P1764,T1764,AF1764)</f>
        <v>4402.7476179150308</v>
      </c>
      <c r="AO1764" s="7">
        <f t="shared" si="832"/>
        <v>0.21901492938266537</v>
      </c>
      <c r="AP1764" s="6">
        <f t="shared" si="833"/>
        <v>14671.96</v>
      </c>
      <c r="AQ1764" s="5" t="s">
        <v>4</v>
      </c>
    </row>
    <row r="1765" spans="1:43" x14ac:dyDescent="0.25">
      <c r="A1765" s="42">
        <v>1717</v>
      </c>
      <c r="B1765" s="103">
        <v>20121445</v>
      </c>
      <c r="C1765" s="97">
        <v>4391305</v>
      </c>
      <c r="D1765" s="61" t="s">
        <v>801</v>
      </c>
      <c r="E1765" s="61" t="s">
        <v>801</v>
      </c>
      <c r="F1765" s="82" t="s">
        <v>1978</v>
      </c>
      <c r="G1765" s="81" t="s">
        <v>1750</v>
      </c>
      <c r="H1765" s="21">
        <v>1</v>
      </c>
      <c r="I1765" s="20">
        <v>17281.360890756303</v>
      </c>
      <c r="J1765" s="20">
        <f t="shared" si="836"/>
        <v>3283.4585692436976</v>
      </c>
      <c r="K1765" s="19">
        <f t="shared" si="837"/>
        <v>20564.819459999999</v>
      </c>
      <c r="L1765" s="15">
        <f t="shared" si="838"/>
        <v>20564.819459999999</v>
      </c>
      <c r="M1765" s="17">
        <v>14182.352941176472</v>
      </c>
      <c r="N1765" s="17">
        <v>2694.6470588235297</v>
      </c>
      <c r="O1765" s="16">
        <v>16877</v>
      </c>
      <c r="P1765" s="18">
        <v>16877</v>
      </c>
      <c r="Q1765" s="17">
        <v>13131.932773109243</v>
      </c>
      <c r="R1765" s="17">
        <v>2495.0672268907565</v>
      </c>
      <c r="S1765" s="16">
        <v>15627</v>
      </c>
      <c r="T1765" s="15">
        <v>15627</v>
      </c>
      <c r="U1765" s="14"/>
      <c r="V1765" s="14"/>
      <c r="W1765" s="14"/>
      <c r="X1765" s="14"/>
      <c r="Y1765" s="14"/>
      <c r="Z1765" s="14"/>
      <c r="AA1765" s="14"/>
      <c r="AB1765" s="101">
        <v>9529.4117647058829</v>
      </c>
      <c r="AC1765" s="12">
        <f t="shared" si="839"/>
        <v>1810.5882352941178</v>
      </c>
      <c r="AD1765" s="6">
        <f t="shared" si="840"/>
        <v>11340</v>
      </c>
      <c r="AE1765" s="6">
        <f t="shared" si="841"/>
        <v>578.33999999999992</v>
      </c>
      <c r="AF1765" s="6">
        <f t="shared" si="842"/>
        <v>11918.34</v>
      </c>
      <c r="AG1765" s="9">
        <f t="shared" si="834"/>
        <v>11918.34</v>
      </c>
      <c r="AH1765" s="11">
        <f t="shared" si="843"/>
        <v>20564.819459999999</v>
      </c>
      <c r="AI1765" s="9">
        <f t="shared" si="844"/>
        <v>16252</v>
      </c>
      <c r="AJ1765" s="10">
        <f t="shared" si="845"/>
        <v>16246.789864999999</v>
      </c>
      <c r="AK1765" s="9">
        <f t="shared" si="830"/>
        <v>14085.17</v>
      </c>
      <c r="AL1765" s="9">
        <f t="shared" si="831"/>
        <v>18408.409729999999</v>
      </c>
      <c r="AM1765" s="6">
        <f t="shared" si="835"/>
        <v>15638.739998097511</v>
      </c>
      <c r="AN1765" s="8">
        <f t="shared" si="846"/>
        <v>3566.6119360969615</v>
      </c>
      <c r="AO1765" s="7">
        <f t="shared" si="832"/>
        <v>0.21945680138425802</v>
      </c>
      <c r="AP1765" s="6">
        <f t="shared" si="833"/>
        <v>11918.34</v>
      </c>
      <c r="AQ1765" s="5" t="s">
        <v>4</v>
      </c>
    </row>
    <row r="1766" spans="1:43" x14ac:dyDescent="0.25">
      <c r="A1766" s="42">
        <v>1718</v>
      </c>
      <c r="B1766" s="103">
        <v>20121445</v>
      </c>
      <c r="C1766" s="97">
        <v>4391305</v>
      </c>
      <c r="D1766" s="61" t="s">
        <v>801</v>
      </c>
      <c r="E1766" s="61" t="s">
        <v>801</v>
      </c>
      <c r="F1766" s="82" t="s">
        <v>1977</v>
      </c>
      <c r="G1766" s="81" t="s">
        <v>1750</v>
      </c>
      <c r="H1766" s="21">
        <v>1</v>
      </c>
      <c r="I1766" s="20">
        <v>2886.3090756302522</v>
      </c>
      <c r="J1766" s="20">
        <f t="shared" si="836"/>
        <v>548.39872436974792</v>
      </c>
      <c r="K1766" s="19">
        <f t="shared" si="837"/>
        <v>3434.7078000000001</v>
      </c>
      <c r="L1766" s="15">
        <f t="shared" si="838"/>
        <v>3434.7078000000001</v>
      </c>
      <c r="M1766" s="17">
        <v>2303.3613445378151</v>
      </c>
      <c r="N1766" s="17">
        <v>437.63865546218489</v>
      </c>
      <c r="O1766" s="16">
        <v>2741</v>
      </c>
      <c r="P1766" s="18">
        <v>2741</v>
      </c>
      <c r="Q1766" s="17">
        <v>2193.2773109243699</v>
      </c>
      <c r="R1766" s="17">
        <v>416.72268907563029</v>
      </c>
      <c r="S1766" s="16">
        <v>2610</v>
      </c>
      <c r="T1766" s="15">
        <v>2610</v>
      </c>
      <c r="U1766" s="14"/>
      <c r="V1766" s="14"/>
      <c r="W1766" s="14"/>
      <c r="X1766" s="14"/>
      <c r="Y1766" s="14"/>
      <c r="Z1766" s="14"/>
      <c r="AA1766" s="14"/>
      <c r="AB1766" s="101">
        <v>1008.4033613445379</v>
      </c>
      <c r="AC1766" s="12">
        <f t="shared" si="839"/>
        <v>191.59663865546219</v>
      </c>
      <c r="AD1766" s="6">
        <f t="shared" si="840"/>
        <v>1200</v>
      </c>
      <c r="AE1766" s="6">
        <f t="shared" si="841"/>
        <v>61.199999999999996</v>
      </c>
      <c r="AF1766" s="6">
        <f t="shared" si="842"/>
        <v>1261.2</v>
      </c>
      <c r="AG1766" s="9">
        <f t="shared" si="834"/>
        <v>1261.2</v>
      </c>
      <c r="AH1766" s="11">
        <f t="shared" si="843"/>
        <v>3434.7078000000001</v>
      </c>
      <c r="AI1766" s="9">
        <f t="shared" si="844"/>
        <v>2675.5</v>
      </c>
      <c r="AJ1766" s="10">
        <f t="shared" si="845"/>
        <v>2511.7269500000002</v>
      </c>
      <c r="AK1766" s="9">
        <f t="shared" si="830"/>
        <v>1968.35</v>
      </c>
      <c r="AL1766" s="9">
        <f t="shared" si="831"/>
        <v>3055.1039000000001</v>
      </c>
      <c r="AM1766" s="6">
        <f t="shared" si="835"/>
        <v>2183.3901995153765</v>
      </c>
      <c r="AN1766" s="8">
        <f t="shared" si="846"/>
        <v>908.83350619638225</v>
      </c>
      <c r="AO1766" s="7">
        <f t="shared" si="832"/>
        <v>0.33968735047519427</v>
      </c>
      <c r="AP1766" s="6">
        <f t="shared" ref="AP1766:AP1782" si="847">+AG1766</f>
        <v>1261.2</v>
      </c>
      <c r="AQ1766" s="5" t="s">
        <v>4</v>
      </c>
    </row>
    <row r="1767" spans="1:43" x14ac:dyDescent="0.25">
      <c r="A1767" s="42">
        <v>1719</v>
      </c>
      <c r="B1767" s="103">
        <v>20121445</v>
      </c>
      <c r="C1767" s="97">
        <v>4391305</v>
      </c>
      <c r="D1767" s="61" t="s">
        <v>801</v>
      </c>
      <c r="E1767" s="61" t="s">
        <v>801</v>
      </c>
      <c r="F1767" s="82" t="s">
        <v>1976</v>
      </c>
      <c r="G1767" s="81" t="s">
        <v>1750</v>
      </c>
      <c r="H1767" s="21">
        <v>1</v>
      </c>
      <c r="I1767" s="20">
        <v>2672.877025210084</v>
      </c>
      <c r="J1767" s="20">
        <f t="shared" si="836"/>
        <v>507.84663478991598</v>
      </c>
      <c r="K1767" s="19">
        <f t="shared" si="837"/>
        <v>3180.7236600000001</v>
      </c>
      <c r="L1767" s="15">
        <f t="shared" si="838"/>
        <v>3180.7236600000001</v>
      </c>
      <c r="M1767" s="17">
        <v>2152.9411764705883</v>
      </c>
      <c r="N1767" s="17">
        <v>409.05882352941177</v>
      </c>
      <c r="O1767" s="16">
        <v>2562</v>
      </c>
      <c r="P1767" s="18">
        <v>2562</v>
      </c>
      <c r="Q1767" s="17">
        <v>2031.09243697479</v>
      </c>
      <c r="R1767" s="17">
        <v>385.9075630252101</v>
      </c>
      <c r="S1767" s="16">
        <v>2417</v>
      </c>
      <c r="T1767" s="15">
        <v>2417</v>
      </c>
      <c r="U1767" s="14"/>
      <c r="V1767" s="14"/>
      <c r="W1767" s="14"/>
      <c r="X1767" s="14"/>
      <c r="Y1767" s="14"/>
      <c r="Z1767" s="14"/>
      <c r="AA1767" s="14"/>
      <c r="AB1767" s="101">
        <v>1008.4033613445379</v>
      </c>
      <c r="AC1767" s="12">
        <f t="shared" si="839"/>
        <v>191.59663865546219</v>
      </c>
      <c r="AD1767" s="6">
        <f t="shared" si="840"/>
        <v>1200</v>
      </c>
      <c r="AE1767" s="6">
        <f t="shared" si="841"/>
        <v>61.199999999999996</v>
      </c>
      <c r="AF1767" s="6">
        <f t="shared" si="842"/>
        <v>1261.2</v>
      </c>
      <c r="AG1767" s="9">
        <f t="shared" si="834"/>
        <v>1261.2</v>
      </c>
      <c r="AH1767" s="11">
        <f t="shared" si="843"/>
        <v>3180.7236600000001</v>
      </c>
      <c r="AI1767" s="9">
        <f t="shared" si="844"/>
        <v>2489.5</v>
      </c>
      <c r="AJ1767" s="10">
        <f t="shared" si="845"/>
        <v>2355.2309150000001</v>
      </c>
      <c r="AK1767" s="9">
        <f t="shared" si="830"/>
        <v>1875.35</v>
      </c>
      <c r="AL1767" s="9">
        <f t="shared" si="831"/>
        <v>2835.1118299999998</v>
      </c>
      <c r="AM1767" s="6">
        <f t="shared" si="835"/>
        <v>2092.7664593674076</v>
      </c>
      <c r="AN1767" s="8">
        <f t="shared" si="846"/>
        <v>801.02242777524543</v>
      </c>
      <c r="AO1767" s="7">
        <f t="shared" si="832"/>
        <v>0.32176036464159286</v>
      </c>
      <c r="AP1767" s="6">
        <f t="shared" si="847"/>
        <v>1261.2</v>
      </c>
      <c r="AQ1767" s="5" t="s">
        <v>4</v>
      </c>
    </row>
    <row r="1768" spans="1:43" x14ac:dyDescent="0.25">
      <c r="A1768" s="42">
        <v>1720</v>
      </c>
      <c r="B1768" s="103">
        <v>20121445</v>
      </c>
      <c r="C1768" s="97">
        <v>4391305</v>
      </c>
      <c r="D1768" s="61" t="s">
        <v>801</v>
      </c>
      <c r="E1768" s="61" t="s">
        <v>801</v>
      </c>
      <c r="F1768" s="82" t="s">
        <v>1975</v>
      </c>
      <c r="G1768" s="81" t="s">
        <v>1750</v>
      </c>
      <c r="H1768" s="21">
        <v>1</v>
      </c>
      <c r="I1768" s="20">
        <v>2497.0444033613448</v>
      </c>
      <c r="J1768" s="20">
        <f t="shared" si="836"/>
        <v>474.4384366386555</v>
      </c>
      <c r="K1768" s="19">
        <f t="shared" si="837"/>
        <v>2971.4828400000006</v>
      </c>
      <c r="L1768" s="15">
        <f t="shared" si="838"/>
        <v>2971.4828400000006</v>
      </c>
      <c r="M1768" s="17">
        <v>2010.9243697478992</v>
      </c>
      <c r="N1768" s="17">
        <v>382.07563025210084</v>
      </c>
      <c r="O1768" s="16">
        <v>2393</v>
      </c>
      <c r="P1768" s="18">
        <v>2393</v>
      </c>
      <c r="Q1768" s="17">
        <v>1897.4789915966387</v>
      </c>
      <c r="R1768" s="17">
        <v>360.52100840336135</v>
      </c>
      <c r="S1768" s="16">
        <v>2258</v>
      </c>
      <c r="T1768" s="15">
        <v>2258</v>
      </c>
      <c r="U1768" s="14"/>
      <c r="V1768" s="14"/>
      <c r="W1768" s="14"/>
      <c r="X1768" s="14"/>
      <c r="Y1768" s="14"/>
      <c r="Z1768" s="14"/>
      <c r="AA1768" s="14"/>
      <c r="AB1768" s="101">
        <v>1008.4033613445379</v>
      </c>
      <c r="AC1768" s="12">
        <f t="shared" si="839"/>
        <v>191.59663865546219</v>
      </c>
      <c r="AD1768" s="6">
        <f t="shared" si="840"/>
        <v>1200</v>
      </c>
      <c r="AE1768" s="6">
        <f t="shared" si="841"/>
        <v>61.199999999999996</v>
      </c>
      <c r="AF1768" s="6">
        <f t="shared" si="842"/>
        <v>1261.2</v>
      </c>
      <c r="AG1768" s="9">
        <f t="shared" si="834"/>
        <v>1261.2</v>
      </c>
      <c r="AH1768" s="11">
        <f t="shared" si="843"/>
        <v>2971.4828400000006</v>
      </c>
      <c r="AI1768" s="9">
        <f t="shared" si="844"/>
        <v>2325.5</v>
      </c>
      <c r="AJ1768" s="10">
        <f t="shared" si="845"/>
        <v>2220.9207100000003</v>
      </c>
      <c r="AK1768" s="9">
        <f t="shared" si="830"/>
        <v>1793.35</v>
      </c>
      <c r="AL1768" s="9">
        <f t="shared" si="831"/>
        <v>2648.4914200000003</v>
      </c>
      <c r="AM1768" s="6">
        <f t="shared" si="835"/>
        <v>2009.8651559280659</v>
      </c>
      <c r="AN1768" s="8">
        <f t="shared" si="846"/>
        <v>710.72580460325844</v>
      </c>
      <c r="AO1768" s="7">
        <f t="shared" si="832"/>
        <v>0.30562279277714832</v>
      </c>
      <c r="AP1768" s="6">
        <f t="shared" si="847"/>
        <v>1261.2</v>
      </c>
      <c r="AQ1768" s="5" t="s">
        <v>4</v>
      </c>
    </row>
    <row r="1769" spans="1:43" x14ac:dyDescent="0.25">
      <c r="A1769" s="42">
        <v>1721</v>
      </c>
      <c r="B1769" s="103">
        <v>20121445</v>
      </c>
      <c r="C1769" s="97">
        <v>4391305</v>
      </c>
      <c r="D1769" s="61" t="s">
        <v>801</v>
      </c>
      <c r="E1769" s="61" t="s">
        <v>801</v>
      </c>
      <c r="F1769" s="82" t="s">
        <v>1974</v>
      </c>
      <c r="G1769" s="81" t="s">
        <v>1750</v>
      </c>
      <c r="H1769" s="21">
        <v>1</v>
      </c>
      <c r="I1769" s="20">
        <v>2391.9871764705886</v>
      </c>
      <c r="J1769" s="20">
        <f t="shared" si="836"/>
        <v>454.47756352941184</v>
      </c>
      <c r="K1769" s="19">
        <f t="shared" si="837"/>
        <v>2846.4647400000003</v>
      </c>
      <c r="L1769" s="15">
        <f t="shared" si="838"/>
        <v>2846.4647400000003</v>
      </c>
      <c r="M1769" s="17">
        <v>1981.512605042017</v>
      </c>
      <c r="N1769" s="17">
        <v>376.48739495798321</v>
      </c>
      <c r="O1769" s="16">
        <v>2358</v>
      </c>
      <c r="P1769" s="18">
        <v>2358</v>
      </c>
      <c r="Q1769" s="17">
        <v>1817.6470588235295</v>
      </c>
      <c r="R1769" s="17">
        <v>345.35294117647061</v>
      </c>
      <c r="S1769" s="16">
        <v>2163</v>
      </c>
      <c r="T1769" s="15">
        <v>2163</v>
      </c>
      <c r="U1769" s="14"/>
      <c r="V1769" s="14"/>
      <c r="W1769" s="14"/>
      <c r="X1769" s="14"/>
      <c r="Y1769" s="14"/>
      <c r="Z1769" s="14"/>
      <c r="AA1769" s="14"/>
      <c r="AB1769" s="101">
        <v>1008.4033613445379</v>
      </c>
      <c r="AC1769" s="12">
        <f t="shared" si="839"/>
        <v>191.59663865546219</v>
      </c>
      <c r="AD1769" s="6">
        <f t="shared" si="840"/>
        <v>1200</v>
      </c>
      <c r="AE1769" s="6">
        <f t="shared" si="841"/>
        <v>61.199999999999996</v>
      </c>
      <c r="AF1769" s="6">
        <f t="shared" si="842"/>
        <v>1261.2</v>
      </c>
      <c r="AG1769" s="9">
        <f t="shared" si="834"/>
        <v>1261.2</v>
      </c>
      <c r="AH1769" s="11">
        <f t="shared" si="843"/>
        <v>2846.4647400000003</v>
      </c>
      <c r="AI1769" s="9">
        <f t="shared" si="844"/>
        <v>2260.5</v>
      </c>
      <c r="AJ1769" s="10">
        <f t="shared" si="845"/>
        <v>2157.166185</v>
      </c>
      <c r="AK1769" s="9">
        <f t="shared" si="830"/>
        <v>1760.85</v>
      </c>
      <c r="AL1769" s="9">
        <f t="shared" si="831"/>
        <v>2553.4823700000002</v>
      </c>
      <c r="AM1769" s="6">
        <f t="shared" si="835"/>
        <v>1969.8439618093391</v>
      </c>
      <c r="AN1769" s="8">
        <f t="shared" si="846"/>
        <v>662.88665628282047</v>
      </c>
      <c r="AO1769" s="7">
        <f t="shared" si="832"/>
        <v>0.29324780193887212</v>
      </c>
      <c r="AP1769" s="6">
        <f t="shared" si="847"/>
        <v>1261.2</v>
      </c>
      <c r="AQ1769" s="5" t="s">
        <v>4</v>
      </c>
    </row>
    <row r="1770" spans="1:43" x14ac:dyDescent="0.25">
      <c r="A1770" s="42">
        <v>1722</v>
      </c>
      <c r="B1770" s="103">
        <v>20121445</v>
      </c>
      <c r="C1770" s="97">
        <v>4391305</v>
      </c>
      <c r="D1770" s="61" t="s">
        <v>801</v>
      </c>
      <c r="E1770" s="61" t="s">
        <v>801</v>
      </c>
      <c r="F1770" s="82" t="s">
        <v>1973</v>
      </c>
      <c r="G1770" s="81" t="s">
        <v>1750</v>
      </c>
      <c r="H1770" s="21">
        <v>1</v>
      </c>
      <c r="I1770" s="20">
        <v>2195.1431092436974</v>
      </c>
      <c r="J1770" s="20">
        <f t="shared" si="836"/>
        <v>417.07719075630251</v>
      </c>
      <c r="K1770" s="19">
        <f t="shared" si="837"/>
        <v>2612.2203</v>
      </c>
      <c r="L1770" s="15">
        <f t="shared" si="838"/>
        <v>2612.2203</v>
      </c>
      <c r="M1770" s="17">
        <v>1801.6806722689078</v>
      </c>
      <c r="N1770" s="17">
        <v>342.31932773109247</v>
      </c>
      <c r="O1770" s="16">
        <v>2144</v>
      </c>
      <c r="P1770" s="18">
        <v>2144</v>
      </c>
      <c r="Q1770" s="17">
        <v>1668.0672268907563</v>
      </c>
      <c r="R1770" s="17">
        <v>316.93277310924367</v>
      </c>
      <c r="S1770" s="16">
        <v>1985</v>
      </c>
      <c r="T1770" s="15">
        <v>1985</v>
      </c>
      <c r="U1770" s="14"/>
      <c r="V1770" s="14"/>
      <c r="W1770" s="14"/>
      <c r="X1770" s="14"/>
      <c r="Y1770" s="14"/>
      <c r="Z1770" s="14"/>
      <c r="AA1770" s="14"/>
      <c r="AB1770" s="101">
        <v>1008.4033613445379</v>
      </c>
      <c r="AC1770" s="12">
        <f t="shared" si="839"/>
        <v>191.59663865546219</v>
      </c>
      <c r="AD1770" s="6">
        <f t="shared" si="840"/>
        <v>1200</v>
      </c>
      <c r="AE1770" s="6">
        <f t="shared" si="841"/>
        <v>61.199999999999996</v>
      </c>
      <c r="AF1770" s="6">
        <f t="shared" si="842"/>
        <v>1261.2</v>
      </c>
      <c r="AG1770" s="9">
        <f t="shared" si="834"/>
        <v>1261.2</v>
      </c>
      <c r="AH1770" s="11">
        <f t="shared" si="843"/>
        <v>2612.2203</v>
      </c>
      <c r="AI1770" s="9">
        <f t="shared" si="844"/>
        <v>2064.5</v>
      </c>
      <c r="AJ1770" s="10">
        <f t="shared" si="845"/>
        <v>2000.6050749999999</v>
      </c>
      <c r="AK1770" s="9">
        <f t="shared" si="830"/>
        <v>1662.85</v>
      </c>
      <c r="AL1770" s="9">
        <f t="shared" si="831"/>
        <v>2338.36015</v>
      </c>
      <c r="AM1770" s="6">
        <f t="shared" si="835"/>
        <v>1864.0128028396525</v>
      </c>
      <c r="AN1770" s="8">
        <f t="shared" si="846"/>
        <v>560.23764935637519</v>
      </c>
      <c r="AO1770" s="7">
        <f t="shared" si="832"/>
        <v>0.27136723146349007</v>
      </c>
      <c r="AP1770" s="6">
        <f t="shared" si="847"/>
        <v>1261.2</v>
      </c>
      <c r="AQ1770" s="5" t="s">
        <v>4</v>
      </c>
    </row>
    <row r="1771" spans="1:43" x14ac:dyDescent="0.25">
      <c r="A1771" s="42">
        <v>1723</v>
      </c>
      <c r="B1771" s="103">
        <v>20121445</v>
      </c>
      <c r="C1771" s="97">
        <v>4391305</v>
      </c>
      <c r="D1771" s="61" t="s">
        <v>801</v>
      </c>
      <c r="E1771" s="61" t="s">
        <v>801</v>
      </c>
      <c r="F1771" s="82" t="s">
        <v>1972</v>
      </c>
      <c r="G1771" s="81" t="s">
        <v>1750</v>
      </c>
      <c r="H1771" s="21">
        <v>1</v>
      </c>
      <c r="I1771" s="20">
        <v>62772.245999999999</v>
      </c>
      <c r="J1771" s="20">
        <f t="shared" si="836"/>
        <v>11926.72674</v>
      </c>
      <c r="K1771" s="19">
        <f t="shared" si="837"/>
        <v>74698.972739999997</v>
      </c>
      <c r="L1771" s="15">
        <f t="shared" si="838"/>
        <v>74698.972739999997</v>
      </c>
      <c r="M1771" s="17">
        <v>50084.873949579836</v>
      </c>
      <c r="N1771" s="17">
        <v>9516.1260504201691</v>
      </c>
      <c r="O1771" s="16">
        <v>59601.000000000007</v>
      </c>
      <c r="P1771" s="18">
        <v>59601.000000000007</v>
      </c>
      <c r="Q1771" s="17">
        <v>47700</v>
      </c>
      <c r="R1771" s="17">
        <v>9063</v>
      </c>
      <c r="S1771" s="16">
        <v>56763</v>
      </c>
      <c r="T1771" s="15">
        <v>56763</v>
      </c>
      <c r="U1771" s="14"/>
      <c r="V1771" s="14"/>
      <c r="W1771" s="14"/>
      <c r="X1771" s="14"/>
      <c r="Y1771" s="14"/>
      <c r="Z1771" s="14"/>
      <c r="AA1771" s="14"/>
      <c r="AB1771" s="101">
        <v>40336.134453781524</v>
      </c>
      <c r="AC1771" s="12">
        <f t="shared" si="839"/>
        <v>7663.8655462184897</v>
      </c>
      <c r="AD1771" s="6">
        <f t="shared" si="840"/>
        <v>48000.000000000015</v>
      </c>
      <c r="AE1771" s="6">
        <f t="shared" si="841"/>
        <v>2448.0000000000005</v>
      </c>
      <c r="AF1771" s="6">
        <f t="shared" si="842"/>
        <v>50448.000000000015</v>
      </c>
      <c r="AG1771" s="9">
        <f t="shared" si="834"/>
        <v>50448.000000000015</v>
      </c>
      <c r="AH1771" s="11">
        <f t="shared" si="843"/>
        <v>74698.972739999997</v>
      </c>
      <c r="AI1771" s="9">
        <f t="shared" si="844"/>
        <v>58182</v>
      </c>
      <c r="AJ1771" s="10">
        <f t="shared" si="845"/>
        <v>60377.743184999999</v>
      </c>
      <c r="AK1771" s="9">
        <f t="shared" si="830"/>
        <v>54315.000000000007</v>
      </c>
      <c r="AL1771" s="9">
        <f t="shared" si="831"/>
        <v>66440.486369999999</v>
      </c>
      <c r="AM1771" s="6">
        <f t="shared" si="835"/>
        <v>59167.389362042763</v>
      </c>
      <c r="AN1771" s="8">
        <f t="shared" si="846"/>
        <v>10285.379817261797</v>
      </c>
      <c r="AO1771" s="7">
        <f t="shared" si="832"/>
        <v>0.17677941317352097</v>
      </c>
      <c r="AP1771" s="6">
        <f t="shared" si="847"/>
        <v>50448.000000000015</v>
      </c>
      <c r="AQ1771" s="5" t="s">
        <v>4</v>
      </c>
    </row>
    <row r="1772" spans="1:43" x14ac:dyDescent="0.25">
      <c r="A1772" s="42">
        <v>1724</v>
      </c>
      <c r="B1772" s="103">
        <v>20121445</v>
      </c>
      <c r="C1772" s="97">
        <v>4391305</v>
      </c>
      <c r="D1772" s="61" t="s">
        <v>801</v>
      </c>
      <c r="E1772" s="61" t="s">
        <v>801</v>
      </c>
      <c r="F1772" s="82" t="s">
        <v>1971</v>
      </c>
      <c r="G1772" s="81" t="s">
        <v>1750</v>
      </c>
      <c r="H1772" s="21">
        <v>1</v>
      </c>
      <c r="I1772" s="20">
        <v>33220.201008403361</v>
      </c>
      <c r="J1772" s="20">
        <f t="shared" si="836"/>
        <v>6311.8381915966384</v>
      </c>
      <c r="K1772" s="19">
        <f t="shared" si="837"/>
        <v>39532.039199999999</v>
      </c>
      <c r="L1772" s="15">
        <f t="shared" si="838"/>
        <v>39532.039199999999</v>
      </c>
      <c r="M1772" s="17">
        <v>27515.966386554624</v>
      </c>
      <c r="N1772" s="17">
        <v>5228.0336134453792</v>
      </c>
      <c r="O1772" s="16">
        <v>32744.000000000004</v>
      </c>
      <c r="P1772" s="18">
        <v>32744.000000000004</v>
      </c>
      <c r="Q1772" s="17">
        <v>25243.697478991598</v>
      </c>
      <c r="R1772" s="17">
        <v>4796.3025210084033</v>
      </c>
      <c r="S1772" s="16">
        <v>30040</v>
      </c>
      <c r="T1772" s="15">
        <v>30040</v>
      </c>
      <c r="U1772" s="14"/>
      <c r="V1772" s="14"/>
      <c r="W1772" s="14"/>
      <c r="X1772" s="14"/>
      <c r="Y1772" s="14"/>
      <c r="Z1772" s="14"/>
      <c r="AA1772" s="14"/>
      <c r="AB1772" s="101">
        <v>18319.327731092439</v>
      </c>
      <c r="AC1772" s="12">
        <f t="shared" si="839"/>
        <v>3480.6722689075632</v>
      </c>
      <c r="AD1772" s="6">
        <f t="shared" si="840"/>
        <v>21800</v>
      </c>
      <c r="AE1772" s="6">
        <f t="shared" si="841"/>
        <v>1111.8</v>
      </c>
      <c r="AF1772" s="6">
        <f t="shared" si="842"/>
        <v>22911.8</v>
      </c>
      <c r="AG1772" s="9">
        <f t="shared" si="834"/>
        <v>22911.8</v>
      </c>
      <c r="AH1772" s="11">
        <f t="shared" si="843"/>
        <v>39532.039199999999</v>
      </c>
      <c r="AI1772" s="9">
        <f t="shared" si="844"/>
        <v>31392</v>
      </c>
      <c r="AJ1772" s="10">
        <f t="shared" si="845"/>
        <v>31306.959800000001</v>
      </c>
      <c r="AK1772" s="9">
        <f t="shared" si="830"/>
        <v>27151.9</v>
      </c>
      <c r="AL1772" s="9">
        <f t="shared" si="831"/>
        <v>35462.0196</v>
      </c>
      <c r="AM1772" s="6">
        <f t="shared" si="835"/>
        <v>30127.18241694925</v>
      </c>
      <c r="AN1772" s="8">
        <f t="shared" si="846"/>
        <v>6875.0978386995212</v>
      </c>
      <c r="AO1772" s="7">
        <f t="shared" si="832"/>
        <v>0.21900795867416925</v>
      </c>
      <c r="AP1772" s="6">
        <f t="shared" si="847"/>
        <v>22911.8</v>
      </c>
      <c r="AQ1772" s="5" t="s">
        <v>4</v>
      </c>
    </row>
    <row r="1773" spans="1:43" x14ac:dyDescent="0.25">
      <c r="A1773" s="42">
        <v>1725</v>
      </c>
      <c r="B1773" s="103">
        <v>20121445</v>
      </c>
      <c r="C1773" s="97">
        <v>4391305</v>
      </c>
      <c r="D1773" s="61" t="s">
        <v>801</v>
      </c>
      <c r="E1773" s="61" t="s">
        <v>801</v>
      </c>
      <c r="F1773" s="82" t="s">
        <v>1970</v>
      </c>
      <c r="G1773" s="81" t="s">
        <v>1750</v>
      </c>
      <c r="H1773" s="21">
        <v>1</v>
      </c>
      <c r="I1773" s="20">
        <v>25906.006285714284</v>
      </c>
      <c r="J1773" s="20">
        <f t="shared" si="836"/>
        <v>4922.1411942857139</v>
      </c>
      <c r="K1773" s="19">
        <f t="shared" si="837"/>
        <v>30828.14748</v>
      </c>
      <c r="L1773" s="15">
        <f t="shared" si="838"/>
        <v>30828.14748</v>
      </c>
      <c r="M1773" s="17">
        <v>21063.865546218487</v>
      </c>
      <c r="N1773" s="17">
        <v>4002.1344537815125</v>
      </c>
      <c r="O1773" s="16">
        <v>25066</v>
      </c>
      <c r="P1773" s="18">
        <v>25066</v>
      </c>
      <c r="Q1773" s="17">
        <v>19685.714285714286</v>
      </c>
      <c r="R1773" s="17">
        <v>3740.2857142857142</v>
      </c>
      <c r="S1773" s="16">
        <v>23426</v>
      </c>
      <c r="T1773" s="15">
        <v>23426</v>
      </c>
      <c r="U1773" s="14"/>
      <c r="V1773" s="14"/>
      <c r="W1773" s="14"/>
      <c r="X1773" s="14"/>
      <c r="Y1773" s="14"/>
      <c r="Z1773" s="14"/>
      <c r="AA1773" s="14"/>
      <c r="AB1773" s="101">
        <v>14285.714285714286</v>
      </c>
      <c r="AC1773" s="12">
        <f t="shared" si="839"/>
        <v>2714.2857142857142</v>
      </c>
      <c r="AD1773" s="6">
        <f t="shared" si="840"/>
        <v>17000</v>
      </c>
      <c r="AE1773" s="6">
        <f t="shared" si="841"/>
        <v>867</v>
      </c>
      <c r="AF1773" s="6">
        <f t="shared" si="842"/>
        <v>17867</v>
      </c>
      <c r="AG1773" s="9">
        <f t="shared" si="834"/>
        <v>17867</v>
      </c>
      <c r="AH1773" s="11">
        <f t="shared" si="843"/>
        <v>30828.14748</v>
      </c>
      <c r="AI1773" s="9">
        <f t="shared" si="844"/>
        <v>24246</v>
      </c>
      <c r="AJ1773" s="10">
        <f t="shared" si="845"/>
        <v>24296.78687</v>
      </c>
      <c r="AK1773" s="9">
        <f t="shared" si="830"/>
        <v>21056.5</v>
      </c>
      <c r="AL1773" s="9">
        <f t="shared" si="831"/>
        <v>27537.07374</v>
      </c>
      <c r="AM1773" s="6">
        <f t="shared" si="835"/>
        <v>23393.278938085965</v>
      </c>
      <c r="AN1773" s="8">
        <f t="shared" si="846"/>
        <v>5333.8788020168022</v>
      </c>
      <c r="AO1773" s="7">
        <f t="shared" si="832"/>
        <v>0.21999005205051564</v>
      </c>
      <c r="AP1773" s="6">
        <f t="shared" si="847"/>
        <v>17867</v>
      </c>
      <c r="AQ1773" s="5" t="s">
        <v>4</v>
      </c>
    </row>
    <row r="1774" spans="1:43" x14ac:dyDescent="0.25">
      <c r="A1774" s="42">
        <v>1726</v>
      </c>
      <c r="B1774" s="103">
        <v>20121445</v>
      </c>
      <c r="C1774" s="97">
        <v>4391305</v>
      </c>
      <c r="D1774" s="61" t="s">
        <v>801</v>
      </c>
      <c r="E1774" s="61" t="s">
        <v>801</v>
      </c>
      <c r="F1774" s="82" t="s">
        <v>1969</v>
      </c>
      <c r="G1774" s="81" t="s">
        <v>1750</v>
      </c>
      <c r="H1774" s="21">
        <v>1</v>
      </c>
      <c r="I1774" s="20">
        <v>390582.864</v>
      </c>
      <c r="J1774" s="20">
        <f t="shared" si="836"/>
        <v>74210.744160000002</v>
      </c>
      <c r="K1774" s="19">
        <f t="shared" si="837"/>
        <v>464793.60816</v>
      </c>
      <c r="L1774" s="15">
        <f t="shared" si="838"/>
        <v>464793.60816</v>
      </c>
      <c r="M1774" s="17">
        <v>314608.40336134454</v>
      </c>
      <c r="N1774" s="17">
        <v>59775.596638655465</v>
      </c>
      <c r="O1774" s="16">
        <v>374384</v>
      </c>
      <c r="P1774" s="18">
        <v>374384</v>
      </c>
      <c r="Q1774" s="17">
        <v>296800</v>
      </c>
      <c r="R1774" s="17">
        <v>56392</v>
      </c>
      <c r="S1774" s="16">
        <v>353192</v>
      </c>
      <c r="T1774" s="15">
        <v>353192</v>
      </c>
      <c r="U1774" s="14"/>
      <c r="V1774" s="14"/>
      <c r="W1774" s="14"/>
      <c r="X1774" s="14"/>
      <c r="Y1774" s="14"/>
      <c r="Z1774" s="14"/>
      <c r="AA1774" s="14"/>
      <c r="AB1774" s="101">
        <v>280000</v>
      </c>
      <c r="AC1774" s="12">
        <f t="shared" si="839"/>
        <v>53200</v>
      </c>
      <c r="AD1774" s="6">
        <f t="shared" si="840"/>
        <v>333200</v>
      </c>
      <c r="AE1774" s="6">
        <f t="shared" si="841"/>
        <v>16993.199999999997</v>
      </c>
      <c r="AF1774" s="6">
        <f t="shared" si="842"/>
        <v>350193.2</v>
      </c>
      <c r="AG1774" s="9">
        <f t="shared" si="834"/>
        <v>350193.2</v>
      </c>
      <c r="AH1774" s="11">
        <f t="shared" si="843"/>
        <v>464793.60816</v>
      </c>
      <c r="AI1774" s="9">
        <f t="shared" si="844"/>
        <v>363788</v>
      </c>
      <c r="AJ1774" s="10">
        <f t="shared" si="845"/>
        <v>385640.70204</v>
      </c>
      <c r="AK1774" s="9">
        <f t="shared" si="830"/>
        <v>356990.6</v>
      </c>
      <c r="AL1774" s="9">
        <f t="shared" si="831"/>
        <v>414290.80408000003</v>
      </c>
      <c r="AM1774" s="6">
        <f t="shared" si="835"/>
        <v>380610.38648283569</v>
      </c>
      <c r="AN1774" s="8">
        <f t="shared" si="846"/>
        <v>53855.793724276256</v>
      </c>
      <c r="AO1774" s="7">
        <f t="shared" si="832"/>
        <v>0.14804169935312944</v>
      </c>
      <c r="AP1774" s="6">
        <f t="shared" si="847"/>
        <v>350193.2</v>
      </c>
      <c r="AQ1774" s="5" t="s">
        <v>4</v>
      </c>
    </row>
    <row r="1775" spans="1:43" x14ac:dyDescent="0.25">
      <c r="A1775" s="42">
        <v>1727</v>
      </c>
      <c r="B1775" s="103">
        <v>20121445</v>
      </c>
      <c r="C1775" s="97">
        <v>4391305</v>
      </c>
      <c r="D1775" s="61" t="s">
        <v>801</v>
      </c>
      <c r="E1775" s="61" t="s">
        <v>801</v>
      </c>
      <c r="F1775" s="82" t="s">
        <v>1968</v>
      </c>
      <c r="G1775" s="81" t="s">
        <v>1750</v>
      </c>
      <c r="H1775" s="21">
        <v>1</v>
      </c>
      <c r="I1775" s="20">
        <v>1143849.8160000001</v>
      </c>
      <c r="J1775" s="20">
        <f t="shared" si="836"/>
        <v>217331.46504000001</v>
      </c>
      <c r="K1775" s="19">
        <f t="shared" si="837"/>
        <v>1361181.28104</v>
      </c>
      <c r="L1775" s="15">
        <f t="shared" si="838"/>
        <v>1361181.28104</v>
      </c>
      <c r="M1775" s="17">
        <v>921352.10084033618</v>
      </c>
      <c r="N1775" s="17">
        <v>175056.89915966388</v>
      </c>
      <c r="O1775" s="16">
        <v>1096409</v>
      </c>
      <c r="P1775" s="18">
        <v>1096409</v>
      </c>
      <c r="Q1775" s="17">
        <v>869200</v>
      </c>
      <c r="R1775" s="17">
        <v>165148</v>
      </c>
      <c r="S1775" s="16">
        <v>1034348</v>
      </c>
      <c r="T1775" s="15">
        <v>1034348</v>
      </c>
      <c r="U1775" s="14"/>
      <c r="V1775" s="14"/>
      <c r="W1775" s="14"/>
      <c r="X1775" s="14"/>
      <c r="Y1775" s="14"/>
      <c r="Z1775" s="14"/>
      <c r="AA1775" s="14"/>
      <c r="AB1775" s="101">
        <v>820000</v>
      </c>
      <c r="AC1775" s="12">
        <f t="shared" si="839"/>
        <v>155800</v>
      </c>
      <c r="AD1775" s="6">
        <f t="shared" si="840"/>
        <v>975800</v>
      </c>
      <c r="AE1775" s="6">
        <f t="shared" si="841"/>
        <v>49765.799999999996</v>
      </c>
      <c r="AF1775" s="6">
        <f t="shared" si="842"/>
        <v>1025565.8</v>
      </c>
      <c r="AG1775" s="9">
        <f t="shared" si="834"/>
        <v>1025565.8</v>
      </c>
      <c r="AH1775" s="11">
        <f t="shared" si="843"/>
        <v>1361181.28104</v>
      </c>
      <c r="AI1775" s="9">
        <f t="shared" si="844"/>
        <v>1065378.5</v>
      </c>
      <c r="AJ1775" s="10">
        <f t="shared" si="845"/>
        <v>1129376.0202599999</v>
      </c>
      <c r="AK1775" s="9">
        <f t="shared" si="830"/>
        <v>1045472.15</v>
      </c>
      <c r="AL1775" s="9">
        <f t="shared" si="831"/>
        <v>1213279.8905199999</v>
      </c>
      <c r="AM1775" s="6">
        <f t="shared" si="835"/>
        <v>1114644.3710620278</v>
      </c>
      <c r="AN1775" s="8">
        <f t="shared" si="846"/>
        <v>157720.62834336038</v>
      </c>
      <c r="AO1775" s="7">
        <f t="shared" si="832"/>
        <v>0.14804187276480649</v>
      </c>
      <c r="AP1775" s="6">
        <f t="shared" si="847"/>
        <v>1025565.8</v>
      </c>
      <c r="AQ1775" s="5" t="s">
        <v>4</v>
      </c>
    </row>
    <row r="1776" spans="1:43" ht="25.5" x14ac:dyDescent="0.25">
      <c r="A1776" s="42">
        <v>1728</v>
      </c>
      <c r="B1776" s="103">
        <v>20121445</v>
      </c>
      <c r="C1776" s="97">
        <v>4391305</v>
      </c>
      <c r="D1776" s="61" t="s">
        <v>801</v>
      </c>
      <c r="E1776" s="61" t="s">
        <v>801</v>
      </c>
      <c r="F1776" s="82" t="s">
        <v>1967</v>
      </c>
      <c r="G1776" s="81" t="s">
        <v>1750</v>
      </c>
      <c r="H1776" s="21">
        <v>1</v>
      </c>
      <c r="I1776" s="20">
        <v>880804.21371428575</v>
      </c>
      <c r="J1776" s="20">
        <f t="shared" si="836"/>
        <v>167352.80060571429</v>
      </c>
      <c r="K1776" s="19">
        <f t="shared" si="837"/>
        <v>1048157.0143200001</v>
      </c>
      <c r="L1776" s="15">
        <f t="shared" si="838"/>
        <v>1048157.0143200001</v>
      </c>
      <c r="M1776" s="17">
        <v>709473.10924369749</v>
      </c>
      <c r="N1776" s="17">
        <v>134799.89075630251</v>
      </c>
      <c r="O1776" s="16">
        <v>844273</v>
      </c>
      <c r="P1776" s="18">
        <v>844273</v>
      </c>
      <c r="Q1776" s="17">
        <v>669314.2857142858</v>
      </c>
      <c r="R1776" s="17">
        <v>127169.7142857143</v>
      </c>
      <c r="S1776" s="16">
        <v>796484.00000000012</v>
      </c>
      <c r="T1776" s="15">
        <v>796484.00000000012</v>
      </c>
      <c r="U1776" s="14"/>
      <c r="V1776" s="14"/>
      <c r="W1776" s="14"/>
      <c r="X1776" s="14"/>
      <c r="Y1776" s="14"/>
      <c r="Z1776" s="14"/>
      <c r="AA1776" s="14"/>
      <c r="AB1776" s="101">
        <v>485714.28571428574</v>
      </c>
      <c r="AC1776" s="12">
        <f t="shared" si="839"/>
        <v>92285.71428571429</v>
      </c>
      <c r="AD1776" s="6">
        <f t="shared" si="840"/>
        <v>578000</v>
      </c>
      <c r="AE1776" s="6">
        <f t="shared" si="841"/>
        <v>29477.999999999996</v>
      </c>
      <c r="AF1776" s="6">
        <f t="shared" si="842"/>
        <v>607478</v>
      </c>
      <c r="AG1776" s="9">
        <f t="shared" si="834"/>
        <v>607478</v>
      </c>
      <c r="AH1776" s="11">
        <f t="shared" si="843"/>
        <v>1048157.0143200001</v>
      </c>
      <c r="AI1776" s="9">
        <f t="shared" si="844"/>
        <v>820378.5</v>
      </c>
      <c r="AJ1776" s="10">
        <f t="shared" si="845"/>
        <v>824098.00358000002</v>
      </c>
      <c r="AK1776" s="9">
        <f t="shared" si="830"/>
        <v>713928.25</v>
      </c>
      <c r="AL1776" s="9">
        <f t="shared" si="831"/>
        <v>934267.75716000004</v>
      </c>
      <c r="AM1776" s="6">
        <f t="shared" si="835"/>
        <v>793623.28684231476</v>
      </c>
      <c r="AN1776" s="8">
        <f t="shared" si="846"/>
        <v>181012.1818359654</v>
      </c>
      <c r="AO1776" s="7">
        <f t="shared" si="832"/>
        <v>0.22064471684224465</v>
      </c>
      <c r="AP1776" s="6">
        <f t="shared" si="847"/>
        <v>607478</v>
      </c>
      <c r="AQ1776" s="5" t="s">
        <v>4</v>
      </c>
    </row>
    <row r="1777" spans="1:43" ht="25.5" x14ac:dyDescent="0.25">
      <c r="A1777" s="42">
        <v>1729</v>
      </c>
      <c r="B1777" s="103">
        <v>20121445</v>
      </c>
      <c r="C1777" s="97">
        <v>4391305</v>
      </c>
      <c r="D1777" s="61" t="s">
        <v>801</v>
      </c>
      <c r="E1777" s="61" t="s">
        <v>801</v>
      </c>
      <c r="F1777" s="82" t="s">
        <v>1966</v>
      </c>
      <c r="G1777" s="81" t="s">
        <v>1750</v>
      </c>
      <c r="H1777" s="21">
        <v>1</v>
      </c>
      <c r="I1777" s="20">
        <v>880804.21371428575</v>
      </c>
      <c r="J1777" s="20">
        <f t="shared" si="836"/>
        <v>167352.80060571429</v>
      </c>
      <c r="K1777" s="19">
        <f t="shared" si="837"/>
        <v>1048157.0143200001</v>
      </c>
      <c r="L1777" s="15">
        <f t="shared" si="838"/>
        <v>1048157.0143200001</v>
      </c>
      <c r="M1777" s="17">
        <v>709473.10924369749</v>
      </c>
      <c r="N1777" s="17">
        <v>134799.89075630251</v>
      </c>
      <c r="O1777" s="16">
        <v>844273</v>
      </c>
      <c r="P1777" s="18">
        <v>844273</v>
      </c>
      <c r="Q1777" s="17">
        <v>669314.2857142858</v>
      </c>
      <c r="R1777" s="17">
        <v>127169.7142857143</v>
      </c>
      <c r="S1777" s="16">
        <v>796484.00000000012</v>
      </c>
      <c r="T1777" s="15">
        <v>796484.00000000012</v>
      </c>
      <c r="U1777" s="14"/>
      <c r="V1777" s="14"/>
      <c r="W1777" s="14"/>
      <c r="X1777" s="14"/>
      <c r="Y1777" s="14"/>
      <c r="Z1777" s="14"/>
      <c r="AA1777" s="14"/>
      <c r="AB1777" s="101">
        <v>485714.28571428574</v>
      </c>
      <c r="AC1777" s="12">
        <f t="shared" si="839"/>
        <v>92285.71428571429</v>
      </c>
      <c r="AD1777" s="6">
        <f t="shared" si="840"/>
        <v>578000</v>
      </c>
      <c r="AE1777" s="6">
        <f t="shared" si="841"/>
        <v>29477.999999999996</v>
      </c>
      <c r="AF1777" s="6">
        <f t="shared" si="842"/>
        <v>607478</v>
      </c>
      <c r="AG1777" s="9">
        <f t="shared" si="834"/>
        <v>607478</v>
      </c>
      <c r="AH1777" s="11">
        <f t="shared" si="843"/>
        <v>1048157.0143200001</v>
      </c>
      <c r="AI1777" s="9">
        <f t="shared" si="844"/>
        <v>820378.5</v>
      </c>
      <c r="AJ1777" s="10">
        <f t="shared" si="845"/>
        <v>824098.00358000002</v>
      </c>
      <c r="AK1777" s="9">
        <f t="shared" si="830"/>
        <v>713928.25</v>
      </c>
      <c r="AL1777" s="9">
        <f t="shared" si="831"/>
        <v>934267.75716000004</v>
      </c>
      <c r="AM1777" s="6">
        <f t="shared" si="835"/>
        <v>793623.28684231476</v>
      </c>
      <c r="AN1777" s="8">
        <f t="shared" si="846"/>
        <v>181012.1818359654</v>
      </c>
      <c r="AO1777" s="7">
        <f t="shared" si="832"/>
        <v>0.22064471684224465</v>
      </c>
      <c r="AP1777" s="6">
        <f t="shared" si="847"/>
        <v>607478</v>
      </c>
      <c r="AQ1777" s="5" t="s">
        <v>4</v>
      </c>
    </row>
    <row r="1778" spans="1:43" x14ac:dyDescent="0.25">
      <c r="A1778" s="42">
        <v>1730</v>
      </c>
      <c r="B1778" s="103">
        <v>20121445</v>
      </c>
      <c r="C1778" s="97">
        <v>4391305</v>
      </c>
      <c r="D1778" s="61" t="s">
        <v>801</v>
      </c>
      <c r="E1778" s="61" t="s">
        <v>801</v>
      </c>
      <c r="F1778" s="82" t="s">
        <v>1965</v>
      </c>
      <c r="G1778" s="81" t="s">
        <v>1750</v>
      </c>
      <c r="H1778" s="21">
        <v>1</v>
      </c>
      <c r="I1778" s="20">
        <v>202266.12599999999</v>
      </c>
      <c r="J1778" s="20">
        <f t="shared" si="836"/>
        <v>38430.56394</v>
      </c>
      <c r="K1778" s="19">
        <f t="shared" si="837"/>
        <v>240696.68993999998</v>
      </c>
      <c r="L1778" s="15">
        <f t="shared" si="838"/>
        <v>240696.68993999998</v>
      </c>
      <c r="M1778" s="17">
        <v>165995.79831932773</v>
      </c>
      <c r="N1778" s="17">
        <v>31539.201680672271</v>
      </c>
      <c r="O1778" s="16">
        <v>197535</v>
      </c>
      <c r="P1778" s="18">
        <v>197535</v>
      </c>
      <c r="Q1778" s="17">
        <v>153700</v>
      </c>
      <c r="R1778" s="17">
        <v>29203</v>
      </c>
      <c r="S1778" s="16">
        <v>182903</v>
      </c>
      <c r="T1778" s="15">
        <v>182903</v>
      </c>
      <c r="U1778" s="14"/>
      <c r="V1778" s="14"/>
      <c r="W1778" s="14"/>
      <c r="X1778" s="14"/>
      <c r="Y1778" s="14"/>
      <c r="Z1778" s="14"/>
      <c r="AA1778" s="14"/>
      <c r="AB1778" s="101">
        <v>145000</v>
      </c>
      <c r="AC1778" s="12">
        <f t="shared" si="839"/>
        <v>27550</v>
      </c>
      <c r="AD1778" s="6">
        <f t="shared" si="840"/>
        <v>172550</v>
      </c>
      <c r="AE1778" s="6">
        <f t="shared" si="841"/>
        <v>8800.0499999999993</v>
      </c>
      <c r="AF1778" s="6">
        <f t="shared" si="842"/>
        <v>181350.05</v>
      </c>
      <c r="AG1778" s="9">
        <f t="shared" si="834"/>
        <v>181350.05</v>
      </c>
      <c r="AH1778" s="11">
        <f t="shared" si="843"/>
        <v>240696.68993999998</v>
      </c>
      <c r="AI1778" s="9">
        <f t="shared" si="844"/>
        <v>190219</v>
      </c>
      <c r="AJ1778" s="10">
        <f t="shared" si="845"/>
        <v>200621.184985</v>
      </c>
      <c r="AK1778" s="9">
        <f t="shared" ref="AK1778:AK1841" si="848">AVERAGE(AG1778,AI1778)</f>
        <v>185784.52499999999</v>
      </c>
      <c r="AL1778" s="9">
        <f t="shared" si="831"/>
        <v>215457.84496999998</v>
      </c>
      <c r="AM1778" s="6">
        <f t="shared" si="835"/>
        <v>198033.75456566666</v>
      </c>
      <c r="AN1778" s="8">
        <f t="shared" si="846"/>
        <v>27694.050852921566</v>
      </c>
      <c r="AO1778" s="7">
        <f t="shared" si="832"/>
        <v>0.14559035034839615</v>
      </c>
      <c r="AP1778" s="6">
        <f t="shared" si="847"/>
        <v>181350.05</v>
      </c>
      <c r="AQ1778" s="5" t="s">
        <v>4</v>
      </c>
    </row>
    <row r="1779" spans="1:43" x14ac:dyDescent="0.25">
      <c r="A1779" s="42">
        <v>1731</v>
      </c>
      <c r="B1779" s="103">
        <v>20121445</v>
      </c>
      <c r="C1779" s="97">
        <v>4391305</v>
      </c>
      <c r="D1779" s="61" t="s">
        <v>801</v>
      </c>
      <c r="E1779" s="61" t="s">
        <v>801</v>
      </c>
      <c r="F1779" s="82" t="s">
        <v>1964</v>
      </c>
      <c r="G1779" s="81" t="s">
        <v>1750</v>
      </c>
      <c r="H1779" s="21">
        <v>1</v>
      </c>
      <c r="I1779" s="20">
        <v>1157799.2039999999</v>
      </c>
      <c r="J1779" s="20">
        <f t="shared" si="836"/>
        <v>219981.84875999999</v>
      </c>
      <c r="K1779" s="19">
        <f t="shared" si="837"/>
        <v>1377781.0527599999</v>
      </c>
      <c r="L1779" s="15">
        <f t="shared" si="838"/>
        <v>1377781.0527599999</v>
      </c>
      <c r="M1779" s="17">
        <v>950184.03361344547</v>
      </c>
      <c r="N1779" s="17">
        <v>180534.96638655465</v>
      </c>
      <c r="O1779" s="16">
        <v>1130719</v>
      </c>
      <c r="P1779" s="18">
        <v>1130719</v>
      </c>
      <c r="Q1779" s="17">
        <v>879800</v>
      </c>
      <c r="R1779" s="17">
        <v>167162</v>
      </c>
      <c r="S1779" s="16">
        <v>1046962</v>
      </c>
      <c r="T1779" s="15">
        <v>1046962</v>
      </c>
      <c r="U1779" s="14"/>
      <c r="V1779" s="14"/>
      <c r="W1779" s="14"/>
      <c r="X1779" s="14"/>
      <c r="Y1779" s="14"/>
      <c r="Z1779" s="14"/>
      <c r="AA1779" s="14"/>
      <c r="AB1779" s="101">
        <v>830000</v>
      </c>
      <c r="AC1779" s="12">
        <f t="shared" si="839"/>
        <v>157700</v>
      </c>
      <c r="AD1779" s="6">
        <f t="shared" si="840"/>
        <v>987700</v>
      </c>
      <c r="AE1779" s="6">
        <f t="shared" si="841"/>
        <v>50372.7</v>
      </c>
      <c r="AF1779" s="6">
        <f t="shared" si="842"/>
        <v>1038072.7</v>
      </c>
      <c r="AG1779" s="9">
        <f t="shared" si="834"/>
        <v>1038072.7</v>
      </c>
      <c r="AH1779" s="11">
        <f t="shared" si="843"/>
        <v>1377781.0527599999</v>
      </c>
      <c r="AI1779" s="9">
        <f t="shared" si="844"/>
        <v>1088840.5</v>
      </c>
      <c r="AJ1779" s="10">
        <f t="shared" si="845"/>
        <v>1148383.6881899999</v>
      </c>
      <c r="AK1779" s="9">
        <f t="shared" si="848"/>
        <v>1063456.6000000001</v>
      </c>
      <c r="AL1779" s="9">
        <f t="shared" si="831"/>
        <v>1233310.7763799999</v>
      </c>
      <c r="AM1779" s="6">
        <f t="shared" si="835"/>
        <v>1133572.8813695395</v>
      </c>
      <c r="AN1779" s="8">
        <f t="shared" si="846"/>
        <v>158524.51443575468</v>
      </c>
      <c r="AO1779" s="7">
        <f t="shared" si="832"/>
        <v>0.14559020759767358</v>
      </c>
      <c r="AP1779" s="6">
        <f t="shared" si="847"/>
        <v>1038072.7</v>
      </c>
      <c r="AQ1779" s="5" t="s">
        <v>4</v>
      </c>
    </row>
    <row r="1780" spans="1:43" ht="25.5" x14ac:dyDescent="0.25">
      <c r="A1780" s="42">
        <v>1732</v>
      </c>
      <c r="B1780" s="103">
        <v>20121445</v>
      </c>
      <c r="C1780" s="97">
        <v>4391305</v>
      </c>
      <c r="D1780" s="61" t="s">
        <v>801</v>
      </c>
      <c r="E1780" s="61" t="s">
        <v>801</v>
      </c>
      <c r="F1780" s="82" t="s">
        <v>1963</v>
      </c>
      <c r="G1780" s="81" t="s">
        <v>1750</v>
      </c>
      <c r="H1780" s="21">
        <v>1</v>
      </c>
      <c r="I1780" s="20">
        <v>5790754.3462184872</v>
      </c>
      <c r="J1780" s="20">
        <f t="shared" si="836"/>
        <v>1100243.3257815125</v>
      </c>
      <c r="K1780" s="19">
        <f t="shared" si="837"/>
        <v>6890997.6720000003</v>
      </c>
      <c r="L1780" s="15">
        <f t="shared" si="838"/>
        <v>6890997.6720000003</v>
      </c>
      <c r="M1780" s="17">
        <v>4620352.9411764704</v>
      </c>
      <c r="N1780" s="17">
        <v>877867.0588235294</v>
      </c>
      <c r="O1780" s="16">
        <v>5498220</v>
      </c>
      <c r="P1780" s="18">
        <v>5498220</v>
      </c>
      <c r="Q1780" s="17">
        <v>4400336.1344537819</v>
      </c>
      <c r="R1780" s="17">
        <v>836063.86554621859</v>
      </c>
      <c r="S1780" s="16">
        <v>5236400</v>
      </c>
      <c r="T1780" s="15">
        <v>5236400</v>
      </c>
      <c r="U1780" s="14"/>
      <c r="V1780" s="14"/>
      <c r="W1780" s="14"/>
      <c r="X1780" s="14"/>
      <c r="Y1780" s="14"/>
      <c r="Z1780" s="14"/>
      <c r="AA1780" s="14"/>
      <c r="AB1780" s="101">
        <v>3193277.3109243698</v>
      </c>
      <c r="AC1780" s="12">
        <f t="shared" si="839"/>
        <v>606722.68907563027</v>
      </c>
      <c r="AD1780" s="6">
        <f t="shared" si="840"/>
        <v>3800000</v>
      </c>
      <c r="AE1780" s="6">
        <f t="shared" si="841"/>
        <v>193800</v>
      </c>
      <c r="AF1780" s="6">
        <f t="shared" si="842"/>
        <v>3993800</v>
      </c>
      <c r="AG1780" s="9">
        <f t="shared" si="834"/>
        <v>3993800</v>
      </c>
      <c r="AH1780" s="11">
        <f t="shared" si="843"/>
        <v>6890997.6720000003</v>
      </c>
      <c r="AI1780" s="9">
        <f t="shared" si="844"/>
        <v>5367310</v>
      </c>
      <c r="AJ1780" s="10">
        <f t="shared" si="845"/>
        <v>5404854.4179999996</v>
      </c>
      <c r="AK1780" s="9">
        <f t="shared" si="848"/>
        <v>4680555</v>
      </c>
      <c r="AL1780" s="9">
        <f t="shared" si="831"/>
        <v>6129153.8360000001</v>
      </c>
      <c r="AM1780" s="6">
        <f t="shared" si="835"/>
        <v>5205941.1118778083</v>
      </c>
      <c r="AN1780" s="8">
        <f t="shared" si="846"/>
        <v>1188386.912978116</v>
      </c>
      <c r="AO1780" s="7">
        <f t="shared" si="832"/>
        <v>0.22141201327631829</v>
      </c>
      <c r="AP1780" s="6">
        <f t="shared" si="847"/>
        <v>3993800</v>
      </c>
      <c r="AQ1780" s="5" t="s">
        <v>4</v>
      </c>
    </row>
    <row r="1781" spans="1:43" x14ac:dyDescent="0.25">
      <c r="A1781" s="42">
        <v>1733</v>
      </c>
      <c r="B1781" s="103">
        <v>20121445</v>
      </c>
      <c r="C1781" s="97">
        <v>4391305</v>
      </c>
      <c r="D1781" s="61" t="s">
        <v>801</v>
      </c>
      <c r="E1781" s="61" t="s">
        <v>801</v>
      </c>
      <c r="F1781" s="82" t="s">
        <v>1962</v>
      </c>
      <c r="G1781" s="81" t="s">
        <v>1750</v>
      </c>
      <c r="H1781" s="21">
        <v>1</v>
      </c>
      <c r="I1781" s="20">
        <v>3523216.854857143</v>
      </c>
      <c r="J1781" s="20">
        <f t="shared" si="836"/>
        <v>669411.20242285717</v>
      </c>
      <c r="K1781" s="19">
        <f t="shared" si="837"/>
        <v>4192628.0572800003</v>
      </c>
      <c r="L1781" s="15">
        <f t="shared" si="838"/>
        <v>4192628.0572800003</v>
      </c>
      <c r="M1781" s="17">
        <v>2918210.0840336136</v>
      </c>
      <c r="N1781" s="17">
        <v>554459.91596638656</v>
      </c>
      <c r="O1781" s="16">
        <v>3472670</v>
      </c>
      <c r="P1781" s="18">
        <v>3472670</v>
      </c>
      <c r="Q1781" s="17">
        <v>2677257.1428571432</v>
      </c>
      <c r="R1781" s="17">
        <v>508678.85714285722</v>
      </c>
      <c r="S1781" s="16">
        <v>3185936.0000000005</v>
      </c>
      <c r="T1781" s="15">
        <v>3185936.0000000005</v>
      </c>
      <c r="U1781" s="14"/>
      <c r="V1781" s="14"/>
      <c r="W1781" s="14"/>
      <c r="X1781" s="14"/>
      <c r="Y1781" s="14"/>
      <c r="Z1781" s="14"/>
      <c r="AA1781" s="14"/>
      <c r="AB1781" s="101">
        <v>1942857.142857143</v>
      </c>
      <c r="AC1781" s="12">
        <f t="shared" si="839"/>
        <v>369142.85714285716</v>
      </c>
      <c r="AD1781" s="6">
        <f t="shared" si="840"/>
        <v>2312000</v>
      </c>
      <c r="AE1781" s="6">
        <f t="shared" si="841"/>
        <v>117911.99999999999</v>
      </c>
      <c r="AF1781" s="6">
        <f t="shared" si="842"/>
        <v>2429912</v>
      </c>
      <c r="AG1781" s="9">
        <f t="shared" si="834"/>
        <v>2429912</v>
      </c>
      <c r="AH1781" s="11">
        <f t="shared" si="843"/>
        <v>4192628.0572800003</v>
      </c>
      <c r="AI1781" s="9">
        <f t="shared" si="844"/>
        <v>3329303</v>
      </c>
      <c r="AJ1781" s="10">
        <f t="shared" si="845"/>
        <v>3320286.5143200001</v>
      </c>
      <c r="AK1781" s="9">
        <f t="shared" si="848"/>
        <v>2879607.5</v>
      </c>
      <c r="AL1781" s="9">
        <f t="shared" si="831"/>
        <v>3760965.5286400001</v>
      </c>
      <c r="AM1781" s="6">
        <f t="shared" si="835"/>
        <v>3195159.2433308749</v>
      </c>
      <c r="AN1781" s="8">
        <f t="shared" si="846"/>
        <v>729158.72317131003</v>
      </c>
      <c r="AO1781" s="7">
        <f t="shared" si="832"/>
        <v>0.21901242487430853</v>
      </c>
      <c r="AP1781" s="6">
        <f t="shared" si="847"/>
        <v>2429912</v>
      </c>
      <c r="AQ1781" s="5" t="s">
        <v>4</v>
      </c>
    </row>
    <row r="1782" spans="1:43" x14ac:dyDescent="0.25">
      <c r="A1782" s="42">
        <v>1734</v>
      </c>
      <c r="B1782" s="103">
        <v>20121445</v>
      </c>
      <c r="C1782" s="97">
        <v>4391305</v>
      </c>
      <c r="D1782" s="61" t="s">
        <v>801</v>
      </c>
      <c r="E1782" s="61" t="s">
        <v>801</v>
      </c>
      <c r="F1782" s="82" t="s">
        <v>1441</v>
      </c>
      <c r="G1782" s="81" t="s">
        <v>1750</v>
      </c>
      <c r="H1782" s="21">
        <v>1</v>
      </c>
      <c r="I1782" s="20">
        <v>2064509.4240000001</v>
      </c>
      <c r="J1782" s="20">
        <f t="shared" si="836"/>
        <v>392256.79056000005</v>
      </c>
      <c r="K1782" s="19">
        <f t="shared" si="837"/>
        <v>2456766.2145600002</v>
      </c>
      <c r="L1782" s="15">
        <f t="shared" si="838"/>
        <v>2456766.2145600002</v>
      </c>
      <c r="M1782" s="17">
        <v>1647240.3361344538</v>
      </c>
      <c r="N1782" s="17">
        <v>312975.66386554623</v>
      </c>
      <c r="O1782" s="16">
        <v>1960216</v>
      </c>
      <c r="P1782" s="18">
        <v>1960216</v>
      </c>
      <c r="Q1782" s="17">
        <v>1568800</v>
      </c>
      <c r="R1782" s="17">
        <v>298072</v>
      </c>
      <c r="S1782" s="16">
        <v>1866872</v>
      </c>
      <c r="T1782" s="15">
        <v>1866872</v>
      </c>
      <c r="U1782" s="14"/>
      <c r="V1782" s="14"/>
      <c r="W1782" s="14"/>
      <c r="X1782" s="14"/>
      <c r="Y1782" s="14"/>
      <c r="Z1782" s="14"/>
      <c r="AA1782" s="14"/>
      <c r="AB1782" s="101">
        <v>1480000</v>
      </c>
      <c r="AC1782" s="12">
        <f t="shared" si="839"/>
        <v>281200</v>
      </c>
      <c r="AD1782" s="6">
        <f t="shared" si="840"/>
        <v>1761200</v>
      </c>
      <c r="AE1782" s="6">
        <f t="shared" si="841"/>
        <v>89821.2</v>
      </c>
      <c r="AF1782" s="6">
        <f t="shared" si="842"/>
        <v>1851021.2</v>
      </c>
      <c r="AG1782" s="9">
        <f t="shared" si="834"/>
        <v>1851021.2</v>
      </c>
      <c r="AH1782" s="11">
        <f t="shared" si="843"/>
        <v>2456766.2145600002</v>
      </c>
      <c r="AI1782" s="9">
        <f t="shared" si="844"/>
        <v>1913544</v>
      </c>
      <c r="AJ1782" s="10">
        <f t="shared" si="845"/>
        <v>2033718.8536400001</v>
      </c>
      <c r="AK1782" s="9">
        <f t="shared" si="848"/>
        <v>1882282.6</v>
      </c>
      <c r="AL1782" s="9">
        <f t="shared" si="831"/>
        <v>2185155.1072800001</v>
      </c>
      <c r="AM1782" s="6">
        <f t="shared" si="835"/>
        <v>2006939.3049829672</v>
      </c>
      <c r="AN1782" s="8">
        <f t="shared" si="846"/>
        <v>286116.55217744544</v>
      </c>
      <c r="AO1782" s="7">
        <f t="shared" si="832"/>
        <v>0.14952180466059073</v>
      </c>
      <c r="AP1782" s="6">
        <f t="shared" si="847"/>
        <v>1851021.2</v>
      </c>
      <c r="AQ1782" s="5" t="s">
        <v>4</v>
      </c>
    </row>
    <row r="1783" spans="1:43" x14ac:dyDescent="0.25">
      <c r="A1783" s="194" t="s">
        <v>599</v>
      </c>
      <c r="B1783" s="195"/>
      <c r="C1783" s="195"/>
      <c r="D1783" s="195"/>
      <c r="E1783" s="195"/>
      <c r="F1783" s="195"/>
      <c r="G1783" s="195"/>
      <c r="H1783" s="195"/>
      <c r="I1783" s="195"/>
      <c r="J1783" s="195"/>
      <c r="K1783" s="195"/>
      <c r="L1783" s="196"/>
      <c r="M1783" s="96"/>
      <c r="N1783" s="96"/>
      <c r="O1783" s="96"/>
      <c r="P1783" s="95"/>
      <c r="Q1783" s="93"/>
      <c r="R1783" s="93"/>
      <c r="S1783" s="93"/>
      <c r="T1783" s="94"/>
      <c r="U1783" s="93"/>
      <c r="V1783" s="93"/>
      <c r="W1783" s="93"/>
      <c r="X1783" s="93"/>
      <c r="Y1783" s="93"/>
      <c r="Z1783" s="93"/>
      <c r="AA1783" s="93"/>
      <c r="AB1783" s="13"/>
      <c r="AC1783" s="12"/>
      <c r="AD1783" s="6"/>
      <c r="AE1783" s="6"/>
      <c r="AF1783" s="6"/>
      <c r="AG1783" s="9"/>
      <c r="AH1783" s="11"/>
      <c r="AI1783" s="9"/>
      <c r="AJ1783" s="10"/>
      <c r="AK1783" s="9"/>
      <c r="AL1783" s="9"/>
      <c r="AM1783" s="6"/>
      <c r="AN1783" s="8"/>
      <c r="AO1783" s="7"/>
      <c r="AP1783" s="6"/>
      <c r="AQ1783" s="5"/>
    </row>
    <row r="1784" spans="1:43" x14ac:dyDescent="0.25">
      <c r="A1784" s="42">
        <v>1735</v>
      </c>
      <c r="B1784" s="103">
        <v>20121445</v>
      </c>
      <c r="C1784" s="105">
        <v>4391502</v>
      </c>
      <c r="D1784" s="61" t="s">
        <v>801</v>
      </c>
      <c r="E1784" s="61" t="s">
        <v>801</v>
      </c>
      <c r="F1784" s="82" t="s">
        <v>1961</v>
      </c>
      <c r="G1784" s="81" t="s">
        <v>1750</v>
      </c>
      <c r="H1784" s="21">
        <v>1</v>
      </c>
      <c r="I1784" s="20">
        <v>400449.39640336134</v>
      </c>
      <c r="J1784" s="20">
        <f t="shared" ref="J1784:J1815" si="849">+I1784*0.19</f>
        <v>76085.385316638654</v>
      </c>
      <c r="K1784" s="19">
        <f t="shared" ref="K1784:K1815" si="850">+I1784+J1784</f>
        <v>476534.78171999997</v>
      </c>
      <c r="L1784" s="15">
        <f t="shared" ref="L1784:L1815" si="851">+H1784*K1784</f>
        <v>476534.78171999997</v>
      </c>
      <c r="M1784" s="17">
        <v>319512.60504201683</v>
      </c>
      <c r="N1784" s="17">
        <v>60707.394957983197</v>
      </c>
      <c r="O1784" s="16">
        <v>380220</v>
      </c>
      <c r="P1784" s="18">
        <v>380220</v>
      </c>
      <c r="Q1784" s="17">
        <v>304297.47899159667</v>
      </c>
      <c r="R1784" s="17">
        <v>57816.521008403368</v>
      </c>
      <c r="S1784" s="16">
        <v>362114.00000000006</v>
      </c>
      <c r="T1784" s="15">
        <v>362114.00000000006</v>
      </c>
      <c r="U1784" s="14"/>
      <c r="V1784" s="14"/>
      <c r="W1784" s="14"/>
      <c r="X1784" s="14"/>
      <c r="Y1784" s="14"/>
      <c r="Z1784" s="14"/>
      <c r="AA1784" s="14"/>
      <c r="AB1784" s="101">
        <v>271320</v>
      </c>
      <c r="AC1784" s="12">
        <f t="shared" si="839"/>
        <v>51550.8</v>
      </c>
      <c r="AD1784" s="6">
        <f t="shared" si="840"/>
        <v>322870.8</v>
      </c>
      <c r="AE1784" s="6">
        <f t="shared" si="841"/>
        <v>16466.410799999998</v>
      </c>
      <c r="AF1784" s="6">
        <f t="shared" si="842"/>
        <v>339337.2108</v>
      </c>
      <c r="AG1784" s="9">
        <f t="shared" si="834"/>
        <v>339337.2108</v>
      </c>
      <c r="AH1784" s="11">
        <f t="shared" si="843"/>
        <v>476534.78171999997</v>
      </c>
      <c r="AI1784" s="9">
        <f t="shared" si="844"/>
        <v>371167</v>
      </c>
      <c r="AJ1784" s="10">
        <f t="shared" si="845"/>
        <v>389551.49813000002</v>
      </c>
      <c r="AK1784" s="9">
        <f t="shared" si="848"/>
        <v>355252.1054</v>
      </c>
      <c r="AL1784" s="9">
        <f t="shared" si="831"/>
        <v>423850.89085999998</v>
      </c>
      <c r="AM1784" s="6">
        <f t="shared" si="835"/>
        <v>383251.10616276157</v>
      </c>
      <c r="AN1784" s="8">
        <f t="shared" si="846"/>
        <v>60353.015492577688</v>
      </c>
      <c r="AO1784" s="7">
        <f t="shared" si="832"/>
        <v>0.16260339818081265</v>
      </c>
      <c r="AP1784" s="6">
        <f t="shared" ref="AP1784:AP1809" si="852">+AG1784</f>
        <v>339337.2108</v>
      </c>
      <c r="AQ1784" s="5" t="s">
        <v>4</v>
      </c>
    </row>
    <row r="1785" spans="1:43" x14ac:dyDescent="0.25">
      <c r="A1785" s="42">
        <v>1736</v>
      </c>
      <c r="B1785" s="103">
        <v>20121445</v>
      </c>
      <c r="C1785" s="104">
        <v>4394201</v>
      </c>
      <c r="D1785" s="61" t="s">
        <v>801</v>
      </c>
      <c r="E1785" s="61" t="s">
        <v>801</v>
      </c>
      <c r="F1785" s="82" t="s">
        <v>1559</v>
      </c>
      <c r="G1785" s="81" t="s">
        <v>1750</v>
      </c>
      <c r="H1785" s="21">
        <v>1</v>
      </c>
      <c r="I1785" s="20">
        <v>521233.13722689077</v>
      </c>
      <c r="J1785" s="20">
        <f t="shared" si="849"/>
        <v>99034.296073109246</v>
      </c>
      <c r="K1785" s="19">
        <f t="shared" si="850"/>
        <v>620267.43330000003</v>
      </c>
      <c r="L1785" s="15">
        <f t="shared" si="851"/>
        <v>620267.43330000003</v>
      </c>
      <c r="M1785" s="17">
        <v>415883.19327731093</v>
      </c>
      <c r="N1785" s="17">
        <v>79017.806722689071</v>
      </c>
      <c r="O1785" s="16">
        <v>494901</v>
      </c>
      <c r="P1785" s="18">
        <v>494901</v>
      </c>
      <c r="Q1785" s="17">
        <v>396079.83193277312</v>
      </c>
      <c r="R1785" s="17">
        <v>75255.168067226899</v>
      </c>
      <c r="S1785" s="16">
        <v>471335</v>
      </c>
      <c r="T1785" s="15">
        <v>471335</v>
      </c>
      <c r="U1785" s="14"/>
      <c r="V1785" s="14"/>
      <c r="W1785" s="14"/>
      <c r="X1785" s="14"/>
      <c r="Y1785" s="14"/>
      <c r="Z1785" s="14"/>
      <c r="AA1785" s="14"/>
      <c r="AB1785" s="101">
        <v>373660.00000000006</v>
      </c>
      <c r="AC1785" s="12">
        <f t="shared" si="839"/>
        <v>70995.400000000009</v>
      </c>
      <c r="AD1785" s="6">
        <f t="shared" si="840"/>
        <v>444655.40000000008</v>
      </c>
      <c r="AE1785" s="6">
        <f t="shared" si="841"/>
        <v>22677.425400000004</v>
      </c>
      <c r="AF1785" s="6">
        <f t="shared" si="842"/>
        <v>467332.82540000009</v>
      </c>
      <c r="AG1785" s="9">
        <f t="shared" si="834"/>
        <v>467332.82540000009</v>
      </c>
      <c r="AH1785" s="11">
        <f t="shared" si="843"/>
        <v>620267.43330000003</v>
      </c>
      <c r="AI1785" s="9">
        <f t="shared" si="844"/>
        <v>483118</v>
      </c>
      <c r="AJ1785" s="10">
        <f t="shared" si="845"/>
        <v>513459.06467500003</v>
      </c>
      <c r="AK1785" s="9">
        <f t="shared" si="848"/>
        <v>475225.41270000004</v>
      </c>
      <c r="AL1785" s="9">
        <f t="shared" si="831"/>
        <v>551692.71665000007</v>
      </c>
      <c r="AM1785" s="6">
        <f t="shared" si="835"/>
        <v>506697.92617749679</v>
      </c>
      <c r="AN1785" s="8">
        <f t="shared" si="846"/>
        <v>72236.869965444246</v>
      </c>
      <c r="AO1785" s="7">
        <f t="shared" si="832"/>
        <v>0.14952220775347688</v>
      </c>
      <c r="AP1785" s="6">
        <f t="shared" si="852"/>
        <v>467332.82540000009</v>
      </c>
      <c r="AQ1785" s="5" t="s">
        <v>4</v>
      </c>
    </row>
    <row r="1786" spans="1:43" x14ac:dyDescent="0.25">
      <c r="A1786" s="42">
        <v>1737</v>
      </c>
      <c r="B1786" s="103">
        <v>20121445</v>
      </c>
      <c r="C1786" s="104">
        <v>4391504</v>
      </c>
      <c r="D1786" s="61" t="s">
        <v>801</v>
      </c>
      <c r="E1786" s="61" t="s">
        <v>801</v>
      </c>
      <c r="F1786" s="82" t="s">
        <v>1561</v>
      </c>
      <c r="G1786" s="81" t="s">
        <v>1750</v>
      </c>
      <c r="H1786" s="21">
        <v>1</v>
      </c>
      <c r="I1786" s="20">
        <v>425268.33685714292</v>
      </c>
      <c r="J1786" s="20">
        <f t="shared" si="849"/>
        <v>80800.984002857149</v>
      </c>
      <c r="K1786" s="19">
        <f t="shared" si="850"/>
        <v>506069.32086000009</v>
      </c>
      <c r="L1786" s="15">
        <f t="shared" si="851"/>
        <v>506069.32086000009</v>
      </c>
      <c r="M1786" s="17">
        <v>352241.17647058825</v>
      </c>
      <c r="N1786" s="17">
        <v>66925.823529411762</v>
      </c>
      <c r="O1786" s="16">
        <v>419167</v>
      </c>
      <c r="P1786" s="18">
        <v>419167</v>
      </c>
      <c r="Q1786" s="17">
        <v>323157.1428571429</v>
      </c>
      <c r="R1786" s="17">
        <v>61399.857142857152</v>
      </c>
      <c r="S1786" s="16">
        <v>384557.00000000006</v>
      </c>
      <c r="T1786" s="15">
        <v>384557.00000000006</v>
      </c>
      <c r="U1786" s="14"/>
      <c r="V1786" s="14"/>
      <c r="W1786" s="14"/>
      <c r="X1786" s="14"/>
      <c r="Y1786" s="14"/>
      <c r="Z1786" s="14"/>
      <c r="AA1786" s="14"/>
      <c r="AB1786" s="101">
        <v>270130</v>
      </c>
      <c r="AC1786" s="12">
        <f t="shared" si="839"/>
        <v>51324.7</v>
      </c>
      <c r="AD1786" s="6">
        <f t="shared" si="840"/>
        <v>321454.7</v>
      </c>
      <c r="AE1786" s="6">
        <f t="shared" si="841"/>
        <v>16394.189699999999</v>
      </c>
      <c r="AF1786" s="6">
        <f t="shared" si="842"/>
        <v>337848.8897</v>
      </c>
      <c r="AG1786" s="9">
        <f t="shared" si="834"/>
        <v>337848.8897</v>
      </c>
      <c r="AH1786" s="11">
        <f t="shared" si="843"/>
        <v>506069.32086000009</v>
      </c>
      <c r="AI1786" s="9">
        <f t="shared" si="844"/>
        <v>401862</v>
      </c>
      <c r="AJ1786" s="10">
        <f t="shared" si="845"/>
        <v>411910.55264000001</v>
      </c>
      <c r="AK1786" s="9">
        <f t="shared" si="848"/>
        <v>369855.44484999997</v>
      </c>
      <c r="AL1786" s="9">
        <f t="shared" si="831"/>
        <v>453965.66043000005</v>
      </c>
      <c r="AM1786" s="6">
        <f t="shared" si="835"/>
        <v>403144.69901512255</v>
      </c>
      <c r="AN1786" s="8">
        <f t="shared" si="846"/>
        <v>71067.75269760481</v>
      </c>
      <c r="AO1786" s="7">
        <f t="shared" si="832"/>
        <v>0.17684616285591773</v>
      </c>
      <c r="AP1786" s="6">
        <f t="shared" si="852"/>
        <v>337848.8897</v>
      </c>
      <c r="AQ1786" s="5" t="s">
        <v>4</v>
      </c>
    </row>
    <row r="1787" spans="1:43" x14ac:dyDescent="0.25">
      <c r="A1787" s="42">
        <v>1738</v>
      </c>
      <c r="B1787" s="103">
        <v>20121445</v>
      </c>
      <c r="C1787" s="104">
        <v>4391504</v>
      </c>
      <c r="D1787" s="61" t="s">
        <v>801</v>
      </c>
      <c r="E1787" s="61" t="s">
        <v>801</v>
      </c>
      <c r="F1787" s="82" t="s">
        <v>1560</v>
      </c>
      <c r="G1787" s="81" t="s">
        <v>1750</v>
      </c>
      <c r="H1787" s="21">
        <v>1</v>
      </c>
      <c r="I1787" s="20">
        <v>393814.20312605047</v>
      </c>
      <c r="J1787" s="20">
        <f t="shared" si="849"/>
        <v>74824.698593949593</v>
      </c>
      <c r="K1787" s="19">
        <f t="shared" si="850"/>
        <v>468638.90172000008</v>
      </c>
      <c r="L1787" s="15">
        <f t="shared" si="851"/>
        <v>468638.90172000008</v>
      </c>
      <c r="M1787" s="17">
        <v>314218.48739495798</v>
      </c>
      <c r="N1787" s="17">
        <v>59701.512605042015</v>
      </c>
      <c r="O1787" s="16">
        <v>373920</v>
      </c>
      <c r="P1787" s="18">
        <v>373920</v>
      </c>
      <c r="Q1787" s="17">
        <v>299255.46218487399</v>
      </c>
      <c r="R1787" s="17">
        <v>56858.537815126059</v>
      </c>
      <c r="S1787" s="16">
        <v>356114.00000000006</v>
      </c>
      <c r="T1787" s="15">
        <v>356114.00000000006</v>
      </c>
      <c r="U1787" s="14"/>
      <c r="V1787" s="14"/>
      <c r="W1787" s="14"/>
      <c r="X1787" s="14"/>
      <c r="Y1787" s="14"/>
      <c r="Z1787" s="14"/>
      <c r="AA1787" s="14"/>
      <c r="AB1787" s="101">
        <v>238000</v>
      </c>
      <c r="AC1787" s="12">
        <f t="shared" si="839"/>
        <v>45220</v>
      </c>
      <c r="AD1787" s="6">
        <f t="shared" si="840"/>
        <v>283220</v>
      </c>
      <c r="AE1787" s="6">
        <f t="shared" si="841"/>
        <v>14444.22</v>
      </c>
      <c r="AF1787" s="6">
        <f t="shared" si="842"/>
        <v>297664.21999999997</v>
      </c>
      <c r="AG1787" s="9">
        <f t="shared" si="834"/>
        <v>297664.21999999997</v>
      </c>
      <c r="AH1787" s="11">
        <f t="shared" si="843"/>
        <v>468638.90172000008</v>
      </c>
      <c r="AI1787" s="9">
        <f t="shared" si="844"/>
        <v>365017</v>
      </c>
      <c r="AJ1787" s="10">
        <f t="shared" si="845"/>
        <v>374084.28043000004</v>
      </c>
      <c r="AK1787" s="9">
        <f t="shared" si="848"/>
        <v>331340.61</v>
      </c>
      <c r="AL1787" s="9">
        <f t="shared" si="831"/>
        <v>416827.95086000004</v>
      </c>
      <c r="AM1787" s="6">
        <f t="shared" si="835"/>
        <v>364438.54035975755</v>
      </c>
      <c r="AN1787" s="8">
        <f t="shared" si="846"/>
        <v>70954.351546640581</v>
      </c>
      <c r="AO1787" s="7">
        <f t="shared" si="832"/>
        <v>0.19438643007487483</v>
      </c>
      <c r="AP1787" s="6">
        <f t="shared" si="852"/>
        <v>297664.21999999997</v>
      </c>
      <c r="AQ1787" s="5" t="s">
        <v>4</v>
      </c>
    </row>
    <row r="1788" spans="1:43" x14ac:dyDescent="0.25">
      <c r="A1788" s="42">
        <v>1739</v>
      </c>
      <c r="B1788" s="103">
        <v>20121445</v>
      </c>
      <c r="C1788" s="104">
        <v>4394201</v>
      </c>
      <c r="D1788" s="61" t="s">
        <v>801</v>
      </c>
      <c r="E1788" s="61" t="s">
        <v>801</v>
      </c>
      <c r="F1788" s="82" t="s">
        <v>1960</v>
      </c>
      <c r="G1788" s="81" t="s">
        <v>1750</v>
      </c>
      <c r="H1788" s="21">
        <v>1</v>
      </c>
      <c r="I1788" s="20">
        <v>521233.13722689077</v>
      </c>
      <c r="J1788" s="20">
        <f t="shared" si="849"/>
        <v>99034.296073109246</v>
      </c>
      <c r="K1788" s="19">
        <f t="shared" si="850"/>
        <v>620267.43330000003</v>
      </c>
      <c r="L1788" s="15">
        <f t="shared" si="851"/>
        <v>620267.43330000003</v>
      </c>
      <c r="M1788" s="17">
        <v>415883.19327731093</v>
      </c>
      <c r="N1788" s="17">
        <v>79017.806722689071</v>
      </c>
      <c r="O1788" s="16">
        <v>494901</v>
      </c>
      <c r="P1788" s="18">
        <v>494901</v>
      </c>
      <c r="Q1788" s="17">
        <v>396079.83193277312</v>
      </c>
      <c r="R1788" s="17">
        <v>75255.168067226899</v>
      </c>
      <c r="S1788" s="16">
        <v>471335</v>
      </c>
      <c r="T1788" s="15">
        <v>471335</v>
      </c>
      <c r="U1788" s="14"/>
      <c r="V1788" s="14"/>
      <c r="W1788" s="14"/>
      <c r="X1788" s="14"/>
      <c r="Y1788" s="14"/>
      <c r="Z1788" s="14"/>
      <c r="AA1788" s="14"/>
      <c r="AB1788" s="101">
        <v>373660.00000000006</v>
      </c>
      <c r="AC1788" s="12">
        <f t="shared" si="839"/>
        <v>70995.400000000009</v>
      </c>
      <c r="AD1788" s="6">
        <f t="shared" si="840"/>
        <v>444655.40000000008</v>
      </c>
      <c r="AE1788" s="6">
        <f t="shared" si="841"/>
        <v>22677.425400000004</v>
      </c>
      <c r="AF1788" s="6">
        <f t="shared" si="842"/>
        <v>467332.82540000009</v>
      </c>
      <c r="AG1788" s="9">
        <f t="shared" si="834"/>
        <v>467332.82540000009</v>
      </c>
      <c r="AH1788" s="11">
        <f t="shared" si="843"/>
        <v>620267.43330000003</v>
      </c>
      <c r="AI1788" s="9">
        <f t="shared" si="844"/>
        <v>483118</v>
      </c>
      <c r="AJ1788" s="10">
        <f t="shared" si="845"/>
        <v>513459.06467500003</v>
      </c>
      <c r="AK1788" s="9">
        <f t="shared" si="848"/>
        <v>475225.41270000004</v>
      </c>
      <c r="AL1788" s="9">
        <f t="shared" si="831"/>
        <v>551692.71665000007</v>
      </c>
      <c r="AM1788" s="6">
        <f t="shared" si="835"/>
        <v>506697.92617749679</v>
      </c>
      <c r="AN1788" s="8">
        <f t="shared" si="846"/>
        <v>72236.869965444246</v>
      </c>
      <c r="AO1788" s="7">
        <f t="shared" si="832"/>
        <v>0.14952220775347688</v>
      </c>
      <c r="AP1788" s="6">
        <f t="shared" si="852"/>
        <v>467332.82540000009</v>
      </c>
      <c r="AQ1788" s="5" t="s">
        <v>4</v>
      </c>
    </row>
    <row r="1789" spans="1:43" x14ac:dyDescent="0.25">
      <c r="A1789" s="42">
        <v>1740</v>
      </c>
      <c r="B1789" s="103">
        <v>20121445</v>
      </c>
      <c r="C1789" s="104">
        <v>4394201</v>
      </c>
      <c r="D1789" s="61" t="s">
        <v>801</v>
      </c>
      <c r="E1789" s="61" t="s">
        <v>801</v>
      </c>
      <c r="F1789" s="82" t="s">
        <v>1553</v>
      </c>
      <c r="G1789" s="81" t="s">
        <v>1750</v>
      </c>
      <c r="H1789" s="21">
        <v>1</v>
      </c>
      <c r="I1789" s="20">
        <v>376814.83794957987</v>
      </c>
      <c r="J1789" s="20">
        <f t="shared" si="849"/>
        <v>71594.819210420173</v>
      </c>
      <c r="K1789" s="19">
        <f t="shared" si="850"/>
        <v>448409.65716000006</v>
      </c>
      <c r="L1789" s="15">
        <f t="shared" si="851"/>
        <v>448409.65716000006</v>
      </c>
      <c r="M1789" s="17">
        <v>303518.48739495798</v>
      </c>
      <c r="N1789" s="17">
        <v>57668.512605042015</v>
      </c>
      <c r="O1789" s="16">
        <v>361187</v>
      </c>
      <c r="P1789" s="18">
        <v>361187</v>
      </c>
      <c r="Q1789" s="17">
        <v>286337.81512605044</v>
      </c>
      <c r="R1789" s="17">
        <v>54404.184873949584</v>
      </c>
      <c r="S1789" s="16">
        <v>340742</v>
      </c>
      <c r="T1789" s="15">
        <v>340742</v>
      </c>
      <c r="U1789" s="14"/>
      <c r="V1789" s="14"/>
      <c r="W1789" s="14"/>
      <c r="X1789" s="14"/>
      <c r="Y1789" s="14"/>
      <c r="Z1789" s="14"/>
      <c r="AA1789" s="14"/>
      <c r="AB1789" s="101">
        <v>270130</v>
      </c>
      <c r="AC1789" s="12">
        <f t="shared" si="839"/>
        <v>51324.7</v>
      </c>
      <c r="AD1789" s="6">
        <f t="shared" si="840"/>
        <v>321454.7</v>
      </c>
      <c r="AE1789" s="6">
        <f t="shared" si="841"/>
        <v>16394.189699999999</v>
      </c>
      <c r="AF1789" s="6">
        <f t="shared" si="842"/>
        <v>337848.8897</v>
      </c>
      <c r="AG1789" s="9">
        <f t="shared" si="834"/>
        <v>337848.8897</v>
      </c>
      <c r="AH1789" s="11">
        <f t="shared" si="843"/>
        <v>448409.65716000006</v>
      </c>
      <c r="AI1789" s="9">
        <f t="shared" si="844"/>
        <v>350964.5</v>
      </c>
      <c r="AJ1789" s="10">
        <f t="shared" si="845"/>
        <v>372046.88671499997</v>
      </c>
      <c r="AK1789" s="9">
        <f t="shared" si="848"/>
        <v>344406.69484999997</v>
      </c>
      <c r="AL1789" s="9">
        <f t="shared" si="831"/>
        <v>399687.07858000003</v>
      </c>
      <c r="AM1789" s="6">
        <f t="shared" si="835"/>
        <v>367193.88885798072</v>
      </c>
      <c r="AN1789" s="8">
        <f t="shared" si="846"/>
        <v>51957.38247697318</v>
      </c>
      <c r="AO1789" s="7">
        <f t="shared" si="832"/>
        <v>0.14804170358247964</v>
      </c>
      <c r="AP1789" s="6">
        <f t="shared" si="852"/>
        <v>337848.8897</v>
      </c>
      <c r="AQ1789" s="5" t="s">
        <v>4</v>
      </c>
    </row>
    <row r="1790" spans="1:43" x14ac:dyDescent="0.25">
      <c r="A1790" s="42">
        <v>1741</v>
      </c>
      <c r="B1790" s="103">
        <v>25171900</v>
      </c>
      <c r="C1790" s="25">
        <v>4391305</v>
      </c>
      <c r="D1790" s="61" t="s">
        <v>801</v>
      </c>
      <c r="E1790" s="61" t="s">
        <v>801</v>
      </c>
      <c r="F1790" s="82" t="s">
        <v>1959</v>
      </c>
      <c r="G1790" s="81" t="s">
        <v>1750</v>
      </c>
      <c r="H1790" s="21">
        <v>1</v>
      </c>
      <c r="I1790" s="20">
        <v>2830026.0486554625</v>
      </c>
      <c r="J1790" s="20">
        <f t="shared" si="849"/>
        <v>537704.94924453786</v>
      </c>
      <c r="K1790" s="19">
        <f t="shared" si="850"/>
        <v>3367730.9979000003</v>
      </c>
      <c r="L1790" s="15">
        <f t="shared" si="851"/>
        <v>3367730.9979000003</v>
      </c>
      <c r="M1790" s="17">
        <v>2279538.6554621849</v>
      </c>
      <c r="N1790" s="17">
        <v>433112.34453781514</v>
      </c>
      <c r="O1790" s="16">
        <v>2712651</v>
      </c>
      <c r="P1790" s="18">
        <v>2712651</v>
      </c>
      <c r="Q1790" s="17">
        <v>2150508.4033613447</v>
      </c>
      <c r="R1790" s="17">
        <v>408596.59663865552</v>
      </c>
      <c r="S1790" s="16">
        <v>2559105</v>
      </c>
      <c r="T1790" s="15">
        <v>2559105</v>
      </c>
      <c r="U1790" s="14"/>
      <c r="V1790" s="14"/>
      <c r="W1790" s="14"/>
      <c r="X1790" s="14"/>
      <c r="Y1790" s="14"/>
      <c r="Z1790" s="14"/>
      <c r="AA1790" s="14"/>
      <c r="AB1790" s="101">
        <v>2028781.5126050422</v>
      </c>
      <c r="AC1790" s="12">
        <f t="shared" si="839"/>
        <v>385468.48739495804</v>
      </c>
      <c r="AD1790" s="6">
        <f t="shared" si="840"/>
        <v>2414250</v>
      </c>
      <c r="AE1790" s="6">
        <f t="shared" si="841"/>
        <v>123126.74999999999</v>
      </c>
      <c r="AF1790" s="6">
        <f t="shared" si="842"/>
        <v>2537376.75</v>
      </c>
      <c r="AG1790" s="9">
        <f t="shared" si="834"/>
        <v>2537376.75</v>
      </c>
      <c r="AH1790" s="11">
        <f t="shared" si="843"/>
        <v>3367730.9979000003</v>
      </c>
      <c r="AI1790" s="9">
        <f t="shared" si="844"/>
        <v>2635878</v>
      </c>
      <c r="AJ1790" s="10">
        <f t="shared" si="845"/>
        <v>2794215.936975</v>
      </c>
      <c r="AK1790" s="9">
        <f t="shared" si="848"/>
        <v>2586627.375</v>
      </c>
      <c r="AL1790" s="9">
        <f t="shared" si="831"/>
        <v>3001804.4989499999</v>
      </c>
      <c r="AM1790" s="6">
        <f t="shared" si="835"/>
        <v>2757768.0081369844</v>
      </c>
      <c r="AN1790" s="8">
        <f t="shared" si="846"/>
        <v>390220.40127035265</v>
      </c>
      <c r="AO1790" s="7">
        <f t="shared" si="832"/>
        <v>0.14804190530455227</v>
      </c>
      <c r="AP1790" s="6">
        <f t="shared" si="852"/>
        <v>2537376.75</v>
      </c>
      <c r="AQ1790" s="5" t="s">
        <v>4</v>
      </c>
    </row>
    <row r="1791" spans="1:43" x14ac:dyDescent="0.25">
      <c r="A1791" s="42">
        <v>1742</v>
      </c>
      <c r="B1791" s="103">
        <v>25171900</v>
      </c>
      <c r="C1791" s="25">
        <v>4391305</v>
      </c>
      <c r="D1791" s="61" t="s">
        <v>801</v>
      </c>
      <c r="E1791" s="61" t="s">
        <v>801</v>
      </c>
      <c r="F1791" s="82" t="s">
        <v>1958</v>
      </c>
      <c r="G1791" s="81" t="s">
        <v>1750</v>
      </c>
      <c r="H1791" s="21">
        <v>1</v>
      </c>
      <c r="I1791" s="20">
        <v>2587377.030504202</v>
      </c>
      <c r="J1791" s="20">
        <f t="shared" si="849"/>
        <v>491601.63579579839</v>
      </c>
      <c r="K1791" s="19">
        <f t="shared" si="850"/>
        <v>3078978.6663000006</v>
      </c>
      <c r="L1791" s="15">
        <f t="shared" si="851"/>
        <v>3078978.6663000006</v>
      </c>
      <c r="M1791" s="17">
        <v>2103750.4201680673</v>
      </c>
      <c r="N1791" s="17">
        <v>399712.57983193279</v>
      </c>
      <c r="O1791" s="16">
        <v>2503463</v>
      </c>
      <c r="P1791" s="18">
        <v>2503463</v>
      </c>
      <c r="Q1791" s="17">
        <v>1966121.848739496</v>
      </c>
      <c r="R1791" s="17">
        <v>373563.15126050427</v>
      </c>
      <c r="S1791" s="16">
        <v>2339685</v>
      </c>
      <c r="T1791" s="15">
        <v>2339685</v>
      </c>
      <c r="U1791" s="14"/>
      <c r="V1791" s="14"/>
      <c r="W1791" s="14"/>
      <c r="X1791" s="14"/>
      <c r="Y1791" s="14"/>
      <c r="Z1791" s="14"/>
      <c r="AA1791" s="14"/>
      <c r="AB1791" s="101">
        <v>1854831.9327731093</v>
      </c>
      <c r="AC1791" s="12">
        <f t="shared" si="839"/>
        <v>352418.06722689077</v>
      </c>
      <c r="AD1791" s="6">
        <f t="shared" si="840"/>
        <v>2207250</v>
      </c>
      <c r="AE1791" s="6">
        <f t="shared" si="841"/>
        <v>112569.75</v>
      </c>
      <c r="AF1791" s="6">
        <f t="shared" si="842"/>
        <v>2319819.75</v>
      </c>
      <c r="AG1791" s="9">
        <f t="shared" si="834"/>
        <v>2319819.75</v>
      </c>
      <c r="AH1791" s="11">
        <f t="shared" si="843"/>
        <v>3078978.6663000006</v>
      </c>
      <c r="AI1791" s="9">
        <f t="shared" si="844"/>
        <v>2421574</v>
      </c>
      <c r="AJ1791" s="10">
        <f t="shared" si="845"/>
        <v>2560486.6040750002</v>
      </c>
      <c r="AK1791" s="9">
        <f t="shared" si="848"/>
        <v>2370696.875</v>
      </c>
      <c r="AL1791" s="9">
        <f t="shared" si="831"/>
        <v>2750276.3331500003</v>
      </c>
      <c r="AM1791" s="6">
        <f t="shared" si="835"/>
        <v>2527317.7028838899</v>
      </c>
      <c r="AN1791" s="8">
        <f t="shared" si="846"/>
        <v>355321.25981262285</v>
      </c>
      <c r="AO1791" s="7">
        <f t="shared" si="832"/>
        <v>0.14673153073687728</v>
      </c>
      <c r="AP1791" s="6">
        <f t="shared" si="852"/>
        <v>2319819.75</v>
      </c>
      <c r="AQ1791" s="5" t="s">
        <v>4</v>
      </c>
    </row>
    <row r="1792" spans="1:43" ht="25.5" x14ac:dyDescent="0.25">
      <c r="A1792" s="42">
        <v>1743</v>
      </c>
      <c r="B1792" s="103">
        <v>26111703</v>
      </c>
      <c r="C1792" s="25">
        <v>4391305</v>
      </c>
      <c r="D1792" s="61" t="s">
        <v>801</v>
      </c>
      <c r="E1792" s="61" t="s">
        <v>801</v>
      </c>
      <c r="F1792" s="82" t="s">
        <v>1957</v>
      </c>
      <c r="G1792" s="81" t="s">
        <v>1750</v>
      </c>
      <c r="H1792" s="21">
        <v>1</v>
      </c>
      <c r="I1792" s="20">
        <v>1883167.38</v>
      </c>
      <c r="J1792" s="20">
        <f t="shared" si="849"/>
        <v>357801.80219999998</v>
      </c>
      <c r="K1792" s="19">
        <f t="shared" si="850"/>
        <v>2240969.1821999997</v>
      </c>
      <c r="L1792" s="15">
        <f t="shared" si="851"/>
        <v>2240969.1821999997</v>
      </c>
      <c r="M1792" s="17">
        <v>1516859.6638655462</v>
      </c>
      <c r="N1792" s="17">
        <v>288203.33613445377</v>
      </c>
      <c r="O1792" s="16">
        <v>1805063</v>
      </c>
      <c r="P1792" s="18">
        <v>1805063</v>
      </c>
      <c r="Q1792" s="17">
        <v>1431000</v>
      </c>
      <c r="R1792" s="17">
        <v>271890</v>
      </c>
      <c r="S1792" s="16">
        <v>1702890</v>
      </c>
      <c r="T1792" s="15">
        <v>1702890</v>
      </c>
      <c r="U1792" s="14"/>
      <c r="V1792" s="14"/>
      <c r="W1792" s="14"/>
      <c r="X1792" s="14"/>
      <c r="Y1792" s="14"/>
      <c r="Z1792" s="14"/>
      <c r="AA1792" s="14"/>
      <c r="AB1792" s="101">
        <v>1350000</v>
      </c>
      <c r="AC1792" s="12">
        <f t="shared" si="839"/>
        <v>256500</v>
      </c>
      <c r="AD1792" s="6">
        <f t="shared" si="840"/>
        <v>1606500</v>
      </c>
      <c r="AE1792" s="6">
        <f t="shared" si="841"/>
        <v>81931.5</v>
      </c>
      <c r="AF1792" s="6">
        <f t="shared" si="842"/>
        <v>1688431.5</v>
      </c>
      <c r="AG1792" s="9">
        <f t="shared" si="834"/>
        <v>1688431.5</v>
      </c>
      <c r="AH1792" s="11">
        <f t="shared" si="843"/>
        <v>2240969.1821999997</v>
      </c>
      <c r="AI1792" s="9">
        <f t="shared" si="844"/>
        <v>1753976.5</v>
      </c>
      <c r="AJ1792" s="10">
        <f t="shared" si="845"/>
        <v>1859338.4205499999</v>
      </c>
      <c r="AK1792" s="9">
        <f t="shared" si="848"/>
        <v>1721204</v>
      </c>
      <c r="AL1792" s="9">
        <f t="shared" si="831"/>
        <v>1997472.8410999998</v>
      </c>
      <c r="AM1792" s="6">
        <f t="shared" si="835"/>
        <v>1835085.090640248</v>
      </c>
      <c r="AN1792" s="8">
        <f t="shared" si="846"/>
        <v>259662.05171203721</v>
      </c>
      <c r="AO1792" s="7">
        <f t="shared" si="832"/>
        <v>0.1480419217201811</v>
      </c>
      <c r="AP1792" s="6">
        <f t="shared" si="852"/>
        <v>1688431.5</v>
      </c>
      <c r="AQ1792" s="5" t="s">
        <v>4</v>
      </c>
    </row>
    <row r="1793" spans="1:43" x14ac:dyDescent="0.25">
      <c r="A1793" s="42">
        <v>1744</v>
      </c>
      <c r="B1793" s="103">
        <v>20121445</v>
      </c>
      <c r="C1793" s="25">
        <v>4391305</v>
      </c>
      <c r="D1793" s="61" t="s">
        <v>801</v>
      </c>
      <c r="E1793" s="61" t="s">
        <v>801</v>
      </c>
      <c r="F1793" s="82" t="s">
        <v>1956</v>
      </c>
      <c r="G1793" s="81" t="s">
        <v>1750</v>
      </c>
      <c r="H1793" s="21">
        <v>1</v>
      </c>
      <c r="I1793" s="20">
        <v>1168889.9295630252</v>
      </c>
      <c r="J1793" s="20">
        <f t="shared" si="849"/>
        <v>222089.08661697479</v>
      </c>
      <c r="K1793" s="19">
        <f t="shared" si="850"/>
        <v>1390979.01618</v>
      </c>
      <c r="L1793" s="15">
        <f t="shared" si="851"/>
        <v>1390979.01618</v>
      </c>
      <c r="M1793" s="17">
        <v>932639.49579831935</v>
      </c>
      <c r="N1793" s="17">
        <v>177201.50420168068</v>
      </c>
      <c r="O1793" s="16">
        <v>1109841</v>
      </c>
      <c r="P1793" s="18">
        <v>1109841</v>
      </c>
      <c r="Q1793" s="17">
        <v>888227.73109243705</v>
      </c>
      <c r="R1793" s="17">
        <v>168763.26890756303</v>
      </c>
      <c r="S1793" s="16">
        <v>1056991</v>
      </c>
      <c r="T1793" s="15">
        <v>1056991</v>
      </c>
      <c r="U1793" s="14"/>
      <c r="V1793" s="14"/>
      <c r="W1793" s="14"/>
      <c r="X1793" s="14"/>
      <c r="Y1793" s="14"/>
      <c r="Z1793" s="14"/>
      <c r="AA1793" s="14"/>
      <c r="AB1793" s="101">
        <v>680000</v>
      </c>
      <c r="AC1793" s="12">
        <f t="shared" si="839"/>
        <v>129200</v>
      </c>
      <c r="AD1793" s="6">
        <f t="shared" si="840"/>
        <v>809200</v>
      </c>
      <c r="AE1793" s="6">
        <f t="shared" si="841"/>
        <v>41269.199999999997</v>
      </c>
      <c r="AF1793" s="6">
        <f t="shared" si="842"/>
        <v>850469.2</v>
      </c>
      <c r="AG1793" s="9">
        <f t="shared" si="834"/>
        <v>850469.2</v>
      </c>
      <c r="AH1793" s="11">
        <f t="shared" si="843"/>
        <v>1390979.01618</v>
      </c>
      <c r="AI1793" s="9">
        <f t="shared" si="844"/>
        <v>1083416</v>
      </c>
      <c r="AJ1793" s="10">
        <f t="shared" si="845"/>
        <v>1102070.0540450001</v>
      </c>
      <c r="AK1793" s="9">
        <f t="shared" si="848"/>
        <v>966942.6</v>
      </c>
      <c r="AL1793" s="9">
        <f t="shared" si="831"/>
        <v>1237197.5080900001</v>
      </c>
      <c r="AM1793" s="6">
        <f t="shared" si="835"/>
        <v>1068989.5217254634</v>
      </c>
      <c r="AN1793" s="8">
        <f t="shared" si="846"/>
        <v>222758.37947031506</v>
      </c>
      <c r="AO1793" s="7">
        <f t="shared" si="832"/>
        <v>0.20560743008254914</v>
      </c>
      <c r="AP1793" s="6">
        <f t="shared" si="852"/>
        <v>850469.2</v>
      </c>
      <c r="AQ1793" s="5" t="s">
        <v>4</v>
      </c>
    </row>
    <row r="1794" spans="1:43" x14ac:dyDescent="0.25">
      <c r="A1794" s="42">
        <v>1745</v>
      </c>
      <c r="B1794" s="103">
        <v>20121445</v>
      </c>
      <c r="C1794" s="25">
        <v>4391305</v>
      </c>
      <c r="D1794" s="61" t="s">
        <v>801</v>
      </c>
      <c r="E1794" s="61" t="s">
        <v>801</v>
      </c>
      <c r="F1794" s="82" t="s">
        <v>1955</v>
      </c>
      <c r="G1794" s="81" t="s">
        <v>1750</v>
      </c>
      <c r="H1794" s="21">
        <v>1</v>
      </c>
      <c r="I1794" s="20">
        <v>1088052.264</v>
      </c>
      <c r="J1794" s="20">
        <f t="shared" si="849"/>
        <v>206729.93015999999</v>
      </c>
      <c r="K1794" s="19">
        <f t="shared" si="850"/>
        <v>1294782.19416</v>
      </c>
      <c r="L1794" s="15">
        <f t="shared" si="851"/>
        <v>1294782.19416</v>
      </c>
      <c r="M1794" s="17">
        <v>892943.69747899158</v>
      </c>
      <c r="N1794" s="17">
        <v>169659.30252100842</v>
      </c>
      <c r="O1794" s="16">
        <v>1062603</v>
      </c>
      <c r="P1794" s="18">
        <v>1062603</v>
      </c>
      <c r="Q1794" s="17">
        <v>826800</v>
      </c>
      <c r="R1794" s="17">
        <v>157092</v>
      </c>
      <c r="S1794" s="16">
        <v>983892</v>
      </c>
      <c r="T1794" s="15">
        <v>983892</v>
      </c>
      <c r="U1794" s="14"/>
      <c r="V1794" s="14"/>
      <c r="W1794" s="14"/>
      <c r="X1794" s="14"/>
      <c r="Y1794" s="14"/>
      <c r="Z1794" s="14"/>
      <c r="AA1794" s="14"/>
      <c r="AB1794" s="101">
        <v>780000</v>
      </c>
      <c r="AC1794" s="12">
        <f t="shared" si="839"/>
        <v>148200</v>
      </c>
      <c r="AD1794" s="6">
        <f t="shared" si="840"/>
        <v>928200</v>
      </c>
      <c r="AE1794" s="6">
        <f t="shared" si="841"/>
        <v>47338.2</v>
      </c>
      <c r="AF1794" s="6">
        <f t="shared" si="842"/>
        <v>975538.2</v>
      </c>
      <c r="AG1794" s="9">
        <f t="shared" si="834"/>
        <v>975538.2</v>
      </c>
      <c r="AH1794" s="11">
        <f t="shared" si="843"/>
        <v>1294782.19416</v>
      </c>
      <c r="AI1794" s="9">
        <f t="shared" si="844"/>
        <v>1023247.5</v>
      </c>
      <c r="AJ1794" s="10">
        <f t="shared" si="845"/>
        <v>1079203.8485399999</v>
      </c>
      <c r="AK1794" s="9">
        <f t="shared" si="848"/>
        <v>999392.85</v>
      </c>
      <c r="AL1794" s="9">
        <f t="shared" si="831"/>
        <v>1159014.84708</v>
      </c>
      <c r="AM1794" s="6">
        <f t="shared" si="835"/>
        <v>1065285.2584954698</v>
      </c>
      <c r="AN1794" s="8">
        <f t="shared" si="846"/>
        <v>148974.85965964856</v>
      </c>
      <c r="AO1794" s="7">
        <f t="shared" si="832"/>
        <v>0.14559025031544037</v>
      </c>
      <c r="AP1794" s="6">
        <f t="shared" si="852"/>
        <v>975538.2</v>
      </c>
      <c r="AQ1794" s="5" t="s">
        <v>4</v>
      </c>
    </row>
    <row r="1795" spans="1:43" x14ac:dyDescent="0.25">
      <c r="A1795" s="42">
        <v>1746</v>
      </c>
      <c r="B1795" s="103">
        <v>20121445</v>
      </c>
      <c r="C1795" s="25">
        <v>4391305</v>
      </c>
      <c r="D1795" s="61" t="s">
        <v>801</v>
      </c>
      <c r="E1795" s="61" t="s">
        <v>801</v>
      </c>
      <c r="F1795" s="82" t="s">
        <v>1954</v>
      </c>
      <c r="G1795" s="81" t="s">
        <v>1750</v>
      </c>
      <c r="H1795" s="21">
        <v>1</v>
      </c>
      <c r="I1795" s="20">
        <v>390582.864</v>
      </c>
      <c r="J1795" s="20">
        <f t="shared" si="849"/>
        <v>74210.744160000002</v>
      </c>
      <c r="K1795" s="19">
        <f t="shared" si="850"/>
        <v>464793.60816</v>
      </c>
      <c r="L1795" s="15">
        <f t="shared" si="851"/>
        <v>464793.60816</v>
      </c>
      <c r="M1795" s="17">
        <v>323511.76470588235</v>
      </c>
      <c r="N1795" s="17">
        <v>61467.23529411765</v>
      </c>
      <c r="O1795" s="16">
        <v>384979</v>
      </c>
      <c r="P1795" s="18">
        <v>384979</v>
      </c>
      <c r="Q1795" s="17">
        <v>296800</v>
      </c>
      <c r="R1795" s="17">
        <v>56392</v>
      </c>
      <c r="S1795" s="16">
        <v>353192</v>
      </c>
      <c r="T1795" s="15">
        <v>353192</v>
      </c>
      <c r="U1795" s="14"/>
      <c r="V1795" s="14"/>
      <c r="W1795" s="14"/>
      <c r="X1795" s="14"/>
      <c r="Y1795" s="14"/>
      <c r="Z1795" s="14"/>
      <c r="AA1795" s="14"/>
      <c r="AB1795" s="101">
        <v>280000</v>
      </c>
      <c r="AC1795" s="12">
        <f t="shared" si="839"/>
        <v>53200</v>
      </c>
      <c r="AD1795" s="6">
        <f t="shared" si="840"/>
        <v>333200</v>
      </c>
      <c r="AE1795" s="6">
        <f t="shared" si="841"/>
        <v>16993.199999999997</v>
      </c>
      <c r="AF1795" s="6">
        <f t="shared" si="842"/>
        <v>350193.2</v>
      </c>
      <c r="AG1795" s="9">
        <f t="shared" si="834"/>
        <v>350193.2</v>
      </c>
      <c r="AH1795" s="11">
        <f t="shared" si="843"/>
        <v>464793.60816</v>
      </c>
      <c r="AI1795" s="9">
        <f t="shared" si="844"/>
        <v>369085.5</v>
      </c>
      <c r="AJ1795" s="10">
        <f t="shared" si="845"/>
        <v>388289.45204</v>
      </c>
      <c r="AK1795" s="9">
        <f t="shared" si="848"/>
        <v>359639.35</v>
      </c>
      <c r="AL1795" s="9">
        <f t="shared" si="831"/>
        <v>416939.55408000003</v>
      </c>
      <c r="AM1795" s="6">
        <f t="shared" si="835"/>
        <v>383291.38356625632</v>
      </c>
      <c r="AN1795" s="8">
        <f t="shared" si="846"/>
        <v>53376.026314996881</v>
      </c>
      <c r="AO1795" s="7">
        <f t="shared" si="832"/>
        <v>0.14461696900852752</v>
      </c>
      <c r="AP1795" s="6">
        <f t="shared" si="852"/>
        <v>350193.2</v>
      </c>
      <c r="AQ1795" s="5" t="s">
        <v>4</v>
      </c>
    </row>
    <row r="1796" spans="1:43" x14ac:dyDescent="0.25">
      <c r="A1796" s="42">
        <v>1747</v>
      </c>
      <c r="B1796" s="103">
        <v>20121445</v>
      </c>
      <c r="C1796" s="25">
        <v>4391305</v>
      </c>
      <c r="D1796" s="61" t="s">
        <v>801</v>
      </c>
      <c r="E1796" s="61" t="s">
        <v>801</v>
      </c>
      <c r="F1796" s="82" t="s">
        <v>1953</v>
      </c>
      <c r="G1796" s="81" t="s">
        <v>1750</v>
      </c>
      <c r="H1796" s="21">
        <v>1</v>
      </c>
      <c r="I1796" s="20">
        <v>258063.67800000001</v>
      </c>
      <c r="J1796" s="20">
        <f t="shared" si="849"/>
        <v>49032.098820000007</v>
      </c>
      <c r="K1796" s="19">
        <f t="shared" si="850"/>
        <v>307095.77682000003</v>
      </c>
      <c r="L1796" s="15">
        <f t="shared" si="851"/>
        <v>307095.77682000003</v>
      </c>
      <c r="M1796" s="17">
        <v>205905.04201680672</v>
      </c>
      <c r="N1796" s="17">
        <v>39121.957983193279</v>
      </c>
      <c r="O1796" s="16">
        <v>245027</v>
      </c>
      <c r="P1796" s="18">
        <v>245027</v>
      </c>
      <c r="Q1796" s="17">
        <v>196100</v>
      </c>
      <c r="R1796" s="17">
        <v>37259</v>
      </c>
      <c r="S1796" s="16">
        <v>233359</v>
      </c>
      <c r="T1796" s="15">
        <v>233359</v>
      </c>
      <c r="U1796" s="14"/>
      <c r="V1796" s="14"/>
      <c r="W1796" s="14"/>
      <c r="X1796" s="14"/>
      <c r="Y1796" s="14"/>
      <c r="Z1796" s="14"/>
      <c r="AA1796" s="14"/>
      <c r="AB1796" s="101">
        <v>185000</v>
      </c>
      <c r="AC1796" s="12">
        <f t="shared" si="839"/>
        <v>35150</v>
      </c>
      <c r="AD1796" s="6">
        <f t="shared" si="840"/>
        <v>220150</v>
      </c>
      <c r="AE1796" s="6">
        <f t="shared" si="841"/>
        <v>11227.65</v>
      </c>
      <c r="AF1796" s="6">
        <f t="shared" si="842"/>
        <v>231377.65</v>
      </c>
      <c r="AG1796" s="9">
        <f t="shared" si="834"/>
        <v>231377.65</v>
      </c>
      <c r="AH1796" s="11">
        <f t="shared" si="843"/>
        <v>307095.77682000003</v>
      </c>
      <c r="AI1796" s="9">
        <f t="shared" si="844"/>
        <v>239193</v>
      </c>
      <c r="AJ1796" s="10">
        <f t="shared" si="845"/>
        <v>254214.85670500001</v>
      </c>
      <c r="AK1796" s="9">
        <f t="shared" si="848"/>
        <v>235285.32500000001</v>
      </c>
      <c r="AL1796" s="9">
        <f t="shared" ref="AL1796:AL1859" si="853">AVERAGE(AH1796,AI1796)</f>
        <v>273144.38841000001</v>
      </c>
      <c r="AM1796" s="6">
        <f t="shared" si="835"/>
        <v>250867.4131228709</v>
      </c>
      <c r="AN1796" s="8">
        <f t="shared" si="846"/>
        <v>35764.56902218068</v>
      </c>
      <c r="AO1796" s="7">
        <f t="shared" ref="AO1796:AO1859" si="854">+AN1796/AI1796</f>
        <v>0.14952180466059073</v>
      </c>
      <c r="AP1796" s="6">
        <f t="shared" si="852"/>
        <v>231377.65</v>
      </c>
      <c r="AQ1796" s="5" t="s">
        <v>4</v>
      </c>
    </row>
    <row r="1797" spans="1:43" x14ac:dyDescent="0.25">
      <c r="A1797" s="42">
        <v>1748</v>
      </c>
      <c r="B1797" s="103">
        <v>20121445</v>
      </c>
      <c r="C1797" s="25">
        <v>4391305</v>
      </c>
      <c r="D1797" s="61" t="s">
        <v>801</v>
      </c>
      <c r="E1797" s="61" t="s">
        <v>801</v>
      </c>
      <c r="F1797" s="82" t="s">
        <v>1952</v>
      </c>
      <c r="G1797" s="81" t="s">
        <v>1750</v>
      </c>
      <c r="H1797" s="21">
        <v>1</v>
      </c>
      <c r="I1797" s="20">
        <v>827803.39568067226</v>
      </c>
      <c r="J1797" s="20">
        <f t="shared" si="849"/>
        <v>157282.64517932772</v>
      </c>
      <c r="K1797" s="19">
        <f t="shared" si="850"/>
        <v>985086.04085999995</v>
      </c>
      <c r="L1797" s="15">
        <f t="shared" si="851"/>
        <v>985086.04085999995</v>
      </c>
      <c r="M1797" s="17">
        <v>666781.51260504208</v>
      </c>
      <c r="N1797" s="17">
        <v>126688.48739495799</v>
      </c>
      <c r="O1797" s="16">
        <v>793470.00000000012</v>
      </c>
      <c r="P1797" s="18">
        <v>793470.00000000012</v>
      </c>
      <c r="Q1797" s="17">
        <v>629039.49579831935</v>
      </c>
      <c r="R1797" s="17">
        <v>119517.50420168068</v>
      </c>
      <c r="S1797" s="16">
        <v>748557</v>
      </c>
      <c r="T1797" s="15">
        <v>748557</v>
      </c>
      <c r="U1797" s="14"/>
      <c r="V1797" s="14"/>
      <c r="W1797" s="14"/>
      <c r="X1797" s="14"/>
      <c r="Y1797" s="14"/>
      <c r="Z1797" s="14"/>
      <c r="AA1797" s="14"/>
      <c r="AB1797" s="101">
        <v>290000</v>
      </c>
      <c r="AC1797" s="12">
        <f t="shared" si="839"/>
        <v>55100</v>
      </c>
      <c r="AD1797" s="6">
        <f t="shared" si="840"/>
        <v>345100</v>
      </c>
      <c r="AE1797" s="6">
        <f t="shared" si="841"/>
        <v>17600.099999999999</v>
      </c>
      <c r="AF1797" s="6">
        <f t="shared" si="842"/>
        <v>362700.1</v>
      </c>
      <c r="AG1797" s="9">
        <f t="shared" si="834"/>
        <v>362700.1</v>
      </c>
      <c r="AH1797" s="11">
        <f t="shared" si="843"/>
        <v>985086.04085999995</v>
      </c>
      <c r="AI1797" s="9">
        <f t="shared" si="844"/>
        <v>771013.5</v>
      </c>
      <c r="AJ1797" s="10">
        <f t="shared" si="845"/>
        <v>722453.28521500004</v>
      </c>
      <c r="AK1797" s="9">
        <f t="shared" si="848"/>
        <v>566856.80000000005</v>
      </c>
      <c r="AL1797" s="9">
        <f t="shared" si="853"/>
        <v>878049.77043000003</v>
      </c>
      <c r="AM1797" s="6">
        <f t="shared" si="835"/>
        <v>628098.36712213163</v>
      </c>
      <c r="AN1797" s="8">
        <f t="shared" si="846"/>
        <v>260846.75981276509</v>
      </c>
      <c r="AO1797" s="7">
        <f t="shared" si="854"/>
        <v>0.33831672183789918</v>
      </c>
      <c r="AP1797" s="6">
        <f t="shared" si="852"/>
        <v>362700.1</v>
      </c>
      <c r="AQ1797" s="5" t="s">
        <v>4</v>
      </c>
    </row>
    <row r="1798" spans="1:43" x14ac:dyDescent="0.25">
      <c r="A1798" s="42">
        <v>1749</v>
      </c>
      <c r="B1798" s="103">
        <v>20121445</v>
      </c>
      <c r="C1798" s="25">
        <v>4391305</v>
      </c>
      <c r="D1798" s="61" t="s">
        <v>801</v>
      </c>
      <c r="E1798" s="61" t="s">
        <v>801</v>
      </c>
      <c r="F1798" s="82" t="s">
        <v>1951</v>
      </c>
      <c r="G1798" s="81" t="s">
        <v>1750</v>
      </c>
      <c r="H1798" s="21">
        <v>1</v>
      </c>
      <c r="I1798" s="20">
        <v>2580636.7799999998</v>
      </c>
      <c r="J1798" s="20">
        <f t="shared" si="849"/>
        <v>490320.98819999996</v>
      </c>
      <c r="K1798" s="19">
        <f t="shared" si="850"/>
        <v>3070957.7681999998</v>
      </c>
      <c r="L1798" s="15">
        <f t="shared" si="851"/>
        <v>3070957.7681999998</v>
      </c>
      <c r="M1798" s="17">
        <v>2098269.7478991598</v>
      </c>
      <c r="N1798" s="17">
        <v>398671.25210084039</v>
      </c>
      <c r="O1798" s="16">
        <v>2496941</v>
      </c>
      <c r="P1798" s="18">
        <v>2496941</v>
      </c>
      <c r="Q1798" s="17">
        <v>1961000</v>
      </c>
      <c r="R1798" s="17">
        <v>372590</v>
      </c>
      <c r="S1798" s="16">
        <v>2333590</v>
      </c>
      <c r="T1798" s="15">
        <v>2333590</v>
      </c>
      <c r="U1798" s="14"/>
      <c r="V1798" s="14"/>
      <c r="W1798" s="14"/>
      <c r="X1798" s="14"/>
      <c r="Y1798" s="14"/>
      <c r="Z1798" s="14"/>
      <c r="AA1798" s="14"/>
      <c r="AB1798" s="101">
        <v>1850000</v>
      </c>
      <c r="AC1798" s="12">
        <f t="shared" si="839"/>
        <v>351500</v>
      </c>
      <c r="AD1798" s="6">
        <f t="shared" si="840"/>
        <v>2201500</v>
      </c>
      <c r="AE1798" s="6">
        <f t="shared" si="841"/>
        <v>112276.5</v>
      </c>
      <c r="AF1798" s="6">
        <f t="shared" si="842"/>
        <v>2313776.5</v>
      </c>
      <c r="AG1798" s="9">
        <f t="shared" si="834"/>
        <v>2313776.5</v>
      </c>
      <c r="AH1798" s="11">
        <f t="shared" si="843"/>
        <v>3070957.7681999998</v>
      </c>
      <c r="AI1798" s="9">
        <f t="shared" si="844"/>
        <v>2415265.5</v>
      </c>
      <c r="AJ1798" s="10">
        <f t="shared" si="845"/>
        <v>2553816.3170499997</v>
      </c>
      <c r="AK1798" s="9">
        <f t="shared" si="848"/>
        <v>2364521</v>
      </c>
      <c r="AL1798" s="9">
        <f t="shared" si="853"/>
        <v>2743111.6340999999</v>
      </c>
      <c r="AM1798" s="6">
        <f t="shared" si="835"/>
        <v>2520733.8208809928</v>
      </c>
      <c r="AN1798" s="8">
        <f t="shared" si="846"/>
        <v>354395.64833571488</v>
      </c>
      <c r="AO1798" s="7">
        <f t="shared" si="854"/>
        <v>0.14673154911363362</v>
      </c>
      <c r="AP1798" s="6">
        <f t="shared" si="852"/>
        <v>2313776.5</v>
      </c>
      <c r="AQ1798" s="5" t="s">
        <v>4</v>
      </c>
    </row>
    <row r="1799" spans="1:43" x14ac:dyDescent="0.25">
      <c r="A1799" s="42">
        <v>1750</v>
      </c>
      <c r="B1799" s="103">
        <v>20121445</v>
      </c>
      <c r="C1799" s="25">
        <v>4391305</v>
      </c>
      <c r="D1799" s="61" t="s">
        <v>801</v>
      </c>
      <c r="E1799" s="61" t="s">
        <v>801</v>
      </c>
      <c r="F1799" s="82" t="s">
        <v>1950</v>
      </c>
      <c r="G1799" s="81" t="s">
        <v>1750</v>
      </c>
      <c r="H1799" s="21">
        <v>1</v>
      </c>
      <c r="I1799" s="20">
        <v>1143849.8160000001</v>
      </c>
      <c r="J1799" s="20">
        <f t="shared" si="849"/>
        <v>217331.46504000001</v>
      </c>
      <c r="K1799" s="19">
        <f t="shared" si="850"/>
        <v>1361181.28104</v>
      </c>
      <c r="L1799" s="15">
        <f t="shared" si="851"/>
        <v>1361181.28104</v>
      </c>
      <c r="M1799" s="17">
        <v>938736.13445378153</v>
      </c>
      <c r="N1799" s="17">
        <v>178359.8655462185</v>
      </c>
      <c r="O1799" s="16">
        <v>1117096</v>
      </c>
      <c r="P1799" s="18">
        <v>1117096</v>
      </c>
      <c r="Q1799" s="17">
        <v>869200</v>
      </c>
      <c r="R1799" s="17">
        <v>165148</v>
      </c>
      <c r="S1799" s="16">
        <v>1034348</v>
      </c>
      <c r="T1799" s="15">
        <v>1034348</v>
      </c>
      <c r="U1799" s="14"/>
      <c r="V1799" s="14"/>
      <c r="W1799" s="14"/>
      <c r="X1799" s="14"/>
      <c r="Y1799" s="14"/>
      <c r="Z1799" s="14"/>
      <c r="AA1799" s="14"/>
      <c r="AB1799" s="101">
        <v>820000</v>
      </c>
      <c r="AC1799" s="12">
        <f t="shared" si="839"/>
        <v>155800</v>
      </c>
      <c r="AD1799" s="6">
        <f t="shared" si="840"/>
        <v>975800</v>
      </c>
      <c r="AE1799" s="6">
        <f t="shared" si="841"/>
        <v>49765.799999999996</v>
      </c>
      <c r="AF1799" s="6">
        <f t="shared" si="842"/>
        <v>1025565.8</v>
      </c>
      <c r="AG1799" s="9">
        <f t="shared" si="834"/>
        <v>1025565.8</v>
      </c>
      <c r="AH1799" s="11">
        <f t="shared" si="843"/>
        <v>1361181.28104</v>
      </c>
      <c r="AI1799" s="9">
        <f t="shared" si="844"/>
        <v>1075722</v>
      </c>
      <c r="AJ1799" s="10">
        <f t="shared" si="845"/>
        <v>1134547.7702599999</v>
      </c>
      <c r="AK1799" s="9">
        <f t="shared" si="848"/>
        <v>1050643.8999999999</v>
      </c>
      <c r="AL1799" s="9">
        <f t="shared" si="853"/>
        <v>1218451.6405199999</v>
      </c>
      <c r="AM1799" s="6">
        <f t="shared" si="835"/>
        <v>1119915.4070474426</v>
      </c>
      <c r="AN1799" s="8">
        <f t="shared" si="846"/>
        <v>156614.57605172636</v>
      </c>
      <c r="AO1799" s="7">
        <f t="shared" si="854"/>
        <v>0.14559019528440095</v>
      </c>
      <c r="AP1799" s="6">
        <f t="shared" si="852"/>
        <v>1025565.8</v>
      </c>
      <c r="AQ1799" s="5" t="s">
        <v>4</v>
      </c>
    </row>
    <row r="1800" spans="1:43" x14ac:dyDescent="0.25">
      <c r="A1800" s="42">
        <v>1751</v>
      </c>
      <c r="B1800" s="103">
        <v>20121445</v>
      </c>
      <c r="C1800" s="25">
        <v>4391305</v>
      </c>
      <c r="D1800" s="61" t="s">
        <v>801</v>
      </c>
      <c r="E1800" s="61" t="s">
        <v>801</v>
      </c>
      <c r="F1800" s="82" t="s">
        <v>1949</v>
      </c>
      <c r="G1800" s="81" t="s">
        <v>1750</v>
      </c>
      <c r="H1800" s="21">
        <v>1</v>
      </c>
      <c r="I1800" s="20">
        <v>459181.91556302522</v>
      </c>
      <c r="J1800" s="20">
        <f t="shared" si="849"/>
        <v>87244.563956974787</v>
      </c>
      <c r="K1800" s="19">
        <f t="shared" si="850"/>
        <v>546426.47952000005</v>
      </c>
      <c r="L1800" s="15">
        <f t="shared" si="851"/>
        <v>546426.47952000005</v>
      </c>
      <c r="M1800" s="17">
        <v>373352.9411764706</v>
      </c>
      <c r="N1800" s="17">
        <v>70937.058823529413</v>
      </c>
      <c r="O1800" s="16">
        <v>444290</v>
      </c>
      <c r="P1800" s="18">
        <v>444290</v>
      </c>
      <c r="Q1800" s="17">
        <v>348927.731092437</v>
      </c>
      <c r="R1800" s="17">
        <v>66296.268907563033</v>
      </c>
      <c r="S1800" s="16">
        <v>415224</v>
      </c>
      <c r="T1800" s="15">
        <v>415224</v>
      </c>
      <c r="U1800" s="14"/>
      <c r="V1800" s="14"/>
      <c r="W1800" s="14"/>
      <c r="X1800" s="14"/>
      <c r="Y1800" s="14"/>
      <c r="Z1800" s="14"/>
      <c r="AA1800" s="14"/>
      <c r="AB1800" s="101">
        <v>320000</v>
      </c>
      <c r="AC1800" s="12">
        <f t="shared" si="839"/>
        <v>60800</v>
      </c>
      <c r="AD1800" s="6">
        <f t="shared" si="840"/>
        <v>380800</v>
      </c>
      <c r="AE1800" s="6">
        <f t="shared" si="841"/>
        <v>19420.8</v>
      </c>
      <c r="AF1800" s="6">
        <f t="shared" si="842"/>
        <v>400220.8</v>
      </c>
      <c r="AG1800" s="9">
        <f t="shared" si="834"/>
        <v>400220.8</v>
      </c>
      <c r="AH1800" s="11">
        <f t="shared" si="843"/>
        <v>546426.47952000005</v>
      </c>
      <c r="AI1800" s="9">
        <f t="shared" si="844"/>
        <v>429757</v>
      </c>
      <c r="AJ1800" s="10">
        <f t="shared" si="845"/>
        <v>451540.31988000002</v>
      </c>
      <c r="AK1800" s="9">
        <f t="shared" si="848"/>
        <v>414988.9</v>
      </c>
      <c r="AL1800" s="9">
        <f t="shared" si="853"/>
        <v>488091.73976000003</v>
      </c>
      <c r="AM1800" s="6">
        <f t="shared" si="835"/>
        <v>445047.04281781166</v>
      </c>
      <c r="AN1800" s="8">
        <f t="shared" si="846"/>
        <v>65849.623233369566</v>
      </c>
      <c r="AO1800" s="7">
        <f t="shared" si="854"/>
        <v>0.15322524876469626</v>
      </c>
      <c r="AP1800" s="6">
        <f t="shared" si="852"/>
        <v>400220.8</v>
      </c>
      <c r="AQ1800" s="5" t="s">
        <v>4</v>
      </c>
    </row>
    <row r="1801" spans="1:43" x14ac:dyDescent="0.25">
      <c r="A1801" s="42">
        <v>1752</v>
      </c>
      <c r="B1801" s="103">
        <v>20121445</v>
      </c>
      <c r="C1801" s="25">
        <v>4391305</v>
      </c>
      <c r="D1801" s="61" t="s">
        <v>801</v>
      </c>
      <c r="E1801" s="61" t="s">
        <v>801</v>
      </c>
      <c r="F1801" s="82" t="s">
        <v>1948</v>
      </c>
      <c r="G1801" s="81" t="s">
        <v>1750</v>
      </c>
      <c r="H1801" s="21">
        <v>1</v>
      </c>
      <c r="I1801" s="20">
        <v>631184.92502521013</v>
      </c>
      <c r="J1801" s="20">
        <f t="shared" si="849"/>
        <v>119925.13575478992</v>
      </c>
      <c r="K1801" s="19">
        <f t="shared" si="850"/>
        <v>751110.06078000006</v>
      </c>
      <c r="L1801" s="15">
        <f t="shared" si="851"/>
        <v>751110.06078000006</v>
      </c>
      <c r="M1801" s="17">
        <v>513205.8823529412</v>
      </c>
      <c r="N1801" s="17">
        <v>97509.117647058825</v>
      </c>
      <c r="O1801" s="16">
        <v>610715</v>
      </c>
      <c r="P1801" s="18">
        <v>610715</v>
      </c>
      <c r="Q1801" s="17">
        <v>479631.09243697481</v>
      </c>
      <c r="R1801" s="17">
        <v>91129.907563025219</v>
      </c>
      <c r="S1801" s="16">
        <v>570761</v>
      </c>
      <c r="T1801" s="15">
        <v>570761</v>
      </c>
      <c r="U1801" s="14"/>
      <c r="V1801" s="14"/>
      <c r="W1801" s="14"/>
      <c r="X1801" s="14"/>
      <c r="Y1801" s="14"/>
      <c r="Z1801" s="14"/>
      <c r="AA1801" s="14"/>
      <c r="AB1801" s="101">
        <v>452482.3529411765</v>
      </c>
      <c r="AC1801" s="12">
        <f t="shared" si="839"/>
        <v>85971.647058823539</v>
      </c>
      <c r="AD1801" s="6">
        <f t="shared" si="840"/>
        <v>538454</v>
      </c>
      <c r="AE1801" s="6">
        <f t="shared" si="841"/>
        <v>27461.153999999999</v>
      </c>
      <c r="AF1801" s="6">
        <f t="shared" si="842"/>
        <v>565915.15399999998</v>
      </c>
      <c r="AG1801" s="9">
        <f t="shared" ref="AG1801:AG1864" si="855">MIN(L1801,P1801,T1801,AF1801)</f>
        <v>565915.15399999998</v>
      </c>
      <c r="AH1801" s="11">
        <f t="shared" si="843"/>
        <v>751110.06078000006</v>
      </c>
      <c r="AI1801" s="9">
        <f t="shared" si="844"/>
        <v>590738</v>
      </c>
      <c r="AJ1801" s="10">
        <f t="shared" si="845"/>
        <v>624625.30369500001</v>
      </c>
      <c r="AK1801" s="9">
        <f t="shared" si="848"/>
        <v>578326.57700000005</v>
      </c>
      <c r="AL1801" s="9">
        <f t="shared" si="853"/>
        <v>670924.03038999997</v>
      </c>
      <c r="AM1801" s="6">
        <f t="shared" ref="AM1801:AM1865" si="856">HARMEAN(L1801,P1801,T1801,AF1801)</f>
        <v>616533.83789502387</v>
      </c>
      <c r="AN1801" s="8">
        <f t="shared" si="846"/>
        <v>86679.746218470522</v>
      </c>
      <c r="AO1801" s="7">
        <f t="shared" si="854"/>
        <v>0.14673128564350105</v>
      </c>
      <c r="AP1801" s="6">
        <f t="shared" si="852"/>
        <v>565915.15399999998</v>
      </c>
      <c r="AQ1801" s="5" t="s">
        <v>4</v>
      </c>
    </row>
    <row r="1802" spans="1:43" x14ac:dyDescent="0.25">
      <c r="A1802" s="42">
        <v>1753</v>
      </c>
      <c r="B1802" s="103">
        <v>20121445</v>
      </c>
      <c r="C1802" s="25">
        <v>4391305</v>
      </c>
      <c r="D1802" s="61" t="s">
        <v>801</v>
      </c>
      <c r="E1802" s="61" t="s">
        <v>801</v>
      </c>
      <c r="F1802" s="82" t="s">
        <v>1947</v>
      </c>
      <c r="G1802" s="81" t="s">
        <v>1750</v>
      </c>
      <c r="H1802" s="21">
        <v>1</v>
      </c>
      <c r="I1802" s="20">
        <v>373130.09394957987</v>
      </c>
      <c r="J1802" s="20">
        <f t="shared" si="849"/>
        <v>70894.717850420173</v>
      </c>
      <c r="K1802" s="19">
        <f t="shared" si="850"/>
        <v>444024.81180000002</v>
      </c>
      <c r="L1802" s="15">
        <f t="shared" si="851"/>
        <v>444024.81180000002</v>
      </c>
      <c r="M1802" s="17">
        <v>303385.71428571432</v>
      </c>
      <c r="N1802" s="17">
        <v>57643.285714285725</v>
      </c>
      <c r="O1802" s="16">
        <v>361029.00000000006</v>
      </c>
      <c r="P1802" s="18">
        <v>361029.00000000006</v>
      </c>
      <c r="Q1802" s="17">
        <v>283537.81512605044</v>
      </c>
      <c r="R1802" s="17">
        <v>53872.184873949584</v>
      </c>
      <c r="S1802" s="16">
        <v>337410</v>
      </c>
      <c r="T1802" s="15">
        <v>337410</v>
      </c>
      <c r="U1802" s="14"/>
      <c r="V1802" s="14"/>
      <c r="W1802" s="14"/>
      <c r="X1802" s="14"/>
      <c r="Y1802" s="14"/>
      <c r="Z1802" s="14"/>
      <c r="AA1802" s="14"/>
      <c r="AB1802" s="101">
        <v>270000</v>
      </c>
      <c r="AC1802" s="12">
        <f t="shared" ref="AC1802:AC1864" si="857">+AB1802*19%</f>
        <v>51300</v>
      </c>
      <c r="AD1802" s="6">
        <f t="shared" ref="AD1802:AD1864" si="858">+AB1802+AC1802</f>
        <v>321300</v>
      </c>
      <c r="AE1802" s="6">
        <f t="shared" ref="AE1802:AE1864" si="859">+AD1802*5.1%</f>
        <v>16386.3</v>
      </c>
      <c r="AF1802" s="6">
        <f t="shared" ref="AF1802:AF1864" si="860">+AD1802+AE1802</f>
        <v>337686.3</v>
      </c>
      <c r="AG1802" s="9">
        <f t="shared" si="855"/>
        <v>337410</v>
      </c>
      <c r="AH1802" s="11">
        <f t="shared" si="843"/>
        <v>444024.81180000002</v>
      </c>
      <c r="AI1802" s="9">
        <f t="shared" si="844"/>
        <v>349357.65</v>
      </c>
      <c r="AJ1802" s="10">
        <f t="shared" si="845"/>
        <v>370037.52795000002</v>
      </c>
      <c r="AK1802" s="9">
        <f t="shared" si="848"/>
        <v>343383.82500000001</v>
      </c>
      <c r="AL1802" s="9">
        <f t="shared" si="853"/>
        <v>396691.23090000002</v>
      </c>
      <c r="AM1802" s="6">
        <f t="shared" si="856"/>
        <v>365394.62270397984</v>
      </c>
      <c r="AN1802" s="8">
        <f t="shared" si="846"/>
        <v>50551.720304810173</v>
      </c>
      <c r="AO1802" s="7">
        <f t="shared" si="854"/>
        <v>0.14469905068576622</v>
      </c>
      <c r="AP1802" s="6">
        <f t="shared" si="852"/>
        <v>337410</v>
      </c>
      <c r="AQ1802" s="5" t="s">
        <v>4</v>
      </c>
    </row>
    <row r="1803" spans="1:43" x14ac:dyDescent="0.25">
      <c r="A1803" s="42">
        <v>1754</v>
      </c>
      <c r="B1803" s="103">
        <v>20121445</v>
      </c>
      <c r="C1803" s="25">
        <v>4391305</v>
      </c>
      <c r="D1803" s="61" t="s">
        <v>801</v>
      </c>
      <c r="E1803" s="61" t="s">
        <v>801</v>
      </c>
      <c r="F1803" s="82" t="s">
        <v>1946</v>
      </c>
      <c r="G1803" s="81" t="s">
        <v>1750</v>
      </c>
      <c r="H1803" s="21">
        <v>1</v>
      </c>
      <c r="I1803" s="20">
        <v>376633.47600000002</v>
      </c>
      <c r="J1803" s="20">
        <f t="shared" si="849"/>
        <v>71560.360440000004</v>
      </c>
      <c r="K1803" s="19">
        <f t="shared" si="850"/>
        <v>448193.83644000004</v>
      </c>
      <c r="L1803" s="15">
        <f t="shared" si="851"/>
        <v>448193.83644000004</v>
      </c>
      <c r="M1803" s="17">
        <v>303372.26890756306</v>
      </c>
      <c r="N1803" s="17">
        <v>57640.731092436981</v>
      </c>
      <c r="O1803" s="16">
        <v>361013.00000000006</v>
      </c>
      <c r="P1803" s="18">
        <v>361013.00000000006</v>
      </c>
      <c r="Q1803" s="17">
        <v>286200</v>
      </c>
      <c r="R1803" s="17">
        <v>54378</v>
      </c>
      <c r="S1803" s="16">
        <v>340578</v>
      </c>
      <c r="T1803" s="15">
        <v>340578</v>
      </c>
      <c r="U1803" s="14"/>
      <c r="V1803" s="14"/>
      <c r="W1803" s="14"/>
      <c r="X1803" s="14"/>
      <c r="Y1803" s="14"/>
      <c r="Z1803" s="14"/>
      <c r="AA1803" s="14"/>
      <c r="AB1803" s="101">
        <v>270000</v>
      </c>
      <c r="AC1803" s="12">
        <f t="shared" si="857"/>
        <v>51300</v>
      </c>
      <c r="AD1803" s="6">
        <f t="shared" si="858"/>
        <v>321300</v>
      </c>
      <c r="AE1803" s="6">
        <f t="shared" si="859"/>
        <v>16386.3</v>
      </c>
      <c r="AF1803" s="6">
        <f t="shared" si="860"/>
        <v>337686.3</v>
      </c>
      <c r="AG1803" s="9">
        <f t="shared" si="855"/>
        <v>337686.3</v>
      </c>
      <c r="AH1803" s="11">
        <f t="shared" si="843"/>
        <v>448193.83644000004</v>
      </c>
      <c r="AI1803" s="9">
        <f t="shared" si="844"/>
        <v>350795.5</v>
      </c>
      <c r="AJ1803" s="10">
        <f t="shared" si="845"/>
        <v>371867.78411000007</v>
      </c>
      <c r="AK1803" s="9">
        <f t="shared" si="848"/>
        <v>344240.9</v>
      </c>
      <c r="AL1803" s="9">
        <f t="shared" si="853"/>
        <v>399494.66821999999</v>
      </c>
      <c r="AM1803" s="6">
        <f t="shared" si="856"/>
        <v>367017.12148205837</v>
      </c>
      <c r="AN1803" s="8">
        <f t="shared" si="846"/>
        <v>51932.382473010017</v>
      </c>
      <c r="AO1803" s="7">
        <f t="shared" si="854"/>
        <v>0.1480417578703547</v>
      </c>
      <c r="AP1803" s="6">
        <f t="shared" si="852"/>
        <v>337686.3</v>
      </c>
      <c r="AQ1803" s="5" t="s">
        <v>4</v>
      </c>
    </row>
    <row r="1804" spans="1:43" x14ac:dyDescent="0.25">
      <c r="A1804" s="42">
        <v>1755</v>
      </c>
      <c r="B1804" s="103">
        <v>20121445</v>
      </c>
      <c r="C1804" s="25">
        <v>4391305</v>
      </c>
      <c r="D1804" s="61" t="s">
        <v>801</v>
      </c>
      <c r="E1804" s="61" t="s">
        <v>801</v>
      </c>
      <c r="F1804" s="82" t="s">
        <v>1945</v>
      </c>
      <c r="G1804" s="81" t="s">
        <v>1750</v>
      </c>
      <c r="H1804" s="21">
        <v>1</v>
      </c>
      <c r="I1804" s="20">
        <v>5692873.0808571428</v>
      </c>
      <c r="J1804" s="20">
        <f t="shared" si="849"/>
        <v>1081645.8853628573</v>
      </c>
      <c r="K1804" s="19">
        <f t="shared" si="850"/>
        <v>6774518.9662199998</v>
      </c>
      <c r="L1804" s="15">
        <f t="shared" si="851"/>
        <v>6774518.9662199998</v>
      </c>
      <c r="M1804" s="17">
        <v>4542254.6218487397</v>
      </c>
      <c r="N1804" s="17">
        <v>863028.37815126055</v>
      </c>
      <c r="O1804" s="16">
        <v>5405283</v>
      </c>
      <c r="P1804" s="18">
        <v>5405283</v>
      </c>
      <c r="Q1804" s="17">
        <v>4325957.1428571427</v>
      </c>
      <c r="R1804" s="17">
        <v>821931.85714285716</v>
      </c>
      <c r="S1804" s="16">
        <v>5147889</v>
      </c>
      <c r="T1804" s="15">
        <v>5147889</v>
      </c>
      <c r="U1804" s="14"/>
      <c r="V1804" s="14"/>
      <c r="W1804" s="14"/>
      <c r="X1804" s="14"/>
      <c r="Y1804" s="14"/>
      <c r="Z1804" s="14"/>
      <c r="AA1804" s="14"/>
      <c r="AB1804" s="101">
        <v>3950000</v>
      </c>
      <c r="AC1804" s="12">
        <f t="shared" si="857"/>
        <v>750500</v>
      </c>
      <c r="AD1804" s="6">
        <f t="shared" si="858"/>
        <v>4700500</v>
      </c>
      <c r="AE1804" s="6">
        <f t="shared" si="859"/>
        <v>239725.49999999997</v>
      </c>
      <c r="AF1804" s="6">
        <f t="shared" si="860"/>
        <v>4940225.5</v>
      </c>
      <c r="AG1804" s="9">
        <f t="shared" si="855"/>
        <v>4940225.5</v>
      </c>
      <c r="AH1804" s="11">
        <f t="shared" si="843"/>
        <v>6774518.9662199998</v>
      </c>
      <c r="AI1804" s="9">
        <f t="shared" si="844"/>
        <v>5276586</v>
      </c>
      <c r="AJ1804" s="10">
        <f t="shared" si="845"/>
        <v>5566979.1165549997</v>
      </c>
      <c r="AK1804" s="9">
        <f t="shared" si="848"/>
        <v>5108405.75</v>
      </c>
      <c r="AL1804" s="9">
        <f t="shared" si="853"/>
        <v>6025552.4831099994</v>
      </c>
      <c r="AM1804" s="6">
        <f t="shared" si="856"/>
        <v>5484783.2748586331</v>
      </c>
      <c r="AN1804" s="8">
        <f t="shared" si="846"/>
        <v>827195.00810405693</v>
      </c>
      <c r="AO1804" s="7">
        <f t="shared" si="854"/>
        <v>0.15676708540409592</v>
      </c>
      <c r="AP1804" s="6">
        <f t="shared" si="852"/>
        <v>4940225.5</v>
      </c>
      <c r="AQ1804" s="5" t="s">
        <v>4</v>
      </c>
    </row>
    <row r="1805" spans="1:43" x14ac:dyDescent="0.25">
      <c r="A1805" s="42">
        <v>1756</v>
      </c>
      <c r="B1805" s="103">
        <v>20121445</v>
      </c>
      <c r="C1805" s="25">
        <v>4391305</v>
      </c>
      <c r="D1805" s="61" t="s">
        <v>801</v>
      </c>
      <c r="E1805" s="61" t="s">
        <v>801</v>
      </c>
      <c r="F1805" s="82" t="s">
        <v>1944</v>
      </c>
      <c r="G1805" s="81" t="s">
        <v>1750</v>
      </c>
      <c r="H1805" s="21">
        <v>1</v>
      </c>
      <c r="I1805" s="20">
        <v>167392.65599999999</v>
      </c>
      <c r="J1805" s="20">
        <f t="shared" si="849"/>
        <v>31804.604639999998</v>
      </c>
      <c r="K1805" s="19">
        <f t="shared" si="850"/>
        <v>199197.26063999999</v>
      </c>
      <c r="L1805" s="15">
        <f t="shared" si="851"/>
        <v>199197.26063999999</v>
      </c>
      <c r="M1805" s="17">
        <v>138647.89915966388</v>
      </c>
      <c r="N1805" s="17">
        <v>26343.100840336137</v>
      </c>
      <c r="O1805" s="16">
        <v>164991.00000000003</v>
      </c>
      <c r="P1805" s="18">
        <v>164991.00000000003</v>
      </c>
      <c r="Q1805" s="17">
        <v>127200</v>
      </c>
      <c r="R1805" s="17">
        <v>24168</v>
      </c>
      <c r="S1805" s="16">
        <v>151368</v>
      </c>
      <c r="T1805" s="15">
        <v>151368</v>
      </c>
      <c r="U1805" s="14"/>
      <c r="V1805" s="14"/>
      <c r="W1805" s="14"/>
      <c r="X1805" s="14"/>
      <c r="Y1805" s="14"/>
      <c r="Z1805" s="14"/>
      <c r="AA1805" s="14"/>
      <c r="AB1805" s="101">
        <v>120000</v>
      </c>
      <c r="AC1805" s="12">
        <f t="shared" si="857"/>
        <v>22800</v>
      </c>
      <c r="AD1805" s="6">
        <f t="shared" si="858"/>
        <v>142800</v>
      </c>
      <c r="AE1805" s="6">
        <f t="shared" si="859"/>
        <v>7282.7999999999993</v>
      </c>
      <c r="AF1805" s="6">
        <f t="shared" si="860"/>
        <v>150082.79999999999</v>
      </c>
      <c r="AG1805" s="9">
        <f t="shared" si="855"/>
        <v>150082.79999999999</v>
      </c>
      <c r="AH1805" s="11">
        <f t="shared" si="843"/>
        <v>199197.26063999999</v>
      </c>
      <c r="AI1805" s="9">
        <f t="shared" si="844"/>
        <v>158179.5</v>
      </c>
      <c r="AJ1805" s="10">
        <f t="shared" si="845"/>
        <v>166409.76516000001</v>
      </c>
      <c r="AK1805" s="9">
        <f t="shared" si="848"/>
        <v>154131.15</v>
      </c>
      <c r="AL1805" s="9">
        <f t="shared" si="853"/>
        <v>178688.38032</v>
      </c>
      <c r="AM1805" s="6">
        <f t="shared" si="856"/>
        <v>164267.73581410985</v>
      </c>
      <c r="AN1805" s="8">
        <f t="shared" si="846"/>
        <v>22875.439849284383</v>
      </c>
      <c r="AO1805" s="7">
        <f t="shared" si="854"/>
        <v>0.14461696900852755</v>
      </c>
      <c r="AP1805" s="6">
        <f t="shared" si="852"/>
        <v>150082.79999999999</v>
      </c>
      <c r="AQ1805" s="5" t="s">
        <v>4</v>
      </c>
    </row>
    <row r="1806" spans="1:43" x14ac:dyDescent="0.25">
      <c r="A1806" s="42">
        <v>1757</v>
      </c>
      <c r="B1806" s="103">
        <v>20121445</v>
      </c>
      <c r="C1806" s="25">
        <v>4391305</v>
      </c>
      <c r="D1806" s="61" t="s">
        <v>801</v>
      </c>
      <c r="E1806" s="61" t="s">
        <v>801</v>
      </c>
      <c r="F1806" s="82" t="s">
        <v>1943</v>
      </c>
      <c r="G1806" s="81" t="s">
        <v>1750</v>
      </c>
      <c r="H1806" s="21">
        <v>1</v>
      </c>
      <c r="I1806" s="20">
        <v>627722.46</v>
      </c>
      <c r="J1806" s="20">
        <f t="shared" si="849"/>
        <v>119267.2674</v>
      </c>
      <c r="K1806" s="19">
        <f t="shared" si="850"/>
        <v>746989.72739999997</v>
      </c>
      <c r="L1806" s="15">
        <f t="shared" si="851"/>
        <v>746989.72739999997</v>
      </c>
      <c r="M1806" s="17">
        <v>519930.25210084039</v>
      </c>
      <c r="N1806" s="17">
        <v>98786.747899159673</v>
      </c>
      <c r="O1806" s="16">
        <v>618717</v>
      </c>
      <c r="P1806" s="18">
        <v>618717</v>
      </c>
      <c r="Q1806" s="17">
        <v>477000</v>
      </c>
      <c r="R1806" s="17">
        <v>90630</v>
      </c>
      <c r="S1806" s="16">
        <v>567630</v>
      </c>
      <c r="T1806" s="15">
        <v>567630</v>
      </c>
      <c r="U1806" s="14"/>
      <c r="V1806" s="14"/>
      <c r="W1806" s="14"/>
      <c r="X1806" s="14"/>
      <c r="Y1806" s="14"/>
      <c r="Z1806" s="14"/>
      <c r="AA1806" s="14"/>
      <c r="AB1806" s="101">
        <v>450000</v>
      </c>
      <c r="AC1806" s="12">
        <f t="shared" si="857"/>
        <v>85500</v>
      </c>
      <c r="AD1806" s="6">
        <f t="shared" si="858"/>
        <v>535500</v>
      </c>
      <c r="AE1806" s="6">
        <f t="shared" si="859"/>
        <v>27310.5</v>
      </c>
      <c r="AF1806" s="6">
        <f t="shared" si="860"/>
        <v>562810.5</v>
      </c>
      <c r="AG1806" s="9">
        <f t="shared" si="855"/>
        <v>562810.5</v>
      </c>
      <c r="AH1806" s="11">
        <f t="shared" si="843"/>
        <v>746989.72739999997</v>
      </c>
      <c r="AI1806" s="9">
        <f t="shared" si="844"/>
        <v>593173.5</v>
      </c>
      <c r="AJ1806" s="10">
        <f t="shared" si="845"/>
        <v>624036.80685000005</v>
      </c>
      <c r="AK1806" s="9">
        <f t="shared" si="848"/>
        <v>577992</v>
      </c>
      <c r="AL1806" s="9">
        <f t="shared" si="853"/>
        <v>670081.61369999999</v>
      </c>
      <c r="AM1806" s="6">
        <f t="shared" si="856"/>
        <v>616004.19516247383</v>
      </c>
      <c r="AN1806" s="8">
        <f t="shared" si="846"/>
        <v>85782.883930302429</v>
      </c>
      <c r="AO1806" s="7">
        <f t="shared" si="854"/>
        <v>0.14461685144448028</v>
      </c>
      <c r="AP1806" s="6">
        <f t="shared" si="852"/>
        <v>562810.5</v>
      </c>
      <c r="AQ1806" s="5" t="s">
        <v>4</v>
      </c>
    </row>
    <row r="1807" spans="1:43" x14ac:dyDescent="0.25">
      <c r="A1807" s="42">
        <v>1758</v>
      </c>
      <c r="B1807" s="103">
        <v>26101700</v>
      </c>
      <c r="C1807" s="104">
        <v>4324010</v>
      </c>
      <c r="D1807" s="61" t="s">
        <v>801</v>
      </c>
      <c r="E1807" s="61" t="s">
        <v>801</v>
      </c>
      <c r="F1807" s="82" t="s">
        <v>1942</v>
      </c>
      <c r="G1807" s="81" t="s">
        <v>1750</v>
      </c>
      <c r="H1807" s="21">
        <v>1</v>
      </c>
      <c r="I1807" s="20">
        <v>362684.08799999999</v>
      </c>
      <c r="J1807" s="20">
        <f t="shared" si="849"/>
        <v>68909.976719999991</v>
      </c>
      <c r="K1807" s="19">
        <f t="shared" si="850"/>
        <v>431594.06471999997</v>
      </c>
      <c r="L1807" s="15">
        <f t="shared" si="851"/>
        <v>431594.06471999997</v>
      </c>
      <c r="M1807" s="17">
        <v>297647.89915966388</v>
      </c>
      <c r="N1807" s="17">
        <v>56553.100840336141</v>
      </c>
      <c r="O1807" s="16">
        <v>354201</v>
      </c>
      <c r="P1807" s="18">
        <v>354201</v>
      </c>
      <c r="Q1807" s="17">
        <v>275600</v>
      </c>
      <c r="R1807" s="17">
        <v>52364</v>
      </c>
      <c r="S1807" s="16">
        <v>327964</v>
      </c>
      <c r="T1807" s="15">
        <v>327964</v>
      </c>
      <c r="U1807" s="14"/>
      <c r="V1807" s="14"/>
      <c r="W1807" s="14"/>
      <c r="X1807" s="14"/>
      <c r="Y1807" s="14"/>
      <c r="Z1807" s="14"/>
      <c r="AA1807" s="14"/>
      <c r="AB1807" s="101">
        <v>260000</v>
      </c>
      <c r="AC1807" s="12">
        <f t="shared" si="857"/>
        <v>49400</v>
      </c>
      <c r="AD1807" s="6">
        <f t="shared" si="858"/>
        <v>309400</v>
      </c>
      <c r="AE1807" s="6">
        <f t="shared" si="859"/>
        <v>15779.4</v>
      </c>
      <c r="AF1807" s="6">
        <f t="shared" si="860"/>
        <v>325179.40000000002</v>
      </c>
      <c r="AG1807" s="9">
        <f t="shared" si="855"/>
        <v>325179.40000000002</v>
      </c>
      <c r="AH1807" s="11">
        <f t="shared" si="843"/>
        <v>431594.06471999997</v>
      </c>
      <c r="AI1807" s="9">
        <f t="shared" si="844"/>
        <v>341082.5</v>
      </c>
      <c r="AJ1807" s="10">
        <f t="shared" si="845"/>
        <v>359734.61618000001</v>
      </c>
      <c r="AK1807" s="9">
        <f t="shared" si="848"/>
        <v>333130.95</v>
      </c>
      <c r="AL1807" s="9">
        <f t="shared" si="853"/>
        <v>386338.28235999995</v>
      </c>
      <c r="AM1807" s="6">
        <f t="shared" si="856"/>
        <v>355095.08616515656</v>
      </c>
      <c r="AN1807" s="8">
        <f t="shared" si="846"/>
        <v>49658.286553215527</v>
      </c>
      <c r="AO1807" s="7">
        <f t="shared" si="854"/>
        <v>0.14559025031543843</v>
      </c>
      <c r="AP1807" s="6">
        <f t="shared" si="852"/>
        <v>325179.40000000002</v>
      </c>
      <c r="AQ1807" s="5" t="s">
        <v>4</v>
      </c>
    </row>
    <row r="1808" spans="1:43" x14ac:dyDescent="0.25">
      <c r="A1808" s="42">
        <v>1759</v>
      </c>
      <c r="B1808" s="103">
        <v>31181701</v>
      </c>
      <c r="C1808" s="25">
        <v>4391305</v>
      </c>
      <c r="D1808" s="61" t="s">
        <v>801</v>
      </c>
      <c r="E1808" s="61" t="s">
        <v>801</v>
      </c>
      <c r="F1808" s="82" t="s">
        <v>1567</v>
      </c>
      <c r="G1808" s="81" t="s">
        <v>1750</v>
      </c>
      <c r="H1808" s="21">
        <v>1</v>
      </c>
      <c r="I1808" s="20">
        <v>2609475.541714286</v>
      </c>
      <c r="J1808" s="20">
        <f t="shared" si="849"/>
        <v>495800.35292571434</v>
      </c>
      <c r="K1808" s="19">
        <f t="shared" si="850"/>
        <v>3105275.8946400005</v>
      </c>
      <c r="L1808" s="15">
        <f t="shared" si="851"/>
        <v>3105275.8946400005</v>
      </c>
      <c r="M1808" s="17">
        <v>2141547.0588235296</v>
      </c>
      <c r="N1808" s="17">
        <v>406893.94117647066</v>
      </c>
      <c r="O1808" s="16">
        <v>2548441.0000000005</v>
      </c>
      <c r="P1808" s="18">
        <v>2548441.0000000005</v>
      </c>
      <c r="Q1808" s="17">
        <v>1982914.2857142859</v>
      </c>
      <c r="R1808" s="17">
        <v>376753.71428571432</v>
      </c>
      <c r="S1808" s="16">
        <v>2359668</v>
      </c>
      <c r="T1808" s="15">
        <v>2359668</v>
      </c>
      <c r="U1808" s="14"/>
      <c r="V1808" s="14"/>
      <c r="W1808" s="14"/>
      <c r="X1808" s="14"/>
      <c r="Y1808" s="14"/>
      <c r="Z1808" s="14"/>
      <c r="AA1808" s="14"/>
      <c r="AB1808" s="101">
        <v>760000</v>
      </c>
      <c r="AC1808" s="12">
        <f t="shared" si="857"/>
        <v>144400</v>
      </c>
      <c r="AD1808" s="6">
        <f t="shared" si="858"/>
        <v>904400</v>
      </c>
      <c r="AE1808" s="6">
        <f t="shared" si="859"/>
        <v>46124.399999999994</v>
      </c>
      <c r="AF1808" s="6">
        <f t="shared" si="860"/>
        <v>950524.4</v>
      </c>
      <c r="AG1808" s="9">
        <f t="shared" si="855"/>
        <v>950524.4</v>
      </c>
      <c r="AH1808" s="11">
        <f t="shared" si="843"/>
        <v>3105275.8946400005</v>
      </c>
      <c r="AI1808" s="9">
        <f t="shared" si="844"/>
        <v>2454054.5</v>
      </c>
      <c r="AJ1808" s="10">
        <f t="shared" si="845"/>
        <v>2240977.3236600002</v>
      </c>
      <c r="AK1808" s="9">
        <f t="shared" si="848"/>
        <v>1702289.45</v>
      </c>
      <c r="AL1808" s="9">
        <f t="shared" si="853"/>
        <v>2779665.1973200003</v>
      </c>
      <c r="AM1808" s="6">
        <f t="shared" si="856"/>
        <v>1826260.0146117921</v>
      </c>
      <c r="AN1808" s="8">
        <f t="shared" si="846"/>
        <v>916679.17995688214</v>
      </c>
      <c r="AO1808" s="7">
        <f t="shared" si="854"/>
        <v>0.37353660236839981</v>
      </c>
      <c r="AP1808" s="6">
        <f t="shared" si="852"/>
        <v>950524.4</v>
      </c>
      <c r="AQ1808" s="5" t="s">
        <v>4</v>
      </c>
    </row>
    <row r="1809" spans="1:43" x14ac:dyDescent="0.25">
      <c r="A1809" s="42">
        <v>1760</v>
      </c>
      <c r="B1809" s="103">
        <v>20121445</v>
      </c>
      <c r="C1809" s="104">
        <v>4325301</v>
      </c>
      <c r="D1809" s="61" t="s">
        <v>801</v>
      </c>
      <c r="E1809" s="61" t="s">
        <v>801</v>
      </c>
      <c r="F1809" s="82" t="s">
        <v>1902</v>
      </c>
      <c r="G1809" s="81" t="s">
        <v>1750</v>
      </c>
      <c r="H1809" s="21">
        <v>1</v>
      </c>
      <c r="I1809" s="20">
        <v>1711269.4277647061</v>
      </c>
      <c r="J1809" s="20">
        <f t="shared" si="849"/>
        <v>325141.19127529417</v>
      </c>
      <c r="K1809" s="19">
        <f t="shared" si="850"/>
        <v>2036410.6190400003</v>
      </c>
      <c r="L1809" s="15">
        <f t="shared" si="851"/>
        <v>2036410.6190400003</v>
      </c>
      <c r="M1809" s="17">
        <v>1391402.5210084035</v>
      </c>
      <c r="N1809" s="17">
        <v>264366.47899159667</v>
      </c>
      <c r="O1809" s="16">
        <v>1655769.0000000002</v>
      </c>
      <c r="P1809" s="18">
        <v>1655769.0000000002</v>
      </c>
      <c r="Q1809" s="17">
        <v>1300376.4705882354</v>
      </c>
      <c r="R1809" s="17">
        <v>247071.52941176473</v>
      </c>
      <c r="S1809" s="16">
        <v>1547448.0000000002</v>
      </c>
      <c r="T1809" s="15">
        <v>1547448.0000000002</v>
      </c>
      <c r="U1809" s="14"/>
      <c r="V1809" s="14"/>
      <c r="W1809" s="14"/>
      <c r="X1809" s="14"/>
      <c r="Y1809" s="14"/>
      <c r="Z1809" s="14"/>
      <c r="AA1809" s="14"/>
      <c r="AB1809" s="101">
        <v>990000</v>
      </c>
      <c r="AC1809" s="12">
        <f t="shared" si="857"/>
        <v>188100</v>
      </c>
      <c r="AD1809" s="6">
        <f t="shared" si="858"/>
        <v>1178100</v>
      </c>
      <c r="AE1809" s="6">
        <f t="shared" si="859"/>
        <v>60083.1</v>
      </c>
      <c r="AF1809" s="6">
        <f t="shared" si="860"/>
        <v>1238183.1000000001</v>
      </c>
      <c r="AG1809" s="9">
        <f t="shared" si="855"/>
        <v>1238183.1000000001</v>
      </c>
      <c r="AH1809" s="11">
        <f t="shared" si="843"/>
        <v>2036410.6190400003</v>
      </c>
      <c r="AI1809" s="9">
        <f t="shared" si="844"/>
        <v>1601608.5000000002</v>
      </c>
      <c r="AJ1809" s="10">
        <f t="shared" si="845"/>
        <v>1619452.6797600002</v>
      </c>
      <c r="AK1809" s="9">
        <f t="shared" si="848"/>
        <v>1419895.8000000003</v>
      </c>
      <c r="AL1809" s="9">
        <f t="shared" si="853"/>
        <v>1819009.5595200001</v>
      </c>
      <c r="AM1809" s="6">
        <f t="shared" si="856"/>
        <v>1569323.2813932563</v>
      </c>
      <c r="AN1809" s="8">
        <f t="shared" si="846"/>
        <v>329506.68410120072</v>
      </c>
      <c r="AO1809" s="7">
        <f t="shared" si="854"/>
        <v>0.20573484974711403</v>
      </c>
      <c r="AP1809" s="6">
        <f t="shared" si="852"/>
        <v>1238183.1000000001</v>
      </c>
      <c r="AQ1809" s="5" t="s">
        <v>4</v>
      </c>
    </row>
    <row r="1810" spans="1:43" x14ac:dyDescent="0.25">
      <c r="A1810" s="42">
        <v>1761</v>
      </c>
      <c r="B1810" s="103">
        <v>26101700</v>
      </c>
      <c r="C1810" s="104">
        <v>4324010</v>
      </c>
      <c r="D1810" s="61" t="s">
        <v>801</v>
      </c>
      <c r="E1810" s="61" t="s">
        <v>801</v>
      </c>
      <c r="F1810" s="82" t="s">
        <v>1941</v>
      </c>
      <c r="G1810" s="81" t="s">
        <v>1750</v>
      </c>
      <c r="H1810" s="21">
        <v>1</v>
      </c>
      <c r="I1810" s="20">
        <v>541508.07615126052</v>
      </c>
      <c r="J1810" s="20">
        <f t="shared" si="849"/>
        <v>102886.5344687395</v>
      </c>
      <c r="K1810" s="19">
        <f t="shared" si="850"/>
        <v>644394.61062000005</v>
      </c>
      <c r="L1810" s="15">
        <f t="shared" si="851"/>
        <v>644394.61062000005</v>
      </c>
      <c r="M1810" s="17">
        <v>432060.50420168071</v>
      </c>
      <c r="N1810" s="17">
        <v>82091.495798319331</v>
      </c>
      <c r="O1810" s="16">
        <v>514152.00000000006</v>
      </c>
      <c r="P1810" s="18">
        <v>514152.00000000006</v>
      </c>
      <c r="Q1810" s="17">
        <v>411486.55462184874</v>
      </c>
      <c r="R1810" s="17">
        <v>78182.445378151257</v>
      </c>
      <c r="S1810" s="16">
        <v>489669</v>
      </c>
      <c r="T1810" s="15">
        <v>489669</v>
      </c>
      <c r="U1810" s="14"/>
      <c r="V1810" s="14"/>
      <c r="W1810" s="14"/>
      <c r="X1810" s="14"/>
      <c r="Y1810" s="14"/>
      <c r="Z1810" s="14"/>
      <c r="AA1810" s="14"/>
      <c r="AB1810" s="101">
        <v>120000</v>
      </c>
      <c r="AC1810" s="12">
        <f t="shared" si="857"/>
        <v>22800</v>
      </c>
      <c r="AD1810" s="6">
        <f t="shared" si="858"/>
        <v>142800</v>
      </c>
      <c r="AE1810" s="6">
        <f t="shared" si="859"/>
        <v>7282.7999999999993</v>
      </c>
      <c r="AF1810" s="6">
        <f t="shared" si="860"/>
        <v>150082.79999999999</v>
      </c>
      <c r="AG1810" s="9">
        <f t="shared" si="855"/>
        <v>150082.79999999999</v>
      </c>
      <c r="AH1810" s="11">
        <f t="shared" si="843"/>
        <v>644394.61062000005</v>
      </c>
      <c r="AI1810" s="9">
        <f t="shared" si="844"/>
        <v>501910.5</v>
      </c>
      <c r="AJ1810" s="10">
        <f t="shared" si="845"/>
        <v>449574.60265500005</v>
      </c>
      <c r="AK1810" s="9">
        <f t="shared" si="848"/>
        <v>325996.65000000002</v>
      </c>
      <c r="AL1810" s="9">
        <f t="shared" si="853"/>
        <v>573152.55530999997</v>
      </c>
      <c r="AM1810" s="6">
        <f t="shared" si="856"/>
        <v>327815.68133250833</v>
      </c>
      <c r="AN1810" s="8">
        <f t="shared" si="846"/>
        <v>210893.31924564514</v>
      </c>
      <c r="AO1810" s="7">
        <f t="shared" si="854"/>
        <v>0.420181126407288</v>
      </c>
      <c r="AP1810" s="6">
        <f>+AM1810</f>
        <v>327815.68133250833</v>
      </c>
      <c r="AQ1810" s="5" t="s">
        <v>0</v>
      </c>
    </row>
    <row r="1811" spans="1:43" x14ac:dyDescent="0.25">
      <c r="A1811" s="42">
        <v>1762</v>
      </c>
      <c r="B1811" s="103">
        <v>20121445</v>
      </c>
      <c r="C1811" s="25">
        <v>4391305</v>
      </c>
      <c r="D1811" s="61" t="s">
        <v>801</v>
      </c>
      <c r="E1811" s="61" t="s">
        <v>801</v>
      </c>
      <c r="F1811" s="82" t="s">
        <v>1490</v>
      </c>
      <c r="G1811" s="81" t="s">
        <v>1750</v>
      </c>
      <c r="H1811" s="21">
        <v>1</v>
      </c>
      <c r="I1811" s="20">
        <v>530076.74399999995</v>
      </c>
      <c r="J1811" s="20">
        <f t="shared" si="849"/>
        <v>100714.58136</v>
      </c>
      <c r="K1811" s="19">
        <f t="shared" si="850"/>
        <v>630791.3253599999</v>
      </c>
      <c r="L1811" s="15">
        <f t="shared" si="851"/>
        <v>630791.3253599999</v>
      </c>
      <c r="M1811" s="17">
        <v>439052.10084033618</v>
      </c>
      <c r="N1811" s="17">
        <v>83419.899159663881</v>
      </c>
      <c r="O1811" s="16">
        <v>522472.00000000006</v>
      </c>
      <c r="P1811" s="18">
        <v>522472.00000000006</v>
      </c>
      <c r="Q1811" s="17">
        <v>402800</v>
      </c>
      <c r="R1811" s="17">
        <v>76532</v>
      </c>
      <c r="S1811" s="16">
        <v>479332</v>
      </c>
      <c r="T1811" s="15">
        <v>479332</v>
      </c>
      <c r="U1811" s="14"/>
      <c r="V1811" s="14"/>
      <c r="W1811" s="14"/>
      <c r="X1811" s="14"/>
      <c r="Y1811" s="14"/>
      <c r="Z1811" s="14"/>
      <c r="AA1811" s="14"/>
      <c r="AB1811" s="101">
        <v>380000</v>
      </c>
      <c r="AC1811" s="12">
        <f t="shared" si="857"/>
        <v>72200</v>
      </c>
      <c r="AD1811" s="6">
        <f t="shared" si="858"/>
        <v>452200</v>
      </c>
      <c r="AE1811" s="6">
        <f t="shared" si="859"/>
        <v>23062.199999999997</v>
      </c>
      <c r="AF1811" s="6">
        <f t="shared" si="860"/>
        <v>475262.2</v>
      </c>
      <c r="AG1811" s="9">
        <f t="shared" si="855"/>
        <v>475262.2</v>
      </c>
      <c r="AH1811" s="11">
        <f t="shared" si="843"/>
        <v>630791.3253599999</v>
      </c>
      <c r="AI1811" s="9">
        <f t="shared" si="844"/>
        <v>500902</v>
      </c>
      <c r="AJ1811" s="10">
        <f t="shared" si="845"/>
        <v>526964.38133999996</v>
      </c>
      <c r="AK1811" s="9">
        <f t="shared" si="848"/>
        <v>488082.1</v>
      </c>
      <c r="AL1811" s="9">
        <f t="shared" si="853"/>
        <v>565846.66267999995</v>
      </c>
      <c r="AM1811" s="6">
        <f t="shared" si="856"/>
        <v>520181.2873177462</v>
      </c>
      <c r="AN1811" s="8">
        <f t="shared" si="846"/>
        <v>72438.882519610561</v>
      </c>
      <c r="AO1811" s="7">
        <f t="shared" si="854"/>
        <v>0.14461687619456612</v>
      </c>
      <c r="AP1811" s="6">
        <f t="shared" ref="AP1811:AP1821" si="861">+AG1811</f>
        <v>475262.2</v>
      </c>
      <c r="AQ1811" s="5" t="s">
        <v>4</v>
      </c>
    </row>
    <row r="1812" spans="1:43" x14ac:dyDescent="0.25">
      <c r="A1812" s="42">
        <v>1763</v>
      </c>
      <c r="B1812" s="103">
        <v>20121445</v>
      </c>
      <c r="C1812" s="25">
        <v>4391305</v>
      </c>
      <c r="D1812" s="61" t="s">
        <v>801</v>
      </c>
      <c r="E1812" s="61" t="s">
        <v>801</v>
      </c>
      <c r="F1812" s="82" t="s">
        <v>1940</v>
      </c>
      <c r="G1812" s="81" t="s">
        <v>1750</v>
      </c>
      <c r="H1812" s="21">
        <v>1</v>
      </c>
      <c r="I1812" s="20">
        <v>1360065.33</v>
      </c>
      <c r="J1812" s="20">
        <f t="shared" si="849"/>
        <v>258412.41270000002</v>
      </c>
      <c r="K1812" s="19">
        <f t="shared" si="850"/>
        <v>1618477.7427000001</v>
      </c>
      <c r="L1812" s="15">
        <f t="shared" si="851"/>
        <v>1618477.7427000001</v>
      </c>
      <c r="M1812" s="17">
        <v>1105845.3781512605</v>
      </c>
      <c r="N1812" s="17">
        <v>210110.62184873951</v>
      </c>
      <c r="O1812" s="16">
        <v>1315956</v>
      </c>
      <c r="P1812" s="18">
        <v>1315956</v>
      </c>
      <c r="Q1812" s="17">
        <v>1033500</v>
      </c>
      <c r="R1812" s="17">
        <v>196365</v>
      </c>
      <c r="S1812" s="16">
        <v>1229865</v>
      </c>
      <c r="T1812" s="15">
        <v>1229865</v>
      </c>
      <c r="U1812" s="14"/>
      <c r="V1812" s="14"/>
      <c r="W1812" s="14"/>
      <c r="X1812" s="14"/>
      <c r="Y1812" s="14"/>
      <c r="Z1812" s="14"/>
      <c r="AA1812" s="14"/>
      <c r="AB1812" s="101">
        <v>975000</v>
      </c>
      <c r="AC1812" s="12">
        <f t="shared" si="857"/>
        <v>185250</v>
      </c>
      <c r="AD1812" s="6">
        <f t="shared" si="858"/>
        <v>1160250</v>
      </c>
      <c r="AE1812" s="6">
        <f t="shared" si="859"/>
        <v>59172.749999999993</v>
      </c>
      <c r="AF1812" s="6">
        <f t="shared" si="860"/>
        <v>1219422.75</v>
      </c>
      <c r="AG1812" s="9">
        <f t="shared" si="855"/>
        <v>1219422.75</v>
      </c>
      <c r="AH1812" s="11">
        <f t="shared" si="843"/>
        <v>1618477.7427000001</v>
      </c>
      <c r="AI1812" s="9">
        <f t="shared" si="844"/>
        <v>1272910.5</v>
      </c>
      <c r="AJ1812" s="10">
        <f t="shared" si="845"/>
        <v>1345930.3731750001</v>
      </c>
      <c r="AK1812" s="9">
        <f t="shared" si="848"/>
        <v>1246166.625</v>
      </c>
      <c r="AL1812" s="9">
        <f t="shared" si="853"/>
        <v>1445694.1213500001</v>
      </c>
      <c r="AM1812" s="6">
        <f t="shared" si="856"/>
        <v>1328495.0064834317</v>
      </c>
      <c r="AN1812" s="8">
        <f t="shared" si="846"/>
        <v>186776.052403112</v>
      </c>
      <c r="AO1812" s="7">
        <f t="shared" si="854"/>
        <v>0.14673148850851023</v>
      </c>
      <c r="AP1812" s="6">
        <f t="shared" si="861"/>
        <v>1219422.75</v>
      </c>
      <c r="AQ1812" s="5" t="s">
        <v>4</v>
      </c>
    </row>
    <row r="1813" spans="1:43" x14ac:dyDescent="0.25">
      <c r="A1813" s="42">
        <v>1764</v>
      </c>
      <c r="B1813" s="103">
        <v>20121445</v>
      </c>
      <c r="C1813" s="25">
        <v>4391305</v>
      </c>
      <c r="D1813" s="61" t="s">
        <v>801</v>
      </c>
      <c r="E1813" s="61" t="s">
        <v>801</v>
      </c>
      <c r="F1813" s="82" t="s">
        <v>1939</v>
      </c>
      <c r="G1813" s="81" t="s">
        <v>1750</v>
      </c>
      <c r="H1813" s="21">
        <v>1</v>
      </c>
      <c r="I1813" s="20">
        <v>396999.09589915967</v>
      </c>
      <c r="J1813" s="20">
        <f t="shared" si="849"/>
        <v>75429.82822084034</v>
      </c>
      <c r="K1813" s="19">
        <f t="shared" si="850"/>
        <v>472428.92411999998</v>
      </c>
      <c r="L1813" s="15">
        <f t="shared" si="851"/>
        <v>472428.92411999998</v>
      </c>
      <c r="M1813" s="17">
        <v>325810.08403361344</v>
      </c>
      <c r="N1813" s="17">
        <v>61903.915966386558</v>
      </c>
      <c r="O1813" s="16">
        <v>387714</v>
      </c>
      <c r="P1813" s="18">
        <v>387714</v>
      </c>
      <c r="Q1813" s="17">
        <v>301675.63025210088</v>
      </c>
      <c r="R1813" s="17">
        <v>57318.369747899167</v>
      </c>
      <c r="S1813" s="16">
        <v>358994.00000000006</v>
      </c>
      <c r="T1813" s="15">
        <v>358994.00000000006</v>
      </c>
      <c r="U1813" s="14"/>
      <c r="V1813" s="14"/>
      <c r="W1813" s="14"/>
      <c r="X1813" s="14"/>
      <c r="Y1813" s="14"/>
      <c r="Z1813" s="14"/>
      <c r="AA1813" s="14"/>
      <c r="AB1813" s="101">
        <v>125000</v>
      </c>
      <c r="AC1813" s="12">
        <f t="shared" si="857"/>
        <v>23750</v>
      </c>
      <c r="AD1813" s="6">
        <f t="shared" si="858"/>
        <v>148750</v>
      </c>
      <c r="AE1813" s="6">
        <f t="shared" si="859"/>
        <v>7586.2499999999991</v>
      </c>
      <c r="AF1813" s="6">
        <f t="shared" si="860"/>
        <v>156336.25</v>
      </c>
      <c r="AG1813" s="9">
        <f t="shared" si="855"/>
        <v>156336.25</v>
      </c>
      <c r="AH1813" s="11">
        <f t="shared" si="843"/>
        <v>472428.92411999998</v>
      </c>
      <c r="AI1813" s="9">
        <f t="shared" si="844"/>
        <v>373354</v>
      </c>
      <c r="AJ1813" s="10">
        <f t="shared" si="845"/>
        <v>343868.29353000002</v>
      </c>
      <c r="AK1813" s="9">
        <f t="shared" si="848"/>
        <v>264845.125</v>
      </c>
      <c r="AL1813" s="9">
        <f t="shared" si="853"/>
        <v>422891.46205999999</v>
      </c>
      <c r="AM1813" s="6">
        <f t="shared" si="856"/>
        <v>288226.54413984937</v>
      </c>
      <c r="AN1813" s="8">
        <f t="shared" si="846"/>
        <v>133974.29611721073</v>
      </c>
      <c r="AO1813" s="7">
        <f t="shared" si="854"/>
        <v>0.35883985739328017</v>
      </c>
      <c r="AP1813" s="6">
        <f t="shared" si="861"/>
        <v>156336.25</v>
      </c>
      <c r="AQ1813" s="5" t="s">
        <v>4</v>
      </c>
    </row>
    <row r="1814" spans="1:43" x14ac:dyDescent="0.25">
      <c r="A1814" s="42">
        <v>1765</v>
      </c>
      <c r="B1814" s="103">
        <v>20121445</v>
      </c>
      <c r="C1814" s="25">
        <v>4391305</v>
      </c>
      <c r="D1814" s="61" t="s">
        <v>801</v>
      </c>
      <c r="E1814" s="61" t="s">
        <v>801</v>
      </c>
      <c r="F1814" s="82" t="s">
        <v>1938</v>
      </c>
      <c r="G1814" s="81" t="s">
        <v>1750</v>
      </c>
      <c r="H1814" s="21">
        <v>1</v>
      </c>
      <c r="I1814" s="20">
        <v>1088052.264</v>
      </c>
      <c r="J1814" s="20">
        <f t="shared" si="849"/>
        <v>206729.93015999999</v>
      </c>
      <c r="K1814" s="19">
        <f t="shared" si="850"/>
        <v>1294782.19416</v>
      </c>
      <c r="L1814" s="15">
        <f t="shared" si="851"/>
        <v>1294782.19416</v>
      </c>
      <c r="M1814" s="17">
        <v>901211.76470588241</v>
      </c>
      <c r="N1814" s="17">
        <v>171230.23529411765</v>
      </c>
      <c r="O1814" s="16">
        <v>1072442</v>
      </c>
      <c r="P1814" s="18">
        <v>1072442</v>
      </c>
      <c r="Q1814" s="17">
        <v>826800</v>
      </c>
      <c r="R1814" s="17">
        <v>157092</v>
      </c>
      <c r="S1814" s="16">
        <v>983892</v>
      </c>
      <c r="T1814" s="15">
        <v>983892</v>
      </c>
      <c r="U1814" s="14"/>
      <c r="V1814" s="14"/>
      <c r="W1814" s="14"/>
      <c r="X1814" s="14"/>
      <c r="Y1814" s="14"/>
      <c r="Z1814" s="14"/>
      <c r="AA1814" s="14"/>
      <c r="AB1814" s="101">
        <v>780000</v>
      </c>
      <c r="AC1814" s="12">
        <f t="shared" si="857"/>
        <v>148200</v>
      </c>
      <c r="AD1814" s="6">
        <f t="shared" si="858"/>
        <v>928200</v>
      </c>
      <c r="AE1814" s="6">
        <f t="shared" si="859"/>
        <v>47338.2</v>
      </c>
      <c r="AF1814" s="6">
        <f t="shared" si="860"/>
        <v>975538.2</v>
      </c>
      <c r="AG1814" s="9">
        <f t="shared" si="855"/>
        <v>975538.2</v>
      </c>
      <c r="AH1814" s="11">
        <f t="shared" si="843"/>
        <v>1294782.19416</v>
      </c>
      <c r="AI1814" s="9">
        <f t="shared" si="844"/>
        <v>1028167</v>
      </c>
      <c r="AJ1814" s="10">
        <f t="shared" si="845"/>
        <v>1081663.5985399999</v>
      </c>
      <c r="AK1814" s="9">
        <f t="shared" si="848"/>
        <v>1001852.6</v>
      </c>
      <c r="AL1814" s="9">
        <f t="shared" si="853"/>
        <v>1161474.59708</v>
      </c>
      <c r="AM1814" s="6">
        <f t="shared" si="856"/>
        <v>1067740.406698158</v>
      </c>
      <c r="AN1814" s="8">
        <f t="shared" si="846"/>
        <v>148690.34868367171</v>
      </c>
      <c r="AO1814" s="7">
        <f t="shared" si="854"/>
        <v>0.14461692379124375</v>
      </c>
      <c r="AP1814" s="6">
        <f t="shared" si="861"/>
        <v>975538.2</v>
      </c>
      <c r="AQ1814" s="5" t="s">
        <v>4</v>
      </c>
    </row>
    <row r="1815" spans="1:43" ht="25.5" x14ac:dyDescent="0.25">
      <c r="A1815" s="42">
        <v>1766</v>
      </c>
      <c r="B1815" s="103">
        <v>20121445</v>
      </c>
      <c r="C1815" s="25">
        <v>4391305</v>
      </c>
      <c r="D1815" s="61" t="s">
        <v>801</v>
      </c>
      <c r="E1815" s="61" t="s">
        <v>801</v>
      </c>
      <c r="F1815" s="82" t="s">
        <v>1937</v>
      </c>
      <c r="G1815" s="81" t="s">
        <v>1750</v>
      </c>
      <c r="H1815" s="21">
        <v>1</v>
      </c>
      <c r="I1815" s="20">
        <v>1289439.2268907563</v>
      </c>
      <c r="J1815" s="20">
        <f t="shared" si="849"/>
        <v>244993.45310924371</v>
      </c>
      <c r="K1815" s="19">
        <f t="shared" si="850"/>
        <v>1534432.68</v>
      </c>
      <c r="L1815" s="15">
        <f t="shared" si="851"/>
        <v>1534432.68</v>
      </c>
      <c r="M1815" s="17">
        <v>1068016.8067226892</v>
      </c>
      <c r="N1815" s="17">
        <v>202923.19327731096</v>
      </c>
      <c r="O1815" s="16">
        <v>1270940.0000000002</v>
      </c>
      <c r="P1815" s="18">
        <v>1270940.0000000002</v>
      </c>
      <c r="Q1815" s="17">
        <v>979831.93277310929</v>
      </c>
      <c r="R1815" s="17">
        <v>186168.06722689077</v>
      </c>
      <c r="S1815" s="16">
        <v>1166000</v>
      </c>
      <c r="T1815" s="15">
        <v>1166000</v>
      </c>
      <c r="U1815" s="14"/>
      <c r="V1815" s="14"/>
      <c r="W1815" s="14"/>
      <c r="X1815" s="14"/>
      <c r="Y1815" s="14"/>
      <c r="Z1815" s="14"/>
      <c r="AA1815" s="14"/>
      <c r="AB1815" s="101">
        <v>924369.74789915967</v>
      </c>
      <c r="AC1815" s="12">
        <f t="shared" si="857"/>
        <v>175630.25210084033</v>
      </c>
      <c r="AD1815" s="6">
        <f t="shared" si="858"/>
        <v>1100000</v>
      </c>
      <c r="AE1815" s="6">
        <f t="shared" si="859"/>
        <v>56100</v>
      </c>
      <c r="AF1815" s="6">
        <f t="shared" si="860"/>
        <v>1156100</v>
      </c>
      <c r="AG1815" s="9">
        <f t="shared" si="855"/>
        <v>1156100</v>
      </c>
      <c r="AH1815" s="11">
        <f t="shared" si="843"/>
        <v>1534432.68</v>
      </c>
      <c r="AI1815" s="9">
        <f t="shared" si="844"/>
        <v>1218470</v>
      </c>
      <c r="AJ1815" s="10">
        <f t="shared" si="845"/>
        <v>1281868.17</v>
      </c>
      <c r="AK1815" s="9">
        <f t="shared" si="848"/>
        <v>1187285</v>
      </c>
      <c r="AL1815" s="9">
        <f t="shared" si="853"/>
        <v>1376451.3399999999</v>
      </c>
      <c r="AM1815" s="6">
        <f t="shared" si="856"/>
        <v>1265367.9419244793</v>
      </c>
      <c r="AN1815" s="8">
        <f t="shared" si="846"/>
        <v>176211.35227843834</v>
      </c>
      <c r="AO1815" s="7">
        <f t="shared" si="854"/>
        <v>0.14461689846975168</v>
      </c>
      <c r="AP1815" s="6">
        <f t="shared" si="861"/>
        <v>1156100</v>
      </c>
      <c r="AQ1815" s="5" t="s">
        <v>4</v>
      </c>
    </row>
    <row r="1816" spans="1:43" x14ac:dyDescent="0.25">
      <c r="A1816" s="42">
        <v>1767</v>
      </c>
      <c r="B1816" s="103">
        <v>40142000</v>
      </c>
      <c r="C1816" s="25">
        <v>4391305</v>
      </c>
      <c r="D1816" s="61" t="s">
        <v>801</v>
      </c>
      <c r="E1816" s="61" t="s">
        <v>801</v>
      </c>
      <c r="F1816" s="82" t="s">
        <v>1936</v>
      </c>
      <c r="G1816" s="81" t="s">
        <v>1750</v>
      </c>
      <c r="H1816" s="21">
        <v>1</v>
      </c>
      <c r="I1816" s="20">
        <v>446380.41599999997</v>
      </c>
      <c r="J1816" s="20">
        <f t="shared" ref="J1816:J1839" si="862">+I1816*0.19</f>
        <v>84812.279039999994</v>
      </c>
      <c r="K1816" s="19">
        <f t="shared" ref="K1816:K1839" si="863">+I1816+J1816</f>
        <v>531192.6950399999</v>
      </c>
      <c r="L1816" s="15">
        <f t="shared" ref="L1816:L1839" si="864">+H1816*K1816</f>
        <v>531192.6950399999</v>
      </c>
      <c r="M1816" s="17">
        <v>356159.66386554623</v>
      </c>
      <c r="N1816" s="17">
        <v>67670.336134453784</v>
      </c>
      <c r="O1816" s="16">
        <v>423830</v>
      </c>
      <c r="P1816" s="18">
        <v>423830</v>
      </c>
      <c r="Q1816" s="17">
        <v>339200</v>
      </c>
      <c r="R1816" s="17">
        <v>64448</v>
      </c>
      <c r="S1816" s="16">
        <v>403648</v>
      </c>
      <c r="T1816" s="15">
        <v>403648</v>
      </c>
      <c r="U1816" s="14"/>
      <c r="V1816" s="14"/>
      <c r="W1816" s="14"/>
      <c r="X1816" s="14"/>
      <c r="Y1816" s="14"/>
      <c r="Z1816" s="14"/>
      <c r="AA1816" s="14"/>
      <c r="AB1816" s="101">
        <v>320000</v>
      </c>
      <c r="AC1816" s="12">
        <f t="shared" si="857"/>
        <v>60800</v>
      </c>
      <c r="AD1816" s="6">
        <f t="shared" si="858"/>
        <v>380800</v>
      </c>
      <c r="AE1816" s="6">
        <f t="shared" si="859"/>
        <v>19420.8</v>
      </c>
      <c r="AF1816" s="6">
        <f t="shared" si="860"/>
        <v>400220.8</v>
      </c>
      <c r="AG1816" s="9">
        <f t="shared" si="855"/>
        <v>400220.8</v>
      </c>
      <c r="AH1816" s="11">
        <f t="shared" si="843"/>
        <v>531192.6950399999</v>
      </c>
      <c r="AI1816" s="9">
        <f t="shared" si="844"/>
        <v>413739</v>
      </c>
      <c r="AJ1816" s="10">
        <f t="shared" si="845"/>
        <v>439722.87375999999</v>
      </c>
      <c r="AK1816" s="9">
        <f t="shared" si="848"/>
        <v>406979.9</v>
      </c>
      <c r="AL1816" s="9">
        <f t="shared" si="853"/>
        <v>472465.84751999995</v>
      </c>
      <c r="AM1816" s="6">
        <f t="shared" si="856"/>
        <v>433932.69521029491</v>
      </c>
      <c r="AN1816" s="8">
        <f t="shared" si="846"/>
        <v>61863.079968283768</v>
      </c>
      <c r="AO1816" s="7">
        <f t="shared" si="854"/>
        <v>0.14952199325730417</v>
      </c>
      <c r="AP1816" s="6">
        <f t="shared" si="861"/>
        <v>400220.8</v>
      </c>
      <c r="AQ1816" s="5" t="s">
        <v>4</v>
      </c>
    </row>
    <row r="1817" spans="1:43" x14ac:dyDescent="0.25">
      <c r="A1817" s="42">
        <v>1768</v>
      </c>
      <c r="B1817" s="103">
        <v>20121445</v>
      </c>
      <c r="C1817" s="25">
        <v>4391305</v>
      </c>
      <c r="D1817" s="61" t="s">
        <v>801</v>
      </c>
      <c r="E1817" s="61" t="s">
        <v>801</v>
      </c>
      <c r="F1817" s="82" t="s">
        <v>1935</v>
      </c>
      <c r="G1817" s="81" t="s">
        <v>1750</v>
      </c>
      <c r="H1817" s="21">
        <v>1</v>
      </c>
      <c r="I1817" s="20">
        <v>771765.87085714284</v>
      </c>
      <c r="J1817" s="20">
        <f t="shared" si="862"/>
        <v>146635.51546285715</v>
      </c>
      <c r="K1817" s="19">
        <f t="shared" si="863"/>
        <v>918401.38632000005</v>
      </c>
      <c r="L1817" s="15">
        <f t="shared" si="864"/>
        <v>918401.38632000005</v>
      </c>
      <c r="M1817" s="17">
        <v>639238.65546218492</v>
      </c>
      <c r="N1817" s="17">
        <v>121455.34453781514</v>
      </c>
      <c r="O1817" s="16">
        <v>760694</v>
      </c>
      <c r="P1817" s="18">
        <v>760694</v>
      </c>
      <c r="Q1817" s="17">
        <v>586457.14285714284</v>
      </c>
      <c r="R1817" s="17">
        <v>111426.85714285714</v>
      </c>
      <c r="S1817" s="16">
        <v>697884</v>
      </c>
      <c r="T1817" s="15">
        <v>697884</v>
      </c>
      <c r="U1817" s="14"/>
      <c r="V1817" s="14"/>
      <c r="W1817" s="14"/>
      <c r="X1817" s="14"/>
      <c r="Y1817" s="14"/>
      <c r="Z1817" s="14"/>
      <c r="AA1817" s="14"/>
      <c r="AB1817" s="101">
        <v>340000</v>
      </c>
      <c r="AC1817" s="12">
        <f t="shared" si="857"/>
        <v>64600</v>
      </c>
      <c r="AD1817" s="6">
        <f t="shared" si="858"/>
        <v>404600</v>
      </c>
      <c r="AE1817" s="6">
        <f t="shared" si="859"/>
        <v>20634.599999999999</v>
      </c>
      <c r="AF1817" s="6">
        <f t="shared" si="860"/>
        <v>425234.6</v>
      </c>
      <c r="AG1817" s="9">
        <f t="shared" si="855"/>
        <v>425234.6</v>
      </c>
      <c r="AH1817" s="11">
        <f t="shared" si="843"/>
        <v>918401.38632000005</v>
      </c>
      <c r="AI1817" s="9">
        <f t="shared" si="844"/>
        <v>729289</v>
      </c>
      <c r="AJ1817" s="10">
        <f t="shared" si="845"/>
        <v>700553.49658000004</v>
      </c>
      <c r="AK1817" s="9">
        <f t="shared" si="848"/>
        <v>577261.80000000005</v>
      </c>
      <c r="AL1817" s="9">
        <f t="shared" si="853"/>
        <v>823845.19316000002</v>
      </c>
      <c r="AM1817" s="6">
        <f t="shared" si="856"/>
        <v>646414.13101813314</v>
      </c>
      <c r="AN1817" s="8">
        <f t="shared" si="846"/>
        <v>205655.21651686958</v>
      </c>
      <c r="AO1817" s="7">
        <f t="shared" si="854"/>
        <v>0.28199412923665318</v>
      </c>
      <c r="AP1817" s="6">
        <f t="shared" si="861"/>
        <v>425234.6</v>
      </c>
      <c r="AQ1817" s="5" t="s">
        <v>4</v>
      </c>
    </row>
    <row r="1818" spans="1:43" x14ac:dyDescent="0.25">
      <c r="A1818" s="42">
        <v>1769</v>
      </c>
      <c r="B1818" s="103">
        <v>20121445</v>
      </c>
      <c r="C1818" s="25">
        <v>4391305</v>
      </c>
      <c r="D1818" s="61" t="s">
        <v>801</v>
      </c>
      <c r="E1818" s="61" t="s">
        <v>801</v>
      </c>
      <c r="F1818" s="82" t="s">
        <v>1934</v>
      </c>
      <c r="G1818" s="81" t="s">
        <v>1750</v>
      </c>
      <c r="H1818" s="21">
        <v>1</v>
      </c>
      <c r="I1818" s="20">
        <v>188316.73800000001</v>
      </c>
      <c r="J1818" s="20">
        <f t="shared" si="862"/>
        <v>35780.180220000002</v>
      </c>
      <c r="K1818" s="19">
        <f t="shared" si="863"/>
        <v>224096.91822000002</v>
      </c>
      <c r="L1818" s="15">
        <f t="shared" si="864"/>
        <v>224096.91822000002</v>
      </c>
      <c r="M1818" s="17">
        <v>155978.99159663866</v>
      </c>
      <c r="N1818" s="17">
        <v>29636.008403361346</v>
      </c>
      <c r="O1818" s="16">
        <v>185615</v>
      </c>
      <c r="P1818" s="18">
        <v>185615</v>
      </c>
      <c r="Q1818" s="17">
        <v>143100</v>
      </c>
      <c r="R1818" s="17">
        <v>27189</v>
      </c>
      <c r="S1818" s="16">
        <v>170289</v>
      </c>
      <c r="T1818" s="15">
        <v>170289</v>
      </c>
      <c r="U1818" s="14"/>
      <c r="V1818" s="14"/>
      <c r="W1818" s="14"/>
      <c r="X1818" s="14"/>
      <c r="Y1818" s="14"/>
      <c r="Z1818" s="14"/>
      <c r="AA1818" s="14"/>
      <c r="AB1818" s="101">
        <v>135000</v>
      </c>
      <c r="AC1818" s="12">
        <f t="shared" si="857"/>
        <v>25650</v>
      </c>
      <c r="AD1818" s="6">
        <f t="shared" si="858"/>
        <v>160650</v>
      </c>
      <c r="AE1818" s="6">
        <f t="shared" si="859"/>
        <v>8193.15</v>
      </c>
      <c r="AF1818" s="6">
        <f t="shared" si="860"/>
        <v>168843.15</v>
      </c>
      <c r="AG1818" s="9">
        <f t="shared" si="855"/>
        <v>168843.15</v>
      </c>
      <c r="AH1818" s="11">
        <f t="shared" si="843"/>
        <v>224096.91822000002</v>
      </c>
      <c r="AI1818" s="9">
        <f t="shared" si="844"/>
        <v>177952</v>
      </c>
      <c r="AJ1818" s="10">
        <f t="shared" si="845"/>
        <v>187211.017055</v>
      </c>
      <c r="AK1818" s="9">
        <f t="shared" si="848"/>
        <v>173397.57500000001</v>
      </c>
      <c r="AL1818" s="9">
        <f t="shared" si="853"/>
        <v>201024.45911</v>
      </c>
      <c r="AM1818" s="6">
        <f t="shared" si="856"/>
        <v>184801.23376747977</v>
      </c>
      <c r="AN1818" s="8">
        <f t="shared" si="846"/>
        <v>25734.867246298771</v>
      </c>
      <c r="AO1818" s="7">
        <f t="shared" si="854"/>
        <v>0.14461690369480967</v>
      </c>
      <c r="AP1818" s="6">
        <f t="shared" si="861"/>
        <v>168843.15</v>
      </c>
      <c r="AQ1818" s="5" t="s">
        <v>4</v>
      </c>
    </row>
    <row r="1819" spans="1:43" x14ac:dyDescent="0.25">
      <c r="A1819" s="42">
        <v>1770</v>
      </c>
      <c r="B1819" s="103">
        <v>20121445</v>
      </c>
      <c r="C1819" s="25">
        <v>4391305</v>
      </c>
      <c r="D1819" s="61" t="s">
        <v>801</v>
      </c>
      <c r="E1819" s="61" t="s">
        <v>801</v>
      </c>
      <c r="F1819" s="82" t="s">
        <v>1933</v>
      </c>
      <c r="G1819" s="81" t="s">
        <v>1750</v>
      </c>
      <c r="H1819" s="21">
        <v>1</v>
      </c>
      <c r="I1819" s="20">
        <v>188316.73800000001</v>
      </c>
      <c r="J1819" s="20">
        <f t="shared" si="862"/>
        <v>35780.180220000002</v>
      </c>
      <c r="K1819" s="19">
        <f t="shared" si="863"/>
        <v>224096.91822000002</v>
      </c>
      <c r="L1819" s="15">
        <f t="shared" si="864"/>
        <v>224096.91822000002</v>
      </c>
      <c r="M1819" s="17">
        <v>150254.62184873951</v>
      </c>
      <c r="N1819" s="17">
        <v>28548.378151260506</v>
      </c>
      <c r="O1819" s="16">
        <v>178803</v>
      </c>
      <c r="P1819" s="18">
        <v>178803</v>
      </c>
      <c r="Q1819" s="17">
        <v>143100</v>
      </c>
      <c r="R1819" s="17">
        <v>27189</v>
      </c>
      <c r="S1819" s="16">
        <v>170289</v>
      </c>
      <c r="T1819" s="15">
        <v>170289</v>
      </c>
      <c r="U1819" s="14"/>
      <c r="V1819" s="14"/>
      <c r="W1819" s="14"/>
      <c r="X1819" s="14"/>
      <c r="Y1819" s="14"/>
      <c r="Z1819" s="14"/>
      <c r="AA1819" s="14"/>
      <c r="AB1819" s="101">
        <v>135000</v>
      </c>
      <c r="AC1819" s="12">
        <f t="shared" si="857"/>
        <v>25650</v>
      </c>
      <c r="AD1819" s="6">
        <f t="shared" si="858"/>
        <v>160650</v>
      </c>
      <c r="AE1819" s="6">
        <f t="shared" si="859"/>
        <v>8193.15</v>
      </c>
      <c r="AF1819" s="6">
        <f t="shared" si="860"/>
        <v>168843.15</v>
      </c>
      <c r="AG1819" s="9">
        <f t="shared" si="855"/>
        <v>168843.15</v>
      </c>
      <c r="AH1819" s="11">
        <f t="shared" si="843"/>
        <v>224096.91822000002</v>
      </c>
      <c r="AI1819" s="9">
        <f t="shared" si="844"/>
        <v>174546</v>
      </c>
      <c r="AJ1819" s="10">
        <f t="shared" si="845"/>
        <v>185508.017055</v>
      </c>
      <c r="AK1819" s="9">
        <f t="shared" si="848"/>
        <v>171694.57500000001</v>
      </c>
      <c r="AL1819" s="9">
        <f t="shared" si="853"/>
        <v>199321.45911</v>
      </c>
      <c r="AM1819" s="6">
        <f t="shared" si="856"/>
        <v>183065.28208727477</v>
      </c>
      <c r="AN1819" s="8">
        <f t="shared" si="846"/>
        <v>26098.510946739174</v>
      </c>
      <c r="AO1819" s="7">
        <f t="shared" si="854"/>
        <v>0.1495222517086566</v>
      </c>
      <c r="AP1819" s="6">
        <f t="shared" si="861"/>
        <v>168843.15</v>
      </c>
      <c r="AQ1819" s="5" t="s">
        <v>4</v>
      </c>
    </row>
    <row r="1820" spans="1:43" ht="25.5" x14ac:dyDescent="0.25">
      <c r="A1820" s="42">
        <v>1771</v>
      </c>
      <c r="B1820" s="103">
        <v>26101700</v>
      </c>
      <c r="C1820" s="25">
        <v>4391305</v>
      </c>
      <c r="D1820" s="61" t="s">
        <v>801</v>
      </c>
      <c r="E1820" s="61" t="s">
        <v>801</v>
      </c>
      <c r="F1820" s="82" t="s">
        <v>1932</v>
      </c>
      <c r="G1820" s="81" t="s">
        <v>1750</v>
      </c>
      <c r="H1820" s="21">
        <v>1</v>
      </c>
      <c r="I1820" s="20">
        <v>948558.38399999996</v>
      </c>
      <c r="J1820" s="20">
        <f t="shared" si="862"/>
        <v>180226.09296000001</v>
      </c>
      <c r="K1820" s="19">
        <f t="shared" si="863"/>
        <v>1128784.4769599999</v>
      </c>
      <c r="L1820" s="15">
        <f t="shared" si="864"/>
        <v>1128784.4769599999</v>
      </c>
      <c r="M1820" s="17">
        <v>756840.33613445377</v>
      </c>
      <c r="N1820" s="17">
        <v>143799.66386554623</v>
      </c>
      <c r="O1820" s="16">
        <v>900640</v>
      </c>
      <c r="P1820" s="18">
        <v>900640</v>
      </c>
      <c r="Q1820" s="17">
        <v>720800</v>
      </c>
      <c r="R1820" s="17">
        <v>136952</v>
      </c>
      <c r="S1820" s="16">
        <v>857752</v>
      </c>
      <c r="T1820" s="15">
        <v>857752</v>
      </c>
      <c r="U1820" s="14"/>
      <c r="V1820" s="14"/>
      <c r="W1820" s="14"/>
      <c r="X1820" s="14"/>
      <c r="Y1820" s="14"/>
      <c r="Z1820" s="14"/>
      <c r="AA1820" s="14"/>
      <c r="AB1820" s="101">
        <v>680000</v>
      </c>
      <c r="AC1820" s="12">
        <f t="shared" si="857"/>
        <v>129200</v>
      </c>
      <c r="AD1820" s="6">
        <f t="shared" si="858"/>
        <v>809200</v>
      </c>
      <c r="AE1820" s="6">
        <f t="shared" si="859"/>
        <v>41269.199999999997</v>
      </c>
      <c r="AF1820" s="6">
        <f t="shared" si="860"/>
        <v>850469.2</v>
      </c>
      <c r="AG1820" s="9">
        <f t="shared" si="855"/>
        <v>850469.2</v>
      </c>
      <c r="AH1820" s="11">
        <f t="shared" si="843"/>
        <v>1128784.4769599999</v>
      </c>
      <c r="AI1820" s="9">
        <f t="shared" si="844"/>
        <v>879196</v>
      </c>
      <c r="AJ1820" s="10">
        <f t="shared" si="845"/>
        <v>934411.41923999996</v>
      </c>
      <c r="AK1820" s="9">
        <f t="shared" si="848"/>
        <v>864832.6</v>
      </c>
      <c r="AL1820" s="9">
        <f t="shared" si="853"/>
        <v>1003990.2384799999</v>
      </c>
      <c r="AM1820" s="6">
        <f t="shared" si="856"/>
        <v>922107.30489701452</v>
      </c>
      <c r="AN1820" s="8">
        <f t="shared" si="846"/>
        <v>131458.93789070431</v>
      </c>
      <c r="AO1820" s="7">
        <f t="shared" si="854"/>
        <v>0.14952176521583846</v>
      </c>
      <c r="AP1820" s="6">
        <f t="shared" si="861"/>
        <v>850469.2</v>
      </c>
      <c r="AQ1820" s="5" t="s">
        <v>4</v>
      </c>
    </row>
    <row r="1821" spans="1:43" ht="25.5" x14ac:dyDescent="0.25">
      <c r="A1821" s="42">
        <v>1772</v>
      </c>
      <c r="B1821" s="103">
        <v>20121445</v>
      </c>
      <c r="C1821" s="25">
        <v>4391305</v>
      </c>
      <c r="D1821" s="61" t="s">
        <v>801</v>
      </c>
      <c r="E1821" s="61" t="s">
        <v>801</v>
      </c>
      <c r="F1821" s="82" t="s">
        <v>1931</v>
      </c>
      <c r="G1821" s="81" t="s">
        <v>1750</v>
      </c>
      <c r="H1821" s="21">
        <v>1</v>
      </c>
      <c r="I1821" s="20">
        <v>669570.62399999995</v>
      </c>
      <c r="J1821" s="20">
        <f t="shared" si="862"/>
        <v>127218.41855999999</v>
      </c>
      <c r="K1821" s="19">
        <f t="shared" si="863"/>
        <v>796789.04255999997</v>
      </c>
      <c r="L1821" s="15">
        <f t="shared" si="864"/>
        <v>796789.04255999997</v>
      </c>
      <c r="M1821" s="17">
        <v>549504.20168067224</v>
      </c>
      <c r="N1821" s="17">
        <v>104405.79831932773</v>
      </c>
      <c r="O1821" s="16">
        <v>653910</v>
      </c>
      <c r="P1821" s="18">
        <v>653910</v>
      </c>
      <c r="Q1821" s="17">
        <v>508800</v>
      </c>
      <c r="R1821" s="17">
        <v>96672</v>
      </c>
      <c r="S1821" s="16">
        <v>605472</v>
      </c>
      <c r="T1821" s="15">
        <v>605472</v>
      </c>
      <c r="U1821" s="14"/>
      <c r="V1821" s="14"/>
      <c r="W1821" s="14"/>
      <c r="X1821" s="14"/>
      <c r="Y1821" s="14"/>
      <c r="Z1821" s="14"/>
      <c r="AA1821" s="14"/>
      <c r="AB1821" s="101">
        <v>480000</v>
      </c>
      <c r="AC1821" s="12">
        <f t="shared" si="857"/>
        <v>91200</v>
      </c>
      <c r="AD1821" s="6">
        <f t="shared" si="858"/>
        <v>571200</v>
      </c>
      <c r="AE1821" s="6">
        <f t="shared" si="859"/>
        <v>29131.199999999997</v>
      </c>
      <c r="AF1821" s="6">
        <f t="shared" si="860"/>
        <v>600331.19999999995</v>
      </c>
      <c r="AG1821" s="9">
        <f t="shared" si="855"/>
        <v>600331.19999999995</v>
      </c>
      <c r="AH1821" s="11">
        <f t="shared" si="843"/>
        <v>796789.04255999997</v>
      </c>
      <c r="AI1821" s="9">
        <f t="shared" si="844"/>
        <v>629691</v>
      </c>
      <c r="AJ1821" s="10">
        <f t="shared" si="845"/>
        <v>664125.56064000004</v>
      </c>
      <c r="AK1821" s="9">
        <f t="shared" si="848"/>
        <v>615011.1</v>
      </c>
      <c r="AL1821" s="9">
        <f t="shared" si="853"/>
        <v>713240.02127999999</v>
      </c>
      <c r="AM1821" s="6">
        <f t="shared" si="856"/>
        <v>655560.27504193992</v>
      </c>
      <c r="AN1821" s="8">
        <f t="shared" si="846"/>
        <v>91676.819570241685</v>
      </c>
      <c r="AO1821" s="7">
        <f t="shared" si="854"/>
        <v>0.14559016973442798</v>
      </c>
      <c r="AP1821" s="6">
        <f t="shared" si="861"/>
        <v>600331.19999999995</v>
      </c>
      <c r="AQ1821" s="5" t="s">
        <v>4</v>
      </c>
    </row>
    <row r="1822" spans="1:43" ht="25.5" x14ac:dyDescent="0.25">
      <c r="A1822" s="42">
        <v>1773</v>
      </c>
      <c r="B1822" s="103">
        <v>31161800</v>
      </c>
      <c r="C1822" s="25">
        <v>4391305</v>
      </c>
      <c r="D1822" s="61" t="s">
        <v>801</v>
      </c>
      <c r="E1822" s="61" t="s">
        <v>801</v>
      </c>
      <c r="F1822" s="82" t="s">
        <v>1930</v>
      </c>
      <c r="G1822" s="81" t="s">
        <v>1750</v>
      </c>
      <c r="H1822" s="21">
        <v>1</v>
      </c>
      <c r="I1822" s="20">
        <v>1347781.3755126051</v>
      </c>
      <c r="J1822" s="20">
        <f t="shared" si="862"/>
        <v>256078.46134739497</v>
      </c>
      <c r="K1822" s="19">
        <f t="shared" si="863"/>
        <v>1603859.8368600002</v>
      </c>
      <c r="L1822" s="15">
        <f t="shared" si="864"/>
        <v>1603859.8368600002</v>
      </c>
      <c r="M1822" s="17">
        <v>1116340.3361344538</v>
      </c>
      <c r="N1822" s="17">
        <v>212104.66386554623</v>
      </c>
      <c r="O1822" s="16">
        <v>1328445</v>
      </c>
      <c r="P1822" s="18">
        <v>1328445</v>
      </c>
      <c r="Q1822" s="17">
        <v>1024165.5462184874</v>
      </c>
      <c r="R1822" s="17">
        <v>194591.45378151262</v>
      </c>
      <c r="S1822" s="16">
        <v>1218757</v>
      </c>
      <c r="T1822" s="15">
        <v>1218757</v>
      </c>
      <c r="U1822" s="14"/>
      <c r="V1822" s="14"/>
      <c r="W1822" s="14"/>
      <c r="X1822" s="14"/>
      <c r="Y1822" s="14"/>
      <c r="Z1822" s="14"/>
      <c r="AA1822" s="14"/>
      <c r="AB1822" s="101">
        <v>210084.03361344538</v>
      </c>
      <c r="AC1822" s="12">
        <f t="shared" si="857"/>
        <v>39915.966386554624</v>
      </c>
      <c r="AD1822" s="6">
        <f t="shared" si="858"/>
        <v>250000</v>
      </c>
      <c r="AE1822" s="6">
        <f t="shared" si="859"/>
        <v>12750</v>
      </c>
      <c r="AF1822" s="6">
        <f t="shared" si="860"/>
        <v>262750</v>
      </c>
      <c r="AG1822" s="9">
        <f t="shared" si="855"/>
        <v>262750</v>
      </c>
      <c r="AH1822" s="11">
        <f t="shared" si="843"/>
        <v>1603859.8368600002</v>
      </c>
      <c r="AI1822" s="9">
        <f t="shared" si="844"/>
        <v>1273601</v>
      </c>
      <c r="AJ1822" s="10">
        <f t="shared" si="845"/>
        <v>1103452.959215</v>
      </c>
      <c r="AK1822" s="9">
        <f t="shared" si="848"/>
        <v>768175.5</v>
      </c>
      <c r="AL1822" s="9">
        <f t="shared" si="853"/>
        <v>1438730.4184300001</v>
      </c>
      <c r="AM1822" s="6">
        <f t="shared" si="856"/>
        <v>666370.91604706889</v>
      </c>
      <c r="AN1822" s="8">
        <f t="shared" si="846"/>
        <v>583410.93266673922</v>
      </c>
      <c r="AO1822" s="7">
        <f t="shared" si="854"/>
        <v>0.45807983243318684</v>
      </c>
      <c r="AP1822" s="6">
        <f>+AM1822</f>
        <v>666370.91604706889</v>
      </c>
      <c r="AQ1822" s="5" t="s">
        <v>0</v>
      </c>
    </row>
    <row r="1823" spans="1:43" ht="25.5" x14ac:dyDescent="0.25">
      <c r="A1823" s="42">
        <v>1774</v>
      </c>
      <c r="B1823" s="103">
        <v>31161800</v>
      </c>
      <c r="C1823" s="25">
        <v>4391305</v>
      </c>
      <c r="D1823" s="61" t="s">
        <v>801</v>
      </c>
      <c r="E1823" s="61" t="s">
        <v>801</v>
      </c>
      <c r="F1823" s="82" t="s">
        <v>1929</v>
      </c>
      <c r="G1823" s="81" t="s">
        <v>1750</v>
      </c>
      <c r="H1823" s="21">
        <v>1</v>
      </c>
      <c r="I1823" s="20">
        <v>762557.32845378155</v>
      </c>
      <c r="J1823" s="20">
        <f t="shared" si="862"/>
        <v>144885.89240621848</v>
      </c>
      <c r="K1823" s="19">
        <f t="shared" si="863"/>
        <v>907443.22086</v>
      </c>
      <c r="L1823" s="15">
        <f t="shared" si="864"/>
        <v>907443.22086</v>
      </c>
      <c r="M1823" s="17">
        <v>608432.77310924372</v>
      </c>
      <c r="N1823" s="17">
        <v>115602.22689075631</v>
      </c>
      <c r="O1823" s="16">
        <v>724035</v>
      </c>
      <c r="P1823" s="18">
        <v>724035</v>
      </c>
      <c r="Q1823" s="17">
        <v>579459.66386554623</v>
      </c>
      <c r="R1823" s="17">
        <v>110097.33613445378</v>
      </c>
      <c r="S1823" s="16">
        <v>689557</v>
      </c>
      <c r="T1823" s="15">
        <v>689557</v>
      </c>
      <c r="U1823" s="14"/>
      <c r="V1823" s="14"/>
      <c r="W1823" s="14"/>
      <c r="X1823" s="14"/>
      <c r="Y1823" s="14"/>
      <c r="Z1823" s="14"/>
      <c r="AA1823" s="14"/>
      <c r="AB1823" s="101">
        <v>165000</v>
      </c>
      <c r="AC1823" s="12">
        <f t="shared" si="857"/>
        <v>31350</v>
      </c>
      <c r="AD1823" s="6">
        <f t="shared" si="858"/>
        <v>196350</v>
      </c>
      <c r="AE1823" s="6">
        <f t="shared" si="859"/>
        <v>10013.849999999999</v>
      </c>
      <c r="AF1823" s="6">
        <f t="shared" si="860"/>
        <v>206363.85</v>
      </c>
      <c r="AG1823" s="9">
        <f t="shared" si="855"/>
        <v>206363.85</v>
      </c>
      <c r="AH1823" s="11">
        <f t="shared" si="843"/>
        <v>907443.22086</v>
      </c>
      <c r="AI1823" s="9">
        <f t="shared" si="844"/>
        <v>706796</v>
      </c>
      <c r="AJ1823" s="10">
        <f t="shared" si="845"/>
        <v>631849.76771499997</v>
      </c>
      <c r="AK1823" s="9">
        <f t="shared" si="848"/>
        <v>456579.92499999999</v>
      </c>
      <c r="AL1823" s="9">
        <f t="shared" si="853"/>
        <v>807119.61043</v>
      </c>
      <c r="AM1823" s="6">
        <f t="shared" si="856"/>
        <v>455624.33037606732</v>
      </c>
      <c r="AN1823" s="8">
        <f t="shared" si="846"/>
        <v>299342.75744236499</v>
      </c>
      <c r="AO1823" s="7">
        <f t="shared" si="854"/>
        <v>0.42352072937929047</v>
      </c>
      <c r="AP1823" s="6">
        <f>+AM1823</f>
        <v>455624.33037606732</v>
      </c>
      <c r="AQ1823" s="5" t="s">
        <v>0</v>
      </c>
    </row>
    <row r="1824" spans="1:43" x14ac:dyDescent="0.25">
      <c r="A1824" s="42">
        <v>1775</v>
      </c>
      <c r="B1824" s="103">
        <v>20121445</v>
      </c>
      <c r="C1824" s="104">
        <v>4325301</v>
      </c>
      <c r="D1824" s="61" t="s">
        <v>801</v>
      </c>
      <c r="E1824" s="61" t="s">
        <v>801</v>
      </c>
      <c r="F1824" s="82" t="s">
        <v>1928</v>
      </c>
      <c r="G1824" s="81" t="s">
        <v>1750</v>
      </c>
      <c r="H1824" s="21">
        <v>1</v>
      </c>
      <c r="I1824" s="20">
        <v>2056542.768605042</v>
      </c>
      <c r="J1824" s="20">
        <f t="shared" si="862"/>
        <v>390743.126034958</v>
      </c>
      <c r="K1824" s="19">
        <f t="shared" si="863"/>
        <v>2447285.8946400001</v>
      </c>
      <c r="L1824" s="15">
        <f t="shared" si="864"/>
        <v>2447285.8946400001</v>
      </c>
      <c r="M1824" s="17">
        <v>1687765.5462184874</v>
      </c>
      <c r="N1824" s="17">
        <v>320675.45378151262</v>
      </c>
      <c r="O1824" s="16">
        <v>2008441</v>
      </c>
      <c r="P1824" s="18">
        <v>2008441</v>
      </c>
      <c r="Q1824" s="17">
        <v>1562746.218487395</v>
      </c>
      <c r="R1824" s="17">
        <v>296921.78151260503</v>
      </c>
      <c r="S1824" s="16">
        <v>1859668</v>
      </c>
      <c r="T1824" s="15">
        <v>1859668</v>
      </c>
      <c r="U1824" s="14"/>
      <c r="V1824" s="14"/>
      <c r="W1824" s="14"/>
      <c r="X1824" s="14"/>
      <c r="Y1824" s="14"/>
      <c r="Z1824" s="14"/>
      <c r="AA1824" s="14"/>
      <c r="AB1824" s="101">
        <v>720000</v>
      </c>
      <c r="AC1824" s="12">
        <f t="shared" si="857"/>
        <v>136800</v>
      </c>
      <c r="AD1824" s="6">
        <f t="shared" si="858"/>
        <v>856800</v>
      </c>
      <c r="AE1824" s="6">
        <f t="shared" si="859"/>
        <v>43696.799999999996</v>
      </c>
      <c r="AF1824" s="6">
        <f t="shared" si="860"/>
        <v>900496.8</v>
      </c>
      <c r="AG1824" s="9">
        <f t="shared" si="855"/>
        <v>900496.8</v>
      </c>
      <c r="AH1824" s="11">
        <f t="shared" si="843"/>
        <v>2447285.8946400001</v>
      </c>
      <c r="AI1824" s="9">
        <f t="shared" si="844"/>
        <v>1934054.5</v>
      </c>
      <c r="AJ1824" s="10">
        <f t="shared" si="845"/>
        <v>1803972.9236600001</v>
      </c>
      <c r="AK1824" s="9">
        <f t="shared" si="848"/>
        <v>1417275.65</v>
      </c>
      <c r="AL1824" s="9">
        <f t="shared" si="853"/>
        <v>2190670.1973200003</v>
      </c>
      <c r="AM1824" s="6">
        <f t="shared" si="856"/>
        <v>1565715.1870391986</v>
      </c>
      <c r="AN1824" s="8">
        <f t="shared" si="846"/>
        <v>651927.86421646166</v>
      </c>
      <c r="AO1824" s="7">
        <f t="shared" si="854"/>
        <v>0.337078331668762</v>
      </c>
      <c r="AP1824" s="6">
        <f>+AG1824</f>
        <v>900496.8</v>
      </c>
      <c r="AQ1824" s="5" t="s">
        <v>4</v>
      </c>
    </row>
    <row r="1825" spans="1:43" x14ac:dyDescent="0.25">
      <c r="A1825" s="42">
        <v>1776</v>
      </c>
      <c r="B1825" s="103">
        <v>20121445</v>
      </c>
      <c r="C1825" s="104">
        <v>4325301</v>
      </c>
      <c r="D1825" s="61" t="s">
        <v>801</v>
      </c>
      <c r="E1825" s="61" t="s">
        <v>801</v>
      </c>
      <c r="F1825" s="82" t="s">
        <v>1927</v>
      </c>
      <c r="G1825" s="81" t="s">
        <v>1750</v>
      </c>
      <c r="H1825" s="21">
        <v>1</v>
      </c>
      <c r="I1825" s="20">
        <v>1932924.6943865549</v>
      </c>
      <c r="J1825" s="20">
        <f t="shared" si="862"/>
        <v>367255.69193344546</v>
      </c>
      <c r="K1825" s="19">
        <f t="shared" si="863"/>
        <v>2300180.3863200005</v>
      </c>
      <c r="L1825" s="15">
        <f t="shared" si="864"/>
        <v>2300180.3863200005</v>
      </c>
      <c r="M1825" s="17">
        <v>1542250.4201680673</v>
      </c>
      <c r="N1825" s="17">
        <v>293027.57983193279</v>
      </c>
      <c r="O1825" s="16">
        <v>1835278</v>
      </c>
      <c r="P1825" s="18">
        <v>1835278</v>
      </c>
      <c r="Q1825" s="17">
        <v>1468810.0840336136</v>
      </c>
      <c r="R1825" s="17">
        <v>279073.91596638656</v>
      </c>
      <c r="S1825" s="16">
        <v>1747884</v>
      </c>
      <c r="T1825" s="15">
        <v>1747884</v>
      </c>
      <c r="U1825" s="14"/>
      <c r="V1825" s="14"/>
      <c r="W1825" s="14"/>
      <c r="X1825" s="14"/>
      <c r="Y1825" s="14"/>
      <c r="Z1825" s="14"/>
      <c r="AA1825" s="14"/>
      <c r="AB1825" s="101">
        <v>680000</v>
      </c>
      <c r="AC1825" s="12">
        <f t="shared" si="857"/>
        <v>129200</v>
      </c>
      <c r="AD1825" s="6">
        <f t="shared" si="858"/>
        <v>809200</v>
      </c>
      <c r="AE1825" s="6">
        <f t="shared" si="859"/>
        <v>41269.199999999997</v>
      </c>
      <c r="AF1825" s="6">
        <f t="shared" si="860"/>
        <v>850469.2</v>
      </c>
      <c r="AG1825" s="9">
        <f t="shared" si="855"/>
        <v>850469.2</v>
      </c>
      <c r="AH1825" s="11">
        <f t="shared" si="843"/>
        <v>2300180.3863200005</v>
      </c>
      <c r="AI1825" s="9">
        <f t="shared" si="844"/>
        <v>1791581</v>
      </c>
      <c r="AJ1825" s="10">
        <f t="shared" si="845"/>
        <v>1683452.8965800002</v>
      </c>
      <c r="AK1825" s="9">
        <f t="shared" si="848"/>
        <v>1321025.1000000001</v>
      </c>
      <c r="AL1825" s="9">
        <f t="shared" si="853"/>
        <v>2045880.6931600003</v>
      </c>
      <c r="AM1825" s="6">
        <f t="shared" si="856"/>
        <v>1466508.4447681976</v>
      </c>
      <c r="AN1825" s="8">
        <f t="shared" si="846"/>
        <v>605919.92443597584</v>
      </c>
      <c r="AO1825" s="7">
        <f t="shared" si="854"/>
        <v>0.33820403567350615</v>
      </c>
      <c r="AP1825" s="6">
        <f>+AG1825</f>
        <v>850469.2</v>
      </c>
      <c r="AQ1825" s="5" t="s">
        <v>4</v>
      </c>
    </row>
    <row r="1826" spans="1:43" ht="25.5" x14ac:dyDescent="0.25">
      <c r="A1826" s="42">
        <v>1777</v>
      </c>
      <c r="B1826" s="103">
        <v>26101700</v>
      </c>
      <c r="C1826" s="104">
        <v>4324010</v>
      </c>
      <c r="D1826" s="61" t="s">
        <v>801</v>
      </c>
      <c r="E1826" s="61" t="s">
        <v>801</v>
      </c>
      <c r="F1826" s="82" t="s">
        <v>1926</v>
      </c>
      <c r="G1826" s="81" t="s">
        <v>1750</v>
      </c>
      <c r="H1826" s="21">
        <v>1</v>
      </c>
      <c r="I1826" s="20">
        <v>2387557.0790924369</v>
      </c>
      <c r="J1826" s="20">
        <f t="shared" si="862"/>
        <v>453635.84502756305</v>
      </c>
      <c r="K1826" s="19">
        <f t="shared" si="863"/>
        <v>2841192.9241200001</v>
      </c>
      <c r="L1826" s="15">
        <f t="shared" si="864"/>
        <v>2841192.9241200001</v>
      </c>
      <c r="M1826" s="17">
        <v>1904994.9579831935</v>
      </c>
      <c r="N1826" s="17">
        <v>361949.04201680678</v>
      </c>
      <c r="O1826" s="16">
        <v>2266944</v>
      </c>
      <c r="P1826" s="18">
        <v>2266944</v>
      </c>
      <c r="Q1826" s="17">
        <v>1814280.6722689075</v>
      </c>
      <c r="R1826" s="17">
        <v>344713.32773109246</v>
      </c>
      <c r="S1826" s="16">
        <v>2158994</v>
      </c>
      <c r="T1826" s="15">
        <v>2158994</v>
      </c>
      <c r="U1826" s="14"/>
      <c r="V1826" s="14"/>
      <c r="W1826" s="14"/>
      <c r="X1826" s="14"/>
      <c r="Y1826" s="14"/>
      <c r="Z1826" s="14"/>
      <c r="AA1826" s="14"/>
      <c r="AB1826" s="101">
        <v>90000</v>
      </c>
      <c r="AC1826" s="12">
        <f t="shared" si="857"/>
        <v>17100</v>
      </c>
      <c r="AD1826" s="6">
        <f t="shared" si="858"/>
        <v>107100</v>
      </c>
      <c r="AE1826" s="6">
        <f t="shared" si="859"/>
        <v>5462.0999999999995</v>
      </c>
      <c r="AF1826" s="6">
        <f t="shared" si="860"/>
        <v>112562.1</v>
      </c>
      <c r="AG1826" s="9">
        <f t="shared" si="855"/>
        <v>112562.1</v>
      </c>
      <c r="AH1826" s="11">
        <f t="shared" si="843"/>
        <v>2841192.9241200001</v>
      </c>
      <c r="AI1826" s="9">
        <f t="shared" si="844"/>
        <v>2212969</v>
      </c>
      <c r="AJ1826" s="10">
        <f t="shared" si="845"/>
        <v>1844923.2560299998</v>
      </c>
      <c r="AK1826" s="9">
        <f t="shared" si="848"/>
        <v>1162765.55</v>
      </c>
      <c r="AL1826" s="9">
        <f t="shared" si="853"/>
        <v>2527080.9620599998</v>
      </c>
      <c r="AM1826" s="6">
        <f t="shared" si="856"/>
        <v>394467.55519218737</v>
      </c>
      <c r="AN1826" s="8">
        <f t="shared" si="846"/>
        <v>1193087.0835828399</v>
      </c>
      <c r="AO1826" s="7">
        <f t="shared" si="854"/>
        <v>0.53913411511089393</v>
      </c>
      <c r="AP1826" s="6">
        <f>+AM1826</f>
        <v>394467.55519218737</v>
      </c>
      <c r="AQ1826" s="5" t="s">
        <v>0</v>
      </c>
    </row>
    <row r="1827" spans="1:43" x14ac:dyDescent="0.25">
      <c r="A1827" s="42">
        <v>1778</v>
      </c>
      <c r="B1827" s="103">
        <v>20121445</v>
      </c>
      <c r="C1827" s="25">
        <v>4391305</v>
      </c>
      <c r="D1827" s="61" t="s">
        <v>801</v>
      </c>
      <c r="E1827" s="61" t="s">
        <v>801</v>
      </c>
      <c r="F1827" s="82" t="s">
        <v>1925</v>
      </c>
      <c r="G1827" s="81" t="s">
        <v>1750</v>
      </c>
      <c r="H1827" s="21">
        <v>1</v>
      </c>
      <c r="I1827" s="20">
        <v>552565.62574789918</v>
      </c>
      <c r="J1827" s="20">
        <f t="shared" si="862"/>
        <v>104987.46889210085</v>
      </c>
      <c r="K1827" s="19">
        <f t="shared" si="863"/>
        <v>657553.09464000002</v>
      </c>
      <c r="L1827" s="15">
        <f t="shared" si="864"/>
        <v>657553.09464000002</v>
      </c>
      <c r="M1827" s="17">
        <v>449281.51260504202</v>
      </c>
      <c r="N1827" s="17">
        <v>85363.487394957992</v>
      </c>
      <c r="O1827" s="16">
        <v>534645</v>
      </c>
      <c r="P1827" s="18">
        <v>534645</v>
      </c>
      <c r="Q1827" s="17">
        <v>419889.07563025213</v>
      </c>
      <c r="R1827" s="17">
        <v>79778.924369747911</v>
      </c>
      <c r="S1827" s="16">
        <v>499668.00000000006</v>
      </c>
      <c r="T1827" s="15">
        <v>499668.00000000006</v>
      </c>
      <c r="U1827" s="14"/>
      <c r="V1827" s="14"/>
      <c r="W1827" s="14"/>
      <c r="X1827" s="14"/>
      <c r="Y1827" s="14"/>
      <c r="Z1827" s="14"/>
      <c r="AA1827" s="14"/>
      <c r="AB1827" s="101">
        <v>159663.8655462185</v>
      </c>
      <c r="AC1827" s="12">
        <f t="shared" si="857"/>
        <v>30336.134453781517</v>
      </c>
      <c r="AD1827" s="6">
        <f t="shared" si="858"/>
        <v>190000</v>
      </c>
      <c r="AE1827" s="6">
        <f t="shared" si="859"/>
        <v>9690</v>
      </c>
      <c r="AF1827" s="6">
        <f t="shared" si="860"/>
        <v>199690</v>
      </c>
      <c r="AG1827" s="9">
        <f t="shared" si="855"/>
        <v>199690</v>
      </c>
      <c r="AH1827" s="11">
        <f t="shared" si="843"/>
        <v>657553.09464000002</v>
      </c>
      <c r="AI1827" s="9">
        <f t="shared" si="844"/>
        <v>517156.5</v>
      </c>
      <c r="AJ1827" s="10">
        <f t="shared" si="845"/>
        <v>472889.02366000001</v>
      </c>
      <c r="AK1827" s="9">
        <f t="shared" si="848"/>
        <v>358423.25</v>
      </c>
      <c r="AL1827" s="9">
        <f t="shared" si="853"/>
        <v>587354.79732000001</v>
      </c>
      <c r="AM1827" s="6">
        <f t="shared" si="856"/>
        <v>384605.00624100963</v>
      </c>
      <c r="AN1827" s="8">
        <f t="shared" si="846"/>
        <v>194310.26720789337</v>
      </c>
      <c r="AO1827" s="7">
        <f t="shared" si="854"/>
        <v>0.37572817359521415</v>
      </c>
      <c r="AP1827" s="6">
        <f t="shared" ref="AP1827:AP1839" si="865">+AG1827</f>
        <v>199690</v>
      </c>
      <c r="AQ1827" s="5" t="s">
        <v>4</v>
      </c>
    </row>
    <row r="1828" spans="1:43" x14ac:dyDescent="0.25">
      <c r="A1828" s="42">
        <v>1779</v>
      </c>
      <c r="B1828" s="103">
        <v>20121445</v>
      </c>
      <c r="C1828" s="25">
        <v>4391305</v>
      </c>
      <c r="D1828" s="61" t="s">
        <v>801</v>
      </c>
      <c r="E1828" s="61" t="s">
        <v>801</v>
      </c>
      <c r="F1828" s="82" t="s">
        <v>1924</v>
      </c>
      <c r="G1828" s="81" t="s">
        <v>1750</v>
      </c>
      <c r="H1828" s="21">
        <v>1</v>
      </c>
      <c r="I1828" s="20">
        <v>1243118.9426218488</v>
      </c>
      <c r="J1828" s="20">
        <f t="shared" si="862"/>
        <v>236192.59909815126</v>
      </c>
      <c r="K1828" s="19">
        <f t="shared" si="863"/>
        <v>1479311.5417200001</v>
      </c>
      <c r="L1828" s="15">
        <f t="shared" si="864"/>
        <v>1479311.5417200001</v>
      </c>
      <c r="M1828" s="17">
        <v>1010757.9831932774</v>
      </c>
      <c r="N1828" s="17">
        <v>192044.01680672271</v>
      </c>
      <c r="O1828" s="16">
        <v>1202802</v>
      </c>
      <c r="P1828" s="18">
        <v>1202802</v>
      </c>
      <c r="Q1828" s="17">
        <v>944633.61344537814</v>
      </c>
      <c r="R1828" s="17">
        <v>179480.38655462186</v>
      </c>
      <c r="S1828" s="16">
        <v>1124114</v>
      </c>
      <c r="T1828" s="15">
        <v>1124114</v>
      </c>
      <c r="U1828" s="14"/>
      <c r="V1828" s="14"/>
      <c r="W1828" s="14"/>
      <c r="X1828" s="14"/>
      <c r="Y1828" s="14"/>
      <c r="Z1828" s="14"/>
      <c r="AA1828" s="14"/>
      <c r="AB1828" s="101">
        <v>965000</v>
      </c>
      <c r="AC1828" s="12">
        <f t="shared" si="857"/>
        <v>183350</v>
      </c>
      <c r="AD1828" s="6">
        <f t="shared" si="858"/>
        <v>1148350</v>
      </c>
      <c r="AE1828" s="6">
        <f t="shared" si="859"/>
        <v>58565.85</v>
      </c>
      <c r="AF1828" s="6">
        <f t="shared" si="860"/>
        <v>1206915.8500000001</v>
      </c>
      <c r="AG1828" s="9">
        <f t="shared" si="855"/>
        <v>1124114</v>
      </c>
      <c r="AH1828" s="11">
        <f t="shared" ref="AH1828:AH1864" si="866">MAX(L1828,P1828,T1828,AF1828)</f>
        <v>1479311.5417200001</v>
      </c>
      <c r="AI1828" s="9">
        <f t="shared" ref="AI1828:AI1864" si="867">MEDIAN(L1828,P1828,T1828,AF1828)</f>
        <v>1204858.925</v>
      </c>
      <c r="AJ1828" s="10">
        <f t="shared" ref="AJ1828:AJ1864" si="868">AVERAGE(L1828,P1828,T1828,AF1828)</f>
        <v>1253285.8479300002</v>
      </c>
      <c r="AK1828" s="9">
        <f t="shared" si="848"/>
        <v>1164486.4624999999</v>
      </c>
      <c r="AL1828" s="9">
        <f t="shared" si="853"/>
        <v>1342085.23336</v>
      </c>
      <c r="AM1828" s="6">
        <f t="shared" si="856"/>
        <v>1240106.3417168355</v>
      </c>
      <c r="AN1828" s="8">
        <f t="shared" ref="AN1828:AN1891" si="869">STDEVA(L1828,P1828,T1828,AF1828)</f>
        <v>155426.05547413754</v>
      </c>
      <c r="AO1828" s="7">
        <f t="shared" si="854"/>
        <v>0.12899938096415522</v>
      </c>
      <c r="AP1828" s="6">
        <f t="shared" si="865"/>
        <v>1124114</v>
      </c>
      <c r="AQ1828" s="5" t="s">
        <v>4</v>
      </c>
    </row>
    <row r="1829" spans="1:43" x14ac:dyDescent="0.25">
      <c r="A1829" s="42">
        <v>1780</v>
      </c>
      <c r="B1829" s="103">
        <v>20121445</v>
      </c>
      <c r="C1829" s="25">
        <v>4391305</v>
      </c>
      <c r="D1829" s="61" t="s">
        <v>801</v>
      </c>
      <c r="E1829" s="61" t="s">
        <v>801</v>
      </c>
      <c r="F1829" s="82" t="s">
        <v>1923</v>
      </c>
      <c r="G1829" s="81" t="s">
        <v>1750</v>
      </c>
      <c r="H1829" s="21">
        <v>1</v>
      </c>
      <c r="I1829" s="20">
        <v>230164.902</v>
      </c>
      <c r="J1829" s="20">
        <f t="shared" si="862"/>
        <v>43731.331380000003</v>
      </c>
      <c r="K1829" s="19">
        <f t="shared" si="863"/>
        <v>273896.23337999999</v>
      </c>
      <c r="L1829" s="15">
        <f t="shared" si="864"/>
        <v>273896.23337999999</v>
      </c>
      <c r="M1829" s="17">
        <v>187142.85714285716</v>
      </c>
      <c r="N1829" s="17">
        <v>35557.142857142862</v>
      </c>
      <c r="O1829" s="16">
        <v>222700.00000000003</v>
      </c>
      <c r="P1829" s="18">
        <v>222700.00000000003</v>
      </c>
      <c r="Q1829" s="17">
        <v>174900</v>
      </c>
      <c r="R1829" s="17">
        <v>33231</v>
      </c>
      <c r="S1829" s="16">
        <v>208131</v>
      </c>
      <c r="T1829" s="15">
        <v>208131</v>
      </c>
      <c r="U1829" s="14"/>
      <c r="V1829" s="14"/>
      <c r="W1829" s="14"/>
      <c r="X1829" s="14"/>
      <c r="Y1829" s="14"/>
      <c r="Z1829" s="14"/>
      <c r="AA1829" s="14"/>
      <c r="AB1829" s="101">
        <v>165000</v>
      </c>
      <c r="AC1829" s="12">
        <f t="shared" si="857"/>
        <v>31350</v>
      </c>
      <c r="AD1829" s="6">
        <f t="shared" si="858"/>
        <v>196350</v>
      </c>
      <c r="AE1829" s="6">
        <f t="shared" si="859"/>
        <v>10013.849999999999</v>
      </c>
      <c r="AF1829" s="6">
        <f t="shared" si="860"/>
        <v>206363.85</v>
      </c>
      <c r="AG1829" s="9">
        <f t="shared" si="855"/>
        <v>206363.85</v>
      </c>
      <c r="AH1829" s="11">
        <f t="shared" si="866"/>
        <v>273896.23337999999</v>
      </c>
      <c r="AI1829" s="9">
        <f t="shared" si="867"/>
        <v>215415.5</v>
      </c>
      <c r="AJ1829" s="10">
        <f t="shared" si="868"/>
        <v>227772.77084499999</v>
      </c>
      <c r="AK1829" s="9">
        <f t="shared" si="848"/>
        <v>210889.67499999999</v>
      </c>
      <c r="AL1829" s="9">
        <f t="shared" si="853"/>
        <v>244655.86669</v>
      </c>
      <c r="AM1829" s="6">
        <f t="shared" si="856"/>
        <v>224822.16914959546</v>
      </c>
      <c r="AN1829" s="8">
        <f t="shared" si="869"/>
        <v>31608.268190134713</v>
      </c>
      <c r="AO1829" s="7">
        <f t="shared" si="854"/>
        <v>0.14673163347175441</v>
      </c>
      <c r="AP1829" s="6">
        <f t="shared" si="865"/>
        <v>206363.85</v>
      </c>
      <c r="AQ1829" s="5" t="s">
        <v>4</v>
      </c>
    </row>
    <row r="1830" spans="1:43" x14ac:dyDescent="0.25">
      <c r="A1830" s="42">
        <v>1781</v>
      </c>
      <c r="B1830" s="103">
        <v>20121445</v>
      </c>
      <c r="C1830" s="25">
        <v>4391305</v>
      </c>
      <c r="D1830" s="61" t="s">
        <v>801</v>
      </c>
      <c r="E1830" s="61" t="s">
        <v>801</v>
      </c>
      <c r="F1830" s="82" t="s">
        <v>1922</v>
      </c>
      <c r="G1830" s="81" t="s">
        <v>1750</v>
      </c>
      <c r="H1830" s="21">
        <v>1</v>
      </c>
      <c r="I1830" s="20">
        <v>93777.398319327724</v>
      </c>
      <c r="J1830" s="20">
        <f t="shared" si="862"/>
        <v>17817.705680672268</v>
      </c>
      <c r="K1830" s="19">
        <f t="shared" si="863"/>
        <v>111595.10399999999</v>
      </c>
      <c r="L1830" s="15">
        <f t="shared" si="864"/>
        <v>111595.10399999999</v>
      </c>
      <c r="M1830" s="17">
        <v>77673.94957983194</v>
      </c>
      <c r="N1830" s="17">
        <v>14758.050420168069</v>
      </c>
      <c r="O1830" s="16">
        <v>92432.000000000015</v>
      </c>
      <c r="P1830" s="18">
        <v>92432.000000000015</v>
      </c>
      <c r="Q1830" s="17">
        <v>71260.504201680669</v>
      </c>
      <c r="R1830" s="17">
        <v>13539.495798319327</v>
      </c>
      <c r="S1830" s="16">
        <v>84800</v>
      </c>
      <c r="T1830" s="15">
        <v>84800</v>
      </c>
      <c r="U1830" s="14"/>
      <c r="V1830" s="14"/>
      <c r="W1830" s="14"/>
      <c r="X1830" s="14"/>
      <c r="Y1830" s="14"/>
      <c r="Z1830" s="14"/>
      <c r="AA1830" s="14"/>
      <c r="AB1830" s="101">
        <v>67226.890756302528</v>
      </c>
      <c r="AC1830" s="12">
        <f t="shared" si="857"/>
        <v>12773.10924369748</v>
      </c>
      <c r="AD1830" s="6">
        <f t="shared" si="858"/>
        <v>80000</v>
      </c>
      <c r="AE1830" s="6">
        <f t="shared" si="859"/>
        <v>4079.9999999999995</v>
      </c>
      <c r="AF1830" s="6">
        <f t="shared" si="860"/>
        <v>84080</v>
      </c>
      <c r="AG1830" s="9">
        <f t="shared" si="855"/>
        <v>84080</v>
      </c>
      <c r="AH1830" s="11">
        <f t="shared" si="866"/>
        <v>111595.10399999999</v>
      </c>
      <c r="AI1830" s="9">
        <f t="shared" si="867"/>
        <v>88616</v>
      </c>
      <c r="AJ1830" s="10">
        <f t="shared" si="868"/>
        <v>93226.775999999998</v>
      </c>
      <c r="AK1830" s="9">
        <f t="shared" si="848"/>
        <v>86348</v>
      </c>
      <c r="AL1830" s="9">
        <f t="shared" si="853"/>
        <v>100105.552</v>
      </c>
      <c r="AM1830" s="6">
        <f t="shared" si="856"/>
        <v>92026.759412689396</v>
      </c>
      <c r="AN1830" s="8">
        <f t="shared" si="869"/>
        <v>12815.371074795437</v>
      </c>
      <c r="AO1830" s="7">
        <f t="shared" si="854"/>
        <v>0.14461689846975082</v>
      </c>
      <c r="AP1830" s="6">
        <f t="shared" si="865"/>
        <v>84080</v>
      </c>
      <c r="AQ1830" s="5" t="s">
        <v>4</v>
      </c>
    </row>
    <row r="1831" spans="1:43" x14ac:dyDescent="0.25">
      <c r="A1831" s="42">
        <v>1782</v>
      </c>
      <c r="B1831" s="103">
        <v>20121445</v>
      </c>
      <c r="C1831" s="25">
        <v>4391305</v>
      </c>
      <c r="D1831" s="61" t="s">
        <v>801</v>
      </c>
      <c r="E1831" s="61" t="s">
        <v>801</v>
      </c>
      <c r="F1831" s="82" t="s">
        <v>1921</v>
      </c>
      <c r="G1831" s="81" t="s">
        <v>1750</v>
      </c>
      <c r="H1831" s="21">
        <v>1</v>
      </c>
      <c r="I1831" s="20">
        <v>140666.09747899161</v>
      </c>
      <c r="J1831" s="20">
        <f t="shared" si="862"/>
        <v>26726.558521008406</v>
      </c>
      <c r="K1831" s="19">
        <f t="shared" si="863"/>
        <v>167392.65600000002</v>
      </c>
      <c r="L1831" s="15">
        <f t="shared" si="864"/>
        <v>167392.65600000002</v>
      </c>
      <c r="M1831" s="17">
        <v>114373.10924369749</v>
      </c>
      <c r="N1831" s="17">
        <v>21730.890756302524</v>
      </c>
      <c r="O1831" s="16">
        <v>136104</v>
      </c>
      <c r="P1831" s="18">
        <v>136104</v>
      </c>
      <c r="Q1831" s="17">
        <v>106890.75630252101</v>
      </c>
      <c r="R1831" s="17">
        <v>20309.243697478993</v>
      </c>
      <c r="S1831" s="16">
        <v>127200</v>
      </c>
      <c r="T1831" s="15">
        <v>127200</v>
      </c>
      <c r="U1831" s="14"/>
      <c r="V1831" s="14"/>
      <c r="W1831" s="14"/>
      <c r="X1831" s="14"/>
      <c r="Y1831" s="14"/>
      <c r="Z1831" s="14"/>
      <c r="AA1831" s="14"/>
      <c r="AB1831" s="101">
        <v>100840.33613445378</v>
      </c>
      <c r="AC1831" s="12">
        <f t="shared" si="857"/>
        <v>19159.663865546219</v>
      </c>
      <c r="AD1831" s="6">
        <f t="shared" si="858"/>
        <v>120000</v>
      </c>
      <c r="AE1831" s="6">
        <f t="shared" si="859"/>
        <v>6120</v>
      </c>
      <c r="AF1831" s="6">
        <f t="shared" si="860"/>
        <v>126120</v>
      </c>
      <c r="AG1831" s="9">
        <f t="shared" si="855"/>
        <v>126120</v>
      </c>
      <c r="AH1831" s="11">
        <f t="shared" si="866"/>
        <v>167392.65600000002</v>
      </c>
      <c r="AI1831" s="9">
        <f t="shared" si="867"/>
        <v>131652</v>
      </c>
      <c r="AJ1831" s="10">
        <f t="shared" si="868"/>
        <v>139204.16399999999</v>
      </c>
      <c r="AK1831" s="9">
        <f t="shared" si="848"/>
        <v>128886</v>
      </c>
      <c r="AL1831" s="9">
        <f t="shared" si="853"/>
        <v>149522.32800000001</v>
      </c>
      <c r="AM1831" s="6">
        <f t="shared" si="856"/>
        <v>137400.89378971324</v>
      </c>
      <c r="AN1831" s="8">
        <f t="shared" si="869"/>
        <v>19317.499829418706</v>
      </c>
      <c r="AO1831" s="7">
        <f t="shared" si="854"/>
        <v>0.14673153335626277</v>
      </c>
      <c r="AP1831" s="6">
        <f t="shared" si="865"/>
        <v>126120</v>
      </c>
      <c r="AQ1831" s="5" t="s">
        <v>4</v>
      </c>
    </row>
    <row r="1832" spans="1:43" ht="25.5" x14ac:dyDescent="0.25">
      <c r="A1832" s="42">
        <v>1783</v>
      </c>
      <c r="B1832" s="103">
        <v>20121445</v>
      </c>
      <c r="C1832" s="25">
        <v>4391305</v>
      </c>
      <c r="D1832" s="61" t="s">
        <v>801</v>
      </c>
      <c r="E1832" s="61" t="s">
        <v>801</v>
      </c>
      <c r="F1832" s="82" t="s">
        <v>1920</v>
      </c>
      <c r="G1832" s="81" t="s">
        <v>1750</v>
      </c>
      <c r="H1832" s="21">
        <v>1</v>
      </c>
      <c r="I1832" s="20">
        <v>446380.41599999997</v>
      </c>
      <c r="J1832" s="20">
        <f t="shared" si="862"/>
        <v>84812.279039999994</v>
      </c>
      <c r="K1832" s="19">
        <f t="shared" si="863"/>
        <v>531192.6950399999</v>
      </c>
      <c r="L1832" s="15">
        <f t="shared" si="864"/>
        <v>531192.6950399999</v>
      </c>
      <c r="M1832" s="17">
        <v>366336.13445378153</v>
      </c>
      <c r="N1832" s="17">
        <v>69603.865546218498</v>
      </c>
      <c r="O1832" s="16">
        <v>435940</v>
      </c>
      <c r="P1832" s="18">
        <v>435940</v>
      </c>
      <c r="Q1832" s="17">
        <v>339200</v>
      </c>
      <c r="R1832" s="17">
        <v>64448</v>
      </c>
      <c r="S1832" s="16">
        <v>403648</v>
      </c>
      <c r="T1832" s="15">
        <v>403648</v>
      </c>
      <c r="U1832" s="14"/>
      <c r="V1832" s="14"/>
      <c r="W1832" s="14"/>
      <c r="X1832" s="14"/>
      <c r="Y1832" s="14"/>
      <c r="Z1832" s="14"/>
      <c r="AA1832" s="14"/>
      <c r="AB1832" s="101">
        <v>320000</v>
      </c>
      <c r="AC1832" s="12">
        <f t="shared" si="857"/>
        <v>60800</v>
      </c>
      <c r="AD1832" s="6">
        <f t="shared" si="858"/>
        <v>380800</v>
      </c>
      <c r="AE1832" s="6">
        <f t="shared" si="859"/>
        <v>19420.8</v>
      </c>
      <c r="AF1832" s="6">
        <f t="shared" si="860"/>
        <v>400220.8</v>
      </c>
      <c r="AG1832" s="9">
        <f t="shared" si="855"/>
        <v>400220.8</v>
      </c>
      <c r="AH1832" s="11">
        <f t="shared" si="866"/>
        <v>531192.6950399999</v>
      </c>
      <c r="AI1832" s="9">
        <f t="shared" si="867"/>
        <v>419794</v>
      </c>
      <c r="AJ1832" s="10">
        <f t="shared" si="868"/>
        <v>442750.37375999999</v>
      </c>
      <c r="AK1832" s="9">
        <f t="shared" si="848"/>
        <v>410007.4</v>
      </c>
      <c r="AL1832" s="9">
        <f t="shared" si="853"/>
        <v>475493.34751999995</v>
      </c>
      <c r="AM1832" s="6">
        <f t="shared" si="856"/>
        <v>437040.18336129328</v>
      </c>
      <c r="AN1832" s="8">
        <f t="shared" si="869"/>
        <v>61117.879713494789</v>
      </c>
      <c r="AO1832" s="7">
        <f t="shared" si="854"/>
        <v>0.14559016973442876</v>
      </c>
      <c r="AP1832" s="6">
        <f t="shared" si="865"/>
        <v>400220.8</v>
      </c>
      <c r="AQ1832" s="5" t="s">
        <v>4</v>
      </c>
    </row>
    <row r="1833" spans="1:43" x14ac:dyDescent="0.25">
      <c r="A1833" s="42">
        <v>1784</v>
      </c>
      <c r="B1833" s="103">
        <v>20121445</v>
      </c>
      <c r="C1833" s="25">
        <v>4391305</v>
      </c>
      <c r="D1833" s="61" t="s">
        <v>801</v>
      </c>
      <c r="E1833" s="61" t="s">
        <v>801</v>
      </c>
      <c r="F1833" s="82" t="s">
        <v>1919</v>
      </c>
      <c r="G1833" s="81" t="s">
        <v>1750</v>
      </c>
      <c r="H1833" s="21">
        <v>1</v>
      </c>
      <c r="I1833" s="20">
        <v>627722.46</v>
      </c>
      <c r="J1833" s="20">
        <f t="shared" si="862"/>
        <v>119267.2674</v>
      </c>
      <c r="K1833" s="19">
        <f t="shared" si="863"/>
        <v>746989.72739999997</v>
      </c>
      <c r="L1833" s="15">
        <f t="shared" si="864"/>
        <v>746989.72739999997</v>
      </c>
      <c r="M1833" s="17">
        <v>510389.91596638656</v>
      </c>
      <c r="N1833" s="17">
        <v>96974.084033613442</v>
      </c>
      <c r="O1833" s="16">
        <v>607364</v>
      </c>
      <c r="P1833" s="18">
        <v>607364</v>
      </c>
      <c r="Q1833" s="17">
        <v>477000</v>
      </c>
      <c r="R1833" s="17">
        <v>90630</v>
      </c>
      <c r="S1833" s="16">
        <v>567630</v>
      </c>
      <c r="T1833" s="15">
        <v>567630</v>
      </c>
      <c r="U1833" s="14"/>
      <c r="V1833" s="14"/>
      <c r="W1833" s="14"/>
      <c r="X1833" s="14"/>
      <c r="Y1833" s="14"/>
      <c r="Z1833" s="14"/>
      <c r="AA1833" s="14"/>
      <c r="AB1833" s="101">
        <v>450000</v>
      </c>
      <c r="AC1833" s="12">
        <f t="shared" si="857"/>
        <v>85500</v>
      </c>
      <c r="AD1833" s="6">
        <f t="shared" si="858"/>
        <v>535500</v>
      </c>
      <c r="AE1833" s="6">
        <f t="shared" si="859"/>
        <v>27310.5</v>
      </c>
      <c r="AF1833" s="6">
        <f t="shared" si="860"/>
        <v>562810.5</v>
      </c>
      <c r="AG1833" s="9">
        <f t="shared" si="855"/>
        <v>562810.5</v>
      </c>
      <c r="AH1833" s="11">
        <f t="shared" si="866"/>
        <v>746989.72739999997</v>
      </c>
      <c r="AI1833" s="9">
        <f t="shared" si="867"/>
        <v>587497</v>
      </c>
      <c r="AJ1833" s="10">
        <f t="shared" si="868"/>
        <v>621198.55685000005</v>
      </c>
      <c r="AK1833" s="9">
        <f t="shared" si="848"/>
        <v>575153.75</v>
      </c>
      <c r="AL1833" s="9">
        <f t="shared" si="853"/>
        <v>667243.36369999999</v>
      </c>
      <c r="AM1833" s="6">
        <f t="shared" si="856"/>
        <v>613151.46305788739</v>
      </c>
      <c r="AN1833" s="8">
        <f t="shared" si="869"/>
        <v>86204.348338285039</v>
      </c>
      <c r="AO1833" s="7">
        <f t="shared" si="854"/>
        <v>0.14673155494970194</v>
      </c>
      <c r="AP1833" s="6">
        <f t="shared" si="865"/>
        <v>562810.5</v>
      </c>
      <c r="AQ1833" s="5" t="s">
        <v>4</v>
      </c>
    </row>
    <row r="1834" spans="1:43" x14ac:dyDescent="0.25">
      <c r="A1834" s="42">
        <v>1785</v>
      </c>
      <c r="B1834" s="103">
        <v>26101700</v>
      </c>
      <c r="C1834" s="25">
        <v>4391305</v>
      </c>
      <c r="D1834" s="61" t="s">
        <v>801</v>
      </c>
      <c r="E1834" s="61" t="s">
        <v>801</v>
      </c>
      <c r="F1834" s="82" t="s">
        <v>1918</v>
      </c>
      <c r="G1834" s="81" t="s">
        <v>1750</v>
      </c>
      <c r="H1834" s="21">
        <v>1</v>
      </c>
      <c r="I1834" s="20">
        <v>551460.86606722686</v>
      </c>
      <c r="J1834" s="20">
        <f t="shared" si="862"/>
        <v>104777.56455277311</v>
      </c>
      <c r="K1834" s="19">
        <f t="shared" si="863"/>
        <v>656238.43062</v>
      </c>
      <c r="L1834" s="15">
        <f t="shared" si="864"/>
        <v>656238.43062</v>
      </c>
      <c r="M1834" s="17">
        <v>448383.19327731093</v>
      </c>
      <c r="N1834" s="17">
        <v>85192.806722689071</v>
      </c>
      <c r="O1834" s="16">
        <v>533576</v>
      </c>
      <c r="P1834" s="18">
        <v>533576</v>
      </c>
      <c r="Q1834" s="17">
        <v>419049.57983193279</v>
      </c>
      <c r="R1834" s="17">
        <v>79619.420168067227</v>
      </c>
      <c r="S1834" s="16">
        <v>498669</v>
      </c>
      <c r="T1834" s="15">
        <v>498669</v>
      </c>
      <c r="U1834" s="14"/>
      <c r="V1834" s="14"/>
      <c r="W1834" s="14"/>
      <c r="X1834" s="14"/>
      <c r="Y1834" s="14"/>
      <c r="Z1834" s="14"/>
      <c r="AA1834" s="14"/>
      <c r="AB1834" s="101">
        <v>193277.31092436975</v>
      </c>
      <c r="AC1834" s="12">
        <f t="shared" si="857"/>
        <v>36722.689075630253</v>
      </c>
      <c r="AD1834" s="6">
        <f t="shared" si="858"/>
        <v>230000</v>
      </c>
      <c r="AE1834" s="6">
        <f t="shared" si="859"/>
        <v>11730</v>
      </c>
      <c r="AF1834" s="6">
        <f t="shared" si="860"/>
        <v>241730</v>
      </c>
      <c r="AG1834" s="9">
        <f t="shared" si="855"/>
        <v>241730</v>
      </c>
      <c r="AH1834" s="11">
        <f t="shared" si="866"/>
        <v>656238.43062</v>
      </c>
      <c r="AI1834" s="9">
        <f t="shared" si="867"/>
        <v>516122.5</v>
      </c>
      <c r="AJ1834" s="10">
        <f t="shared" si="868"/>
        <v>482553.357655</v>
      </c>
      <c r="AK1834" s="9">
        <f t="shared" si="848"/>
        <v>378926.25</v>
      </c>
      <c r="AL1834" s="9">
        <f t="shared" si="853"/>
        <v>586180.46531</v>
      </c>
      <c r="AM1834" s="6">
        <f t="shared" si="856"/>
        <v>419279.79492928513</v>
      </c>
      <c r="AN1834" s="8">
        <f t="shared" si="869"/>
        <v>174188.99517778881</v>
      </c>
      <c r="AO1834" s="7">
        <f t="shared" si="854"/>
        <v>0.33749544958374961</v>
      </c>
      <c r="AP1834" s="6">
        <f t="shared" si="865"/>
        <v>241730</v>
      </c>
      <c r="AQ1834" s="5" t="s">
        <v>4</v>
      </c>
    </row>
    <row r="1835" spans="1:43" x14ac:dyDescent="0.25">
      <c r="A1835" s="42">
        <v>1786</v>
      </c>
      <c r="B1835" s="103">
        <v>20121445</v>
      </c>
      <c r="C1835" s="25">
        <v>4391305</v>
      </c>
      <c r="D1835" s="61" t="s">
        <v>801</v>
      </c>
      <c r="E1835" s="61" t="s">
        <v>801</v>
      </c>
      <c r="F1835" s="82" t="s">
        <v>1917</v>
      </c>
      <c r="G1835" s="81" t="s">
        <v>1750</v>
      </c>
      <c r="H1835" s="21">
        <v>1</v>
      </c>
      <c r="I1835" s="20">
        <v>1245081.8539663865</v>
      </c>
      <c r="J1835" s="20">
        <f t="shared" si="862"/>
        <v>236565.55225361345</v>
      </c>
      <c r="K1835" s="19">
        <f t="shared" si="863"/>
        <v>1481647.40622</v>
      </c>
      <c r="L1835" s="15">
        <f t="shared" si="864"/>
        <v>1481647.40622</v>
      </c>
      <c r="M1835" s="17">
        <v>1031276.4705882353</v>
      </c>
      <c r="N1835" s="17">
        <v>195942.5294117647</v>
      </c>
      <c r="O1835" s="16">
        <v>1227219</v>
      </c>
      <c r="P1835" s="18">
        <v>1227219</v>
      </c>
      <c r="Q1835" s="17">
        <v>946125.21008403366</v>
      </c>
      <c r="R1835" s="17">
        <v>179763.78991596639</v>
      </c>
      <c r="S1835" s="16">
        <v>1125889</v>
      </c>
      <c r="T1835" s="15">
        <v>1125889</v>
      </c>
      <c r="U1835" s="14"/>
      <c r="V1835" s="14"/>
      <c r="W1835" s="14"/>
      <c r="X1835" s="14"/>
      <c r="Y1835" s="14"/>
      <c r="Z1835" s="14"/>
      <c r="AA1835" s="14"/>
      <c r="AB1835" s="101">
        <v>730000</v>
      </c>
      <c r="AC1835" s="12">
        <f t="shared" si="857"/>
        <v>138700</v>
      </c>
      <c r="AD1835" s="6">
        <f t="shared" si="858"/>
        <v>868700</v>
      </c>
      <c r="AE1835" s="6">
        <f t="shared" si="859"/>
        <v>44303.7</v>
      </c>
      <c r="AF1835" s="6">
        <f t="shared" si="860"/>
        <v>913003.7</v>
      </c>
      <c r="AG1835" s="9">
        <f t="shared" si="855"/>
        <v>913003.7</v>
      </c>
      <c r="AH1835" s="11">
        <f t="shared" si="866"/>
        <v>1481647.40622</v>
      </c>
      <c r="AI1835" s="9">
        <f t="shared" si="867"/>
        <v>1176554</v>
      </c>
      <c r="AJ1835" s="10">
        <f t="shared" si="868"/>
        <v>1186939.7765550001</v>
      </c>
      <c r="AK1835" s="9">
        <f t="shared" si="848"/>
        <v>1044778.85</v>
      </c>
      <c r="AL1835" s="9">
        <f t="shared" si="853"/>
        <v>1329100.7031100001</v>
      </c>
      <c r="AM1835" s="6">
        <f t="shared" si="856"/>
        <v>1151659.8605553419</v>
      </c>
      <c r="AN1835" s="8">
        <f t="shared" si="869"/>
        <v>236109.56085428377</v>
      </c>
      <c r="AO1835" s="7">
        <f t="shared" si="854"/>
        <v>0.20067889859223101</v>
      </c>
      <c r="AP1835" s="6">
        <f t="shared" si="865"/>
        <v>913003.7</v>
      </c>
      <c r="AQ1835" s="5" t="s">
        <v>4</v>
      </c>
    </row>
    <row r="1836" spans="1:43" x14ac:dyDescent="0.25">
      <c r="A1836" s="42">
        <v>1787</v>
      </c>
      <c r="B1836" s="103">
        <v>31162404</v>
      </c>
      <c r="C1836" s="25">
        <v>4391305</v>
      </c>
      <c r="D1836" s="61" t="s">
        <v>801</v>
      </c>
      <c r="E1836" s="61" t="s">
        <v>801</v>
      </c>
      <c r="F1836" s="82" t="s">
        <v>1916</v>
      </c>
      <c r="G1836" s="81" t="s">
        <v>1750</v>
      </c>
      <c r="H1836" s="21">
        <v>1</v>
      </c>
      <c r="I1836" s="20">
        <v>462123.5179159664</v>
      </c>
      <c r="J1836" s="20">
        <f t="shared" si="862"/>
        <v>87803.468404033614</v>
      </c>
      <c r="K1836" s="19">
        <f t="shared" si="863"/>
        <v>549926.98632000003</v>
      </c>
      <c r="L1836" s="15">
        <f t="shared" si="864"/>
        <v>549926.98632000003</v>
      </c>
      <c r="M1836" s="17">
        <v>368721.00840336137</v>
      </c>
      <c r="N1836" s="17">
        <v>70056.991596638662</v>
      </c>
      <c r="O1836" s="16">
        <v>438778</v>
      </c>
      <c r="P1836" s="18">
        <v>438778</v>
      </c>
      <c r="Q1836" s="17">
        <v>351163.02521008404</v>
      </c>
      <c r="R1836" s="17">
        <v>66720.97478991597</v>
      </c>
      <c r="S1836" s="16">
        <v>417884</v>
      </c>
      <c r="T1836" s="15">
        <v>417884</v>
      </c>
      <c r="U1836" s="14"/>
      <c r="V1836" s="14"/>
      <c r="W1836" s="14"/>
      <c r="X1836" s="14"/>
      <c r="Y1836" s="14"/>
      <c r="Z1836" s="14"/>
      <c r="AA1836" s="14"/>
      <c r="AB1836" s="101">
        <v>120000</v>
      </c>
      <c r="AC1836" s="12">
        <f t="shared" si="857"/>
        <v>22800</v>
      </c>
      <c r="AD1836" s="6">
        <f t="shared" si="858"/>
        <v>142800</v>
      </c>
      <c r="AE1836" s="6">
        <f t="shared" si="859"/>
        <v>7282.7999999999993</v>
      </c>
      <c r="AF1836" s="6">
        <f t="shared" si="860"/>
        <v>150082.79999999999</v>
      </c>
      <c r="AG1836" s="9">
        <f t="shared" si="855"/>
        <v>150082.79999999999</v>
      </c>
      <c r="AH1836" s="11">
        <f t="shared" si="866"/>
        <v>549926.98632000003</v>
      </c>
      <c r="AI1836" s="9">
        <f t="shared" si="867"/>
        <v>428331</v>
      </c>
      <c r="AJ1836" s="10">
        <f t="shared" si="868"/>
        <v>389167.94658000005</v>
      </c>
      <c r="AK1836" s="9">
        <f t="shared" si="848"/>
        <v>289206.90000000002</v>
      </c>
      <c r="AL1836" s="9">
        <f t="shared" si="853"/>
        <v>489128.99316000001</v>
      </c>
      <c r="AM1836" s="6">
        <f t="shared" si="856"/>
        <v>304102.09390645887</v>
      </c>
      <c r="AN1836" s="8">
        <f t="shared" si="869"/>
        <v>169598.49183455069</v>
      </c>
      <c r="AO1836" s="7">
        <f t="shared" si="854"/>
        <v>0.39595194332082123</v>
      </c>
      <c r="AP1836" s="6">
        <f t="shared" si="865"/>
        <v>150082.79999999999</v>
      </c>
      <c r="AQ1836" s="5" t="s">
        <v>4</v>
      </c>
    </row>
    <row r="1837" spans="1:43" x14ac:dyDescent="0.25">
      <c r="A1837" s="42">
        <v>1788</v>
      </c>
      <c r="B1837" s="103">
        <v>20121445</v>
      </c>
      <c r="C1837" s="25">
        <v>4391305</v>
      </c>
      <c r="D1837" s="61" t="s">
        <v>801</v>
      </c>
      <c r="E1837" s="61" t="s">
        <v>801</v>
      </c>
      <c r="F1837" s="82" t="s">
        <v>1915</v>
      </c>
      <c r="G1837" s="81" t="s">
        <v>1750</v>
      </c>
      <c r="H1837" s="21">
        <v>1</v>
      </c>
      <c r="I1837" s="20">
        <v>1091984.7218823531</v>
      </c>
      <c r="J1837" s="20">
        <f t="shared" si="862"/>
        <v>207477.09715764708</v>
      </c>
      <c r="K1837" s="19">
        <f t="shared" si="863"/>
        <v>1299461.8190400002</v>
      </c>
      <c r="L1837" s="15">
        <f t="shared" si="864"/>
        <v>1299461.8190400002</v>
      </c>
      <c r="M1837" s="17">
        <v>904468.90756302525</v>
      </c>
      <c r="N1837" s="17">
        <v>171849.09243697481</v>
      </c>
      <c r="O1837" s="16">
        <v>1076318</v>
      </c>
      <c r="P1837" s="18">
        <v>1076318</v>
      </c>
      <c r="Q1837" s="17">
        <v>829788.23529411771</v>
      </c>
      <c r="R1837" s="17">
        <v>157659.76470588238</v>
      </c>
      <c r="S1837" s="16">
        <v>987448.00000000012</v>
      </c>
      <c r="T1837" s="15">
        <v>987448.00000000012</v>
      </c>
      <c r="U1837" s="14"/>
      <c r="V1837" s="14"/>
      <c r="W1837" s="14"/>
      <c r="X1837" s="14"/>
      <c r="Y1837" s="14"/>
      <c r="Z1837" s="14"/>
      <c r="AA1837" s="14"/>
      <c r="AB1837" s="101">
        <v>380000</v>
      </c>
      <c r="AC1837" s="12">
        <f t="shared" si="857"/>
        <v>72200</v>
      </c>
      <c r="AD1837" s="6">
        <f t="shared" si="858"/>
        <v>452200</v>
      </c>
      <c r="AE1837" s="6">
        <f t="shared" si="859"/>
        <v>23062.199999999997</v>
      </c>
      <c r="AF1837" s="6">
        <f t="shared" si="860"/>
        <v>475262.2</v>
      </c>
      <c r="AG1837" s="9">
        <f t="shared" si="855"/>
        <v>475262.2</v>
      </c>
      <c r="AH1837" s="11">
        <f t="shared" si="866"/>
        <v>1299461.8190400002</v>
      </c>
      <c r="AI1837" s="9">
        <f t="shared" si="867"/>
        <v>1031883</v>
      </c>
      <c r="AJ1837" s="10">
        <f t="shared" si="868"/>
        <v>959622.50476000016</v>
      </c>
      <c r="AK1837" s="9">
        <f t="shared" si="848"/>
        <v>753572.6</v>
      </c>
      <c r="AL1837" s="9">
        <f t="shared" si="853"/>
        <v>1165672.4095200002</v>
      </c>
      <c r="AM1837" s="6">
        <f t="shared" si="856"/>
        <v>830658.60450097965</v>
      </c>
      <c r="AN1837" s="8">
        <f t="shared" si="869"/>
        <v>348562.6491522768</v>
      </c>
      <c r="AO1837" s="7">
        <f t="shared" si="854"/>
        <v>0.33779280126940436</v>
      </c>
      <c r="AP1837" s="6">
        <f t="shared" si="865"/>
        <v>475262.2</v>
      </c>
      <c r="AQ1837" s="5" t="s">
        <v>4</v>
      </c>
    </row>
    <row r="1838" spans="1:43" x14ac:dyDescent="0.25">
      <c r="A1838" s="42">
        <v>1789</v>
      </c>
      <c r="B1838" s="103">
        <v>20121445</v>
      </c>
      <c r="C1838" s="25">
        <v>4391305</v>
      </c>
      <c r="D1838" s="61" t="s">
        <v>801</v>
      </c>
      <c r="E1838" s="61" t="s">
        <v>801</v>
      </c>
      <c r="F1838" s="82" t="s">
        <v>1914</v>
      </c>
      <c r="G1838" s="81" t="s">
        <v>1750</v>
      </c>
      <c r="H1838" s="21">
        <v>1</v>
      </c>
      <c r="I1838" s="20">
        <v>132519.18599999999</v>
      </c>
      <c r="J1838" s="20">
        <f t="shared" si="862"/>
        <v>25178.645339999999</v>
      </c>
      <c r="K1838" s="19">
        <f t="shared" si="863"/>
        <v>157697.83133999998</v>
      </c>
      <c r="L1838" s="15">
        <f t="shared" si="864"/>
        <v>157697.83133999998</v>
      </c>
      <c r="M1838" s="17">
        <v>108756.3025210084</v>
      </c>
      <c r="N1838" s="17">
        <v>20663.697478991595</v>
      </c>
      <c r="O1838" s="16">
        <v>129420</v>
      </c>
      <c r="P1838" s="18">
        <v>129420</v>
      </c>
      <c r="Q1838" s="17">
        <v>100700</v>
      </c>
      <c r="R1838" s="17">
        <v>19133</v>
      </c>
      <c r="S1838" s="16">
        <v>119833</v>
      </c>
      <c r="T1838" s="15">
        <v>119833</v>
      </c>
      <c r="U1838" s="14"/>
      <c r="V1838" s="14"/>
      <c r="W1838" s="14"/>
      <c r="X1838" s="14"/>
      <c r="Y1838" s="14"/>
      <c r="Z1838" s="14"/>
      <c r="AA1838" s="14"/>
      <c r="AB1838" s="101">
        <v>95000</v>
      </c>
      <c r="AC1838" s="12">
        <f t="shared" si="857"/>
        <v>18050</v>
      </c>
      <c r="AD1838" s="6">
        <f t="shared" si="858"/>
        <v>113050</v>
      </c>
      <c r="AE1838" s="6">
        <f t="shared" si="859"/>
        <v>5765.5499999999993</v>
      </c>
      <c r="AF1838" s="6">
        <f t="shared" si="860"/>
        <v>118815.55</v>
      </c>
      <c r="AG1838" s="9">
        <f t="shared" si="855"/>
        <v>118815.55</v>
      </c>
      <c r="AH1838" s="11">
        <f t="shared" si="866"/>
        <v>157697.83133999998</v>
      </c>
      <c r="AI1838" s="9">
        <f t="shared" si="867"/>
        <v>124626.5</v>
      </c>
      <c r="AJ1838" s="10">
        <f t="shared" si="868"/>
        <v>131441.59533499999</v>
      </c>
      <c r="AK1838" s="9">
        <f t="shared" si="848"/>
        <v>121721.02499999999</v>
      </c>
      <c r="AL1838" s="9">
        <f t="shared" si="853"/>
        <v>141162.16566999999</v>
      </c>
      <c r="AM1838" s="6">
        <f t="shared" si="856"/>
        <v>129746.38295506814</v>
      </c>
      <c r="AN1838" s="8">
        <f t="shared" si="869"/>
        <v>18144.358933306859</v>
      </c>
      <c r="AO1838" s="7">
        <f t="shared" si="854"/>
        <v>0.14558989406993583</v>
      </c>
      <c r="AP1838" s="6">
        <f t="shared" si="865"/>
        <v>118815.55</v>
      </c>
      <c r="AQ1838" s="5" t="s">
        <v>4</v>
      </c>
    </row>
    <row r="1839" spans="1:43" x14ac:dyDescent="0.25">
      <c r="A1839" s="42">
        <v>1790</v>
      </c>
      <c r="B1839" s="103">
        <v>24122004</v>
      </c>
      <c r="C1839" s="25">
        <v>4391305</v>
      </c>
      <c r="D1839" s="61" t="s">
        <v>801</v>
      </c>
      <c r="E1839" s="61" t="s">
        <v>801</v>
      </c>
      <c r="F1839" s="82" t="s">
        <v>1913</v>
      </c>
      <c r="G1839" s="81" t="s">
        <v>1750</v>
      </c>
      <c r="H1839" s="21">
        <v>1</v>
      </c>
      <c r="I1839" s="20">
        <v>537447.33786554623</v>
      </c>
      <c r="J1839" s="20">
        <f t="shared" si="862"/>
        <v>102114.99419445379</v>
      </c>
      <c r="K1839" s="19">
        <f t="shared" si="863"/>
        <v>639562.33206000004</v>
      </c>
      <c r="L1839" s="15">
        <f t="shared" si="864"/>
        <v>639562.33206000004</v>
      </c>
      <c r="M1839" s="17">
        <v>428821.00840336137</v>
      </c>
      <c r="N1839" s="17">
        <v>81475.991596638662</v>
      </c>
      <c r="O1839" s="16">
        <v>510297</v>
      </c>
      <c r="P1839" s="18">
        <v>510297</v>
      </c>
      <c r="Q1839" s="17">
        <v>408400.84033613448</v>
      </c>
      <c r="R1839" s="17">
        <v>77596.159663865546</v>
      </c>
      <c r="S1839" s="16">
        <v>485997</v>
      </c>
      <c r="T1839" s="15">
        <v>485997</v>
      </c>
      <c r="U1839" s="14"/>
      <c r="V1839" s="14"/>
      <c r="W1839" s="14"/>
      <c r="X1839" s="14"/>
      <c r="Y1839" s="14"/>
      <c r="Z1839" s="14"/>
      <c r="AA1839" s="14"/>
      <c r="AB1839" s="101">
        <v>280000</v>
      </c>
      <c r="AC1839" s="12">
        <f t="shared" si="857"/>
        <v>53200</v>
      </c>
      <c r="AD1839" s="6">
        <f t="shared" si="858"/>
        <v>333200</v>
      </c>
      <c r="AE1839" s="6">
        <f t="shared" si="859"/>
        <v>16993.199999999997</v>
      </c>
      <c r="AF1839" s="6">
        <f t="shared" si="860"/>
        <v>350193.2</v>
      </c>
      <c r="AG1839" s="9">
        <f t="shared" si="855"/>
        <v>350193.2</v>
      </c>
      <c r="AH1839" s="11">
        <f t="shared" si="866"/>
        <v>639562.33206000004</v>
      </c>
      <c r="AI1839" s="9">
        <f t="shared" si="867"/>
        <v>498147</v>
      </c>
      <c r="AJ1839" s="10">
        <f t="shared" si="868"/>
        <v>496512.38301499997</v>
      </c>
      <c r="AK1839" s="9">
        <f t="shared" si="848"/>
        <v>424170.1</v>
      </c>
      <c r="AL1839" s="9">
        <f t="shared" si="853"/>
        <v>568854.66602999996</v>
      </c>
      <c r="AM1839" s="6">
        <f t="shared" si="856"/>
        <v>474135.61641261907</v>
      </c>
      <c r="AN1839" s="8">
        <f t="shared" si="869"/>
        <v>118565.28466816583</v>
      </c>
      <c r="AO1839" s="7">
        <f t="shared" si="854"/>
        <v>0.23801264419572099</v>
      </c>
      <c r="AP1839" s="6">
        <f t="shared" si="865"/>
        <v>350193.2</v>
      </c>
      <c r="AQ1839" s="5" t="s">
        <v>4</v>
      </c>
    </row>
    <row r="1840" spans="1:43" x14ac:dyDescent="0.25">
      <c r="A1840" s="194" t="s">
        <v>538</v>
      </c>
      <c r="B1840" s="195"/>
      <c r="C1840" s="195"/>
      <c r="D1840" s="195"/>
      <c r="E1840" s="195"/>
      <c r="F1840" s="195"/>
      <c r="G1840" s="195"/>
      <c r="H1840" s="195"/>
      <c r="I1840" s="195"/>
      <c r="J1840" s="195"/>
      <c r="K1840" s="195"/>
      <c r="L1840" s="196"/>
      <c r="M1840" s="96"/>
      <c r="N1840" s="96"/>
      <c r="O1840" s="96"/>
      <c r="P1840" s="95"/>
      <c r="Q1840" s="93"/>
      <c r="R1840" s="93"/>
      <c r="S1840" s="93"/>
      <c r="T1840" s="94"/>
      <c r="U1840" s="93"/>
      <c r="V1840" s="93"/>
      <c r="W1840" s="93"/>
      <c r="X1840" s="93"/>
      <c r="Y1840" s="93"/>
      <c r="Z1840" s="93"/>
      <c r="AA1840" s="93"/>
      <c r="AB1840" s="13"/>
      <c r="AC1840" s="12"/>
      <c r="AD1840" s="6"/>
      <c r="AE1840" s="6"/>
      <c r="AF1840" s="6"/>
      <c r="AG1840" s="9"/>
      <c r="AH1840" s="11"/>
      <c r="AI1840" s="9"/>
      <c r="AJ1840" s="10"/>
      <c r="AK1840" s="9"/>
      <c r="AL1840" s="9"/>
      <c r="AM1840" s="6"/>
      <c r="AN1840" s="8"/>
      <c r="AO1840" s="7"/>
      <c r="AP1840" s="6"/>
      <c r="AQ1840" s="5"/>
    </row>
    <row r="1841" spans="1:43" x14ac:dyDescent="0.25">
      <c r="A1841" s="42">
        <v>1791</v>
      </c>
      <c r="B1841" s="59">
        <v>40161504</v>
      </c>
      <c r="C1841" s="102" t="s">
        <v>1801</v>
      </c>
      <c r="D1841" s="61" t="s">
        <v>801</v>
      </c>
      <c r="E1841" s="61" t="s">
        <v>801</v>
      </c>
      <c r="F1841" s="82" t="s">
        <v>1558</v>
      </c>
      <c r="G1841" s="81" t="s">
        <v>1750</v>
      </c>
      <c r="H1841" s="21">
        <v>1</v>
      </c>
      <c r="I1841" s="20">
        <v>606798.37800000003</v>
      </c>
      <c r="J1841" s="20">
        <f t="shared" ref="J1841:J1864" si="870">+I1841*0.19</f>
        <v>115291.69182000001</v>
      </c>
      <c r="K1841" s="19">
        <f t="shared" ref="K1841:K1864" si="871">+I1841+J1841</f>
        <v>722090.06982000009</v>
      </c>
      <c r="L1841" s="15">
        <f t="shared" ref="L1841:L1864" si="872">+H1841*K1841</f>
        <v>722090.06982000009</v>
      </c>
      <c r="M1841" s="17">
        <v>502599.15966386558</v>
      </c>
      <c r="N1841" s="17">
        <v>95493.840336134454</v>
      </c>
      <c r="O1841" s="16">
        <v>598093</v>
      </c>
      <c r="P1841" s="18">
        <v>598093</v>
      </c>
      <c r="Q1841" s="17">
        <v>461100</v>
      </c>
      <c r="R1841" s="17">
        <v>87609</v>
      </c>
      <c r="S1841" s="16">
        <v>548709</v>
      </c>
      <c r="T1841" s="15">
        <v>548709</v>
      </c>
      <c r="U1841" s="14"/>
      <c r="V1841" s="14"/>
      <c r="W1841" s="14"/>
      <c r="X1841" s="14"/>
      <c r="Y1841" s="14"/>
      <c r="Z1841" s="14"/>
      <c r="AA1841" s="14"/>
      <c r="AB1841" s="101">
        <v>435000</v>
      </c>
      <c r="AC1841" s="12">
        <f t="shared" si="857"/>
        <v>82650</v>
      </c>
      <c r="AD1841" s="6">
        <f t="shared" si="858"/>
        <v>517650</v>
      </c>
      <c r="AE1841" s="6">
        <f t="shared" si="859"/>
        <v>26400.149999999998</v>
      </c>
      <c r="AF1841" s="6">
        <f t="shared" si="860"/>
        <v>544050.15</v>
      </c>
      <c r="AG1841" s="9">
        <f t="shared" si="855"/>
        <v>544050.15</v>
      </c>
      <c r="AH1841" s="11">
        <f t="shared" si="866"/>
        <v>722090.06982000009</v>
      </c>
      <c r="AI1841" s="9">
        <f t="shared" si="867"/>
        <v>573401</v>
      </c>
      <c r="AJ1841" s="10">
        <f t="shared" si="868"/>
        <v>603235.55495500006</v>
      </c>
      <c r="AK1841" s="9">
        <f t="shared" si="848"/>
        <v>558725.57499999995</v>
      </c>
      <c r="AL1841" s="9">
        <f t="shared" si="853"/>
        <v>647745.53491000005</v>
      </c>
      <c r="AM1841" s="6">
        <f t="shared" si="856"/>
        <v>595470.69720913586</v>
      </c>
      <c r="AN1841" s="8">
        <f t="shared" si="869"/>
        <v>82923.456533133649</v>
      </c>
      <c r="AO1841" s="7">
        <f t="shared" si="854"/>
        <v>0.14461686766003834</v>
      </c>
      <c r="AP1841" s="6">
        <f t="shared" ref="AP1841:AP1851" si="873">+AG1841</f>
        <v>544050.15</v>
      </c>
      <c r="AQ1841" s="5" t="s">
        <v>4</v>
      </c>
    </row>
    <row r="1842" spans="1:43" x14ac:dyDescent="0.25">
      <c r="A1842" s="42">
        <v>1792</v>
      </c>
      <c r="B1842" s="59">
        <v>40161504</v>
      </c>
      <c r="C1842" s="102">
        <v>4391502</v>
      </c>
      <c r="D1842" s="61" t="s">
        <v>801</v>
      </c>
      <c r="E1842" s="61" t="s">
        <v>801</v>
      </c>
      <c r="F1842" s="82" t="s">
        <v>1858</v>
      </c>
      <c r="G1842" s="81" t="s">
        <v>1750</v>
      </c>
      <c r="H1842" s="21">
        <v>1</v>
      </c>
      <c r="I1842" s="20">
        <v>590058.89122689073</v>
      </c>
      <c r="J1842" s="20">
        <f t="shared" si="870"/>
        <v>112111.18933310924</v>
      </c>
      <c r="K1842" s="19">
        <f t="shared" si="871"/>
        <v>702170.08055999991</v>
      </c>
      <c r="L1842" s="15">
        <f t="shared" si="872"/>
        <v>702170.08055999991</v>
      </c>
      <c r="M1842" s="17">
        <v>479766.38655462186</v>
      </c>
      <c r="N1842" s="17">
        <v>91155.613445378156</v>
      </c>
      <c r="O1842" s="16">
        <v>570922</v>
      </c>
      <c r="P1842" s="18">
        <v>570922</v>
      </c>
      <c r="Q1842" s="17">
        <v>448379.83193277312</v>
      </c>
      <c r="R1842" s="17">
        <v>85192.168067226899</v>
      </c>
      <c r="S1842" s="16">
        <v>533572</v>
      </c>
      <c r="T1842" s="15">
        <v>533572</v>
      </c>
      <c r="U1842" s="14"/>
      <c r="V1842" s="14"/>
      <c r="W1842" s="14"/>
      <c r="X1842" s="14"/>
      <c r="Y1842" s="14"/>
      <c r="Z1842" s="14"/>
      <c r="AA1842" s="14"/>
      <c r="AB1842" s="101">
        <v>423000</v>
      </c>
      <c r="AC1842" s="12">
        <f t="shared" si="857"/>
        <v>80370</v>
      </c>
      <c r="AD1842" s="6">
        <f t="shared" si="858"/>
        <v>503370</v>
      </c>
      <c r="AE1842" s="6">
        <f t="shared" si="859"/>
        <v>25671.87</v>
      </c>
      <c r="AF1842" s="6">
        <f t="shared" si="860"/>
        <v>529041.87</v>
      </c>
      <c r="AG1842" s="9">
        <f t="shared" si="855"/>
        <v>529041.87</v>
      </c>
      <c r="AH1842" s="11">
        <f t="shared" si="866"/>
        <v>702170.08055999991</v>
      </c>
      <c r="AI1842" s="9">
        <f t="shared" si="867"/>
        <v>552247</v>
      </c>
      <c r="AJ1842" s="10">
        <f t="shared" si="868"/>
        <v>583926.48763999995</v>
      </c>
      <c r="AK1842" s="9">
        <f t="shared" ref="AK1842:AK1905" si="874">AVERAGE(AG1842,AI1842)</f>
        <v>540644.43500000006</v>
      </c>
      <c r="AL1842" s="9">
        <f t="shared" si="853"/>
        <v>627208.54027999996</v>
      </c>
      <c r="AM1842" s="6">
        <f t="shared" si="856"/>
        <v>576362.23183448706</v>
      </c>
      <c r="AN1842" s="8">
        <f t="shared" si="869"/>
        <v>81032.009404484706</v>
      </c>
      <c r="AO1842" s="7">
        <f t="shared" si="854"/>
        <v>0.14673146147373314</v>
      </c>
      <c r="AP1842" s="6">
        <f t="shared" si="873"/>
        <v>529041.87</v>
      </c>
      <c r="AQ1842" s="5" t="s">
        <v>4</v>
      </c>
    </row>
    <row r="1843" spans="1:43" x14ac:dyDescent="0.25">
      <c r="A1843" s="42">
        <v>1793</v>
      </c>
      <c r="B1843" s="59">
        <v>40161513</v>
      </c>
      <c r="C1843" s="102">
        <v>4391513</v>
      </c>
      <c r="D1843" s="61" t="s">
        <v>801</v>
      </c>
      <c r="E1843" s="61" t="s">
        <v>801</v>
      </c>
      <c r="F1843" s="82" t="s">
        <v>1559</v>
      </c>
      <c r="G1843" s="81" t="s">
        <v>1750</v>
      </c>
      <c r="H1843" s="21">
        <v>1</v>
      </c>
      <c r="I1843" s="20">
        <v>613773.07199999993</v>
      </c>
      <c r="J1843" s="20">
        <f t="shared" si="870"/>
        <v>116616.88367999998</v>
      </c>
      <c r="K1843" s="19">
        <f t="shared" si="871"/>
        <v>730389.9556799999</v>
      </c>
      <c r="L1843" s="15">
        <f t="shared" si="872"/>
        <v>730389.9556799999</v>
      </c>
      <c r="M1843" s="17">
        <v>489720.16806722688</v>
      </c>
      <c r="N1843" s="17">
        <v>93046.831932773115</v>
      </c>
      <c r="O1843" s="16">
        <v>582767</v>
      </c>
      <c r="P1843" s="18">
        <v>582767</v>
      </c>
      <c r="Q1843" s="17">
        <v>466400</v>
      </c>
      <c r="R1843" s="17">
        <v>88616</v>
      </c>
      <c r="S1843" s="16">
        <v>555016</v>
      </c>
      <c r="T1843" s="15">
        <v>555016</v>
      </c>
      <c r="U1843" s="14"/>
      <c r="V1843" s="14"/>
      <c r="W1843" s="14"/>
      <c r="X1843" s="14"/>
      <c r="Y1843" s="14"/>
      <c r="Z1843" s="14"/>
      <c r="AA1843" s="14"/>
      <c r="AB1843" s="101">
        <v>440000</v>
      </c>
      <c r="AC1843" s="12">
        <f t="shared" si="857"/>
        <v>83600</v>
      </c>
      <c r="AD1843" s="6">
        <f t="shared" si="858"/>
        <v>523600</v>
      </c>
      <c r="AE1843" s="6">
        <f t="shared" si="859"/>
        <v>26703.599999999999</v>
      </c>
      <c r="AF1843" s="6">
        <f t="shared" si="860"/>
        <v>550303.6</v>
      </c>
      <c r="AG1843" s="9">
        <f t="shared" si="855"/>
        <v>550303.6</v>
      </c>
      <c r="AH1843" s="11">
        <f t="shared" si="866"/>
        <v>730389.9556799999</v>
      </c>
      <c r="AI1843" s="9">
        <f t="shared" si="867"/>
        <v>568891.5</v>
      </c>
      <c r="AJ1843" s="10">
        <f t="shared" si="868"/>
        <v>604619.13891999994</v>
      </c>
      <c r="AK1843" s="9">
        <f t="shared" si="874"/>
        <v>559597.55000000005</v>
      </c>
      <c r="AL1843" s="9">
        <f t="shared" si="853"/>
        <v>649640.72783999995</v>
      </c>
      <c r="AM1843" s="6">
        <f t="shared" si="856"/>
        <v>596657.65245925297</v>
      </c>
      <c r="AN1843" s="8">
        <f t="shared" si="869"/>
        <v>85061.670731188526</v>
      </c>
      <c r="AO1843" s="7">
        <f t="shared" si="854"/>
        <v>0.14952178180055165</v>
      </c>
      <c r="AP1843" s="6">
        <f t="shared" si="873"/>
        <v>550303.6</v>
      </c>
      <c r="AQ1843" s="5" t="s">
        <v>4</v>
      </c>
    </row>
    <row r="1844" spans="1:43" x14ac:dyDescent="0.25">
      <c r="A1844" s="42">
        <v>1794</v>
      </c>
      <c r="B1844" s="59">
        <v>40161513</v>
      </c>
      <c r="C1844" s="102">
        <v>4391513</v>
      </c>
      <c r="D1844" s="61" t="s">
        <v>801</v>
      </c>
      <c r="E1844" s="61" t="s">
        <v>801</v>
      </c>
      <c r="F1844" s="82" t="s">
        <v>1912</v>
      </c>
      <c r="G1844" s="81" t="s">
        <v>1750</v>
      </c>
      <c r="H1844" s="21">
        <v>1</v>
      </c>
      <c r="I1844" s="20">
        <v>594243.48645378149</v>
      </c>
      <c r="J1844" s="20">
        <f t="shared" si="870"/>
        <v>112906.26242621848</v>
      </c>
      <c r="K1844" s="19">
        <f t="shared" si="871"/>
        <v>707149.74887999997</v>
      </c>
      <c r="L1844" s="15">
        <f t="shared" si="872"/>
        <v>707149.74887999997</v>
      </c>
      <c r="M1844" s="17">
        <v>483168.90756302525</v>
      </c>
      <c r="N1844" s="17">
        <v>91802.092436974795</v>
      </c>
      <c r="O1844" s="16">
        <v>574971</v>
      </c>
      <c r="P1844" s="18">
        <v>574971</v>
      </c>
      <c r="Q1844" s="17">
        <v>451559.66386554623</v>
      </c>
      <c r="R1844" s="17">
        <v>85796.336134453784</v>
      </c>
      <c r="S1844" s="16">
        <v>537356</v>
      </c>
      <c r="T1844" s="15">
        <v>537356</v>
      </c>
      <c r="U1844" s="14"/>
      <c r="V1844" s="14"/>
      <c r="W1844" s="14"/>
      <c r="X1844" s="14"/>
      <c r="Y1844" s="14"/>
      <c r="Z1844" s="14"/>
      <c r="AA1844" s="14"/>
      <c r="AB1844" s="101">
        <v>426000</v>
      </c>
      <c r="AC1844" s="12">
        <f t="shared" si="857"/>
        <v>80940</v>
      </c>
      <c r="AD1844" s="6">
        <f t="shared" si="858"/>
        <v>506940</v>
      </c>
      <c r="AE1844" s="6">
        <f t="shared" si="859"/>
        <v>25853.94</v>
      </c>
      <c r="AF1844" s="6">
        <f t="shared" si="860"/>
        <v>532793.93999999994</v>
      </c>
      <c r="AG1844" s="9">
        <f t="shared" si="855"/>
        <v>532793.93999999994</v>
      </c>
      <c r="AH1844" s="11">
        <f t="shared" si="866"/>
        <v>707149.74887999997</v>
      </c>
      <c r="AI1844" s="9">
        <f t="shared" si="867"/>
        <v>556163.5</v>
      </c>
      <c r="AJ1844" s="10">
        <f t="shared" si="868"/>
        <v>588067.67221999995</v>
      </c>
      <c r="AK1844" s="9">
        <f t="shared" si="874"/>
        <v>544478.71999999997</v>
      </c>
      <c r="AL1844" s="9">
        <f t="shared" si="853"/>
        <v>631656.62443999993</v>
      </c>
      <c r="AM1844" s="6">
        <f t="shared" si="856"/>
        <v>580449.78180072596</v>
      </c>
      <c r="AN1844" s="8">
        <f t="shared" si="869"/>
        <v>81606.623460299248</v>
      </c>
      <c r="AO1844" s="7">
        <f t="shared" si="854"/>
        <v>0.14673135410773855</v>
      </c>
      <c r="AP1844" s="6">
        <f t="shared" si="873"/>
        <v>532793.93999999994</v>
      </c>
      <c r="AQ1844" s="5" t="s">
        <v>4</v>
      </c>
    </row>
    <row r="1845" spans="1:43" x14ac:dyDescent="0.25">
      <c r="A1845" s="42">
        <v>1795</v>
      </c>
      <c r="B1845" s="59">
        <v>40161505</v>
      </c>
      <c r="C1845" s="102" t="s">
        <v>1798</v>
      </c>
      <c r="D1845" s="61" t="s">
        <v>801</v>
      </c>
      <c r="E1845" s="61" t="s">
        <v>801</v>
      </c>
      <c r="F1845" s="82" t="s">
        <v>1855</v>
      </c>
      <c r="G1845" s="81" t="s">
        <v>1750</v>
      </c>
      <c r="H1845" s="21">
        <v>1</v>
      </c>
      <c r="I1845" s="20">
        <v>576109.50322689069</v>
      </c>
      <c r="J1845" s="20">
        <f t="shared" si="870"/>
        <v>109460.80561310923</v>
      </c>
      <c r="K1845" s="19">
        <f t="shared" si="871"/>
        <v>685570.30883999995</v>
      </c>
      <c r="L1845" s="15">
        <f t="shared" si="872"/>
        <v>685570.30883999995</v>
      </c>
      <c r="M1845" s="17">
        <v>472802.52100840339</v>
      </c>
      <c r="N1845" s="17">
        <v>89832.478991596639</v>
      </c>
      <c r="O1845" s="16">
        <v>562635</v>
      </c>
      <c r="P1845" s="18">
        <v>562635</v>
      </c>
      <c r="Q1845" s="17">
        <v>437779.83193277312</v>
      </c>
      <c r="R1845" s="17">
        <v>83178.168067226899</v>
      </c>
      <c r="S1845" s="16">
        <v>520958</v>
      </c>
      <c r="T1845" s="15">
        <v>520958</v>
      </c>
      <c r="U1845" s="14"/>
      <c r="V1845" s="14"/>
      <c r="W1845" s="14"/>
      <c r="X1845" s="14"/>
      <c r="Y1845" s="14"/>
      <c r="Z1845" s="14"/>
      <c r="AA1845" s="14"/>
      <c r="AB1845" s="101">
        <v>413000</v>
      </c>
      <c r="AC1845" s="12">
        <f t="shared" si="857"/>
        <v>78470</v>
      </c>
      <c r="AD1845" s="6">
        <f t="shared" si="858"/>
        <v>491470</v>
      </c>
      <c r="AE1845" s="6">
        <f t="shared" si="859"/>
        <v>25064.969999999998</v>
      </c>
      <c r="AF1845" s="6">
        <f t="shared" si="860"/>
        <v>516534.97</v>
      </c>
      <c r="AG1845" s="9">
        <f t="shared" si="855"/>
        <v>516534.97</v>
      </c>
      <c r="AH1845" s="11">
        <f t="shared" si="866"/>
        <v>685570.30883999995</v>
      </c>
      <c r="AI1845" s="9">
        <f t="shared" si="867"/>
        <v>541796.5</v>
      </c>
      <c r="AJ1845" s="10">
        <f t="shared" si="868"/>
        <v>571424.56970999995</v>
      </c>
      <c r="AK1845" s="9">
        <f t="shared" si="874"/>
        <v>529165.73499999999</v>
      </c>
      <c r="AL1845" s="9">
        <f t="shared" si="853"/>
        <v>613683.40442000004</v>
      </c>
      <c r="AM1845" s="6">
        <f t="shared" si="856"/>
        <v>564054.86779112555</v>
      </c>
      <c r="AN1845" s="8">
        <f t="shared" si="869"/>
        <v>78880.181524130545</v>
      </c>
      <c r="AO1845" s="7">
        <f t="shared" si="854"/>
        <v>0.14559005369014114</v>
      </c>
      <c r="AP1845" s="6">
        <f t="shared" si="873"/>
        <v>516534.97</v>
      </c>
      <c r="AQ1845" s="5" t="s">
        <v>4</v>
      </c>
    </row>
    <row r="1846" spans="1:43" x14ac:dyDescent="0.25">
      <c r="A1846" s="42">
        <v>1796</v>
      </c>
      <c r="B1846" s="59">
        <v>40161505</v>
      </c>
      <c r="C1846" s="102" t="s">
        <v>1798</v>
      </c>
      <c r="D1846" s="61" t="s">
        <v>801</v>
      </c>
      <c r="E1846" s="61" t="s">
        <v>801</v>
      </c>
      <c r="F1846" s="82" t="s">
        <v>1854</v>
      </c>
      <c r="G1846" s="81" t="s">
        <v>1750</v>
      </c>
      <c r="H1846" s="21">
        <v>1</v>
      </c>
      <c r="I1846" s="20">
        <v>630512.55877310922</v>
      </c>
      <c r="J1846" s="20">
        <f t="shared" si="870"/>
        <v>119797.38616689075</v>
      </c>
      <c r="K1846" s="19">
        <f t="shared" si="871"/>
        <v>750309.94493999996</v>
      </c>
      <c r="L1846" s="15">
        <f t="shared" si="872"/>
        <v>750309.94493999996</v>
      </c>
      <c r="M1846" s="17">
        <v>503075.63025210088</v>
      </c>
      <c r="N1846" s="17">
        <v>95584.369747899167</v>
      </c>
      <c r="O1846" s="16">
        <v>598660</v>
      </c>
      <c r="P1846" s="18">
        <v>598660</v>
      </c>
      <c r="Q1846" s="17">
        <v>479120.16806722688</v>
      </c>
      <c r="R1846" s="17">
        <v>91032.831932773115</v>
      </c>
      <c r="S1846" s="16">
        <v>570153</v>
      </c>
      <c r="T1846" s="15">
        <v>570153</v>
      </c>
      <c r="U1846" s="14"/>
      <c r="V1846" s="14"/>
      <c r="W1846" s="14"/>
      <c r="X1846" s="14"/>
      <c r="Y1846" s="14"/>
      <c r="Z1846" s="14"/>
      <c r="AA1846" s="14"/>
      <c r="AB1846" s="101">
        <v>452000</v>
      </c>
      <c r="AC1846" s="12">
        <f t="shared" si="857"/>
        <v>85880</v>
      </c>
      <c r="AD1846" s="6">
        <f t="shared" si="858"/>
        <v>537880</v>
      </c>
      <c r="AE1846" s="6">
        <f t="shared" si="859"/>
        <v>27431.879999999997</v>
      </c>
      <c r="AF1846" s="6">
        <f t="shared" si="860"/>
        <v>565311.88</v>
      </c>
      <c r="AG1846" s="9">
        <f t="shared" si="855"/>
        <v>565311.88</v>
      </c>
      <c r="AH1846" s="11">
        <f t="shared" si="866"/>
        <v>750309.94493999996</v>
      </c>
      <c r="AI1846" s="9">
        <f t="shared" si="867"/>
        <v>584406.5</v>
      </c>
      <c r="AJ1846" s="10">
        <f t="shared" si="868"/>
        <v>621108.70623499993</v>
      </c>
      <c r="AK1846" s="9">
        <f t="shared" si="874"/>
        <v>574859.18999999994</v>
      </c>
      <c r="AL1846" s="9">
        <f t="shared" si="853"/>
        <v>667358.22246999992</v>
      </c>
      <c r="AM1846" s="6">
        <f t="shared" si="856"/>
        <v>612930.06643591868</v>
      </c>
      <c r="AN1846" s="8">
        <f t="shared" si="869"/>
        <v>87381.680594081306</v>
      </c>
      <c r="AO1846" s="7">
        <f t="shared" si="854"/>
        <v>0.1495220888098974</v>
      </c>
      <c r="AP1846" s="6">
        <f t="shared" si="873"/>
        <v>565311.88</v>
      </c>
      <c r="AQ1846" s="5" t="s">
        <v>4</v>
      </c>
    </row>
    <row r="1847" spans="1:43" ht="25.5" x14ac:dyDescent="0.25">
      <c r="A1847" s="42">
        <v>1797</v>
      </c>
      <c r="B1847" s="59">
        <v>20121445</v>
      </c>
      <c r="C1847" s="102" t="s">
        <v>1814</v>
      </c>
      <c r="D1847" s="61" t="s">
        <v>801</v>
      </c>
      <c r="E1847" s="61" t="s">
        <v>801</v>
      </c>
      <c r="F1847" s="82" t="s">
        <v>1911</v>
      </c>
      <c r="G1847" s="81" t="s">
        <v>1750</v>
      </c>
      <c r="H1847" s="21">
        <v>1</v>
      </c>
      <c r="I1847" s="20">
        <v>1465766.1706386553</v>
      </c>
      <c r="J1847" s="20">
        <f t="shared" si="870"/>
        <v>278495.57242134452</v>
      </c>
      <c r="K1847" s="19">
        <f t="shared" si="871"/>
        <v>1744261.7430599998</v>
      </c>
      <c r="L1847" s="15">
        <f t="shared" si="872"/>
        <v>1744261.7430599998</v>
      </c>
      <c r="M1847" s="17">
        <v>1180650.4201680673</v>
      </c>
      <c r="N1847" s="17">
        <v>224323.57983193279</v>
      </c>
      <c r="O1847" s="16">
        <v>1404974</v>
      </c>
      <c r="P1847" s="18">
        <v>1404974</v>
      </c>
      <c r="Q1847" s="17">
        <v>1113821.0084033613</v>
      </c>
      <c r="R1847" s="17">
        <v>211625.99159663866</v>
      </c>
      <c r="S1847" s="16">
        <v>1325447</v>
      </c>
      <c r="T1847" s="15">
        <v>1325447</v>
      </c>
      <c r="U1847" s="14"/>
      <c r="V1847" s="14"/>
      <c r="W1847" s="14"/>
      <c r="X1847" s="14"/>
      <c r="Y1847" s="14"/>
      <c r="Z1847" s="14"/>
      <c r="AA1847" s="14"/>
      <c r="AB1847" s="101">
        <v>475000</v>
      </c>
      <c r="AC1847" s="12">
        <f t="shared" si="857"/>
        <v>90250</v>
      </c>
      <c r="AD1847" s="6">
        <f t="shared" si="858"/>
        <v>565250</v>
      </c>
      <c r="AE1847" s="6">
        <f t="shared" si="859"/>
        <v>28827.749999999996</v>
      </c>
      <c r="AF1847" s="6">
        <f t="shared" si="860"/>
        <v>594077.75</v>
      </c>
      <c r="AG1847" s="9">
        <f t="shared" si="855"/>
        <v>594077.75</v>
      </c>
      <c r="AH1847" s="11">
        <f t="shared" si="866"/>
        <v>1744261.7430599998</v>
      </c>
      <c r="AI1847" s="9">
        <f t="shared" si="867"/>
        <v>1365210.5</v>
      </c>
      <c r="AJ1847" s="10">
        <f t="shared" si="868"/>
        <v>1267190.1232650001</v>
      </c>
      <c r="AK1847" s="9">
        <f t="shared" si="874"/>
        <v>979644.125</v>
      </c>
      <c r="AL1847" s="9">
        <f t="shared" si="853"/>
        <v>1554736.1215299999</v>
      </c>
      <c r="AM1847" s="6">
        <f t="shared" si="856"/>
        <v>1074457.4263856567</v>
      </c>
      <c r="AN1847" s="8">
        <f t="shared" si="869"/>
        <v>484099.11444913415</v>
      </c>
      <c r="AO1847" s="7">
        <f t="shared" si="854"/>
        <v>0.35459668267211114</v>
      </c>
      <c r="AP1847" s="6">
        <f t="shared" si="873"/>
        <v>594077.75</v>
      </c>
      <c r="AQ1847" s="5" t="s">
        <v>4</v>
      </c>
    </row>
    <row r="1848" spans="1:43" x14ac:dyDescent="0.25">
      <c r="A1848" s="42">
        <v>1798</v>
      </c>
      <c r="B1848" s="59">
        <v>31161701</v>
      </c>
      <c r="C1848" s="102" t="s">
        <v>1814</v>
      </c>
      <c r="D1848" s="61" t="s">
        <v>801</v>
      </c>
      <c r="E1848" s="61" t="s">
        <v>801</v>
      </c>
      <c r="F1848" s="82" t="s">
        <v>1910</v>
      </c>
      <c r="G1848" s="81" t="s">
        <v>1750</v>
      </c>
      <c r="H1848" s="21">
        <v>1</v>
      </c>
      <c r="I1848" s="20">
        <v>76194.136134453787</v>
      </c>
      <c r="J1848" s="20">
        <f t="shared" si="870"/>
        <v>14476.885865546219</v>
      </c>
      <c r="K1848" s="19">
        <f t="shared" si="871"/>
        <v>90671.022000000012</v>
      </c>
      <c r="L1848" s="15">
        <f t="shared" si="872"/>
        <v>90671.022000000012</v>
      </c>
      <c r="M1848" s="17">
        <v>61373.10924369748</v>
      </c>
      <c r="N1848" s="17">
        <v>11660.89075630252</v>
      </c>
      <c r="O1848" s="16">
        <v>73034</v>
      </c>
      <c r="P1848" s="18">
        <v>73034</v>
      </c>
      <c r="Q1848" s="17">
        <v>57899.159663865546</v>
      </c>
      <c r="R1848" s="17">
        <v>11000.840336134454</v>
      </c>
      <c r="S1848" s="16">
        <v>68900</v>
      </c>
      <c r="T1848" s="15">
        <v>68900</v>
      </c>
      <c r="U1848" s="14"/>
      <c r="V1848" s="14"/>
      <c r="W1848" s="14"/>
      <c r="X1848" s="14"/>
      <c r="Y1848" s="14"/>
      <c r="Z1848" s="14"/>
      <c r="AA1848" s="14"/>
      <c r="AB1848" s="101">
        <v>54621.848739495799</v>
      </c>
      <c r="AC1848" s="12">
        <f t="shared" si="857"/>
        <v>10378.151260504203</v>
      </c>
      <c r="AD1848" s="6">
        <f t="shared" si="858"/>
        <v>65000</v>
      </c>
      <c r="AE1848" s="6">
        <f t="shared" si="859"/>
        <v>3315</v>
      </c>
      <c r="AF1848" s="6">
        <f t="shared" si="860"/>
        <v>68315</v>
      </c>
      <c r="AG1848" s="9">
        <f t="shared" si="855"/>
        <v>68315</v>
      </c>
      <c r="AH1848" s="11">
        <f t="shared" si="866"/>
        <v>90671.022000000012</v>
      </c>
      <c r="AI1848" s="9">
        <f t="shared" si="867"/>
        <v>70967</v>
      </c>
      <c r="AJ1848" s="10">
        <f t="shared" si="868"/>
        <v>75230.005499999999</v>
      </c>
      <c r="AK1848" s="9">
        <f t="shared" si="874"/>
        <v>69641</v>
      </c>
      <c r="AL1848" s="9">
        <f t="shared" si="853"/>
        <v>80819.010999999999</v>
      </c>
      <c r="AM1848" s="6">
        <f t="shared" si="856"/>
        <v>74248.700659589886</v>
      </c>
      <c r="AN1848" s="8">
        <f t="shared" si="869"/>
        <v>10506.088733116709</v>
      </c>
      <c r="AO1848" s="7">
        <f t="shared" si="854"/>
        <v>0.14804188895002901</v>
      </c>
      <c r="AP1848" s="6">
        <f t="shared" si="873"/>
        <v>68315</v>
      </c>
      <c r="AQ1848" s="5" t="s">
        <v>4</v>
      </c>
    </row>
    <row r="1849" spans="1:43" x14ac:dyDescent="0.25">
      <c r="A1849" s="42">
        <v>1799</v>
      </c>
      <c r="B1849" s="59">
        <v>31161502</v>
      </c>
      <c r="C1849" s="102" t="s">
        <v>1814</v>
      </c>
      <c r="D1849" s="61" t="s">
        <v>801</v>
      </c>
      <c r="E1849" s="61" t="s">
        <v>801</v>
      </c>
      <c r="F1849" s="82" t="s">
        <v>1909</v>
      </c>
      <c r="G1849" s="81" t="s">
        <v>1750</v>
      </c>
      <c r="H1849" s="21">
        <v>1</v>
      </c>
      <c r="I1849" s="20">
        <v>105499.57310924371</v>
      </c>
      <c r="J1849" s="20">
        <f t="shared" si="870"/>
        <v>20044.918890756304</v>
      </c>
      <c r="K1849" s="19">
        <f t="shared" si="871"/>
        <v>125544.49200000001</v>
      </c>
      <c r="L1849" s="15">
        <f t="shared" si="872"/>
        <v>125544.49200000001</v>
      </c>
      <c r="M1849" s="17">
        <v>84176.470588235301</v>
      </c>
      <c r="N1849" s="17">
        <v>15993.529411764708</v>
      </c>
      <c r="O1849" s="16">
        <v>100170.00000000001</v>
      </c>
      <c r="P1849" s="18">
        <v>100170.00000000001</v>
      </c>
      <c r="Q1849" s="17">
        <v>80168.067226890766</v>
      </c>
      <c r="R1849" s="17">
        <v>15231.932773109245</v>
      </c>
      <c r="S1849" s="16">
        <v>95400.000000000015</v>
      </c>
      <c r="T1849" s="15">
        <v>95400.000000000015</v>
      </c>
      <c r="U1849" s="14"/>
      <c r="V1849" s="14"/>
      <c r="W1849" s="14"/>
      <c r="X1849" s="14"/>
      <c r="Y1849" s="14"/>
      <c r="Z1849" s="14"/>
      <c r="AA1849" s="14"/>
      <c r="AB1849" s="101">
        <v>75630.252100840342</v>
      </c>
      <c r="AC1849" s="12">
        <f t="shared" si="857"/>
        <v>14369.747899159665</v>
      </c>
      <c r="AD1849" s="6">
        <f t="shared" si="858"/>
        <v>90000</v>
      </c>
      <c r="AE1849" s="6">
        <f t="shared" si="859"/>
        <v>4590</v>
      </c>
      <c r="AF1849" s="6">
        <f t="shared" si="860"/>
        <v>94590</v>
      </c>
      <c r="AG1849" s="9">
        <f t="shared" si="855"/>
        <v>94590</v>
      </c>
      <c r="AH1849" s="11">
        <f t="shared" si="866"/>
        <v>125544.49200000001</v>
      </c>
      <c r="AI1849" s="9">
        <f t="shared" si="867"/>
        <v>97785.000000000015</v>
      </c>
      <c r="AJ1849" s="10">
        <f t="shared" si="868"/>
        <v>103926.12300000001</v>
      </c>
      <c r="AK1849" s="9">
        <f t="shared" si="874"/>
        <v>96187.5</v>
      </c>
      <c r="AL1849" s="9">
        <f t="shared" si="853"/>
        <v>111664.74600000001</v>
      </c>
      <c r="AM1849" s="6">
        <f t="shared" si="856"/>
        <v>102557.64706694755</v>
      </c>
      <c r="AN1849" s="8">
        <f t="shared" si="869"/>
        <v>14620.992947283581</v>
      </c>
      <c r="AO1849" s="7">
        <f t="shared" si="854"/>
        <v>0.14952183818871584</v>
      </c>
      <c r="AP1849" s="6">
        <f t="shared" si="873"/>
        <v>94590</v>
      </c>
      <c r="AQ1849" s="5" t="s">
        <v>4</v>
      </c>
    </row>
    <row r="1850" spans="1:43" x14ac:dyDescent="0.25">
      <c r="A1850" s="42">
        <v>1800</v>
      </c>
      <c r="B1850" s="59">
        <v>20121445</v>
      </c>
      <c r="C1850" s="102" t="s">
        <v>1893</v>
      </c>
      <c r="D1850" s="61" t="s">
        <v>801</v>
      </c>
      <c r="E1850" s="61" t="s">
        <v>801</v>
      </c>
      <c r="F1850" s="82" t="s">
        <v>1908</v>
      </c>
      <c r="G1850" s="81" t="s">
        <v>1750</v>
      </c>
      <c r="H1850" s="21">
        <v>1</v>
      </c>
      <c r="I1850" s="20">
        <v>137253.39640336134</v>
      </c>
      <c r="J1850" s="20">
        <f t="shared" si="870"/>
        <v>26078.145316638656</v>
      </c>
      <c r="K1850" s="19">
        <f t="shared" si="871"/>
        <v>163331.54172000001</v>
      </c>
      <c r="L1850" s="15">
        <f t="shared" si="872"/>
        <v>163331.54172000001</v>
      </c>
      <c r="M1850" s="17">
        <v>109512.60504201682</v>
      </c>
      <c r="N1850" s="17">
        <v>20807.394957983197</v>
      </c>
      <c r="O1850" s="16">
        <v>130320.00000000001</v>
      </c>
      <c r="P1850" s="18">
        <v>130320.00000000001</v>
      </c>
      <c r="Q1850" s="17">
        <v>104297.47899159664</v>
      </c>
      <c r="R1850" s="17">
        <v>19816.521008403361</v>
      </c>
      <c r="S1850" s="16">
        <v>124114</v>
      </c>
      <c r="T1850" s="15">
        <v>124114</v>
      </c>
      <c r="U1850" s="14"/>
      <c r="V1850" s="14"/>
      <c r="W1850" s="14"/>
      <c r="X1850" s="14"/>
      <c r="Y1850" s="14"/>
      <c r="Z1850" s="14"/>
      <c r="AA1850" s="14"/>
      <c r="AB1850" s="101">
        <v>45000</v>
      </c>
      <c r="AC1850" s="12">
        <f t="shared" si="857"/>
        <v>8550</v>
      </c>
      <c r="AD1850" s="6">
        <f t="shared" si="858"/>
        <v>53550</v>
      </c>
      <c r="AE1850" s="6">
        <f t="shared" si="859"/>
        <v>2731.0499999999997</v>
      </c>
      <c r="AF1850" s="6">
        <f t="shared" si="860"/>
        <v>56281.05</v>
      </c>
      <c r="AG1850" s="9">
        <f t="shared" si="855"/>
        <v>56281.05</v>
      </c>
      <c r="AH1850" s="11">
        <f t="shared" si="866"/>
        <v>163331.54172000001</v>
      </c>
      <c r="AI1850" s="9">
        <f t="shared" si="867"/>
        <v>127217</v>
      </c>
      <c r="AJ1850" s="10">
        <f t="shared" si="868"/>
        <v>118511.64793000001</v>
      </c>
      <c r="AK1850" s="9">
        <f t="shared" si="874"/>
        <v>91749.024999999994</v>
      </c>
      <c r="AL1850" s="9">
        <f t="shared" si="853"/>
        <v>145274.27085999999</v>
      </c>
      <c r="AM1850" s="6">
        <f t="shared" si="856"/>
        <v>100956.52761552671</v>
      </c>
      <c r="AN1850" s="8">
        <f t="shared" si="869"/>
        <v>44915.823957700828</v>
      </c>
      <c r="AO1850" s="7">
        <f t="shared" si="854"/>
        <v>0.35306463725524756</v>
      </c>
      <c r="AP1850" s="6">
        <f t="shared" si="873"/>
        <v>56281.05</v>
      </c>
      <c r="AQ1850" s="5" t="s">
        <v>4</v>
      </c>
    </row>
    <row r="1851" spans="1:43" x14ac:dyDescent="0.25">
      <c r="A1851" s="42">
        <v>1801</v>
      </c>
      <c r="B1851" s="59">
        <v>20121445</v>
      </c>
      <c r="C1851" s="102" t="s">
        <v>1893</v>
      </c>
      <c r="D1851" s="61" t="s">
        <v>801</v>
      </c>
      <c r="E1851" s="61" t="s">
        <v>801</v>
      </c>
      <c r="F1851" s="82" t="s">
        <v>1907</v>
      </c>
      <c r="G1851" s="81" t="s">
        <v>1750</v>
      </c>
      <c r="H1851" s="21">
        <v>1</v>
      </c>
      <c r="I1851" s="20">
        <v>544026.13199999998</v>
      </c>
      <c r="J1851" s="20">
        <f t="shared" si="870"/>
        <v>103364.96507999999</v>
      </c>
      <c r="K1851" s="19">
        <f t="shared" si="871"/>
        <v>647391.09707999998</v>
      </c>
      <c r="L1851" s="15">
        <f t="shared" si="872"/>
        <v>647391.09707999998</v>
      </c>
      <c r="M1851" s="17">
        <v>450605.8823529412</v>
      </c>
      <c r="N1851" s="17">
        <v>85615.117647058825</v>
      </c>
      <c r="O1851" s="16">
        <v>536221</v>
      </c>
      <c r="P1851" s="18">
        <v>536221</v>
      </c>
      <c r="Q1851" s="17">
        <v>413400</v>
      </c>
      <c r="R1851" s="17">
        <v>78546</v>
      </c>
      <c r="S1851" s="16">
        <v>491946</v>
      </c>
      <c r="T1851" s="15">
        <v>491946</v>
      </c>
      <c r="U1851" s="14"/>
      <c r="V1851" s="14"/>
      <c r="W1851" s="14"/>
      <c r="X1851" s="14"/>
      <c r="Y1851" s="14"/>
      <c r="Z1851" s="14"/>
      <c r="AA1851" s="14"/>
      <c r="AB1851" s="101">
        <v>390000</v>
      </c>
      <c r="AC1851" s="12">
        <f t="shared" si="857"/>
        <v>74100</v>
      </c>
      <c r="AD1851" s="6">
        <f t="shared" si="858"/>
        <v>464100</v>
      </c>
      <c r="AE1851" s="6">
        <f t="shared" si="859"/>
        <v>23669.1</v>
      </c>
      <c r="AF1851" s="6">
        <f t="shared" si="860"/>
        <v>487769.1</v>
      </c>
      <c r="AG1851" s="9">
        <f t="shared" si="855"/>
        <v>487769.1</v>
      </c>
      <c r="AH1851" s="11">
        <f t="shared" si="866"/>
        <v>647391.09707999998</v>
      </c>
      <c r="AI1851" s="9">
        <f t="shared" si="867"/>
        <v>514083.5</v>
      </c>
      <c r="AJ1851" s="10">
        <f t="shared" si="868"/>
        <v>540831.79926999996</v>
      </c>
      <c r="AK1851" s="9">
        <f t="shared" si="874"/>
        <v>500926.3</v>
      </c>
      <c r="AL1851" s="9">
        <f t="shared" si="853"/>
        <v>580737.29853999999</v>
      </c>
      <c r="AM1851" s="6">
        <f t="shared" si="856"/>
        <v>533870.20334907901</v>
      </c>
      <c r="AN1851" s="8">
        <f t="shared" si="869"/>
        <v>74345.174341835853</v>
      </c>
      <c r="AO1851" s="7">
        <f t="shared" si="854"/>
        <v>0.14461692379124375</v>
      </c>
      <c r="AP1851" s="6">
        <f t="shared" si="873"/>
        <v>487769.1</v>
      </c>
      <c r="AQ1851" s="5" t="s">
        <v>4</v>
      </c>
    </row>
    <row r="1852" spans="1:43" x14ac:dyDescent="0.25">
      <c r="A1852" s="42">
        <v>1802</v>
      </c>
      <c r="B1852" s="59">
        <v>20121445</v>
      </c>
      <c r="C1852" s="102" t="s">
        <v>1905</v>
      </c>
      <c r="D1852" s="61" t="s">
        <v>801</v>
      </c>
      <c r="E1852" s="61" t="s">
        <v>801</v>
      </c>
      <c r="F1852" s="82" t="s">
        <v>1847</v>
      </c>
      <c r="G1852" s="81" t="s">
        <v>1750</v>
      </c>
      <c r="H1852" s="21">
        <v>1</v>
      </c>
      <c r="I1852" s="20">
        <v>2559585.5234621847</v>
      </c>
      <c r="J1852" s="20">
        <f t="shared" si="870"/>
        <v>486321.24945781508</v>
      </c>
      <c r="K1852" s="19">
        <f t="shared" si="871"/>
        <v>3045906.7729199999</v>
      </c>
      <c r="L1852" s="15">
        <f t="shared" si="872"/>
        <v>3045906.7729199999</v>
      </c>
      <c r="M1852" s="17">
        <v>2042253.781512605</v>
      </c>
      <c r="N1852" s="17">
        <v>388028.21848739497</v>
      </c>
      <c r="O1852" s="16">
        <v>2430282</v>
      </c>
      <c r="P1852" s="18">
        <v>2430282</v>
      </c>
      <c r="Q1852" s="17">
        <v>1945003.3613445379</v>
      </c>
      <c r="R1852" s="17">
        <v>369550.63865546219</v>
      </c>
      <c r="S1852" s="16">
        <v>2314554</v>
      </c>
      <c r="T1852" s="15">
        <v>2314554</v>
      </c>
      <c r="U1852" s="14"/>
      <c r="V1852" s="14"/>
      <c r="W1852" s="14"/>
      <c r="X1852" s="14"/>
      <c r="Y1852" s="14"/>
      <c r="Z1852" s="14"/>
      <c r="AA1852" s="14"/>
      <c r="AB1852" s="101">
        <v>480000</v>
      </c>
      <c r="AC1852" s="12">
        <f t="shared" si="857"/>
        <v>91200</v>
      </c>
      <c r="AD1852" s="6">
        <f t="shared" si="858"/>
        <v>571200</v>
      </c>
      <c r="AE1852" s="6">
        <f t="shared" si="859"/>
        <v>29131.199999999997</v>
      </c>
      <c r="AF1852" s="6">
        <f t="shared" si="860"/>
        <v>600331.19999999995</v>
      </c>
      <c r="AG1852" s="9">
        <f t="shared" si="855"/>
        <v>600331.19999999995</v>
      </c>
      <c r="AH1852" s="11">
        <f t="shared" si="866"/>
        <v>3045906.7729199999</v>
      </c>
      <c r="AI1852" s="9">
        <f t="shared" si="867"/>
        <v>2372418</v>
      </c>
      <c r="AJ1852" s="10">
        <f t="shared" si="868"/>
        <v>2097768.4932299997</v>
      </c>
      <c r="AK1852" s="9">
        <f t="shared" si="874"/>
        <v>1486374.6</v>
      </c>
      <c r="AL1852" s="9">
        <f t="shared" si="853"/>
        <v>2709162.3864599997</v>
      </c>
      <c r="AM1852" s="6">
        <f t="shared" si="856"/>
        <v>1409651.7901986092</v>
      </c>
      <c r="AN1852" s="8">
        <f t="shared" si="869"/>
        <v>1048625.4229068197</v>
      </c>
      <c r="AO1852" s="7">
        <f t="shared" si="854"/>
        <v>0.44200702528256813</v>
      </c>
      <c r="AP1852" s="6">
        <f>+AM1852</f>
        <v>1409651.7901986092</v>
      </c>
      <c r="AQ1852" s="5" t="s">
        <v>0</v>
      </c>
    </row>
    <row r="1853" spans="1:43" x14ac:dyDescent="0.25">
      <c r="A1853" s="42">
        <v>1803</v>
      </c>
      <c r="B1853" s="59">
        <v>20121445</v>
      </c>
      <c r="C1853" s="102" t="s">
        <v>1905</v>
      </c>
      <c r="D1853" s="61" t="s">
        <v>801</v>
      </c>
      <c r="E1853" s="61" t="s">
        <v>801</v>
      </c>
      <c r="F1853" s="82" t="s">
        <v>1906</v>
      </c>
      <c r="G1853" s="81" t="s">
        <v>1750</v>
      </c>
      <c r="H1853" s="21">
        <v>1</v>
      </c>
      <c r="I1853" s="20">
        <v>3481136.4590924368</v>
      </c>
      <c r="J1853" s="20">
        <f t="shared" si="870"/>
        <v>661415.92722756299</v>
      </c>
      <c r="K1853" s="19">
        <f t="shared" si="871"/>
        <v>4142552.3863199996</v>
      </c>
      <c r="L1853" s="15">
        <f t="shared" si="872"/>
        <v>4142552.3863199996</v>
      </c>
      <c r="M1853" s="17">
        <v>2777544.5378151261</v>
      </c>
      <c r="N1853" s="17">
        <v>527733.46218487399</v>
      </c>
      <c r="O1853" s="16">
        <v>3305278</v>
      </c>
      <c r="P1853" s="18">
        <v>3305278</v>
      </c>
      <c r="Q1853" s="17">
        <v>2645280.6722689075</v>
      </c>
      <c r="R1853" s="17">
        <v>502603.32773109246</v>
      </c>
      <c r="S1853" s="16">
        <v>3147884</v>
      </c>
      <c r="T1853" s="15">
        <v>3147884</v>
      </c>
      <c r="U1853" s="14"/>
      <c r="V1853" s="14"/>
      <c r="W1853" s="14"/>
      <c r="X1853" s="14"/>
      <c r="Y1853" s="14"/>
      <c r="Z1853" s="14"/>
      <c r="AA1853" s="14"/>
      <c r="AB1853" s="101">
        <v>320000</v>
      </c>
      <c r="AC1853" s="12">
        <f t="shared" si="857"/>
        <v>60800</v>
      </c>
      <c r="AD1853" s="6">
        <f t="shared" si="858"/>
        <v>380800</v>
      </c>
      <c r="AE1853" s="6">
        <f t="shared" si="859"/>
        <v>19420.8</v>
      </c>
      <c r="AF1853" s="6">
        <f t="shared" si="860"/>
        <v>400220.8</v>
      </c>
      <c r="AG1853" s="9">
        <f t="shared" si="855"/>
        <v>400220.8</v>
      </c>
      <c r="AH1853" s="11">
        <f t="shared" si="866"/>
        <v>4142552.3863199996</v>
      </c>
      <c r="AI1853" s="9">
        <f t="shared" si="867"/>
        <v>3226581</v>
      </c>
      <c r="AJ1853" s="10">
        <f t="shared" si="868"/>
        <v>2748983.7965799998</v>
      </c>
      <c r="AK1853" s="9">
        <f t="shared" si="874"/>
        <v>1813400.9</v>
      </c>
      <c r="AL1853" s="9">
        <f t="shared" si="853"/>
        <v>3684566.6931599998</v>
      </c>
      <c r="AM1853" s="6">
        <f t="shared" si="856"/>
        <v>1190391.8870056011</v>
      </c>
      <c r="AN1853" s="8">
        <f t="shared" si="869"/>
        <v>1625556.8934430445</v>
      </c>
      <c r="AO1853" s="7">
        <f t="shared" si="854"/>
        <v>0.5038016691485645</v>
      </c>
      <c r="AP1853" s="6">
        <f>+AM1853</f>
        <v>1190391.8870056011</v>
      </c>
      <c r="AQ1853" s="5" t="s">
        <v>0</v>
      </c>
    </row>
    <row r="1854" spans="1:43" ht="25.5" x14ac:dyDescent="0.25">
      <c r="A1854" s="42">
        <v>1804</v>
      </c>
      <c r="B1854" s="59">
        <v>20121445</v>
      </c>
      <c r="C1854" s="102" t="s">
        <v>1905</v>
      </c>
      <c r="D1854" s="61" t="s">
        <v>801</v>
      </c>
      <c r="E1854" s="61" t="s">
        <v>801</v>
      </c>
      <c r="F1854" s="82" t="s">
        <v>1904</v>
      </c>
      <c r="G1854" s="81" t="s">
        <v>1750</v>
      </c>
      <c r="H1854" s="21">
        <v>1</v>
      </c>
      <c r="I1854" s="20">
        <v>1758326.218487395</v>
      </c>
      <c r="J1854" s="20">
        <f t="shared" si="870"/>
        <v>334081.98151260504</v>
      </c>
      <c r="K1854" s="19">
        <f t="shared" si="871"/>
        <v>2092408.2</v>
      </c>
      <c r="L1854" s="15">
        <f t="shared" si="872"/>
        <v>2092408.2</v>
      </c>
      <c r="M1854" s="17">
        <v>1443025.2100840337</v>
      </c>
      <c r="N1854" s="17">
        <v>274174.78991596639</v>
      </c>
      <c r="O1854" s="16">
        <v>1717200</v>
      </c>
      <c r="P1854" s="18">
        <v>1717200</v>
      </c>
      <c r="Q1854" s="17">
        <v>1336134.4537815126</v>
      </c>
      <c r="R1854" s="17">
        <v>253865.5462184874</v>
      </c>
      <c r="S1854" s="16">
        <v>1590000</v>
      </c>
      <c r="T1854" s="15">
        <v>1590000</v>
      </c>
      <c r="U1854" s="14"/>
      <c r="V1854" s="14"/>
      <c r="W1854" s="14"/>
      <c r="X1854" s="14"/>
      <c r="Y1854" s="14"/>
      <c r="Z1854" s="14"/>
      <c r="AA1854" s="14"/>
      <c r="AB1854" s="101">
        <v>1260504.2016806724</v>
      </c>
      <c r="AC1854" s="12">
        <f t="shared" si="857"/>
        <v>239495.79831932776</v>
      </c>
      <c r="AD1854" s="6">
        <f t="shared" si="858"/>
        <v>1500000</v>
      </c>
      <c r="AE1854" s="6">
        <f t="shared" si="859"/>
        <v>76500</v>
      </c>
      <c r="AF1854" s="6">
        <f t="shared" si="860"/>
        <v>1576500</v>
      </c>
      <c r="AG1854" s="9">
        <f t="shared" si="855"/>
        <v>1576500</v>
      </c>
      <c r="AH1854" s="11">
        <f t="shared" si="866"/>
        <v>2092408.2</v>
      </c>
      <c r="AI1854" s="9">
        <f t="shared" si="867"/>
        <v>1653600</v>
      </c>
      <c r="AJ1854" s="10">
        <f t="shared" si="868"/>
        <v>1744027.05</v>
      </c>
      <c r="AK1854" s="9">
        <f t="shared" si="874"/>
        <v>1615050</v>
      </c>
      <c r="AL1854" s="9">
        <f t="shared" si="853"/>
        <v>1873004.1</v>
      </c>
      <c r="AM1854" s="6">
        <f t="shared" si="856"/>
        <v>1721534.1773600229</v>
      </c>
      <c r="AN1854" s="8">
        <f t="shared" si="869"/>
        <v>240747.9739620043</v>
      </c>
      <c r="AO1854" s="7">
        <f t="shared" si="854"/>
        <v>0.14559021163643221</v>
      </c>
      <c r="AP1854" s="6">
        <f>+AG1854</f>
        <v>1576500</v>
      </c>
      <c r="AQ1854" s="5" t="s">
        <v>4</v>
      </c>
    </row>
    <row r="1855" spans="1:43" x14ac:dyDescent="0.25">
      <c r="A1855" s="42">
        <v>1805</v>
      </c>
      <c r="B1855" s="59">
        <v>20121445</v>
      </c>
      <c r="C1855" s="102" t="s">
        <v>1752</v>
      </c>
      <c r="D1855" s="61" t="s">
        <v>801</v>
      </c>
      <c r="E1855" s="61" t="s">
        <v>801</v>
      </c>
      <c r="F1855" s="82" t="s">
        <v>1903</v>
      </c>
      <c r="G1855" s="81" t="s">
        <v>1750</v>
      </c>
      <c r="H1855" s="21">
        <v>1</v>
      </c>
      <c r="I1855" s="20">
        <v>395288.3218991597</v>
      </c>
      <c r="J1855" s="20">
        <f t="shared" si="870"/>
        <v>75104.781160840343</v>
      </c>
      <c r="K1855" s="19">
        <f t="shared" si="871"/>
        <v>470393.10306000005</v>
      </c>
      <c r="L1855" s="15">
        <f t="shared" si="872"/>
        <v>470393.10306000005</v>
      </c>
      <c r="M1855" s="17">
        <v>318398.31932773109</v>
      </c>
      <c r="N1855" s="17">
        <v>60495.680672268907</v>
      </c>
      <c r="O1855" s="16">
        <v>378894</v>
      </c>
      <c r="P1855" s="18">
        <v>378894</v>
      </c>
      <c r="Q1855" s="17">
        <v>300375.63025210088</v>
      </c>
      <c r="R1855" s="17">
        <v>57071.369747899167</v>
      </c>
      <c r="S1855" s="16">
        <v>357447.00000000006</v>
      </c>
      <c r="T1855" s="15">
        <v>357447.00000000006</v>
      </c>
      <c r="U1855" s="14"/>
      <c r="V1855" s="14"/>
      <c r="W1855" s="14"/>
      <c r="X1855" s="14"/>
      <c r="Y1855" s="14"/>
      <c r="Z1855" s="14"/>
      <c r="AA1855" s="14"/>
      <c r="AB1855" s="101">
        <v>100840.33613445378</v>
      </c>
      <c r="AC1855" s="12">
        <f t="shared" si="857"/>
        <v>19159.663865546219</v>
      </c>
      <c r="AD1855" s="6">
        <f t="shared" si="858"/>
        <v>120000</v>
      </c>
      <c r="AE1855" s="6">
        <f t="shared" si="859"/>
        <v>6120</v>
      </c>
      <c r="AF1855" s="6">
        <f t="shared" si="860"/>
        <v>126120</v>
      </c>
      <c r="AG1855" s="9">
        <f t="shared" si="855"/>
        <v>126120</v>
      </c>
      <c r="AH1855" s="11">
        <f t="shared" si="866"/>
        <v>470393.10306000005</v>
      </c>
      <c r="AI1855" s="9">
        <f t="shared" si="867"/>
        <v>368170.5</v>
      </c>
      <c r="AJ1855" s="10">
        <f t="shared" si="868"/>
        <v>333213.52576500003</v>
      </c>
      <c r="AK1855" s="9">
        <f t="shared" si="874"/>
        <v>247145.25</v>
      </c>
      <c r="AL1855" s="9">
        <f t="shared" si="853"/>
        <v>419281.80153000006</v>
      </c>
      <c r="AM1855" s="6">
        <f t="shared" si="856"/>
        <v>258202.50967030684</v>
      </c>
      <c r="AN1855" s="8">
        <f t="shared" si="869"/>
        <v>146492.24307160036</v>
      </c>
      <c r="AO1855" s="7">
        <f t="shared" si="854"/>
        <v>0.39789239787435537</v>
      </c>
      <c r="AP1855" s="6">
        <f>+AG1855</f>
        <v>126120</v>
      </c>
      <c r="AQ1855" s="5" t="s">
        <v>4</v>
      </c>
    </row>
    <row r="1856" spans="1:43" x14ac:dyDescent="0.25">
      <c r="A1856" s="42">
        <v>1806</v>
      </c>
      <c r="B1856" s="59">
        <v>20121445</v>
      </c>
      <c r="C1856" s="102" t="s">
        <v>1900</v>
      </c>
      <c r="D1856" s="61" t="s">
        <v>801</v>
      </c>
      <c r="E1856" s="61" t="s">
        <v>801</v>
      </c>
      <c r="F1856" s="82" t="s">
        <v>1902</v>
      </c>
      <c r="G1856" s="81" t="s">
        <v>1750</v>
      </c>
      <c r="H1856" s="21">
        <v>1</v>
      </c>
      <c r="I1856" s="20">
        <v>1483581.6645882353</v>
      </c>
      <c r="J1856" s="20">
        <f t="shared" si="870"/>
        <v>281880.5162717647</v>
      </c>
      <c r="K1856" s="19">
        <f t="shared" si="871"/>
        <v>1765462.18086</v>
      </c>
      <c r="L1856" s="15">
        <f t="shared" si="872"/>
        <v>1765462.18086</v>
      </c>
      <c r="M1856" s="17">
        <v>1228821.0084033613</v>
      </c>
      <c r="N1856" s="17">
        <v>233475.99159663866</v>
      </c>
      <c r="O1856" s="16">
        <v>1462297</v>
      </c>
      <c r="P1856" s="18">
        <v>1462297</v>
      </c>
      <c r="Q1856" s="17">
        <v>1127358.8235294118</v>
      </c>
      <c r="R1856" s="17">
        <v>214198.17647058825</v>
      </c>
      <c r="S1856" s="16">
        <v>1341557</v>
      </c>
      <c r="T1856" s="15">
        <v>1341557</v>
      </c>
      <c r="U1856" s="14"/>
      <c r="V1856" s="14"/>
      <c r="W1856" s="14"/>
      <c r="X1856" s="14"/>
      <c r="Y1856" s="14"/>
      <c r="Z1856" s="14"/>
      <c r="AA1856" s="14"/>
      <c r="AB1856" s="101">
        <v>985000</v>
      </c>
      <c r="AC1856" s="12">
        <f t="shared" si="857"/>
        <v>187150</v>
      </c>
      <c r="AD1856" s="6">
        <f t="shared" si="858"/>
        <v>1172150</v>
      </c>
      <c r="AE1856" s="6">
        <f t="shared" si="859"/>
        <v>59779.649999999994</v>
      </c>
      <c r="AF1856" s="6">
        <f t="shared" si="860"/>
        <v>1231929.6499999999</v>
      </c>
      <c r="AG1856" s="9">
        <f t="shared" si="855"/>
        <v>1231929.6499999999</v>
      </c>
      <c r="AH1856" s="11">
        <f t="shared" si="866"/>
        <v>1765462.18086</v>
      </c>
      <c r="AI1856" s="9">
        <f t="shared" si="867"/>
        <v>1401927</v>
      </c>
      <c r="AJ1856" s="10">
        <f t="shared" si="868"/>
        <v>1450311.457715</v>
      </c>
      <c r="AK1856" s="9">
        <f t="shared" si="874"/>
        <v>1316928.325</v>
      </c>
      <c r="AL1856" s="9">
        <f t="shared" si="853"/>
        <v>1583694.5904299999</v>
      </c>
      <c r="AM1856" s="6">
        <f t="shared" si="856"/>
        <v>1424797.3809218472</v>
      </c>
      <c r="AN1856" s="8">
        <f t="shared" si="869"/>
        <v>230204.09606581469</v>
      </c>
      <c r="AO1856" s="7">
        <f t="shared" si="854"/>
        <v>0.16420548007550656</v>
      </c>
      <c r="AP1856" s="6">
        <f>+AG1856</f>
        <v>1231929.6499999999</v>
      </c>
      <c r="AQ1856" s="5" t="s">
        <v>4</v>
      </c>
    </row>
    <row r="1857" spans="1:43" x14ac:dyDescent="0.25">
      <c r="A1857" s="42">
        <v>1807</v>
      </c>
      <c r="B1857" s="59">
        <v>20121445</v>
      </c>
      <c r="C1857" s="102" t="s">
        <v>1893</v>
      </c>
      <c r="D1857" s="61" t="s">
        <v>801</v>
      </c>
      <c r="E1857" s="61" t="s">
        <v>801</v>
      </c>
      <c r="F1857" s="82" t="s">
        <v>1901</v>
      </c>
      <c r="G1857" s="81" t="s">
        <v>1750</v>
      </c>
      <c r="H1857" s="21">
        <v>1</v>
      </c>
      <c r="I1857" s="20">
        <v>72368.947210084036</v>
      </c>
      <c r="J1857" s="20">
        <f t="shared" si="870"/>
        <v>13750.099969915967</v>
      </c>
      <c r="K1857" s="19">
        <f t="shared" si="871"/>
        <v>86119.047180000009</v>
      </c>
      <c r="L1857" s="15">
        <f t="shared" si="872"/>
        <v>86119.047180000009</v>
      </c>
      <c r="M1857" s="17">
        <v>58842.016806722691</v>
      </c>
      <c r="N1857" s="17">
        <v>11179.983193277312</v>
      </c>
      <c r="O1857" s="16">
        <v>70022</v>
      </c>
      <c r="P1857" s="18">
        <v>70022</v>
      </c>
      <c r="Q1857" s="17">
        <v>54992.436974789918</v>
      </c>
      <c r="R1857" s="17">
        <v>10448.563025210085</v>
      </c>
      <c r="S1857" s="16">
        <v>65441</v>
      </c>
      <c r="T1857" s="15">
        <v>65441</v>
      </c>
      <c r="U1857" s="14"/>
      <c r="V1857" s="14"/>
      <c r="W1857" s="14"/>
      <c r="X1857" s="14"/>
      <c r="Y1857" s="14"/>
      <c r="Z1857" s="14"/>
      <c r="AA1857" s="14"/>
      <c r="AB1857" s="101">
        <v>18000</v>
      </c>
      <c r="AC1857" s="12">
        <f t="shared" si="857"/>
        <v>3420</v>
      </c>
      <c r="AD1857" s="6">
        <f t="shared" si="858"/>
        <v>21420</v>
      </c>
      <c r="AE1857" s="6">
        <f t="shared" si="859"/>
        <v>1092.4199999999998</v>
      </c>
      <c r="AF1857" s="6">
        <f t="shared" si="860"/>
        <v>22512.42</v>
      </c>
      <c r="AG1857" s="9">
        <f t="shared" si="855"/>
        <v>22512.42</v>
      </c>
      <c r="AH1857" s="11">
        <f t="shared" si="866"/>
        <v>86119.047180000009</v>
      </c>
      <c r="AI1857" s="9">
        <f t="shared" si="867"/>
        <v>67731.5</v>
      </c>
      <c r="AJ1857" s="10">
        <f t="shared" si="868"/>
        <v>61023.616794999994</v>
      </c>
      <c r="AK1857" s="9">
        <f t="shared" si="874"/>
        <v>45121.96</v>
      </c>
      <c r="AL1857" s="9">
        <f t="shared" si="853"/>
        <v>76925.273589999997</v>
      </c>
      <c r="AM1857" s="6">
        <f t="shared" si="856"/>
        <v>46732.289245495966</v>
      </c>
      <c r="AN1857" s="8">
        <f t="shared" si="869"/>
        <v>27162.333475332125</v>
      </c>
      <c r="AO1857" s="7">
        <f t="shared" si="854"/>
        <v>0.40102955752245445</v>
      </c>
      <c r="AP1857" s="6">
        <f>+AG1857</f>
        <v>22512.42</v>
      </c>
      <c r="AQ1857" s="5" t="s">
        <v>4</v>
      </c>
    </row>
    <row r="1858" spans="1:43" ht="25.5" x14ac:dyDescent="0.25">
      <c r="A1858" s="42">
        <v>1808</v>
      </c>
      <c r="B1858" s="59">
        <v>20121445</v>
      </c>
      <c r="C1858" s="102" t="s">
        <v>1900</v>
      </c>
      <c r="D1858" s="61" t="s">
        <v>801</v>
      </c>
      <c r="E1858" s="61" t="s">
        <v>801</v>
      </c>
      <c r="F1858" s="82" t="s">
        <v>1899</v>
      </c>
      <c r="G1858" s="81" t="s">
        <v>1750</v>
      </c>
      <c r="H1858" s="21">
        <v>1</v>
      </c>
      <c r="I1858" s="20">
        <v>30365957.610151261</v>
      </c>
      <c r="J1858" s="20">
        <f t="shared" si="870"/>
        <v>5769531.9459287394</v>
      </c>
      <c r="K1858" s="19">
        <f t="shared" si="871"/>
        <v>36135489.556079999</v>
      </c>
      <c r="L1858" s="15">
        <f t="shared" si="872"/>
        <v>36135489.556079999</v>
      </c>
      <c r="M1858" s="17">
        <v>24459273.949579831</v>
      </c>
      <c r="N1858" s="17">
        <v>4647262.0504201679</v>
      </c>
      <c r="O1858" s="16">
        <v>29106536</v>
      </c>
      <c r="P1858" s="18">
        <v>29106536</v>
      </c>
      <c r="Q1858" s="17">
        <v>23074786.554621849</v>
      </c>
      <c r="R1858" s="17">
        <v>4384209.4453781517</v>
      </c>
      <c r="S1858" s="16">
        <v>27458996</v>
      </c>
      <c r="T1858" s="15">
        <v>27458996</v>
      </c>
      <c r="U1858" s="14"/>
      <c r="V1858" s="14"/>
      <c r="W1858" s="14"/>
      <c r="X1858" s="14"/>
      <c r="Y1858" s="14"/>
      <c r="Z1858" s="14"/>
      <c r="AA1858" s="14"/>
      <c r="AB1858" s="101">
        <v>1200000</v>
      </c>
      <c r="AC1858" s="12">
        <f t="shared" si="857"/>
        <v>228000</v>
      </c>
      <c r="AD1858" s="6">
        <f t="shared" si="858"/>
        <v>1428000</v>
      </c>
      <c r="AE1858" s="6">
        <f t="shared" si="859"/>
        <v>72828</v>
      </c>
      <c r="AF1858" s="6">
        <f t="shared" si="860"/>
        <v>1500828</v>
      </c>
      <c r="AG1858" s="9">
        <f t="shared" si="855"/>
        <v>1500828</v>
      </c>
      <c r="AH1858" s="11">
        <f t="shared" si="866"/>
        <v>36135489.556079999</v>
      </c>
      <c r="AI1858" s="9">
        <f t="shared" si="867"/>
        <v>28282766</v>
      </c>
      <c r="AJ1858" s="10">
        <f t="shared" si="868"/>
        <v>23550462.38902</v>
      </c>
      <c r="AK1858" s="9">
        <f t="shared" si="874"/>
        <v>14891797</v>
      </c>
      <c r="AL1858" s="9">
        <f t="shared" si="853"/>
        <v>32209127.778039999</v>
      </c>
      <c r="AM1858" s="6">
        <f t="shared" si="856"/>
        <v>5230488.1483254144</v>
      </c>
      <c r="AN1858" s="8">
        <f t="shared" si="869"/>
        <v>15173616.075762128</v>
      </c>
      <c r="AO1858" s="7">
        <f t="shared" si="854"/>
        <v>0.53649689269296108</v>
      </c>
      <c r="AP1858" s="6">
        <f>+AM1858</f>
        <v>5230488.1483254144</v>
      </c>
      <c r="AQ1858" s="5" t="s">
        <v>0</v>
      </c>
    </row>
    <row r="1859" spans="1:43" x14ac:dyDescent="0.25">
      <c r="A1859" s="42">
        <v>1809</v>
      </c>
      <c r="B1859" s="59">
        <v>40142006</v>
      </c>
      <c r="C1859" s="102" t="s">
        <v>1891</v>
      </c>
      <c r="D1859" s="61" t="s">
        <v>801</v>
      </c>
      <c r="E1859" s="61" t="s">
        <v>801</v>
      </c>
      <c r="F1859" s="82" t="s">
        <v>1898</v>
      </c>
      <c r="G1859" s="81" t="s">
        <v>1750</v>
      </c>
      <c r="H1859" s="21">
        <v>1</v>
      </c>
      <c r="I1859" s="20">
        <v>1092025.6389075629</v>
      </c>
      <c r="J1859" s="20">
        <f t="shared" si="870"/>
        <v>207484.87139243697</v>
      </c>
      <c r="K1859" s="19">
        <f t="shared" si="871"/>
        <v>1299510.5103</v>
      </c>
      <c r="L1859" s="15">
        <f t="shared" si="872"/>
        <v>1299510.5103</v>
      </c>
      <c r="M1859" s="17">
        <v>904503.36134453781</v>
      </c>
      <c r="N1859" s="17">
        <v>171855.63865546219</v>
      </c>
      <c r="O1859" s="16">
        <v>1076359</v>
      </c>
      <c r="P1859" s="18">
        <v>1076359</v>
      </c>
      <c r="Q1859" s="17">
        <v>829819.32773109246</v>
      </c>
      <c r="R1859" s="17">
        <v>157665.67226890757</v>
      </c>
      <c r="S1859" s="16">
        <v>987485</v>
      </c>
      <c r="T1859" s="15">
        <v>987485</v>
      </c>
      <c r="U1859" s="14"/>
      <c r="V1859" s="14"/>
      <c r="W1859" s="14"/>
      <c r="X1859" s="14"/>
      <c r="Y1859" s="14"/>
      <c r="Z1859" s="14"/>
      <c r="AA1859" s="14"/>
      <c r="AB1859" s="101">
        <v>165000</v>
      </c>
      <c r="AC1859" s="12">
        <f t="shared" si="857"/>
        <v>31350</v>
      </c>
      <c r="AD1859" s="6">
        <f t="shared" si="858"/>
        <v>196350</v>
      </c>
      <c r="AE1859" s="6">
        <f t="shared" si="859"/>
        <v>10013.849999999999</v>
      </c>
      <c r="AF1859" s="6">
        <f t="shared" si="860"/>
        <v>206363.85</v>
      </c>
      <c r="AG1859" s="9">
        <f t="shared" si="855"/>
        <v>206363.85</v>
      </c>
      <c r="AH1859" s="11">
        <f t="shared" si="866"/>
        <v>1299510.5103</v>
      </c>
      <c r="AI1859" s="9">
        <f t="shared" si="867"/>
        <v>1031922</v>
      </c>
      <c r="AJ1859" s="10">
        <f t="shared" si="868"/>
        <v>892429.59007500007</v>
      </c>
      <c r="AK1859" s="9">
        <f t="shared" si="874"/>
        <v>619142.92500000005</v>
      </c>
      <c r="AL1859" s="9">
        <f t="shared" si="853"/>
        <v>1165716.2551500001</v>
      </c>
      <c r="AM1859" s="6">
        <f t="shared" si="856"/>
        <v>529306.22024699079</v>
      </c>
      <c r="AN1859" s="8">
        <f t="shared" si="869"/>
        <v>475838.42989935767</v>
      </c>
      <c r="AO1859" s="7">
        <f t="shared" si="854"/>
        <v>0.4611186018898305</v>
      </c>
      <c r="AP1859" s="6">
        <f>+AM1859</f>
        <v>529306.22024699079</v>
      </c>
      <c r="AQ1859" s="5" t="s">
        <v>0</v>
      </c>
    </row>
    <row r="1860" spans="1:43" ht="25.5" x14ac:dyDescent="0.25">
      <c r="A1860" s="42">
        <v>1810</v>
      </c>
      <c r="B1860" s="59">
        <v>31181701</v>
      </c>
      <c r="C1860" s="102" t="s">
        <v>1897</v>
      </c>
      <c r="D1860" s="61" t="s">
        <v>801</v>
      </c>
      <c r="E1860" s="61" t="s">
        <v>801</v>
      </c>
      <c r="F1860" s="82" t="s">
        <v>1896</v>
      </c>
      <c r="G1860" s="81" t="s">
        <v>1750</v>
      </c>
      <c r="H1860" s="21">
        <v>1</v>
      </c>
      <c r="I1860" s="20">
        <v>967143.56036974792</v>
      </c>
      <c r="J1860" s="20">
        <f t="shared" si="870"/>
        <v>183757.27647025211</v>
      </c>
      <c r="K1860" s="19">
        <f t="shared" si="871"/>
        <v>1150900.83684</v>
      </c>
      <c r="L1860" s="15">
        <f t="shared" si="872"/>
        <v>1150900.83684</v>
      </c>
      <c r="M1860" s="17">
        <v>801065.54621848743</v>
      </c>
      <c r="N1860" s="17">
        <v>152202.45378151262</v>
      </c>
      <c r="O1860" s="16">
        <v>953268</v>
      </c>
      <c r="P1860" s="18">
        <v>953268</v>
      </c>
      <c r="Q1860" s="17">
        <v>734922.68907563027</v>
      </c>
      <c r="R1860" s="17">
        <v>139635.31092436975</v>
      </c>
      <c r="S1860" s="16">
        <v>874558</v>
      </c>
      <c r="T1860" s="15">
        <v>874558</v>
      </c>
      <c r="U1860" s="14"/>
      <c r="V1860" s="14"/>
      <c r="W1860" s="14"/>
      <c r="X1860" s="14"/>
      <c r="Y1860" s="14"/>
      <c r="Z1860" s="14"/>
      <c r="AA1860" s="14"/>
      <c r="AB1860" s="101">
        <v>443000</v>
      </c>
      <c r="AC1860" s="12">
        <f t="shared" si="857"/>
        <v>84170</v>
      </c>
      <c r="AD1860" s="6">
        <f t="shared" si="858"/>
        <v>527170</v>
      </c>
      <c r="AE1860" s="6">
        <f t="shared" si="859"/>
        <v>26885.67</v>
      </c>
      <c r="AF1860" s="6">
        <f t="shared" si="860"/>
        <v>554055.67000000004</v>
      </c>
      <c r="AG1860" s="9">
        <f t="shared" si="855"/>
        <v>554055.67000000004</v>
      </c>
      <c r="AH1860" s="11">
        <f t="shared" si="866"/>
        <v>1150900.83684</v>
      </c>
      <c r="AI1860" s="9">
        <f t="shared" si="867"/>
        <v>913913</v>
      </c>
      <c r="AJ1860" s="10">
        <f t="shared" si="868"/>
        <v>883195.62670999998</v>
      </c>
      <c r="AK1860" s="9">
        <f t="shared" si="874"/>
        <v>733984.33499999996</v>
      </c>
      <c r="AL1860" s="9">
        <f t="shared" ref="AL1860:AL1923" si="875">AVERAGE(AH1860,AI1860)</f>
        <v>1032406.91842</v>
      </c>
      <c r="AM1860" s="6">
        <f t="shared" si="856"/>
        <v>821994.08690943592</v>
      </c>
      <c r="AN1860" s="8">
        <f t="shared" si="869"/>
        <v>248316.95923253841</v>
      </c>
      <c r="AO1860" s="7">
        <f t="shared" ref="AO1860:AO1923" si="876">+AN1860/AI1860</f>
        <v>0.2717074373956147</v>
      </c>
      <c r="AP1860" s="6">
        <f>+AG1860</f>
        <v>554055.67000000004</v>
      </c>
      <c r="AQ1860" s="5" t="s">
        <v>4</v>
      </c>
    </row>
    <row r="1861" spans="1:43" ht="25.5" x14ac:dyDescent="0.25">
      <c r="A1861" s="42">
        <v>1811</v>
      </c>
      <c r="B1861" s="59">
        <v>31161801</v>
      </c>
      <c r="C1861" s="102" t="s">
        <v>1814</v>
      </c>
      <c r="D1861" s="61" t="s">
        <v>801</v>
      </c>
      <c r="E1861" s="61" t="s">
        <v>801</v>
      </c>
      <c r="F1861" s="82" t="s">
        <v>1895</v>
      </c>
      <c r="G1861" s="81" t="s">
        <v>1750</v>
      </c>
      <c r="H1861" s="21">
        <v>1</v>
      </c>
      <c r="I1861" s="20">
        <v>377956.09119327727</v>
      </c>
      <c r="J1861" s="20">
        <f t="shared" si="870"/>
        <v>71811.657326722678</v>
      </c>
      <c r="K1861" s="19">
        <f t="shared" si="871"/>
        <v>449767.74851999996</v>
      </c>
      <c r="L1861" s="15">
        <f t="shared" si="872"/>
        <v>449767.74851999996</v>
      </c>
      <c r="M1861" s="17">
        <v>301565.54621848743</v>
      </c>
      <c r="N1861" s="17">
        <v>57297.45378151261</v>
      </c>
      <c r="O1861" s="16">
        <v>358863.00000000006</v>
      </c>
      <c r="P1861" s="18">
        <v>358863.00000000006</v>
      </c>
      <c r="Q1861" s="17">
        <v>287205.04201680672</v>
      </c>
      <c r="R1861" s="17">
        <v>54568.957983193279</v>
      </c>
      <c r="S1861" s="16">
        <v>341774</v>
      </c>
      <c r="T1861" s="15">
        <v>341774</v>
      </c>
      <c r="U1861" s="14"/>
      <c r="V1861" s="14"/>
      <c r="W1861" s="14"/>
      <c r="X1861" s="14"/>
      <c r="Y1861" s="14"/>
      <c r="Z1861" s="14"/>
      <c r="AA1861" s="14"/>
      <c r="AB1861" s="101">
        <v>90000</v>
      </c>
      <c r="AC1861" s="12">
        <f t="shared" si="857"/>
        <v>17100</v>
      </c>
      <c r="AD1861" s="6">
        <f t="shared" si="858"/>
        <v>107100</v>
      </c>
      <c r="AE1861" s="6">
        <f t="shared" si="859"/>
        <v>5462.0999999999995</v>
      </c>
      <c r="AF1861" s="6">
        <f t="shared" si="860"/>
        <v>112562.1</v>
      </c>
      <c r="AG1861" s="9">
        <f t="shared" si="855"/>
        <v>112562.1</v>
      </c>
      <c r="AH1861" s="11">
        <f t="shared" si="866"/>
        <v>449767.74851999996</v>
      </c>
      <c r="AI1861" s="9">
        <f t="shared" si="867"/>
        <v>350318.5</v>
      </c>
      <c r="AJ1861" s="10">
        <f t="shared" si="868"/>
        <v>315741.71213</v>
      </c>
      <c r="AK1861" s="9">
        <f t="shared" si="874"/>
        <v>231440.3</v>
      </c>
      <c r="AL1861" s="9">
        <f t="shared" si="875"/>
        <v>400043.12425999995</v>
      </c>
      <c r="AM1861" s="6">
        <f t="shared" si="856"/>
        <v>237814.34126335979</v>
      </c>
      <c r="AN1861" s="8">
        <f t="shared" si="869"/>
        <v>143506.16559928108</v>
      </c>
      <c r="AO1861" s="7">
        <f t="shared" si="876"/>
        <v>0.40964483919427919</v>
      </c>
      <c r="AP1861" s="6">
        <f>+AM1861</f>
        <v>237814.34126335979</v>
      </c>
      <c r="AQ1861" s="5" t="s">
        <v>0</v>
      </c>
    </row>
    <row r="1862" spans="1:43" x14ac:dyDescent="0.25">
      <c r="A1862" s="42">
        <v>1812</v>
      </c>
      <c r="B1862" s="59">
        <v>20121445</v>
      </c>
      <c r="C1862" s="102" t="s">
        <v>1814</v>
      </c>
      <c r="D1862" s="61" t="s">
        <v>801</v>
      </c>
      <c r="E1862" s="61" t="s">
        <v>801</v>
      </c>
      <c r="F1862" s="82" t="s">
        <v>1894</v>
      </c>
      <c r="G1862" s="81" t="s">
        <v>1750</v>
      </c>
      <c r="H1862" s="21">
        <v>1</v>
      </c>
      <c r="I1862" s="20">
        <v>1245197.9698487394</v>
      </c>
      <c r="J1862" s="20">
        <f t="shared" si="870"/>
        <v>236587.61427126051</v>
      </c>
      <c r="K1862" s="19">
        <f t="shared" si="871"/>
        <v>1481785.58412</v>
      </c>
      <c r="L1862" s="15">
        <f t="shared" si="872"/>
        <v>1481785.58412</v>
      </c>
      <c r="M1862" s="17">
        <v>1012448.7394957984</v>
      </c>
      <c r="N1862" s="17">
        <v>192365.26050420169</v>
      </c>
      <c r="O1862" s="16">
        <v>1204814</v>
      </c>
      <c r="P1862" s="18">
        <v>1204814</v>
      </c>
      <c r="Q1862" s="17">
        <v>946213.44537815126</v>
      </c>
      <c r="R1862" s="17">
        <v>179780.55462184874</v>
      </c>
      <c r="S1862" s="16">
        <v>1125994</v>
      </c>
      <c r="T1862" s="15">
        <v>1125994</v>
      </c>
      <c r="U1862" s="14"/>
      <c r="V1862" s="14"/>
      <c r="W1862" s="14"/>
      <c r="X1862" s="14"/>
      <c r="Y1862" s="14"/>
      <c r="Z1862" s="14"/>
      <c r="AA1862" s="14"/>
      <c r="AB1862" s="101">
        <v>687000</v>
      </c>
      <c r="AC1862" s="12">
        <f t="shared" si="857"/>
        <v>130530</v>
      </c>
      <c r="AD1862" s="6">
        <f t="shared" si="858"/>
        <v>817530</v>
      </c>
      <c r="AE1862" s="6">
        <f t="shared" si="859"/>
        <v>41694.03</v>
      </c>
      <c r="AF1862" s="6">
        <f t="shared" si="860"/>
        <v>859224.03</v>
      </c>
      <c r="AG1862" s="9">
        <f t="shared" si="855"/>
        <v>859224.03</v>
      </c>
      <c r="AH1862" s="11">
        <f t="shared" si="866"/>
        <v>1481785.58412</v>
      </c>
      <c r="AI1862" s="9">
        <f t="shared" si="867"/>
        <v>1165404</v>
      </c>
      <c r="AJ1862" s="10">
        <f t="shared" si="868"/>
        <v>1167954.40353</v>
      </c>
      <c r="AK1862" s="9">
        <f t="shared" si="874"/>
        <v>1012314.015</v>
      </c>
      <c r="AL1862" s="9">
        <f t="shared" si="875"/>
        <v>1323594.7920599999</v>
      </c>
      <c r="AM1862" s="6">
        <f t="shared" si="856"/>
        <v>1124603.1857701652</v>
      </c>
      <c r="AN1862" s="8">
        <f t="shared" si="869"/>
        <v>256205.4896411722</v>
      </c>
      <c r="AO1862" s="7">
        <f t="shared" si="876"/>
        <v>0.21984263795316664</v>
      </c>
      <c r="AP1862" s="6">
        <f>+AG1862</f>
        <v>859224.03</v>
      </c>
      <c r="AQ1862" s="5" t="s">
        <v>4</v>
      </c>
    </row>
    <row r="1863" spans="1:43" x14ac:dyDescent="0.25">
      <c r="A1863" s="42">
        <v>1813</v>
      </c>
      <c r="B1863" s="59">
        <v>46171602</v>
      </c>
      <c r="C1863" s="102" t="s">
        <v>1893</v>
      </c>
      <c r="D1863" s="61" t="s">
        <v>801</v>
      </c>
      <c r="E1863" s="61" t="s">
        <v>801</v>
      </c>
      <c r="F1863" s="82" t="s">
        <v>1892</v>
      </c>
      <c r="G1863" s="81" t="s">
        <v>1750</v>
      </c>
      <c r="H1863" s="21">
        <v>1</v>
      </c>
      <c r="I1863" s="20">
        <v>683520.01199999999</v>
      </c>
      <c r="J1863" s="20">
        <f t="shared" si="870"/>
        <v>129868.80228</v>
      </c>
      <c r="K1863" s="19">
        <f t="shared" si="871"/>
        <v>813388.81428000005</v>
      </c>
      <c r="L1863" s="15">
        <f t="shared" si="872"/>
        <v>813388.81428000005</v>
      </c>
      <c r="M1863" s="17">
        <v>550563.86554621847</v>
      </c>
      <c r="N1863" s="17">
        <v>104607.13445378152</v>
      </c>
      <c r="O1863" s="16">
        <v>655171</v>
      </c>
      <c r="P1863" s="18">
        <v>655171</v>
      </c>
      <c r="Q1863" s="17">
        <v>519400</v>
      </c>
      <c r="R1863" s="17">
        <v>98686</v>
      </c>
      <c r="S1863" s="16">
        <v>618086</v>
      </c>
      <c r="T1863" s="15">
        <v>618086</v>
      </c>
      <c r="U1863" s="14"/>
      <c r="V1863" s="14"/>
      <c r="W1863" s="14"/>
      <c r="X1863" s="14"/>
      <c r="Y1863" s="14"/>
      <c r="Z1863" s="14"/>
      <c r="AA1863" s="14"/>
      <c r="AB1863" s="101">
        <v>490000</v>
      </c>
      <c r="AC1863" s="12">
        <f t="shared" si="857"/>
        <v>93100</v>
      </c>
      <c r="AD1863" s="6">
        <f t="shared" si="858"/>
        <v>583100</v>
      </c>
      <c r="AE1863" s="6">
        <f t="shared" si="859"/>
        <v>29738.1</v>
      </c>
      <c r="AF1863" s="6">
        <f t="shared" si="860"/>
        <v>612838.1</v>
      </c>
      <c r="AG1863" s="9">
        <f t="shared" si="855"/>
        <v>612838.1</v>
      </c>
      <c r="AH1863" s="11">
        <f t="shared" si="866"/>
        <v>813388.81428000005</v>
      </c>
      <c r="AI1863" s="9">
        <f t="shared" si="867"/>
        <v>636628.5</v>
      </c>
      <c r="AJ1863" s="10">
        <f t="shared" si="868"/>
        <v>674870.97857000004</v>
      </c>
      <c r="AK1863" s="9">
        <f t="shared" si="874"/>
        <v>624733.30000000005</v>
      </c>
      <c r="AL1863" s="9">
        <f t="shared" si="875"/>
        <v>725008.65714000002</v>
      </c>
      <c r="AM1863" s="6">
        <f t="shared" si="856"/>
        <v>666067.91796001233</v>
      </c>
      <c r="AN1863" s="8">
        <f t="shared" si="869"/>
        <v>94247.70869065712</v>
      </c>
      <c r="AO1863" s="7">
        <f t="shared" si="876"/>
        <v>0.14804192506407915</v>
      </c>
      <c r="AP1863" s="6">
        <f>+AG1863</f>
        <v>612838.1</v>
      </c>
      <c r="AQ1863" s="5" t="s">
        <v>4</v>
      </c>
    </row>
    <row r="1864" spans="1:43" x14ac:dyDescent="0.25">
      <c r="A1864" s="42">
        <v>1814</v>
      </c>
      <c r="B1864" s="59">
        <v>40142006</v>
      </c>
      <c r="C1864" s="102" t="s">
        <v>1891</v>
      </c>
      <c r="D1864" s="61" t="s">
        <v>801</v>
      </c>
      <c r="E1864" s="61" t="s">
        <v>801</v>
      </c>
      <c r="F1864" s="82" t="s">
        <v>1690</v>
      </c>
      <c r="G1864" s="81" t="s">
        <v>1750</v>
      </c>
      <c r="H1864" s="21">
        <v>1</v>
      </c>
      <c r="I1864" s="20">
        <v>347489.49539495795</v>
      </c>
      <c r="J1864" s="20">
        <f t="shared" si="870"/>
        <v>66023.004125042018</v>
      </c>
      <c r="K1864" s="19">
        <f t="shared" si="871"/>
        <v>413512.49951999995</v>
      </c>
      <c r="L1864" s="15">
        <f t="shared" si="872"/>
        <v>413512.49951999995</v>
      </c>
      <c r="M1864" s="17">
        <v>277256.30252100842</v>
      </c>
      <c r="N1864" s="17">
        <v>52678.697478991598</v>
      </c>
      <c r="O1864" s="16">
        <v>329935</v>
      </c>
      <c r="P1864" s="18">
        <v>329935</v>
      </c>
      <c r="Q1864" s="17">
        <v>264053.78151260503</v>
      </c>
      <c r="R1864" s="17">
        <v>50170.218487394959</v>
      </c>
      <c r="S1864" s="16">
        <v>314224</v>
      </c>
      <c r="T1864" s="15">
        <v>314224</v>
      </c>
      <c r="U1864" s="14"/>
      <c r="V1864" s="14"/>
      <c r="W1864" s="14"/>
      <c r="X1864" s="14"/>
      <c r="Y1864" s="14"/>
      <c r="Z1864" s="14"/>
      <c r="AA1864" s="14"/>
      <c r="AB1864" s="101">
        <v>175000</v>
      </c>
      <c r="AC1864" s="12">
        <f t="shared" si="857"/>
        <v>33250</v>
      </c>
      <c r="AD1864" s="6">
        <f t="shared" si="858"/>
        <v>208250</v>
      </c>
      <c r="AE1864" s="6">
        <f t="shared" si="859"/>
        <v>10620.75</v>
      </c>
      <c r="AF1864" s="6">
        <f t="shared" si="860"/>
        <v>218870.75</v>
      </c>
      <c r="AG1864" s="9">
        <f t="shared" si="855"/>
        <v>218870.75</v>
      </c>
      <c r="AH1864" s="11">
        <f t="shared" si="866"/>
        <v>413512.49951999995</v>
      </c>
      <c r="AI1864" s="9">
        <f t="shared" si="867"/>
        <v>322079.5</v>
      </c>
      <c r="AJ1864" s="10">
        <f t="shared" si="868"/>
        <v>319135.56238000002</v>
      </c>
      <c r="AK1864" s="9">
        <f t="shared" si="874"/>
        <v>270475.125</v>
      </c>
      <c r="AL1864" s="9">
        <f t="shared" si="875"/>
        <v>367795.99975999998</v>
      </c>
      <c r="AM1864" s="6">
        <f t="shared" si="856"/>
        <v>303017.53400168964</v>
      </c>
      <c r="AN1864" s="8">
        <f t="shared" si="869"/>
        <v>79793.045151075974</v>
      </c>
      <c r="AO1864" s="7">
        <f t="shared" si="876"/>
        <v>0.24774332160561593</v>
      </c>
      <c r="AP1864" s="6">
        <f>+AG1864</f>
        <v>218870.75</v>
      </c>
      <c r="AQ1864" s="5" t="s">
        <v>4</v>
      </c>
    </row>
    <row r="1865" spans="1:43" x14ac:dyDescent="0.25">
      <c r="A1865" s="194" t="s">
        <v>1890</v>
      </c>
      <c r="B1865" s="195"/>
      <c r="C1865" s="195"/>
      <c r="D1865" s="195"/>
      <c r="E1865" s="195"/>
      <c r="F1865" s="195"/>
      <c r="G1865" s="195"/>
      <c r="H1865" s="195"/>
      <c r="I1865" s="195"/>
      <c r="J1865" s="195"/>
      <c r="K1865" s="195"/>
      <c r="L1865" s="196"/>
      <c r="M1865" s="96"/>
      <c r="N1865" s="96"/>
      <c r="O1865" s="96"/>
      <c r="P1865" s="95"/>
      <c r="Q1865" s="93"/>
      <c r="R1865" s="93"/>
      <c r="S1865" s="93"/>
      <c r="T1865" s="94"/>
      <c r="U1865" s="93"/>
      <c r="V1865" s="93"/>
      <c r="W1865" s="93"/>
      <c r="X1865" s="93"/>
      <c r="Y1865" s="93"/>
      <c r="Z1865" s="93"/>
      <c r="AA1865" s="93"/>
      <c r="AB1865" s="13"/>
      <c r="AC1865" s="12"/>
      <c r="AD1865" s="6"/>
      <c r="AE1865" s="6"/>
      <c r="AF1865" s="6"/>
      <c r="AG1865" s="9"/>
      <c r="AH1865" s="5"/>
      <c r="AI1865" s="5"/>
      <c r="AJ1865" s="5"/>
      <c r="AK1865" s="9"/>
      <c r="AL1865" s="9"/>
      <c r="AM1865" s="6"/>
      <c r="AN1865" s="8"/>
      <c r="AO1865" s="7"/>
      <c r="AP1865" s="6"/>
      <c r="AQ1865" s="5"/>
    </row>
    <row r="1866" spans="1:43" x14ac:dyDescent="0.25">
      <c r="A1866" s="42">
        <v>1815</v>
      </c>
      <c r="B1866" s="98" t="s">
        <v>1889</v>
      </c>
      <c r="C1866" s="25">
        <v>4357007</v>
      </c>
      <c r="D1866" s="61" t="s">
        <v>801</v>
      </c>
      <c r="E1866" s="61" t="s">
        <v>801</v>
      </c>
      <c r="F1866" s="82" t="s">
        <v>1888</v>
      </c>
      <c r="G1866" s="81" t="s">
        <v>1750</v>
      </c>
      <c r="H1866" s="21">
        <v>1</v>
      </c>
      <c r="I1866" s="20">
        <v>569275.25415126048</v>
      </c>
      <c r="J1866" s="20">
        <f t="shared" ref="J1866:J1902" si="877">+I1866*0.19</f>
        <v>108162.29828873949</v>
      </c>
      <c r="K1866" s="19">
        <f t="shared" ref="K1866:K1902" si="878">+I1866+J1866</f>
        <v>677437.55244</v>
      </c>
      <c r="L1866" s="15">
        <f t="shared" ref="L1866:L1902" si="879">+H1866*K1866</f>
        <v>677437.55244</v>
      </c>
      <c r="M1866" s="17">
        <v>458542.01680672274</v>
      </c>
      <c r="N1866" s="17">
        <v>87122.983193277323</v>
      </c>
      <c r="O1866" s="16">
        <v>545665</v>
      </c>
      <c r="P1866" s="18">
        <v>545665</v>
      </c>
      <c r="Q1866" s="17">
        <v>432586.55462184874</v>
      </c>
      <c r="R1866" s="17">
        <v>82191.445378151257</v>
      </c>
      <c r="S1866" s="16">
        <v>514778</v>
      </c>
      <c r="T1866" s="15">
        <v>514778</v>
      </c>
      <c r="U1866" s="14"/>
      <c r="V1866" s="14"/>
      <c r="W1866" s="14"/>
      <c r="X1866" s="14"/>
      <c r="Y1866" s="14"/>
      <c r="Z1866" s="14"/>
      <c r="AA1866" s="14"/>
      <c r="AB1866" s="13"/>
      <c r="AC1866" s="12">
        <f t="shared" ref="AC1866:AC1902" si="880">+AB1866*19%</f>
        <v>0</v>
      </c>
      <c r="AD1866" s="6">
        <f t="shared" ref="AD1866:AD1902" si="881">+AB1866+AC1866</f>
        <v>0</v>
      </c>
      <c r="AE1866" s="6">
        <f t="shared" ref="AE1866:AE1902" si="882">+AD1866*5.1%</f>
        <v>0</v>
      </c>
      <c r="AF1866" s="6">
        <f t="shared" ref="AF1866:AF1902" si="883">+AD1866+AE1866</f>
        <v>0</v>
      </c>
      <c r="AG1866" s="9">
        <f t="shared" ref="AG1866:AG1887" si="884">MIN(L1866,P1866,T1866)</f>
        <v>514778</v>
      </c>
      <c r="AH1866" s="11">
        <f t="shared" ref="AH1866:AH1929" si="885">MAX(L1866,P1866,T1866,AF1866)</f>
        <v>677437.55244</v>
      </c>
      <c r="AI1866" s="9">
        <f t="shared" ref="AI1866:AI1929" si="886">MEDIAN(L1866,P1866,T1866,AF1866)</f>
        <v>530221.5</v>
      </c>
      <c r="AJ1866" s="10">
        <f t="shared" ref="AJ1866:AJ1929" si="887">AVERAGE(L1866,P1866,T1866,AF1866)</f>
        <v>434470.13811</v>
      </c>
      <c r="AK1866" s="9">
        <f t="shared" si="874"/>
        <v>522499.75</v>
      </c>
      <c r="AL1866" s="9">
        <f t="shared" si="875"/>
        <v>603829.52622</v>
      </c>
      <c r="AM1866" s="6">
        <f t="shared" ref="AM1866:AM1887" si="888">HARMEAN(L1866,P1866,T1866)</f>
        <v>571280.36213383789</v>
      </c>
      <c r="AN1866" s="8">
        <f t="shared" si="869"/>
        <v>298111.34123992879</v>
      </c>
      <c r="AO1866" s="7">
        <f t="shared" si="876"/>
        <v>0.56223925517906914</v>
      </c>
      <c r="AP1866" s="6">
        <f t="shared" ref="AP1866:AP1887" si="889">+AM1866</f>
        <v>571280.36213383789</v>
      </c>
      <c r="AQ1866" s="5" t="s">
        <v>0</v>
      </c>
    </row>
    <row r="1867" spans="1:43" x14ac:dyDescent="0.25">
      <c r="A1867" s="42">
        <v>1816</v>
      </c>
      <c r="B1867" s="98" t="s">
        <v>1862</v>
      </c>
      <c r="C1867" s="25">
        <v>43320</v>
      </c>
      <c r="D1867" s="61" t="s">
        <v>801</v>
      </c>
      <c r="E1867" s="61" t="s">
        <v>801</v>
      </c>
      <c r="F1867" s="82" t="s">
        <v>1887</v>
      </c>
      <c r="G1867" s="81" t="s">
        <v>1750</v>
      </c>
      <c r="H1867" s="21">
        <v>1</v>
      </c>
      <c r="I1867" s="20">
        <v>50741.534722689081</v>
      </c>
      <c r="J1867" s="20">
        <f t="shared" si="877"/>
        <v>9640.8915973109251</v>
      </c>
      <c r="K1867" s="19">
        <f t="shared" si="878"/>
        <v>60382.426320000006</v>
      </c>
      <c r="L1867" s="15">
        <f t="shared" si="879"/>
        <v>60382.426320000006</v>
      </c>
      <c r="M1867" s="17">
        <v>42028.571428571428</v>
      </c>
      <c r="N1867" s="17">
        <v>7985.4285714285716</v>
      </c>
      <c r="O1867" s="16">
        <v>50014</v>
      </c>
      <c r="P1867" s="18">
        <v>50014</v>
      </c>
      <c r="Q1867" s="17">
        <v>38557.983193277316</v>
      </c>
      <c r="R1867" s="17">
        <v>7326.0168067226905</v>
      </c>
      <c r="S1867" s="16">
        <v>45884.000000000007</v>
      </c>
      <c r="T1867" s="15">
        <v>45884.000000000007</v>
      </c>
      <c r="U1867" s="14"/>
      <c r="V1867" s="14"/>
      <c r="W1867" s="14"/>
      <c r="X1867" s="14"/>
      <c r="Y1867" s="14"/>
      <c r="Z1867" s="14"/>
      <c r="AA1867" s="14"/>
      <c r="AB1867" s="13"/>
      <c r="AC1867" s="12">
        <f t="shared" si="880"/>
        <v>0</v>
      </c>
      <c r="AD1867" s="6">
        <f t="shared" si="881"/>
        <v>0</v>
      </c>
      <c r="AE1867" s="6">
        <f t="shared" si="882"/>
        <v>0</v>
      </c>
      <c r="AF1867" s="6">
        <f t="shared" si="883"/>
        <v>0</v>
      </c>
      <c r="AG1867" s="9">
        <f t="shared" si="884"/>
        <v>45884.000000000007</v>
      </c>
      <c r="AH1867" s="11">
        <f t="shared" si="885"/>
        <v>60382.426320000006</v>
      </c>
      <c r="AI1867" s="9">
        <f t="shared" si="886"/>
        <v>47949</v>
      </c>
      <c r="AJ1867" s="10">
        <f t="shared" si="887"/>
        <v>39070.10658</v>
      </c>
      <c r="AK1867" s="9">
        <f t="shared" si="874"/>
        <v>46916.5</v>
      </c>
      <c r="AL1867" s="9">
        <f t="shared" si="875"/>
        <v>54165.713159999999</v>
      </c>
      <c r="AM1867" s="6">
        <f t="shared" si="888"/>
        <v>51414.233375236232</v>
      </c>
      <c r="AN1867" s="8">
        <f t="shared" si="869"/>
        <v>26751.237651119332</v>
      </c>
      <c r="AO1867" s="7">
        <f t="shared" si="876"/>
        <v>0.55791023068508905</v>
      </c>
      <c r="AP1867" s="6">
        <f t="shared" si="889"/>
        <v>51414.233375236232</v>
      </c>
      <c r="AQ1867" s="5" t="s">
        <v>0</v>
      </c>
    </row>
    <row r="1868" spans="1:43" x14ac:dyDescent="0.25">
      <c r="A1868" s="42">
        <v>1817</v>
      </c>
      <c r="B1868" s="98" t="s">
        <v>1886</v>
      </c>
      <c r="C1868" s="25">
        <v>4357005</v>
      </c>
      <c r="D1868" s="61" t="s">
        <v>801</v>
      </c>
      <c r="E1868" s="61" t="s">
        <v>801</v>
      </c>
      <c r="F1868" s="82" t="s">
        <v>1885</v>
      </c>
      <c r="G1868" s="81" t="s">
        <v>1750</v>
      </c>
      <c r="H1868" s="21">
        <v>1</v>
      </c>
      <c r="I1868" s="20">
        <v>1338466.6700168068</v>
      </c>
      <c r="J1868" s="20">
        <f t="shared" si="877"/>
        <v>254308.6673031933</v>
      </c>
      <c r="K1868" s="19">
        <f t="shared" si="878"/>
        <v>1592775.3373200002</v>
      </c>
      <c r="L1868" s="15">
        <f t="shared" si="879"/>
        <v>1592775.3373200002</v>
      </c>
      <c r="M1868" s="17">
        <v>1108625.2100840337</v>
      </c>
      <c r="N1868" s="17">
        <v>210638.78991596639</v>
      </c>
      <c r="O1868" s="16">
        <v>1319264</v>
      </c>
      <c r="P1868" s="18">
        <v>1319264</v>
      </c>
      <c r="Q1868" s="17">
        <v>1017087.3949579833</v>
      </c>
      <c r="R1868" s="17">
        <v>193246.60504201683</v>
      </c>
      <c r="S1868" s="16">
        <v>1210334</v>
      </c>
      <c r="T1868" s="15">
        <v>1210334</v>
      </c>
      <c r="U1868" s="14"/>
      <c r="V1868" s="14"/>
      <c r="W1868" s="14"/>
      <c r="X1868" s="14"/>
      <c r="Y1868" s="14"/>
      <c r="Z1868" s="14"/>
      <c r="AA1868" s="14"/>
      <c r="AB1868" s="13"/>
      <c r="AC1868" s="12">
        <f t="shared" si="880"/>
        <v>0</v>
      </c>
      <c r="AD1868" s="6">
        <f t="shared" si="881"/>
        <v>0</v>
      </c>
      <c r="AE1868" s="6">
        <f t="shared" si="882"/>
        <v>0</v>
      </c>
      <c r="AF1868" s="6">
        <f t="shared" si="883"/>
        <v>0</v>
      </c>
      <c r="AG1868" s="9">
        <f t="shared" si="884"/>
        <v>1210334</v>
      </c>
      <c r="AH1868" s="11">
        <f t="shared" si="885"/>
        <v>1592775.3373200002</v>
      </c>
      <c r="AI1868" s="9">
        <f t="shared" si="886"/>
        <v>1264799</v>
      </c>
      <c r="AJ1868" s="10">
        <f t="shared" si="887"/>
        <v>1030593.33433</v>
      </c>
      <c r="AK1868" s="9">
        <f t="shared" si="874"/>
        <v>1237566.5</v>
      </c>
      <c r="AL1868" s="9">
        <f t="shared" si="875"/>
        <v>1428787.16866</v>
      </c>
      <c r="AM1868" s="6">
        <f t="shared" si="888"/>
        <v>1356207.0911986502</v>
      </c>
      <c r="AN1868" s="8">
        <f t="shared" si="869"/>
        <v>705645.96537856269</v>
      </c>
      <c r="AO1868" s="7">
        <f t="shared" si="876"/>
        <v>0.55791154592829584</v>
      </c>
      <c r="AP1868" s="6">
        <f t="shared" si="889"/>
        <v>1356207.0911986502</v>
      </c>
      <c r="AQ1868" s="5" t="s">
        <v>0</v>
      </c>
    </row>
    <row r="1869" spans="1:43" x14ac:dyDescent="0.25">
      <c r="A1869" s="42">
        <v>1818</v>
      </c>
      <c r="B1869" s="98" t="s">
        <v>1714</v>
      </c>
      <c r="C1869" s="25">
        <v>43156</v>
      </c>
      <c r="D1869" s="61" t="s">
        <v>801</v>
      </c>
      <c r="E1869" s="61" t="s">
        <v>801</v>
      </c>
      <c r="F1869" s="82" t="s">
        <v>1884</v>
      </c>
      <c r="G1869" s="81" t="s">
        <v>1750</v>
      </c>
      <c r="H1869" s="21">
        <v>1</v>
      </c>
      <c r="I1869" s="20">
        <v>1091984.7218823531</v>
      </c>
      <c r="J1869" s="20">
        <f t="shared" si="877"/>
        <v>207477.09715764708</v>
      </c>
      <c r="K1869" s="19">
        <f t="shared" si="878"/>
        <v>1299461.8190400002</v>
      </c>
      <c r="L1869" s="15">
        <f t="shared" si="879"/>
        <v>1299461.8190400002</v>
      </c>
      <c r="M1869" s="17">
        <v>887873.10924369749</v>
      </c>
      <c r="N1869" s="17">
        <v>168695.89075630251</v>
      </c>
      <c r="O1869" s="16">
        <v>1056569</v>
      </c>
      <c r="P1869" s="18">
        <v>1056569</v>
      </c>
      <c r="Q1869" s="17">
        <v>829788.23529411771</v>
      </c>
      <c r="R1869" s="17">
        <v>157659.76470588238</v>
      </c>
      <c r="S1869" s="16">
        <v>987448.00000000012</v>
      </c>
      <c r="T1869" s="15">
        <v>987448.00000000012</v>
      </c>
      <c r="U1869" s="14"/>
      <c r="V1869" s="14"/>
      <c r="W1869" s="14"/>
      <c r="X1869" s="14"/>
      <c r="Y1869" s="14"/>
      <c r="Z1869" s="14"/>
      <c r="AA1869" s="14"/>
      <c r="AB1869" s="13"/>
      <c r="AC1869" s="12">
        <f t="shared" si="880"/>
        <v>0</v>
      </c>
      <c r="AD1869" s="6">
        <f t="shared" si="881"/>
        <v>0</v>
      </c>
      <c r="AE1869" s="6">
        <f t="shared" si="882"/>
        <v>0</v>
      </c>
      <c r="AF1869" s="6">
        <f t="shared" si="883"/>
        <v>0</v>
      </c>
      <c r="AG1869" s="9">
        <f t="shared" si="884"/>
        <v>987448.00000000012</v>
      </c>
      <c r="AH1869" s="11">
        <f t="shared" si="885"/>
        <v>1299461.8190400002</v>
      </c>
      <c r="AI1869" s="9">
        <f t="shared" si="886"/>
        <v>1022008.5</v>
      </c>
      <c r="AJ1869" s="10">
        <f t="shared" si="887"/>
        <v>835869.70476000011</v>
      </c>
      <c r="AK1869" s="9">
        <f t="shared" si="874"/>
        <v>1004728.25</v>
      </c>
      <c r="AL1869" s="9">
        <f t="shared" si="875"/>
        <v>1160735.1595200002</v>
      </c>
      <c r="AM1869" s="6">
        <f t="shared" si="888"/>
        <v>1099416.3236769466</v>
      </c>
      <c r="AN1869" s="8">
        <f t="shared" si="869"/>
        <v>573085.20898305846</v>
      </c>
      <c r="AO1869" s="7">
        <f t="shared" si="876"/>
        <v>0.56074407305130869</v>
      </c>
      <c r="AP1869" s="6">
        <f t="shared" si="889"/>
        <v>1099416.3236769466</v>
      </c>
      <c r="AQ1869" s="5" t="s">
        <v>0</v>
      </c>
    </row>
    <row r="1870" spans="1:43" ht="38.25" x14ac:dyDescent="0.25">
      <c r="A1870" s="42">
        <v>1819</v>
      </c>
      <c r="B1870" s="98" t="s">
        <v>1883</v>
      </c>
      <c r="C1870" s="25">
        <v>43949</v>
      </c>
      <c r="D1870" s="61" t="s">
        <v>801</v>
      </c>
      <c r="E1870" s="61" t="s">
        <v>801</v>
      </c>
      <c r="F1870" s="82" t="s">
        <v>1882</v>
      </c>
      <c r="G1870" s="81" t="s">
        <v>1750</v>
      </c>
      <c r="H1870" s="21">
        <v>1</v>
      </c>
      <c r="I1870" s="20">
        <v>606642.45095798315</v>
      </c>
      <c r="J1870" s="20">
        <f t="shared" si="877"/>
        <v>115262.06568201679</v>
      </c>
      <c r="K1870" s="19">
        <f t="shared" si="878"/>
        <v>721904.51663999993</v>
      </c>
      <c r="L1870" s="15">
        <f t="shared" si="879"/>
        <v>721904.51663999993</v>
      </c>
      <c r="M1870" s="17">
        <v>497860.50420168071</v>
      </c>
      <c r="N1870" s="17">
        <v>94593.495798319331</v>
      </c>
      <c r="O1870" s="16">
        <v>592454</v>
      </c>
      <c r="P1870" s="18">
        <v>592454</v>
      </c>
      <c r="Q1870" s="17">
        <v>460981.51260504202</v>
      </c>
      <c r="R1870" s="17">
        <v>87586.487394957992</v>
      </c>
      <c r="S1870" s="16">
        <v>548568</v>
      </c>
      <c r="T1870" s="15">
        <v>548568</v>
      </c>
      <c r="U1870" s="14"/>
      <c r="V1870" s="14"/>
      <c r="W1870" s="14"/>
      <c r="X1870" s="14"/>
      <c r="Y1870" s="14"/>
      <c r="Z1870" s="14"/>
      <c r="AA1870" s="14"/>
      <c r="AB1870" s="13"/>
      <c r="AC1870" s="12">
        <f t="shared" si="880"/>
        <v>0</v>
      </c>
      <c r="AD1870" s="6">
        <f t="shared" si="881"/>
        <v>0</v>
      </c>
      <c r="AE1870" s="6">
        <f t="shared" si="882"/>
        <v>0</v>
      </c>
      <c r="AF1870" s="6">
        <f t="shared" si="883"/>
        <v>0</v>
      </c>
      <c r="AG1870" s="9">
        <f t="shared" si="884"/>
        <v>548568</v>
      </c>
      <c r="AH1870" s="11">
        <f t="shared" si="885"/>
        <v>721904.51663999993</v>
      </c>
      <c r="AI1870" s="9">
        <f t="shared" si="886"/>
        <v>570511</v>
      </c>
      <c r="AJ1870" s="10">
        <f t="shared" si="887"/>
        <v>465731.62916000001</v>
      </c>
      <c r="AK1870" s="9">
        <f t="shared" si="874"/>
        <v>559539.5</v>
      </c>
      <c r="AL1870" s="9">
        <f t="shared" si="875"/>
        <v>646207.75832000002</v>
      </c>
      <c r="AM1870" s="6">
        <f t="shared" si="888"/>
        <v>612739.14568577404</v>
      </c>
      <c r="AN1870" s="8">
        <f t="shared" si="869"/>
        <v>319087.72163002496</v>
      </c>
      <c r="AO1870" s="7">
        <f t="shared" si="876"/>
        <v>0.5593016114150734</v>
      </c>
      <c r="AP1870" s="6">
        <f t="shared" si="889"/>
        <v>612739.14568577404</v>
      </c>
      <c r="AQ1870" s="5" t="s">
        <v>0</v>
      </c>
    </row>
    <row r="1871" spans="1:43" x14ac:dyDescent="0.25">
      <c r="A1871" s="42">
        <v>1820</v>
      </c>
      <c r="B1871" s="98" t="s">
        <v>1833</v>
      </c>
      <c r="C1871" s="25">
        <v>4311002</v>
      </c>
      <c r="D1871" s="61" t="s">
        <v>801</v>
      </c>
      <c r="E1871" s="61" t="s">
        <v>801</v>
      </c>
      <c r="F1871" s="82" t="s">
        <v>1881</v>
      </c>
      <c r="G1871" s="81" t="s">
        <v>1750</v>
      </c>
      <c r="H1871" s="21">
        <v>1</v>
      </c>
      <c r="I1871" s="20">
        <v>834584.5632100841</v>
      </c>
      <c r="J1871" s="20">
        <f t="shared" si="877"/>
        <v>158571.06700991598</v>
      </c>
      <c r="K1871" s="19">
        <f t="shared" si="878"/>
        <v>993155.63022000005</v>
      </c>
      <c r="L1871" s="15">
        <f t="shared" si="879"/>
        <v>993155.63022000005</v>
      </c>
      <c r="M1871" s="17">
        <v>665901.68067226897</v>
      </c>
      <c r="N1871" s="17">
        <v>126521.31932773111</v>
      </c>
      <c r="O1871" s="16">
        <v>792423.00000000012</v>
      </c>
      <c r="P1871" s="18">
        <v>792423.00000000012</v>
      </c>
      <c r="Q1871" s="17">
        <v>634192.43697478995</v>
      </c>
      <c r="R1871" s="17">
        <v>120496.5630252101</v>
      </c>
      <c r="S1871" s="16">
        <v>754689</v>
      </c>
      <c r="T1871" s="15">
        <v>754689</v>
      </c>
      <c r="U1871" s="14"/>
      <c r="V1871" s="14"/>
      <c r="W1871" s="14"/>
      <c r="X1871" s="14"/>
      <c r="Y1871" s="14"/>
      <c r="Z1871" s="14"/>
      <c r="AA1871" s="14"/>
      <c r="AB1871" s="13"/>
      <c r="AC1871" s="12">
        <f t="shared" si="880"/>
        <v>0</v>
      </c>
      <c r="AD1871" s="6">
        <f t="shared" si="881"/>
        <v>0</v>
      </c>
      <c r="AE1871" s="6">
        <f t="shared" si="882"/>
        <v>0</v>
      </c>
      <c r="AF1871" s="6">
        <f t="shared" si="883"/>
        <v>0</v>
      </c>
      <c r="AG1871" s="9">
        <f t="shared" si="884"/>
        <v>754689</v>
      </c>
      <c r="AH1871" s="11">
        <f t="shared" si="885"/>
        <v>993155.63022000005</v>
      </c>
      <c r="AI1871" s="9">
        <f t="shared" si="886"/>
        <v>773556</v>
      </c>
      <c r="AJ1871" s="10">
        <f t="shared" si="887"/>
        <v>635066.90755500004</v>
      </c>
      <c r="AK1871" s="9">
        <f t="shared" si="874"/>
        <v>764122.5</v>
      </c>
      <c r="AL1871" s="9">
        <f t="shared" si="875"/>
        <v>883355.81511000008</v>
      </c>
      <c r="AM1871" s="6">
        <f t="shared" si="888"/>
        <v>834749.40927918907</v>
      </c>
      <c r="AN1871" s="8">
        <f t="shared" si="869"/>
        <v>436122.26695496059</v>
      </c>
      <c r="AO1871" s="7">
        <f t="shared" si="876"/>
        <v>0.56378887495534979</v>
      </c>
      <c r="AP1871" s="6">
        <f t="shared" si="889"/>
        <v>834749.40927918907</v>
      </c>
      <c r="AQ1871" s="5" t="s">
        <v>0</v>
      </c>
    </row>
    <row r="1872" spans="1:43" x14ac:dyDescent="0.25">
      <c r="A1872" s="42">
        <v>1821</v>
      </c>
      <c r="B1872" s="99" t="s">
        <v>1875</v>
      </c>
      <c r="C1872" s="100">
        <v>4324007</v>
      </c>
      <c r="D1872" s="61" t="s">
        <v>801</v>
      </c>
      <c r="E1872" s="61" t="s">
        <v>801</v>
      </c>
      <c r="F1872" s="82" t="s">
        <v>1880</v>
      </c>
      <c r="G1872" s="81" t="s">
        <v>1750</v>
      </c>
      <c r="H1872" s="21">
        <v>1</v>
      </c>
      <c r="I1872" s="20">
        <v>1022680.1281008404</v>
      </c>
      <c r="J1872" s="20">
        <f t="shared" si="877"/>
        <v>194309.22433915967</v>
      </c>
      <c r="K1872" s="19">
        <f t="shared" si="878"/>
        <v>1216989.35244</v>
      </c>
      <c r="L1872" s="15">
        <f t="shared" si="879"/>
        <v>1216989.35244</v>
      </c>
      <c r="M1872" s="17">
        <v>815980.67226890766</v>
      </c>
      <c r="N1872" s="17">
        <v>155036.32773109246</v>
      </c>
      <c r="O1872" s="16">
        <v>971017.00000000012</v>
      </c>
      <c r="P1872" s="18">
        <v>971017.00000000012</v>
      </c>
      <c r="Q1872" s="17">
        <v>777124.36974789924</v>
      </c>
      <c r="R1872" s="17">
        <v>147653.63025210085</v>
      </c>
      <c r="S1872" s="16">
        <v>924778.00000000012</v>
      </c>
      <c r="T1872" s="15">
        <v>924778.00000000012</v>
      </c>
      <c r="U1872" s="14"/>
      <c r="V1872" s="14"/>
      <c r="W1872" s="14"/>
      <c r="X1872" s="14"/>
      <c r="Y1872" s="14"/>
      <c r="Z1872" s="14"/>
      <c r="AA1872" s="14"/>
      <c r="AB1872" s="13"/>
      <c r="AC1872" s="12">
        <f t="shared" si="880"/>
        <v>0</v>
      </c>
      <c r="AD1872" s="6">
        <f t="shared" si="881"/>
        <v>0</v>
      </c>
      <c r="AE1872" s="6">
        <f t="shared" si="882"/>
        <v>0</v>
      </c>
      <c r="AF1872" s="6">
        <f t="shared" si="883"/>
        <v>0</v>
      </c>
      <c r="AG1872" s="9">
        <f t="shared" si="884"/>
        <v>924778.00000000012</v>
      </c>
      <c r="AH1872" s="11">
        <f t="shared" si="885"/>
        <v>1216989.35244</v>
      </c>
      <c r="AI1872" s="9">
        <f t="shared" si="886"/>
        <v>947897.50000000012</v>
      </c>
      <c r="AJ1872" s="10">
        <f t="shared" si="887"/>
        <v>778196.08811000001</v>
      </c>
      <c r="AK1872" s="9">
        <f t="shared" si="874"/>
        <v>936337.75000000012</v>
      </c>
      <c r="AL1872" s="9">
        <f t="shared" si="875"/>
        <v>1082443.42622</v>
      </c>
      <c r="AM1872" s="6">
        <f t="shared" si="888"/>
        <v>1022882.3675196572</v>
      </c>
      <c r="AN1872" s="8">
        <f t="shared" si="869"/>
        <v>534413.95981221134</v>
      </c>
      <c r="AO1872" s="7">
        <f t="shared" si="876"/>
        <v>0.56378876388239374</v>
      </c>
      <c r="AP1872" s="6">
        <f t="shared" si="889"/>
        <v>1022882.3675196572</v>
      </c>
      <c r="AQ1872" s="5" t="s">
        <v>0</v>
      </c>
    </row>
    <row r="1873" spans="1:43" x14ac:dyDescent="0.25">
      <c r="A1873" s="42">
        <v>1822</v>
      </c>
      <c r="B1873" s="99" t="s">
        <v>1875</v>
      </c>
      <c r="C1873" s="100">
        <v>4324007</v>
      </c>
      <c r="D1873" s="61" t="s">
        <v>801</v>
      </c>
      <c r="E1873" s="61" t="s">
        <v>801</v>
      </c>
      <c r="F1873" s="82" t="s">
        <v>1879</v>
      </c>
      <c r="G1873" s="81" t="s">
        <v>1750</v>
      </c>
      <c r="H1873" s="21">
        <v>1</v>
      </c>
      <c r="I1873" s="20">
        <v>827803.39568067226</v>
      </c>
      <c r="J1873" s="20">
        <f t="shared" si="877"/>
        <v>157282.64517932772</v>
      </c>
      <c r="K1873" s="19">
        <f t="shared" si="878"/>
        <v>985086.04085999995</v>
      </c>
      <c r="L1873" s="15">
        <f t="shared" si="879"/>
        <v>985086.04085999995</v>
      </c>
      <c r="M1873" s="17">
        <v>660491.59663865552</v>
      </c>
      <c r="N1873" s="17">
        <v>125493.40336134455</v>
      </c>
      <c r="O1873" s="16">
        <v>785985.00000000012</v>
      </c>
      <c r="P1873" s="18">
        <v>785985.00000000012</v>
      </c>
      <c r="Q1873" s="17">
        <v>629039.49579831935</v>
      </c>
      <c r="R1873" s="17">
        <v>119517.50420168068</v>
      </c>
      <c r="S1873" s="16">
        <v>748557</v>
      </c>
      <c r="T1873" s="15">
        <v>748557</v>
      </c>
      <c r="U1873" s="14"/>
      <c r="V1873" s="14"/>
      <c r="W1873" s="14"/>
      <c r="X1873" s="14"/>
      <c r="Y1873" s="14"/>
      <c r="Z1873" s="14"/>
      <c r="AA1873" s="14"/>
      <c r="AB1873" s="13"/>
      <c r="AC1873" s="12">
        <f t="shared" si="880"/>
        <v>0</v>
      </c>
      <c r="AD1873" s="6">
        <f t="shared" si="881"/>
        <v>0</v>
      </c>
      <c r="AE1873" s="6">
        <f t="shared" si="882"/>
        <v>0</v>
      </c>
      <c r="AF1873" s="6">
        <f t="shared" si="883"/>
        <v>0</v>
      </c>
      <c r="AG1873" s="9">
        <f t="shared" si="884"/>
        <v>748557</v>
      </c>
      <c r="AH1873" s="11">
        <f t="shared" si="885"/>
        <v>985086.04085999995</v>
      </c>
      <c r="AI1873" s="9">
        <f t="shared" si="886"/>
        <v>767271</v>
      </c>
      <c r="AJ1873" s="10">
        <f t="shared" si="887"/>
        <v>629907.01021500002</v>
      </c>
      <c r="AK1873" s="9">
        <f t="shared" si="874"/>
        <v>757914</v>
      </c>
      <c r="AL1873" s="9">
        <f t="shared" si="875"/>
        <v>876178.52043000003</v>
      </c>
      <c r="AM1873" s="6">
        <f t="shared" si="888"/>
        <v>827967.12292589864</v>
      </c>
      <c r="AN1873" s="8">
        <f t="shared" si="869"/>
        <v>432578.75749171543</v>
      </c>
      <c r="AO1873" s="7">
        <f t="shared" si="876"/>
        <v>0.56378874933591316</v>
      </c>
      <c r="AP1873" s="6">
        <f t="shared" si="889"/>
        <v>827967.12292589864</v>
      </c>
      <c r="AQ1873" s="5" t="s">
        <v>0</v>
      </c>
    </row>
    <row r="1874" spans="1:43" x14ac:dyDescent="0.25">
      <c r="A1874" s="42">
        <v>1823</v>
      </c>
      <c r="B1874" s="99" t="s">
        <v>1875</v>
      </c>
      <c r="C1874" s="100">
        <v>4324007</v>
      </c>
      <c r="D1874" s="61" t="s">
        <v>801</v>
      </c>
      <c r="E1874" s="61" t="s">
        <v>801</v>
      </c>
      <c r="F1874" s="82" t="s">
        <v>1878</v>
      </c>
      <c r="G1874" s="81" t="s">
        <v>1750</v>
      </c>
      <c r="H1874" s="21">
        <v>1</v>
      </c>
      <c r="I1874" s="20">
        <v>1933670.047764706</v>
      </c>
      <c r="J1874" s="20">
        <f t="shared" si="877"/>
        <v>367397.30907529412</v>
      </c>
      <c r="K1874" s="19">
        <f t="shared" si="878"/>
        <v>2301067.35684</v>
      </c>
      <c r="L1874" s="15">
        <f t="shared" si="879"/>
        <v>2301067.35684</v>
      </c>
      <c r="M1874" s="17">
        <v>1601620.1680672269</v>
      </c>
      <c r="N1874" s="17">
        <v>304307.83193277312</v>
      </c>
      <c r="O1874" s="16">
        <v>1905928</v>
      </c>
      <c r="P1874" s="18">
        <v>1905928</v>
      </c>
      <c r="Q1874" s="17">
        <v>1469376.4705882354</v>
      </c>
      <c r="R1874" s="17">
        <v>279181.52941176476</v>
      </c>
      <c r="S1874" s="16">
        <v>1748558.0000000002</v>
      </c>
      <c r="T1874" s="15">
        <v>1748558.0000000002</v>
      </c>
      <c r="U1874" s="14"/>
      <c r="V1874" s="14"/>
      <c r="W1874" s="14"/>
      <c r="X1874" s="14"/>
      <c r="Y1874" s="14"/>
      <c r="Z1874" s="14"/>
      <c r="AA1874" s="14"/>
      <c r="AB1874" s="13"/>
      <c r="AC1874" s="12">
        <f t="shared" si="880"/>
        <v>0</v>
      </c>
      <c r="AD1874" s="6">
        <f t="shared" si="881"/>
        <v>0</v>
      </c>
      <c r="AE1874" s="6">
        <f t="shared" si="882"/>
        <v>0</v>
      </c>
      <c r="AF1874" s="6">
        <f t="shared" si="883"/>
        <v>0</v>
      </c>
      <c r="AG1874" s="9">
        <f t="shared" si="884"/>
        <v>1748558.0000000002</v>
      </c>
      <c r="AH1874" s="11">
        <f t="shared" si="885"/>
        <v>2301067.35684</v>
      </c>
      <c r="AI1874" s="9">
        <f t="shared" si="886"/>
        <v>1827243</v>
      </c>
      <c r="AJ1874" s="10">
        <f t="shared" si="887"/>
        <v>1488888.3392099999</v>
      </c>
      <c r="AK1874" s="9">
        <f t="shared" si="874"/>
        <v>1787900.5</v>
      </c>
      <c r="AL1874" s="9">
        <f t="shared" si="875"/>
        <v>2064155.17842</v>
      </c>
      <c r="AM1874" s="6">
        <f t="shared" si="888"/>
        <v>1959299.4182853065</v>
      </c>
      <c r="AN1874" s="8">
        <f t="shared" si="869"/>
        <v>1019439.9859270086</v>
      </c>
      <c r="AO1874" s="7">
        <f t="shared" si="876"/>
        <v>0.55791155633214007</v>
      </c>
      <c r="AP1874" s="6">
        <f t="shared" si="889"/>
        <v>1959299.4182853065</v>
      </c>
      <c r="AQ1874" s="5" t="s">
        <v>0</v>
      </c>
    </row>
    <row r="1875" spans="1:43" x14ac:dyDescent="0.25">
      <c r="A1875" s="42">
        <v>1824</v>
      </c>
      <c r="B1875" s="99" t="s">
        <v>1875</v>
      </c>
      <c r="C1875" s="100">
        <v>4324007</v>
      </c>
      <c r="D1875" s="61" t="s">
        <v>801</v>
      </c>
      <c r="E1875" s="61" t="s">
        <v>801</v>
      </c>
      <c r="F1875" s="82" t="s">
        <v>1877</v>
      </c>
      <c r="G1875" s="81" t="s">
        <v>1750</v>
      </c>
      <c r="H1875" s="21">
        <v>1</v>
      </c>
      <c r="I1875" s="20">
        <v>991473.70825210097</v>
      </c>
      <c r="J1875" s="20">
        <f t="shared" si="877"/>
        <v>188380.00456789919</v>
      </c>
      <c r="K1875" s="19">
        <f t="shared" si="878"/>
        <v>1179853.7128200002</v>
      </c>
      <c r="L1875" s="15">
        <f t="shared" si="879"/>
        <v>1179853.7128200002</v>
      </c>
      <c r="M1875" s="17">
        <v>813684.03361344547</v>
      </c>
      <c r="N1875" s="17">
        <v>154599.96638655465</v>
      </c>
      <c r="O1875" s="16">
        <v>968284.00000000012</v>
      </c>
      <c r="P1875" s="18">
        <v>968284.00000000012</v>
      </c>
      <c r="Q1875" s="17">
        <v>753410.92436974798</v>
      </c>
      <c r="R1875" s="17">
        <v>143148.0756302521</v>
      </c>
      <c r="S1875" s="16">
        <v>896559.00000000012</v>
      </c>
      <c r="T1875" s="15">
        <v>896559.00000000012</v>
      </c>
      <c r="U1875" s="14"/>
      <c r="V1875" s="14"/>
      <c r="W1875" s="14"/>
      <c r="X1875" s="14"/>
      <c r="Y1875" s="14"/>
      <c r="Z1875" s="14"/>
      <c r="AA1875" s="14"/>
      <c r="AB1875" s="13"/>
      <c r="AC1875" s="12">
        <f t="shared" si="880"/>
        <v>0</v>
      </c>
      <c r="AD1875" s="6">
        <f t="shared" si="881"/>
        <v>0</v>
      </c>
      <c r="AE1875" s="6">
        <f t="shared" si="882"/>
        <v>0</v>
      </c>
      <c r="AF1875" s="6">
        <f t="shared" si="883"/>
        <v>0</v>
      </c>
      <c r="AG1875" s="9">
        <f t="shared" si="884"/>
        <v>896559.00000000012</v>
      </c>
      <c r="AH1875" s="11">
        <f t="shared" si="885"/>
        <v>1179853.7128200002</v>
      </c>
      <c r="AI1875" s="9">
        <f t="shared" si="886"/>
        <v>932421.50000000012</v>
      </c>
      <c r="AJ1875" s="10">
        <f t="shared" si="887"/>
        <v>761174.17820500012</v>
      </c>
      <c r="AK1875" s="9">
        <f t="shared" si="874"/>
        <v>914490.25000000012</v>
      </c>
      <c r="AL1875" s="9">
        <f t="shared" si="875"/>
        <v>1056137.6064100002</v>
      </c>
      <c r="AM1875" s="6">
        <f t="shared" si="888"/>
        <v>1001437.6913497542</v>
      </c>
      <c r="AN1875" s="8">
        <f t="shared" si="869"/>
        <v>521504.9410209874</v>
      </c>
      <c r="AO1875" s="7">
        <f t="shared" si="876"/>
        <v>0.55930171174837484</v>
      </c>
      <c r="AP1875" s="6">
        <f t="shared" si="889"/>
        <v>1001437.6913497542</v>
      </c>
      <c r="AQ1875" s="5" t="s">
        <v>0</v>
      </c>
    </row>
    <row r="1876" spans="1:43" x14ac:dyDescent="0.25">
      <c r="A1876" s="42">
        <v>1825</v>
      </c>
      <c r="B1876" s="99" t="s">
        <v>1875</v>
      </c>
      <c r="C1876" s="100">
        <v>4324007</v>
      </c>
      <c r="D1876" s="61" t="s">
        <v>801</v>
      </c>
      <c r="E1876" s="61" t="s">
        <v>801</v>
      </c>
      <c r="F1876" s="82" t="s">
        <v>1876</v>
      </c>
      <c r="G1876" s="81" t="s">
        <v>1750</v>
      </c>
      <c r="H1876" s="21">
        <v>1</v>
      </c>
      <c r="I1876" s="20">
        <v>529220.80406722694</v>
      </c>
      <c r="J1876" s="20">
        <f t="shared" si="877"/>
        <v>100551.95277277312</v>
      </c>
      <c r="K1876" s="19">
        <f t="shared" si="878"/>
        <v>629772.75684000005</v>
      </c>
      <c r="L1876" s="15">
        <f t="shared" si="879"/>
        <v>629772.75684000005</v>
      </c>
      <c r="M1876" s="17">
        <v>422257.1428571429</v>
      </c>
      <c r="N1876" s="17">
        <v>80228.857142857145</v>
      </c>
      <c r="O1876" s="16">
        <v>502486.00000000006</v>
      </c>
      <c r="P1876" s="18">
        <v>502486.00000000006</v>
      </c>
      <c r="Q1876" s="17">
        <v>402149.57983193279</v>
      </c>
      <c r="R1876" s="17">
        <v>76408.420168067227</v>
      </c>
      <c r="S1876" s="16">
        <v>478558</v>
      </c>
      <c r="T1876" s="15">
        <v>478558</v>
      </c>
      <c r="U1876" s="14"/>
      <c r="V1876" s="14"/>
      <c r="W1876" s="14"/>
      <c r="X1876" s="14"/>
      <c r="Y1876" s="14"/>
      <c r="Z1876" s="14"/>
      <c r="AA1876" s="14"/>
      <c r="AB1876" s="13"/>
      <c r="AC1876" s="12">
        <f t="shared" si="880"/>
        <v>0</v>
      </c>
      <c r="AD1876" s="6">
        <f t="shared" si="881"/>
        <v>0</v>
      </c>
      <c r="AE1876" s="6">
        <f t="shared" si="882"/>
        <v>0</v>
      </c>
      <c r="AF1876" s="6">
        <f t="shared" si="883"/>
        <v>0</v>
      </c>
      <c r="AG1876" s="9">
        <f t="shared" si="884"/>
        <v>478558</v>
      </c>
      <c r="AH1876" s="11">
        <f t="shared" si="885"/>
        <v>629772.75684000005</v>
      </c>
      <c r="AI1876" s="9">
        <f t="shared" si="886"/>
        <v>490522</v>
      </c>
      <c r="AJ1876" s="10">
        <f t="shared" si="887"/>
        <v>402704.18921000004</v>
      </c>
      <c r="AK1876" s="9">
        <f t="shared" si="874"/>
        <v>484540</v>
      </c>
      <c r="AL1876" s="9">
        <f t="shared" si="875"/>
        <v>560147.37841999996</v>
      </c>
      <c r="AM1876" s="6">
        <f t="shared" si="888"/>
        <v>529325.47761824983</v>
      </c>
      <c r="AN1876" s="8">
        <f t="shared" si="869"/>
        <v>276550.78423845884</v>
      </c>
      <c r="AO1876" s="7">
        <f t="shared" si="876"/>
        <v>0.5637887479836966</v>
      </c>
      <c r="AP1876" s="6">
        <f t="shared" si="889"/>
        <v>529325.47761824983</v>
      </c>
      <c r="AQ1876" s="5" t="s">
        <v>0</v>
      </c>
    </row>
    <row r="1877" spans="1:43" ht="25.5" x14ac:dyDescent="0.25">
      <c r="A1877" s="42">
        <v>1826</v>
      </c>
      <c r="B1877" s="99" t="s">
        <v>1875</v>
      </c>
      <c r="C1877" s="100">
        <v>4324007</v>
      </c>
      <c r="D1877" s="61" t="s">
        <v>801</v>
      </c>
      <c r="E1877" s="61" t="s">
        <v>801</v>
      </c>
      <c r="F1877" s="82" t="s">
        <v>1874</v>
      </c>
      <c r="G1877" s="81" t="s">
        <v>1750</v>
      </c>
      <c r="H1877" s="21">
        <v>1</v>
      </c>
      <c r="I1877" s="20">
        <v>1090754.9993949579</v>
      </c>
      <c r="J1877" s="20">
        <f t="shared" si="877"/>
        <v>207243.44988504201</v>
      </c>
      <c r="K1877" s="19">
        <f t="shared" si="878"/>
        <v>1297998.4492799998</v>
      </c>
      <c r="L1877" s="15">
        <f t="shared" si="879"/>
        <v>1297998.4492799998</v>
      </c>
      <c r="M1877" s="17">
        <v>903450.42016806721</v>
      </c>
      <c r="N1877" s="17">
        <v>171655.57983193276</v>
      </c>
      <c r="O1877" s="16">
        <v>1075106</v>
      </c>
      <c r="P1877" s="18">
        <v>1075106</v>
      </c>
      <c r="Q1877" s="17">
        <v>828853.78151260503</v>
      </c>
      <c r="R1877" s="17">
        <v>157482.21848739494</v>
      </c>
      <c r="S1877" s="16">
        <v>986336</v>
      </c>
      <c r="T1877" s="15">
        <v>986336</v>
      </c>
      <c r="U1877" s="14"/>
      <c r="V1877" s="14"/>
      <c r="W1877" s="14"/>
      <c r="X1877" s="14"/>
      <c r="Y1877" s="14"/>
      <c r="Z1877" s="14"/>
      <c r="AA1877" s="14"/>
      <c r="AB1877" s="13"/>
      <c r="AC1877" s="12">
        <f t="shared" si="880"/>
        <v>0</v>
      </c>
      <c r="AD1877" s="6">
        <f t="shared" si="881"/>
        <v>0</v>
      </c>
      <c r="AE1877" s="6">
        <f t="shared" si="882"/>
        <v>0</v>
      </c>
      <c r="AF1877" s="6">
        <f t="shared" si="883"/>
        <v>0</v>
      </c>
      <c r="AG1877" s="9">
        <f t="shared" si="884"/>
        <v>986336</v>
      </c>
      <c r="AH1877" s="11">
        <f t="shared" si="885"/>
        <v>1297998.4492799998</v>
      </c>
      <c r="AI1877" s="9">
        <f t="shared" si="886"/>
        <v>1030721</v>
      </c>
      <c r="AJ1877" s="10">
        <f t="shared" si="887"/>
        <v>839860.11231999996</v>
      </c>
      <c r="AK1877" s="9">
        <f t="shared" si="874"/>
        <v>1008528.5</v>
      </c>
      <c r="AL1877" s="9">
        <f t="shared" si="875"/>
        <v>1164359.7246399999</v>
      </c>
      <c r="AM1877" s="6">
        <f t="shared" si="888"/>
        <v>1105212.1117195843</v>
      </c>
      <c r="AN1877" s="8">
        <f t="shared" si="869"/>
        <v>575051.17378097528</v>
      </c>
      <c r="AO1877" s="7">
        <f t="shared" si="876"/>
        <v>0.55791157236630984</v>
      </c>
      <c r="AP1877" s="6">
        <f t="shared" si="889"/>
        <v>1105212.1117195843</v>
      </c>
      <c r="AQ1877" s="5" t="s">
        <v>0</v>
      </c>
    </row>
    <row r="1878" spans="1:43" ht="25.5" x14ac:dyDescent="0.25">
      <c r="A1878" s="42">
        <v>1827</v>
      </c>
      <c r="B1878" s="99" t="s">
        <v>1869</v>
      </c>
      <c r="C1878" s="100">
        <v>4315199</v>
      </c>
      <c r="D1878" s="61" t="s">
        <v>801</v>
      </c>
      <c r="E1878" s="61" t="s">
        <v>801</v>
      </c>
      <c r="F1878" s="82" t="s">
        <v>1873</v>
      </c>
      <c r="G1878" s="81" t="s">
        <v>1750</v>
      </c>
      <c r="H1878" s="21">
        <v>1</v>
      </c>
      <c r="I1878" s="20">
        <v>827805.60741176479</v>
      </c>
      <c r="J1878" s="20">
        <f t="shared" si="877"/>
        <v>157283.0654082353</v>
      </c>
      <c r="K1878" s="19">
        <f t="shared" si="878"/>
        <v>985088.67282000009</v>
      </c>
      <c r="L1878" s="15">
        <f t="shared" si="879"/>
        <v>985088.67282000009</v>
      </c>
      <c r="M1878" s="17">
        <v>673073.94957983191</v>
      </c>
      <c r="N1878" s="17">
        <v>127884.05042016806</v>
      </c>
      <c r="O1878" s="16">
        <v>800958</v>
      </c>
      <c r="P1878" s="18">
        <v>800958</v>
      </c>
      <c r="Q1878" s="17">
        <v>629041.17647058831</v>
      </c>
      <c r="R1878" s="17">
        <v>119517.82352941178</v>
      </c>
      <c r="S1878" s="16">
        <v>748559.00000000012</v>
      </c>
      <c r="T1878" s="15">
        <v>748559.00000000012</v>
      </c>
      <c r="U1878" s="14"/>
      <c r="V1878" s="14"/>
      <c r="W1878" s="14"/>
      <c r="X1878" s="14"/>
      <c r="Y1878" s="14"/>
      <c r="Z1878" s="14"/>
      <c r="AA1878" s="14"/>
      <c r="AB1878" s="13"/>
      <c r="AC1878" s="12">
        <f t="shared" si="880"/>
        <v>0</v>
      </c>
      <c r="AD1878" s="6">
        <f t="shared" si="881"/>
        <v>0</v>
      </c>
      <c r="AE1878" s="6">
        <f t="shared" si="882"/>
        <v>0</v>
      </c>
      <c r="AF1878" s="6">
        <f t="shared" si="883"/>
        <v>0</v>
      </c>
      <c r="AG1878" s="9">
        <f t="shared" si="884"/>
        <v>748559.00000000012</v>
      </c>
      <c r="AH1878" s="11">
        <f t="shared" si="885"/>
        <v>985088.67282000009</v>
      </c>
      <c r="AI1878" s="9">
        <f t="shared" si="886"/>
        <v>774758.5</v>
      </c>
      <c r="AJ1878" s="10">
        <f t="shared" si="887"/>
        <v>633651.41820499999</v>
      </c>
      <c r="AK1878" s="9">
        <f t="shared" si="874"/>
        <v>761658.75</v>
      </c>
      <c r="AL1878" s="9">
        <f t="shared" si="875"/>
        <v>879923.58640999999</v>
      </c>
      <c r="AM1878" s="6">
        <f t="shared" si="888"/>
        <v>833439.36568342918</v>
      </c>
      <c r="AN1878" s="8">
        <f t="shared" si="869"/>
        <v>434441.21519887965</v>
      </c>
      <c r="AO1878" s="7">
        <f t="shared" si="876"/>
        <v>0.56074404501387165</v>
      </c>
      <c r="AP1878" s="6">
        <f t="shared" si="889"/>
        <v>833439.36568342918</v>
      </c>
      <c r="AQ1878" s="5" t="s">
        <v>0</v>
      </c>
    </row>
    <row r="1879" spans="1:43" x14ac:dyDescent="0.25">
      <c r="A1879" s="42">
        <v>1828</v>
      </c>
      <c r="B1879" s="99" t="s">
        <v>1869</v>
      </c>
      <c r="C1879" s="100">
        <v>4315199</v>
      </c>
      <c r="D1879" s="61" t="s">
        <v>801</v>
      </c>
      <c r="E1879" s="61" t="s">
        <v>801</v>
      </c>
      <c r="F1879" s="82" t="s">
        <v>1872</v>
      </c>
      <c r="G1879" s="81" t="s">
        <v>1750</v>
      </c>
      <c r="H1879" s="21">
        <v>1</v>
      </c>
      <c r="I1879" s="20">
        <v>2367815.1673613447</v>
      </c>
      <c r="J1879" s="20">
        <f t="shared" si="877"/>
        <v>449884.88179865549</v>
      </c>
      <c r="K1879" s="19">
        <f t="shared" si="878"/>
        <v>2817700.0491599999</v>
      </c>
      <c r="L1879" s="15">
        <f t="shared" si="879"/>
        <v>2817700.0491599999</v>
      </c>
      <c r="M1879" s="17">
        <v>1961214.2857142859</v>
      </c>
      <c r="N1879" s="17">
        <v>372630.71428571432</v>
      </c>
      <c r="O1879" s="16">
        <v>2333845</v>
      </c>
      <c r="P1879" s="18">
        <v>2333845</v>
      </c>
      <c r="Q1879" s="17">
        <v>1799278.9915966387</v>
      </c>
      <c r="R1879" s="17">
        <v>341863.00840336137</v>
      </c>
      <c r="S1879" s="16">
        <v>2141142</v>
      </c>
      <c r="T1879" s="15">
        <v>2141142</v>
      </c>
      <c r="U1879" s="14"/>
      <c r="V1879" s="14"/>
      <c r="W1879" s="14"/>
      <c r="X1879" s="14"/>
      <c r="Y1879" s="14"/>
      <c r="Z1879" s="14"/>
      <c r="AA1879" s="14"/>
      <c r="AB1879" s="13"/>
      <c r="AC1879" s="12">
        <f t="shared" si="880"/>
        <v>0</v>
      </c>
      <c r="AD1879" s="6">
        <f t="shared" si="881"/>
        <v>0</v>
      </c>
      <c r="AE1879" s="6">
        <f t="shared" si="882"/>
        <v>0</v>
      </c>
      <c r="AF1879" s="6">
        <f t="shared" si="883"/>
        <v>0</v>
      </c>
      <c r="AG1879" s="9">
        <f t="shared" si="884"/>
        <v>2141142</v>
      </c>
      <c r="AH1879" s="11">
        <f t="shared" si="885"/>
        <v>2817700.0491599999</v>
      </c>
      <c r="AI1879" s="9">
        <f t="shared" si="886"/>
        <v>2237493.5</v>
      </c>
      <c r="AJ1879" s="10">
        <f t="shared" si="887"/>
        <v>1823171.76229</v>
      </c>
      <c r="AK1879" s="9">
        <f t="shared" si="874"/>
        <v>2189317.75</v>
      </c>
      <c r="AL1879" s="9">
        <f t="shared" si="875"/>
        <v>2527596.77458</v>
      </c>
      <c r="AM1879" s="6">
        <f t="shared" si="888"/>
        <v>2399198.9836824788</v>
      </c>
      <c r="AN1879" s="8">
        <f t="shared" si="869"/>
        <v>1248323.4110836782</v>
      </c>
      <c r="AO1879" s="7">
        <f t="shared" si="876"/>
        <v>0.55791152514350462</v>
      </c>
      <c r="AP1879" s="6">
        <f t="shared" si="889"/>
        <v>2399198.9836824788</v>
      </c>
      <c r="AQ1879" s="5" t="s">
        <v>0</v>
      </c>
    </row>
    <row r="1880" spans="1:43" x14ac:dyDescent="0.25">
      <c r="A1880" s="42">
        <v>1829</v>
      </c>
      <c r="B1880" s="99" t="s">
        <v>1869</v>
      </c>
      <c r="C1880" s="100">
        <v>4315199</v>
      </c>
      <c r="D1880" s="61" t="s">
        <v>801</v>
      </c>
      <c r="E1880" s="61" t="s">
        <v>801</v>
      </c>
      <c r="F1880" s="82" t="s">
        <v>1871</v>
      </c>
      <c r="G1880" s="81" t="s">
        <v>1750</v>
      </c>
      <c r="H1880" s="21">
        <v>1</v>
      </c>
      <c r="I1880" s="20">
        <v>828923.63747899153</v>
      </c>
      <c r="J1880" s="20">
        <f t="shared" si="877"/>
        <v>157495.49112100838</v>
      </c>
      <c r="K1880" s="19">
        <f t="shared" si="878"/>
        <v>986419.12859999994</v>
      </c>
      <c r="L1880" s="15">
        <f t="shared" si="879"/>
        <v>986419.12859999994</v>
      </c>
      <c r="M1880" s="17">
        <v>680282.3529411765</v>
      </c>
      <c r="N1880" s="17">
        <v>129253.64705882354</v>
      </c>
      <c r="O1880" s="16">
        <v>809536</v>
      </c>
      <c r="P1880" s="18">
        <v>809536</v>
      </c>
      <c r="Q1880" s="17">
        <v>629890.75630252098</v>
      </c>
      <c r="R1880" s="17">
        <v>119679.24369747899</v>
      </c>
      <c r="S1880" s="16">
        <v>749570</v>
      </c>
      <c r="T1880" s="15">
        <v>749570</v>
      </c>
      <c r="U1880" s="14"/>
      <c r="V1880" s="14"/>
      <c r="W1880" s="14"/>
      <c r="X1880" s="14"/>
      <c r="Y1880" s="14"/>
      <c r="Z1880" s="14"/>
      <c r="AA1880" s="14"/>
      <c r="AB1880" s="13"/>
      <c r="AC1880" s="12">
        <f t="shared" si="880"/>
        <v>0</v>
      </c>
      <c r="AD1880" s="6">
        <f t="shared" si="881"/>
        <v>0</v>
      </c>
      <c r="AE1880" s="6">
        <f t="shared" si="882"/>
        <v>0</v>
      </c>
      <c r="AF1880" s="6">
        <f t="shared" si="883"/>
        <v>0</v>
      </c>
      <c r="AG1880" s="9">
        <f t="shared" si="884"/>
        <v>749570</v>
      </c>
      <c r="AH1880" s="11">
        <f t="shared" si="885"/>
        <v>986419.12859999994</v>
      </c>
      <c r="AI1880" s="9">
        <f t="shared" si="886"/>
        <v>779553</v>
      </c>
      <c r="AJ1880" s="10">
        <f t="shared" si="887"/>
        <v>636381.28214999998</v>
      </c>
      <c r="AK1880" s="9">
        <f t="shared" si="874"/>
        <v>764561.5</v>
      </c>
      <c r="AL1880" s="9">
        <f t="shared" si="875"/>
        <v>882986.06429999997</v>
      </c>
      <c r="AM1880" s="6">
        <f t="shared" si="888"/>
        <v>837254.10523990251</v>
      </c>
      <c r="AN1880" s="8">
        <f t="shared" si="869"/>
        <v>436005.30286548578</v>
      </c>
      <c r="AO1880" s="7">
        <f t="shared" si="876"/>
        <v>0.55930168040593231</v>
      </c>
      <c r="AP1880" s="6">
        <f t="shared" si="889"/>
        <v>837254.10523990251</v>
      </c>
      <c r="AQ1880" s="5" t="s">
        <v>0</v>
      </c>
    </row>
    <row r="1881" spans="1:43" ht="25.5" x14ac:dyDescent="0.25">
      <c r="A1881" s="42">
        <v>1830</v>
      </c>
      <c r="B1881" s="99" t="s">
        <v>1869</v>
      </c>
      <c r="C1881" s="100">
        <v>4315199</v>
      </c>
      <c r="D1881" s="61" t="s">
        <v>801</v>
      </c>
      <c r="E1881" s="61" t="s">
        <v>801</v>
      </c>
      <c r="F1881" s="82" t="s">
        <v>1870</v>
      </c>
      <c r="G1881" s="81" t="s">
        <v>1750</v>
      </c>
      <c r="H1881" s="21">
        <v>1</v>
      </c>
      <c r="I1881" s="20">
        <v>1293039.9251092437</v>
      </c>
      <c r="J1881" s="20">
        <f t="shared" si="877"/>
        <v>245677.5857707563</v>
      </c>
      <c r="K1881" s="19">
        <f t="shared" si="878"/>
        <v>1538717.51088</v>
      </c>
      <c r="L1881" s="15">
        <f t="shared" si="879"/>
        <v>1538717.51088</v>
      </c>
      <c r="M1881" s="17">
        <v>1061173.1092436975</v>
      </c>
      <c r="N1881" s="17">
        <v>201622.89075630251</v>
      </c>
      <c r="O1881" s="16">
        <v>1262796</v>
      </c>
      <c r="P1881" s="18">
        <v>1262796</v>
      </c>
      <c r="Q1881" s="17">
        <v>982568.06722689082</v>
      </c>
      <c r="R1881" s="17">
        <v>186687.93277310926</v>
      </c>
      <c r="S1881" s="16">
        <v>1169256</v>
      </c>
      <c r="T1881" s="15">
        <v>1169256</v>
      </c>
      <c r="U1881" s="14"/>
      <c r="V1881" s="14"/>
      <c r="W1881" s="14"/>
      <c r="X1881" s="14"/>
      <c r="Y1881" s="14"/>
      <c r="Z1881" s="14"/>
      <c r="AA1881" s="14"/>
      <c r="AB1881" s="13"/>
      <c r="AC1881" s="12">
        <f t="shared" si="880"/>
        <v>0</v>
      </c>
      <c r="AD1881" s="6">
        <f t="shared" si="881"/>
        <v>0</v>
      </c>
      <c r="AE1881" s="6">
        <f t="shared" si="882"/>
        <v>0</v>
      </c>
      <c r="AF1881" s="6">
        <f t="shared" si="883"/>
        <v>0</v>
      </c>
      <c r="AG1881" s="9">
        <f t="shared" si="884"/>
        <v>1169256</v>
      </c>
      <c r="AH1881" s="11">
        <f t="shared" si="885"/>
        <v>1538717.51088</v>
      </c>
      <c r="AI1881" s="9">
        <f t="shared" si="886"/>
        <v>1216026</v>
      </c>
      <c r="AJ1881" s="10">
        <f t="shared" si="887"/>
        <v>992692.37771999999</v>
      </c>
      <c r="AK1881" s="9">
        <f t="shared" si="874"/>
        <v>1192641</v>
      </c>
      <c r="AL1881" s="9">
        <f t="shared" si="875"/>
        <v>1377371.75544</v>
      </c>
      <c r="AM1881" s="6">
        <f t="shared" si="888"/>
        <v>1306034.2476782035</v>
      </c>
      <c r="AN1881" s="8">
        <f t="shared" si="869"/>
        <v>680125.54779912846</v>
      </c>
      <c r="AO1881" s="7">
        <f t="shared" si="876"/>
        <v>0.55930181410523172</v>
      </c>
      <c r="AP1881" s="6">
        <f t="shared" si="889"/>
        <v>1306034.2476782035</v>
      </c>
      <c r="AQ1881" s="5" t="s">
        <v>0</v>
      </c>
    </row>
    <row r="1882" spans="1:43" x14ac:dyDescent="0.25">
      <c r="A1882" s="42">
        <v>1831</v>
      </c>
      <c r="B1882" s="99" t="s">
        <v>1869</v>
      </c>
      <c r="C1882" s="100">
        <v>4315199</v>
      </c>
      <c r="D1882" s="61" t="s">
        <v>801</v>
      </c>
      <c r="E1882" s="61" t="s">
        <v>801</v>
      </c>
      <c r="F1882" s="82" t="s">
        <v>1868</v>
      </c>
      <c r="G1882" s="81" t="s">
        <v>1750</v>
      </c>
      <c r="H1882" s="21">
        <v>1</v>
      </c>
      <c r="I1882" s="20">
        <v>1021361.9363697479</v>
      </c>
      <c r="J1882" s="20">
        <f t="shared" si="877"/>
        <v>194058.76791025209</v>
      </c>
      <c r="K1882" s="19">
        <f t="shared" si="878"/>
        <v>1215420.7042799999</v>
      </c>
      <c r="L1882" s="15">
        <f t="shared" si="879"/>
        <v>1215420.7042799999</v>
      </c>
      <c r="M1882" s="17">
        <v>838212.60504201683</v>
      </c>
      <c r="N1882" s="17">
        <v>159260.3949579832</v>
      </c>
      <c r="O1882" s="16">
        <v>997473</v>
      </c>
      <c r="P1882" s="18">
        <v>997473</v>
      </c>
      <c r="Q1882" s="17">
        <v>776122.68907563027</v>
      </c>
      <c r="R1882" s="17">
        <v>147463.31092436975</v>
      </c>
      <c r="S1882" s="16">
        <v>923586</v>
      </c>
      <c r="T1882" s="15">
        <v>923586</v>
      </c>
      <c r="U1882" s="14"/>
      <c r="V1882" s="14"/>
      <c r="W1882" s="14"/>
      <c r="X1882" s="14"/>
      <c r="Y1882" s="14"/>
      <c r="Z1882" s="14"/>
      <c r="AA1882" s="14"/>
      <c r="AB1882" s="13"/>
      <c r="AC1882" s="12">
        <f t="shared" si="880"/>
        <v>0</v>
      </c>
      <c r="AD1882" s="6">
        <f t="shared" si="881"/>
        <v>0</v>
      </c>
      <c r="AE1882" s="6">
        <f t="shared" si="882"/>
        <v>0</v>
      </c>
      <c r="AF1882" s="6">
        <f t="shared" si="883"/>
        <v>0</v>
      </c>
      <c r="AG1882" s="9">
        <f t="shared" si="884"/>
        <v>923586</v>
      </c>
      <c r="AH1882" s="11">
        <f t="shared" si="885"/>
        <v>1215420.7042799999</v>
      </c>
      <c r="AI1882" s="9">
        <f t="shared" si="886"/>
        <v>960529.5</v>
      </c>
      <c r="AJ1882" s="10">
        <f t="shared" si="887"/>
        <v>784119.92607000005</v>
      </c>
      <c r="AK1882" s="9">
        <f t="shared" si="874"/>
        <v>942057.75</v>
      </c>
      <c r="AL1882" s="9">
        <f t="shared" si="875"/>
        <v>1087975.1021400001</v>
      </c>
      <c r="AM1882" s="6">
        <f t="shared" si="888"/>
        <v>1031626.2262246598</v>
      </c>
      <c r="AN1882" s="8">
        <f t="shared" si="869"/>
        <v>537225.81834128872</v>
      </c>
      <c r="AO1882" s="7">
        <f t="shared" si="876"/>
        <v>0.55930173757421164</v>
      </c>
      <c r="AP1882" s="6">
        <f t="shared" si="889"/>
        <v>1031626.2262246598</v>
      </c>
      <c r="AQ1882" s="5" t="s">
        <v>0</v>
      </c>
    </row>
    <row r="1883" spans="1:43" ht="25.5" x14ac:dyDescent="0.25">
      <c r="A1883" s="42">
        <v>1832</v>
      </c>
      <c r="B1883" s="98" t="s">
        <v>1867</v>
      </c>
      <c r="C1883" s="25">
        <v>43320</v>
      </c>
      <c r="D1883" s="61" t="s">
        <v>801</v>
      </c>
      <c r="E1883" s="61" t="s">
        <v>801</v>
      </c>
      <c r="F1883" s="82" t="s">
        <v>1866</v>
      </c>
      <c r="G1883" s="81" t="s">
        <v>1750</v>
      </c>
      <c r="H1883" s="21">
        <v>1</v>
      </c>
      <c r="I1883" s="20">
        <v>1199907.2464033614</v>
      </c>
      <c r="J1883" s="20">
        <f t="shared" si="877"/>
        <v>227982.37681663869</v>
      </c>
      <c r="K1883" s="19">
        <f t="shared" si="878"/>
        <v>1427889.6232200002</v>
      </c>
      <c r="L1883" s="15">
        <f t="shared" si="879"/>
        <v>1427889.6232200002</v>
      </c>
      <c r="M1883" s="17">
        <v>993859.66386554623</v>
      </c>
      <c r="N1883" s="17">
        <v>188833.3361344538</v>
      </c>
      <c r="O1883" s="16">
        <v>1182693</v>
      </c>
      <c r="P1883" s="18">
        <v>1182693</v>
      </c>
      <c r="Q1883" s="17">
        <v>911797.47899159673</v>
      </c>
      <c r="R1883" s="17">
        <v>173241.52100840339</v>
      </c>
      <c r="S1883" s="16">
        <v>1085039</v>
      </c>
      <c r="T1883" s="15">
        <v>1085039</v>
      </c>
      <c r="U1883" s="14"/>
      <c r="V1883" s="14"/>
      <c r="W1883" s="14"/>
      <c r="X1883" s="14"/>
      <c r="Y1883" s="14"/>
      <c r="Z1883" s="14"/>
      <c r="AA1883" s="14"/>
      <c r="AB1883" s="13"/>
      <c r="AC1883" s="12">
        <f t="shared" si="880"/>
        <v>0</v>
      </c>
      <c r="AD1883" s="6">
        <f t="shared" si="881"/>
        <v>0</v>
      </c>
      <c r="AE1883" s="6">
        <f t="shared" si="882"/>
        <v>0</v>
      </c>
      <c r="AF1883" s="6">
        <f t="shared" si="883"/>
        <v>0</v>
      </c>
      <c r="AG1883" s="9">
        <f t="shared" si="884"/>
        <v>1085039</v>
      </c>
      <c r="AH1883" s="11">
        <f t="shared" si="885"/>
        <v>1427889.6232200002</v>
      </c>
      <c r="AI1883" s="9">
        <f t="shared" si="886"/>
        <v>1133866</v>
      </c>
      <c r="AJ1883" s="10">
        <f t="shared" si="887"/>
        <v>923905.4058050001</v>
      </c>
      <c r="AK1883" s="9">
        <f t="shared" si="874"/>
        <v>1109452.5</v>
      </c>
      <c r="AL1883" s="9">
        <f t="shared" si="875"/>
        <v>1280877.8116100002</v>
      </c>
      <c r="AM1883" s="6">
        <f t="shared" si="888"/>
        <v>1215811.3527957734</v>
      </c>
      <c r="AN1883" s="8">
        <f t="shared" si="869"/>
        <v>632596.8553948995</v>
      </c>
      <c r="AO1883" s="7">
        <f t="shared" si="876"/>
        <v>0.55791147754223114</v>
      </c>
      <c r="AP1883" s="6">
        <f t="shared" si="889"/>
        <v>1215811.3527957734</v>
      </c>
      <c r="AQ1883" s="5" t="s">
        <v>0</v>
      </c>
    </row>
    <row r="1884" spans="1:43" x14ac:dyDescent="0.25">
      <c r="A1884" s="42">
        <v>1833</v>
      </c>
      <c r="B1884" s="98" t="s">
        <v>1865</v>
      </c>
      <c r="C1884" s="25">
        <v>4357007</v>
      </c>
      <c r="D1884" s="61" t="s">
        <v>801</v>
      </c>
      <c r="E1884" s="61" t="s">
        <v>801</v>
      </c>
      <c r="F1884" s="82" t="s">
        <v>1864</v>
      </c>
      <c r="G1884" s="81" t="s">
        <v>1750</v>
      </c>
      <c r="H1884" s="21">
        <v>1</v>
      </c>
      <c r="I1884" s="20">
        <v>1714447.685344538</v>
      </c>
      <c r="J1884" s="20">
        <f t="shared" si="877"/>
        <v>325745.06021546223</v>
      </c>
      <c r="K1884" s="19">
        <f t="shared" si="878"/>
        <v>2040192.7455600002</v>
      </c>
      <c r="L1884" s="15">
        <f t="shared" si="879"/>
        <v>2040192.7455600002</v>
      </c>
      <c r="M1884" s="17">
        <v>1380958.8235294118</v>
      </c>
      <c r="N1884" s="17">
        <v>262382.17647058825</v>
      </c>
      <c r="O1884" s="16">
        <v>1643341</v>
      </c>
      <c r="P1884" s="18">
        <v>1643341</v>
      </c>
      <c r="Q1884" s="17">
        <v>1302791.5966386555</v>
      </c>
      <c r="R1884" s="17">
        <v>247530.40336134456</v>
      </c>
      <c r="S1884" s="16">
        <v>1550322</v>
      </c>
      <c r="T1884" s="15">
        <v>1550322</v>
      </c>
      <c r="U1884" s="14"/>
      <c r="V1884" s="14"/>
      <c r="W1884" s="14"/>
      <c r="X1884" s="14"/>
      <c r="Y1884" s="14"/>
      <c r="Z1884" s="14"/>
      <c r="AA1884" s="14"/>
      <c r="AB1884" s="13"/>
      <c r="AC1884" s="12">
        <f t="shared" si="880"/>
        <v>0</v>
      </c>
      <c r="AD1884" s="6">
        <f t="shared" si="881"/>
        <v>0</v>
      </c>
      <c r="AE1884" s="6">
        <f t="shared" si="882"/>
        <v>0</v>
      </c>
      <c r="AF1884" s="6">
        <f t="shared" si="883"/>
        <v>0</v>
      </c>
      <c r="AG1884" s="9">
        <f t="shared" si="884"/>
        <v>1550322</v>
      </c>
      <c r="AH1884" s="11">
        <f t="shared" si="885"/>
        <v>2040192.7455600002</v>
      </c>
      <c r="AI1884" s="9">
        <f t="shared" si="886"/>
        <v>1596831.5</v>
      </c>
      <c r="AJ1884" s="10">
        <f t="shared" si="887"/>
        <v>1308463.9363899999</v>
      </c>
      <c r="AK1884" s="9">
        <f t="shared" si="874"/>
        <v>1573576.75</v>
      </c>
      <c r="AL1884" s="9">
        <f t="shared" si="875"/>
        <v>1818512.1227800001</v>
      </c>
      <c r="AM1884" s="6">
        <f t="shared" si="888"/>
        <v>1720485.8640813157</v>
      </c>
      <c r="AN1884" s="8">
        <f t="shared" si="869"/>
        <v>897801.55447771365</v>
      </c>
      <c r="AO1884" s="7">
        <f t="shared" si="876"/>
        <v>0.56223938122319961</v>
      </c>
      <c r="AP1884" s="6">
        <f t="shared" si="889"/>
        <v>1720485.8640813157</v>
      </c>
      <c r="AQ1884" s="5" t="s">
        <v>0</v>
      </c>
    </row>
    <row r="1885" spans="1:43" x14ac:dyDescent="0.25">
      <c r="A1885" s="42">
        <v>1834</v>
      </c>
      <c r="B1885" s="25">
        <v>31161700</v>
      </c>
      <c r="C1885" s="25">
        <v>43320</v>
      </c>
      <c r="D1885" s="61" t="s">
        <v>801</v>
      </c>
      <c r="E1885" s="61" t="s">
        <v>801</v>
      </c>
      <c r="F1885" s="82" t="s">
        <v>1863</v>
      </c>
      <c r="G1885" s="81" t="s">
        <v>1750</v>
      </c>
      <c r="H1885" s="21">
        <v>1</v>
      </c>
      <c r="I1885" s="20">
        <v>162080.07791596639</v>
      </c>
      <c r="J1885" s="20">
        <f t="shared" si="877"/>
        <v>30795.214804033614</v>
      </c>
      <c r="K1885" s="19">
        <f t="shared" si="878"/>
        <v>192875.29272</v>
      </c>
      <c r="L1885" s="15">
        <f t="shared" si="879"/>
        <v>192875.29272</v>
      </c>
      <c r="M1885" s="17">
        <v>131784.87394957984</v>
      </c>
      <c r="N1885" s="17">
        <v>25039.126050420171</v>
      </c>
      <c r="O1885" s="16">
        <v>156824</v>
      </c>
      <c r="P1885" s="18">
        <v>156824</v>
      </c>
      <c r="Q1885" s="17">
        <v>123163.02521008404</v>
      </c>
      <c r="R1885" s="17">
        <v>23400.97478991597</v>
      </c>
      <c r="S1885" s="16">
        <v>146564</v>
      </c>
      <c r="T1885" s="15">
        <v>146564</v>
      </c>
      <c r="U1885" s="14"/>
      <c r="V1885" s="14"/>
      <c r="W1885" s="14"/>
      <c r="X1885" s="14"/>
      <c r="Y1885" s="14"/>
      <c r="Z1885" s="14"/>
      <c r="AA1885" s="14"/>
      <c r="AB1885" s="13"/>
      <c r="AC1885" s="12">
        <f t="shared" si="880"/>
        <v>0</v>
      </c>
      <c r="AD1885" s="6">
        <f t="shared" si="881"/>
        <v>0</v>
      </c>
      <c r="AE1885" s="6">
        <f t="shared" si="882"/>
        <v>0</v>
      </c>
      <c r="AF1885" s="6">
        <f t="shared" si="883"/>
        <v>0</v>
      </c>
      <c r="AG1885" s="9">
        <f t="shared" si="884"/>
        <v>146564</v>
      </c>
      <c r="AH1885" s="11">
        <f t="shared" si="885"/>
        <v>192875.29272</v>
      </c>
      <c r="AI1885" s="9">
        <f t="shared" si="886"/>
        <v>151694</v>
      </c>
      <c r="AJ1885" s="10">
        <f t="shared" si="887"/>
        <v>124065.82318000001</v>
      </c>
      <c r="AK1885" s="9">
        <f t="shared" si="874"/>
        <v>149129</v>
      </c>
      <c r="AL1885" s="9">
        <f t="shared" si="875"/>
        <v>172284.64636000001</v>
      </c>
      <c r="AM1885" s="6">
        <f t="shared" si="888"/>
        <v>163183.33565627466</v>
      </c>
      <c r="AN1885" s="8">
        <f t="shared" si="869"/>
        <v>85061.424254283411</v>
      </c>
      <c r="AO1885" s="7">
        <f t="shared" si="876"/>
        <v>0.560743498452697</v>
      </c>
      <c r="AP1885" s="6">
        <f t="shared" si="889"/>
        <v>163183.33565627466</v>
      </c>
      <c r="AQ1885" s="5" t="s">
        <v>0</v>
      </c>
    </row>
    <row r="1886" spans="1:43" x14ac:dyDescent="0.25">
      <c r="A1886" s="42">
        <v>1835</v>
      </c>
      <c r="B1886" s="98" t="s">
        <v>1862</v>
      </c>
      <c r="C1886" s="25">
        <v>43320</v>
      </c>
      <c r="D1886" s="61" t="s">
        <v>801</v>
      </c>
      <c r="E1886" s="61" t="s">
        <v>801</v>
      </c>
      <c r="F1886" s="82" t="s">
        <v>1861</v>
      </c>
      <c r="G1886" s="81" t="s">
        <v>1750</v>
      </c>
      <c r="H1886" s="21">
        <v>1</v>
      </c>
      <c r="I1886" s="20">
        <v>1006440.492554622</v>
      </c>
      <c r="J1886" s="20">
        <f t="shared" si="877"/>
        <v>191223.69358537818</v>
      </c>
      <c r="K1886" s="19">
        <f t="shared" si="878"/>
        <v>1197664.1861400001</v>
      </c>
      <c r="L1886" s="15">
        <f t="shared" si="879"/>
        <v>1197664.1861400001</v>
      </c>
      <c r="M1886" s="17">
        <v>833614.2857142858</v>
      </c>
      <c r="N1886" s="17">
        <v>158386.71428571429</v>
      </c>
      <c r="O1886" s="16">
        <v>992001.00000000012</v>
      </c>
      <c r="P1886" s="18">
        <v>992001.00000000012</v>
      </c>
      <c r="Q1886" s="17">
        <v>764784.03361344547</v>
      </c>
      <c r="R1886" s="17">
        <v>145308.96638655465</v>
      </c>
      <c r="S1886" s="16">
        <v>910093.00000000012</v>
      </c>
      <c r="T1886" s="15">
        <v>910093.00000000012</v>
      </c>
      <c r="U1886" s="14"/>
      <c r="V1886" s="14"/>
      <c r="W1886" s="14"/>
      <c r="X1886" s="14"/>
      <c r="Y1886" s="14"/>
      <c r="Z1886" s="14"/>
      <c r="AA1886" s="14"/>
      <c r="AB1886" s="13"/>
      <c r="AC1886" s="12">
        <f t="shared" si="880"/>
        <v>0</v>
      </c>
      <c r="AD1886" s="6">
        <f t="shared" si="881"/>
        <v>0</v>
      </c>
      <c r="AE1886" s="6">
        <f t="shared" si="882"/>
        <v>0</v>
      </c>
      <c r="AF1886" s="6">
        <f t="shared" si="883"/>
        <v>0</v>
      </c>
      <c r="AG1886" s="9">
        <f t="shared" si="884"/>
        <v>910093.00000000012</v>
      </c>
      <c r="AH1886" s="11">
        <f t="shared" si="885"/>
        <v>1197664.1861400001</v>
      </c>
      <c r="AI1886" s="9">
        <f t="shared" si="886"/>
        <v>951047.00000000012</v>
      </c>
      <c r="AJ1886" s="10">
        <f t="shared" si="887"/>
        <v>774939.54653500009</v>
      </c>
      <c r="AK1886" s="9">
        <f t="shared" si="874"/>
        <v>930570.00000000012</v>
      </c>
      <c r="AL1886" s="9">
        <f t="shared" si="875"/>
        <v>1074355.5930700002</v>
      </c>
      <c r="AM1886" s="6">
        <f t="shared" si="888"/>
        <v>1019780.0290944243</v>
      </c>
      <c r="AN1886" s="8">
        <f t="shared" si="869"/>
        <v>530600.14834678895</v>
      </c>
      <c r="AO1886" s="7">
        <f t="shared" si="876"/>
        <v>0.55791159463915962</v>
      </c>
      <c r="AP1886" s="6">
        <f t="shared" si="889"/>
        <v>1019780.0290944243</v>
      </c>
      <c r="AQ1886" s="5" t="s">
        <v>0</v>
      </c>
    </row>
    <row r="1887" spans="1:43" ht="25.5" x14ac:dyDescent="0.25">
      <c r="A1887" s="42">
        <v>1836</v>
      </c>
      <c r="B1887" s="98" t="s">
        <v>1860</v>
      </c>
      <c r="C1887" s="25">
        <v>4392402</v>
      </c>
      <c r="D1887" s="61" t="s">
        <v>801</v>
      </c>
      <c r="E1887" s="61" t="s">
        <v>801</v>
      </c>
      <c r="F1887" s="82" t="s">
        <v>1859</v>
      </c>
      <c r="G1887" s="81" t="s">
        <v>1750</v>
      </c>
      <c r="H1887" s="21">
        <v>1</v>
      </c>
      <c r="I1887" s="20">
        <v>475434.8214957983</v>
      </c>
      <c r="J1887" s="20">
        <f t="shared" si="877"/>
        <v>90332.616084201683</v>
      </c>
      <c r="K1887" s="19">
        <f t="shared" si="878"/>
        <v>565767.43758000003</v>
      </c>
      <c r="L1887" s="15">
        <f t="shared" si="879"/>
        <v>565767.43758000003</v>
      </c>
      <c r="M1887" s="17">
        <v>393793.27731092437</v>
      </c>
      <c r="N1887" s="17">
        <v>74820.722689075628</v>
      </c>
      <c r="O1887" s="16">
        <v>468614</v>
      </c>
      <c r="P1887" s="18">
        <v>468614</v>
      </c>
      <c r="Q1887" s="17">
        <v>361278.15126050421</v>
      </c>
      <c r="R1887" s="17">
        <v>68642.848739495807</v>
      </c>
      <c r="S1887" s="16">
        <v>429921</v>
      </c>
      <c r="T1887" s="15">
        <v>429921</v>
      </c>
      <c r="U1887" s="14"/>
      <c r="V1887" s="14"/>
      <c r="W1887" s="14"/>
      <c r="X1887" s="14"/>
      <c r="Y1887" s="14"/>
      <c r="Z1887" s="14"/>
      <c r="AA1887" s="14"/>
      <c r="AB1887" s="13"/>
      <c r="AC1887" s="12">
        <f t="shared" si="880"/>
        <v>0</v>
      </c>
      <c r="AD1887" s="6">
        <f t="shared" si="881"/>
        <v>0</v>
      </c>
      <c r="AE1887" s="6">
        <f t="shared" si="882"/>
        <v>0</v>
      </c>
      <c r="AF1887" s="6">
        <f t="shared" si="883"/>
        <v>0</v>
      </c>
      <c r="AG1887" s="9">
        <f t="shared" si="884"/>
        <v>429921</v>
      </c>
      <c r="AH1887" s="11">
        <f t="shared" si="885"/>
        <v>565767.43758000003</v>
      </c>
      <c r="AI1887" s="9">
        <f t="shared" si="886"/>
        <v>449267.5</v>
      </c>
      <c r="AJ1887" s="10">
        <f t="shared" si="887"/>
        <v>366075.60939500004</v>
      </c>
      <c r="AK1887" s="9">
        <f t="shared" si="874"/>
        <v>439594.25</v>
      </c>
      <c r="AL1887" s="9">
        <f t="shared" si="875"/>
        <v>507517.46879000001</v>
      </c>
      <c r="AM1887" s="6">
        <f t="shared" si="888"/>
        <v>481736.41725433496</v>
      </c>
      <c r="AN1887" s="8">
        <f t="shared" si="869"/>
        <v>250651.50673605021</v>
      </c>
      <c r="AO1887" s="7">
        <f t="shared" si="876"/>
        <v>0.55791150425092007</v>
      </c>
      <c r="AP1887" s="6">
        <f t="shared" si="889"/>
        <v>481736.41725433496</v>
      </c>
      <c r="AQ1887" s="5" t="s">
        <v>0</v>
      </c>
    </row>
    <row r="1888" spans="1:43" x14ac:dyDescent="0.25">
      <c r="A1888" s="42">
        <v>1837</v>
      </c>
      <c r="B1888" s="98" t="s">
        <v>1827</v>
      </c>
      <c r="C1888" s="25">
        <v>4391506</v>
      </c>
      <c r="D1888" s="61" t="s">
        <v>801</v>
      </c>
      <c r="E1888" s="61" t="s">
        <v>801</v>
      </c>
      <c r="F1888" s="82" t="s">
        <v>1559</v>
      </c>
      <c r="G1888" s="81" t="s">
        <v>1750</v>
      </c>
      <c r="H1888" s="21">
        <v>1</v>
      </c>
      <c r="I1888" s="20">
        <v>573711.98672268912</v>
      </c>
      <c r="J1888" s="20">
        <f t="shared" si="877"/>
        <v>109005.27747731094</v>
      </c>
      <c r="K1888" s="19">
        <f t="shared" si="878"/>
        <v>682717.26420000009</v>
      </c>
      <c r="L1888" s="15">
        <f t="shared" si="879"/>
        <v>682717.26420000009</v>
      </c>
      <c r="M1888" s="17">
        <v>475194.11764705885</v>
      </c>
      <c r="N1888" s="17">
        <v>90286.882352941189</v>
      </c>
      <c r="O1888" s="16">
        <v>565481</v>
      </c>
      <c r="P1888" s="18">
        <v>565481</v>
      </c>
      <c r="Q1888" s="17">
        <v>435957.98319327732</v>
      </c>
      <c r="R1888" s="17">
        <v>82832.016806722691</v>
      </c>
      <c r="S1888" s="16">
        <v>518790</v>
      </c>
      <c r="T1888" s="15">
        <v>518790</v>
      </c>
      <c r="U1888" s="14"/>
      <c r="V1888" s="14"/>
      <c r="W1888" s="14"/>
      <c r="X1888" s="14"/>
      <c r="Y1888" s="14"/>
      <c r="Z1888" s="14"/>
      <c r="AA1888" s="14"/>
      <c r="AB1888" s="13">
        <v>437000</v>
      </c>
      <c r="AC1888" s="12">
        <f t="shared" si="880"/>
        <v>83030</v>
      </c>
      <c r="AD1888" s="6">
        <f t="shared" si="881"/>
        <v>520030</v>
      </c>
      <c r="AE1888" s="6">
        <f t="shared" si="882"/>
        <v>26521.53</v>
      </c>
      <c r="AF1888" s="6">
        <f t="shared" si="883"/>
        <v>546551.53</v>
      </c>
      <c r="AG1888" s="9">
        <f>MIN(L1888,P1888,T1888,AF1888)</f>
        <v>518790</v>
      </c>
      <c r="AH1888" s="11">
        <f t="shared" si="885"/>
        <v>682717.26420000009</v>
      </c>
      <c r="AI1888" s="9">
        <f t="shared" si="886"/>
        <v>556016.26500000001</v>
      </c>
      <c r="AJ1888" s="10">
        <f t="shared" si="887"/>
        <v>578384.94855000009</v>
      </c>
      <c r="AK1888" s="9">
        <f t="shared" si="874"/>
        <v>537403.13250000007</v>
      </c>
      <c r="AL1888" s="9">
        <f t="shared" si="875"/>
        <v>619366.76460000011</v>
      </c>
      <c r="AM1888" s="6">
        <f>HARMEAN(L1888,P1888,T1888,AF1888)</f>
        <v>572216.83623476885</v>
      </c>
      <c r="AN1888" s="8">
        <f t="shared" si="869"/>
        <v>72149.540091693387</v>
      </c>
      <c r="AO1888" s="7">
        <f t="shared" si="876"/>
        <v>0.12976156388463453</v>
      </c>
      <c r="AP1888" s="6">
        <f>+AG1888</f>
        <v>518790</v>
      </c>
      <c r="AQ1888" s="5" t="s">
        <v>4</v>
      </c>
    </row>
    <row r="1889" spans="1:43" x14ac:dyDescent="0.25">
      <c r="A1889" s="42">
        <v>1838</v>
      </c>
      <c r="B1889" s="98" t="s">
        <v>1829</v>
      </c>
      <c r="C1889" s="25">
        <v>4391505</v>
      </c>
      <c r="D1889" s="61" t="s">
        <v>801</v>
      </c>
      <c r="E1889" s="61" t="s">
        <v>801</v>
      </c>
      <c r="F1889" s="82" t="s">
        <v>1858</v>
      </c>
      <c r="G1889" s="81" t="s">
        <v>1750</v>
      </c>
      <c r="H1889" s="21">
        <v>1</v>
      </c>
      <c r="I1889" s="20">
        <v>1021361.9363697479</v>
      </c>
      <c r="J1889" s="20">
        <f t="shared" si="877"/>
        <v>194058.76791025209</v>
      </c>
      <c r="K1889" s="19">
        <f t="shared" si="878"/>
        <v>1215420.7042799999</v>
      </c>
      <c r="L1889" s="15">
        <f t="shared" si="879"/>
        <v>1215420.7042799999</v>
      </c>
      <c r="M1889" s="17">
        <v>838212.60504201683</v>
      </c>
      <c r="N1889" s="17">
        <v>159260.3949579832</v>
      </c>
      <c r="O1889" s="16">
        <v>997473</v>
      </c>
      <c r="P1889" s="18">
        <v>997473</v>
      </c>
      <c r="Q1889" s="17">
        <v>776122.68907563027</v>
      </c>
      <c r="R1889" s="17">
        <v>147463.31092436975</v>
      </c>
      <c r="S1889" s="16">
        <v>923586</v>
      </c>
      <c r="T1889" s="15">
        <v>923586</v>
      </c>
      <c r="U1889" s="14"/>
      <c r="V1889" s="14"/>
      <c r="W1889" s="14"/>
      <c r="X1889" s="14"/>
      <c r="Y1889" s="14"/>
      <c r="Z1889" s="14"/>
      <c r="AA1889" s="14"/>
      <c r="AB1889" s="13">
        <v>548000</v>
      </c>
      <c r="AC1889" s="12">
        <f t="shared" si="880"/>
        <v>104120</v>
      </c>
      <c r="AD1889" s="6">
        <f t="shared" si="881"/>
        <v>652120</v>
      </c>
      <c r="AE1889" s="6">
        <f t="shared" si="882"/>
        <v>33258.119999999995</v>
      </c>
      <c r="AF1889" s="6">
        <f t="shared" si="883"/>
        <v>685378.12</v>
      </c>
      <c r="AG1889" s="9">
        <f>MIN(L1889,P1889,T1889,AF1889)</f>
        <v>685378.12</v>
      </c>
      <c r="AH1889" s="11">
        <f t="shared" si="885"/>
        <v>1215420.7042799999</v>
      </c>
      <c r="AI1889" s="9">
        <f t="shared" si="886"/>
        <v>960529.5</v>
      </c>
      <c r="AJ1889" s="10">
        <f t="shared" si="887"/>
        <v>955464.45607000007</v>
      </c>
      <c r="AK1889" s="9">
        <f t="shared" si="874"/>
        <v>822953.81</v>
      </c>
      <c r="AL1889" s="9">
        <f t="shared" si="875"/>
        <v>1087975.1021400001</v>
      </c>
      <c r="AM1889" s="6">
        <f>HARMEAN(L1889,P1889,T1889,AF1889)</f>
        <v>915944.12679132249</v>
      </c>
      <c r="AN1889" s="8">
        <f t="shared" si="869"/>
        <v>218559.55225038106</v>
      </c>
      <c r="AO1889" s="7">
        <f t="shared" si="876"/>
        <v>0.22754069734493429</v>
      </c>
      <c r="AP1889" s="6">
        <f>+AG1889</f>
        <v>685378.12</v>
      </c>
      <c r="AQ1889" s="5" t="s">
        <v>4</v>
      </c>
    </row>
    <row r="1890" spans="1:43" x14ac:dyDescent="0.25">
      <c r="A1890" s="42">
        <v>1839</v>
      </c>
      <c r="B1890" s="98" t="s">
        <v>1829</v>
      </c>
      <c r="C1890" s="25">
        <v>4391505</v>
      </c>
      <c r="D1890" s="61" t="s">
        <v>801</v>
      </c>
      <c r="E1890" s="61" t="s">
        <v>801</v>
      </c>
      <c r="F1890" s="82" t="s">
        <v>1857</v>
      </c>
      <c r="G1890" s="81" t="s">
        <v>1750</v>
      </c>
      <c r="H1890" s="21">
        <v>1</v>
      </c>
      <c r="I1890" s="20">
        <v>820062.33685714286</v>
      </c>
      <c r="J1890" s="20">
        <f t="shared" si="877"/>
        <v>155811.84400285713</v>
      </c>
      <c r="K1890" s="19">
        <f t="shared" si="878"/>
        <v>975874.18085999996</v>
      </c>
      <c r="L1890" s="15">
        <f t="shared" si="879"/>
        <v>975874.18085999996</v>
      </c>
      <c r="M1890" s="17">
        <v>666778.15126050427</v>
      </c>
      <c r="N1890" s="17">
        <v>126687.84873949581</v>
      </c>
      <c r="O1890" s="16">
        <v>793466.00000000012</v>
      </c>
      <c r="P1890" s="18">
        <v>793466.00000000012</v>
      </c>
      <c r="Q1890" s="17">
        <v>623157.14285714284</v>
      </c>
      <c r="R1890" s="17">
        <v>118399.85714285714</v>
      </c>
      <c r="S1890" s="16">
        <v>741557</v>
      </c>
      <c r="T1890" s="15">
        <v>741557</v>
      </c>
      <c r="U1890" s="14"/>
      <c r="V1890" s="14"/>
      <c r="W1890" s="14"/>
      <c r="X1890" s="14"/>
      <c r="Y1890" s="14"/>
      <c r="Z1890" s="14"/>
      <c r="AA1890" s="14"/>
      <c r="AB1890" s="13">
        <v>443000</v>
      </c>
      <c r="AC1890" s="12">
        <f t="shared" si="880"/>
        <v>84170</v>
      </c>
      <c r="AD1890" s="6">
        <f t="shared" si="881"/>
        <v>527170</v>
      </c>
      <c r="AE1890" s="6">
        <f t="shared" si="882"/>
        <v>26885.67</v>
      </c>
      <c r="AF1890" s="6">
        <f t="shared" si="883"/>
        <v>554055.67000000004</v>
      </c>
      <c r="AG1890" s="9">
        <f>MIN(L1890,P1890,T1890,AF1890)</f>
        <v>554055.67000000004</v>
      </c>
      <c r="AH1890" s="11">
        <f t="shared" si="885"/>
        <v>975874.18085999996</v>
      </c>
      <c r="AI1890" s="9">
        <f t="shared" si="886"/>
        <v>767511.5</v>
      </c>
      <c r="AJ1890" s="10">
        <f t="shared" si="887"/>
        <v>766238.21271500003</v>
      </c>
      <c r="AK1890" s="9">
        <f t="shared" si="874"/>
        <v>660783.58499999996</v>
      </c>
      <c r="AL1890" s="9">
        <f t="shared" si="875"/>
        <v>871692.84042999998</v>
      </c>
      <c r="AM1890" s="6">
        <f>HARMEAN(L1890,P1890,T1890,AF1890)</f>
        <v>735510.10607872286</v>
      </c>
      <c r="AN1890" s="8">
        <f t="shared" si="869"/>
        <v>173511.94505913681</v>
      </c>
      <c r="AO1890" s="7">
        <f t="shared" si="876"/>
        <v>0.22607080813660357</v>
      </c>
      <c r="AP1890" s="6">
        <f>+AG1890</f>
        <v>554055.67000000004</v>
      </c>
      <c r="AQ1890" s="5" t="s">
        <v>4</v>
      </c>
    </row>
    <row r="1891" spans="1:43" x14ac:dyDescent="0.25">
      <c r="A1891" s="42">
        <v>1840</v>
      </c>
      <c r="B1891" s="98" t="s">
        <v>1829</v>
      </c>
      <c r="C1891" s="25">
        <v>4391505</v>
      </c>
      <c r="D1891" s="61" t="s">
        <v>801</v>
      </c>
      <c r="E1891" s="61" t="s">
        <v>801</v>
      </c>
      <c r="F1891" s="82" t="s">
        <v>1555</v>
      </c>
      <c r="G1891" s="81" t="s">
        <v>1750</v>
      </c>
      <c r="H1891" s="21">
        <v>1</v>
      </c>
      <c r="I1891" s="20">
        <v>1021361.9363697479</v>
      </c>
      <c r="J1891" s="20">
        <f t="shared" si="877"/>
        <v>194058.76791025209</v>
      </c>
      <c r="K1891" s="19">
        <f t="shared" si="878"/>
        <v>1215420.7042799999</v>
      </c>
      <c r="L1891" s="15">
        <f t="shared" si="879"/>
        <v>1215420.7042799999</v>
      </c>
      <c r="M1891" s="17">
        <v>838212.60504201683</v>
      </c>
      <c r="N1891" s="17">
        <v>159260.3949579832</v>
      </c>
      <c r="O1891" s="16">
        <v>997473</v>
      </c>
      <c r="P1891" s="18">
        <v>997473</v>
      </c>
      <c r="Q1891" s="17">
        <v>776122.68907563027</v>
      </c>
      <c r="R1891" s="17">
        <v>147463.31092436975</v>
      </c>
      <c r="S1891" s="16">
        <v>923586</v>
      </c>
      <c r="T1891" s="15">
        <v>923586</v>
      </c>
      <c r="U1891" s="14"/>
      <c r="V1891" s="14"/>
      <c r="W1891" s="14"/>
      <c r="X1891" s="14"/>
      <c r="Y1891" s="14"/>
      <c r="Z1891" s="14"/>
      <c r="AA1891" s="14"/>
      <c r="AB1891" s="13"/>
      <c r="AC1891" s="12">
        <f t="shared" si="880"/>
        <v>0</v>
      </c>
      <c r="AD1891" s="6">
        <f t="shared" si="881"/>
        <v>0</v>
      </c>
      <c r="AE1891" s="6">
        <f t="shared" si="882"/>
        <v>0</v>
      </c>
      <c r="AF1891" s="6">
        <f t="shared" si="883"/>
        <v>0</v>
      </c>
      <c r="AG1891" s="9">
        <f>MIN(L1891,P1891,T1891)</f>
        <v>923586</v>
      </c>
      <c r="AH1891" s="11">
        <f t="shared" si="885"/>
        <v>1215420.7042799999</v>
      </c>
      <c r="AI1891" s="9">
        <f t="shared" si="886"/>
        <v>960529.5</v>
      </c>
      <c r="AJ1891" s="10">
        <f t="shared" si="887"/>
        <v>784119.92607000005</v>
      </c>
      <c r="AK1891" s="9">
        <f t="shared" si="874"/>
        <v>942057.75</v>
      </c>
      <c r="AL1891" s="9">
        <f t="shared" si="875"/>
        <v>1087975.1021400001</v>
      </c>
      <c r="AM1891" s="6">
        <f>HARMEAN(L1891,P1891,T1891)</f>
        <v>1031626.2262246598</v>
      </c>
      <c r="AN1891" s="8">
        <f t="shared" si="869"/>
        <v>537225.81834128872</v>
      </c>
      <c r="AO1891" s="7">
        <f t="shared" si="876"/>
        <v>0.55930173757421164</v>
      </c>
      <c r="AP1891" s="6">
        <f>+AM1891</f>
        <v>1031626.2262246598</v>
      </c>
      <c r="AQ1891" s="5" t="s">
        <v>0</v>
      </c>
    </row>
    <row r="1892" spans="1:43" x14ac:dyDescent="0.25">
      <c r="A1892" s="42">
        <v>1841</v>
      </c>
      <c r="B1892" s="98" t="s">
        <v>1829</v>
      </c>
      <c r="C1892" s="25">
        <v>4391505</v>
      </c>
      <c r="D1892" s="61" t="s">
        <v>801</v>
      </c>
      <c r="E1892" s="61" t="s">
        <v>801</v>
      </c>
      <c r="F1892" s="82" t="s">
        <v>1856</v>
      </c>
      <c r="G1892" s="81" t="s">
        <v>1750</v>
      </c>
      <c r="H1892" s="21">
        <v>1</v>
      </c>
      <c r="I1892" s="20">
        <v>1133022.2864369748</v>
      </c>
      <c r="J1892" s="20">
        <f t="shared" si="877"/>
        <v>215274.23442302522</v>
      </c>
      <c r="K1892" s="19">
        <f t="shared" si="878"/>
        <v>1348296.52086</v>
      </c>
      <c r="L1892" s="15">
        <f t="shared" si="879"/>
        <v>1348296.52086</v>
      </c>
      <c r="M1892" s="17">
        <v>921240.33613445377</v>
      </c>
      <c r="N1892" s="17">
        <v>175035.66386554623</v>
      </c>
      <c r="O1892" s="16">
        <v>1096276</v>
      </c>
      <c r="P1892" s="18">
        <v>1096276</v>
      </c>
      <c r="Q1892" s="17">
        <v>860972.26890756306</v>
      </c>
      <c r="R1892" s="17">
        <v>163584.731092437</v>
      </c>
      <c r="S1892" s="16">
        <v>1024557</v>
      </c>
      <c r="T1892" s="15">
        <v>1024557</v>
      </c>
      <c r="U1892" s="14"/>
      <c r="V1892" s="14"/>
      <c r="W1892" s="14"/>
      <c r="X1892" s="14"/>
      <c r="Y1892" s="14"/>
      <c r="Z1892" s="14"/>
      <c r="AA1892" s="14"/>
      <c r="AB1892" s="13"/>
      <c r="AC1892" s="12">
        <f t="shared" si="880"/>
        <v>0</v>
      </c>
      <c r="AD1892" s="6">
        <f t="shared" si="881"/>
        <v>0</v>
      </c>
      <c r="AE1892" s="6">
        <f t="shared" si="882"/>
        <v>0</v>
      </c>
      <c r="AF1892" s="6">
        <f t="shared" si="883"/>
        <v>0</v>
      </c>
      <c r="AG1892" s="9">
        <f>MIN(L1892,P1892,T1892)</f>
        <v>1024557</v>
      </c>
      <c r="AH1892" s="11">
        <f t="shared" si="885"/>
        <v>1348296.52086</v>
      </c>
      <c r="AI1892" s="9">
        <f t="shared" si="886"/>
        <v>1060416.5</v>
      </c>
      <c r="AJ1892" s="10">
        <f t="shared" si="887"/>
        <v>867282.38021500001</v>
      </c>
      <c r="AK1892" s="9">
        <f t="shared" si="874"/>
        <v>1042486.75</v>
      </c>
      <c r="AL1892" s="9">
        <f t="shared" si="875"/>
        <v>1204356.51043</v>
      </c>
      <c r="AM1892" s="6">
        <f>HARMEAN(L1892,P1892,T1892)</f>
        <v>1140733.3115487038</v>
      </c>
      <c r="AN1892" s="8">
        <f t="shared" ref="AN1892:AN1955" si="890">STDEVA(L1892,P1892,T1892,AF1892)</f>
        <v>594622.20904329873</v>
      </c>
      <c r="AO1892" s="7">
        <f t="shared" si="876"/>
        <v>0.56074401807525509</v>
      </c>
      <c r="AP1892" s="6">
        <f>+AM1892</f>
        <v>1140733.3115487038</v>
      </c>
      <c r="AQ1892" s="5" t="s">
        <v>0</v>
      </c>
    </row>
    <row r="1893" spans="1:43" x14ac:dyDescent="0.25">
      <c r="A1893" s="42">
        <v>1842</v>
      </c>
      <c r="B1893" s="98" t="s">
        <v>1823</v>
      </c>
      <c r="C1893" s="25">
        <v>4391504</v>
      </c>
      <c r="D1893" s="61" t="s">
        <v>801</v>
      </c>
      <c r="E1893" s="61" t="s">
        <v>801</v>
      </c>
      <c r="F1893" s="82" t="s">
        <v>1855</v>
      </c>
      <c r="G1893" s="81" t="s">
        <v>1750</v>
      </c>
      <c r="H1893" s="21">
        <v>1</v>
      </c>
      <c r="I1893" s="20">
        <v>868717.10329411761</v>
      </c>
      <c r="J1893" s="20">
        <f t="shared" si="877"/>
        <v>165056.24962588234</v>
      </c>
      <c r="K1893" s="19">
        <f t="shared" si="878"/>
        <v>1033773.35292</v>
      </c>
      <c r="L1893" s="15">
        <f t="shared" si="879"/>
        <v>1033773.35292</v>
      </c>
      <c r="M1893" s="17">
        <v>693136.13445378153</v>
      </c>
      <c r="N1893" s="17">
        <v>131695.8655462185</v>
      </c>
      <c r="O1893" s="16">
        <v>824832</v>
      </c>
      <c r="P1893" s="18">
        <v>824832</v>
      </c>
      <c r="Q1893" s="17">
        <v>660129.4117647059</v>
      </c>
      <c r="R1893" s="17">
        <v>125424.58823529413</v>
      </c>
      <c r="S1893" s="16">
        <v>785554</v>
      </c>
      <c r="T1893" s="15">
        <v>785554</v>
      </c>
      <c r="U1893" s="14"/>
      <c r="V1893" s="14"/>
      <c r="W1893" s="14"/>
      <c r="X1893" s="14"/>
      <c r="Y1893" s="14"/>
      <c r="Z1893" s="14"/>
      <c r="AA1893" s="14"/>
      <c r="AB1893" s="13">
        <v>418000</v>
      </c>
      <c r="AC1893" s="12">
        <f t="shared" si="880"/>
        <v>79420</v>
      </c>
      <c r="AD1893" s="6">
        <f t="shared" si="881"/>
        <v>497420</v>
      </c>
      <c r="AE1893" s="6">
        <f t="shared" si="882"/>
        <v>25368.42</v>
      </c>
      <c r="AF1893" s="6">
        <f t="shared" si="883"/>
        <v>522788.42</v>
      </c>
      <c r="AG1893" s="9">
        <f>MIN(L1893,P1893,T1893,AF1893)</f>
        <v>522788.42</v>
      </c>
      <c r="AH1893" s="11">
        <f t="shared" si="885"/>
        <v>1033773.35292</v>
      </c>
      <c r="AI1893" s="9">
        <f t="shared" si="886"/>
        <v>805193</v>
      </c>
      <c r="AJ1893" s="10">
        <f t="shared" si="887"/>
        <v>791736.94322999998</v>
      </c>
      <c r="AK1893" s="9">
        <f t="shared" si="874"/>
        <v>663990.71</v>
      </c>
      <c r="AL1893" s="9">
        <f t="shared" si="875"/>
        <v>919483.17645999999</v>
      </c>
      <c r="AM1893" s="6">
        <f>HARMEAN(L1893,P1893,T1893,AF1893)</f>
        <v>745503.01402152912</v>
      </c>
      <c r="AN1893" s="8">
        <f t="shared" si="890"/>
        <v>209800.25685781729</v>
      </c>
      <c r="AO1893" s="7">
        <f t="shared" si="876"/>
        <v>0.2605589676733619</v>
      </c>
      <c r="AP1893" s="6">
        <f>+AG1893</f>
        <v>522788.42</v>
      </c>
      <c r="AQ1893" s="5" t="s">
        <v>4</v>
      </c>
    </row>
    <row r="1894" spans="1:43" x14ac:dyDescent="0.25">
      <c r="A1894" s="42">
        <v>1843</v>
      </c>
      <c r="B1894" s="98" t="s">
        <v>1823</v>
      </c>
      <c r="C1894" s="25">
        <v>4391504</v>
      </c>
      <c r="D1894" s="61" t="s">
        <v>801</v>
      </c>
      <c r="E1894" s="61" t="s">
        <v>801</v>
      </c>
      <c r="F1894" s="82" t="s">
        <v>1854</v>
      </c>
      <c r="G1894" s="81" t="s">
        <v>1750</v>
      </c>
      <c r="H1894" s="21">
        <v>1</v>
      </c>
      <c r="I1894" s="20">
        <v>856070.42490756302</v>
      </c>
      <c r="J1894" s="20">
        <f t="shared" si="877"/>
        <v>162653.38073243698</v>
      </c>
      <c r="K1894" s="19">
        <f t="shared" si="878"/>
        <v>1018723.80564</v>
      </c>
      <c r="L1894" s="15">
        <f t="shared" si="879"/>
        <v>1018723.80564</v>
      </c>
      <c r="M1894" s="17">
        <v>683045.37815126055</v>
      </c>
      <c r="N1894" s="17">
        <v>129778.62184873951</v>
      </c>
      <c r="O1894" s="16">
        <v>812824</v>
      </c>
      <c r="P1894" s="18">
        <v>812824</v>
      </c>
      <c r="Q1894" s="17">
        <v>650519.32773109246</v>
      </c>
      <c r="R1894" s="17">
        <v>123598.67226890757</v>
      </c>
      <c r="S1894" s="16">
        <v>774118</v>
      </c>
      <c r="T1894" s="15">
        <v>774118</v>
      </c>
      <c r="U1894" s="14"/>
      <c r="V1894" s="14"/>
      <c r="W1894" s="14"/>
      <c r="X1894" s="14"/>
      <c r="Y1894" s="14"/>
      <c r="Z1894" s="14"/>
      <c r="AA1894" s="14"/>
      <c r="AB1894" s="13"/>
      <c r="AC1894" s="12">
        <f t="shared" si="880"/>
        <v>0</v>
      </c>
      <c r="AD1894" s="6">
        <f t="shared" si="881"/>
        <v>0</v>
      </c>
      <c r="AE1894" s="6">
        <f t="shared" si="882"/>
        <v>0</v>
      </c>
      <c r="AF1894" s="6">
        <f t="shared" si="883"/>
        <v>0</v>
      </c>
      <c r="AG1894" s="9">
        <f>MIN(L1894,P1894,T1894)</f>
        <v>774118</v>
      </c>
      <c r="AH1894" s="11">
        <f t="shared" si="885"/>
        <v>1018723.80564</v>
      </c>
      <c r="AI1894" s="9">
        <f t="shared" si="886"/>
        <v>793471</v>
      </c>
      <c r="AJ1894" s="10">
        <f t="shared" si="887"/>
        <v>651416.45140999998</v>
      </c>
      <c r="AK1894" s="9">
        <f t="shared" si="874"/>
        <v>783794.5</v>
      </c>
      <c r="AL1894" s="9">
        <f t="shared" si="875"/>
        <v>906097.40281999996</v>
      </c>
      <c r="AM1894" s="6">
        <f>HARMEAN(L1894,P1894,T1894)</f>
        <v>856239.72256303078</v>
      </c>
      <c r="AN1894" s="8">
        <f t="shared" si="890"/>
        <v>447350.03163341683</v>
      </c>
      <c r="AO1894" s="7">
        <f t="shared" si="876"/>
        <v>0.56378876056392335</v>
      </c>
      <c r="AP1894" s="6">
        <f>+AM1894</f>
        <v>856239.72256303078</v>
      </c>
      <c r="AQ1894" s="5" t="s">
        <v>0</v>
      </c>
    </row>
    <row r="1895" spans="1:43" x14ac:dyDescent="0.25">
      <c r="A1895" s="42">
        <v>1844</v>
      </c>
      <c r="B1895" s="98" t="s">
        <v>1823</v>
      </c>
      <c r="C1895" s="25">
        <v>4391504</v>
      </c>
      <c r="D1895" s="61" t="s">
        <v>801</v>
      </c>
      <c r="E1895" s="61" t="s">
        <v>801</v>
      </c>
      <c r="F1895" s="82" t="s">
        <v>1853</v>
      </c>
      <c r="G1895" s="81" t="s">
        <v>1750</v>
      </c>
      <c r="H1895" s="21">
        <v>1</v>
      </c>
      <c r="I1895" s="20">
        <v>810111.75867226894</v>
      </c>
      <c r="J1895" s="20">
        <f t="shared" si="877"/>
        <v>153921.2341477311</v>
      </c>
      <c r="K1895" s="19">
        <f t="shared" si="878"/>
        <v>964032.99282000004</v>
      </c>
      <c r="L1895" s="15">
        <f t="shared" si="879"/>
        <v>964032.99282000004</v>
      </c>
      <c r="M1895" s="17">
        <v>670999.15966386558</v>
      </c>
      <c r="N1895" s="17">
        <v>127489.84033613447</v>
      </c>
      <c r="O1895" s="16">
        <v>798489</v>
      </c>
      <c r="P1895" s="18">
        <v>798489</v>
      </c>
      <c r="Q1895" s="17">
        <v>615595.79831932776</v>
      </c>
      <c r="R1895" s="17">
        <v>116963.20168067228</v>
      </c>
      <c r="S1895" s="16">
        <v>732559</v>
      </c>
      <c r="T1895" s="15">
        <v>732559</v>
      </c>
      <c r="U1895" s="14"/>
      <c r="V1895" s="14"/>
      <c r="W1895" s="14"/>
      <c r="X1895" s="14"/>
      <c r="Y1895" s="14"/>
      <c r="Z1895" s="14"/>
      <c r="AA1895" s="14"/>
      <c r="AB1895" s="13"/>
      <c r="AC1895" s="12">
        <f t="shared" si="880"/>
        <v>0</v>
      </c>
      <c r="AD1895" s="6">
        <f t="shared" si="881"/>
        <v>0</v>
      </c>
      <c r="AE1895" s="6">
        <f t="shared" si="882"/>
        <v>0</v>
      </c>
      <c r="AF1895" s="6">
        <f t="shared" si="883"/>
        <v>0</v>
      </c>
      <c r="AG1895" s="9">
        <f>MIN(L1895,P1895,T1895)</f>
        <v>732559</v>
      </c>
      <c r="AH1895" s="11">
        <f t="shared" si="885"/>
        <v>964032.99282000004</v>
      </c>
      <c r="AI1895" s="9">
        <f t="shared" si="886"/>
        <v>765524</v>
      </c>
      <c r="AJ1895" s="10">
        <f t="shared" si="887"/>
        <v>623770.24820500007</v>
      </c>
      <c r="AK1895" s="9">
        <f t="shared" si="874"/>
        <v>749041.5</v>
      </c>
      <c r="AL1895" s="9">
        <f t="shared" si="875"/>
        <v>864778.49641000002</v>
      </c>
      <c r="AM1895" s="6">
        <f>HARMEAN(L1895,P1895,T1895)</f>
        <v>820849.11589211109</v>
      </c>
      <c r="AN1895" s="8">
        <f t="shared" si="890"/>
        <v>427094.7173108781</v>
      </c>
      <c r="AO1895" s="7">
        <f t="shared" si="876"/>
        <v>0.55791159690731851</v>
      </c>
      <c r="AP1895" s="6">
        <f>+AM1895</f>
        <v>820849.11589211109</v>
      </c>
      <c r="AQ1895" s="5" t="s">
        <v>0</v>
      </c>
    </row>
    <row r="1896" spans="1:43" x14ac:dyDescent="0.25">
      <c r="A1896" s="42">
        <v>1845</v>
      </c>
      <c r="B1896" s="99" t="s">
        <v>1845</v>
      </c>
      <c r="C1896" s="25">
        <v>43915</v>
      </c>
      <c r="D1896" s="61" t="s">
        <v>801</v>
      </c>
      <c r="E1896" s="61" t="s">
        <v>801</v>
      </c>
      <c r="F1896" s="82" t="s">
        <v>1852</v>
      </c>
      <c r="G1896" s="81" t="s">
        <v>1750</v>
      </c>
      <c r="H1896" s="21">
        <v>1</v>
      </c>
      <c r="I1896" s="20">
        <v>1023935.2854957983</v>
      </c>
      <c r="J1896" s="20">
        <f t="shared" si="877"/>
        <v>194547.70424420168</v>
      </c>
      <c r="K1896" s="19">
        <f t="shared" si="878"/>
        <v>1218482.9897400001</v>
      </c>
      <c r="L1896" s="15">
        <f t="shared" si="879"/>
        <v>1218482.9897400001</v>
      </c>
      <c r="M1896" s="17">
        <v>824762.18487394962</v>
      </c>
      <c r="N1896" s="17">
        <v>156704.81512605044</v>
      </c>
      <c r="O1896" s="16">
        <v>981467</v>
      </c>
      <c r="P1896" s="18">
        <v>981467</v>
      </c>
      <c r="Q1896" s="17">
        <v>778078.15126050427</v>
      </c>
      <c r="R1896" s="17">
        <v>147834.84873949582</v>
      </c>
      <c r="S1896" s="16">
        <v>925913.00000000012</v>
      </c>
      <c r="T1896" s="15">
        <v>925913.00000000012</v>
      </c>
      <c r="U1896" s="14"/>
      <c r="V1896" s="14"/>
      <c r="W1896" s="14"/>
      <c r="X1896" s="14"/>
      <c r="Y1896" s="14"/>
      <c r="Z1896" s="14"/>
      <c r="AA1896" s="14"/>
      <c r="AB1896" s="13"/>
      <c r="AC1896" s="12">
        <f t="shared" si="880"/>
        <v>0</v>
      </c>
      <c r="AD1896" s="6">
        <f t="shared" si="881"/>
        <v>0</v>
      </c>
      <c r="AE1896" s="6">
        <f t="shared" si="882"/>
        <v>0</v>
      </c>
      <c r="AF1896" s="6">
        <f t="shared" si="883"/>
        <v>0</v>
      </c>
      <c r="AG1896" s="9">
        <f>MIN(L1896,P1896,T1896)</f>
        <v>925913.00000000012</v>
      </c>
      <c r="AH1896" s="11">
        <f t="shared" si="885"/>
        <v>1218482.9897400001</v>
      </c>
      <c r="AI1896" s="9">
        <f t="shared" si="886"/>
        <v>953690</v>
      </c>
      <c r="AJ1896" s="10">
        <f t="shared" si="887"/>
        <v>781465.74743500003</v>
      </c>
      <c r="AK1896" s="9">
        <f t="shared" si="874"/>
        <v>939801.5</v>
      </c>
      <c r="AL1896" s="9">
        <f t="shared" si="875"/>
        <v>1086086.4948700001</v>
      </c>
      <c r="AM1896" s="6">
        <f>HARMEAN(L1896,P1896,T1896)</f>
        <v>1027541.307100572</v>
      </c>
      <c r="AN1896" s="8">
        <f t="shared" si="890"/>
        <v>536202.16780836077</v>
      </c>
      <c r="AO1896" s="7">
        <f t="shared" si="876"/>
        <v>0.56223947803621799</v>
      </c>
      <c r="AP1896" s="6">
        <f>+AM1896</f>
        <v>1027541.307100572</v>
      </c>
      <c r="AQ1896" s="5" t="s">
        <v>0</v>
      </c>
    </row>
    <row r="1897" spans="1:43" x14ac:dyDescent="0.25">
      <c r="A1897" s="42">
        <v>1846</v>
      </c>
      <c r="B1897" s="98" t="s">
        <v>1389</v>
      </c>
      <c r="C1897" s="25">
        <v>4391402</v>
      </c>
      <c r="D1897" s="61" t="s">
        <v>801</v>
      </c>
      <c r="E1897" s="61" t="s">
        <v>801</v>
      </c>
      <c r="F1897" s="82" t="s">
        <v>1851</v>
      </c>
      <c r="G1897" s="81" t="s">
        <v>1750</v>
      </c>
      <c r="H1897" s="21">
        <v>1</v>
      </c>
      <c r="I1897" s="20">
        <v>564239.14245378156</v>
      </c>
      <c r="J1897" s="20">
        <f t="shared" si="877"/>
        <v>107205.4370662185</v>
      </c>
      <c r="K1897" s="19">
        <f t="shared" si="878"/>
        <v>671444.57952000003</v>
      </c>
      <c r="L1897" s="15">
        <f t="shared" si="879"/>
        <v>671444.57952000003</v>
      </c>
      <c r="M1897" s="17">
        <v>463060.50420168071</v>
      </c>
      <c r="N1897" s="17">
        <v>87981.495798319331</v>
      </c>
      <c r="O1897" s="16">
        <v>551042</v>
      </c>
      <c r="P1897" s="18">
        <v>551042</v>
      </c>
      <c r="Q1897" s="17">
        <v>428759.66386554623</v>
      </c>
      <c r="R1897" s="17">
        <v>81464.336134453784</v>
      </c>
      <c r="S1897" s="16">
        <v>510224</v>
      </c>
      <c r="T1897" s="15">
        <v>510224</v>
      </c>
      <c r="U1897" s="14"/>
      <c r="V1897" s="14"/>
      <c r="W1897" s="14"/>
      <c r="X1897" s="14"/>
      <c r="Y1897" s="14"/>
      <c r="Z1897" s="14"/>
      <c r="AA1897" s="14"/>
      <c r="AB1897" s="13">
        <v>449000</v>
      </c>
      <c r="AC1897" s="12">
        <f t="shared" si="880"/>
        <v>85310</v>
      </c>
      <c r="AD1897" s="6">
        <f t="shared" si="881"/>
        <v>534310</v>
      </c>
      <c r="AE1897" s="6">
        <f t="shared" si="882"/>
        <v>27249.809999999998</v>
      </c>
      <c r="AF1897" s="6">
        <f t="shared" si="883"/>
        <v>561559.81000000006</v>
      </c>
      <c r="AG1897" s="9">
        <f>MIN(L1897,P1897,T1897,AF1897)</f>
        <v>510224</v>
      </c>
      <c r="AH1897" s="11">
        <f t="shared" si="885"/>
        <v>671444.57952000003</v>
      </c>
      <c r="AI1897" s="9">
        <f t="shared" si="886"/>
        <v>556300.90500000003</v>
      </c>
      <c r="AJ1897" s="10">
        <f t="shared" si="887"/>
        <v>573567.59738000005</v>
      </c>
      <c r="AK1897" s="9">
        <f t="shared" si="874"/>
        <v>533262.45250000001</v>
      </c>
      <c r="AL1897" s="9">
        <f t="shared" si="875"/>
        <v>613872.74225999997</v>
      </c>
      <c r="AM1897" s="6">
        <f>HARMEAN(L1897,P1897,T1897,AF1897)</f>
        <v>567798.90882307489</v>
      </c>
      <c r="AN1897" s="8">
        <f t="shared" si="890"/>
        <v>68905.501611415035</v>
      </c>
      <c r="AO1897" s="7">
        <f t="shared" si="876"/>
        <v>0.12386372373673386</v>
      </c>
      <c r="AP1897" s="6">
        <f>+AG1897</f>
        <v>510224</v>
      </c>
      <c r="AQ1897" s="5" t="s">
        <v>4</v>
      </c>
    </row>
    <row r="1898" spans="1:43" x14ac:dyDescent="0.25">
      <c r="A1898" s="42">
        <v>1847</v>
      </c>
      <c r="B1898" s="97">
        <v>25174402</v>
      </c>
      <c r="C1898" s="97">
        <v>4611201</v>
      </c>
      <c r="D1898" s="61" t="s">
        <v>801</v>
      </c>
      <c r="E1898" s="61" t="s">
        <v>801</v>
      </c>
      <c r="F1898" s="82" t="s">
        <v>1850</v>
      </c>
      <c r="G1898" s="81" t="s">
        <v>1750</v>
      </c>
      <c r="H1898" s="21">
        <v>1</v>
      </c>
      <c r="I1898" s="20">
        <v>4599044.8811092442</v>
      </c>
      <c r="J1898" s="20">
        <f t="shared" si="877"/>
        <v>873818.52741075645</v>
      </c>
      <c r="K1898" s="19">
        <f t="shared" si="878"/>
        <v>5472863.408520001</v>
      </c>
      <c r="L1898" s="15">
        <f t="shared" si="879"/>
        <v>5472863.408520001</v>
      </c>
      <c r="M1898" s="17">
        <v>3739401.6806722688</v>
      </c>
      <c r="N1898" s="17">
        <v>710486.31932773103</v>
      </c>
      <c r="O1898" s="16">
        <v>4449888</v>
      </c>
      <c r="P1898" s="18">
        <v>4449888</v>
      </c>
      <c r="Q1898" s="17">
        <v>3494768.0672268909</v>
      </c>
      <c r="R1898" s="17">
        <v>664005.93277310929</v>
      </c>
      <c r="S1898" s="16">
        <v>4158774</v>
      </c>
      <c r="T1898" s="15">
        <v>4158774</v>
      </c>
      <c r="U1898" s="14"/>
      <c r="V1898" s="14"/>
      <c r="W1898" s="14"/>
      <c r="X1898" s="14"/>
      <c r="Y1898" s="14"/>
      <c r="Z1898" s="14"/>
      <c r="AA1898" s="14"/>
      <c r="AB1898" s="13"/>
      <c r="AC1898" s="12">
        <f t="shared" si="880"/>
        <v>0</v>
      </c>
      <c r="AD1898" s="6">
        <f t="shared" si="881"/>
        <v>0</v>
      </c>
      <c r="AE1898" s="6">
        <f t="shared" si="882"/>
        <v>0</v>
      </c>
      <c r="AF1898" s="6">
        <f t="shared" si="883"/>
        <v>0</v>
      </c>
      <c r="AG1898" s="9">
        <f>MIN(L1898,P1898,T1898)</f>
        <v>4158774</v>
      </c>
      <c r="AH1898" s="11">
        <f t="shared" si="885"/>
        <v>5472863.408520001</v>
      </c>
      <c r="AI1898" s="9">
        <f t="shared" si="886"/>
        <v>4304331</v>
      </c>
      <c r="AJ1898" s="10">
        <f t="shared" si="887"/>
        <v>3520381.3521300005</v>
      </c>
      <c r="AK1898" s="9">
        <f t="shared" si="874"/>
        <v>4231552.5</v>
      </c>
      <c r="AL1898" s="9">
        <f t="shared" si="875"/>
        <v>4888597.204260001</v>
      </c>
      <c r="AM1898" s="6">
        <f>HARMEAN(L1898,P1898,T1898)</f>
        <v>4630344.5834956439</v>
      </c>
      <c r="AN1898" s="8">
        <f t="shared" si="890"/>
        <v>2413627.8935963158</v>
      </c>
      <c r="AO1898" s="7">
        <f t="shared" si="876"/>
        <v>0.56074402586518457</v>
      </c>
      <c r="AP1898" s="6">
        <f>+AM1898</f>
        <v>4630344.5834956439</v>
      </c>
      <c r="AQ1898" s="5" t="s">
        <v>0</v>
      </c>
    </row>
    <row r="1899" spans="1:43" ht="25.5" x14ac:dyDescent="0.25">
      <c r="A1899" s="42">
        <v>1848</v>
      </c>
      <c r="B1899" s="97">
        <v>40151533</v>
      </c>
      <c r="C1899" s="97">
        <v>4912931</v>
      </c>
      <c r="D1899" s="61" t="s">
        <v>801</v>
      </c>
      <c r="E1899" s="61" t="s">
        <v>801</v>
      </c>
      <c r="F1899" s="82" t="s">
        <v>1849</v>
      </c>
      <c r="G1899" s="81" t="s">
        <v>1750</v>
      </c>
      <c r="H1899" s="21">
        <v>1</v>
      </c>
      <c r="I1899" s="20">
        <v>1117171.9155630253</v>
      </c>
      <c r="J1899" s="20">
        <f t="shared" si="877"/>
        <v>212262.66395697481</v>
      </c>
      <c r="K1899" s="19">
        <f t="shared" si="878"/>
        <v>1329434.5795200001</v>
      </c>
      <c r="L1899" s="15">
        <f t="shared" si="879"/>
        <v>1329434.5795200001</v>
      </c>
      <c r="M1899" s="17">
        <v>916842.01680672274</v>
      </c>
      <c r="N1899" s="17">
        <v>174199.98319327732</v>
      </c>
      <c r="O1899" s="16">
        <v>1091042</v>
      </c>
      <c r="P1899" s="18">
        <v>1091042</v>
      </c>
      <c r="Q1899" s="17">
        <v>848927.73109243705</v>
      </c>
      <c r="R1899" s="17">
        <v>161296.26890756303</v>
      </c>
      <c r="S1899" s="16">
        <v>1010224.0000000001</v>
      </c>
      <c r="T1899" s="15">
        <v>1010224.0000000001</v>
      </c>
      <c r="U1899" s="14"/>
      <c r="V1899" s="14"/>
      <c r="W1899" s="14"/>
      <c r="X1899" s="14"/>
      <c r="Y1899" s="14"/>
      <c r="Z1899" s="14"/>
      <c r="AA1899" s="14"/>
      <c r="AB1899" s="13">
        <v>554000</v>
      </c>
      <c r="AC1899" s="12">
        <f t="shared" si="880"/>
        <v>105260</v>
      </c>
      <c r="AD1899" s="6">
        <f t="shared" si="881"/>
        <v>659260</v>
      </c>
      <c r="AE1899" s="6">
        <f t="shared" si="882"/>
        <v>33622.259999999995</v>
      </c>
      <c r="AF1899" s="6">
        <f t="shared" si="883"/>
        <v>692882.26</v>
      </c>
      <c r="AG1899" s="9">
        <f>MIN(L1899,P1899,T1899,AF1899)</f>
        <v>692882.26</v>
      </c>
      <c r="AH1899" s="11">
        <f t="shared" si="885"/>
        <v>1329434.5795200001</v>
      </c>
      <c r="AI1899" s="9">
        <f t="shared" si="886"/>
        <v>1050633</v>
      </c>
      <c r="AJ1899" s="10">
        <f t="shared" si="887"/>
        <v>1030895.70988</v>
      </c>
      <c r="AK1899" s="9">
        <f t="shared" si="874"/>
        <v>871757.63</v>
      </c>
      <c r="AL1899" s="9">
        <f t="shared" si="875"/>
        <v>1190033.7897600001</v>
      </c>
      <c r="AM1899" s="6">
        <f>HARMEAN(L1899,P1899,T1899,AF1899)</f>
        <v>975162.46534678817</v>
      </c>
      <c r="AN1899" s="8">
        <f t="shared" si="890"/>
        <v>262947.04459914292</v>
      </c>
      <c r="AO1899" s="7">
        <f t="shared" si="876"/>
        <v>0.25027487676395366</v>
      </c>
      <c r="AP1899" s="6">
        <f>+AG1899</f>
        <v>692882.26</v>
      </c>
      <c r="AQ1899" s="5" t="s">
        <v>4</v>
      </c>
    </row>
    <row r="1900" spans="1:43" x14ac:dyDescent="0.25">
      <c r="A1900" s="42">
        <v>1849</v>
      </c>
      <c r="B1900" s="97">
        <v>39122109</v>
      </c>
      <c r="C1900" s="97">
        <v>4912996</v>
      </c>
      <c r="D1900" s="61" t="s">
        <v>801</v>
      </c>
      <c r="E1900" s="61" t="s">
        <v>801</v>
      </c>
      <c r="F1900" s="82" t="s">
        <v>1848</v>
      </c>
      <c r="G1900" s="81" t="s">
        <v>1750</v>
      </c>
      <c r="H1900" s="21">
        <v>1</v>
      </c>
      <c r="I1900" s="20">
        <v>1925807.3437310928</v>
      </c>
      <c r="J1900" s="20">
        <f t="shared" si="877"/>
        <v>365903.39530890761</v>
      </c>
      <c r="K1900" s="19">
        <f t="shared" si="878"/>
        <v>2291710.7390400004</v>
      </c>
      <c r="L1900" s="15">
        <f t="shared" si="879"/>
        <v>2291710.7390400004</v>
      </c>
      <c r="M1900" s="17">
        <v>1580473.9495798319</v>
      </c>
      <c r="N1900" s="17">
        <v>300290.05042016809</v>
      </c>
      <c r="O1900" s="16">
        <v>1880764</v>
      </c>
      <c r="P1900" s="18">
        <v>1880764</v>
      </c>
      <c r="Q1900" s="17">
        <v>1463401.6806722691</v>
      </c>
      <c r="R1900" s="17">
        <v>278046.31932773115</v>
      </c>
      <c r="S1900" s="16">
        <v>1741448.0000000002</v>
      </c>
      <c r="T1900" s="15">
        <v>1741448.0000000002</v>
      </c>
      <c r="U1900" s="14"/>
      <c r="V1900" s="14"/>
      <c r="W1900" s="14"/>
      <c r="X1900" s="14"/>
      <c r="Y1900" s="14"/>
      <c r="Z1900" s="14"/>
      <c r="AA1900" s="14"/>
      <c r="AB1900" s="13"/>
      <c r="AC1900" s="12">
        <f t="shared" si="880"/>
        <v>0</v>
      </c>
      <c r="AD1900" s="6">
        <f t="shared" si="881"/>
        <v>0</v>
      </c>
      <c r="AE1900" s="6">
        <f t="shared" si="882"/>
        <v>0</v>
      </c>
      <c r="AF1900" s="6">
        <f t="shared" si="883"/>
        <v>0</v>
      </c>
      <c r="AG1900" s="9">
        <f t="shared" ref="AG1900:AG1907" si="891">MIN(L1900,P1900,T1900)</f>
        <v>1741448.0000000002</v>
      </c>
      <c r="AH1900" s="11">
        <f t="shared" si="885"/>
        <v>2291710.7390400004</v>
      </c>
      <c r="AI1900" s="9">
        <f t="shared" si="886"/>
        <v>1811106</v>
      </c>
      <c r="AJ1900" s="10">
        <f t="shared" si="887"/>
        <v>1478480.6847600001</v>
      </c>
      <c r="AK1900" s="9">
        <f t="shared" si="874"/>
        <v>1776277</v>
      </c>
      <c r="AL1900" s="9">
        <f t="shared" si="875"/>
        <v>2051408.3695200002</v>
      </c>
      <c r="AM1900" s="6">
        <f t="shared" ref="AM1900:AM1907" si="892">HARMEAN(L1900,P1900,T1900)</f>
        <v>1945160.9342124972</v>
      </c>
      <c r="AN1900" s="8">
        <f t="shared" si="890"/>
        <v>1012954.7424897901</v>
      </c>
      <c r="AO1900" s="7">
        <f t="shared" si="876"/>
        <v>0.55930174296247159</v>
      </c>
      <c r="AP1900" s="6">
        <f>+AM1900</f>
        <v>1945160.9342124972</v>
      </c>
      <c r="AQ1900" s="5" t="s">
        <v>0</v>
      </c>
    </row>
    <row r="1901" spans="1:43" x14ac:dyDescent="0.25">
      <c r="A1901" s="42">
        <v>1850</v>
      </c>
      <c r="B1901" s="97">
        <v>25173902</v>
      </c>
      <c r="C1901" s="97">
        <v>4696104</v>
      </c>
      <c r="D1901" s="61" t="s">
        <v>801</v>
      </c>
      <c r="E1901" s="61" t="s">
        <v>801</v>
      </c>
      <c r="F1901" s="82" t="s">
        <v>1847</v>
      </c>
      <c r="G1901" s="81" t="s">
        <v>1750</v>
      </c>
      <c r="H1901" s="21">
        <v>1</v>
      </c>
      <c r="I1901" s="20">
        <v>5483124.6685714284</v>
      </c>
      <c r="J1901" s="20">
        <f t="shared" si="877"/>
        <v>1041793.6870285714</v>
      </c>
      <c r="K1901" s="19">
        <f t="shared" si="878"/>
        <v>6524918.3555999994</v>
      </c>
      <c r="L1901" s="15">
        <f t="shared" si="879"/>
        <v>6524918.3555999994</v>
      </c>
      <c r="M1901" s="17">
        <v>4374900</v>
      </c>
      <c r="N1901" s="17">
        <v>831231</v>
      </c>
      <c r="O1901" s="16">
        <v>5206131</v>
      </c>
      <c r="P1901" s="18">
        <v>5206131</v>
      </c>
      <c r="Q1901" s="17">
        <v>4166571.4285714286</v>
      </c>
      <c r="R1901" s="17">
        <v>791648.57142857148</v>
      </c>
      <c r="S1901" s="16">
        <v>4958220</v>
      </c>
      <c r="T1901" s="15">
        <v>4958220</v>
      </c>
      <c r="U1901" s="14"/>
      <c r="V1901" s="14"/>
      <c r="W1901" s="14"/>
      <c r="X1901" s="14"/>
      <c r="Y1901" s="14"/>
      <c r="Z1901" s="14"/>
      <c r="AA1901" s="14"/>
      <c r="AB1901" s="13"/>
      <c r="AC1901" s="12">
        <f t="shared" si="880"/>
        <v>0</v>
      </c>
      <c r="AD1901" s="6">
        <f t="shared" si="881"/>
        <v>0</v>
      </c>
      <c r="AE1901" s="6">
        <f t="shared" si="882"/>
        <v>0</v>
      </c>
      <c r="AF1901" s="6">
        <f t="shared" si="883"/>
        <v>0</v>
      </c>
      <c r="AG1901" s="9">
        <f t="shared" si="891"/>
        <v>4958220</v>
      </c>
      <c r="AH1901" s="11">
        <f t="shared" si="885"/>
        <v>6524918.3555999994</v>
      </c>
      <c r="AI1901" s="9">
        <f t="shared" si="886"/>
        <v>5082175.5</v>
      </c>
      <c r="AJ1901" s="10">
        <f t="shared" si="887"/>
        <v>4172317.3388999999</v>
      </c>
      <c r="AK1901" s="9">
        <f t="shared" si="874"/>
        <v>5020197.75</v>
      </c>
      <c r="AL1901" s="9">
        <f t="shared" si="875"/>
        <v>5803546.9277999997</v>
      </c>
      <c r="AM1901" s="6">
        <f t="shared" si="892"/>
        <v>5484208.7818720462</v>
      </c>
      <c r="AN1901" s="8">
        <f t="shared" si="890"/>
        <v>2865273.529634038</v>
      </c>
      <c r="AO1901" s="7">
        <f t="shared" si="876"/>
        <v>0.56378878093329088</v>
      </c>
      <c r="AP1901" s="6">
        <f>+AM1901</f>
        <v>5484208.7818720462</v>
      </c>
      <c r="AQ1901" s="5" t="s">
        <v>0</v>
      </c>
    </row>
    <row r="1902" spans="1:43" x14ac:dyDescent="0.25">
      <c r="A1902" s="42">
        <v>1851</v>
      </c>
      <c r="B1902" s="97">
        <v>25172012</v>
      </c>
      <c r="C1902" s="97">
        <v>4331001</v>
      </c>
      <c r="D1902" s="61" t="s">
        <v>801</v>
      </c>
      <c r="E1902" s="61" t="s">
        <v>801</v>
      </c>
      <c r="F1902" s="82" t="s">
        <v>1846</v>
      </c>
      <c r="G1902" s="81" t="s">
        <v>1750</v>
      </c>
      <c r="H1902" s="21">
        <v>1</v>
      </c>
      <c r="I1902" s="20">
        <v>937284.08475630253</v>
      </c>
      <c r="J1902" s="20">
        <f t="shared" si="877"/>
        <v>178083.9761036975</v>
      </c>
      <c r="K1902" s="19">
        <f t="shared" si="878"/>
        <v>1115368.0608600001</v>
      </c>
      <c r="L1902" s="15">
        <f t="shared" si="879"/>
        <v>1115368.0608600001</v>
      </c>
      <c r="M1902" s="17">
        <v>769211.76470588241</v>
      </c>
      <c r="N1902" s="17">
        <v>146150.23529411765</v>
      </c>
      <c r="O1902" s="16">
        <v>915362</v>
      </c>
      <c r="P1902" s="18">
        <v>915362</v>
      </c>
      <c r="Q1902" s="17">
        <v>712232.77310924372</v>
      </c>
      <c r="R1902" s="17">
        <v>135324.22689075631</v>
      </c>
      <c r="S1902" s="16">
        <v>847557</v>
      </c>
      <c r="T1902" s="15">
        <v>847557</v>
      </c>
      <c r="U1902" s="14"/>
      <c r="V1902" s="14"/>
      <c r="W1902" s="14"/>
      <c r="X1902" s="14"/>
      <c r="Y1902" s="14"/>
      <c r="Z1902" s="14"/>
      <c r="AA1902" s="14"/>
      <c r="AB1902" s="13"/>
      <c r="AC1902" s="12">
        <f t="shared" si="880"/>
        <v>0</v>
      </c>
      <c r="AD1902" s="6">
        <f t="shared" si="881"/>
        <v>0</v>
      </c>
      <c r="AE1902" s="6">
        <f t="shared" si="882"/>
        <v>0</v>
      </c>
      <c r="AF1902" s="6">
        <f t="shared" si="883"/>
        <v>0</v>
      </c>
      <c r="AG1902" s="9">
        <f t="shared" si="891"/>
        <v>847557</v>
      </c>
      <c r="AH1902" s="11">
        <f t="shared" si="885"/>
        <v>1115368.0608600001</v>
      </c>
      <c r="AI1902" s="9">
        <f t="shared" si="886"/>
        <v>881459.5</v>
      </c>
      <c r="AJ1902" s="10">
        <f t="shared" si="887"/>
        <v>719571.76521500002</v>
      </c>
      <c r="AK1902" s="9">
        <f t="shared" si="874"/>
        <v>864508.25</v>
      </c>
      <c r="AL1902" s="9">
        <f t="shared" si="875"/>
        <v>998413.78043000004</v>
      </c>
      <c r="AM1902" s="6">
        <f t="shared" si="892"/>
        <v>946703.54255142726</v>
      </c>
      <c r="AN1902" s="8">
        <f t="shared" si="890"/>
        <v>493001.78136969317</v>
      </c>
      <c r="AO1902" s="7">
        <f t="shared" si="876"/>
        <v>0.55930168245925438</v>
      </c>
      <c r="AP1902" s="6">
        <f>+AM1902</f>
        <v>946703.54255142726</v>
      </c>
      <c r="AQ1902" s="5" t="s">
        <v>0</v>
      </c>
    </row>
    <row r="1903" spans="1:43" x14ac:dyDescent="0.25">
      <c r="A1903" s="194" t="s">
        <v>480</v>
      </c>
      <c r="B1903" s="195"/>
      <c r="C1903" s="195"/>
      <c r="D1903" s="195"/>
      <c r="E1903" s="195"/>
      <c r="F1903" s="195"/>
      <c r="G1903" s="195"/>
      <c r="H1903" s="195"/>
      <c r="I1903" s="195"/>
      <c r="J1903" s="195"/>
      <c r="K1903" s="195"/>
      <c r="L1903" s="196"/>
      <c r="M1903" s="96"/>
      <c r="N1903" s="96"/>
      <c r="O1903" s="96"/>
      <c r="P1903" s="95"/>
      <c r="Q1903" s="93"/>
      <c r="R1903" s="93"/>
      <c r="S1903" s="93"/>
      <c r="T1903" s="94"/>
      <c r="U1903" s="93"/>
      <c r="V1903" s="93"/>
      <c r="W1903" s="93"/>
      <c r="X1903" s="93"/>
      <c r="Y1903" s="93"/>
      <c r="Z1903" s="93"/>
      <c r="AA1903" s="93"/>
      <c r="AB1903" s="13"/>
      <c r="AC1903" s="12"/>
      <c r="AD1903" s="6"/>
      <c r="AE1903" s="6"/>
      <c r="AF1903" s="6"/>
      <c r="AG1903" s="9"/>
      <c r="AH1903" s="11"/>
      <c r="AI1903" s="9"/>
      <c r="AJ1903" s="10"/>
      <c r="AK1903" s="9"/>
      <c r="AL1903" s="9"/>
      <c r="AM1903" s="6"/>
      <c r="AN1903" s="8"/>
      <c r="AO1903" s="7"/>
      <c r="AP1903" s="6"/>
      <c r="AQ1903" s="5"/>
    </row>
    <row r="1904" spans="1:43" ht="25.5" x14ac:dyDescent="0.25">
      <c r="A1904" s="42">
        <v>1852</v>
      </c>
      <c r="B1904" s="61" t="s">
        <v>1845</v>
      </c>
      <c r="C1904" s="42">
        <v>4391503</v>
      </c>
      <c r="D1904" s="61" t="s">
        <v>801</v>
      </c>
      <c r="E1904" s="61" t="s">
        <v>801</v>
      </c>
      <c r="F1904" s="82" t="s">
        <v>1844</v>
      </c>
      <c r="G1904" s="81" t="s">
        <v>1750</v>
      </c>
      <c r="H1904" s="21">
        <v>1</v>
      </c>
      <c r="I1904" s="20">
        <v>437401.89363025216</v>
      </c>
      <c r="J1904" s="20">
        <f t="shared" ref="J1904:J1935" si="893">+I1904*0.19</f>
        <v>83106.359789747905</v>
      </c>
      <c r="K1904" s="19">
        <f t="shared" ref="K1904:K1935" si="894">+I1904+J1904</f>
        <v>520508.25342000008</v>
      </c>
      <c r="L1904" s="15">
        <f t="shared" ref="L1904:L1935" si="895">+H1904*K1904</f>
        <v>520508.25342000008</v>
      </c>
      <c r="M1904" s="17">
        <v>358967.22689075634</v>
      </c>
      <c r="N1904" s="17">
        <v>68203.773109243702</v>
      </c>
      <c r="O1904" s="16">
        <v>427171.00000000006</v>
      </c>
      <c r="P1904" s="18">
        <v>427171.00000000006</v>
      </c>
      <c r="Q1904" s="17">
        <v>332377.31092436978</v>
      </c>
      <c r="R1904" s="17">
        <v>63151.68907563026</v>
      </c>
      <c r="S1904" s="16">
        <v>395529.00000000006</v>
      </c>
      <c r="T1904" s="15">
        <v>395529.00000000006</v>
      </c>
      <c r="U1904" s="14"/>
      <c r="V1904" s="14"/>
      <c r="W1904" s="14"/>
      <c r="X1904" s="14"/>
      <c r="Y1904" s="14"/>
      <c r="Z1904" s="14"/>
      <c r="AA1904" s="14"/>
      <c r="AB1904" s="13"/>
      <c r="AC1904" s="12">
        <f t="shared" ref="AC1904:AC1935" si="896">+AB1904*19%</f>
        <v>0</v>
      </c>
      <c r="AD1904" s="6">
        <f t="shared" ref="AD1904:AD1935" si="897">+AB1904+AC1904</f>
        <v>0</v>
      </c>
      <c r="AE1904" s="6">
        <f t="shared" ref="AE1904:AE1935" si="898">+AD1904*5.1%</f>
        <v>0</v>
      </c>
      <c r="AF1904" s="6">
        <f t="shared" ref="AF1904:AF1935" si="899">+AD1904+AE1904</f>
        <v>0</v>
      </c>
      <c r="AG1904" s="9">
        <f t="shared" si="891"/>
        <v>395529.00000000006</v>
      </c>
      <c r="AH1904" s="11">
        <f t="shared" si="885"/>
        <v>520508.25342000008</v>
      </c>
      <c r="AI1904" s="9">
        <f t="shared" si="886"/>
        <v>411350.00000000006</v>
      </c>
      <c r="AJ1904" s="10">
        <f t="shared" si="887"/>
        <v>335802.06335500005</v>
      </c>
      <c r="AK1904" s="9">
        <f t="shared" si="874"/>
        <v>403439.50000000006</v>
      </c>
      <c r="AL1904" s="9">
        <f t="shared" si="875"/>
        <v>465929.1267100001</v>
      </c>
      <c r="AM1904" s="6">
        <f t="shared" si="892"/>
        <v>441797.47996565467</v>
      </c>
      <c r="AN1904" s="8">
        <f t="shared" si="890"/>
        <v>230068.8244463942</v>
      </c>
      <c r="AO1904" s="7">
        <f t="shared" si="876"/>
        <v>0.55930187053942915</v>
      </c>
      <c r="AP1904" s="6">
        <f>+AM1904</f>
        <v>441797.47996565467</v>
      </c>
      <c r="AQ1904" s="5" t="s">
        <v>0</v>
      </c>
    </row>
    <row r="1905" spans="1:43" ht="25.5" x14ac:dyDescent="0.25">
      <c r="A1905" s="42">
        <v>1853</v>
      </c>
      <c r="B1905" s="61" t="s">
        <v>1843</v>
      </c>
      <c r="C1905" s="42">
        <v>4332098</v>
      </c>
      <c r="D1905" s="61" t="s">
        <v>801</v>
      </c>
      <c r="E1905" s="61" t="s">
        <v>801</v>
      </c>
      <c r="F1905" s="82" t="s">
        <v>1842</v>
      </c>
      <c r="G1905" s="81" t="s">
        <v>1750</v>
      </c>
      <c r="H1905" s="21">
        <v>1</v>
      </c>
      <c r="I1905" s="20">
        <v>2492386.4976806724</v>
      </c>
      <c r="J1905" s="20">
        <f t="shared" si="893"/>
        <v>473553.43455932778</v>
      </c>
      <c r="K1905" s="19">
        <f t="shared" si="894"/>
        <v>2965939.93224</v>
      </c>
      <c r="L1905" s="15">
        <f t="shared" si="895"/>
        <v>2965939.93224</v>
      </c>
      <c r="M1905" s="17">
        <v>1988636.1344537816</v>
      </c>
      <c r="N1905" s="17">
        <v>377840.86554621853</v>
      </c>
      <c r="O1905" s="16">
        <v>2366477</v>
      </c>
      <c r="P1905" s="18">
        <v>2366477</v>
      </c>
      <c r="Q1905" s="17">
        <v>1893939.4957983193</v>
      </c>
      <c r="R1905" s="17">
        <v>359848.50420168065</v>
      </c>
      <c r="S1905" s="16">
        <v>2253788</v>
      </c>
      <c r="T1905" s="15">
        <v>2253788</v>
      </c>
      <c r="U1905" s="14"/>
      <c r="V1905" s="14"/>
      <c r="W1905" s="14"/>
      <c r="X1905" s="14"/>
      <c r="Y1905" s="14"/>
      <c r="Z1905" s="14"/>
      <c r="AA1905" s="14"/>
      <c r="AB1905" s="13"/>
      <c r="AC1905" s="12">
        <f t="shared" si="896"/>
        <v>0</v>
      </c>
      <c r="AD1905" s="6">
        <f t="shared" si="897"/>
        <v>0</v>
      </c>
      <c r="AE1905" s="6">
        <f t="shared" si="898"/>
        <v>0</v>
      </c>
      <c r="AF1905" s="6">
        <f t="shared" si="899"/>
        <v>0</v>
      </c>
      <c r="AG1905" s="9">
        <f t="shared" si="891"/>
        <v>2253788</v>
      </c>
      <c r="AH1905" s="11">
        <f t="shared" si="885"/>
        <v>2965939.93224</v>
      </c>
      <c r="AI1905" s="9">
        <f t="shared" si="886"/>
        <v>2310132.5</v>
      </c>
      <c r="AJ1905" s="10">
        <f t="shared" si="887"/>
        <v>1896551.23306</v>
      </c>
      <c r="AK1905" s="9">
        <f t="shared" si="874"/>
        <v>2281960.25</v>
      </c>
      <c r="AL1905" s="9">
        <f t="shared" si="875"/>
        <v>2638036.21612</v>
      </c>
      <c r="AM1905" s="6">
        <f t="shared" si="892"/>
        <v>2492879.1397866006</v>
      </c>
      <c r="AN1905" s="8">
        <f t="shared" si="890"/>
        <v>1302426.8506194109</v>
      </c>
      <c r="AO1905" s="7">
        <f t="shared" si="876"/>
        <v>0.56378880891871386</v>
      </c>
      <c r="AP1905" s="6">
        <f>+AM1905</f>
        <v>2492879.1397866006</v>
      </c>
      <c r="AQ1905" s="5" t="s">
        <v>0</v>
      </c>
    </row>
    <row r="1906" spans="1:43" ht="38.25" x14ac:dyDescent="0.25">
      <c r="A1906" s="42">
        <v>1854</v>
      </c>
      <c r="B1906" s="61" t="s">
        <v>1841</v>
      </c>
      <c r="C1906" s="42">
        <v>4352002</v>
      </c>
      <c r="D1906" s="61" t="s">
        <v>801</v>
      </c>
      <c r="E1906" s="61" t="s">
        <v>801</v>
      </c>
      <c r="F1906" s="82" t="s">
        <v>1840</v>
      </c>
      <c r="G1906" s="81" t="s">
        <v>1750</v>
      </c>
      <c r="H1906" s="21">
        <v>1</v>
      </c>
      <c r="I1906" s="20">
        <v>4169271.2480168068</v>
      </c>
      <c r="J1906" s="20">
        <f t="shared" si="893"/>
        <v>792161.53712319327</v>
      </c>
      <c r="K1906" s="19">
        <f t="shared" si="894"/>
        <v>4961432.7851400003</v>
      </c>
      <c r="L1906" s="15">
        <f t="shared" si="895"/>
        <v>4961432.7851400003</v>
      </c>
      <c r="M1906" s="17">
        <v>3453324.3697478995</v>
      </c>
      <c r="N1906" s="17">
        <v>656131.63025210088</v>
      </c>
      <c r="O1906" s="16">
        <v>4109456.0000000005</v>
      </c>
      <c r="P1906" s="18">
        <v>4109456.0000000005</v>
      </c>
      <c r="Q1906" s="17">
        <v>3168187.3949579834</v>
      </c>
      <c r="R1906" s="17">
        <v>601955.60504201683</v>
      </c>
      <c r="S1906" s="16">
        <v>3770143</v>
      </c>
      <c r="T1906" s="15">
        <v>3770143</v>
      </c>
      <c r="U1906" s="14"/>
      <c r="V1906" s="14"/>
      <c r="W1906" s="14"/>
      <c r="X1906" s="14"/>
      <c r="Y1906" s="14"/>
      <c r="Z1906" s="14"/>
      <c r="AA1906" s="14"/>
      <c r="AB1906" s="13"/>
      <c r="AC1906" s="12">
        <f t="shared" si="896"/>
        <v>0</v>
      </c>
      <c r="AD1906" s="6">
        <f t="shared" si="897"/>
        <v>0</v>
      </c>
      <c r="AE1906" s="6">
        <f t="shared" si="898"/>
        <v>0</v>
      </c>
      <c r="AF1906" s="6">
        <f t="shared" si="899"/>
        <v>0</v>
      </c>
      <c r="AG1906" s="9">
        <f t="shared" si="891"/>
        <v>3770143</v>
      </c>
      <c r="AH1906" s="11">
        <f t="shared" si="885"/>
        <v>4961432.7851400003</v>
      </c>
      <c r="AI1906" s="9">
        <f t="shared" si="886"/>
        <v>3939799.5</v>
      </c>
      <c r="AJ1906" s="10">
        <f t="shared" si="887"/>
        <v>3210257.9462850001</v>
      </c>
      <c r="AK1906" s="9">
        <f t="shared" ref="AK1906:AK1969" si="900">AVERAGE(AG1906,AI1906)</f>
        <v>3854971.25</v>
      </c>
      <c r="AL1906" s="9">
        <f t="shared" si="875"/>
        <v>4450616.1425700001</v>
      </c>
      <c r="AM1906" s="6">
        <f t="shared" si="892"/>
        <v>4224532.076719502</v>
      </c>
      <c r="AN1906" s="8">
        <f t="shared" si="890"/>
        <v>2198059.5845050178</v>
      </c>
      <c r="AO1906" s="7">
        <f t="shared" si="876"/>
        <v>0.55791153445880126</v>
      </c>
      <c r="AP1906" s="6">
        <f>+AM1906</f>
        <v>4224532.076719502</v>
      </c>
      <c r="AQ1906" s="5" t="s">
        <v>0</v>
      </c>
    </row>
    <row r="1907" spans="1:43" x14ac:dyDescent="0.25">
      <c r="A1907" s="42">
        <v>1855</v>
      </c>
      <c r="B1907" s="61" t="s">
        <v>1839</v>
      </c>
      <c r="C1907" s="42">
        <v>4352002</v>
      </c>
      <c r="D1907" s="61" t="s">
        <v>801</v>
      </c>
      <c r="E1907" s="61" t="s">
        <v>801</v>
      </c>
      <c r="F1907" s="82" t="s">
        <v>1838</v>
      </c>
      <c r="G1907" s="81" t="s">
        <v>1750</v>
      </c>
      <c r="H1907" s="21">
        <v>1</v>
      </c>
      <c r="I1907" s="20">
        <v>937814.90021848737</v>
      </c>
      <c r="J1907" s="20">
        <f t="shared" si="893"/>
        <v>178184.8310415126</v>
      </c>
      <c r="K1907" s="19">
        <f t="shared" si="894"/>
        <v>1115999.73126</v>
      </c>
      <c r="L1907" s="15">
        <f t="shared" si="895"/>
        <v>1115999.73126</v>
      </c>
      <c r="M1907" s="17">
        <v>769647.0588235294</v>
      </c>
      <c r="N1907" s="17">
        <v>146232.94117647057</v>
      </c>
      <c r="O1907" s="16">
        <v>915880</v>
      </c>
      <c r="P1907" s="18">
        <v>915880</v>
      </c>
      <c r="Q1907" s="17">
        <v>712636.13445378153</v>
      </c>
      <c r="R1907" s="17">
        <v>135400.8655462185</v>
      </c>
      <c r="S1907" s="16">
        <v>848037</v>
      </c>
      <c r="T1907" s="15">
        <v>848037</v>
      </c>
      <c r="U1907" s="14"/>
      <c r="V1907" s="14"/>
      <c r="W1907" s="14"/>
      <c r="X1907" s="14"/>
      <c r="Y1907" s="14"/>
      <c r="Z1907" s="14"/>
      <c r="AA1907" s="14"/>
      <c r="AB1907" s="13"/>
      <c r="AC1907" s="12">
        <f t="shared" si="896"/>
        <v>0</v>
      </c>
      <c r="AD1907" s="6">
        <f t="shared" si="897"/>
        <v>0</v>
      </c>
      <c r="AE1907" s="6">
        <f t="shared" si="898"/>
        <v>0</v>
      </c>
      <c r="AF1907" s="6">
        <f t="shared" si="899"/>
        <v>0</v>
      </c>
      <c r="AG1907" s="9">
        <f t="shared" si="891"/>
        <v>848037</v>
      </c>
      <c r="AH1907" s="11">
        <f t="shared" si="885"/>
        <v>1115999.73126</v>
      </c>
      <c r="AI1907" s="9">
        <f t="shared" si="886"/>
        <v>881958.5</v>
      </c>
      <c r="AJ1907" s="10">
        <f t="shared" si="887"/>
        <v>719979.18281499995</v>
      </c>
      <c r="AK1907" s="9">
        <f t="shared" si="900"/>
        <v>864997.75</v>
      </c>
      <c r="AL1907" s="9">
        <f t="shared" si="875"/>
        <v>998979.11563000001</v>
      </c>
      <c r="AM1907" s="6">
        <f t="shared" si="892"/>
        <v>947239.54985990818</v>
      </c>
      <c r="AN1907" s="8">
        <f t="shared" si="890"/>
        <v>493280.93185444607</v>
      </c>
      <c r="AO1907" s="7">
        <f t="shared" si="876"/>
        <v>0.55930174929369814</v>
      </c>
      <c r="AP1907" s="6">
        <f>+AM1907</f>
        <v>947239.54985990818</v>
      </c>
      <c r="AQ1907" s="5" t="s">
        <v>0</v>
      </c>
    </row>
    <row r="1908" spans="1:43" ht="38.25" x14ac:dyDescent="0.25">
      <c r="A1908" s="42">
        <v>1856</v>
      </c>
      <c r="B1908" s="61" t="s">
        <v>1714</v>
      </c>
      <c r="C1908" s="42">
        <v>4352002</v>
      </c>
      <c r="D1908" s="61" t="s">
        <v>801</v>
      </c>
      <c r="E1908" s="61" t="s">
        <v>801</v>
      </c>
      <c r="F1908" s="82" t="s">
        <v>1837</v>
      </c>
      <c r="G1908" s="81" t="s">
        <v>1750</v>
      </c>
      <c r="H1908" s="21">
        <v>1</v>
      </c>
      <c r="I1908" s="20">
        <v>2427576.1414789916</v>
      </c>
      <c r="J1908" s="20">
        <f t="shared" si="893"/>
        <v>461239.46688100841</v>
      </c>
      <c r="K1908" s="19">
        <f t="shared" si="894"/>
        <v>2888815.60836</v>
      </c>
      <c r="L1908" s="15">
        <f t="shared" si="895"/>
        <v>2888815.60836</v>
      </c>
      <c r="M1908" s="17">
        <v>1955372.2689075631</v>
      </c>
      <c r="N1908" s="17">
        <v>371520.731092437</v>
      </c>
      <c r="O1908" s="16">
        <v>2326893</v>
      </c>
      <c r="P1908" s="18">
        <v>2326893</v>
      </c>
      <c r="Q1908" s="17">
        <v>1844690.7563025211</v>
      </c>
      <c r="R1908" s="17">
        <v>350491.24369747902</v>
      </c>
      <c r="S1908" s="16">
        <v>2195182</v>
      </c>
      <c r="T1908" s="15">
        <v>2195182</v>
      </c>
      <c r="U1908" s="14"/>
      <c r="V1908" s="14"/>
      <c r="W1908" s="14"/>
      <c r="X1908" s="14"/>
      <c r="Y1908" s="14"/>
      <c r="Z1908" s="14"/>
      <c r="AA1908" s="14"/>
      <c r="AB1908" s="13">
        <v>2250000</v>
      </c>
      <c r="AC1908" s="12">
        <f t="shared" si="896"/>
        <v>427500</v>
      </c>
      <c r="AD1908" s="6">
        <f t="shared" si="897"/>
        <v>2677500</v>
      </c>
      <c r="AE1908" s="6">
        <f t="shared" si="898"/>
        <v>136552.5</v>
      </c>
      <c r="AF1908" s="6">
        <f t="shared" si="899"/>
        <v>2814052.5</v>
      </c>
      <c r="AG1908" s="9">
        <f>MIN(L1908,P1908,T1908,AF1908)</f>
        <v>2195182</v>
      </c>
      <c r="AH1908" s="11">
        <f t="shared" si="885"/>
        <v>2888815.60836</v>
      </c>
      <c r="AI1908" s="9">
        <f t="shared" si="886"/>
        <v>2570472.75</v>
      </c>
      <c r="AJ1908" s="10">
        <f t="shared" si="887"/>
        <v>2556235.77709</v>
      </c>
      <c r="AK1908" s="9">
        <f t="shared" si="900"/>
        <v>2382827.375</v>
      </c>
      <c r="AL1908" s="9">
        <f t="shared" si="875"/>
        <v>2729644.17918</v>
      </c>
      <c r="AM1908" s="6">
        <f>HARMEAN(L1908,P1908,T1908,AF1908)</f>
        <v>2520760.4487802419</v>
      </c>
      <c r="AN1908" s="8">
        <f t="shared" si="890"/>
        <v>346427.8405545862</v>
      </c>
      <c r="AO1908" s="7">
        <f t="shared" si="876"/>
        <v>0.13477203388154424</v>
      </c>
      <c r="AP1908" s="6">
        <f>+AG1908</f>
        <v>2195182</v>
      </c>
      <c r="AQ1908" s="5" t="s">
        <v>4</v>
      </c>
    </row>
    <row r="1909" spans="1:43" ht="38.25" x14ac:dyDescent="0.25">
      <c r="A1909" s="42">
        <v>1857</v>
      </c>
      <c r="B1909" s="61" t="s">
        <v>1701</v>
      </c>
      <c r="C1909" s="42">
        <v>4352002</v>
      </c>
      <c r="D1909" s="61" t="s">
        <v>801</v>
      </c>
      <c r="E1909" s="61" t="s">
        <v>801</v>
      </c>
      <c r="F1909" s="82" t="s">
        <v>1836</v>
      </c>
      <c r="G1909" s="81" t="s">
        <v>1750</v>
      </c>
      <c r="H1909" s="21">
        <v>1</v>
      </c>
      <c r="I1909" s="20">
        <v>630273.69181512611</v>
      </c>
      <c r="J1909" s="20">
        <f t="shared" si="893"/>
        <v>119752.00144487397</v>
      </c>
      <c r="K1909" s="19">
        <f t="shared" si="894"/>
        <v>750025.69326000009</v>
      </c>
      <c r="L1909" s="15">
        <f t="shared" si="895"/>
        <v>750025.69326000009</v>
      </c>
      <c r="M1909" s="17">
        <v>522043.69747899164</v>
      </c>
      <c r="N1909" s="17">
        <v>99188.302521008416</v>
      </c>
      <c r="O1909" s="16">
        <v>621232</v>
      </c>
      <c r="P1909" s="18">
        <v>621232</v>
      </c>
      <c r="Q1909" s="17">
        <v>478938.65546218492</v>
      </c>
      <c r="R1909" s="17">
        <v>90998.344537815137</v>
      </c>
      <c r="S1909" s="16">
        <v>569937</v>
      </c>
      <c r="T1909" s="15">
        <v>569937</v>
      </c>
      <c r="U1909" s="14"/>
      <c r="V1909" s="14"/>
      <c r="W1909" s="14"/>
      <c r="X1909" s="14"/>
      <c r="Y1909" s="14"/>
      <c r="Z1909" s="14"/>
      <c r="AA1909" s="14"/>
      <c r="AB1909" s="13"/>
      <c r="AC1909" s="12">
        <f t="shared" si="896"/>
        <v>0</v>
      </c>
      <c r="AD1909" s="6">
        <f t="shared" si="897"/>
        <v>0</v>
      </c>
      <c r="AE1909" s="6">
        <f t="shared" si="898"/>
        <v>0</v>
      </c>
      <c r="AF1909" s="6">
        <f t="shared" si="899"/>
        <v>0</v>
      </c>
      <c r="AG1909" s="9">
        <f t="shared" ref="AG1909:AG1916" si="901">MIN(L1909,P1909,T1909)</f>
        <v>569937</v>
      </c>
      <c r="AH1909" s="11">
        <f t="shared" si="885"/>
        <v>750025.69326000009</v>
      </c>
      <c r="AI1909" s="9">
        <f t="shared" si="886"/>
        <v>595584.5</v>
      </c>
      <c r="AJ1909" s="10">
        <f t="shared" si="887"/>
        <v>485298.67331500002</v>
      </c>
      <c r="AK1909" s="9">
        <f t="shared" si="900"/>
        <v>582760.75</v>
      </c>
      <c r="AL1909" s="9">
        <f t="shared" si="875"/>
        <v>672805.09663000004</v>
      </c>
      <c r="AM1909" s="6">
        <f t="shared" ref="AM1909:AM1916" si="902">HARMEAN(L1909,P1909,T1909)</f>
        <v>638627.76608852367</v>
      </c>
      <c r="AN1909" s="8">
        <f t="shared" si="890"/>
        <v>332283.36955975159</v>
      </c>
      <c r="AO1909" s="7">
        <f t="shared" si="876"/>
        <v>0.55791137875440278</v>
      </c>
      <c r="AP1909" s="6">
        <f t="shared" ref="AP1909:AP1916" si="903">+AM1909</f>
        <v>638627.76608852367</v>
      </c>
      <c r="AQ1909" s="5" t="s">
        <v>0</v>
      </c>
    </row>
    <row r="1910" spans="1:43" ht="25.5" x14ac:dyDescent="0.25">
      <c r="A1910" s="42">
        <v>1858</v>
      </c>
      <c r="B1910" s="61" t="s">
        <v>1701</v>
      </c>
      <c r="C1910" s="42">
        <v>4352002</v>
      </c>
      <c r="D1910" s="61" t="s">
        <v>801</v>
      </c>
      <c r="E1910" s="61" t="s">
        <v>801</v>
      </c>
      <c r="F1910" s="82" t="s">
        <v>1835</v>
      </c>
      <c r="G1910" s="81" t="s">
        <v>1750</v>
      </c>
      <c r="H1910" s="21">
        <v>1</v>
      </c>
      <c r="I1910" s="20">
        <v>848134.73374789918</v>
      </c>
      <c r="J1910" s="20">
        <f t="shared" si="893"/>
        <v>161145.59941210086</v>
      </c>
      <c r="K1910" s="19">
        <f t="shared" si="894"/>
        <v>1009280.33316</v>
      </c>
      <c r="L1910" s="15">
        <f t="shared" si="895"/>
        <v>1009280.33316</v>
      </c>
      <c r="M1910" s="17">
        <v>689603.36134453781</v>
      </c>
      <c r="N1910" s="17">
        <v>131024.63865546219</v>
      </c>
      <c r="O1910" s="16">
        <v>820628</v>
      </c>
      <c r="P1910" s="18">
        <v>820628</v>
      </c>
      <c r="Q1910" s="17">
        <v>644489.07563025213</v>
      </c>
      <c r="R1910" s="17">
        <v>122452.92436974791</v>
      </c>
      <c r="S1910" s="16">
        <v>766942</v>
      </c>
      <c r="T1910" s="15">
        <v>766942</v>
      </c>
      <c r="U1910" s="14"/>
      <c r="V1910" s="14"/>
      <c r="W1910" s="14"/>
      <c r="X1910" s="14"/>
      <c r="Y1910" s="14"/>
      <c r="Z1910" s="14"/>
      <c r="AA1910" s="14"/>
      <c r="AB1910" s="13"/>
      <c r="AC1910" s="12">
        <f t="shared" si="896"/>
        <v>0</v>
      </c>
      <c r="AD1910" s="6">
        <f t="shared" si="897"/>
        <v>0</v>
      </c>
      <c r="AE1910" s="6">
        <f t="shared" si="898"/>
        <v>0</v>
      </c>
      <c r="AF1910" s="6">
        <f t="shared" si="899"/>
        <v>0</v>
      </c>
      <c r="AG1910" s="9">
        <f t="shared" si="901"/>
        <v>766942</v>
      </c>
      <c r="AH1910" s="11">
        <f t="shared" si="885"/>
        <v>1009280.33316</v>
      </c>
      <c r="AI1910" s="9">
        <f t="shared" si="886"/>
        <v>793785</v>
      </c>
      <c r="AJ1910" s="10">
        <f t="shared" si="887"/>
        <v>649212.58328999998</v>
      </c>
      <c r="AK1910" s="9">
        <f t="shared" si="900"/>
        <v>780363.5</v>
      </c>
      <c r="AL1910" s="9">
        <f t="shared" si="875"/>
        <v>901532.66657999996</v>
      </c>
      <c r="AM1910" s="6">
        <f t="shared" si="902"/>
        <v>853906.91473930329</v>
      </c>
      <c r="AN1910" s="8">
        <f t="shared" si="890"/>
        <v>445110.1824055328</v>
      </c>
      <c r="AO1910" s="7">
        <f t="shared" si="876"/>
        <v>0.56074400801921531</v>
      </c>
      <c r="AP1910" s="6">
        <f t="shared" si="903"/>
        <v>853906.91473930329</v>
      </c>
      <c r="AQ1910" s="5" t="s">
        <v>0</v>
      </c>
    </row>
    <row r="1911" spans="1:43" x14ac:dyDescent="0.25">
      <c r="A1911" s="42">
        <v>1859</v>
      </c>
      <c r="B1911" s="61">
        <v>27121604</v>
      </c>
      <c r="C1911" s="42">
        <v>4315199</v>
      </c>
      <c r="D1911" s="61" t="s">
        <v>801</v>
      </c>
      <c r="E1911" s="61" t="s">
        <v>801</v>
      </c>
      <c r="F1911" s="82" t="s">
        <v>1834</v>
      </c>
      <c r="G1911" s="81" t="s">
        <v>1750</v>
      </c>
      <c r="H1911" s="21">
        <v>1</v>
      </c>
      <c r="I1911" s="20">
        <v>2395261.6443529413</v>
      </c>
      <c r="J1911" s="20">
        <f t="shared" si="893"/>
        <v>455099.71242705884</v>
      </c>
      <c r="K1911" s="19">
        <f t="shared" si="894"/>
        <v>2850361.35678</v>
      </c>
      <c r="L1911" s="15">
        <f t="shared" si="895"/>
        <v>2850361.35678</v>
      </c>
      <c r="M1911" s="17">
        <v>1929343.6974789917</v>
      </c>
      <c r="N1911" s="17">
        <v>366575.30252100842</v>
      </c>
      <c r="O1911" s="16">
        <v>2295919</v>
      </c>
      <c r="P1911" s="18">
        <v>2295919</v>
      </c>
      <c r="Q1911" s="17">
        <v>1820135.2941176472</v>
      </c>
      <c r="R1911" s="17">
        <v>345825.70588235295</v>
      </c>
      <c r="S1911" s="16">
        <v>2165961</v>
      </c>
      <c r="T1911" s="15">
        <v>2165961</v>
      </c>
      <c r="U1911" s="14"/>
      <c r="V1911" s="14"/>
      <c r="W1911" s="14"/>
      <c r="X1911" s="14"/>
      <c r="Y1911" s="14"/>
      <c r="Z1911" s="14"/>
      <c r="AA1911" s="14"/>
      <c r="AB1911" s="13"/>
      <c r="AC1911" s="12">
        <f t="shared" si="896"/>
        <v>0</v>
      </c>
      <c r="AD1911" s="6">
        <f t="shared" si="897"/>
        <v>0</v>
      </c>
      <c r="AE1911" s="6">
        <f t="shared" si="898"/>
        <v>0</v>
      </c>
      <c r="AF1911" s="6">
        <f t="shared" si="899"/>
        <v>0</v>
      </c>
      <c r="AG1911" s="9">
        <f t="shared" si="901"/>
        <v>2165961</v>
      </c>
      <c r="AH1911" s="11">
        <f t="shared" si="885"/>
        <v>2850361.35678</v>
      </c>
      <c r="AI1911" s="9">
        <f t="shared" si="886"/>
        <v>2230940</v>
      </c>
      <c r="AJ1911" s="10">
        <f t="shared" si="887"/>
        <v>1828060.339195</v>
      </c>
      <c r="AK1911" s="9">
        <f t="shared" si="900"/>
        <v>2198450.5</v>
      </c>
      <c r="AL1911" s="9">
        <f t="shared" si="875"/>
        <v>2540650.67839</v>
      </c>
      <c r="AM1911" s="6">
        <f t="shared" si="902"/>
        <v>2403697.8953240155</v>
      </c>
      <c r="AN1911" s="8">
        <f t="shared" si="890"/>
        <v>1254322.2017429399</v>
      </c>
      <c r="AO1911" s="7">
        <f t="shared" si="876"/>
        <v>0.56223932590878278</v>
      </c>
      <c r="AP1911" s="6">
        <f t="shared" si="903"/>
        <v>2403697.8953240155</v>
      </c>
      <c r="AQ1911" s="5" t="s">
        <v>0</v>
      </c>
    </row>
    <row r="1912" spans="1:43" ht="25.5" x14ac:dyDescent="0.25">
      <c r="A1912" s="42">
        <v>1860</v>
      </c>
      <c r="B1912" s="61" t="s">
        <v>1833</v>
      </c>
      <c r="C1912" s="42">
        <v>4332098</v>
      </c>
      <c r="D1912" s="61" t="s">
        <v>801</v>
      </c>
      <c r="E1912" s="61" t="s">
        <v>801</v>
      </c>
      <c r="F1912" s="82" t="s">
        <v>1832</v>
      </c>
      <c r="G1912" s="81" t="s">
        <v>1750</v>
      </c>
      <c r="H1912" s="21">
        <v>1</v>
      </c>
      <c r="I1912" s="20">
        <v>1203036.8458991596</v>
      </c>
      <c r="J1912" s="20">
        <f t="shared" si="893"/>
        <v>228577.00072084033</v>
      </c>
      <c r="K1912" s="19">
        <f t="shared" si="894"/>
        <v>1431613.84662</v>
      </c>
      <c r="L1912" s="15">
        <f t="shared" si="895"/>
        <v>1431613.84662</v>
      </c>
      <c r="M1912" s="17">
        <v>959884.87394957989</v>
      </c>
      <c r="N1912" s="17">
        <v>182378.12605042019</v>
      </c>
      <c r="O1912" s="16">
        <v>1142263</v>
      </c>
      <c r="P1912" s="18">
        <v>1142263</v>
      </c>
      <c r="Q1912" s="17">
        <v>914175.63025210088</v>
      </c>
      <c r="R1912" s="17">
        <v>173693.36974789918</v>
      </c>
      <c r="S1912" s="16">
        <v>1087869</v>
      </c>
      <c r="T1912" s="15">
        <v>1087869</v>
      </c>
      <c r="U1912" s="14"/>
      <c r="V1912" s="14"/>
      <c r="W1912" s="14"/>
      <c r="X1912" s="14"/>
      <c r="Y1912" s="14"/>
      <c r="Z1912" s="14"/>
      <c r="AA1912" s="14"/>
      <c r="AB1912" s="13"/>
      <c r="AC1912" s="12">
        <f t="shared" si="896"/>
        <v>0</v>
      </c>
      <c r="AD1912" s="6">
        <f t="shared" si="897"/>
        <v>0</v>
      </c>
      <c r="AE1912" s="6">
        <f t="shared" si="898"/>
        <v>0</v>
      </c>
      <c r="AF1912" s="6">
        <f t="shared" si="899"/>
        <v>0</v>
      </c>
      <c r="AG1912" s="9">
        <f t="shared" si="901"/>
        <v>1087869</v>
      </c>
      <c r="AH1912" s="11">
        <f t="shared" si="885"/>
        <v>1431613.84662</v>
      </c>
      <c r="AI1912" s="9">
        <f t="shared" si="886"/>
        <v>1115066</v>
      </c>
      <c r="AJ1912" s="10">
        <f t="shared" si="887"/>
        <v>915436.46165499999</v>
      </c>
      <c r="AK1912" s="9">
        <f t="shared" si="900"/>
        <v>1101467.5</v>
      </c>
      <c r="AL1912" s="9">
        <f t="shared" si="875"/>
        <v>1273339.92331</v>
      </c>
      <c r="AM1912" s="6">
        <f t="shared" si="902"/>
        <v>1203274.911567654</v>
      </c>
      <c r="AN1912" s="8">
        <f t="shared" si="890"/>
        <v>628661.61190643953</v>
      </c>
      <c r="AO1912" s="7">
        <f t="shared" si="876"/>
        <v>0.56378870121269908</v>
      </c>
      <c r="AP1912" s="6">
        <f t="shared" si="903"/>
        <v>1203274.911567654</v>
      </c>
      <c r="AQ1912" s="5" t="s">
        <v>0</v>
      </c>
    </row>
    <row r="1913" spans="1:43" ht="25.5" x14ac:dyDescent="0.25">
      <c r="A1913" s="42">
        <v>1861</v>
      </c>
      <c r="B1913" s="61" t="s">
        <v>1708</v>
      </c>
      <c r="C1913" s="42">
        <v>4352002</v>
      </c>
      <c r="D1913" s="61" t="s">
        <v>801</v>
      </c>
      <c r="E1913" s="61" t="s">
        <v>801</v>
      </c>
      <c r="F1913" s="82" t="s">
        <v>1831</v>
      </c>
      <c r="G1913" s="81" t="s">
        <v>1750</v>
      </c>
      <c r="H1913" s="21">
        <v>1</v>
      </c>
      <c r="I1913" s="20">
        <v>1644449.713865546</v>
      </c>
      <c r="J1913" s="20">
        <f t="shared" si="893"/>
        <v>312445.44563445373</v>
      </c>
      <c r="K1913" s="19">
        <f t="shared" si="894"/>
        <v>1956895.1594999998</v>
      </c>
      <c r="L1913" s="15">
        <f t="shared" si="895"/>
        <v>1956895.1594999998</v>
      </c>
      <c r="M1913" s="17">
        <v>1312080.6722689075</v>
      </c>
      <c r="N1913" s="17">
        <v>249295.32773109243</v>
      </c>
      <c r="O1913" s="16">
        <v>1561376</v>
      </c>
      <c r="P1913" s="18">
        <v>1561376</v>
      </c>
      <c r="Q1913" s="17">
        <v>1249600.8403361344</v>
      </c>
      <c r="R1913" s="17">
        <v>237424.15966386555</v>
      </c>
      <c r="S1913" s="16">
        <v>1487025</v>
      </c>
      <c r="T1913" s="15">
        <v>1487025</v>
      </c>
      <c r="U1913" s="14"/>
      <c r="V1913" s="14"/>
      <c r="W1913" s="14"/>
      <c r="X1913" s="14"/>
      <c r="Y1913" s="14"/>
      <c r="Z1913" s="14"/>
      <c r="AA1913" s="14"/>
      <c r="AB1913" s="13"/>
      <c r="AC1913" s="12">
        <f t="shared" si="896"/>
        <v>0</v>
      </c>
      <c r="AD1913" s="6">
        <f t="shared" si="897"/>
        <v>0</v>
      </c>
      <c r="AE1913" s="6">
        <f t="shared" si="898"/>
        <v>0</v>
      </c>
      <c r="AF1913" s="6">
        <f t="shared" si="899"/>
        <v>0</v>
      </c>
      <c r="AG1913" s="9">
        <f t="shared" si="901"/>
        <v>1487025</v>
      </c>
      <c r="AH1913" s="11">
        <f t="shared" si="885"/>
        <v>1956895.1594999998</v>
      </c>
      <c r="AI1913" s="9">
        <f t="shared" si="886"/>
        <v>1524200.5</v>
      </c>
      <c r="AJ1913" s="10">
        <f t="shared" si="887"/>
        <v>1251324.039875</v>
      </c>
      <c r="AK1913" s="9">
        <f t="shared" si="900"/>
        <v>1505612.75</v>
      </c>
      <c r="AL1913" s="9">
        <f t="shared" si="875"/>
        <v>1740547.82975</v>
      </c>
      <c r="AM1913" s="6">
        <f t="shared" si="902"/>
        <v>1644774.7589578684</v>
      </c>
      <c r="AN1913" s="8">
        <f t="shared" si="890"/>
        <v>859327.18219918374</v>
      </c>
      <c r="AO1913" s="7">
        <f t="shared" si="876"/>
        <v>0.56378880744310456</v>
      </c>
      <c r="AP1913" s="6">
        <f t="shared" si="903"/>
        <v>1644774.7589578684</v>
      </c>
      <c r="AQ1913" s="5" t="s">
        <v>0</v>
      </c>
    </row>
    <row r="1914" spans="1:43" x14ac:dyDescent="0.25">
      <c r="A1914" s="42">
        <v>1862</v>
      </c>
      <c r="B1914" s="61">
        <v>27121604</v>
      </c>
      <c r="C1914" s="42">
        <v>4315199</v>
      </c>
      <c r="D1914" s="61" t="s">
        <v>801</v>
      </c>
      <c r="E1914" s="61" t="s">
        <v>801</v>
      </c>
      <c r="F1914" s="82" t="s">
        <v>1830</v>
      </c>
      <c r="G1914" s="81" t="s">
        <v>1750</v>
      </c>
      <c r="H1914" s="21">
        <v>1</v>
      </c>
      <c r="I1914" s="20">
        <v>3222926.8068403364</v>
      </c>
      <c r="J1914" s="20">
        <f t="shared" si="893"/>
        <v>612356.09329966397</v>
      </c>
      <c r="K1914" s="19">
        <f t="shared" si="894"/>
        <v>3835282.9001400005</v>
      </c>
      <c r="L1914" s="15">
        <f t="shared" si="895"/>
        <v>3835282.9001400005</v>
      </c>
      <c r="M1914" s="17">
        <v>2620504.2016806724</v>
      </c>
      <c r="N1914" s="17">
        <v>497895.79831932776</v>
      </c>
      <c r="O1914" s="16">
        <v>3118400</v>
      </c>
      <c r="P1914" s="18">
        <v>3118400</v>
      </c>
      <c r="Q1914" s="17">
        <v>2449069.7478991598</v>
      </c>
      <c r="R1914" s="17">
        <v>465323.25210084039</v>
      </c>
      <c r="S1914" s="16">
        <v>2914393</v>
      </c>
      <c r="T1914" s="15">
        <v>2914393</v>
      </c>
      <c r="U1914" s="14"/>
      <c r="V1914" s="14"/>
      <c r="W1914" s="14"/>
      <c r="X1914" s="14"/>
      <c r="Y1914" s="14"/>
      <c r="Z1914" s="14"/>
      <c r="AA1914" s="14"/>
      <c r="AB1914" s="13"/>
      <c r="AC1914" s="12">
        <f t="shared" si="896"/>
        <v>0</v>
      </c>
      <c r="AD1914" s="6">
        <f t="shared" si="897"/>
        <v>0</v>
      </c>
      <c r="AE1914" s="6">
        <f t="shared" si="898"/>
        <v>0</v>
      </c>
      <c r="AF1914" s="6">
        <f t="shared" si="899"/>
        <v>0</v>
      </c>
      <c r="AG1914" s="9">
        <f t="shared" si="901"/>
        <v>2914393</v>
      </c>
      <c r="AH1914" s="11">
        <f t="shared" si="885"/>
        <v>3835282.9001400005</v>
      </c>
      <c r="AI1914" s="9">
        <f t="shared" si="886"/>
        <v>3016396.5</v>
      </c>
      <c r="AJ1914" s="10">
        <f t="shared" si="887"/>
        <v>2467018.9750350001</v>
      </c>
      <c r="AK1914" s="9">
        <f t="shared" si="900"/>
        <v>2965394.75</v>
      </c>
      <c r="AL1914" s="9">
        <f t="shared" si="875"/>
        <v>3425839.7000700003</v>
      </c>
      <c r="AM1914" s="6">
        <f t="shared" si="902"/>
        <v>3244860.9291020925</v>
      </c>
      <c r="AN1914" s="8">
        <f t="shared" si="890"/>
        <v>1691426.3753633425</v>
      </c>
      <c r="AO1914" s="7">
        <f t="shared" si="876"/>
        <v>0.5607440452086927</v>
      </c>
      <c r="AP1914" s="6">
        <f t="shared" si="903"/>
        <v>3244860.9291020925</v>
      </c>
      <c r="AQ1914" s="5" t="s">
        <v>0</v>
      </c>
    </row>
    <row r="1915" spans="1:43" x14ac:dyDescent="0.25">
      <c r="A1915" s="42">
        <v>1863</v>
      </c>
      <c r="B1915" s="61" t="s">
        <v>1829</v>
      </c>
      <c r="C1915" s="42">
        <v>4391503</v>
      </c>
      <c r="D1915" s="61" t="s">
        <v>801</v>
      </c>
      <c r="E1915" s="61" t="s">
        <v>801</v>
      </c>
      <c r="F1915" s="82" t="s">
        <v>1828</v>
      </c>
      <c r="G1915" s="81" t="s">
        <v>1750</v>
      </c>
      <c r="H1915" s="21">
        <v>1</v>
      </c>
      <c r="I1915" s="20">
        <v>417736.2866218487</v>
      </c>
      <c r="J1915" s="20">
        <f t="shared" si="893"/>
        <v>79369.894458151248</v>
      </c>
      <c r="K1915" s="19">
        <f t="shared" si="894"/>
        <v>497106.18107999995</v>
      </c>
      <c r="L1915" s="15">
        <f t="shared" si="895"/>
        <v>497106.18107999995</v>
      </c>
      <c r="M1915" s="17">
        <v>336478.99159663869</v>
      </c>
      <c r="N1915" s="17">
        <v>63931.008403361353</v>
      </c>
      <c r="O1915" s="16">
        <v>400410.00000000006</v>
      </c>
      <c r="P1915" s="18">
        <v>400410.00000000006</v>
      </c>
      <c r="Q1915" s="17">
        <v>317433.61344537814</v>
      </c>
      <c r="R1915" s="17">
        <v>60312.386554621844</v>
      </c>
      <c r="S1915" s="16">
        <v>377746</v>
      </c>
      <c r="T1915" s="15">
        <v>377746</v>
      </c>
      <c r="U1915" s="14"/>
      <c r="V1915" s="14"/>
      <c r="W1915" s="14"/>
      <c r="X1915" s="14"/>
      <c r="Y1915" s="14"/>
      <c r="Z1915" s="14"/>
      <c r="AA1915" s="14"/>
      <c r="AB1915" s="13"/>
      <c r="AC1915" s="12">
        <f t="shared" si="896"/>
        <v>0</v>
      </c>
      <c r="AD1915" s="6">
        <f t="shared" si="897"/>
        <v>0</v>
      </c>
      <c r="AE1915" s="6">
        <f t="shared" si="898"/>
        <v>0</v>
      </c>
      <c r="AF1915" s="6">
        <f t="shared" si="899"/>
        <v>0</v>
      </c>
      <c r="AG1915" s="9">
        <f t="shared" si="901"/>
        <v>377746</v>
      </c>
      <c r="AH1915" s="11">
        <f t="shared" si="885"/>
        <v>497106.18107999995</v>
      </c>
      <c r="AI1915" s="9">
        <f t="shared" si="886"/>
        <v>389078</v>
      </c>
      <c r="AJ1915" s="10">
        <f t="shared" si="887"/>
        <v>318815.54527</v>
      </c>
      <c r="AK1915" s="9">
        <f t="shared" si="900"/>
        <v>383412</v>
      </c>
      <c r="AL1915" s="9">
        <f t="shared" si="875"/>
        <v>443092.09054</v>
      </c>
      <c r="AM1915" s="6">
        <f t="shared" si="902"/>
        <v>419207.27880370273</v>
      </c>
      <c r="AN1915" s="8">
        <f t="shared" si="890"/>
        <v>218755.08090153555</v>
      </c>
      <c r="AO1915" s="7">
        <f t="shared" si="876"/>
        <v>0.56223965606262893</v>
      </c>
      <c r="AP1915" s="6">
        <f t="shared" si="903"/>
        <v>419207.27880370273</v>
      </c>
      <c r="AQ1915" s="5" t="s">
        <v>0</v>
      </c>
    </row>
    <row r="1916" spans="1:43" x14ac:dyDescent="0.25">
      <c r="A1916" s="42">
        <v>1864</v>
      </c>
      <c r="B1916" s="61" t="s">
        <v>1827</v>
      </c>
      <c r="C1916" s="42">
        <v>4391506</v>
      </c>
      <c r="D1916" s="61" t="s">
        <v>801</v>
      </c>
      <c r="E1916" s="61" t="s">
        <v>801</v>
      </c>
      <c r="F1916" s="82" t="s">
        <v>1826</v>
      </c>
      <c r="G1916" s="81" t="s">
        <v>1750</v>
      </c>
      <c r="H1916" s="21">
        <v>1</v>
      </c>
      <c r="I1916" s="20">
        <v>576403.66346218484</v>
      </c>
      <c r="J1916" s="20">
        <f t="shared" si="893"/>
        <v>109516.69605781512</v>
      </c>
      <c r="K1916" s="19">
        <f t="shared" si="894"/>
        <v>685920.35951999994</v>
      </c>
      <c r="L1916" s="15">
        <f t="shared" si="895"/>
        <v>685920.35951999994</v>
      </c>
      <c r="M1916" s="17">
        <v>477423.5294117647</v>
      </c>
      <c r="N1916" s="17">
        <v>90710.470588235301</v>
      </c>
      <c r="O1916" s="16">
        <v>568134</v>
      </c>
      <c r="P1916" s="18">
        <v>568134</v>
      </c>
      <c r="Q1916" s="17">
        <v>438003.36134453781</v>
      </c>
      <c r="R1916" s="17">
        <v>83220.638655462186</v>
      </c>
      <c r="S1916" s="16">
        <v>521224</v>
      </c>
      <c r="T1916" s="15">
        <v>521224</v>
      </c>
      <c r="U1916" s="14"/>
      <c r="V1916" s="14"/>
      <c r="W1916" s="14"/>
      <c r="X1916" s="14"/>
      <c r="Y1916" s="14"/>
      <c r="Z1916" s="14"/>
      <c r="AA1916" s="14"/>
      <c r="AB1916" s="13"/>
      <c r="AC1916" s="12">
        <f t="shared" si="896"/>
        <v>0</v>
      </c>
      <c r="AD1916" s="6">
        <f t="shared" si="897"/>
        <v>0</v>
      </c>
      <c r="AE1916" s="6">
        <f t="shared" si="898"/>
        <v>0</v>
      </c>
      <c r="AF1916" s="6">
        <f t="shared" si="899"/>
        <v>0</v>
      </c>
      <c r="AG1916" s="9">
        <f t="shared" si="901"/>
        <v>521224</v>
      </c>
      <c r="AH1916" s="11">
        <f t="shared" si="885"/>
        <v>685920.35951999994</v>
      </c>
      <c r="AI1916" s="9">
        <f t="shared" si="886"/>
        <v>544679</v>
      </c>
      <c r="AJ1916" s="10">
        <f t="shared" si="887"/>
        <v>443819.58987999998</v>
      </c>
      <c r="AK1916" s="9">
        <f t="shared" si="900"/>
        <v>532951.5</v>
      </c>
      <c r="AL1916" s="9">
        <f t="shared" si="875"/>
        <v>615299.67975999997</v>
      </c>
      <c r="AM1916" s="6">
        <f t="shared" si="902"/>
        <v>584043.43569825275</v>
      </c>
      <c r="AN1916" s="8">
        <f t="shared" si="890"/>
        <v>303882.72205520363</v>
      </c>
      <c r="AO1916" s="7">
        <f t="shared" si="876"/>
        <v>0.55791158105086414</v>
      </c>
      <c r="AP1916" s="6">
        <f t="shared" si="903"/>
        <v>584043.43569825275</v>
      </c>
      <c r="AQ1916" s="5" t="s">
        <v>0</v>
      </c>
    </row>
    <row r="1917" spans="1:43" x14ac:dyDescent="0.25">
      <c r="A1917" s="42">
        <v>1865</v>
      </c>
      <c r="B1917" s="61" t="s">
        <v>1823</v>
      </c>
      <c r="C1917" s="42">
        <v>4391504</v>
      </c>
      <c r="D1917" s="61" t="s">
        <v>801</v>
      </c>
      <c r="E1917" s="61" t="s">
        <v>801</v>
      </c>
      <c r="F1917" s="82" t="s">
        <v>1825</v>
      </c>
      <c r="G1917" s="81" t="s">
        <v>1750</v>
      </c>
      <c r="H1917" s="21">
        <v>1</v>
      </c>
      <c r="I1917" s="20">
        <v>605034.52245378145</v>
      </c>
      <c r="J1917" s="20">
        <f t="shared" si="893"/>
        <v>114956.55926621848</v>
      </c>
      <c r="K1917" s="19">
        <f t="shared" si="894"/>
        <v>719991.0817199999</v>
      </c>
      <c r="L1917" s="15">
        <f t="shared" si="895"/>
        <v>719991.0817199999</v>
      </c>
      <c r="M1917" s="17">
        <v>487345.37815126055</v>
      </c>
      <c r="N1917" s="17">
        <v>92595.621848739509</v>
      </c>
      <c r="O1917" s="16">
        <v>579941</v>
      </c>
      <c r="P1917" s="18">
        <v>579941</v>
      </c>
      <c r="Q1917" s="17">
        <v>459759.66386554623</v>
      </c>
      <c r="R1917" s="17">
        <v>87354.336134453784</v>
      </c>
      <c r="S1917" s="16">
        <v>547114</v>
      </c>
      <c r="T1917" s="15">
        <v>547114</v>
      </c>
      <c r="U1917" s="14"/>
      <c r="V1917" s="14"/>
      <c r="W1917" s="14"/>
      <c r="X1917" s="14"/>
      <c r="Y1917" s="14"/>
      <c r="Z1917" s="14"/>
      <c r="AA1917" s="14"/>
      <c r="AB1917" s="13">
        <v>362000</v>
      </c>
      <c r="AC1917" s="12">
        <f t="shared" si="896"/>
        <v>68780</v>
      </c>
      <c r="AD1917" s="6">
        <f t="shared" si="897"/>
        <v>430780</v>
      </c>
      <c r="AE1917" s="6">
        <f t="shared" si="898"/>
        <v>21969.78</v>
      </c>
      <c r="AF1917" s="6">
        <f t="shared" si="899"/>
        <v>452749.78</v>
      </c>
      <c r="AG1917" s="9">
        <f>MIN(L1917,P1917,T1917,AF1917)</f>
        <v>452749.78</v>
      </c>
      <c r="AH1917" s="11">
        <f t="shared" si="885"/>
        <v>719991.0817199999</v>
      </c>
      <c r="AI1917" s="9">
        <f t="shared" si="886"/>
        <v>563527.5</v>
      </c>
      <c r="AJ1917" s="10">
        <f t="shared" si="887"/>
        <v>574948.96542999998</v>
      </c>
      <c r="AK1917" s="9">
        <f t="shared" si="900"/>
        <v>508138.64</v>
      </c>
      <c r="AL1917" s="9">
        <f t="shared" si="875"/>
        <v>641759.29085999995</v>
      </c>
      <c r="AM1917" s="6">
        <f>HARMEAN(L1917,P1917,T1917,AF1917)</f>
        <v>559462.65606463316</v>
      </c>
      <c r="AN1917" s="8">
        <f t="shared" si="890"/>
        <v>110709.17174783429</v>
      </c>
      <c r="AO1917" s="7">
        <f t="shared" si="876"/>
        <v>0.19645744306681448</v>
      </c>
      <c r="AP1917" s="6">
        <f>+AG1917</f>
        <v>452749.78</v>
      </c>
      <c r="AQ1917" s="5" t="s">
        <v>4</v>
      </c>
    </row>
    <row r="1918" spans="1:43" x14ac:dyDescent="0.25">
      <c r="A1918" s="42">
        <v>1866</v>
      </c>
      <c r="B1918" s="61" t="s">
        <v>1823</v>
      </c>
      <c r="C1918" s="42">
        <v>4391504</v>
      </c>
      <c r="D1918" s="61" t="s">
        <v>801</v>
      </c>
      <c r="E1918" s="61" t="s">
        <v>801</v>
      </c>
      <c r="F1918" s="82" t="s">
        <v>1824</v>
      </c>
      <c r="G1918" s="81" t="s">
        <v>1750</v>
      </c>
      <c r="H1918" s="21">
        <v>1</v>
      </c>
      <c r="I1918" s="20">
        <v>563274.82769747893</v>
      </c>
      <c r="J1918" s="20">
        <f t="shared" si="893"/>
        <v>107022.21726252099</v>
      </c>
      <c r="K1918" s="19">
        <f t="shared" si="894"/>
        <v>670297.04495999997</v>
      </c>
      <c r="L1918" s="15">
        <f t="shared" si="895"/>
        <v>670297.04495999997</v>
      </c>
      <c r="M1918" s="17">
        <v>449427.731092437</v>
      </c>
      <c r="N1918" s="17">
        <v>85391.268907563033</v>
      </c>
      <c r="O1918" s="16">
        <v>534819</v>
      </c>
      <c r="P1918" s="18">
        <v>534819</v>
      </c>
      <c r="Q1918" s="17">
        <v>428026.89075630251</v>
      </c>
      <c r="R1918" s="17">
        <v>81325.109243697472</v>
      </c>
      <c r="S1918" s="16">
        <v>509352</v>
      </c>
      <c r="T1918" s="15">
        <v>509352</v>
      </c>
      <c r="U1918" s="14"/>
      <c r="V1918" s="14"/>
      <c r="W1918" s="14"/>
      <c r="X1918" s="14"/>
      <c r="Y1918" s="14"/>
      <c r="Z1918" s="14"/>
      <c r="AA1918" s="14"/>
      <c r="AB1918" s="13">
        <v>374000</v>
      </c>
      <c r="AC1918" s="12">
        <f t="shared" si="896"/>
        <v>71060</v>
      </c>
      <c r="AD1918" s="6">
        <f t="shared" si="897"/>
        <v>445060</v>
      </c>
      <c r="AE1918" s="6">
        <f t="shared" si="898"/>
        <v>22698.059999999998</v>
      </c>
      <c r="AF1918" s="6">
        <f t="shared" si="899"/>
        <v>467758.06</v>
      </c>
      <c r="AG1918" s="9">
        <f>MIN(L1918,P1918,T1918,AF1918)</f>
        <v>467758.06</v>
      </c>
      <c r="AH1918" s="11">
        <f t="shared" si="885"/>
        <v>670297.04495999997</v>
      </c>
      <c r="AI1918" s="9">
        <f t="shared" si="886"/>
        <v>522085.5</v>
      </c>
      <c r="AJ1918" s="10">
        <f t="shared" si="887"/>
        <v>545556.52624000004</v>
      </c>
      <c r="AK1918" s="9">
        <f t="shared" si="900"/>
        <v>494921.78</v>
      </c>
      <c r="AL1918" s="9">
        <f t="shared" si="875"/>
        <v>596191.27248000004</v>
      </c>
      <c r="AM1918" s="6">
        <f>HARMEAN(L1918,P1918,T1918,AF1918)</f>
        <v>535991.60011044971</v>
      </c>
      <c r="AN1918" s="8">
        <f t="shared" si="890"/>
        <v>87633.442151286028</v>
      </c>
      <c r="AO1918" s="7">
        <f t="shared" si="876"/>
        <v>0.16785266426913989</v>
      </c>
      <c r="AP1918" s="6">
        <f>+AG1918</f>
        <v>467758.06</v>
      </c>
      <c r="AQ1918" s="5" t="s">
        <v>4</v>
      </c>
    </row>
    <row r="1919" spans="1:43" x14ac:dyDescent="0.25">
      <c r="A1919" s="42">
        <v>1867</v>
      </c>
      <c r="B1919" s="61" t="s">
        <v>1823</v>
      </c>
      <c r="C1919" s="42">
        <v>4391504</v>
      </c>
      <c r="D1919" s="61" t="s">
        <v>801</v>
      </c>
      <c r="E1919" s="61" t="s">
        <v>801</v>
      </c>
      <c r="F1919" s="82" t="s">
        <v>1822</v>
      </c>
      <c r="G1919" s="81" t="s">
        <v>1750</v>
      </c>
      <c r="H1919" s="21">
        <v>1</v>
      </c>
      <c r="I1919" s="20">
        <v>459794.56507563026</v>
      </c>
      <c r="J1919" s="20">
        <f t="shared" si="893"/>
        <v>87360.967364369746</v>
      </c>
      <c r="K1919" s="19">
        <f t="shared" si="894"/>
        <v>547155.53243999998</v>
      </c>
      <c r="L1919" s="15">
        <f t="shared" si="895"/>
        <v>547155.53243999998</v>
      </c>
      <c r="M1919" s="17">
        <v>370357.1428571429</v>
      </c>
      <c r="N1919" s="17">
        <v>70367.857142857145</v>
      </c>
      <c r="O1919" s="16">
        <v>440725.00000000006</v>
      </c>
      <c r="P1919" s="18">
        <v>440725.00000000006</v>
      </c>
      <c r="Q1919" s="17">
        <v>349393.27731092437</v>
      </c>
      <c r="R1919" s="17">
        <v>66384.722689075628</v>
      </c>
      <c r="S1919" s="16">
        <v>415778</v>
      </c>
      <c r="T1919" s="15">
        <v>415778</v>
      </c>
      <c r="U1919" s="14"/>
      <c r="V1919" s="14"/>
      <c r="W1919" s="14"/>
      <c r="X1919" s="14"/>
      <c r="Y1919" s="14"/>
      <c r="Z1919" s="14"/>
      <c r="AA1919" s="14"/>
      <c r="AB1919" s="13">
        <v>430000</v>
      </c>
      <c r="AC1919" s="12">
        <f t="shared" si="896"/>
        <v>81700</v>
      </c>
      <c r="AD1919" s="6">
        <f t="shared" si="897"/>
        <v>511700</v>
      </c>
      <c r="AE1919" s="6">
        <f t="shared" si="898"/>
        <v>26096.699999999997</v>
      </c>
      <c r="AF1919" s="6">
        <f t="shared" si="899"/>
        <v>537796.69999999995</v>
      </c>
      <c r="AG1919" s="9">
        <f>MIN(L1919,P1919,T1919,AF1919)</f>
        <v>415778</v>
      </c>
      <c r="AH1919" s="11">
        <f t="shared" si="885"/>
        <v>547155.53243999998</v>
      </c>
      <c r="AI1919" s="9">
        <f t="shared" si="886"/>
        <v>489260.85</v>
      </c>
      <c r="AJ1919" s="10">
        <f t="shared" si="887"/>
        <v>485363.80810999998</v>
      </c>
      <c r="AK1919" s="9">
        <f t="shared" si="900"/>
        <v>452519.42499999999</v>
      </c>
      <c r="AL1919" s="9">
        <f t="shared" si="875"/>
        <v>518208.19121999998</v>
      </c>
      <c r="AM1919" s="6">
        <f>HARMEAN(L1919,P1919,T1919,AF1919)</f>
        <v>478400.75227244862</v>
      </c>
      <c r="AN1919" s="8">
        <f t="shared" si="890"/>
        <v>66838.694450211668</v>
      </c>
      <c r="AO1919" s="7">
        <f t="shared" si="876"/>
        <v>0.13661157325425011</v>
      </c>
      <c r="AP1919" s="6">
        <f>+AG1919</f>
        <v>415778</v>
      </c>
      <c r="AQ1919" s="5" t="s">
        <v>4</v>
      </c>
    </row>
    <row r="1920" spans="1:43" x14ac:dyDescent="0.25">
      <c r="A1920" s="42">
        <v>1868</v>
      </c>
      <c r="B1920" s="61" t="s">
        <v>1821</v>
      </c>
      <c r="C1920" s="42">
        <v>4392403</v>
      </c>
      <c r="D1920" s="61" t="s">
        <v>801</v>
      </c>
      <c r="E1920" s="61" t="s">
        <v>801</v>
      </c>
      <c r="F1920" s="82" t="s">
        <v>1820</v>
      </c>
      <c r="G1920" s="81" t="s">
        <v>1750</v>
      </c>
      <c r="H1920" s="21">
        <v>1</v>
      </c>
      <c r="I1920" s="20">
        <v>5269356.4350252096</v>
      </c>
      <c r="J1920" s="20">
        <f t="shared" si="893"/>
        <v>1001177.7226547898</v>
      </c>
      <c r="K1920" s="19">
        <f t="shared" si="894"/>
        <v>6270534.1576799992</v>
      </c>
      <c r="L1920" s="15">
        <f t="shared" si="895"/>
        <v>6270534.1576799992</v>
      </c>
      <c r="M1920" s="17">
        <v>4204337.8151260503</v>
      </c>
      <c r="N1920" s="17">
        <v>798824.1848739495</v>
      </c>
      <c r="O1920" s="16">
        <v>5003162</v>
      </c>
      <c r="P1920" s="18">
        <v>5003162</v>
      </c>
      <c r="Q1920" s="17">
        <v>4004131.0924369749</v>
      </c>
      <c r="R1920" s="17">
        <v>760784.90756302525</v>
      </c>
      <c r="S1920" s="16">
        <v>4764916</v>
      </c>
      <c r="T1920" s="15">
        <v>4764916</v>
      </c>
      <c r="U1920" s="14"/>
      <c r="V1920" s="14"/>
      <c r="W1920" s="14"/>
      <c r="X1920" s="14"/>
      <c r="Y1920" s="14"/>
      <c r="Z1920" s="14"/>
      <c r="AA1920" s="14"/>
      <c r="AB1920" s="13"/>
      <c r="AC1920" s="12">
        <f t="shared" si="896"/>
        <v>0</v>
      </c>
      <c r="AD1920" s="6">
        <f t="shared" si="897"/>
        <v>0</v>
      </c>
      <c r="AE1920" s="6">
        <f t="shared" si="898"/>
        <v>0</v>
      </c>
      <c r="AF1920" s="6">
        <f t="shared" si="899"/>
        <v>0</v>
      </c>
      <c r="AG1920" s="9">
        <f t="shared" ref="AG1920:AG1942" si="904">MIN(L1920,P1920,T1920)</f>
        <v>4764916</v>
      </c>
      <c r="AH1920" s="11">
        <f t="shared" si="885"/>
        <v>6270534.1576799992</v>
      </c>
      <c r="AI1920" s="9">
        <f t="shared" si="886"/>
        <v>4884039</v>
      </c>
      <c r="AJ1920" s="10">
        <f t="shared" si="887"/>
        <v>4009653.0394199998</v>
      </c>
      <c r="AK1920" s="9">
        <f t="shared" si="900"/>
        <v>4824477.5</v>
      </c>
      <c r="AL1920" s="9">
        <f t="shared" si="875"/>
        <v>5577286.5788399996</v>
      </c>
      <c r="AM1920" s="6">
        <f t="shared" ref="AM1920:AM1942" si="905">HARMEAN(L1920,P1920,T1920)</f>
        <v>5270398.3564434685</v>
      </c>
      <c r="AN1920" s="8">
        <f t="shared" si="890"/>
        <v>2753566.3615156407</v>
      </c>
      <c r="AO1920" s="7">
        <f t="shared" si="876"/>
        <v>0.56378877431479169</v>
      </c>
      <c r="AP1920" s="6">
        <f t="shared" ref="AP1920:AP1942" si="906">+AM1920</f>
        <v>5270398.3564434685</v>
      </c>
      <c r="AQ1920" s="5" t="s">
        <v>0</v>
      </c>
    </row>
    <row r="1921" spans="1:43" x14ac:dyDescent="0.25">
      <c r="A1921" s="42">
        <v>1869</v>
      </c>
      <c r="B1921" s="61">
        <v>26111707</v>
      </c>
      <c r="C1921" s="42">
        <v>4315199</v>
      </c>
      <c r="D1921" s="61" t="s">
        <v>801</v>
      </c>
      <c r="E1921" s="61" t="s">
        <v>801</v>
      </c>
      <c r="F1921" s="82" t="s">
        <v>1619</v>
      </c>
      <c r="G1921" s="81" t="s">
        <v>1750</v>
      </c>
      <c r="H1921" s="21">
        <v>1</v>
      </c>
      <c r="I1921" s="20">
        <v>1041883.4833109244</v>
      </c>
      <c r="J1921" s="20">
        <f t="shared" si="893"/>
        <v>197957.86182907564</v>
      </c>
      <c r="K1921" s="19">
        <f t="shared" si="894"/>
        <v>1239841.3451400001</v>
      </c>
      <c r="L1921" s="15">
        <f t="shared" si="895"/>
        <v>1239841.3451400001</v>
      </c>
      <c r="M1921" s="17">
        <v>862971.42857142864</v>
      </c>
      <c r="N1921" s="17">
        <v>163964.57142857145</v>
      </c>
      <c r="O1921" s="16">
        <v>1026936.0000000001</v>
      </c>
      <c r="P1921" s="18">
        <v>1026936.0000000001</v>
      </c>
      <c r="Q1921" s="17">
        <v>791716.80672268907</v>
      </c>
      <c r="R1921" s="17">
        <v>150426.19327731093</v>
      </c>
      <c r="S1921" s="16">
        <v>942143</v>
      </c>
      <c r="T1921" s="15">
        <v>942143</v>
      </c>
      <c r="U1921" s="14"/>
      <c r="V1921" s="14"/>
      <c r="W1921" s="14"/>
      <c r="X1921" s="14"/>
      <c r="Y1921" s="14"/>
      <c r="Z1921" s="14"/>
      <c r="AA1921" s="14"/>
      <c r="AB1921" s="13"/>
      <c r="AC1921" s="12">
        <f t="shared" si="896"/>
        <v>0</v>
      </c>
      <c r="AD1921" s="6">
        <f t="shared" si="897"/>
        <v>0</v>
      </c>
      <c r="AE1921" s="6">
        <f t="shared" si="898"/>
        <v>0</v>
      </c>
      <c r="AF1921" s="6">
        <f t="shared" si="899"/>
        <v>0</v>
      </c>
      <c r="AG1921" s="9">
        <f t="shared" si="904"/>
        <v>942143</v>
      </c>
      <c r="AH1921" s="11">
        <f t="shared" si="885"/>
        <v>1239841.3451400001</v>
      </c>
      <c r="AI1921" s="9">
        <f t="shared" si="886"/>
        <v>984539.5</v>
      </c>
      <c r="AJ1921" s="10">
        <f t="shared" si="887"/>
        <v>802230.08628500008</v>
      </c>
      <c r="AK1921" s="9">
        <f t="shared" si="900"/>
        <v>963341.25</v>
      </c>
      <c r="AL1921" s="9">
        <f t="shared" si="875"/>
        <v>1112190.4225699999</v>
      </c>
      <c r="AM1921" s="6">
        <f t="shared" si="905"/>
        <v>1055692.9681083141</v>
      </c>
      <c r="AN1921" s="8">
        <f t="shared" si="890"/>
        <v>549285.92927551887</v>
      </c>
      <c r="AO1921" s="7">
        <f t="shared" si="876"/>
        <v>0.55791152033566849</v>
      </c>
      <c r="AP1921" s="6">
        <f t="shared" si="906"/>
        <v>1055692.9681083141</v>
      </c>
      <c r="AQ1921" s="5" t="s">
        <v>0</v>
      </c>
    </row>
    <row r="1922" spans="1:43" x14ac:dyDescent="0.25">
      <c r="A1922" s="42">
        <v>1870</v>
      </c>
      <c r="B1922" s="61">
        <v>26101409</v>
      </c>
      <c r="C1922" s="42">
        <v>4315199</v>
      </c>
      <c r="D1922" s="61" t="s">
        <v>801</v>
      </c>
      <c r="E1922" s="61" t="s">
        <v>801</v>
      </c>
      <c r="F1922" s="82" t="s">
        <v>1614</v>
      </c>
      <c r="G1922" s="81" t="s">
        <v>1750</v>
      </c>
      <c r="H1922" s="21">
        <v>1</v>
      </c>
      <c r="I1922" s="20">
        <v>2506359.1088571427</v>
      </c>
      <c r="J1922" s="20">
        <f t="shared" si="893"/>
        <v>476208.2306828571</v>
      </c>
      <c r="K1922" s="19">
        <f t="shared" si="894"/>
        <v>2982567.3395400001</v>
      </c>
      <c r="L1922" s="15">
        <f t="shared" si="895"/>
        <v>2982567.3395400001</v>
      </c>
      <c r="M1922" s="17">
        <v>2056921.848739496</v>
      </c>
      <c r="N1922" s="17">
        <v>390815.15126050427</v>
      </c>
      <c r="O1922" s="16">
        <v>2447737</v>
      </c>
      <c r="P1922" s="18">
        <v>2447737</v>
      </c>
      <c r="Q1922" s="17">
        <v>1904557.142857143</v>
      </c>
      <c r="R1922" s="17">
        <v>361865.85714285716</v>
      </c>
      <c r="S1922" s="16">
        <v>2266423</v>
      </c>
      <c r="T1922" s="15">
        <v>2266423</v>
      </c>
      <c r="U1922" s="14"/>
      <c r="V1922" s="14"/>
      <c r="W1922" s="14"/>
      <c r="X1922" s="14"/>
      <c r="Y1922" s="14"/>
      <c r="Z1922" s="14"/>
      <c r="AA1922" s="14"/>
      <c r="AB1922" s="13"/>
      <c r="AC1922" s="12">
        <f t="shared" si="896"/>
        <v>0</v>
      </c>
      <c r="AD1922" s="6">
        <f t="shared" si="897"/>
        <v>0</v>
      </c>
      <c r="AE1922" s="6">
        <f t="shared" si="898"/>
        <v>0</v>
      </c>
      <c r="AF1922" s="6">
        <f t="shared" si="899"/>
        <v>0</v>
      </c>
      <c r="AG1922" s="9">
        <f t="shared" si="904"/>
        <v>2266423</v>
      </c>
      <c r="AH1922" s="11">
        <f t="shared" si="885"/>
        <v>2982567.3395400001</v>
      </c>
      <c r="AI1922" s="9">
        <f t="shared" si="886"/>
        <v>2357080</v>
      </c>
      <c r="AJ1922" s="10">
        <f t="shared" si="887"/>
        <v>1924181.834885</v>
      </c>
      <c r="AK1922" s="9">
        <f t="shared" si="900"/>
        <v>2311751.5</v>
      </c>
      <c r="AL1922" s="9">
        <f t="shared" si="875"/>
        <v>2669823.66977</v>
      </c>
      <c r="AM1922" s="6">
        <f t="shared" si="905"/>
        <v>2531546.9942552759</v>
      </c>
      <c r="AN1922" s="8">
        <f t="shared" si="890"/>
        <v>1318318.9594053854</v>
      </c>
      <c r="AO1922" s="7">
        <f t="shared" si="876"/>
        <v>0.55930174597611682</v>
      </c>
      <c r="AP1922" s="6">
        <f t="shared" si="906"/>
        <v>2531546.9942552759</v>
      </c>
      <c r="AQ1922" s="5" t="s">
        <v>0</v>
      </c>
    </row>
    <row r="1923" spans="1:43" x14ac:dyDescent="0.25">
      <c r="A1923" s="42">
        <v>1871</v>
      </c>
      <c r="B1923" s="61">
        <v>26101749</v>
      </c>
      <c r="C1923" s="42" t="s">
        <v>1819</v>
      </c>
      <c r="D1923" s="61" t="s">
        <v>801</v>
      </c>
      <c r="E1923" s="61" t="s">
        <v>801</v>
      </c>
      <c r="F1923" s="82" t="s">
        <v>1592</v>
      </c>
      <c r="G1923" s="81" t="s">
        <v>1750</v>
      </c>
      <c r="H1923" s="21">
        <v>1</v>
      </c>
      <c r="I1923" s="20">
        <v>9951687.3680168074</v>
      </c>
      <c r="J1923" s="20">
        <f t="shared" si="893"/>
        <v>1890820.5999231935</v>
      </c>
      <c r="K1923" s="19">
        <f t="shared" si="894"/>
        <v>11842507.967940001</v>
      </c>
      <c r="L1923" s="15">
        <f t="shared" si="895"/>
        <v>11842507.967940001</v>
      </c>
      <c r="M1923" s="17">
        <v>7940296.6386554623</v>
      </c>
      <c r="N1923" s="17">
        <v>1508656.3613445379</v>
      </c>
      <c r="O1923" s="16">
        <v>9448953</v>
      </c>
      <c r="P1923" s="18">
        <v>9448953</v>
      </c>
      <c r="Q1923" s="17">
        <v>7562187.3949579839</v>
      </c>
      <c r="R1923" s="17">
        <v>1436815.6050420171</v>
      </c>
      <c r="S1923" s="16">
        <v>8999003</v>
      </c>
      <c r="T1923" s="15">
        <v>8999003</v>
      </c>
      <c r="U1923" s="14"/>
      <c r="V1923" s="14"/>
      <c r="W1923" s="14"/>
      <c r="X1923" s="14"/>
      <c r="Y1923" s="14"/>
      <c r="Z1923" s="14"/>
      <c r="AA1923" s="14"/>
      <c r="AB1923" s="13"/>
      <c r="AC1923" s="12">
        <f t="shared" si="896"/>
        <v>0</v>
      </c>
      <c r="AD1923" s="6">
        <f t="shared" si="897"/>
        <v>0</v>
      </c>
      <c r="AE1923" s="6">
        <f t="shared" si="898"/>
        <v>0</v>
      </c>
      <c r="AF1923" s="6">
        <f t="shared" si="899"/>
        <v>0</v>
      </c>
      <c r="AG1923" s="9">
        <f t="shared" si="904"/>
        <v>8999003</v>
      </c>
      <c r="AH1923" s="11">
        <f t="shared" si="885"/>
        <v>11842507.967940001</v>
      </c>
      <c r="AI1923" s="9">
        <f t="shared" si="886"/>
        <v>9223978</v>
      </c>
      <c r="AJ1923" s="10">
        <f t="shared" si="887"/>
        <v>7572615.9919850007</v>
      </c>
      <c r="AK1923" s="9">
        <f t="shared" si="900"/>
        <v>9111490.5</v>
      </c>
      <c r="AL1923" s="9">
        <f t="shared" si="875"/>
        <v>10533242.983970001</v>
      </c>
      <c r="AM1923" s="6">
        <f t="shared" si="905"/>
        <v>9953654.9418119825</v>
      </c>
      <c r="AN1923" s="8">
        <f t="shared" si="890"/>
        <v>5200375.3362192512</v>
      </c>
      <c r="AO1923" s="7">
        <f t="shared" si="876"/>
        <v>0.56378878356163153</v>
      </c>
      <c r="AP1923" s="6">
        <f t="shared" si="906"/>
        <v>9953654.9418119825</v>
      </c>
      <c r="AQ1923" s="5" t="s">
        <v>0</v>
      </c>
    </row>
    <row r="1924" spans="1:43" ht="25.5" x14ac:dyDescent="0.25">
      <c r="A1924" s="42">
        <v>1872</v>
      </c>
      <c r="B1924" s="61">
        <v>39121409</v>
      </c>
      <c r="C1924" s="42">
        <v>4332098</v>
      </c>
      <c r="D1924" s="61" t="s">
        <v>801</v>
      </c>
      <c r="E1924" s="61" t="s">
        <v>801</v>
      </c>
      <c r="F1924" s="82" t="s">
        <v>1818</v>
      </c>
      <c r="G1924" s="81" t="s">
        <v>1750</v>
      </c>
      <c r="H1924" s="21">
        <v>1</v>
      </c>
      <c r="I1924" s="20">
        <v>1396900.6054789918</v>
      </c>
      <c r="J1924" s="20">
        <f t="shared" si="893"/>
        <v>265411.11504100845</v>
      </c>
      <c r="K1924" s="19">
        <f t="shared" si="894"/>
        <v>1662311.7205200002</v>
      </c>
      <c r="L1924" s="15">
        <f t="shared" si="895"/>
        <v>1662311.7205200002</v>
      </c>
      <c r="M1924" s="17">
        <v>1146410.0840336136</v>
      </c>
      <c r="N1924" s="17">
        <v>217817.91596638659</v>
      </c>
      <c r="O1924" s="16">
        <v>1364228.0000000002</v>
      </c>
      <c r="P1924" s="18">
        <v>1364228.0000000002</v>
      </c>
      <c r="Q1924" s="17">
        <v>1061490.7563025211</v>
      </c>
      <c r="R1924" s="17">
        <v>201683.24369747902</v>
      </c>
      <c r="S1924" s="16">
        <v>1263174</v>
      </c>
      <c r="T1924" s="15">
        <v>1263174</v>
      </c>
      <c r="U1924" s="14"/>
      <c r="V1924" s="14"/>
      <c r="W1924" s="14"/>
      <c r="X1924" s="14"/>
      <c r="Y1924" s="14"/>
      <c r="Z1924" s="14"/>
      <c r="AA1924" s="14"/>
      <c r="AB1924" s="13"/>
      <c r="AC1924" s="12">
        <f t="shared" si="896"/>
        <v>0</v>
      </c>
      <c r="AD1924" s="6">
        <f t="shared" si="897"/>
        <v>0</v>
      </c>
      <c r="AE1924" s="6">
        <f t="shared" si="898"/>
        <v>0</v>
      </c>
      <c r="AF1924" s="6">
        <f t="shared" si="899"/>
        <v>0</v>
      </c>
      <c r="AG1924" s="9">
        <f t="shared" si="904"/>
        <v>1263174</v>
      </c>
      <c r="AH1924" s="11">
        <f t="shared" si="885"/>
        <v>1662311.7205200002</v>
      </c>
      <c r="AI1924" s="9">
        <f t="shared" si="886"/>
        <v>1313701</v>
      </c>
      <c r="AJ1924" s="10">
        <f t="shared" si="887"/>
        <v>1072428.4301300002</v>
      </c>
      <c r="AK1924" s="9">
        <f t="shared" si="900"/>
        <v>1288437.5</v>
      </c>
      <c r="AL1924" s="9">
        <f t="shared" ref="AL1924:AL1987" si="907">AVERAGE(AH1924,AI1924)</f>
        <v>1488006.36026</v>
      </c>
      <c r="AM1924" s="6">
        <f t="shared" si="905"/>
        <v>1410938.8827713539</v>
      </c>
      <c r="AN1924" s="8">
        <f t="shared" si="890"/>
        <v>734755.2643417574</v>
      </c>
      <c r="AO1924" s="7">
        <f t="shared" ref="AO1924:AO1987" si="908">+AN1924/AI1924</f>
        <v>0.5593017470046513</v>
      </c>
      <c r="AP1924" s="6">
        <f t="shared" si="906"/>
        <v>1410938.8827713539</v>
      </c>
      <c r="AQ1924" s="5" t="s">
        <v>0</v>
      </c>
    </row>
    <row r="1925" spans="1:43" x14ac:dyDescent="0.25">
      <c r="A1925" s="42">
        <v>1873</v>
      </c>
      <c r="B1925" s="61">
        <v>46182503</v>
      </c>
      <c r="C1925" s="42">
        <v>4332098</v>
      </c>
      <c r="D1925" s="61" t="s">
        <v>801</v>
      </c>
      <c r="E1925" s="61" t="s">
        <v>801</v>
      </c>
      <c r="F1925" s="82" t="s">
        <v>1572</v>
      </c>
      <c r="G1925" s="81" t="s">
        <v>1750</v>
      </c>
      <c r="H1925" s="21">
        <v>1</v>
      </c>
      <c r="I1925" s="20">
        <v>300495.73900840338</v>
      </c>
      <c r="J1925" s="20">
        <f t="shared" si="893"/>
        <v>57094.190411596646</v>
      </c>
      <c r="K1925" s="19">
        <f t="shared" si="894"/>
        <v>357589.92942000006</v>
      </c>
      <c r="L1925" s="15">
        <f t="shared" si="895"/>
        <v>357589.92942000006</v>
      </c>
      <c r="M1925" s="17">
        <v>246610.9243697479</v>
      </c>
      <c r="N1925" s="17">
        <v>46856.075630252104</v>
      </c>
      <c r="O1925" s="16">
        <v>293467</v>
      </c>
      <c r="P1925" s="18">
        <v>293467</v>
      </c>
      <c r="Q1925" s="17">
        <v>228343.69747899161</v>
      </c>
      <c r="R1925" s="17">
        <v>43385.302521008409</v>
      </c>
      <c r="S1925" s="16">
        <v>271729</v>
      </c>
      <c r="T1925" s="15">
        <v>271729</v>
      </c>
      <c r="U1925" s="14"/>
      <c r="V1925" s="14"/>
      <c r="W1925" s="14"/>
      <c r="X1925" s="14"/>
      <c r="Y1925" s="14"/>
      <c r="Z1925" s="14"/>
      <c r="AA1925" s="14"/>
      <c r="AB1925" s="13"/>
      <c r="AC1925" s="12">
        <f t="shared" si="896"/>
        <v>0</v>
      </c>
      <c r="AD1925" s="6">
        <f t="shared" si="897"/>
        <v>0</v>
      </c>
      <c r="AE1925" s="6">
        <f t="shared" si="898"/>
        <v>0</v>
      </c>
      <c r="AF1925" s="6">
        <f t="shared" si="899"/>
        <v>0</v>
      </c>
      <c r="AG1925" s="9">
        <f t="shared" si="904"/>
        <v>271729</v>
      </c>
      <c r="AH1925" s="11">
        <f t="shared" si="885"/>
        <v>357589.92942000006</v>
      </c>
      <c r="AI1925" s="9">
        <f t="shared" si="886"/>
        <v>282598</v>
      </c>
      <c r="AJ1925" s="10">
        <f t="shared" si="887"/>
        <v>230696.48235500001</v>
      </c>
      <c r="AK1925" s="9">
        <f t="shared" si="900"/>
        <v>277163.5</v>
      </c>
      <c r="AL1925" s="9">
        <f t="shared" si="907"/>
        <v>320093.96471000003</v>
      </c>
      <c r="AM1925" s="6">
        <f t="shared" si="905"/>
        <v>303515.47752113937</v>
      </c>
      <c r="AN1925" s="8">
        <f t="shared" si="890"/>
        <v>158057.60476138358</v>
      </c>
      <c r="AO1925" s="7">
        <f t="shared" si="908"/>
        <v>0.55930192273612545</v>
      </c>
      <c r="AP1925" s="6">
        <f t="shared" si="906"/>
        <v>303515.47752113937</v>
      </c>
      <c r="AQ1925" s="5" t="s">
        <v>0</v>
      </c>
    </row>
    <row r="1926" spans="1:43" x14ac:dyDescent="0.25">
      <c r="A1926" s="42">
        <v>1874</v>
      </c>
      <c r="B1926" s="61">
        <v>39122217</v>
      </c>
      <c r="C1926" s="42">
        <v>4332098</v>
      </c>
      <c r="D1926" s="61" t="s">
        <v>801</v>
      </c>
      <c r="E1926" s="61" t="s">
        <v>801</v>
      </c>
      <c r="F1926" s="82" t="s">
        <v>1571</v>
      </c>
      <c r="G1926" s="81" t="s">
        <v>1750</v>
      </c>
      <c r="H1926" s="21">
        <v>1</v>
      </c>
      <c r="I1926" s="20">
        <v>266884.06159663864</v>
      </c>
      <c r="J1926" s="20">
        <f t="shared" si="893"/>
        <v>50707.971703361341</v>
      </c>
      <c r="K1926" s="19">
        <f t="shared" si="894"/>
        <v>317592.03330000001</v>
      </c>
      <c r="L1926" s="15">
        <f t="shared" si="895"/>
        <v>317592.03330000001</v>
      </c>
      <c r="M1926" s="17">
        <v>221054.62184873951</v>
      </c>
      <c r="N1926" s="17">
        <v>42000.378151260506</v>
      </c>
      <c r="O1926" s="16">
        <v>263055</v>
      </c>
      <c r="P1926" s="18">
        <v>263055</v>
      </c>
      <c r="Q1926" s="17">
        <v>202802.52100840336</v>
      </c>
      <c r="R1926" s="17">
        <v>38532.478991596639</v>
      </c>
      <c r="S1926" s="16">
        <v>241335</v>
      </c>
      <c r="T1926" s="15">
        <v>241335</v>
      </c>
      <c r="U1926" s="14"/>
      <c r="V1926" s="14"/>
      <c r="W1926" s="14"/>
      <c r="X1926" s="14"/>
      <c r="Y1926" s="14"/>
      <c r="Z1926" s="14"/>
      <c r="AA1926" s="14"/>
      <c r="AB1926" s="13"/>
      <c r="AC1926" s="12">
        <f t="shared" si="896"/>
        <v>0</v>
      </c>
      <c r="AD1926" s="6">
        <f t="shared" si="897"/>
        <v>0</v>
      </c>
      <c r="AE1926" s="6">
        <f t="shared" si="898"/>
        <v>0</v>
      </c>
      <c r="AF1926" s="6">
        <f t="shared" si="899"/>
        <v>0</v>
      </c>
      <c r="AG1926" s="9">
        <f t="shared" si="904"/>
        <v>241335</v>
      </c>
      <c r="AH1926" s="11">
        <f t="shared" si="885"/>
        <v>317592.03330000001</v>
      </c>
      <c r="AI1926" s="9">
        <f t="shared" si="886"/>
        <v>252195</v>
      </c>
      <c r="AJ1926" s="10">
        <f t="shared" si="887"/>
        <v>205495.508325</v>
      </c>
      <c r="AK1926" s="9">
        <f t="shared" si="900"/>
        <v>246765</v>
      </c>
      <c r="AL1926" s="9">
        <f t="shared" si="907"/>
        <v>284893.51665000001</v>
      </c>
      <c r="AM1926" s="6">
        <f t="shared" si="905"/>
        <v>270421.37087926466</v>
      </c>
      <c r="AN1926" s="8">
        <f t="shared" si="890"/>
        <v>140702.52200846499</v>
      </c>
      <c r="AO1926" s="7">
        <f t="shared" si="908"/>
        <v>0.55791162397535632</v>
      </c>
      <c r="AP1926" s="6">
        <f t="shared" si="906"/>
        <v>270421.37087926466</v>
      </c>
      <c r="AQ1926" s="5" t="s">
        <v>0</v>
      </c>
    </row>
    <row r="1927" spans="1:43" x14ac:dyDescent="0.25">
      <c r="A1927" s="42">
        <v>1875</v>
      </c>
      <c r="B1927" s="61">
        <v>24101604</v>
      </c>
      <c r="C1927" s="42" t="s">
        <v>1813</v>
      </c>
      <c r="D1927" s="61" t="s">
        <v>801</v>
      </c>
      <c r="E1927" s="61" t="s">
        <v>801</v>
      </c>
      <c r="F1927" s="82" t="s">
        <v>1577</v>
      </c>
      <c r="G1927" s="81" t="s">
        <v>1750</v>
      </c>
      <c r="H1927" s="21">
        <v>1</v>
      </c>
      <c r="I1927" s="20">
        <v>1011892.409697479</v>
      </c>
      <c r="J1927" s="20">
        <f t="shared" si="893"/>
        <v>192259.557842521</v>
      </c>
      <c r="K1927" s="19">
        <f t="shared" si="894"/>
        <v>1204151.9675400001</v>
      </c>
      <c r="L1927" s="15">
        <f t="shared" si="895"/>
        <v>1204151.9675400001</v>
      </c>
      <c r="M1927" s="17">
        <v>830441.17647058831</v>
      </c>
      <c r="N1927" s="17">
        <v>157783.82352941178</v>
      </c>
      <c r="O1927" s="16">
        <v>988225.00000000012</v>
      </c>
      <c r="P1927" s="18">
        <v>988225.00000000012</v>
      </c>
      <c r="Q1927" s="17">
        <v>768926.89075630251</v>
      </c>
      <c r="R1927" s="17">
        <v>146096.10924369749</v>
      </c>
      <c r="S1927" s="16">
        <v>915023</v>
      </c>
      <c r="T1927" s="15">
        <v>915023</v>
      </c>
      <c r="U1927" s="14"/>
      <c r="V1927" s="14"/>
      <c r="W1927" s="14"/>
      <c r="X1927" s="14"/>
      <c r="Y1927" s="14"/>
      <c r="Z1927" s="14"/>
      <c r="AA1927" s="14"/>
      <c r="AB1927" s="13"/>
      <c r="AC1927" s="12">
        <f t="shared" si="896"/>
        <v>0</v>
      </c>
      <c r="AD1927" s="6">
        <f t="shared" si="897"/>
        <v>0</v>
      </c>
      <c r="AE1927" s="6">
        <f t="shared" si="898"/>
        <v>0</v>
      </c>
      <c r="AF1927" s="6">
        <f t="shared" si="899"/>
        <v>0</v>
      </c>
      <c r="AG1927" s="9">
        <f t="shared" si="904"/>
        <v>915023</v>
      </c>
      <c r="AH1927" s="11">
        <f t="shared" si="885"/>
        <v>1204151.9675400001</v>
      </c>
      <c r="AI1927" s="9">
        <f t="shared" si="886"/>
        <v>951624</v>
      </c>
      <c r="AJ1927" s="10">
        <f t="shared" si="887"/>
        <v>776849.99188500002</v>
      </c>
      <c r="AK1927" s="9">
        <f t="shared" si="900"/>
        <v>933323.5</v>
      </c>
      <c r="AL1927" s="9">
        <f t="shared" si="907"/>
        <v>1077887.98377</v>
      </c>
      <c r="AM1927" s="6">
        <f t="shared" si="905"/>
        <v>1022061.5491544374</v>
      </c>
      <c r="AN1927" s="8">
        <f t="shared" si="890"/>
        <v>532244.95066261711</v>
      </c>
      <c r="AO1927" s="7">
        <f t="shared" si="908"/>
        <v>0.559301731211715</v>
      </c>
      <c r="AP1927" s="6">
        <f t="shared" si="906"/>
        <v>1022061.5491544374</v>
      </c>
      <c r="AQ1927" s="5" t="s">
        <v>0</v>
      </c>
    </row>
    <row r="1928" spans="1:43" x14ac:dyDescent="0.25">
      <c r="A1928" s="42">
        <v>1876</v>
      </c>
      <c r="B1928" s="61">
        <v>26121542</v>
      </c>
      <c r="C1928" s="42" t="s">
        <v>1813</v>
      </c>
      <c r="D1928" s="61" t="s">
        <v>801</v>
      </c>
      <c r="E1928" s="61" t="s">
        <v>801</v>
      </c>
      <c r="F1928" s="82" t="s">
        <v>1576</v>
      </c>
      <c r="G1928" s="81" t="s">
        <v>1750</v>
      </c>
      <c r="H1928" s="21">
        <v>1</v>
      </c>
      <c r="I1928" s="20">
        <v>1110702.6021176472</v>
      </c>
      <c r="J1928" s="20">
        <f t="shared" si="893"/>
        <v>211033.49440235295</v>
      </c>
      <c r="K1928" s="19">
        <f t="shared" si="894"/>
        <v>1321736.0965200001</v>
      </c>
      <c r="L1928" s="15">
        <f t="shared" si="895"/>
        <v>1321736.0965200001</v>
      </c>
      <c r="M1928" s="17">
        <v>919972.26890756306</v>
      </c>
      <c r="N1928" s="17">
        <v>174794.731092437</v>
      </c>
      <c r="O1928" s="16">
        <v>1094767</v>
      </c>
      <c r="P1928" s="18">
        <v>1094767</v>
      </c>
      <c r="Q1928" s="17">
        <v>844011.76470588241</v>
      </c>
      <c r="R1928" s="17">
        <v>160362.23529411765</v>
      </c>
      <c r="S1928" s="16">
        <v>1004374</v>
      </c>
      <c r="T1928" s="15">
        <v>1004374</v>
      </c>
      <c r="U1928" s="14"/>
      <c r="V1928" s="14"/>
      <c r="W1928" s="14"/>
      <c r="X1928" s="14"/>
      <c r="Y1928" s="14"/>
      <c r="Z1928" s="14"/>
      <c r="AA1928" s="14"/>
      <c r="AB1928" s="13"/>
      <c r="AC1928" s="12">
        <f t="shared" si="896"/>
        <v>0</v>
      </c>
      <c r="AD1928" s="6">
        <f t="shared" si="897"/>
        <v>0</v>
      </c>
      <c r="AE1928" s="6">
        <f t="shared" si="898"/>
        <v>0</v>
      </c>
      <c r="AF1928" s="6">
        <f t="shared" si="899"/>
        <v>0</v>
      </c>
      <c r="AG1928" s="9">
        <f t="shared" si="904"/>
        <v>1004374</v>
      </c>
      <c r="AH1928" s="11">
        <f t="shared" si="885"/>
        <v>1321736.0965200001</v>
      </c>
      <c r="AI1928" s="9">
        <f t="shared" si="886"/>
        <v>1049570.5</v>
      </c>
      <c r="AJ1928" s="10">
        <f t="shared" si="887"/>
        <v>855219.27413000003</v>
      </c>
      <c r="AK1928" s="9">
        <f t="shared" si="900"/>
        <v>1026972.25</v>
      </c>
      <c r="AL1928" s="9">
        <f t="shared" si="907"/>
        <v>1185653.2982600001</v>
      </c>
      <c r="AM1928" s="6">
        <f t="shared" si="905"/>
        <v>1125423.9580550599</v>
      </c>
      <c r="AN1928" s="8">
        <f t="shared" si="890"/>
        <v>585567.58722773986</v>
      </c>
      <c r="AO1928" s="7">
        <f t="shared" si="908"/>
        <v>0.55791162883078349</v>
      </c>
      <c r="AP1928" s="6">
        <f t="shared" si="906"/>
        <v>1125423.9580550599</v>
      </c>
      <c r="AQ1928" s="5" t="s">
        <v>0</v>
      </c>
    </row>
    <row r="1929" spans="1:43" ht="25.5" x14ac:dyDescent="0.25">
      <c r="A1929" s="42">
        <v>1877</v>
      </c>
      <c r="B1929" s="61">
        <v>26121542</v>
      </c>
      <c r="C1929" s="42" t="s">
        <v>1817</v>
      </c>
      <c r="D1929" s="61" t="s">
        <v>801</v>
      </c>
      <c r="E1929" s="61" t="s">
        <v>801</v>
      </c>
      <c r="F1929" s="82" t="s">
        <v>1816</v>
      </c>
      <c r="G1929" s="81" t="s">
        <v>1750</v>
      </c>
      <c r="H1929" s="21">
        <v>1</v>
      </c>
      <c r="I1929" s="20">
        <v>106199.586</v>
      </c>
      <c r="J1929" s="20">
        <f t="shared" si="893"/>
        <v>20177.921340000001</v>
      </c>
      <c r="K1929" s="19">
        <f t="shared" si="894"/>
        <v>126377.50734</v>
      </c>
      <c r="L1929" s="15">
        <f t="shared" si="895"/>
        <v>126377.50734</v>
      </c>
      <c r="M1929" s="17">
        <v>85542.016806722691</v>
      </c>
      <c r="N1929" s="17">
        <v>16252.983193277312</v>
      </c>
      <c r="O1929" s="16">
        <v>101795</v>
      </c>
      <c r="P1929" s="18">
        <v>101795</v>
      </c>
      <c r="Q1929" s="17">
        <v>80700</v>
      </c>
      <c r="R1929" s="17">
        <v>15333</v>
      </c>
      <c r="S1929" s="16">
        <v>96033</v>
      </c>
      <c r="T1929" s="15">
        <v>96033</v>
      </c>
      <c r="U1929" s="14"/>
      <c r="V1929" s="14"/>
      <c r="W1929" s="14"/>
      <c r="X1929" s="14"/>
      <c r="Y1929" s="14"/>
      <c r="Z1929" s="14"/>
      <c r="AA1929" s="14"/>
      <c r="AB1929" s="13"/>
      <c r="AC1929" s="12">
        <f t="shared" si="896"/>
        <v>0</v>
      </c>
      <c r="AD1929" s="6">
        <f t="shared" si="897"/>
        <v>0</v>
      </c>
      <c r="AE1929" s="6">
        <f t="shared" si="898"/>
        <v>0</v>
      </c>
      <c r="AF1929" s="6">
        <f t="shared" si="899"/>
        <v>0</v>
      </c>
      <c r="AG1929" s="9">
        <f t="shared" si="904"/>
        <v>96033</v>
      </c>
      <c r="AH1929" s="11">
        <f t="shared" si="885"/>
        <v>126377.50734</v>
      </c>
      <c r="AI1929" s="9">
        <f t="shared" si="886"/>
        <v>98914</v>
      </c>
      <c r="AJ1929" s="10">
        <f t="shared" si="887"/>
        <v>81051.376835000003</v>
      </c>
      <c r="AK1929" s="9">
        <f t="shared" si="900"/>
        <v>97473.5</v>
      </c>
      <c r="AL1929" s="9">
        <f t="shared" si="907"/>
        <v>112645.75367000001</v>
      </c>
      <c r="AM1929" s="6">
        <f t="shared" si="905"/>
        <v>106573.6289246902</v>
      </c>
      <c r="AN1929" s="8">
        <f t="shared" si="890"/>
        <v>55613.33991071763</v>
      </c>
      <c r="AO1929" s="7">
        <f t="shared" si="908"/>
        <v>0.56223931810176142</v>
      </c>
      <c r="AP1929" s="6">
        <f t="shared" si="906"/>
        <v>106573.6289246902</v>
      </c>
      <c r="AQ1929" s="5" t="s">
        <v>0</v>
      </c>
    </row>
    <row r="1930" spans="1:43" x14ac:dyDescent="0.25">
      <c r="A1930" s="42">
        <v>1878</v>
      </c>
      <c r="B1930" s="61">
        <v>11101716</v>
      </c>
      <c r="C1930" s="42" t="s">
        <v>1813</v>
      </c>
      <c r="D1930" s="61" t="s">
        <v>801</v>
      </c>
      <c r="E1930" s="61" t="s">
        <v>801</v>
      </c>
      <c r="F1930" s="82" t="s">
        <v>1815</v>
      </c>
      <c r="G1930" s="81" t="s">
        <v>1750</v>
      </c>
      <c r="H1930" s="21">
        <v>1</v>
      </c>
      <c r="I1930" s="20">
        <v>759425.51722689078</v>
      </c>
      <c r="J1930" s="20">
        <f t="shared" si="893"/>
        <v>144290.84827310924</v>
      </c>
      <c r="K1930" s="19">
        <f t="shared" si="894"/>
        <v>903716.36550000007</v>
      </c>
      <c r="L1930" s="15">
        <f t="shared" si="895"/>
        <v>903716.36550000007</v>
      </c>
      <c r="M1930" s="17">
        <v>623247.0588235294</v>
      </c>
      <c r="N1930" s="17">
        <v>118416.94117647059</v>
      </c>
      <c r="O1930" s="16">
        <v>741664</v>
      </c>
      <c r="P1930" s="18">
        <v>741664</v>
      </c>
      <c r="Q1930" s="17">
        <v>577079.83193277312</v>
      </c>
      <c r="R1930" s="17">
        <v>109645.1680672269</v>
      </c>
      <c r="S1930" s="16">
        <v>686725</v>
      </c>
      <c r="T1930" s="15">
        <v>686725</v>
      </c>
      <c r="U1930" s="14"/>
      <c r="V1930" s="14"/>
      <c r="W1930" s="14"/>
      <c r="X1930" s="14"/>
      <c r="Y1930" s="14"/>
      <c r="Z1930" s="14"/>
      <c r="AA1930" s="14"/>
      <c r="AB1930" s="13"/>
      <c r="AC1930" s="12">
        <f t="shared" si="896"/>
        <v>0</v>
      </c>
      <c r="AD1930" s="6">
        <f t="shared" si="897"/>
        <v>0</v>
      </c>
      <c r="AE1930" s="6">
        <f t="shared" si="898"/>
        <v>0</v>
      </c>
      <c r="AF1930" s="6">
        <f t="shared" si="899"/>
        <v>0</v>
      </c>
      <c r="AG1930" s="9">
        <f t="shared" si="904"/>
        <v>686725</v>
      </c>
      <c r="AH1930" s="11">
        <f t="shared" ref="AH1930:AH1993" si="909">MAX(L1930,P1930,T1930,AF1930)</f>
        <v>903716.36550000007</v>
      </c>
      <c r="AI1930" s="9">
        <f t="shared" ref="AI1930:AI1993" si="910">MEDIAN(L1930,P1930,T1930,AF1930)</f>
        <v>714194.5</v>
      </c>
      <c r="AJ1930" s="10">
        <f t="shared" ref="AJ1930:AJ1993" si="911">AVERAGE(L1930,P1930,T1930,AF1930)</f>
        <v>583026.34137500008</v>
      </c>
      <c r="AK1930" s="9">
        <f t="shared" si="900"/>
        <v>700459.75</v>
      </c>
      <c r="AL1930" s="9">
        <f t="shared" si="907"/>
        <v>808955.43275000004</v>
      </c>
      <c r="AM1930" s="6">
        <f t="shared" si="905"/>
        <v>767057.77277566178</v>
      </c>
      <c r="AN1930" s="8">
        <f t="shared" si="890"/>
        <v>399450.0906851223</v>
      </c>
      <c r="AO1930" s="7">
        <f t="shared" si="908"/>
        <v>0.55930154976707647</v>
      </c>
      <c r="AP1930" s="6">
        <f t="shared" si="906"/>
        <v>767057.77277566178</v>
      </c>
      <c r="AQ1930" s="5" t="s">
        <v>0</v>
      </c>
    </row>
    <row r="1931" spans="1:43" x14ac:dyDescent="0.25">
      <c r="A1931" s="42">
        <v>1879</v>
      </c>
      <c r="B1931" s="61">
        <v>39121409</v>
      </c>
      <c r="C1931" s="42" t="s">
        <v>1813</v>
      </c>
      <c r="D1931" s="61" t="s">
        <v>801</v>
      </c>
      <c r="E1931" s="61" t="s">
        <v>801</v>
      </c>
      <c r="F1931" s="82" t="s">
        <v>1589</v>
      </c>
      <c r="G1931" s="81" t="s">
        <v>1750</v>
      </c>
      <c r="H1931" s="21">
        <v>1</v>
      </c>
      <c r="I1931" s="20">
        <v>696501.76764705894</v>
      </c>
      <c r="J1931" s="20">
        <f t="shared" si="893"/>
        <v>132335.33585294121</v>
      </c>
      <c r="K1931" s="19">
        <f t="shared" si="894"/>
        <v>828837.1035000002</v>
      </c>
      <c r="L1931" s="15">
        <f t="shared" si="895"/>
        <v>828837.1035000002</v>
      </c>
      <c r="M1931" s="17">
        <v>561021.00840336143</v>
      </c>
      <c r="N1931" s="17">
        <v>106593.99159663868</v>
      </c>
      <c r="O1931" s="16">
        <v>667615.00000000012</v>
      </c>
      <c r="P1931" s="18">
        <v>667615.00000000012</v>
      </c>
      <c r="Q1931" s="17">
        <v>529264.70588235301</v>
      </c>
      <c r="R1931" s="17">
        <v>100560.29411764708</v>
      </c>
      <c r="S1931" s="16">
        <v>629825.00000000012</v>
      </c>
      <c r="T1931" s="15">
        <v>629825.00000000012</v>
      </c>
      <c r="U1931" s="14"/>
      <c r="V1931" s="14"/>
      <c r="W1931" s="14"/>
      <c r="X1931" s="14"/>
      <c r="Y1931" s="14"/>
      <c r="Z1931" s="14"/>
      <c r="AA1931" s="14"/>
      <c r="AB1931" s="13"/>
      <c r="AC1931" s="12">
        <f t="shared" si="896"/>
        <v>0</v>
      </c>
      <c r="AD1931" s="6">
        <f t="shared" si="897"/>
        <v>0</v>
      </c>
      <c r="AE1931" s="6">
        <f t="shared" si="898"/>
        <v>0</v>
      </c>
      <c r="AF1931" s="6">
        <f t="shared" si="899"/>
        <v>0</v>
      </c>
      <c r="AG1931" s="9">
        <f t="shared" si="904"/>
        <v>629825.00000000012</v>
      </c>
      <c r="AH1931" s="11">
        <f t="shared" si="909"/>
        <v>828837.1035000002</v>
      </c>
      <c r="AI1931" s="9">
        <f t="shared" si="910"/>
        <v>648720.00000000012</v>
      </c>
      <c r="AJ1931" s="10">
        <f t="shared" si="911"/>
        <v>531569.27587500005</v>
      </c>
      <c r="AK1931" s="9">
        <f t="shared" si="900"/>
        <v>639272.50000000012</v>
      </c>
      <c r="AL1931" s="9">
        <f t="shared" si="907"/>
        <v>738778.5517500001</v>
      </c>
      <c r="AM1931" s="6">
        <f t="shared" si="905"/>
        <v>698955.03398487531</v>
      </c>
      <c r="AN1931" s="8">
        <f t="shared" si="890"/>
        <v>364735.83261093812</v>
      </c>
      <c r="AO1931" s="7">
        <f t="shared" si="908"/>
        <v>0.56223922896001055</v>
      </c>
      <c r="AP1931" s="6">
        <f t="shared" si="906"/>
        <v>698955.03398487531</v>
      </c>
      <c r="AQ1931" s="5" t="s">
        <v>0</v>
      </c>
    </row>
    <row r="1932" spans="1:43" x14ac:dyDescent="0.25">
      <c r="A1932" s="42">
        <v>1880</v>
      </c>
      <c r="B1932" s="61">
        <v>39121409</v>
      </c>
      <c r="C1932" s="42" t="s">
        <v>1813</v>
      </c>
      <c r="D1932" s="61" t="s">
        <v>801</v>
      </c>
      <c r="E1932" s="61" t="s">
        <v>801</v>
      </c>
      <c r="F1932" s="82" t="s">
        <v>1588</v>
      </c>
      <c r="G1932" s="81" t="s">
        <v>1750</v>
      </c>
      <c r="H1932" s="21">
        <v>1</v>
      </c>
      <c r="I1932" s="20">
        <v>672634.97742857155</v>
      </c>
      <c r="J1932" s="20">
        <f t="shared" si="893"/>
        <v>127800.6457114286</v>
      </c>
      <c r="K1932" s="19">
        <f t="shared" si="894"/>
        <v>800435.62314000016</v>
      </c>
      <c r="L1932" s="15">
        <f t="shared" si="895"/>
        <v>800435.62314000016</v>
      </c>
      <c r="M1932" s="17">
        <v>557129.4117647059</v>
      </c>
      <c r="N1932" s="17">
        <v>105854.58823529413</v>
      </c>
      <c r="O1932" s="16">
        <v>662984</v>
      </c>
      <c r="P1932" s="18">
        <v>662984</v>
      </c>
      <c r="Q1932" s="17">
        <v>511128.57142857148</v>
      </c>
      <c r="R1932" s="17">
        <v>97114.42857142858</v>
      </c>
      <c r="S1932" s="16">
        <v>608243</v>
      </c>
      <c r="T1932" s="15">
        <v>608243</v>
      </c>
      <c r="U1932" s="14"/>
      <c r="V1932" s="14"/>
      <c r="W1932" s="14"/>
      <c r="X1932" s="14"/>
      <c r="Y1932" s="14"/>
      <c r="Z1932" s="14"/>
      <c r="AA1932" s="14"/>
      <c r="AB1932" s="13"/>
      <c r="AC1932" s="12">
        <f t="shared" si="896"/>
        <v>0</v>
      </c>
      <c r="AD1932" s="6">
        <f t="shared" si="897"/>
        <v>0</v>
      </c>
      <c r="AE1932" s="6">
        <f t="shared" si="898"/>
        <v>0</v>
      </c>
      <c r="AF1932" s="6">
        <f t="shared" si="899"/>
        <v>0</v>
      </c>
      <c r="AG1932" s="9">
        <f t="shared" si="904"/>
        <v>608243</v>
      </c>
      <c r="AH1932" s="11">
        <f t="shared" si="909"/>
        <v>800435.62314000016</v>
      </c>
      <c r="AI1932" s="9">
        <f t="shared" si="910"/>
        <v>635613.5</v>
      </c>
      <c r="AJ1932" s="10">
        <f t="shared" si="911"/>
        <v>517915.65578500007</v>
      </c>
      <c r="AK1932" s="9">
        <f t="shared" si="900"/>
        <v>621928.25</v>
      </c>
      <c r="AL1932" s="9">
        <f t="shared" si="907"/>
        <v>718024.56157000014</v>
      </c>
      <c r="AM1932" s="6">
        <f t="shared" si="905"/>
        <v>681549.97851622174</v>
      </c>
      <c r="AN1932" s="8">
        <f t="shared" si="890"/>
        <v>354616.23015484115</v>
      </c>
      <c r="AO1932" s="7">
        <f t="shared" si="908"/>
        <v>0.55791173433987973</v>
      </c>
      <c r="AP1932" s="6">
        <f t="shared" si="906"/>
        <v>681549.97851622174</v>
      </c>
      <c r="AQ1932" s="5" t="s">
        <v>0</v>
      </c>
    </row>
    <row r="1933" spans="1:43" ht="25.5" x14ac:dyDescent="0.25">
      <c r="A1933" s="42">
        <v>1881</v>
      </c>
      <c r="B1933" s="61">
        <v>39121409</v>
      </c>
      <c r="C1933" s="42" t="s">
        <v>1813</v>
      </c>
      <c r="D1933" s="61" t="s">
        <v>801</v>
      </c>
      <c r="E1933" s="61" t="s">
        <v>801</v>
      </c>
      <c r="F1933" s="82" t="s">
        <v>1586</v>
      </c>
      <c r="G1933" s="81" t="s">
        <v>1750</v>
      </c>
      <c r="H1933" s="21">
        <v>1</v>
      </c>
      <c r="I1933" s="20">
        <v>778074.83379831945</v>
      </c>
      <c r="J1933" s="20">
        <f t="shared" si="893"/>
        <v>147834.21842168071</v>
      </c>
      <c r="K1933" s="19">
        <f t="shared" si="894"/>
        <v>925909.05222000019</v>
      </c>
      <c r="L1933" s="15">
        <f t="shared" si="895"/>
        <v>925909.05222000019</v>
      </c>
      <c r="M1933" s="17">
        <v>620814.2857142858</v>
      </c>
      <c r="N1933" s="17">
        <v>117954.7142857143</v>
      </c>
      <c r="O1933" s="16">
        <v>738769.00000000012</v>
      </c>
      <c r="P1933" s="18">
        <v>738769.00000000012</v>
      </c>
      <c r="Q1933" s="17">
        <v>591251.26050420175</v>
      </c>
      <c r="R1933" s="17">
        <v>112337.73949579833</v>
      </c>
      <c r="S1933" s="16">
        <v>703589.00000000012</v>
      </c>
      <c r="T1933" s="15">
        <v>703589.00000000012</v>
      </c>
      <c r="U1933" s="14"/>
      <c r="V1933" s="14"/>
      <c r="W1933" s="14"/>
      <c r="X1933" s="14"/>
      <c r="Y1933" s="14"/>
      <c r="Z1933" s="14"/>
      <c r="AA1933" s="14"/>
      <c r="AB1933" s="13"/>
      <c r="AC1933" s="12">
        <f t="shared" si="896"/>
        <v>0</v>
      </c>
      <c r="AD1933" s="6">
        <f t="shared" si="897"/>
        <v>0</v>
      </c>
      <c r="AE1933" s="6">
        <f t="shared" si="898"/>
        <v>0</v>
      </c>
      <c r="AF1933" s="6">
        <f t="shared" si="899"/>
        <v>0</v>
      </c>
      <c r="AG1933" s="9">
        <f t="shared" si="904"/>
        <v>703589.00000000012</v>
      </c>
      <c r="AH1933" s="11">
        <f t="shared" si="909"/>
        <v>925909.05222000019</v>
      </c>
      <c r="AI1933" s="9">
        <f t="shared" si="910"/>
        <v>721179.00000000012</v>
      </c>
      <c r="AJ1933" s="10">
        <f t="shared" si="911"/>
        <v>592066.7630550001</v>
      </c>
      <c r="AK1933" s="9">
        <f t="shared" si="900"/>
        <v>712384.00000000012</v>
      </c>
      <c r="AL1933" s="9">
        <f t="shared" si="907"/>
        <v>823544.02611000021</v>
      </c>
      <c r="AM1933" s="6">
        <f t="shared" si="905"/>
        <v>778228.87676121935</v>
      </c>
      <c r="AN1933" s="8">
        <f t="shared" si="890"/>
        <v>406592.54035099922</v>
      </c>
      <c r="AO1933" s="7">
        <f t="shared" si="908"/>
        <v>0.56378865767167252</v>
      </c>
      <c r="AP1933" s="6">
        <f t="shared" si="906"/>
        <v>778228.87676121935</v>
      </c>
      <c r="AQ1933" s="5" t="s">
        <v>0</v>
      </c>
    </row>
    <row r="1934" spans="1:43" x14ac:dyDescent="0.25">
      <c r="A1934" s="42">
        <v>1882</v>
      </c>
      <c r="B1934" s="61">
        <v>39121721</v>
      </c>
      <c r="C1934" s="42" t="s">
        <v>1813</v>
      </c>
      <c r="D1934" s="61" t="s">
        <v>801</v>
      </c>
      <c r="E1934" s="61" t="s">
        <v>801</v>
      </c>
      <c r="F1934" s="82" t="s">
        <v>1446</v>
      </c>
      <c r="G1934" s="81" t="s">
        <v>1750</v>
      </c>
      <c r="H1934" s="21">
        <v>1</v>
      </c>
      <c r="I1934" s="20">
        <v>911311.72653781506</v>
      </c>
      <c r="J1934" s="20">
        <f t="shared" si="893"/>
        <v>173149.22804218487</v>
      </c>
      <c r="K1934" s="19">
        <f t="shared" si="894"/>
        <v>1084460.9545799999</v>
      </c>
      <c r="L1934" s="15">
        <f t="shared" si="895"/>
        <v>1084460.9545799999</v>
      </c>
      <c r="M1934" s="17">
        <v>740971.42857142864</v>
      </c>
      <c r="N1934" s="17">
        <v>140784.57142857145</v>
      </c>
      <c r="O1934" s="16">
        <v>881756.00000000012</v>
      </c>
      <c r="P1934" s="18">
        <v>881756.00000000012</v>
      </c>
      <c r="Q1934" s="17">
        <v>692496.63865546219</v>
      </c>
      <c r="R1934" s="17">
        <v>131574.36134453781</v>
      </c>
      <c r="S1934" s="16">
        <v>824071</v>
      </c>
      <c r="T1934" s="15">
        <v>824071</v>
      </c>
      <c r="U1934" s="14"/>
      <c r="V1934" s="14"/>
      <c r="W1934" s="14"/>
      <c r="X1934" s="14"/>
      <c r="Y1934" s="14"/>
      <c r="Z1934" s="14"/>
      <c r="AA1934" s="14"/>
      <c r="AB1934" s="13"/>
      <c r="AC1934" s="12">
        <f t="shared" si="896"/>
        <v>0</v>
      </c>
      <c r="AD1934" s="6">
        <f t="shared" si="897"/>
        <v>0</v>
      </c>
      <c r="AE1934" s="6">
        <f t="shared" si="898"/>
        <v>0</v>
      </c>
      <c r="AF1934" s="6">
        <f t="shared" si="899"/>
        <v>0</v>
      </c>
      <c r="AG1934" s="9">
        <f t="shared" si="904"/>
        <v>824071</v>
      </c>
      <c r="AH1934" s="11">
        <f t="shared" si="909"/>
        <v>1084460.9545799999</v>
      </c>
      <c r="AI1934" s="9">
        <f t="shared" si="910"/>
        <v>852913.5</v>
      </c>
      <c r="AJ1934" s="10">
        <f t="shared" si="911"/>
        <v>697571.98864500003</v>
      </c>
      <c r="AK1934" s="9">
        <f t="shared" si="900"/>
        <v>838492.25</v>
      </c>
      <c r="AL1934" s="9">
        <f t="shared" si="907"/>
        <v>968687.22728999995</v>
      </c>
      <c r="AM1934" s="6">
        <f t="shared" si="905"/>
        <v>917513.86101548048</v>
      </c>
      <c r="AN1934" s="8">
        <f t="shared" si="890"/>
        <v>478266.13972313388</v>
      </c>
      <c r="AO1934" s="7">
        <f t="shared" si="908"/>
        <v>0.56074401416220265</v>
      </c>
      <c r="AP1934" s="6">
        <f t="shared" si="906"/>
        <v>917513.86101548048</v>
      </c>
      <c r="AQ1934" s="5" t="s">
        <v>0</v>
      </c>
    </row>
    <row r="1935" spans="1:43" x14ac:dyDescent="0.25">
      <c r="A1935" s="42">
        <v>1883</v>
      </c>
      <c r="B1935" s="61">
        <v>31191507</v>
      </c>
      <c r="C1935" s="42" t="s">
        <v>1814</v>
      </c>
      <c r="D1935" s="61" t="s">
        <v>801</v>
      </c>
      <c r="E1935" s="61" t="s">
        <v>801</v>
      </c>
      <c r="F1935" s="82" t="s">
        <v>1582</v>
      </c>
      <c r="G1935" s="81" t="s">
        <v>1750</v>
      </c>
      <c r="H1935" s="21">
        <v>1</v>
      </c>
      <c r="I1935" s="20">
        <v>5218710.0047394959</v>
      </c>
      <c r="J1935" s="20">
        <f t="shared" si="893"/>
        <v>991554.9009005042</v>
      </c>
      <c r="K1935" s="19">
        <f t="shared" si="894"/>
        <v>6210264.9056400005</v>
      </c>
      <c r="L1935" s="15">
        <f t="shared" si="895"/>
        <v>6210264.9056400005</v>
      </c>
      <c r="M1935" s="17">
        <v>4243241.176470588</v>
      </c>
      <c r="N1935" s="17">
        <v>806215.82352941169</v>
      </c>
      <c r="O1935" s="16">
        <v>5049457</v>
      </c>
      <c r="P1935" s="18">
        <v>5049457</v>
      </c>
      <c r="Q1935" s="17">
        <v>3965645.3781512608</v>
      </c>
      <c r="R1935" s="17">
        <v>753472.62184873957</v>
      </c>
      <c r="S1935" s="16">
        <v>4719118</v>
      </c>
      <c r="T1935" s="15">
        <v>4719118</v>
      </c>
      <c r="U1935" s="14"/>
      <c r="V1935" s="14"/>
      <c r="W1935" s="14"/>
      <c r="X1935" s="14"/>
      <c r="Y1935" s="14"/>
      <c r="Z1935" s="14"/>
      <c r="AA1935" s="14"/>
      <c r="AB1935" s="13"/>
      <c r="AC1935" s="12">
        <f t="shared" si="896"/>
        <v>0</v>
      </c>
      <c r="AD1935" s="6">
        <f t="shared" si="897"/>
        <v>0</v>
      </c>
      <c r="AE1935" s="6">
        <f t="shared" si="898"/>
        <v>0</v>
      </c>
      <c r="AF1935" s="6">
        <f t="shared" si="899"/>
        <v>0</v>
      </c>
      <c r="AG1935" s="9">
        <f t="shared" si="904"/>
        <v>4719118</v>
      </c>
      <c r="AH1935" s="11">
        <f t="shared" si="909"/>
        <v>6210264.9056400005</v>
      </c>
      <c r="AI1935" s="9">
        <f t="shared" si="910"/>
        <v>4884287.5</v>
      </c>
      <c r="AJ1935" s="10">
        <f t="shared" si="911"/>
        <v>3994709.9764100001</v>
      </c>
      <c r="AK1935" s="9">
        <f t="shared" si="900"/>
        <v>4801702.75</v>
      </c>
      <c r="AL1935" s="9">
        <f t="shared" si="907"/>
        <v>5547276.2028200002</v>
      </c>
      <c r="AM1935" s="6">
        <f t="shared" si="905"/>
        <v>5254227.3005153537</v>
      </c>
      <c r="AN1935" s="8">
        <f t="shared" si="890"/>
        <v>2738834.8927039807</v>
      </c>
      <c r="AO1935" s="7">
        <f t="shared" si="908"/>
        <v>0.56074399647931872</v>
      </c>
      <c r="AP1935" s="6">
        <f t="shared" si="906"/>
        <v>5254227.3005153537</v>
      </c>
      <c r="AQ1935" s="5" t="s">
        <v>0</v>
      </c>
    </row>
    <row r="1936" spans="1:43" x14ac:dyDescent="0.25">
      <c r="A1936" s="42">
        <v>1884</v>
      </c>
      <c r="B1936" s="61">
        <v>31191507</v>
      </c>
      <c r="C1936" s="42" t="s">
        <v>1814</v>
      </c>
      <c r="D1936" s="61" t="s">
        <v>801</v>
      </c>
      <c r="E1936" s="61" t="s">
        <v>801</v>
      </c>
      <c r="F1936" s="82" t="s">
        <v>1581</v>
      </c>
      <c r="G1936" s="81" t="s">
        <v>1750</v>
      </c>
      <c r="H1936" s="21">
        <v>1</v>
      </c>
      <c r="I1936" s="20">
        <v>4660229.1041848734</v>
      </c>
      <c r="J1936" s="20">
        <f t="shared" ref="J1936:J1967" si="912">+I1936*0.19</f>
        <v>885443.52979512594</v>
      </c>
      <c r="K1936" s="19">
        <f t="shared" ref="K1936:K1967" si="913">+I1936+J1936</f>
        <v>5545672.6339799995</v>
      </c>
      <c r="L1936" s="15">
        <f t="shared" ref="L1936:L1967" si="914">+H1936*K1936</f>
        <v>5545672.6339799995</v>
      </c>
      <c r="M1936" s="17">
        <v>3789149.5798319331</v>
      </c>
      <c r="N1936" s="17">
        <v>719938.42016806733</v>
      </c>
      <c r="O1936" s="16">
        <v>4509088</v>
      </c>
      <c r="P1936" s="18">
        <v>4509088</v>
      </c>
      <c r="Q1936" s="17">
        <v>3541261.3445378151</v>
      </c>
      <c r="R1936" s="17">
        <v>672839.65546218492</v>
      </c>
      <c r="S1936" s="16">
        <v>4214101</v>
      </c>
      <c r="T1936" s="15">
        <v>4214101</v>
      </c>
      <c r="U1936" s="14"/>
      <c r="V1936" s="14"/>
      <c r="W1936" s="14"/>
      <c r="X1936" s="14"/>
      <c r="Y1936" s="14"/>
      <c r="Z1936" s="14"/>
      <c r="AA1936" s="14"/>
      <c r="AB1936" s="13"/>
      <c r="AC1936" s="12">
        <f t="shared" ref="AC1936:AC1967" si="915">+AB1936*19%</f>
        <v>0</v>
      </c>
      <c r="AD1936" s="6">
        <f t="shared" ref="AD1936:AD1967" si="916">+AB1936+AC1936</f>
        <v>0</v>
      </c>
      <c r="AE1936" s="6">
        <f t="shared" ref="AE1936:AE1967" si="917">+AD1936*5.1%</f>
        <v>0</v>
      </c>
      <c r="AF1936" s="6">
        <f t="shared" ref="AF1936:AF1967" si="918">+AD1936+AE1936</f>
        <v>0</v>
      </c>
      <c r="AG1936" s="9">
        <f t="shared" si="904"/>
        <v>4214101</v>
      </c>
      <c r="AH1936" s="11">
        <f t="shared" si="909"/>
        <v>5545672.6339799995</v>
      </c>
      <c r="AI1936" s="9">
        <f t="shared" si="910"/>
        <v>4361594.5</v>
      </c>
      <c r="AJ1936" s="10">
        <f t="shared" si="911"/>
        <v>3567215.4084949996</v>
      </c>
      <c r="AK1936" s="9">
        <f t="shared" si="900"/>
        <v>4287847.75</v>
      </c>
      <c r="AL1936" s="9">
        <f t="shared" si="907"/>
        <v>4953633.5669899993</v>
      </c>
      <c r="AM1936" s="6">
        <f t="shared" si="905"/>
        <v>4691945.2483724263</v>
      </c>
      <c r="AN1936" s="8">
        <f t="shared" si="890"/>
        <v>2445738.0420371462</v>
      </c>
      <c r="AO1936" s="7">
        <f t="shared" si="908"/>
        <v>0.5607440219481995</v>
      </c>
      <c r="AP1936" s="6">
        <f t="shared" si="906"/>
        <v>4691945.2483724263</v>
      </c>
      <c r="AQ1936" s="5" t="s">
        <v>0</v>
      </c>
    </row>
    <row r="1937" spans="1:43" x14ac:dyDescent="0.25">
      <c r="A1937" s="42">
        <v>1885</v>
      </c>
      <c r="B1937" s="61">
        <v>31191507</v>
      </c>
      <c r="C1937" s="42" t="s">
        <v>1814</v>
      </c>
      <c r="D1937" s="61" t="s">
        <v>801</v>
      </c>
      <c r="E1937" s="61" t="s">
        <v>801</v>
      </c>
      <c r="F1937" s="82" t="s">
        <v>1580</v>
      </c>
      <c r="G1937" s="81" t="s">
        <v>1750</v>
      </c>
      <c r="H1937" s="21">
        <v>1</v>
      </c>
      <c r="I1937" s="20">
        <v>554716.53423529409</v>
      </c>
      <c r="J1937" s="20">
        <f t="shared" si="912"/>
        <v>105396.14150470588</v>
      </c>
      <c r="K1937" s="19">
        <f t="shared" si="913"/>
        <v>660112.67573999998</v>
      </c>
      <c r="L1937" s="15">
        <f t="shared" si="914"/>
        <v>660112.67573999998</v>
      </c>
      <c r="M1937" s="17">
        <v>451030.25210084033</v>
      </c>
      <c r="N1937" s="17">
        <v>85695.747899159658</v>
      </c>
      <c r="O1937" s="16">
        <v>536726</v>
      </c>
      <c r="P1937" s="18">
        <v>536726</v>
      </c>
      <c r="Q1937" s="17">
        <v>421523.5294117647</v>
      </c>
      <c r="R1937" s="17">
        <v>80089.470588235301</v>
      </c>
      <c r="S1937" s="16">
        <v>501613</v>
      </c>
      <c r="T1937" s="15">
        <v>501613</v>
      </c>
      <c r="U1937" s="14"/>
      <c r="V1937" s="14"/>
      <c r="W1937" s="14"/>
      <c r="X1937" s="14"/>
      <c r="Y1937" s="14"/>
      <c r="Z1937" s="14"/>
      <c r="AA1937" s="14"/>
      <c r="AB1937" s="13"/>
      <c r="AC1937" s="12">
        <f t="shared" si="915"/>
        <v>0</v>
      </c>
      <c r="AD1937" s="6">
        <f t="shared" si="916"/>
        <v>0</v>
      </c>
      <c r="AE1937" s="6">
        <f t="shared" si="917"/>
        <v>0</v>
      </c>
      <c r="AF1937" s="6">
        <f t="shared" si="918"/>
        <v>0</v>
      </c>
      <c r="AG1937" s="9">
        <f t="shared" si="904"/>
        <v>501613</v>
      </c>
      <c r="AH1937" s="11">
        <f t="shared" si="909"/>
        <v>660112.67573999998</v>
      </c>
      <c r="AI1937" s="9">
        <f t="shared" si="910"/>
        <v>519169.5</v>
      </c>
      <c r="AJ1937" s="10">
        <f t="shared" si="911"/>
        <v>424612.91893499997</v>
      </c>
      <c r="AK1937" s="9">
        <f t="shared" si="900"/>
        <v>510391.25</v>
      </c>
      <c r="AL1937" s="9">
        <f t="shared" si="907"/>
        <v>589641.08786999993</v>
      </c>
      <c r="AM1937" s="6">
        <f t="shared" si="905"/>
        <v>558491.80677664792</v>
      </c>
      <c r="AN1937" s="8">
        <f t="shared" si="890"/>
        <v>291121.17855606618</v>
      </c>
      <c r="AO1937" s="7">
        <f t="shared" si="908"/>
        <v>0.56074399315843126</v>
      </c>
      <c r="AP1937" s="6">
        <f t="shared" si="906"/>
        <v>558491.80677664792</v>
      </c>
      <c r="AQ1937" s="5" t="s">
        <v>0</v>
      </c>
    </row>
    <row r="1938" spans="1:43" x14ac:dyDescent="0.25">
      <c r="A1938" s="42">
        <v>1886</v>
      </c>
      <c r="B1938" s="61">
        <v>31191507</v>
      </c>
      <c r="C1938" s="42" t="s">
        <v>1814</v>
      </c>
      <c r="D1938" s="61" t="s">
        <v>801</v>
      </c>
      <c r="E1938" s="61" t="s">
        <v>801</v>
      </c>
      <c r="F1938" s="82" t="s">
        <v>1579</v>
      </c>
      <c r="G1938" s="81" t="s">
        <v>1750</v>
      </c>
      <c r="H1938" s="21">
        <v>1</v>
      </c>
      <c r="I1938" s="20">
        <v>916250.52206722694</v>
      </c>
      <c r="J1938" s="20">
        <f t="shared" si="912"/>
        <v>174087.59919277311</v>
      </c>
      <c r="K1938" s="19">
        <f t="shared" si="913"/>
        <v>1090338.1212599999</v>
      </c>
      <c r="L1938" s="15">
        <f t="shared" si="914"/>
        <v>1090338.1212599999</v>
      </c>
      <c r="M1938" s="17">
        <v>751949.57983193279</v>
      </c>
      <c r="N1938" s="17">
        <v>142870.42016806724</v>
      </c>
      <c r="O1938" s="16">
        <v>894820</v>
      </c>
      <c r="P1938" s="18">
        <v>894820</v>
      </c>
      <c r="Q1938" s="17">
        <v>696249.57983193279</v>
      </c>
      <c r="R1938" s="17">
        <v>132287.42016806724</v>
      </c>
      <c r="S1938" s="16">
        <v>828537</v>
      </c>
      <c r="T1938" s="15">
        <v>828537</v>
      </c>
      <c r="U1938" s="14"/>
      <c r="V1938" s="14"/>
      <c r="W1938" s="14"/>
      <c r="X1938" s="14"/>
      <c r="Y1938" s="14"/>
      <c r="Z1938" s="14"/>
      <c r="AA1938" s="14"/>
      <c r="AB1938" s="13"/>
      <c r="AC1938" s="12">
        <f t="shared" si="915"/>
        <v>0</v>
      </c>
      <c r="AD1938" s="6">
        <f t="shared" si="916"/>
        <v>0</v>
      </c>
      <c r="AE1938" s="6">
        <f t="shared" si="917"/>
        <v>0</v>
      </c>
      <c r="AF1938" s="6">
        <f t="shared" si="918"/>
        <v>0</v>
      </c>
      <c r="AG1938" s="9">
        <f t="shared" si="904"/>
        <v>828537</v>
      </c>
      <c r="AH1938" s="11">
        <f t="shared" si="909"/>
        <v>1090338.1212599999</v>
      </c>
      <c r="AI1938" s="9">
        <f t="shared" si="910"/>
        <v>861678.5</v>
      </c>
      <c r="AJ1938" s="10">
        <f t="shared" si="911"/>
        <v>703423.78031499998</v>
      </c>
      <c r="AK1938" s="9">
        <f t="shared" si="900"/>
        <v>845107.75</v>
      </c>
      <c r="AL1938" s="9">
        <f t="shared" si="907"/>
        <v>976008.31062999996</v>
      </c>
      <c r="AM1938" s="6">
        <f t="shared" si="905"/>
        <v>925458.45900637365</v>
      </c>
      <c r="AN1938" s="8">
        <f t="shared" si="890"/>
        <v>481938.29224331357</v>
      </c>
      <c r="AO1938" s="7">
        <f t="shared" si="908"/>
        <v>0.55930174913649766</v>
      </c>
      <c r="AP1938" s="6">
        <f t="shared" si="906"/>
        <v>925458.45900637365</v>
      </c>
      <c r="AQ1938" s="5" t="s">
        <v>0</v>
      </c>
    </row>
    <row r="1939" spans="1:43" x14ac:dyDescent="0.25">
      <c r="A1939" s="42">
        <v>1887</v>
      </c>
      <c r="B1939" s="61">
        <v>39121405</v>
      </c>
      <c r="C1939" s="42" t="s">
        <v>1813</v>
      </c>
      <c r="D1939" s="61" t="s">
        <v>801</v>
      </c>
      <c r="E1939" s="61" t="s">
        <v>801</v>
      </c>
      <c r="F1939" s="82" t="s">
        <v>1812</v>
      </c>
      <c r="G1939" s="81" t="s">
        <v>1750</v>
      </c>
      <c r="H1939" s="21">
        <v>1</v>
      </c>
      <c r="I1939" s="20">
        <v>683483.51843697485</v>
      </c>
      <c r="J1939" s="20">
        <f t="shared" si="912"/>
        <v>129861.86850302522</v>
      </c>
      <c r="K1939" s="19">
        <f t="shared" si="913"/>
        <v>813345.38694000011</v>
      </c>
      <c r="L1939" s="15">
        <f t="shared" si="914"/>
        <v>813345.38694000011</v>
      </c>
      <c r="M1939" s="17">
        <v>555728.57142857148</v>
      </c>
      <c r="N1939" s="17">
        <v>105588.42857142858</v>
      </c>
      <c r="O1939" s="16">
        <v>661317</v>
      </c>
      <c r="P1939" s="18">
        <v>661317</v>
      </c>
      <c r="Q1939" s="17">
        <v>519372.26890756306</v>
      </c>
      <c r="R1939" s="17">
        <v>98680.731092436981</v>
      </c>
      <c r="S1939" s="16">
        <v>618053</v>
      </c>
      <c r="T1939" s="15">
        <v>618053</v>
      </c>
      <c r="U1939" s="14"/>
      <c r="V1939" s="14"/>
      <c r="W1939" s="14"/>
      <c r="X1939" s="14"/>
      <c r="Y1939" s="14"/>
      <c r="Z1939" s="14"/>
      <c r="AA1939" s="14"/>
      <c r="AB1939" s="13"/>
      <c r="AC1939" s="12">
        <f t="shared" si="915"/>
        <v>0</v>
      </c>
      <c r="AD1939" s="6">
        <f t="shared" si="916"/>
        <v>0</v>
      </c>
      <c r="AE1939" s="6">
        <f t="shared" si="917"/>
        <v>0</v>
      </c>
      <c r="AF1939" s="6">
        <f t="shared" si="918"/>
        <v>0</v>
      </c>
      <c r="AG1939" s="9">
        <f t="shared" si="904"/>
        <v>618053</v>
      </c>
      <c r="AH1939" s="11">
        <f t="shared" si="909"/>
        <v>813345.38694000011</v>
      </c>
      <c r="AI1939" s="9">
        <f t="shared" si="910"/>
        <v>639685</v>
      </c>
      <c r="AJ1939" s="10">
        <f t="shared" si="911"/>
        <v>523178.84673500003</v>
      </c>
      <c r="AK1939" s="9">
        <f t="shared" si="900"/>
        <v>628869</v>
      </c>
      <c r="AL1939" s="9">
        <f t="shared" si="907"/>
        <v>726515.19347000006</v>
      </c>
      <c r="AM1939" s="6">
        <f t="shared" si="905"/>
        <v>688135.21395890717</v>
      </c>
      <c r="AN1939" s="8">
        <f t="shared" si="890"/>
        <v>358699.49403863581</v>
      </c>
      <c r="AO1939" s="7">
        <f t="shared" si="908"/>
        <v>0.56074395059855364</v>
      </c>
      <c r="AP1939" s="6">
        <f t="shared" si="906"/>
        <v>688135.21395890717</v>
      </c>
      <c r="AQ1939" s="5" t="s">
        <v>0</v>
      </c>
    </row>
    <row r="1940" spans="1:43" x14ac:dyDescent="0.25">
      <c r="A1940" s="42">
        <v>1888</v>
      </c>
      <c r="B1940" s="61">
        <v>39101605</v>
      </c>
      <c r="C1940" s="42" t="s">
        <v>1752</v>
      </c>
      <c r="D1940" s="61" t="s">
        <v>801</v>
      </c>
      <c r="E1940" s="61" t="s">
        <v>801</v>
      </c>
      <c r="F1940" s="82" t="s">
        <v>1664</v>
      </c>
      <c r="G1940" s="81" t="s">
        <v>1750</v>
      </c>
      <c r="H1940" s="21">
        <v>1</v>
      </c>
      <c r="I1940" s="20">
        <v>302158.96078991599</v>
      </c>
      <c r="J1940" s="20">
        <f t="shared" si="912"/>
        <v>57410.202550084039</v>
      </c>
      <c r="K1940" s="19">
        <f t="shared" si="913"/>
        <v>359569.16334000003</v>
      </c>
      <c r="L1940" s="15">
        <f t="shared" si="914"/>
        <v>359569.16334000003</v>
      </c>
      <c r="M1940" s="17">
        <v>245679.83193277312</v>
      </c>
      <c r="N1940" s="17">
        <v>46679.168067226892</v>
      </c>
      <c r="O1940" s="16">
        <v>292359</v>
      </c>
      <c r="P1940" s="18">
        <v>292359</v>
      </c>
      <c r="Q1940" s="17">
        <v>229607.56302521008</v>
      </c>
      <c r="R1940" s="17">
        <v>43625.436974789918</v>
      </c>
      <c r="S1940" s="16">
        <v>273233</v>
      </c>
      <c r="T1940" s="15">
        <v>273233</v>
      </c>
      <c r="U1940" s="14"/>
      <c r="V1940" s="14"/>
      <c r="W1940" s="14"/>
      <c r="X1940" s="14"/>
      <c r="Y1940" s="14"/>
      <c r="Z1940" s="14"/>
      <c r="AA1940" s="14"/>
      <c r="AB1940" s="13"/>
      <c r="AC1940" s="12">
        <f t="shared" si="915"/>
        <v>0</v>
      </c>
      <c r="AD1940" s="6">
        <f t="shared" si="916"/>
        <v>0</v>
      </c>
      <c r="AE1940" s="6">
        <f t="shared" si="917"/>
        <v>0</v>
      </c>
      <c r="AF1940" s="6">
        <f t="shared" si="918"/>
        <v>0</v>
      </c>
      <c r="AG1940" s="9">
        <f t="shared" si="904"/>
        <v>273233</v>
      </c>
      <c r="AH1940" s="11">
        <f t="shared" si="909"/>
        <v>359569.16334000003</v>
      </c>
      <c r="AI1940" s="9">
        <f t="shared" si="910"/>
        <v>282796</v>
      </c>
      <c r="AJ1940" s="10">
        <f t="shared" si="911"/>
        <v>231290.29083499999</v>
      </c>
      <c r="AK1940" s="9">
        <f t="shared" si="900"/>
        <v>278014.5</v>
      </c>
      <c r="AL1940" s="9">
        <f t="shared" si="907"/>
        <v>321182.58166999999</v>
      </c>
      <c r="AM1940" s="6">
        <f t="shared" si="905"/>
        <v>304215.25527266134</v>
      </c>
      <c r="AN1940" s="8">
        <f t="shared" si="890"/>
        <v>158576.21286190444</v>
      </c>
      <c r="AO1940" s="7">
        <f t="shared" si="908"/>
        <v>0.56074418613383659</v>
      </c>
      <c r="AP1940" s="6">
        <f t="shared" si="906"/>
        <v>304215.25527266134</v>
      </c>
      <c r="AQ1940" s="5" t="s">
        <v>0</v>
      </c>
    </row>
    <row r="1941" spans="1:43" ht="25.5" x14ac:dyDescent="0.25">
      <c r="A1941" s="42">
        <v>1889</v>
      </c>
      <c r="B1941" s="61">
        <v>39121612</v>
      </c>
      <c r="C1941" s="42" t="s">
        <v>1752</v>
      </c>
      <c r="D1941" s="61" t="s">
        <v>801</v>
      </c>
      <c r="E1941" s="61" t="s">
        <v>801</v>
      </c>
      <c r="F1941" s="82" t="s">
        <v>1811</v>
      </c>
      <c r="G1941" s="81" t="s">
        <v>1750</v>
      </c>
      <c r="H1941" s="21">
        <v>1</v>
      </c>
      <c r="I1941" s="20">
        <v>68300.467865546219</v>
      </c>
      <c r="J1941" s="20">
        <f t="shared" si="912"/>
        <v>12977.088894453782</v>
      </c>
      <c r="K1941" s="19">
        <f t="shared" si="913"/>
        <v>81277.556760000007</v>
      </c>
      <c r="L1941" s="15">
        <f t="shared" si="914"/>
        <v>81277.556760000007</v>
      </c>
      <c r="M1941" s="17">
        <v>54496.638655462186</v>
      </c>
      <c r="N1941" s="17">
        <v>10354.361344537816</v>
      </c>
      <c r="O1941" s="16">
        <v>64851</v>
      </c>
      <c r="P1941" s="18">
        <v>64851</v>
      </c>
      <c r="Q1941" s="17">
        <v>51900.840336134454</v>
      </c>
      <c r="R1941" s="17">
        <v>9861.1596638655465</v>
      </c>
      <c r="S1941" s="16">
        <v>61762</v>
      </c>
      <c r="T1941" s="15">
        <v>61762</v>
      </c>
      <c r="U1941" s="14"/>
      <c r="V1941" s="14"/>
      <c r="W1941" s="14"/>
      <c r="X1941" s="14"/>
      <c r="Y1941" s="14"/>
      <c r="Z1941" s="14"/>
      <c r="AA1941" s="14"/>
      <c r="AB1941" s="13"/>
      <c r="AC1941" s="12">
        <f t="shared" si="915"/>
        <v>0</v>
      </c>
      <c r="AD1941" s="6">
        <f t="shared" si="916"/>
        <v>0</v>
      </c>
      <c r="AE1941" s="6">
        <f t="shared" si="917"/>
        <v>0</v>
      </c>
      <c r="AF1941" s="6">
        <f t="shared" si="918"/>
        <v>0</v>
      </c>
      <c r="AG1941" s="9">
        <f t="shared" si="904"/>
        <v>61762</v>
      </c>
      <c r="AH1941" s="11">
        <f t="shared" si="909"/>
        <v>81277.556760000007</v>
      </c>
      <c r="AI1941" s="9">
        <f t="shared" si="910"/>
        <v>63306.5</v>
      </c>
      <c r="AJ1941" s="10">
        <f t="shared" si="911"/>
        <v>51972.639190000002</v>
      </c>
      <c r="AK1941" s="9">
        <f t="shared" si="900"/>
        <v>62534.25</v>
      </c>
      <c r="AL1941" s="9">
        <f t="shared" si="907"/>
        <v>72292.028380000003</v>
      </c>
      <c r="AM1941" s="6">
        <f t="shared" si="905"/>
        <v>68314.305009147225</v>
      </c>
      <c r="AN1941" s="8">
        <f t="shared" si="890"/>
        <v>35691.349000279821</v>
      </c>
      <c r="AO1941" s="7">
        <f t="shared" si="908"/>
        <v>0.56378648322494251</v>
      </c>
      <c r="AP1941" s="6">
        <f t="shared" si="906"/>
        <v>68314.305009147225</v>
      </c>
      <c r="AQ1941" s="5" t="s">
        <v>0</v>
      </c>
    </row>
    <row r="1942" spans="1:43" ht="25.5" x14ac:dyDescent="0.25">
      <c r="A1942" s="42">
        <v>1890</v>
      </c>
      <c r="B1942" s="61">
        <v>39121612</v>
      </c>
      <c r="C1942" s="42" t="s">
        <v>1752</v>
      </c>
      <c r="D1942" s="61" t="s">
        <v>801</v>
      </c>
      <c r="E1942" s="61" t="s">
        <v>801</v>
      </c>
      <c r="F1942" s="82" t="s">
        <v>1810</v>
      </c>
      <c r="G1942" s="81" t="s">
        <v>1750</v>
      </c>
      <c r="H1942" s="21">
        <v>1</v>
      </c>
      <c r="I1942" s="20">
        <v>69103.326252100844</v>
      </c>
      <c r="J1942" s="20">
        <f t="shared" si="912"/>
        <v>13129.63198789916</v>
      </c>
      <c r="K1942" s="19">
        <f t="shared" si="913"/>
        <v>82232.958240000007</v>
      </c>
      <c r="L1942" s="15">
        <f t="shared" si="914"/>
        <v>82232.958240000007</v>
      </c>
      <c r="M1942" s="17">
        <v>55661.34453781513</v>
      </c>
      <c r="N1942" s="17">
        <v>10575.655462184875</v>
      </c>
      <c r="O1942" s="16">
        <v>66237</v>
      </c>
      <c r="P1942" s="18">
        <v>66237</v>
      </c>
      <c r="Q1942" s="17">
        <v>52510.924369747903</v>
      </c>
      <c r="R1942" s="17">
        <v>9977.0756302521022</v>
      </c>
      <c r="S1942" s="16">
        <v>62488.000000000007</v>
      </c>
      <c r="T1942" s="15">
        <v>62488.000000000007</v>
      </c>
      <c r="U1942" s="14"/>
      <c r="V1942" s="14"/>
      <c r="W1942" s="14"/>
      <c r="X1942" s="14"/>
      <c r="Y1942" s="14"/>
      <c r="Z1942" s="14"/>
      <c r="AA1942" s="14"/>
      <c r="AB1942" s="13"/>
      <c r="AC1942" s="12">
        <f t="shared" si="915"/>
        <v>0</v>
      </c>
      <c r="AD1942" s="6">
        <f t="shared" si="916"/>
        <v>0</v>
      </c>
      <c r="AE1942" s="6">
        <f t="shared" si="917"/>
        <v>0</v>
      </c>
      <c r="AF1942" s="6">
        <f t="shared" si="918"/>
        <v>0</v>
      </c>
      <c r="AG1942" s="9">
        <f t="shared" si="904"/>
        <v>62488.000000000007</v>
      </c>
      <c r="AH1942" s="11">
        <f t="shared" si="909"/>
        <v>82232.958240000007</v>
      </c>
      <c r="AI1942" s="9">
        <f t="shared" si="910"/>
        <v>64362.5</v>
      </c>
      <c r="AJ1942" s="10">
        <f t="shared" si="911"/>
        <v>52739.489560000002</v>
      </c>
      <c r="AK1942" s="9">
        <f t="shared" si="900"/>
        <v>63425.25</v>
      </c>
      <c r="AL1942" s="9">
        <f t="shared" si="907"/>
        <v>73297.729120000004</v>
      </c>
      <c r="AM1942" s="6">
        <f t="shared" si="905"/>
        <v>69346.606304584318</v>
      </c>
      <c r="AN1942" s="8">
        <f t="shared" si="890"/>
        <v>36187.17405243736</v>
      </c>
      <c r="AO1942" s="7">
        <f t="shared" si="908"/>
        <v>0.56224003188871408</v>
      </c>
      <c r="AP1942" s="6">
        <f t="shared" si="906"/>
        <v>69346.606304584318</v>
      </c>
      <c r="AQ1942" s="5" t="s">
        <v>0</v>
      </c>
    </row>
    <row r="1943" spans="1:43" x14ac:dyDescent="0.25">
      <c r="A1943" s="42">
        <v>1891</v>
      </c>
      <c r="B1943" s="61">
        <v>26121542</v>
      </c>
      <c r="C1943" s="42" t="s">
        <v>1752</v>
      </c>
      <c r="D1943" s="61" t="s">
        <v>801</v>
      </c>
      <c r="E1943" s="61" t="s">
        <v>801</v>
      </c>
      <c r="F1943" s="82" t="s">
        <v>1809</v>
      </c>
      <c r="G1943" s="81" t="s">
        <v>1750</v>
      </c>
      <c r="H1943" s="21">
        <v>1</v>
      </c>
      <c r="I1943" s="20">
        <v>5749940.1665042024</v>
      </c>
      <c r="J1943" s="20">
        <f t="shared" si="912"/>
        <v>1092488.6316357984</v>
      </c>
      <c r="K1943" s="19">
        <f t="shared" si="913"/>
        <v>6842428.7981400006</v>
      </c>
      <c r="L1943" s="15">
        <f t="shared" si="914"/>
        <v>6842428.7981400006</v>
      </c>
      <c r="M1943" s="17">
        <v>4718868.0672268914</v>
      </c>
      <c r="N1943" s="17">
        <v>896584.93277310941</v>
      </c>
      <c r="O1943" s="16">
        <v>5615453.0000000009</v>
      </c>
      <c r="P1943" s="18">
        <v>5615453.0000000009</v>
      </c>
      <c r="Q1943" s="17">
        <v>4369321.8487394964</v>
      </c>
      <c r="R1943" s="17">
        <v>830171.15126050438</v>
      </c>
      <c r="S1943" s="16">
        <v>5199493.0000000009</v>
      </c>
      <c r="T1943" s="15">
        <v>5199493.0000000009</v>
      </c>
      <c r="U1943" s="14"/>
      <c r="V1943" s="14"/>
      <c r="W1943" s="14"/>
      <c r="X1943" s="14"/>
      <c r="Y1943" s="14"/>
      <c r="Z1943" s="14"/>
      <c r="AA1943" s="14"/>
      <c r="AB1943" s="13">
        <v>1511000</v>
      </c>
      <c r="AC1943" s="12">
        <f t="shared" si="915"/>
        <v>287090</v>
      </c>
      <c r="AD1943" s="6">
        <f t="shared" si="916"/>
        <v>1798090</v>
      </c>
      <c r="AE1943" s="6">
        <f t="shared" si="917"/>
        <v>91702.59</v>
      </c>
      <c r="AF1943" s="6">
        <f t="shared" si="918"/>
        <v>1889792.59</v>
      </c>
      <c r="AG1943" s="9">
        <f>MIN(L1943,P1943,T1943,AF1943)</f>
        <v>1889792.59</v>
      </c>
      <c r="AH1943" s="11">
        <f t="shared" si="909"/>
        <v>6842428.7981400006</v>
      </c>
      <c r="AI1943" s="9">
        <f t="shared" si="910"/>
        <v>5407473.0000000009</v>
      </c>
      <c r="AJ1943" s="10">
        <f t="shared" si="911"/>
        <v>4886791.8470350001</v>
      </c>
      <c r="AK1943" s="9">
        <f t="shared" si="900"/>
        <v>3648632.7950000004</v>
      </c>
      <c r="AL1943" s="9">
        <f t="shared" si="907"/>
        <v>6124950.8990700003</v>
      </c>
      <c r="AM1943" s="6">
        <f>HARMEAN(L1943,P1943,T1943,AF1943)</f>
        <v>3825144.9654300455</v>
      </c>
      <c r="AN1943" s="8">
        <f t="shared" si="890"/>
        <v>2116226.9505026746</v>
      </c>
      <c r="AO1943" s="7">
        <f t="shared" si="908"/>
        <v>0.39135229163468299</v>
      </c>
      <c r="AP1943" s="6">
        <f>+AG1943</f>
        <v>1889792.59</v>
      </c>
      <c r="AQ1943" s="5" t="s">
        <v>4</v>
      </c>
    </row>
    <row r="1944" spans="1:43" x14ac:dyDescent="0.25">
      <c r="A1944" s="42">
        <v>1892</v>
      </c>
      <c r="B1944" s="61">
        <v>26121542</v>
      </c>
      <c r="C1944" s="42" t="s">
        <v>1752</v>
      </c>
      <c r="D1944" s="61" t="s">
        <v>801</v>
      </c>
      <c r="E1944" s="61" t="s">
        <v>801</v>
      </c>
      <c r="F1944" s="82" t="s">
        <v>1808</v>
      </c>
      <c r="G1944" s="81" t="s">
        <v>1750</v>
      </c>
      <c r="H1944" s="21">
        <v>1</v>
      </c>
      <c r="I1944" s="20">
        <v>5749940.1665042024</v>
      </c>
      <c r="J1944" s="20">
        <f t="shared" si="912"/>
        <v>1092488.6316357984</v>
      </c>
      <c r="K1944" s="19">
        <f t="shared" si="913"/>
        <v>6842428.7981400006</v>
      </c>
      <c r="L1944" s="15">
        <f t="shared" si="914"/>
        <v>6842428.7981400006</v>
      </c>
      <c r="M1944" s="17">
        <v>4675174.7899159668</v>
      </c>
      <c r="N1944" s="17">
        <v>888283.21008403366</v>
      </c>
      <c r="O1944" s="16">
        <v>5563458</v>
      </c>
      <c r="P1944" s="18">
        <v>5563458</v>
      </c>
      <c r="Q1944" s="17">
        <v>4369321.8487394964</v>
      </c>
      <c r="R1944" s="17">
        <v>830171.15126050438</v>
      </c>
      <c r="S1944" s="16">
        <v>5199493.0000000009</v>
      </c>
      <c r="T1944" s="15">
        <v>5199493.0000000009</v>
      </c>
      <c r="U1944" s="14"/>
      <c r="V1944" s="14"/>
      <c r="W1944" s="14"/>
      <c r="X1944" s="14"/>
      <c r="Y1944" s="14"/>
      <c r="Z1944" s="14"/>
      <c r="AA1944" s="14"/>
      <c r="AB1944" s="13">
        <v>1511000</v>
      </c>
      <c r="AC1944" s="12">
        <f t="shared" si="915"/>
        <v>287090</v>
      </c>
      <c r="AD1944" s="6">
        <f t="shared" si="916"/>
        <v>1798090</v>
      </c>
      <c r="AE1944" s="6">
        <f t="shared" si="917"/>
        <v>91702.59</v>
      </c>
      <c r="AF1944" s="6">
        <f t="shared" si="918"/>
        <v>1889792.59</v>
      </c>
      <c r="AG1944" s="9">
        <f>MIN(L1944,P1944,T1944,AF1944)</f>
        <v>1889792.59</v>
      </c>
      <c r="AH1944" s="11">
        <f t="shared" si="909"/>
        <v>6842428.7981400006</v>
      </c>
      <c r="AI1944" s="9">
        <f t="shared" si="910"/>
        <v>5381475.5</v>
      </c>
      <c r="AJ1944" s="10">
        <f t="shared" si="911"/>
        <v>4873793.0970350001</v>
      </c>
      <c r="AK1944" s="9">
        <f t="shared" si="900"/>
        <v>3635634.0449999999</v>
      </c>
      <c r="AL1944" s="9">
        <f t="shared" si="907"/>
        <v>6111952.1490700003</v>
      </c>
      <c r="AM1944" s="6">
        <f>HARMEAN(L1944,P1944,T1944,AF1944)</f>
        <v>3819066.7354698959</v>
      </c>
      <c r="AN1944" s="8">
        <f t="shared" si="890"/>
        <v>2110410.9911597357</v>
      </c>
      <c r="AO1944" s="7">
        <f t="shared" si="908"/>
        <v>0.39216214793874576</v>
      </c>
      <c r="AP1944" s="6">
        <f>+AG1944</f>
        <v>1889792.59</v>
      </c>
      <c r="AQ1944" s="5" t="s">
        <v>4</v>
      </c>
    </row>
    <row r="1945" spans="1:43" x14ac:dyDescent="0.25">
      <c r="A1945" s="42">
        <v>1893</v>
      </c>
      <c r="B1945" s="61">
        <v>26121542</v>
      </c>
      <c r="C1945" s="42" t="s">
        <v>1752</v>
      </c>
      <c r="D1945" s="61" t="s">
        <v>801</v>
      </c>
      <c r="E1945" s="61" t="s">
        <v>801</v>
      </c>
      <c r="F1945" s="82" t="s">
        <v>1656</v>
      </c>
      <c r="G1945" s="81" t="s">
        <v>1750</v>
      </c>
      <c r="H1945" s="21">
        <v>1</v>
      </c>
      <c r="I1945" s="20">
        <v>19149.167798319329</v>
      </c>
      <c r="J1945" s="20">
        <f t="shared" si="912"/>
        <v>3638.3418816806725</v>
      </c>
      <c r="K1945" s="19">
        <f t="shared" si="913"/>
        <v>22787.509680000003</v>
      </c>
      <c r="L1945" s="15">
        <f t="shared" si="914"/>
        <v>22787.509680000003</v>
      </c>
      <c r="M1945" s="17">
        <v>15715.126050420169</v>
      </c>
      <c r="N1945" s="17">
        <v>2985.8739495798322</v>
      </c>
      <c r="O1945" s="16">
        <v>18701</v>
      </c>
      <c r="P1945" s="18">
        <v>18701</v>
      </c>
      <c r="Q1945" s="17">
        <v>14551.260504201682</v>
      </c>
      <c r="R1945" s="17">
        <v>2764.7394957983197</v>
      </c>
      <c r="S1945" s="16">
        <v>17316</v>
      </c>
      <c r="T1945" s="15">
        <v>17316</v>
      </c>
      <c r="U1945" s="14"/>
      <c r="V1945" s="14"/>
      <c r="W1945" s="14"/>
      <c r="X1945" s="14"/>
      <c r="Y1945" s="14"/>
      <c r="Z1945" s="14"/>
      <c r="AA1945" s="14"/>
      <c r="AB1945" s="13"/>
      <c r="AC1945" s="12">
        <f t="shared" si="915"/>
        <v>0</v>
      </c>
      <c r="AD1945" s="6">
        <f t="shared" si="916"/>
        <v>0</v>
      </c>
      <c r="AE1945" s="6">
        <f t="shared" si="917"/>
        <v>0</v>
      </c>
      <c r="AF1945" s="6">
        <f t="shared" si="918"/>
        <v>0</v>
      </c>
      <c r="AG1945" s="9">
        <f t="shared" ref="AG1945:AG1958" si="919">MIN(L1945,P1945,T1945)</f>
        <v>17316</v>
      </c>
      <c r="AH1945" s="11">
        <f t="shared" si="909"/>
        <v>22787.509680000003</v>
      </c>
      <c r="AI1945" s="9">
        <f t="shared" si="910"/>
        <v>18008.5</v>
      </c>
      <c r="AJ1945" s="10">
        <f t="shared" si="911"/>
        <v>14701.127420000001</v>
      </c>
      <c r="AK1945" s="9">
        <f t="shared" si="900"/>
        <v>17662.25</v>
      </c>
      <c r="AL1945" s="9">
        <f t="shared" si="907"/>
        <v>20398.004840000001</v>
      </c>
      <c r="AM1945" s="6">
        <f t="shared" ref="AM1945:AM1958" si="920">HARMEAN(L1945,P1945,T1945)</f>
        <v>19341.508842769639</v>
      </c>
      <c r="AN1945" s="8">
        <f t="shared" si="890"/>
        <v>10072.22690934152</v>
      </c>
      <c r="AO1945" s="7">
        <f t="shared" si="908"/>
        <v>0.5593040458306644</v>
      </c>
      <c r="AP1945" s="6">
        <f t="shared" ref="AP1945:AP1958" si="921">+AM1945</f>
        <v>19341.508842769639</v>
      </c>
      <c r="AQ1945" s="5" t="s">
        <v>0</v>
      </c>
    </row>
    <row r="1946" spans="1:43" x14ac:dyDescent="0.25">
      <c r="A1946" s="42">
        <v>1894</v>
      </c>
      <c r="B1946" s="61">
        <v>39121405</v>
      </c>
      <c r="C1946" s="42" t="s">
        <v>1752</v>
      </c>
      <c r="D1946" s="61" t="s">
        <v>801</v>
      </c>
      <c r="E1946" s="61" t="s">
        <v>801</v>
      </c>
      <c r="F1946" s="82" t="s">
        <v>1807</v>
      </c>
      <c r="G1946" s="81" t="s">
        <v>1750</v>
      </c>
      <c r="H1946" s="21">
        <v>1</v>
      </c>
      <c r="I1946" s="20">
        <v>54244.916773109246</v>
      </c>
      <c r="J1946" s="20">
        <f t="shared" si="912"/>
        <v>10306.534186890756</v>
      </c>
      <c r="K1946" s="19">
        <f t="shared" si="913"/>
        <v>64551.450960000002</v>
      </c>
      <c r="L1946" s="15">
        <f t="shared" si="914"/>
        <v>64551.450960000002</v>
      </c>
      <c r="M1946" s="17">
        <v>43280.672268907561</v>
      </c>
      <c r="N1946" s="17">
        <v>8223.3277310924368</v>
      </c>
      <c r="O1946" s="16">
        <v>51504</v>
      </c>
      <c r="P1946" s="18">
        <v>51504</v>
      </c>
      <c r="Q1946" s="17">
        <v>41220.168067226892</v>
      </c>
      <c r="R1946" s="17">
        <v>7831.8319327731097</v>
      </c>
      <c r="S1946" s="16">
        <v>49052</v>
      </c>
      <c r="T1946" s="15">
        <v>49052</v>
      </c>
      <c r="U1946" s="14"/>
      <c r="V1946" s="14"/>
      <c r="W1946" s="14"/>
      <c r="X1946" s="14"/>
      <c r="Y1946" s="14"/>
      <c r="Z1946" s="14"/>
      <c r="AA1946" s="14"/>
      <c r="AB1946" s="13"/>
      <c r="AC1946" s="12">
        <f t="shared" si="915"/>
        <v>0</v>
      </c>
      <c r="AD1946" s="6">
        <f t="shared" si="916"/>
        <v>0</v>
      </c>
      <c r="AE1946" s="6">
        <f t="shared" si="917"/>
        <v>0</v>
      </c>
      <c r="AF1946" s="6">
        <f t="shared" si="918"/>
        <v>0</v>
      </c>
      <c r="AG1946" s="9">
        <f t="shared" si="919"/>
        <v>49052</v>
      </c>
      <c r="AH1946" s="11">
        <f t="shared" si="909"/>
        <v>64551.450960000002</v>
      </c>
      <c r="AI1946" s="9">
        <f t="shared" si="910"/>
        <v>50278</v>
      </c>
      <c r="AJ1946" s="10">
        <f t="shared" si="911"/>
        <v>41276.862739999997</v>
      </c>
      <c r="AK1946" s="9">
        <f t="shared" si="900"/>
        <v>49665</v>
      </c>
      <c r="AL1946" s="9">
        <f t="shared" si="907"/>
        <v>57414.725480000001</v>
      </c>
      <c r="AM1946" s="6">
        <f t="shared" si="920"/>
        <v>54255.420040359691</v>
      </c>
      <c r="AN1946" s="8">
        <f t="shared" si="890"/>
        <v>28346.269304290494</v>
      </c>
      <c r="AO1946" s="7">
        <f t="shared" si="908"/>
        <v>0.56379070973965739</v>
      </c>
      <c r="AP1946" s="6">
        <f t="shared" si="921"/>
        <v>54255.420040359691</v>
      </c>
      <c r="AQ1946" s="5" t="s">
        <v>0</v>
      </c>
    </row>
    <row r="1947" spans="1:43" ht="25.5" x14ac:dyDescent="0.25">
      <c r="A1947" s="42">
        <v>1895</v>
      </c>
      <c r="B1947" s="61">
        <v>39121409</v>
      </c>
      <c r="C1947" s="42" t="s">
        <v>1752</v>
      </c>
      <c r="D1947" s="61" t="s">
        <v>801</v>
      </c>
      <c r="E1947" s="61" t="s">
        <v>801</v>
      </c>
      <c r="F1947" s="82" t="s">
        <v>1662</v>
      </c>
      <c r="G1947" s="81" t="s">
        <v>1750</v>
      </c>
      <c r="H1947" s="21">
        <v>1</v>
      </c>
      <c r="I1947" s="20">
        <v>70284.390655462194</v>
      </c>
      <c r="J1947" s="20">
        <f t="shared" si="912"/>
        <v>13354.034224537816</v>
      </c>
      <c r="K1947" s="19">
        <f t="shared" si="913"/>
        <v>83638.424880000006</v>
      </c>
      <c r="L1947" s="15">
        <f t="shared" si="914"/>
        <v>83638.424880000006</v>
      </c>
      <c r="M1947" s="17">
        <v>58215.126050420171</v>
      </c>
      <c r="N1947" s="17">
        <v>11060.873949579833</v>
      </c>
      <c r="O1947" s="16">
        <v>69276</v>
      </c>
      <c r="P1947" s="18">
        <v>69276</v>
      </c>
      <c r="Q1947" s="17">
        <v>53408.403361344543</v>
      </c>
      <c r="R1947" s="17">
        <v>10147.596638655463</v>
      </c>
      <c r="S1947" s="16">
        <v>63556.000000000007</v>
      </c>
      <c r="T1947" s="15">
        <v>63556.000000000007</v>
      </c>
      <c r="U1947" s="14"/>
      <c r="V1947" s="14"/>
      <c r="W1947" s="14"/>
      <c r="X1947" s="14"/>
      <c r="Y1947" s="14"/>
      <c r="Z1947" s="14"/>
      <c r="AA1947" s="14"/>
      <c r="AB1947" s="13"/>
      <c r="AC1947" s="12">
        <f t="shared" si="915"/>
        <v>0</v>
      </c>
      <c r="AD1947" s="6">
        <f t="shared" si="916"/>
        <v>0</v>
      </c>
      <c r="AE1947" s="6">
        <f t="shared" si="917"/>
        <v>0</v>
      </c>
      <c r="AF1947" s="6">
        <f t="shared" si="918"/>
        <v>0</v>
      </c>
      <c r="AG1947" s="9">
        <f t="shared" si="919"/>
        <v>63556.000000000007</v>
      </c>
      <c r="AH1947" s="11">
        <f t="shared" si="909"/>
        <v>83638.424880000006</v>
      </c>
      <c r="AI1947" s="9">
        <f t="shared" si="910"/>
        <v>66416</v>
      </c>
      <c r="AJ1947" s="10">
        <f t="shared" si="911"/>
        <v>54117.606220000001</v>
      </c>
      <c r="AK1947" s="9">
        <f t="shared" si="900"/>
        <v>64986</v>
      </c>
      <c r="AL1947" s="9">
        <f t="shared" si="907"/>
        <v>75027.212440000003</v>
      </c>
      <c r="AM1947" s="6">
        <f t="shared" si="920"/>
        <v>71215.947149526299</v>
      </c>
      <c r="AN1947" s="8">
        <f t="shared" si="890"/>
        <v>37054.258488849722</v>
      </c>
      <c r="AO1947" s="7">
        <f t="shared" si="908"/>
        <v>0.55791162504290714</v>
      </c>
      <c r="AP1947" s="6">
        <f t="shared" si="921"/>
        <v>71215.947149526299</v>
      </c>
      <c r="AQ1947" s="5" t="s">
        <v>0</v>
      </c>
    </row>
    <row r="1948" spans="1:43" x14ac:dyDescent="0.25">
      <c r="A1948" s="42">
        <v>1896</v>
      </c>
      <c r="B1948" s="61">
        <v>39121721</v>
      </c>
      <c r="C1948" s="42" t="s">
        <v>1752</v>
      </c>
      <c r="D1948" s="61" t="s">
        <v>801</v>
      </c>
      <c r="E1948" s="61" t="s">
        <v>801</v>
      </c>
      <c r="F1948" s="82" t="s">
        <v>1661</v>
      </c>
      <c r="G1948" s="81" t="s">
        <v>1750</v>
      </c>
      <c r="H1948" s="21">
        <v>1</v>
      </c>
      <c r="I1948" s="20">
        <v>4140901.3732941179</v>
      </c>
      <c r="J1948" s="20">
        <f t="shared" si="912"/>
        <v>786771.26092588238</v>
      </c>
      <c r="K1948" s="19">
        <f t="shared" si="913"/>
        <v>4927672.6342200004</v>
      </c>
      <c r="L1948" s="15">
        <f t="shared" si="914"/>
        <v>4927672.6342200004</v>
      </c>
      <c r="M1948" s="17">
        <v>3366893.2773109246</v>
      </c>
      <c r="N1948" s="17">
        <v>639709.72268907563</v>
      </c>
      <c r="O1948" s="16">
        <v>4006603</v>
      </c>
      <c r="P1948" s="18">
        <v>4006603</v>
      </c>
      <c r="Q1948" s="17">
        <v>3146629.411764706</v>
      </c>
      <c r="R1948" s="17">
        <v>597859.5882352941</v>
      </c>
      <c r="S1948" s="16">
        <v>3744489</v>
      </c>
      <c r="T1948" s="15">
        <v>3744489</v>
      </c>
      <c r="U1948" s="14"/>
      <c r="V1948" s="14"/>
      <c r="W1948" s="14"/>
      <c r="X1948" s="14"/>
      <c r="Y1948" s="14"/>
      <c r="Z1948" s="14"/>
      <c r="AA1948" s="14"/>
      <c r="AB1948" s="13"/>
      <c r="AC1948" s="12">
        <f t="shared" si="915"/>
        <v>0</v>
      </c>
      <c r="AD1948" s="6">
        <f t="shared" si="916"/>
        <v>0</v>
      </c>
      <c r="AE1948" s="6">
        <f t="shared" si="917"/>
        <v>0</v>
      </c>
      <c r="AF1948" s="6">
        <f t="shared" si="918"/>
        <v>0</v>
      </c>
      <c r="AG1948" s="9">
        <f t="shared" si="919"/>
        <v>3744489</v>
      </c>
      <c r="AH1948" s="11">
        <f t="shared" si="909"/>
        <v>4927672.6342200004</v>
      </c>
      <c r="AI1948" s="9">
        <f t="shared" si="910"/>
        <v>3875546</v>
      </c>
      <c r="AJ1948" s="10">
        <f t="shared" si="911"/>
        <v>3169691.1585550001</v>
      </c>
      <c r="AK1948" s="9">
        <f t="shared" si="900"/>
        <v>3810017.5</v>
      </c>
      <c r="AL1948" s="9">
        <f t="shared" si="907"/>
        <v>4401609.3171100002</v>
      </c>
      <c r="AM1948" s="6">
        <f t="shared" si="920"/>
        <v>4169083.0656213555</v>
      </c>
      <c r="AN1948" s="8">
        <f t="shared" si="890"/>
        <v>2173189.2767914254</v>
      </c>
      <c r="AO1948" s="7">
        <f t="shared" si="908"/>
        <v>0.56074402852950922</v>
      </c>
      <c r="AP1948" s="6">
        <f t="shared" si="921"/>
        <v>4169083.0656213555</v>
      </c>
      <c r="AQ1948" s="5" t="s">
        <v>0</v>
      </c>
    </row>
    <row r="1949" spans="1:43" x14ac:dyDescent="0.25">
      <c r="A1949" s="42">
        <v>1897</v>
      </c>
      <c r="B1949" s="61">
        <v>31191507</v>
      </c>
      <c r="C1949" s="42" t="s">
        <v>1752</v>
      </c>
      <c r="D1949" s="61" t="s">
        <v>801</v>
      </c>
      <c r="E1949" s="61" t="s">
        <v>801</v>
      </c>
      <c r="F1949" s="82" t="s">
        <v>1806</v>
      </c>
      <c r="G1949" s="81" t="s">
        <v>1750</v>
      </c>
      <c r="H1949" s="21">
        <v>1</v>
      </c>
      <c r="I1949" s="20">
        <v>2636293.88707563</v>
      </c>
      <c r="J1949" s="20">
        <f t="shared" si="912"/>
        <v>500895.83854436973</v>
      </c>
      <c r="K1949" s="19">
        <f t="shared" si="913"/>
        <v>3137189.7256199997</v>
      </c>
      <c r="L1949" s="15">
        <f t="shared" si="914"/>
        <v>3137189.7256199997</v>
      </c>
      <c r="M1949" s="17">
        <v>2123490.7563025211</v>
      </c>
      <c r="N1949" s="17">
        <v>403463.24369747902</v>
      </c>
      <c r="O1949" s="16">
        <v>2526954</v>
      </c>
      <c r="P1949" s="18">
        <v>2526954</v>
      </c>
      <c r="Q1949" s="17">
        <v>2003293.2773109244</v>
      </c>
      <c r="R1949" s="17">
        <v>380625.72268907563</v>
      </c>
      <c r="S1949" s="16">
        <v>2383919</v>
      </c>
      <c r="T1949" s="15">
        <v>2383919</v>
      </c>
      <c r="U1949" s="14"/>
      <c r="V1949" s="14"/>
      <c r="W1949" s="14"/>
      <c r="X1949" s="14"/>
      <c r="Y1949" s="14"/>
      <c r="Z1949" s="14"/>
      <c r="AA1949" s="14"/>
      <c r="AB1949" s="13"/>
      <c r="AC1949" s="12">
        <f t="shared" si="915"/>
        <v>0</v>
      </c>
      <c r="AD1949" s="6">
        <f t="shared" si="916"/>
        <v>0</v>
      </c>
      <c r="AE1949" s="6">
        <f t="shared" si="917"/>
        <v>0</v>
      </c>
      <c r="AF1949" s="6">
        <f t="shared" si="918"/>
        <v>0</v>
      </c>
      <c r="AG1949" s="9">
        <f t="shared" si="919"/>
        <v>2383919</v>
      </c>
      <c r="AH1949" s="11">
        <f t="shared" si="909"/>
        <v>3137189.7256199997</v>
      </c>
      <c r="AI1949" s="9">
        <f t="shared" si="910"/>
        <v>2455436.5</v>
      </c>
      <c r="AJ1949" s="10">
        <f t="shared" si="911"/>
        <v>2012015.6814049999</v>
      </c>
      <c r="AK1949" s="9">
        <f t="shared" si="900"/>
        <v>2419677.75</v>
      </c>
      <c r="AL1949" s="9">
        <f t="shared" si="907"/>
        <v>2796313.1128099998</v>
      </c>
      <c r="AM1949" s="6">
        <f t="shared" si="920"/>
        <v>2645578.8797641578</v>
      </c>
      <c r="AN1949" s="8">
        <f t="shared" si="890"/>
        <v>1380543.043194016</v>
      </c>
      <c r="AO1949" s="7">
        <f t="shared" si="908"/>
        <v>0.56223935874294284</v>
      </c>
      <c r="AP1949" s="6">
        <f t="shared" si="921"/>
        <v>2645578.8797641578</v>
      </c>
      <c r="AQ1949" s="5" t="s">
        <v>0</v>
      </c>
    </row>
    <row r="1950" spans="1:43" x14ac:dyDescent="0.25">
      <c r="A1950" s="42">
        <v>1898</v>
      </c>
      <c r="B1950" s="61">
        <v>31191507</v>
      </c>
      <c r="C1950" s="42" t="s">
        <v>1752</v>
      </c>
      <c r="D1950" s="61" t="s">
        <v>801</v>
      </c>
      <c r="E1950" s="61" t="s">
        <v>801</v>
      </c>
      <c r="F1950" s="82" t="s">
        <v>1805</v>
      </c>
      <c r="G1950" s="81" t="s">
        <v>1750</v>
      </c>
      <c r="H1950" s="21">
        <v>1</v>
      </c>
      <c r="I1950" s="20">
        <v>64626.782521008412</v>
      </c>
      <c r="J1950" s="20">
        <f t="shared" si="912"/>
        <v>12279.088678991598</v>
      </c>
      <c r="K1950" s="19">
        <f t="shared" si="913"/>
        <v>76905.871200000009</v>
      </c>
      <c r="L1950" s="15">
        <f t="shared" si="914"/>
        <v>76905.871200000009</v>
      </c>
      <c r="M1950" s="17">
        <v>51564.705882352944</v>
      </c>
      <c r="N1950" s="17">
        <v>9797.2941176470595</v>
      </c>
      <c r="O1950" s="16">
        <v>61362</v>
      </c>
      <c r="P1950" s="18">
        <v>61362</v>
      </c>
      <c r="Q1950" s="17">
        <v>49109.243697478996</v>
      </c>
      <c r="R1950" s="17">
        <v>9330.7563025210093</v>
      </c>
      <c r="S1950" s="16">
        <v>58440.000000000007</v>
      </c>
      <c r="T1950" s="15">
        <v>58440.000000000007</v>
      </c>
      <c r="U1950" s="14"/>
      <c r="V1950" s="14"/>
      <c r="W1950" s="14"/>
      <c r="X1950" s="14"/>
      <c r="Y1950" s="14"/>
      <c r="Z1950" s="14"/>
      <c r="AA1950" s="14"/>
      <c r="AB1950" s="13"/>
      <c r="AC1950" s="12">
        <f t="shared" si="915"/>
        <v>0</v>
      </c>
      <c r="AD1950" s="6">
        <f t="shared" si="916"/>
        <v>0</v>
      </c>
      <c r="AE1950" s="6">
        <f t="shared" si="917"/>
        <v>0</v>
      </c>
      <c r="AF1950" s="6">
        <f t="shared" si="918"/>
        <v>0</v>
      </c>
      <c r="AG1950" s="9">
        <f t="shared" si="919"/>
        <v>58440.000000000007</v>
      </c>
      <c r="AH1950" s="11">
        <f t="shared" si="909"/>
        <v>76905.871200000009</v>
      </c>
      <c r="AI1950" s="9">
        <f t="shared" si="910"/>
        <v>59901</v>
      </c>
      <c r="AJ1950" s="10">
        <f t="shared" si="911"/>
        <v>49176.967799999999</v>
      </c>
      <c r="AK1950" s="9">
        <f t="shared" si="900"/>
        <v>59170.5</v>
      </c>
      <c r="AL1950" s="9">
        <f t="shared" si="907"/>
        <v>68403.435599999997</v>
      </c>
      <c r="AM1950" s="6">
        <f t="shared" si="920"/>
        <v>64639.560409300611</v>
      </c>
      <c r="AN1950" s="8">
        <f t="shared" si="890"/>
        <v>33771.511766685064</v>
      </c>
      <c r="AO1950" s="7">
        <f t="shared" si="908"/>
        <v>0.56378878093329099</v>
      </c>
      <c r="AP1950" s="6">
        <f t="shared" si="921"/>
        <v>64639.560409300611</v>
      </c>
      <c r="AQ1950" s="5" t="s">
        <v>0</v>
      </c>
    </row>
    <row r="1951" spans="1:43" x14ac:dyDescent="0.25">
      <c r="A1951" s="42">
        <v>1899</v>
      </c>
      <c r="B1951" s="61">
        <v>31191507</v>
      </c>
      <c r="C1951" s="42" t="s">
        <v>1752</v>
      </c>
      <c r="D1951" s="61" t="s">
        <v>801</v>
      </c>
      <c r="E1951" s="61" t="s">
        <v>801</v>
      </c>
      <c r="F1951" s="82" t="s">
        <v>1804</v>
      </c>
      <c r="G1951" s="81" t="s">
        <v>1750</v>
      </c>
      <c r="H1951" s="21">
        <v>1</v>
      </c>
      <c r="I1951" s="20">
        <v>16397.774319327731</v>
      </c>
      <c r="J1951" s="20">
        <f t="shared" si="912"/>
        <v>3115.5771206722688</v>
      </c>
      <c r="K1951" s="19">
        <f t="shared" si="913"/>
        <v>19513.351439999999</v>
      </c>
      <c r="L1951" s="15">
        <f t="shared" si="914"/>
        <v>19513.351439999999</v>
      </c>
      <c r="M1951" s="17">
        <v>13581.512605042017</v>
      </c>
      <c r="N1951" s="17">
        <v>2580.4873949579833</v>
      </c>
      <c r="O1951" s="16">
        <v>16162</v>
      </c>
      <c r="P1951" s="18">
        <v>16162</v>
      </c>
      <c r="Q1951" s="17">
        <v>12460.504201680673</v>
      </c>
      <c r="R1951" s="17">
        <v>2367.4957983193281</v>
      </c>
      <c r="S1951" s="16">
        <v>14828</v>
      </c>
      <c r="T1951" s="15">
        <v>14828</v>
      </c>
      <c r="U1951" s="14"/>
      <c r="V1951" s="14"/>
      <c r="W1951" s="14"/>
      <c r="X1951" s="14"/>
      <c r="Y1951" s="14"/>
      <c r="Z1951" s="14"/>
      <c r="AA1951" s="14"/>
      <c r="AB1951" s="13"/>
      <c r="AC1951" s="12">
        <f t="shared" si="915"/>
        <v>0</v>
      </c>
      <c r="AD1951" s="6">
        <f t="shared" si="916"/>
        <v>0</v>
      </c>
      <c r="AE1951" s="6">
        <f t="shared" si="917"/>
        <v>0</v>
      </c>
      <c r="AF1951" s="6">
        <f t="shared" si="918"/>
        <v>0</v>
      </c>
      <c r="AG1951" s="9">
        <f t="shared" si="919"/>
        <v>14828</v>
      </c>
      <c r="AH1951" s="11">
        <f t="shared" si="909"/>
        <v>19513.351439999999</v>
      </c>
      <c r="AI1951" s="9">
        <f t="shared" si="910"/>
        <v>15495</v>
      </c>
      <c r="AJ1951" s="10">
        <f t="shared" si="911"/>
        <v>12625.83786</v>
      </c>
      <c r="AK1951" s="9">
        <f t="shared" si="900"/>
        <v>15161.5</v>
      </c>
      <c r="AL1951" s="9">
        <f t="shared" si="907"/>
        <v>17504.175719999999</v>
      </c>
      <c r="AM1951" s="6">
        <f t="shared" si="920"/>
        <v>16614.932202018987</v>
      </c>
      <c r="AN1951" s="8">
        <f t="shared" si="890"/>
        <v>8644.9134515218921</v>
      </c>
      <c r="AO1951" s="7">
        <f t="shared" si="908"/>
        <v>0.55791632471906372</v>
      </c>
      <c r="AP1951" s="6">
        <f t="shared" si="921"/>
        <v>16614.932202018987</v>
      </c>
      <c r="AQ1951" s="5" t="s">
        <v>0</v>
      </c>
    </row>
    <row r="1952" spans="1:43" x14ac:dyDescent="0.25">
      <c r="A1952" s="42">
        <v>1900</v>
      </c>
      <c r="B1952" s="61">
        <v>31191507</v>
      </c>
      <c r="C1952" s="42" t="s">
        <v>1752</v>
      </c>
      <c r="D1952" s="61" t="s">
        <v>801</v>
      </c>
      <c r="E1952" s="61" t="s">
        <v>801</v>
      </c>
      <c r="F1952" s="82" t="s">
        <v>1657</v>
      </c>
      <c r="G1952" s="81" t="s">
        <v>1750</v>
      </c>
      <c r="H1952" s="21">
        <v>1</v>
      </c>
      <c r="I1952" s="20">
        <v>67454.480722689084</v>
      </c>
      <c r="J1952" s="20">
        <f t="shared" si="912"/>
        <v>12816.351337310925</v>
      </c>
      <c r="K1952" s="19">
        <f t="shared" si="913"/>
        <v>80270.832060000015</v>
      </c>
      <c r="L1952" s="15">
        <f t="shared" si="914"/>
        <v>80270.832060000015</v>
      </c>
      <c r="M1952" s="17">
        <v>54333.613445378156</v>
      </c>
      <c r="N1952" s="17">
        <v>10323.386554621849</v>
      </c>
      <c r="O1952" s="16">
        <v>64657.000000000007</v>
      </c>
      <c r="P1952" s="18">
        <v>64657.000000000007</v>
      </c>
      <c r="Q1952" s="17">
        <v>51257.983193277316</v>
      </c>
      <c r="R1952" s="17">
        <v>9739.0168067226896</v>
      </c>
      <c r="S1952" s="16">
        <v>60997.000000000007</v>
      </c>
      <c r="T1952" s="15">
        <v>60997.000000000007</v>
      </c>
      <c r="U1952" s="14"/>
      <c r="V1952" s="14"/>
      <c r="W1952" s="14"/>
      <c r="X1952" s="14"/>
      <c r="Y1952" s="14"/>
      <c r="Z1952" s="14"/>
      <c r="AA1952" s="14"/>
      <c r="AB1952" s="13"/>
      <c r="AC1952" s="12">
        <f t="shared" si="915"/>
        <v>0</v>
      </c>
      <c r="AD1952" s="6">
        <f t="shared" si="916"/>
        <v>0</v>
      </c>
      <c r="AE1952" s="6">
        <f t="shared" si="917"/>
        <v>0</v>
      </c>
      <c r="AF1952" s="6">
        <f t="shared" si="918"/>
        <v>0</v>
      </c>
      <c r="AG1952" s="9">
        <f t="shared" si="919"/>
        <v>60997.000000000007</v>
      </c>
      <c r="AH1952" s="11">
        <f t="shared" si="909"/>
        <v>80270.832060000015</v>
      </c>
      <c r="AI1952" s="9">
        <f t="shared" si="910"/>
        <v>62827.000000000007</v>
      </c>
      <c r="AJ1952" s="10">
        <f t="shared" si="911"/>
        <v>51481.208015000004</v>
      </c>
      <c r="AK1952" s="9">
        <f t="shared" si="900"/>
        <v>61912.000000000007</v>
      </c>
      <c r="AL1952" s="9">
        <f t="shared" si="907"/>
        <v>71548.916030000008</v>
      </c>
      <c r="AM1952" s="6">
        <f t="shared" si="920"/>
        <v>67692.121598223035</v>
      </c>
      <c r="AN1952" s="8">
        <f t="shared" si="890"/>
        <v>35323.783408490875</v>
      </c>
      <c r="AO1952" s="7">
        <f t="shared" si="908"/>
        <v>0.56223890060787352</v>
      </c>
      <c r="AP1952" s="6">
        <f t="shared" si="921"/>
        <v>67692.121598223035</v>
      </c>
      <c r="AQ1952" s="5" t="s">
        <v>0</v>
      </c>
    </row>
    <row r="1953" spans="1:43" x14ac:dyDescent="0.25">
      <c r="A1953" s="42">
        <v>1901</v>
      </c>
      <c r="B1953" s="61">
        <v>31401503</v>
      </c>
      <c r="C1953" s="42">
        <v>4392401</v>
      </c>
      <c r="D1953" s="61" t="s">
        <v>801</v>
      </c>
      <c r="E1953" s="61" t="s">
        <v>801</v>
      </c>
      <c r="F1953" s="82" t="s">
        <v>1567</v>
      </c>
      <c r="G1953" s="81" t="s">
        <v>1750</v>
      </c>
      <c r="H1953" s="21">
        <v>1</v>
      </c>
      <c r="I1953" s="20">
        <v>2388346.6670924369</v>
      </c>
      <c r="J1953" s="20">
        <f t="shared" si="912"/>
        <v>453785.86674756301</v>
      </c>
      <c r="K1953" s="19">
        <f t="shared" si="913"/>
        <v>2842132.5338399997</v>
      </c>
      <c r="L1953" s="15">
        <f t="shared" si="914"/>
        <v>2842132.5338399997</v>
      </c>
      <c r="M1953" s="17">
        <v>1978220.1680672269</v>
      </c>
      <c r="N1953" s="17">
        <v>375861.83193277312</v>
      </c>
      <c r="O1953" s="16">
        <v>2354082</v>
      </c>
      <c r="P1953" s="18">
        <v>2354082</v>
      </c>
      <c r="Q1953" s="17">
        <v>1814880.6722689075</v>
      </c>
      <c r="R1953" s="17">
        <v>344827.32773109246</v>
      </c>
      <c r="S1953" s="16">
        <v>2159708</v>
      </c>
      <c r="T1953" s="15">
        <v>2159708</v>
      </c>
      <c r="U1953" s="14"/>
      <c r="V1953" s="14"/>
      <c r="W1953" s="14"/>
      <c r="X1953" s="14"/>
      <c r="Y1953" s="14"/>
      <c r="Z1953" s="14"/>
      <c r="AA1953" s="14"/>
      <c r="AB1953" s="13"/>
      <c r="AC1953" s="12">
        <f t="shared" si="915"/>
        <v>0</v>
      </c>
      <c r="AD1953" s="6">
        <f t="shared" si="916"/>
        <v>0</v>
      </c>
      <c r="AE1953" s="6">
        <f t="shared" si="917"/>
        <v>0</v>
      </c>
      <c r="AF1953" s="6">
        <f t="shared" si="918"/>
        <v>0</v>
      </c>
      <c r="AG1953" s="9">
        <f t="shared" si="919"/>
        <v>2159708</v>
      </c>
      <c r="AH1953" s="11">
        <f t="shared" si="909"/>
        <v>2842132.5338399997</v>
      </c>
      <c r="AI1953" s="9">
        <f t="shared" si="910"/>
        <v>2256895</v>
      </c>
      <c r="AJ1953" s="10">
        <f t="shared" si="911"/>
        <v>1838980.6334599999</v>
      </c>
      <c r="AK1953" s="9">
        <f t="shared" si="900"/>
        <v>2208301.5</v>
      </c>
      <c r="AL1953" s="9">
        <f t="shared" si="907"/>
        <v>2549513.7669199998</v>
      </c>
      <c r="AM1953" s="6">
        <f t="shared" si="920"/>
        <v>2420002.6352604465</v>
      </c>
      <c r="AN1953" s="8">
        <f t="shared" si="890"/>
        <v>1259147.7232551663</v>
      </c>
      <c r="AO1953" s="7">
        <f t="shared" si="908"/>
        <v>0.55791152147315948</v>
      </c>
      <c r="AP1953" s="6">
        <f t="shared" si="921"/>
        <v>2420002.6352604465</v>
      </c>
      <c r="AQ1953" s="5" t="s">
        <v>0</v>
      </c>
    </row>
    <row r="1954" spans="1:43" x14ac:dyDescent="0.25">
      <c r="A1954" s="42">
        <v>1902</v>
      </c>
      <c r="B1954" s="61">
        <v>26101749</v>
      </c>
      <c r="C1954" s="42">
        <v>4392404</v>
      </c>
      <c r="D1954" s="61" t="s">
        <v>801</v>
      </c>
      <c r="E1954" s="61" t="s">
        <v>801</v>
      </c>
      <c r="F1954" s="82" t="s">
        <v>1566</v>
      </c>
      <c r="G1954" s="81" t="s">
        <v>1750</v>
      </c>
      <c r="H1954" s="21">
        <v>1</v>
      </c>
      <c r="I1954" s="20">
        <v>694332.05944537814</v>
      </c>
      <c r="J1954" s="20">
        <f t="shared" si="912"/>
        <v>131923.09129462185</v>
      </c>
      <c r="K1954" s="19">
        <f t="shared" si="913"/>
        <v>826255.15073999995</v>
      </c>
      <c r="L1954" s="15">
        <f t="shared" si="914"/>
        <v>826255.15073999995</v>
      </c>
      <c r="M1954" s="17">
        <v>559273.10924369749</v>
      </c>
      <c r="N1954" s="17">
        <v>106261.89075630253</v>
      </c>
      <c r="O1954" s="16">
        <v>665535</v>
      </c>
      <c r="P1954" s="18">
        <v>665535</v>
      </c>
      <c r="Q1954" s="17">
        <v>527615.96638655465</v>
      </c>
      <c r="R1954" s="17">
        <v>100247.03361344538</v>
      </c>
      <c r="S1954" s="16">
        <v>627863</v>
      </c>
      <c r="T1954" s="15">
        <v>627863</v>
      </c>
      <c r="U1954" s="14"/>
      <c r="V1954" s="14"/>
      <c r="W1954" s="14"/>
      <c r="X1954" s="14"/>
      <c r="Y1954" s="14"/>
      <c r="Z1954" s="14"/>
      <c r="AA1954" s="14"/>
      <c r="AB1954" s="13"/>
      <c r="AC1954" s="12">
        <f t="shared" si="915"/>
        <v>0</v>
      </c>
      <c r="AD1954" s="6">
        <f t="shared" si="916"/>
        <v>0</v>
      </c>
      <c r="AE1954" s="6">
        <f t="shared" si="917"/>
        <v>0</v>
      </c>
      <c r="AF1954" s="6">
        <f t="shared" si="918"/>
        <v>0</v>
      </c>
      <c r="AG1954" s="9">
        <f t="shared" si="919"/>
        <v>627863</v>
      </c>
      <c r="AH1954" s="11">
        <f t="shared" si="909"/>
        <v>826255.15073999995</v>
      </c>
      <c r="AI1954" s="9">
        <f t="shared" si="910"/>
        <v>646699</v>
      </c>
      <c r="AJ1954" s="10">
        <f t="shared" si="911"/>
        <v>529913.28768499999</v>
      </c>
      <c r="AK1954" s="9">
        <f t="shared" si="900"/>
        <v>637281</v>
      </c>
      <c r="AL1954" s="9">
        <f t="shared" si="907"/>
        <v>736477.07536999998</v>
      </c>
      <c r="AM1954" s="6">
        <f t="shared" si="920"/>
        <v>696777.58175532508</v>
      </c>
      <c r="AN1954" s="8">
        <f t="shared" si="890"/>
        <v>363599.59078537556</v>
      </c>
      <c r="AO1954" s="7">
        <f t="shared" si="908"/>
        <v>0.56223929646616988</v>
      </c>
      <c r="AP1954" s="6">
        <f t="shared" si="921"/>
        <v>696777.58175532508</v>
      </c>
      <c r="AQ1954" s="5" t="s">
        <v>0</v>
      </c>
    </row>
    <row r="1955" spans="1:43" x14ac:dyDescent="0.25">
      <c r="A1955" s="42">
        <v>1903</v>
      </c>
      <c r="B1955" s="61">
        <v>26101749</v>
      </c>
      <c r="C1955" s="42">
        <v>4392404</v>
      </c>
      <c r="D1955" s="61" t="s">
        <v>801</v>
      </c>
      <c r="E1955" s="61" t="s">
        <v>801</v>
      </c>
      <c r="F1955" s="82" t="s">
        <v>1565</v>
      </c>
      <c r="G1955" s="81" t="s">
        <v>1750</v>
      </c>
      <c r="H1955" s="21">
        <v>1</v>
      </c>
      <c r="I1955" s="20">
        <v>694332.05944537814</v>
      </c>
      <c r="J1955" s="20">
        <f t="shared" si="912"/>
        <v>131923.09129462185</v>
      </c>
      <c r="K1955" s="19">
        <f t="shared" si="913"/>
        <v>826255.15073999995</v>
      </c>
      <c r="L1955" s="15">
        <f t="shared" si="914"/>
        <v>826255.15073999995</v>
      </c>
      <c r="M1955" s="17">
        <v>575101.68067226897</v>
      </c>
      <c r="N1955" s="17">
        <v>109269.31932773111</v>
      </c>
      <c r="O1955" s="16">
        <v>684371.00000000012</v>
      </c>
      <c r="P1955" s="18">
        <v>684371.00000000012</v>
      </c>
      <c r="Q1955" s="17">
        <v>527615.96638655465</v>
      </c>
      <c r="R1955" s="17">
        <v>100247.03361344538</v>
      </c>
      <c r="S1955" s="16">
        <v>627863</v>
      </c>
      <c r="T1955" s="15">
        <v>627863</v>
      </c>
      <c r="U1955" s="14"/>
      <c r="V1955" s="14"/>
      <c r="W1955" s="14"/>
      <c r="X1955" s="14"/>
      <c r="Y1955" s="14"/>
      <c r="Z1955" s="14"/>
      <c r="AA1955" s="14"/>
      <c r="AB1955" s="13"/>
      <c r="AC1955" s="12">
        <f t="shared" si="915"/>
        <v>0</v>
      </c>
      <c r="AD1955" s="6">
        <f t="shared" si="916"/>
        <v>0</v>
      </c>
      <c r="AE1955" s="6">
        <f t="shared" si="917"/>
        <v>0</v>
      </c>
      <c r="AF1955" s="6">
        <f t="shared" si="918"/>
        <v>0</v>
      </c>
      <c r="AG1955" s="9">
        <f t="shared" si="919"/>
        <v>627863</v>
      </c>
      <c r="AH1955" s="11">
        <f t="shared" si="909"/>
        <v>826255.15073999995</v>
      </c>
      <c r="AI1955" s="9">
        <f t="shared" si="910"/>
        <v>656117</v>
      </c>
      <c r="AJ1955" s="10">
        <f t="shared" si="911"/>
        <v>534622.28768499999</v>
      </c>
      <c r="AK1955" s="9">
        <f t="shared" si="900"/>
        <v>641990</v>
      </c>
      <c r="AL1955" s="9">
        <f t="shared" si="907"/>
        <v>741186.07536999998</v>
      </c>
      <c r="AM1955" s="6">
        <f t="shared" si="920"/>
        <v>703535.06294058729</v>
      </c>
      <c r="AN1955" s="8">
        <f t="shared" si="890"/>
        <v>366055.19828581798</v>
      </c>
      <c r="AO1955" s="7">
        <f t="shared" si="908"/>
        <v>0.55791146744531539</v>
      </c>
      <c r="AP1955" s="6">
        <f t="shared" si="921"/>
        <v>703535.06294058729</v>
      </c>
      <c r="AQ1955" s="5" t="s">
        <v>0</v>
      </c>
    </row>
    <row r="1956" spans="1:43" x14ac:dyDescent="0.25">
      <c r="A1956" s="42">
        <v>1904</v>
      </c>
      <c r="B1956" s="61">
        <v>26101743</v>
      </c>
      <c r="C1956" s="42">
        <v>4392401</v>
      </c>
      <c r="D1956" s="61" t="s">
        <v>801</v>
      </c>
      <c r="E1956" s="61" t="s">
        <v>801</v>
      </c>
      <c r="F1956" s="82" t="s">
        <v>1803</v>
      </c>
      <c r="G1956" s="81" t="s">
        <v>1750</v>
      </c>
      <c r="H1956" s="21">
        <v>1</v>
      </c>
      <c r="I1956" s="20">
        <v>770547.20702521014</v>
      </c>
      <c r="J1956" s="20">
        <f t="shared" si="912"/>
        <v>146403.96933478993</v>
      </c>
      <c r="K1956" s="19">
        <f t="shared" si="913"/>
        <v>916951.17636000004</v>
      </c>
      <c r="L1956" s="15">
        <f t="shared" si="914"/>
        <v>916951.17636000004</v>
      </c>
      <c r="M1956" s="17">
        <v>614807.56302521017</v>
      </c>
      <c r="N1956" s="17">
        <v>116813.43697478993</v>
      </c>
      <c r="O1956" s="16">
        <v>731621.00000000012</v>
      </c>
      <c r="P1956" s="18">
        <v>731621.00000000012</v>
      </c>
      <c r="Q1956" s="17">
        <v>585531.09243697487</v>
      </c>
      <c r="R1956" s="17">
        <v>111250.90756302522</v>
      </c>
      <c r="S1956" s="16">
        <v>696782.00000000012</v>
      </c>
      <c r="T1956" s="15">
        <v>696782.00000000012</v>
      </c>
      <c r="U1956" s="14"/>
      <c r="V1956" s="14"/>
      <c r="W1956" s="14"/>
      <c r="X1956" s="14"/>
      <c r="Y1956" s="14"/>
      <c r="Z1956" s="14"/>
      <c r="AA1956" s="14"/>
      <c r="AB1956" s="13"/>
      <c r="AC1956" s="12">
        <f t="shared" si="915"/>
        <v>0</v>
      </c>
      <c r="AD1956" s="6">
        <f t="shared" si="916"/>
        <v>0</v>
      </c>
      <c r="AE1956" s="6">
        <f t="shared" si="917"/>
        <v>0</v>
      </c>
      <c r="AF1956" s="6">
        <f t="shared" si="918"/>
        <v>0</v>
      </c>
      <c r="AG1956" s="9">
        <f t="shared" si="919"/>
        <v>696782.00000000012</v>
      </c>
      <c r="AH1956" s="11">
        <f t="shared" si="909"/>
        <v>916951.17636000004</v>
      </c>
      <c r="AI1956" s="9">
        <f t="shared" si="910"/>
        <v>714201.50000000012</v>
      </c>
      <c r="AJ1956" s="10">
        <f t="shared" si="911"/>
        <v>586338.5440900001</v>
      </c>
      <c r="AK1956" s="9">
        <f t="shared" si="900"/>
        <v>705491.75000000012</v>
      </c>
      <c r="AL1956" s="9">
        <f t="shared" si="907"/>
        <v>815576.33818000008</v>
      </c>
      <c r="AM1956" s="6">
        <f t="shared" si="920"/>
        <v>770699.52120904124</v>
      </c>
      <c r="AN1956" s="8">
        <f t="shared" ref="AN1956:AN2019" si="922">STDEVA(L1956,P1956,T1956,AF1956)</f>
        <v>402658.80918823578</v>
      </c>
      <c r="AO1956" s="7">
        <f t="shared" si="908"/>
        <v>0.56378880356347016</v>
      </c>
      <c r="AP1956" s="6">
        <f t="shared" si="921"/>
        <v>770699.52120904124</v>
      </c>
      <c r="AQ1956" s="5" t="s">
        <v>0</v>
      </c>
    </row>
    <row r="1957" spans="1:43" x14ac:dyDescent="0.25">
      <c r="A1957" s="42">
        <v>1905</v>
      </c>
      <c r="B1957" s="61">
        <v>26101713</v>
      </c>
      <c r="C1957" s="42">
        <v>4392401</v>
      </c>
      <c r="D1957" s="61" t="s">
        <v>801</v>
      </c>
      <c r="E1957" s="61" t="s">
        <v>801</v>
      </c>
      <c r="F1957" s="82" t="s">
        <v>1563</v>
      </c>
      <c r="G1957" s="81" t="s">
        <v>1750</v>
      </c>
      <c r="H1957" s="21">
        <v>1</v>
      </c>
      <c r="I1957" s="20">
        <v>1173534.5648571427</v>
      </c>
      <c r="J1957" s="20">
        <f t="shared" si="912"/>
        <v>222971.56732285712</v>
      </c>
      <c r="K1957" s="19">
        <f t="shared" si="913"/>
        <v>1396506.13218</v>
      </c>
      <c r="L1957" s="15">
        <f t="shared" si="914"/>
        <v>1396506.13218</v>
      </c>
      <c r="M1957" s="17">
        <v>945263.02521008404</v>
      </c>
      <c r="N1957" s="17">
        <v>179599.97478991598</v>
      </c>
      <c r="O1957" s="16">
        <v>1124863</v>
      </c>
      <c r="P1957" s="18">
        <v>1124863</v>
      </c>
      <c r="Q1957" s="17">
        <v>891757.14285714284</v>
      </c>
      <c r="R1957" s="17">
        <v>169433.85714285713</v>
      </c>
      <c r="S1957" s="16">
        <v>1061191</v>
      </c>
      <c r="T1957" s="15">
        <v>1061191</v>
      </c>
      <c r="U1957" s="14"/>
      <c r="V1957" s="14"/>
      <c r="W1957" s="14"/>
      <c r="X1957" s="14"/>
      <c r="Y1957" s="14"/>
      <c r="Z1957" s="14"/>
      <c r="AA1957" s="14"/>
      <c r="AB1957" s="13"/>
      <c r="AC1957" s="12">
        <f t="shared" si="915"/>
        <v>0</v>
      </c>
      <c r="AD1957" s="6">
        <f t="shared" si="916"/>
        <v>0</v>
      </c>
      <c r="AE1957" s="6">
        <f t="shared" si="917"/>
        <v>0</v>
      </c>
      <c r="AF1957" s="6">
        <f t="shared" si="918"/>
        <v>0</v>
      </c>
      <c r="AG1957" s="9">
        <f t="shared" si="919"/>
        <v>1061191</v>
      </c>
      <c r="AH1957" s="11">
        <f t="shared" si="909"/>
        <v>1396506.13218</v>
      </c>
      <c r="AI1957" s="9">
        <f t="shared" si="910"/>
        <v>1093027</v>
      </c>
      <c r="AJ1957" s="10">
        <f t="shared" si="911"/>
        <v>895640.03304499993</v>
      </c>
      <c r="AK1957" s="9">
        <f t="shared" si="900"/>
        <v>1077109</v>
      </c>
      <c r="AL1957" s="9">
        <f t="shared" si="907"/>
        <v>1244766.5660899999</v>
      </c>
      <c r="AM1957" s="6">
        <f t="shared" si="920"/>
        <v>1177667.9583556643</v>
      </c>
      <c r="AN1957" s="8">
        <f t="shared" si="922"/>
        <v>614542.7051325643</v>
      </c>
      <c r="AO1957" s="7">
        <f t="shared" si="908"/>
        <v>0.56223927234420035</v>
      </c>
      <c r="AP1957" s="6">
        <f t="shared" si="921"/>
        <v>1177667.9583556643</v>
      </c>
      <c r="AQ1957" s="5" t="s">
        <v>0</v>
      </c>
    </row>
    <row r="1958" spans="1:43" x14ac:dyDescent="0.25">
      <c r="A1958" s="42">
        <v>1906</v>
      </c>
      <c r="B1958" s="61">
        <v>26101712</v>
      </c>
      <c r="C1958" s="42">
        <v>4392401</v>
      </c>
      <c r="D1958" s="61" t="s">
        <v>801</v>
      </c>
      <c r="E1958" s="61" t="s">
        <v>801</v>
      </c>
      <c r="F1958" s="82" t="s">
        <v>1562</v>
      </c>
      <c r="G1958" s="81" t="s">
        <v>1750</v>
      </c>
      <c r="H1958" s="21">
        <v>1</v>
      </c>
      <c r="I1958" s="20">
        <v>394901.26895798318</v>
      </c>
      <c r="J1958" s="20">
        <f t="shared" si="912"/>
        <v>75031.241102016807</v>
      </c>
      <c r="K1958" s="19">
        <f t="shared" si="913"/>
        <v>469932.51006</v>
      </c>
      <c r="L1958" s="15">
        <f t="shared" si="914"/>
        <v>469932.51006</v>
      </c>
      <c r="M1958" s="17">
        <v>321087.39495798323</v>
      </c>
      <c r="N1958" s="17">
        <v>61006.60504201681</v>
      </c>
      <c r="O1958" s="16">
        <v>382094.00000000006</v>
      </c>
      <c r="P1958" s="18">
        <v>382094.00000000006</v>
      </c>
      <c r="Q1958" s="17">
        <v>300081.51260504202</v>
      </c>
      <c r="R1958" s="17">
        <v>57015.487394957985</v>
      </c>
      <c r="S1958" s="16">
        <v>357097</v>
      </c>
      <c r="T1958" s="15">
        <v>357097</v>
      </c>
      <c r="U1958" s="14"/>
      <c r="V1958" s="14"/>
      <c r="W1958" s="14"/>
      <c r="X1958" s="14"/>
      <c r="Y1958" s="14"/>
      <c r="Z1958" s="14"/>
      <c r="AA1958" s="14"/>
      <c r="AB1958" s="13"/>
      <c r="AC1958" s="12">
        <f t="shared" si="915"/>
        <v>0</v>
      </c>
      <c r="AD1958" s="6">
        <f t="shared" si="916"/>
        <v>0</v>
      </c>
      <c r="AE1958" s="6">
        <f t="shared" si="917"/>
        <v>0</v>
      </c>
      <c r="AF1958" s="6">
        <f t="shared" si="918"/>
        <v>0</v>
      </c>
      <c r="AG1958" s="9">
        <f t="shared" si="919"/>
        <v>357097</v>
      </c>
      <c r="AH1958" s="11">
        <f t="shared" si="909"/>
        <v>469932.51006</v>
      </c>
      <c r="AI1958" s="9">
        <f t="shared" si="910"/>
        <v>369595.5</v>
      </c>
      <c r="AJ1958" s="10">
        <f t="shared" si="911"/>
        <v>302280.877515</v>
      </c>
      <c r="AK1958" s="9">
        <f t="shared" si="900"/>
        <v>363346.25</v>
      </c>
      <c r="AL1958" s="9">
        <f t="shared" si="907"/>
        <v>419764.00503</v>
      </c>
      <c r="AM1958" s="6">
        <f t="shared" si="920"/>
        <v>397588.92840421468</v>
      </c>
      <c r="AN1958" s="8">
        <f t="shared" si="922"/>
        <v>207248.43434176469</v>
      </c>
      <c r="AO1958" s="7">
        <f t="shared" si="908"/>
        <v>0.56074393314248872</v>
      </c>
      <c r="AP1958" s="6">
        <f t="shared" si="921"/>
        <v>397588.92840421468</v>
      </c>
      <c r="AQ1958" s="5" t="s">
        <v>0</v>
      </c>
    </row>
    <row r="1959" spans="1:43" x14ac:dyDescent="0.25">
      <c r="A1959" s="42">
        <v>1907</v>
      </c>
      <c r="B1959" s="61">
        <v>40161505</v>
      </c>
      <c r="C1959" s="42" t="s">
        <v>1798</v>
      </c>
      <c r="D1959" s="61" t="s">
        <v>801</v>
      </c>
      <c r="E1959" s="61" t="s">
        <v>801</v>
      </c>
      <c r="F1959" s="82" t="s">
        <v>1561</v>
      </c>
      <c r="G1959" s="81" t="s">
        <v>1750</v>
      </c>
      <c r="H1959" s="21">
        <v>1</v>
      </c>
      <c r="I1959" s="20">
        <v>639454.58757983195</v>
      </c>
      <c r="J1959" s="20">
        <f t="shared" si="912"/>
        <v>121496.37164016807</v>
      </c>
      <c r="K1959" s="19">
        <f t="shared" si="913"/>
        <v>760950.95922000008</v>
      </c>
      <c r="L1959" s="15">
        <f t="shared" si="914"/>
        <v>760950.95922000008</v>
      </c>
      <c r="M1959" s="17">
        <v>510210.92436974793</v>
      </c>
      <c r="N1959" s="17">
        <v>96940.075630252104</v>
      </c>
      <c r="O1959" s="16">
        <v>607151</v>
      </c>
      <c r="P1959" s="18">
        <v>607151</v>
      </c>
      <c r="Q1959" s="17">
        <v>485915.12605042016</v>
      </c>
      <c r="R1959" s="17">
        <v>92323.873949579836</v>
      </c>
      <c r="S1959" s="16">
        <v>578239</v>
      </c>
      <c r="T1959" s="15">
        <v>578239</v>
      </c>
      <c r="U1959" s="14"/>
      <c r="V1959" s="14"/>
      <c r="W1959" s="14"/>
      <c r="X1959" s="14"/>
      <c r="Y1959" s="14"/>
      <c r="Z1959" s="14"/>
      <c r="AA1959" s="14"/>
      <c r="AB1959" s="13">
        <v>362000</v>
      </c>
      <c r="AC1959" s="12">
        <f t="shared" si="915"/>
        <v>68780</v>
      </c>
      <c r="AD1959" s="6">
        <f t="shared" si="916"/>
        <v>430780</v>
      </c>
      <c r="AE1959" s="6">
        <f t="shared" si="917"/>
        <v>21969.78</v>
      </c>
      <c r="AF1959" s="6">
        <f t="shared" si="918"/>
        <v>452749.78</v>
      </c>
      <c r="AG1959" s="9">
        <f>MIN(L1959,P1959,T1959,AF1959)</f>
        <v>452749.78</v>
      </c>
      <c r="AH1959" s="11">
        <f t="shared" si="909"/>
        <v>760950.95922000008</v>
      </c>
      <c r="AI1959" s="9">
        <f t="shared" si="910"/>
        <v>592695</v>
      </c>
      <c r="AJ1959" s="10">
        <f t="shared" si="911"/>
        <v>599772.68480499997</v>
      </c>
      <c r="AK1959" s="9">
        <f t="shared" si="900"/>
        <v>522722.39</v>
      </c>
      <c r="AL1959" s="9">
        <f t="shared" si="907"/>
        <v>676822.97961000004</v>
      </c>
      <c r="AM1959" s="6">
        <f>HARMEAN(L1959,P1959,T1959,AF1959)</f>
        <v>579769.28850672126</v>
      </c>
      <c r="AN1959" s="8">
        <f t="shared" si="922"/>
        <v>126639.0010977338</v>
      </c>
      <c r="AO1959" s="7">
        <f t="shared" si="908"/>
        <v>0.21366639012938154</v>
      </c>
      <c r="AP1959" s="6">
        <f>+AG1959</f>
        <v>452749.78</v>
      </c>
      <c r="AQ1959" s="5" t="s">
        <v>4</v>
      </c>
    </row>
    <row r="1960" spans="1:43" x14ac:dyDescent="0.25">
      <c r="A1960" s="42">
        <v>1908</v>
      </c>
      <c r="B1960" s="61">
        <v>40161505</v>
      </c>
      <c r="C1960" s="42" t="s">
        <v>1798</v>
      </c>
      <c r="D1960" s="61" t="s">
        <v>801</v>
      </c>
      <c r="E1960" s="61" t="s">
        <v>801</v>
      </c>
      <c r="F1960" s="82" t="s">
        <v>1560</v>
      </c>
      <c r="G1960" s="81" t="s">
        <v>1750</v>
      </c>
      <c r="H1960" s="21">
        <v>1</v>
      </c>
      <c r="I1960" s="20">
        <v>536452.05887394957</v>
      </c>
      <c r="J1960" s="20">
        <f t="shared" si="912"/>
        <v>101925.89118605042</v>
      </c>
      <c r="K1960" s="19">
        <f t="shared" si="913"/>
        <v>638377.95005999994</v>
      </c>
      <c r="L1960" s="15">
        <f t="shared" si="914"/>
        <v>638377.95005999994</v>
      </c>
      <c r="M1960" s="17">
        <v>432103.36134453781</v>
      </c>
      <c r="N1960" s="17">
        <v>82099.638655462186</v>
      </c>
      <c r="O1960" s="16">
        <v>514203</v>
      </c>
      <c r="P1960" s="18">
        <v>514203</v>
      </c>
      <c r="Q1960" s="17">
        <v>407644.53781512607</v>
      </c>
      <c r="R1960" s="17">
        <v>77452.462184873948</v>
      </c>
      <c r="S1960" s="16">
        <v>485097</v>
      </c>
      <c r="T1960" s="15">
        <v>485097</v>
      </c>
      <c r="U1960" s="14"/>
      <c r="V1960" s="14"/>
      <c r="W1960" s="14"/>
      <c r="X1960" s="14"/>
      <c r="Y1960" s="14"/>
      <c r="Z1960" s="14"/>
      <c r="AA1960" s="14"/>
      <c r="AB1960" s="13">
        <v>374000</v>
      </c>
      <c r="AC1960" s="12">
        <f t="shared" si="915"/>
        <v>71060</v>
      </c>
      <c r="AD1960" s="6">
        <f t="shared" si="916"/>
        <v>445060</v>
      </c>
      <c r="AE1960" s="6">
        <f t="shared" si="917"/>
        <v>22698.059999999998</v>
      </c>
      <c r="AF1960" s="6">
        <f t="shared" si="918"/>
        <v>467758.06</v>
      </c>
      <c r="AG1960" s="9">
        <f>MIN(L1960,P1960,T1960,AF1960)</f>
        <v>467758.06</v>
      </c>
      <c r="AH1960" s="11">
        <f t="shared" si="909"/>
        <v>638377.95005999994</v>
      </c>
      <c r="AI1960" s="9">
        <f t="shared" si="910"/>
        <v>499650</v>
      </c>
      <c r="AJ1960" s="10">
        <f t="shared" si="911"/>
        <v>526359.00251499994</v>
      </c>
      <c r="AK1960" s="9">
        <f t="shared" si="900"/>
        <v>483704.03</v>
      </c>
      <c r="AL1960" s="9">
        <f t="shared" si="907"/>
        <v>569013.97502999997</v>
      </c>
      <c r="AM1960" s="6">
        <f>HARMEAN(L1960,P1960,T1960,AF1960)</f>
        <v>518771.21178363549</v>
      </c>
      <c r="AN1960" s="8">
        <f t="shared" si="922"/>
        <v>77098.716637457095</v>
      </c>
      <c r="AO1960" s="7">
        <f t="shared" si="908"/>
        <v>0.15430544708787569</v>
      </c>
      <c r="AP1960" s="6">
        <f>+AG1960</f>
        <v>467758.06</v>
      </c>
      <c r="AQ1960" s="5" t="s">
        <v>4</v>
      </c>
    </row>
    <row r="1961" spans="1:43" x14ac:dyDescent="0.25">
      <c r="A1961" s="42">
        <v>1909</v>
      </c>
      <c r="B1961" s="61">
        <v>25173817</v>
      </c>
      <c r="C1961" s="42" t="s">
        <v>1802</v>
      </c>
      <c r="D1961" s="61" t="s">
        <v>801</v>
      </c>
      <c r="E1961" s="61" t="s">
        <v>801</v>
      </c>
      <c r="F1961" s="82" t="s">
        <v>1559</v>
      </c>
      <c r="G1961" s="81" t="s">
        <v>1750</v>
      </c>
      <c r="H1961" s="21">
        <v>1</v>
      </c>
      <c r="I1961" s="20">
        <v>677105.9918319328</v>
      </c>
      <c r="J1961" s="20">
        <f t="shared" si="912"/>
        <v>128650.13844806723</v>
      </c>
      <c r="K1961" s="19">
        <f t="shared" si="913"/>
        <v>805756.13028000004</v>
      </c>
      <c r="L1961" s="15">
        <f t="shared" si="914"/>
        <v>805756.13028000004</v>
      </c>
      <c r="M1961" s="17">
        <v>555688.23529411771</v>
      </c>
      <c r="N1961" s="17">
        <v>105580.76470588236</v>
      </c>
      <c r="O1961" s="16">
        <v>661269.00000000012</v>
      </c>
      <c r="P1961" s="18">
        <v>661269.00000000012</v>
      </c>
      <c r="Q1961" s="17">
        <v>514526.05042016809</v>
      </c>
      <c r="R1961" s="17">
        <v>97759.94957983194</v>
      </c>
      <c r="S1961" s="16">
        <v>612286</v>
      </c>
      <c r="T1961" s="15">
        <v>612286</v>
      </c>
      <c r="U1961" s="14"/>
      <c r="V1961" s="14"/>
      <c r="W1961" s="14"/>
      <c r="X1961" s="14"/>
      <c r="Y1961" s="14"/>
      <c r="Z1961" s="14"/>
      <c r="AA1961" s="14"/>
      <c r="AB1961" s="13">
        <v>465000</v>
      </c>
      <c r="AC1961" s="12">
        <f t="shared" si="915"/>
        <v>88350</v>
      </c>
      <c r="AD1961" s="6">
        <f t="shared" si="916"/>
        <v>553350</v>
      </c>
      <c r="AE1961" s="6">
        <f t="shared" si="917"/>
        <v>28220.85</v>
      </c>
      <c r="AF1961" s="6">
        <f t="shared" si="918"/>
        <v>581570.85</v>
      </c>
      <c r="AG1961" s="9">
        <f>MIN(L1961,P1961,T1961,AF1961)</f>
        <v>581570.85</v>
      </c>
      <c r="AH1961" s="11">
        <f t="shared" si="909"/>
        <v>805756.13028000004</v>
      </c>
      <c r="AI1961" s="9">
        <f t="shared" si="910"/>
        <v>636777.5</v>
      </c>
      <c r="AJ1961" s="10">
        <f t="shared" si="911"/>
        <v>665220.49507000006</v>
      </c>
      <c r="AK1961" s="9">
        <f t="shared" si="900"/>
        <v>609174.17500000005</v>
      </c>
      <c r="AL1961" s="9">
        <f t="shared" si="907"/>
        <v>721266.81514000008</v>
      </c>
      <c r="AM1961" s="6">
        <f>HARMEAN(L1961,P1961,T1961,AF1961)</f>
        <v>655091.33131419506</v>
      </c>
      <c r="AN1961" s="8">
        <f t="shared" si="922"/>
        <v>99272.693401927158</v>
      </c>
      <c r="AO1961" s="7">
        <f t="shared" si="908"/>
        <v>0.15589855703432856</v>
      </c>
      <c r="AP1961" s="6">
        <f>+AG1961</f>
        <v>581570.85</v>
      </c>
      <c r="AQ1961" s="5" t="s">
        <v>4</v>
      </c>
    </row>
    <row r="1962" spans="1:43" x14ac:dyDescent="0.25">
      <c r="A1962" s="42">
        <v>1910</v>
      </c>
      <c r="B1962" s="61">
        <v>26101401</v>
      </c>
      <c r="C1962" s="42" t="s">
        <v>1801</v>
      </c>
      <c r="D1962" s="61" t="s">
        <v>801</v>
      </c>
      <c r="E1962" s="61" t="s">
        <v>801</v>
      </c>
      <c r="F1962" s="82" t="s">
        <v>1558</v>
      </c>
      <c r="G1962" s="81" t="s">
        <v>1750</v>
      </c>
      <c r="H1962" s="21">
        <v>1</v>
      </c>
      <c r="I1962" s="20">
        <v>397843.97717647062</v>
      </c>
      <c r="J1962" s="20">
        <f t="shared" si="912"/>
        <v>75590.355663529423</v>
      </c>
      <c r="K1962" s="19">
        <f t="shared" si="913"/>
        <v>473434.33284000005</v>
      </c>
      <c r="L1962" s="15">
        <f t="shared" si="914"/>
        <v>473434.33284000005</v>
      </c>
      <c r="M1962" s="17">
        <v>323479.83193277312</v>
      </c>
      <c r="N1962" s="17">
        <v>61461.168067226892</v>
      </c>
      <c r="O1962" s="16">
        <v>384941</v>
      </c>
      <c r="P1962" s="18">
        <v>384941</v>
      </c>
      <c r="Q1962" s="17">
        <v>302317.64705882355</v>
      </c>
      <c r="R1962" s="17">
        <v>57440.352941176476</v>
      </c>
      <c r="S1962" s="16">
        <v>359758</v>
      </c>
      <c r="T1962" s="15">
        <v>359758</v>
      </c>
      <c r="U1962" s="14"/>
      <c r="V1962" s="14"/>
      <c r="W1962" s="14"/>
      <c r="X1962" s="14"/>
      <c r="Y1962" s="14"/>
      <c r="Z1962" s="14"/>
      <c r="AA1962" s="14"/>
      <c r="AB1962" s="13">
        <v>440000</v>
      </c>
      <c r="AC1962" s="12">
        <f t="shared" si="915"/>
        <v>83600</v>
      </c>
      <c r="AD1962" s="6">
        <f t="shared" si="916"/>
        <v>523600</v>
      </c>
      <c r="AE1962" s="6">
        <f t="shared" si="917"/>
        <v>26703.599999999999</v>
      </c>
      <c r="AF1962" s="6">
        <f t="shared" si="918"/>
        <v>550303.6</v>
      </c>
      <c r="AG1962" s="9">
        <f>MIN(L1962,P1962,T1962,AF1962)</f>
        <v>359758</v>
      </c>
      <c r="AH1962" s="11">
        <f t="shared" si="909"/>
        <v>550303.6</v>
      </c>
      <c r="AI1962" s="9">
        <f t="shared" si="910"/>
        <v>429187.66642000002</v>
      </c>
      <c r="AJ1962" s="10">
        <f t="shared" si="911"/>
        <v>442109.23320999998</v>
      </c>
      <c r="AK1962" s="9">
        <f t="shared" si="900"/>
        <v>394472.83321000001</v>
      </c>
      <c r="AL1962" s="9">
        <f t="shared" si="907"/>
        <v>489745.63321</v>
      </c>
      <c r="AM1962" s="6">
        <f>HARMEAN(L1962,P1962,T1962,AF1962)</f>
        <v>429790.90932120982</v>
      </c>
      <c r="AN1962" s="8">
        <f t="shared" si="922"/>
        <v>87057.864610229924</v>
      </c>
      <c r="AO1962" s="7">
        <f t="shared" si="908"/>
        <v>0.20284335133954132</v>
      </c>
      <c r="AP1962" s="6">
        <f>+AG1962</f>
        <v>359758</v>
      </c>
      <c r="AQ1962" s="5" t="s">
        <v>4</v>
      </c>
    </row>
    <row r="1963" spans="1:43" x14ac:dyDescent="0.25">
      <c r="A1963" s="42">
        <v>1911</v>
      </c>
      <c r="B1963" s="61">
        <v>25174209</v>
      </c>
      <c r="C1963" s="42" t="s">
        <v>1800</v>
      </c>
      <c r="D1963" s="61" t="s">
        <v>801</v>
      </c>
      <c r="E1963" s="61" t="s">
        <v>801</v>
      </c>
      <c r="F1963" s="82" t="s">
        <v>1557</v>
      </c>
      <c r="G1963" s="81" t="s">
        <v>1750</v>
      </c>
      <c r="H1963" s="21">
        <v>1</v>
      </c>
      <c r="I1963" s="20">
        <v>415902.76154621848</v>
      </c>
      <c r="J1963" s="20">
        <f t="shared" si="912"/>
        <v>79021.52469378151</v>
      </c>
      <c r="K1963" s="19">
        <f t="shared" si="913"/>
        <v>494924.28623999999</v>
      </c>
      <c r="L1963" s="15">
        <f t="shared" si="914"/>
        <v>494924.28623999999</v>
      </c>
      <c r="M1963" s="17">
        <v>331842.85714285716</v>
      </c>
      <c r="N1963" s="17">
        <v>63050.142857142862</v>
      </c>
      <c r="O1963" s="16">
        <v>394893</v>
      </c>
      <c r="P1963" s="18">
        <v>394893</v>
      </c>
      <c r="Q1963" s="17">
        <v>316040.33613445377</v>
      </c>
      <c r="R1963" s="17">
        <v>60047.663865546216</v>
      </c>
      <c r="S1963" s="16">
        <v>376088</v>
      </c>
      <c r="T1963" s="15">
        <v>376088</v>
      </c>
      <c r="U1963" s="14"/>
      <c r="V1963" s="14"/>
      <c r="W1963" s="14"/>
      <c r="X1963" s="14"/>
      <c r="Y1963" s="14"/>
      <c r="Z1963" s="14"/>
      <c r="AA1963" s="14"/>
      <c r="AB1963" s="13">
        <v>444000</v>
      </c>
      <c r="AC1963" s="12">
        <f t="shared" si="915"/>
        <v>84360</v>
      </c>
      <c r="AD1963" s="6">
        <f t="shared" si="916"/>
        <v>528360</v>
      </c>
      <c r="AE1963" s="6">
        <f t="shared" si="917"/>
        <v>26946.359999999997</v>
      </c>
      <c r="AF1963" s="6">
        <f t="shared" si="918"/>
        <v>555306.36</v>
      </c>
      <c r="AG1963" s="9">
        <f>MIN(L1963,P1963,T1963,AF1963)</f>
        <v>376088</v>
      </c>
      <c r="AH1963" s="11">
        <f t="shared" si="909"/>
        <v>555306.36</v>
      </c>
      <c r="AI1963" s="9">
        <f t="shared" si="910"/>
        <v>444908.64312000002</v>
      </c>
      <c r="AJ1963" s="10">
        <f t="shared" si="911"/>
        <v>455302.91156000004</v>
      </c>
      <c r="AK1963" s="9">
        <f t="shared" si="900"/>
        <v>410498.32156000001</v>
      </c>
      <c r="AL1963" s="9">
        <f t="shared" si="907"/>
        <v>500107.50156</v>
      </c>
      <c r="AM1963" s="6">
        <f>HARMEAN(L1963,P1963,T1963,AF1963)</f>
        <v>443822.96749059344</v>
      </c>
      <c r="AN1963" s="8">
        <f t="shared" si="922"/>
        <v>84646.131353949444</v>
      </c>
      <c r="AO1963" s="7">
        <f t="shared" si="908"/>
        <v>0.19025508419066345</v>
      </c>
      <c r="AP1963" s="6">
        <f>+AG1963</f>
        <v>376088</v>
      </c>
      <c r="AQ1963" s="5" t="s">
        <v>4</v>
      </c>
    </row>
    <row r="1964" spans="1:43" x14ac:dyDescent="0.25">
      <c r="A1964" s="42">
        <v>1912</v>
      </c>
      <c r="B1964" s="61">
        <v>25174209</v>
      </c>
      <c r="C1964" s="42" t="s">
        <v>1801</v>
      </c>
      <c r="D1964" s="61" t="s">
        <v>801</v>
      </c>
      <c r="E1964" s="61" t="s">
        <v>801</v>
      </c>
      <c r="F1964" s="82" t="s">
        <v>1556</v>
      </c>
      <c r="G1964" s="81" t="s">
        <v>1750</v>
      </c>
      <c r="H1964" s="21">
        <v>1</v>
      </c>
      <c r="I1964" s="20">
        <v>528551.75541176472</v>
      </c>
      <c r="J1964" s="20">
        <f t="shared" si="912"/>
        <v>100424.83352823529</v>
      </c>
      <c r="K1964" s="19">
        <f t="shared" si="913"/>
        <v>628976.58894000005</v>
      </c>
      <c r="L1964" s="15">
        <f t="shared" si="914"/>
        <v>628976.58894000005</v>
      </c>
      <c r="M1964" s="17">
        <v>433772.26890756306</v>
      </c>
      <c r="N1964" s="17">
        <v>82416.731092436981</v>
      </c>
      <c r="O1964" s="16">
        <v>516189.00000000006</v>
      </c>
      <c r="P1964" s="18">
        <v>516189.00000000006</v>
      </c>
      <c r="Q1964" s="17">
        <v>401641.17647058825</v>
      </c>
      <c r="R1964" s="17">
        <v>76311.823529411762</v>
      </c>
      <c r="S1964" s="16">
        <v>477953</v>
      </c>
      <c r="T1964" s="15">
        <v>477953</v>
      </c>
      <c r="U1964" s="14"/>
      <c r="V1964" s="14"/>
      <c r="W1964" s="14"/>
      <c r="X1964" s="14"/>
      <c r="Y1964" s="14"/>
      <c r="Z1964" s="14"/>
      <c r="AA1964" s="14"/>
      <c r="AB1964" s="13"/>
      <c r="AC1964" s="12">
        <f t="shared" si="915"/>
        <v>0</v>
      </c>
      <c r="AD1964" s="6">
        <f t="shared" si="916"/>
        <v>0</v>
      </c>
      <c r="AE1964" s="6">
        <f t="shared" si="917"/>
        <v>0</v>
      </c>
      <c r="AF1964" s="6">
        <f t="shared" si="918"/>
        <v>0</v>
      </c>
      <c r="AG1964" s="9">
        <f>MIN(L1964,P1964,T1964)</f>
        <v>477953</v>
      </c>
      <c r="AH1964" s="11">
        <f t="shared" si="909"/>
        <v>628976.58894000005</v>
      </c>
      <c r="AI1964" s="9">
        <f t="shared" si="910"/>
        <v>497071</v>
      </c>
      <c r="AJ1964" s="10">
        <f t="shared" si="911"/>
        <v>405779.64723500004</v>
      </c>
      <c r="AK1964" s="9">
        <f t="shared" si="900"/>
        <v>487512</v>
      </c>
      <c r="AL1964" s="9">
        <f t="shared" si="907"/>
        <v>563023.79447000008</v>
      </c>
      <c r="AM1964" s="6">
        <f>HARMEAN(L1964,P1964,T1964)</f>
        <v>533863.38708008302</v>
      </c>
      <c r="AN1964" s="8">
        <f t="shared" si="922"/>
        <v>278012.71848841355</v>
      </c>
      <c r="AO1964" s="7">
        <f t="shared" si="908"/>
        <v>0.55930182707986087</v>
      </c>
      <c r="AP1964" s="6">
        <f>+AM1964</f>
        <v>533863.38708008302</v>
      </c>
      <c r="AQ1964" s="5" t="s">
        <v>0</v>
      </c>
    </row>
    <row r="1965" spans="1:43" x14ac:dyDescent="0.25">
      <c r="A1965" s="42">
        <v>1913</v>
      </c>
      <c r="B1965" s="61">
        <v>25174209</v>
      </c>
      <c r="C1965" s="42" t="s">
        <v>1801</v>
      </c>
      <c r="D1965" s="61" t="s">
        <v>801</v>
      </c>
      <c r="E1965" s="61" t="s">
        <v>801</v>
      </c>
      <c r="F1965" s="82" t="s">
        <v>1555</v>
      </c>
      <c r="G1965" s="81" t="s">
        <v>1750</v>
      </c>
      <c r="H1965" s="21">
        <v>1</v>
      </c>
      <c r="I1965" s="20">
        <v>562408.93497478997</v>
      </c>
      <c r="J1965" s="20">
        <f t="shared" si="912"/>
        <v>106857.69764521009</v>
      </c>
      <c r="K1965" s="19">
        <f t="shared" si="913"/>
        <v>669266.63262000005</v>
      </c>
      <c r="L1965" s="15">
        <f t="shared" si="914"/>
        <v>669266.63262000005</v>
      </c>
      <c r="M1965" s="17">
        <v>461558.82352941181</v>
      </c>
      <c r="N1965" s="17">
        <v>87696.176470588238</v>
      </c>
      <c r="O1965" s="16">
        <v>549255</v>
      </c>
      <c r="P1965" s="18">
        <v>549255</v>
      </c>
      <c r="Q1965" s="17">
        <v>427368.90756302525</v>
      </c>
      <c r="R1965" s="17">
        <v>81200.092436974795</v>
      </c>
      <c r="S1965" s="16">
        <v>508569.00000000006</v>
      </c>
      <c r="T1965" s="15">
        <v>508569.00000000006</v>
      </c>
      <c r="U1965" s="14"/>
      <c r="V1965" s="14"/>
      <c r="W1965" s="14"/>
      <c r="X1965" s="14"/>
      <c r="Y1965" s="14"/>
      <c r="Z1965" s="14"/>
      <c r="AA1965" s="14"/>
      <c r="AB1965" s="13"/>
      <c r="AC1965" s="12">
        <f t="shared" si="915"/>
        <v>0</v>
      </c>
      <c r="AD1965" s="6">
        <f t="shared" si="916"/>
        <v>0</v>
      </c>
      <c r="AE1965" s="6">
        <f t="shared" si="917"/>
        <v>0</v>
      </c>
      <c r="AF1965" s="6">
        <f t="shared" si="918"/>
        <v>0</v>
      </c>
      <c r="AG1965" s="9">
        <f>MIN(L1965,P1965,T1965)</f>
        <v>508569.00000000006</v>
      </c>
      <c r="AH1965" s="11">
        <f t="shared" si="909"/>
        <v>669266.63262000005</v>
      </c>
      <c r="AI1965" s="9">
        <f t="shared" si="910"/>
        <v>528912</v>
      </c>
      <c r="AJ1965" s="10">
        <f t="shared" si="911"/>
        <v>431772.65815500001</v>
      </c>
      <c r="AK1965" s="9">
        <f t="shared" si="900"/>
        <v>518740.5</v>
      </c>
      <c r="AL1965" s="9">
        <f t="shared" si="907"/>
        <v>599089.31631000002</v>
      </c>
      <c r="AM1965" s="6">
        <f>HARMEAN(L1965,P1965,T1965)</f>
        <v>568061.07341556507</v>
      </c>
      <c r="AN1965" s="8">
        <f t="shared" si="922"/>
        <v>295821.33966499451</v>
      </c>
      <c r="AO1965" s="7">
        <f t="shared" si="908"/>
        <v>0.55930162232090497</v>
      </c>
      <c r="AP1965" s="6">
        <f>+AM1965</f>
        <v>568061.07341556507</v>
      </c>
      <c r="AQ1965" s="5" t="s">
        <v>0</v>
      </c>
    </row>
    <row r="1966" spans="1:43" x14ac:dyDescent="0.25">
      <c r="A1966" s="42">
        <v>1914</v>
      </c>
      <c r="B1966" s="61">
        <v>31161810</v>
      </c>
      <c r="C1966" s="42" t="s">
        <v>1801</v>
      </c>
      <c r="D1966" s="61" t="s">
        <v>801</v>
      </c>
      <c r="E1966" s="61" t="s">
        <v>801</v>
      </c>
      <c r="F1966" s="82" t="s">
        <v>1554</v>
      </c>
      <c r="G1966" s="81" t="s">
        <v>1750</v>
      </c>
      <c r="H1966" s="21">
        <v>1</v>
      </c>
      <c r="I1966" s="20">
        <v>389841.93408403359</v>
      </c>
      <c r="J1966" s="20">
        <f t="shared" si="912"/>
        <v>74069.96747596639</v>
      </c>
      <c r="K1966" s="19">
        <f t="shared" si="913"/>
        <v>463911.90155999997</v>
      </c>
      <c r="L1966" s="15">
        <f t="shared" si="914"/>
        <v>463911.90155999997</v>
      </c>
      <c r="M1966" s="17">
        <v>322898.31932773109</v>
      </c>
      <c r="N1966" s="17">
        <v>61350.680672268907</v>
      </c>
      <c r="O1966" s="16">
        <v>384249</v>
      </c>
      <c r="P1966" s="18">
        <v>384249</v>
      </c>
      <c r="Q1966" s="17">
        <v>296236.97478991596</v>
      </c>
      <c r="R1966" s="17">
        <v>56285.02521008403</v>
      </c>
      <c r="S1966" s="16">
        <v>352522</v>
      </c>
      <c r="T1966" s="15">
        <v>352522</v>
      </c>
      <c r="U1966" s="14"/>
      <c r="V1966" s="14"/>
      <c r="W1966" s="14"/>
      <c r="X1966" s="14"/>
      <c r="Y1966" s="14"/>
      <c r="Z1966" s="14"/>
      <c r="AA1966" s="14"/>
      <c r="AB1966" s="13"/>
      <c r="AC1966" s="12">
        <f t="shared" si="915"/>
        <v>0</v>
      </c>
      <c r="AD1966" s="6">
        <f t="shared" si="916"/>
        <v>0</v>
      </c>
      <c r="AE1966" s="6">
        <f t="shared" si="917"/>
        <v>0</v>
      </c>
      <c r="AF1966" s="6">
        <f t="shared" si="918"/>
        <v>0</v>
      </c>
      <c r="AG1966" s="9">
        <f>MIN(L1966,P1966,T1966)</f>
        <v>352522</v>
      </c>
      <c r="AH1966" s="11">
        <f t="shared" si="909"/>
        <v>463911.90155999997</v>
      </c>
      <c r="AI1966" s="9">
        <f t="shared" si="910"/>
        <v>368385.5</v>
      </c>
      <c r="AJ1966" s="10">
        <f t="shared" si="911"/>
        <v>300170.72538999998</v>
      </c>
      <c r="AK1966" s="9">
        <f t="shared" si="900"/>
        <v>360453.75</v>
      </c>
      <c r="AL1966" s="9">
        <f t="shared" si="907"/>
        <v>416148.70077999996</v>
      </c>
      <c r="AM1966" s="6">
        <f>HARMEAN(L1966,P1966,T1966)</f>
        <v>395009.02410531824</v>
      </c>
      <c r="AN1966" s="8">
        <f t="shared" si="922"/>
        <v>205526.51845879483</v>
      </c>
      <c r="AO1966" s="7">
        <f t="shared" si="908"/>
        <v>0.55791153142236827</v>
      </c>
      <c r="AP1966" s="6">
        <f>+AM1966</f>
        <v>395009.02410531824</v>
      </c>
      <c r="AQ1966" s="5" t="s">
        <v>0</v>
      </c>
    </row>
    <row r="1967" spans="1:43" x14ac:dyDescent="0.25">
      <c r="A1967" s="42">
        <v>1915</v>
      </c>
      <c r="B1967" s="61">
        <v>31171502</v>
      </c>
      <c r="C1967" s="42" t="s">
        <v>1800</v>
      </c>
      <c r="D1967" s="61" t="s">
        <v>801</v>
      </c>
      <c r="E1967" s="61" t="s">
        <v>801</v>
      </c>
      <c r="F1967" s="82" t="s">
        <v>1799</v>
      </c>
      <c r="G1967" s="81" t="s">
        <v>1750</v>
      </c>
      <c r="H1967" s="21">
        <v>1</v>
      </c>
      <c r="I1967" s="20">
        <v>302654.38855462184</v>
      </c>
      <c r="J1967" s="20">
        <f t="shared" si="912"/>
        <v>57504.333825378148</v>
      </c>
      <c r="K1967" s="19">
        <f t="shared" si="913"/>
        <v>360158.72237999999</v>
      </c>
      <c r="L1967" s="15">
        <f t="shared" si="914"/>
        <v>360158.72237999999</v>
      </c>
      <c r="M1967" s="17">
        <v>243783.19327731093</v>
      </c>
      <c r="N1967" s="17">
        <v>46318.806722689078</v>
      </c>
      <c r="O1967" s="16">
        <v>290102</v>
      </c>
      <c r="P1967" s="18">
        <v>290102</v>
      </c>
      <c r="Q1967" s="17">
        <v>229984.03361344538</v>
      </c>
      <c r="R1967" s="17">
        <v>43696.966386554624</v>
      </c>
      <c r="S1967" s="16">
        <v>273681</v>
      </c>
      <c r="T1967" s="15">
        <v>273681</v>
      </c>
      <c r="U1967" s="14"/>
      <c r="V1967" s="14"/>
      <c r="W1967" s="14"/>
      <c r="X1967" s="14"/>
      <c r="Y1967" s="14"/>
      <c r="Z1967" s="14"/>
      <c r="AA1967" s="14"/>
      <c r="AB1967" s="13"/>
      <c r="AC1967" s="12">
        <f t="shared" si="915"/>
        <v>0</v>
      </c>
      <c r="AD1967" s="6">
        <f t="shared" si="916"/>
        <v>0</v>
      </c>
      <c r="AE1967" s="6">
        <f t="shared" si="917"/>
        <v>0</v>
      </c>
      <c r="AF1967" s="6">
        <f t="shared" si="918"/>
        <v>0</v>
      </c>
      <c r="AG1967" s="9">
        <f>MIN(L1967,P1967,T1967)</f>
        <v>273681</v>
      </c>
      <c r="AH1967" s="11">
        <f t="shared" si="909"/>
        <v>360158.72237999999</v>
      </c>
      <c r="AI1967" s="9">
        <f t="shared" si="910"/>
        <v>281891.5</v>
      </c>
      <c r="AJ1967" s="10">
        <f t="shared" si="911"/>
        <v>230985.43059499998</v>
      </c>
      <c r="AK1967" s="9">
        <f t="shared" si="900"/>
        <v>277786.25</v>
      </c>
      <c r="AL1967" s="9">
        <f t="shared" si="907"/>
        <v>321025.11118999997</v>
      </c>
      <c r="AM1967" s="6">
        <f>HARMEAN(L1967,P1967,T1967)</f>
        <v>303720.39038717328</v>
      </c>
      <c r="AN1967" s="8">
        <f t="shared" si="922"/>
        <v>158490.47172492073</v>
      </c>
      <c r="AO1967" s="7">
        <f t="shared" si="908"/>
        <v>0.56223927193590706</v>
      </c>
      <c r="AP1967" s="6">
        <f>+AM1967</f>
        <v>303720.39038717328</v>
      </c>
      <c r="AQ1967" s="5" t="s">
        <v>0</v>
      </c>
    </row>
    <row r="1968" spans="1:43" x14ac:dyDescent="0.25">
      <c r="A1968" s="42">
        <v>1916</v>
      </c>
      <c r="B1968" s="61">
        <v>31171502</v>
      </c>
      <c r="C1968" s="42" t="s">
        <v>1798</v>
      </c>
      <c r="D1968" s="61" t="s">
        <v>801</v>
      </c>
      <c r="E1968" s="61" t="s">
        <v>801</v>
      </c>
      <c r="F1968" s="82" t="s">
        <v>1553</v>
      </c>
      <c r="G1968" s="81" t="s">
        <v>1750</v>
      </c>
      <c r="H1968" s="21">
        <v>1</v>
      </c>
      <c r="I1968" s="20">
        <v>384924.15</v>
      </c>
      <c r="J1968" s="20">
        <f t="shared" ref="J1968:J1999" si="923">+I1968*0.19</f>
        <v>73135.588499999998</v>
      </c>
      <c r="K1968" s="19">
        <f t="shared" ref="K1968:K1999" si="924">+I1968+J1968</f>
        <v>458059.73850000004</v>
      </c>
      <c r="L1968" s="15">
        <f t="shared" ref="L1968:L1999" si="925">+H1968*K1968</f>
        <v>458059.73850000004</v>
      </c>
      <c r="M1968" s="17">
        <v>315900</v>
      </c>
      <c r="N1968" s="17">
        <v>60021</v>
      </c>
      <c r="O1968" s="16">
        <v>375921</v>
      </c>
      <c r="P1968" s="18">
        <v>375921</v>
      </c>
      <c r="Q1968" s="17">
        <v>292500</v>
      </c>
      <c r="R1968" s="17">
        <v>55575</v>
      </c>
      <c r="S1968" s="16">
        <v>348075</v>
      </c>
      <c r="T1968" s="15">
        <v>348075</v>
      </c>
      <c r="U1968" s="14"/>
      <c r="V1968" s="14"/>
      <c r="W1968" s="14"/>
      <c r="X1968" s="14"/>
      <c r="Y1968" s="14"/>
      <c r="Z1968" s="14"/>
      <c r="AA1968" s="14"/>
      <c r="AB1968" s="13">
        <v>430000</v>
      </c>
      <c r="AC1968" s="12">
        <f t="shared" ref="AC1968:AC1999" si="926">+AB1968*19%</f>
        <v>81700</v>
      </c>
      <c r="AD1968" s="6">
        <f t="shared" ref="AD1968:AD1999" si="927">+AB1968+AC1968</f>
        <v>511700</v>
      </c>
      <c r="AE1968" s="6">
        <f t="shared" ref="AE1968:AE1999" si="928">+AD1968*5.1%</f>
        <v>26096.699999999997</v>
      </c>
      <c r="AF1968" s="6">
        <f t="shared" ref="AF1968:AF1999" si="929">+AD1968+AE1968</f>
        <v>537796.69999999995</v>
      </c>
      <c r="AG1968" s="9">
        <f>MIN(L1968,P1968,T1968,AF1968)</f>
        <v>348075</v>
      </c>
      <c r="AH1968" s="11">
        <f t="shared" si="909"/>
        <v>537796.69999999995</v>
      </c>
      <c r="AI1968" s="9">
        <f t="shared" si="910"/>
        <v>416990.36924999999</v>
      </c>
      <c r="AJ1968" s="10">
        <f t="shared" si="911"/>
        <v>429963.10962499998</v>
      </c>
      <c r="AK1968" s="9">
        <f t="shared" si="900"/>
        <v>382532.68462499999</v>
      </c>
      <c r="AL1968" s="9">
        <f t="shared" si="907"/>
        <v>477393.53462499997</v>
      </c>
      <c r="AM1968" s="6">
        <f>HARMEAN(L1968,P1968,T1968,AF1968)</f>
        <v>417726.75726168562</v>
      </c>
      <c r="AN1968" s="8">
        <f t="shared" si="922"/>
        <v>85719.923545578305</v>
      </c>
      <c r="AO1968" s="7">
        <f t="shared" si="908"/>
        <v>0.20556811347886617</v>
      </c>
      <c r="AP1968" s="6">
        <f>+AG1968</f>
        <v>348075</v>
      </c>
      <c r="AQ1968" s="5" t="s">
        <v>4</v>
      </c>
    </row>
    <row r="1969" spans="1:43" ht="25.5" x14ac:dyDescent="0.25">
      <c r="A1969" s="42">
        <v>1917</v>
      </c>
      <c r="B1969" s="61">
        <v>39122217</v>
      </c>
      <c r="C1969" s="42" t="s">
        <v>1795</v>
      </c>
      <c r="D1969" s="61" t="s">
        <v>801</v>
      </c>
      <c r="E1969" s="61" t="s">
        <v>801</v>
      </c>
      <c r="F1969" s="82" t="s">
        <v>1601</v>
      </c>
      <c r="G1969" s="81" t="s">
        <v>1750</v>
      </c>
      <c r="H1969" s="21">
        <v>1</v>
      </c>
      <c r="I1969" s="20">
        <v>1240653.9683193278</v>
      </c>
      <c r="J1969" s="20">
        <f t="shared" si="923"/>
        <v>235724.25398067228</v>
      </c>
      <c r="K1969" s="19">
        <f t="shared" si="924"/>
        <v>1476378.2223</v>
      </c>
      <c r="L1969" s="15">
        <f t="shared" si="925"/>
        <v>1476378.2223</v>
      </c>
      <c r="M1969" s="17">
        <v>999326.05042016809</v>
      </c>
      <c r="N1969" s="17">
        <v>189871.94957983194</v>
      </c>
      <c r="O1969" s="16">
        <v>1189198</v>
      </c>
      <c r="P1969" s="18">
        <v>1189198</v>
      </c>
      <c r="Q1969" s="17">
        <v>942760.50420168077</v>
      </c>
      <c r="R1969" s="17">
        <v>179124.49579831935</v>
      </c>
      <c r="S1969" s="16">
        <v>1121885</v>
      </c>
      <c r="T1969" s="15">
        <v>1121885</v>
      </c>
      <c r="U1969" s="14"/>
      <c r="V1969" s="14"/>
      <c r="W1969" s="14"/>
      <c r="X1969" s="14"/>
      <c r="Y1969" s="14"/>
      <c r="Z1969" s="14"/>
      <c r="AA1969" s="14"/>
      <c r="AB1969" s="13"/>
      <c r="AC1969" s="12">
        <f t="shared" si="926"/>
        <v>0</v>
      </c>
      <c r="AD1969" s="6">
        <f t="shared" si="927"/>
        <v>0</v>
      </c>
      <c r="AE1969" s="6">
        <f t="shared" si="928"/>
        <v>0</v>
      </c>
      <c r="AF1969" s="6">
        <f t="shared" si="929"/>
        <v>0</v>
      </c>
      <c r="AG1969" s="9">
        <f t="shared" ref="AG1969:AG1977" si="930">MIN(L1969,P1969,T1969)</f>
        <v>1121885</v>
      </c>
      <c r="AH1969" s="11">
        <f t="shared" si="909"/>
        <v>1476378.2223</v>
      </c>
      <c r="AI1969" s="9">
        <f t="shared" si="910"/>
        <v>1155541.5</v>
      </c>
      <c r="AJ1969" s="10">
        <f t="shared" si="911"/>
        <v>946865.30557500001</v>
      </c>
      <c r="AK1969" s="9">
        <f t="shared" si="900"/>
        <v>1138713.25</v>
      </c>
      <c r="AL1969" s="9">
        <f t="shared" si="907"/>
        <v>1315959.86115</v>
      </c>
      <c r="AM1969" s="6">
        <f t="shared" ref="AM1969:AM1977" si="931">HARMEAN(L1969,P1969,T1969)</f>
        <v>1245023.5229510337</v>
      </c>
      <c r="AN1969" s="8">
        <f t="shared" si="922"/>
        <v>649690.91730969923</v>
      </c>
      <c r="AO1969" s="7">
        <f t="shared" si="908"/>
        <v>0.5622393633718038</v>
      </c>
      <c r="AP1969" s="6">
        <f t="shared" ref="AP1969:AP1983" si="932">+AM1969</f>
        <v>1245023.5229510337</v>
      </c>
      <c r="AQ1969" s="5" t="s">
        <v>0</v>
      </c>
    </row>
    <row r="1970" spans="1:43" ht="25.5" x14ac:dyDescent="0.25">
      <c r="A1970" s="42">
        <v>1918</v>
      </c>
      <c r="B1970" s="61">
        <v>42182603</v>
      </c>
      <c r="C1970" s="42">
        <v>4392404</v>
      </c>
      <c r="D1970" s="61" t="s">
        <v>801</v>
      </c>
      <c r="E1970" s="61" t="s">
        <v>801</v>
      </c>
      <c r="F1970" s="82" t="s">
        <v>1797</v>
      </c>
      <c r="G1970" s="81" t="s">
        <v>1750</v>
      </c>
      <c r="H1970" s="21">
        <v>1</v>
      </c>
      <c r="I1970" s="20">
        <v>281205.02042016806</v>
      </c>
      <c r="J1970" s="20">
        <f t="shared" si="923"/>
        <v>53428.953879831934</v>
      </c>
      <c r="K1970" s="19">
        <f t="shared" si="924"/>
        <v>334633.9743</v>
      </c>
      <c r="L1970" s="15">
        <f t="shared" si="925"/>
        <v>334633.9743</v>
      </c>
      <c r="M1970" s="17">
        <v>232915.96638655465</v>
      </c>
      <c r="N1970" s="17">
        <v>44254.033613445383</v>
      </c>
      <c r="O1970" s="16">
        <v>277170</v>
      </c>
      <c r="P1970" s="18">
        <v>277170</v>
      </c>
      <c r="Q1970" s="17">
        <v>213684.87394957984</v>
      </c>
      <c r="R1970" s="17">
        <v>40600.126050420171</v>
      </c>
      <c r="S1970" s="16">
        <v>254285</v>
      </c>
      <c r="T1970" s="15">
        <v>254285</v>
      </c>
      <c r="U1970" s="14"/>
      <c r="V1970" s="14"/>
      <c r="W1970" s="14"/>
      <c r="X1970" s="14"/>
      <c r="Y1970" s="14"/>
      <c r="Z1970" s="14"/>
      <c r="AA1970" s="14"/>
      <c r="AB1970" s="13"/>
      <c r="AC1970" s="12">
        <f t="shared" si="926"/>
        <v>0</v>
      </c>
      <c r="AD1970" s="6">
        <f t="shared" si="927"/>
        <v>0</v>
      </c>
      <c r="AE1970" s="6">
        <f t="shared" si="928"/>
        <v>0</v>
      </c>
      <c r="AF1970" s="6">
        <f t="shared" si="929"/>
        <v>0</v>
      </c>
      <c r="AG1970" s="9">
        <f t="shared" si="930"/>
        <v>254285</v>
      </c>
      <c r="AH1970" s="11">
        <f t="shared" si="909"/>
        <v>334633.9743</v>
      </c>
      <c r="AI1970" s="9">
        <f t="shared" si="910"/>
        <v>265727.5</v>
      </c>
      <c r="AJ1970" s="10">
        <f t="shared" si="911"/>
        <v>216522.243575</v>
      </c>
      <c r="AK1970" s="9">
        <f t="shared" ref="AK1970:AK2033" si="933">AVERAGE(AG1970,AI1970)</f>
        <v>260006.25</v>
      </c>
      <c r="AL1970" s="9">
        <f t="shared" si="907"/>
        <v>300180.73715</v>
      </c>
      <c r="AM1970" s="6">
        <f t="shared" si="931"/>
        <v>284931.96789318259</v>
      </c>
      <c r="AN1970" s="8">
        <f t="shared" si="922"/>
        <v>148252.53120920231</v>
      </c>
      <c r="AO1970" s="7">
        <f t="shared" si="908"/>
        <v>0.55791188796493518</v>
      </c>
      <c r="AP1970" s="6">
        <f t="shared" si="932"/>
        <v>284931.96789318259</v>
      </c>
      <c r="AQ1970" s="5" t="s">
        <v>0</v>
      </c>
    </row>
    <row r="1971" spans="1:43" ht="25.5" x14ac:dyDescent="0.25">
      <c r="A1971" s="42">
        <v>1919</v>
      </c>
      <c r="B1971" s="61">
        <v>39122217</v>
      </c>
      <c r="C1971" s="42">
        <v>4392404</v>
      </c>
      <c r="D1971" s="61" t="s">
        <v>801</v>
      </c>
      <c r="E1971" s="61" t="s">
        <v>801</v>
      </c>
      <c r="F1971" s="82" t="s">
        <v>1796</v>
      </c>
      <c r="G1971" s="81" t="s">
        <v>1750</v>
      </c>
      <c r="H1971" s="21">
        <v>1</v>
      </c>
      <c r="I1971" s="20">
        <v>279252.06186554622</v>
      </c>
      <c r="J1971" s="20">
        <f t="shared" si="923"/>
        <v>53057.891754453784</v>
      </c>
      <c r="K1971" s="19">
        <f t="shared" si="924"/>
        <v>332309.95361999999</v>
      </c>
      <c r="L1971" s="15">
        <f t="shared" si="925"/>
        <v>332309.95361999999</v>
      </c>
      <c r="M1971" s="17">
        <v>224932.77310924372</v>
      </c>
      <c r="N1971" s="17">
        <v>42737.226890756305</v>
      </c>
      <c r="O1971" s="16">
        <v>267670</v>
      </c>
      <c r="P1971" s="18">
        <v>267670</v>
      </c>
      <c r="Q1971" s="17">
        <v>212200.84033613445</v>
      </c>
      <c r="R1971" s="17">
        <v>40318.159663865546</v>
      </c>
      <c r="S1971" s="16">
        <v>252519</v>
      </c>
      <c r="T1971" s="15">
        <v>252519</v>
      </c>
      <c r="U1971" s="14"/>
      <c r="V1971" s="14"/>
      <c r="W1971" s="14"/>
      <c r="X1971" s="14"/>
      <c r="Y1971" s="14"/>
      <c r="Z1971" s="14"/>
      <c r="AA1971" s="14"/>
      <c r="AB1971" s="13"/>
      <c r="AC1971" s="12">
        <f t="shared" si="926"/>
        <v>0</v>
      </c>
      <c r="AD1971" s="6">
        <f t="shared" si="927"/>
        <v>0</v>
      </c>
      <c r="AE1971" s="6">
        <f t="shared" si="928"/>
        <v>0</v>
      </c>
      <c r="AF1971" s="6">
        <f t="shared" si="929"/>
        <v>0</v>
      </c>
      <c r="AG1971" s="9">
        <f t="shared" si="930"/>
        <v>252519</v>
      </c>
      <c r="AH1971" s="11">
        <f t="shared" si="909"/>
        <v>332309.95361999999</v>
      </c>
      <c r="AI1971" s="9">
        <f t="shared" si="910"/>
        <v>260094.5</v>
      </c>
      <c r="AJ1971" s="10">
        <f t="shared" si="911"/>
        <v>213124.73840500001</v>
      </c>
      <c r="AK1971" s="9">
        <f t="shared" si="933"/>
        <v>256306.75</v>
      </c>
      <c r="AL1971" s="9">
        <f t="shared" si="907"/>
        <v>296202.22681000002</v>
      </c>
      <c r="AM1971" s="6">
        <f t="shared" si="931"/>
        <v>280235.53825278411</v>
      </c>
      <c r="AN1971" s="8">
        <f t="shared" si="922"/>
        <v>146235.38451771036</v>
      </c>
      <c r="AO1971" s="7">
        <f t="shared" si="908"/>
        <v>0.56223943419684141</v>
      </c>
      <c r="AP1971" s="6">
        <f t="shared" si="932"/>
        <v>280235.53825278411</v>
      </c>
      <c r="AQ1971" s="5" t="s">
        <v>0</v>
      </c>
    </row>
    <row r="1972" spans="1:43" x14ac:dyDescent="0.25">
      <c r="A1972" s="42">
        <v>1920</v>
      </c>
      <c r="B1972" s="61">
        <v>26121542</v>
      </c>
      <c r="C1972" s="42">
        <v>4392404</v>
      </c>
      <c r="D1972" s="61" t="s">
        <v>801</v>
      </c>
      <c r="E1972" s="61" t="s">
        <v>801</v>
      </c>
      <c r="F1972" s="82" t="s">
        <v>1728</v>
      </c>
      <c r="G1972" s="81" t="s">
        <v>1750</v>
      </c>
      <c r="H1972" s="21">
        <v>1</v>
      </c>
      <c r="I1972" s="20">
        <v>246250.82223529415</v>
      </c>
      <c r="J1972" s="20">
        <f t="shared" si="923"/>
        <v>46787.65622470589</v>
      </c>
      <c r="K1972" s="19">
        <f t="shared" si="924"/>
        <v>293038.47846000001</v>
      </c>
      <c r="L1972" s="15">
        <f t="shared" si="925"/>
        <v>293038.47846000001</v>
      </c>
      <c r="M1972" s="17">
        <v>200222.68907563027</v>
      </c>
      <c r="N1972" s="17">
        <v>38042.310924369755</v>
      </c>
      <c r="O1972" s="16">
        <v>238265.00000000003</v>
      </c>
      <c r="P1972" s="18">
        <v>238265.00000000003</v>
      </c>
      <c r="Q1972" s="17">
        <v>187123.52941176473</v>
      </c>
      <c r="R1972" s="17">
        <v>35553.470588235301</v>
      </c>
      <c r="S1972" s="16">
        <v>222677.00000000003</v>
      </c>
      <c r="T1972" s="15">
        <v>222677.00000000003</v>
      </c>
      <c r="U1972" s="14"/>
      <c r="V1972" s="14"/>
      <c r="W1972" s="14"/>
      <c r="X1972" s="14"/>
      <c r="Y1972" s="14"/>
      <c r="Z1972" s="14"/>
      <c r="AA1972" s="14"/>
      <c r="AB1972" s="13"/>
      <c r="AC1972" s="12">
        <f t="shared" si="926"/>
        <v>0</v>
      </c>
      <c r="AD1972" s="6">
        <f t="shared" si="927"/>
        <v>0</v>
      </c>
      <c r="AE1972" s="6">
        <f t="shared" si="928"/>
        <v>0</v>
      </c>
      <c r="AF1972" s="6">
        <f t="shared" si="929"/>
        <v>0</v>
      </c>
      <c r="AG1972" s="9">
        <f t="shared" si="930"/>
        <v>222677.00000000003</v>
      </c>
      <c r="AH1972" s="11">
        <f t="shared" si="909"/>
        <v>293038.47846000001</v>
      </c>
      <c r="AI1972" s="9">
        <f t="shared" si="910"/>
        <v>230471.00000000003</v>
      </c>
      <c r="AJ1972" s="10">
        <f t="shared" si="911"/>
        <v>188495.119615</v>
      </c>
      <c r="AK1972" s="9">
        <f t="shared" si="933"/>
        <v>226574.00000000003</v>
      </c>
      <c r="AL1972" s="9">
        <f t="shared" si="907"/>
        <v>261754.73923000001</v>
      </c>
      <c r="AM1972" s="6">
        <f t="shared" si="931"/>
        <v>247926.95416401298</v>
      </c>
      <c r="AN1972" s="8">
        <f t="shared" si="922"/>
        <v>129235.14219883498</v>
      </c>
      <c r="AO1972" s="7">
        <f t="shared" si="908"/>
        <v>0.56074361719624144</v>
      </c>
      <c r="AP1972" s="6">
        <f t="shared" si="932"/>
        <v>247926.95416401298</v>
      </c>
      <c r="AQ1972" s="5" t="s">
        <v>0</v>
      </c>
    </row>
    <row r="1973" spans="1:43" x14ac:dyDescent="0.25">
      <c r="A1973" s="42">
        <v>1921</v>
      </c>
      <c r="B1973" s="61">
        <v>26121542</v>
      </c>
      <c r="C1973" s="42">
        <v>4392404</v>
      </c>
      <c r="D1973" s="61" t="s">
        <v>801</v>
      </c>
      <c r="E1973" s="61" t="s">
        <v>801</v>
      </c>
      <c r="F1973" s="82" t="s">
        <v>1744</v>
      </c>
      <c r="G1973" s="81" t="s">
        <v>1750</v>
      </c>
      <c r="H1973" s="21">
        <v>1</v>
      </c>
      <c r="I1973" s="20">
        <v>267830.68250420172</v>
      </c>
      <c r="J1973" s="20">
        <f t="shared" si="923"/>
        <v>50887.829675798326</v>
      </c>
      <c r="K1973" s="19">
        <f t="shared" si="924"/>
        <v>318718.51218000002</v>
      </c>
      <c r="L1973" s="15">
        <f t="shared" si="925"/>
        <v>318718.51218000002</v>
      </c>
      <c r="M1973" s="17">
        <v>221838.65546218489</v>
      </c>
      <c r="N1973" s="17">
        <v>42149.34453781513</v>
      </c>
      <c r="O1973" s="16">
        <v>263988</v>
      </c>
      <c r="P1973" s="18">
        <v>263988</v>
      </c>
      <c r="Q1973" s="17">
        <v>203521.84873949582</v>
      </c>
      <c r="R1973" s="17">
        <v>38669.151260504208</v>
      </c>
      <c r="S1973" s="16">
        <v>242191.00000000003</v>
      </c>
      <c r="T1973" s="15">
        <v>242191.00000000003</v>
      </c>
      <c r="U1973" s="14"/>
      <c r="V1973" s="14"/>
      <c r="W1973" s="14"/>
      <c r="X1973" s="14"/>
      <c r="Y1973" s="14"/>
      <c r="Z1973" s="14"/>
      <c r="AA1973" s="14"/>
      <c r="AB1973" s="13"/>
      <c r="AC1973" s="12">
        <f t="shared" si="926"/>
        <v>0</v>
      </c>
      <c r="AD1973" s="6">
        <f t="shared" si="927"/>
        <v>0</v>
      </c>
      <c r="AE1973" s="6">
        <f t="shared" si="928"/>
        <v>0</v>
      </c>
      <c r="AF1973" s="6">
        <f t="shared" si="929"/>
        <v>0</v>
      </c>
      <c r="AG1973" s="9">
        <f t="shared" si="930"/>
        <v>242191.00000000003</v>
      </c>
      <c r="AH1973" s="11">
        <f t="shared" si="909"/>
        <v>318718.51218000002</v>
      </c>
      <c r="AI1973" s="9">
        <f t="shared" si="910"/>
        <v>253089.5</v>
      </c>
      <c r="AJ1973" s="10">
        <f t="shared" si="911"/>
        <v>206224.37804500002</v>
      </c>
      <c r="AK1973" s="9">
        <f t="shared" si="933"/>
        <v>247640.25</v>
      </c>
      <c r="AL1973" s="9">
        <f t="shared" si="907"/>
        <v>285904.00609000004</v>
      </c>
      <c r="AM1973" s="6">
        <f t="shared" si="931"/>
        <v>271380.52449628047</v>
      </c>
      <c r="AN1973" s="8">
        <f t="shared" si="922"/>
        <v>141201.57958399344</v>
      </c>
      <c r="AO1973" s="7">
        <f t="shared" si="908"/>
        <v>0.55791164621208478</v>
      </c>
      <c r="AP1973" s="6">
        <f t="shared" si="932"/>
        <v>271380.52449628047</v>
      </c>
      <c r="AQ1973" s="5" t="s">
        <v>0</v>
      </c>
    </row>
    <row r="1974" spans="1:43" ht="25.5" x14ac:dyDescent="0.25">
      <c r="A1974" s="42">
        <v>1922</v>
      </c>
      <c r="B1974" s="61">
        <v>39121409</v>
      </c>
      <c r="C1974" s="42" t="s">
        <v>1795</v>
      </c>
      <c r="D1974" s="61" t="s">
        <v>801</v>
      </c>
      <c r="E1974" s="61" t="s">
        <v>801</v>
      </c>
      <c r="F1974" s="82" t="s">
        <v>1600</v>
      </c>
      <c r="G1974" s="81" t="s">
        <v>1750</v>
      </c>
      <c r="H1974" s="21">
        <v>1</v>
      </c>
      <c r="I1974" s="20">
        <v>1906799.7267226891</v>
      </c>
      <c r="J1974" s="20">
        <f t="shared" si="923"/>
        <v>362291.94807731092</v>
      </c>
      <c r="K1974" s="19">
        <f t="shared" si="924"/>
        <v>2269091.6748000002</v>
      </c>
      <c r="L1974" s="15">
        <f t="shared" si="925"/>
        <v>2269091.6748000002</v>
      </c>
      <c r="M1974" s="17">
        <v>1521405.8823529412</v>
      </c>
      <c r="N1974" s="17">
        <v>289067.11764705885</v>
      </c>
      <c r="O1974" s="16">
        <v>1810473</v>
      </c>
      <c r="P1974" s="18">
        <v>1810473</v>
      </c>
      <c r="Q1974" s="17">
        <v>1448957.9831932774</v>
      </c>
      <c r="R1974" s="17">
        <v>275302.01680672268</v>
      </c>
      <c r="S1974" s="16">
        <v>1724260</v>
      </c>
      <c r="T1974" s="15">
        <v>1724260</v>
      </c>
      <c r="U1974" s="14"/>
      <c r="V1974" s="14"/>
      <c r="W1974" s="14"/>
      <c r="X1974" s="14"/>
      <c r="Y1974" s="14"/>
      <c r="Z1974" s="14"/>
      <c r="AA1974" s="14"/>
      <c r="AB1974" s="13"/>
      <c r="AC1974" s="12">
        <f t="shared" si="926"/>
        <v>0</v>
      </c>
      <c r="AD1974" s="6">
        <f t="shared" si="927"/>
        <v>0</v>
      </c>
      <c r="AE1974" s="6">
        <f t="shared" si="928"/>
        <v>0</v>
      </c>
      <c r="AF1974" s="6">
        <f t="shared" si="929"/>
        <v>0</v>
      </c>
      <c r="AG1974" s="9">
        <f t="shared" si="930"/>
        <v>1724260</v>
      </c>
      <c r="AH1974" s="11">
        <f t="shared" si="909"/>
        <v>2269091.6748000002</v>
      </c>
      <c r="AI1974" s="9">
        <f t="shared" si="910"/>
        <v>1767366.5</v>
      </c>
      <c r="AJ1974" s="10">
        <f t="shared" si="911"/>
        <v>1450956.1687</v>
      </c>
      <c r="AK1974" s="9">
        <f t="shared" si="933"/>
        <v>1745813.25</v>
      </c>
      <c r="AL1974" s="9">
        <f t="shared" si="907"/>
        <v>2018229.0874000001</v>
      </c>
      <c r="AM1974" s="6">
        <f t="shared" si="931"/>
        <v>1907176.7356492241</v>
      </c>
      <c r="AN1974" s="8">
        <f t="shared" si="922"/>
        <v>996421.40449733718</v>
      </c>
      <c r="AO1974" s="7">
        <f t="shared" si="908"/>
        <v>0.56378878093329099</v>
      </c>
      <c r="AP1974" s="6">
        <f t="shared" si="932"/>
        <v>1907176.7356492241</v>
      </c>
      <c r="AQ1974" s="5" t="s">
        <v>0</v>
      </c>
    </row>
    <row r="1975" spans="1:43" x14ac:dyDescent="0.25">
      <c r="A1975" s="42">
        <v>1923</v>
      </c>
      <c r="B1975" s="61">
        <v>31171501</v>
      </c>
      <c r="C1975" s="42" t="s">
        <v>1752</v>
      </c>
      <c r="D1975" s="61" t="s">
        <v>801</v>
      </c>
      <c r="E1975" s="61" t="s">
        <v>801</v>
      </c>
      <c r="F1975" s="82" t="s">
        <v>1444</v>
      </c>
      <c r="G1975" s="81" t="s">
        <v>1750</v>
      </c>
      <c r="H1975" s="21">
        <v>1</v>
      </c>
      <c r="I1975" s="20">
        <v>5424471.7717310926</v>
      </c>
      <c r="J1975" s="20">
        <f t="shared" si="923"/>
        <v>1030649.6366289076</v>
      </c>
      <c r="K1975" s="19">
        <f t="shared" si="924"/>
        <v>6455121.4083600007</v>
      </c>
      <c r="L1975" s="15">
        <f t="shared" si="925"/>
        <v>6455121.4083600007</v>
      </c>
      <c r="M1975" s="17">
        <v>4328101.6806722693</v>
      </c>
      <c r="N1975" s="17">
        <v>822339.31932773115</v>
      </c>
      <c r="O1975" s="16">
        <v>5150441</v>
      </c>
      <c r="P1975" s="18">
        <v>5150441</v>
      </c>
      <c r="Q1975" s="17">
        <v>4122001.6806722693</v>
      </c>
      <c r="R1975" s="17">
        <v>783180.31932773115</v>
      </c>
      <c r="S1975" s="16">
        <v>4905182</v>
      </c>
      <c r="T1975" s="15">
        <v>4905182</v>
      </c>
      <c r="U1975" s="14"/>
      <c r="V1975" s="14"/>
      <c r="W1975" s="14"/>
      <c r="X1975" s="14"/>
      <c r="Y1975" s="14"/>
      <c r="Z1975" s="14"/>
      <c r="AA1975" s="14"/>
      <c r="AB1975" s="13"/>
      <c r="AC1975" s="12">
        <f t="shared" si="926"/>
        <v>0</v>
      </c>
      <c r="AD1975" s="6">
        <f t="shared" si="927"/>
        <v>0</v>
      </c>
      <c r="AE1975" s="6">
        <f t="shared" si="928"/>
        <v>0</v>
      </c>
      <c r="AF1975" s="6">
        <f t="shared" si="929"/>
        <v>0</v>
      </c>
      <c r="AG1975" s="9">
        <f t="shared" si="930"/>
        <v>4905182</v>
      </c>
      <c r="AH1975" s="11">
        <f t="shared" si="909"/>
        <v>6455121.4083600007</v>
      </c>
      <c r="AI1975" s="9">
        <f t="shared" si="910"/>
        <v>5027811.5</v>
      </c>
      <c r="AJ1975" s="10">
        <f t="shared" si="911"/>
        <v>4127686.1020900002</v>
      </c>
      <c r="AK1975" s="9">
        <f t="shared" si="933"/>
        <v>4966496.75</v>
      </c>
      <c r="AL1975" s="9">
        <f t="shared" si="907"/>
        <v>5741466.4541800003</v>
      </c>
      <c r="AM1975" s="6">
        <f t="shared" si="931"/>
        <v>5425544.2512997473</v>
      </c>
      <c r="AN1975" s="8">
        <f t="shared" si="922"/>
        <v>2834623.7325098859</v>
      </c>
      <c r="AO1975" s="7">
        <f t="shared" si="908"/>
        <v>0.56378878414791123</v>
      </c>
      <c r="AP1975" s="6">
        <f t="shared" si="932"/>
        <v>5425544.2512997473</v>
      </c>
      <c r="AQ1975" s="5" t="s">
        <v>0</v>
      </c>
    </row>
    <row r="1976" spans="1:43" x14ac:dyDescent="0.25">
      <c r="A1976" s="42">
        <v>1924</v>
      </c>
      <c r="B1976" s="61">
        <v>26101409</v>
      </c>
      <c r="C1976" s="42" t="s">
        <v>1752</v>
      </c>
      <c r="D1976" s="61" t="s">
        <v>801</v>
      </c>
      <c r="E1976" s="61" t="s">
        <v>801</v>
      </c>
      <c r="F1976" s="82" t="s">
        <v>1794</v>
      </c>
      <c r="G1976" s="81" t="s">
        <v>1750</v>
      </c>
      <c r="H1976" s="21">
        <v>1</v>
      </c>
      <c r="I1976" s="20">
        <v>1973607.2761008404</v>
      </c>
      <c r="J1976" s="20">
        <f t="shared" si="923"/>
        <v>374985.38245915971</v>
      </c>
      <c r="K1976" s="19">
        <f t="shared" si="924"/>
        <v>2348592.6585600004</v>
      </c>
      <c r="L1976" s="15">
        <f t="shared" si="925"/>
        <v>2348592.6585600004</v>
      </c>
      <c r="M1976" s="17">
        <v>1589707.5630252101</v>
      </c>
      <c r="N1976" s="17">
        <v>302044.43697478989</v>
      </c>
      <c r="O1976" s="16">
        <v>1891752</v>
      </c>
      <c r="P1976" s="18">
        <v>1891752</v>
      </c>
      <c r="Q1976" s="17">
        <v>1499724.3697478992</v>
      </c>
      <c r="R1976" s="17">
        <v>284947.63025210088</v>
      </c>
      <c r="S1976" s="16">
        <v>1784672</v>
      </c>
      <c r="T1976" s="15">
        <v>1784672</v>
      </c>
      <c r="U1976" s="14"/>
      <c r="V1976" s="14"/>
      <c r="W1976" s="14"/>
      <c r="X1976" s="14"/>
      <c r="Y1976" s="14"/>
      <c r="Z1976" s="14"/>
      <c r="AA1976" s="14"/>
      <c r="AB1976" s="13"/>
      <c r="AC1976" s="12">
        <f t="shared" si="926"/>
        <v>0</v>
      </c>
      <c r="AD1976" s="6">
        <f t="shared" si="927"/>
        <v>0</v>
      </c>
      <c r="AE1976" s="6">
        <f t="shared" si="928"/>
        <v>0</v>
      </c>
      <c r="AF1976" s="6">
        <f t="shared" si="929"/>
        <v>0</v>
      </c>
      <c r="AG1976" s="9">
        <f t="shared" si="930"/>
        <v>1784672</v>
      </c>
      <c r="AH1976" s="11">
        <f t="shared" si="909"/>
        <v>2348592.6585600004</v>
      </c>
      <c r="AI1976" s="9">
        <f t="shared" si="910"/>
        <v>1838212</v>
      </c>
      <c r="AJ1976" s="10">
        <f t="shared" si="911"/>
        <v>1506254.1646400001</v>
      </c>
      <c r="AK1976" s="9">
        <f t="shared" si="933"/>
        <v>1811442</v>
      </c>
      <c r="AL1976" s="9">
        <f t="shared" si="907"/>
        <v>2093402.3292800002</v>
      </c>
      <c r="AM1976" s="6">
        <f t="shared" si="931"/>
        <v>1980558.2165647498</v>
      </c>
      <c r="AN1976" s="8">
        <f t="shared" si="922"/>
        <v>1033515.1698529556</v>
      </c>
      <c r="AO1976" s="7">
        <f t="shared" si="908"/>
        <v>0.56223937709739447</v>
      </c>
      <c r="AP1976" s="6">
        <f t="shared" si="932"/>
        <v>1980558.2165647498</v>
      </c>
      <c r="AQ1976" s="5" t="s">
        <v>0</v>
      </c>
    </row>
    <row r="1977" spans="1:43" x14ac:dyDescent="0.25">
      <c r="A1977" s="42">
        <v>1925</v>
      </c>
      <c r="B1977" s="61">
        <v>31171512</v>
      </c>
      <c r="C1977" s="42" t="s">
        <v>1752</v>
      </c>
      <c r="D1977" s="61" t="s">
        <v>801</v>
      </c>
      <c r="E1977" s="61" t="s">
        <v>801</v>
      </c>
      <c r="F1977" s="82" t="s">
        <v>1442</v>
      </c>
      <c r="G1977" s="81" t="s">
        <v>1750</v>
      </c>
      <c r="H1977" s="21">
        <v>1</v>
      </c>
      <c r="I1977" s="20">
        <v>4935775.4106050422</v>
      </c>
      <c r="J1977" s="20">
        <f t="shared" si="923"/>
        <v>937797.32801495807</v>
      </c>
      <c r="K1977" s="19">
        <f t="shared" si="924"/>
        <v>5873572.73862</v>
      </c>
      <c r="L1977" s="15">
        <f t="shared" si="925"/>
        <v>5873572.73862</v>
      </c>
      <c r="M1977" s="17">
        <v>3975684.8739495799</v>
      </c>
      <c r="N1977" s="17">
        <v>755380.12605042022</v>
      </c>
      <c r="O1977" s="16">
        <v>4731065</v>
      </c>
      <c r="P1977" s="18">
        <v>4731065</v>
      </c>
      <c r="Q1977" s="17">
        <v>3750646.218487395</v>
      </c>
      <c r="R1977" s="17">
        <v>712622.78151260503</v>
      </c>
      <c r="S1977" s="16">
        <v>4463269</v>
      </c>
      <c r="T1977" s="15">
        <v>4463269</v>
      </c>
      <c r="U1977" s="14"/>
      <c r="V1977" s="14"/>
      <c r="W1977" s="14"/>
      <c r="X1977" s="14"/>
      <c r="Y1977" s="14"/>
      <c r="Z1977" s="14"/>
      <c r="AA1977" s="14"/>
      <c r="AB1977" s="13"/>
      <c r="AC1977" s="12">
        <f t="shared" si="926"/>
        <v>0</v>
      </c>
      <c r="AD1977" s="6">
        <f t="shared" si="927"/>
        <v>0</v>
      </c>
      <c r="AE1977" s="6">
        <f t="shared" si="928"/>
        <v>0</v>
      </c>
      <c r="AF1977" s="6">
        <f t="shared" si="929"/>
        <v>0</v>
      </c>
      <c r="AG1977" s="9">
        <f t="shared" si="930"/>
        <v>4463269</v>
      </c>
      <c r="AH1977" s="11">
        <f t="shared" si="909"/>
        <v>5873572.73862</v>
      </c>
      <c r="AI1977" s="9">
        <f t="shared" si="910"/>
        <v>4597167</v>
      </c>
      <c r="AJ1977" s="10">
        <f t="shared" si="911"/>
        <v>3766976.684655</v>
      </c>
      <c r="AK1977" s="9">
        <f t="shared" si="933"/>
        <v>4530218</v>
      </c>
      <c r="AL1977" s="9">
        <f t="shared" si="907"/>
        <v>5235369.86931</v>
      </c>
      <c r="AM1977" s="6">
        <f t="shared" si="931"/>
        <v>4953159.19184619</v>
      </c>
      <c r="AN1977" s="8">
        <f t="shared" si="922"/>
        <v>2584708.2069683447</v>
      </c>
      <c r="AO1977" s="7">
        <f t="shared" si="908"/>
        <v>0.56223935457823149</v>
      </c>
      <c r="AP1977" s="6">
        <f t="shared" si="932"/>
        <v>4953159.19184619</v>
      </c>
      <c r="AQ1977" s="5" t="s">
        <v>0</v>
      </c>
    </row>
    <row r="1978" spans="1:43" x14ac:dyDescent="0.25">
      <c r="A1978" s="42">
        <v>1926</v>
      </c>
      <c r="B1978" s="61">
        <v>39121612</v>
      </c>
      <c r="C1978" s="42" t="s">
        <v>1752</v>
      </c>
      <c r="D1978" s="61" t="s">
        <v>801</v>
      </c>
      <c r="E1978" s="61" t="s">
        <v>801</v>
      </c>
      <c r="F1978" s="82" t="s">
        <v>1439</v>
      </c>
      <c r="G1978" s="81" t="s">
        <v>1750</v>
      </c>
      <c r="H1978" s="21">
        <v>1</v>
      </c>
      <c r="I1978" s="20">
        <v>542446.95600000001</v>
      </c>
      <c r="J1978" s="20">
        <f t="shared" si="923"/>
        <v>103064.92164</v>
      </c>
      <c r="K1978" s="19">
        <f t="shared" si="924"/>
        <v>645511.87763999996</v>
      </c>
      <c r="L1978" s="15">
        <f t="shared" si="925"/>
        <v>645511.87763999996</v>
      </c>
      <c r="M1978" s="17">
        <v>441053.78151260508</v>
      </c>
      <c r="N1978" s="17">
        <v>83800.218487394974</v>
      </c>
      <c r="O1978" s="16">
        <v>524854</v>
      </c>
      <c r="P1978" s="18">
        <v>524854</v>
      </c>
      <c r="Q1978" s="17">
        <v>412200</v>
      </c>
      <c r="R1978" s="17">
        <v>78318</v>
      </c>
      <c r="S1978" s="16">
        <v>490518</v>
      </c>
      <c r="T1978" s="15">
        <v>490518</v>
      </c>
      <c r="U1978" s="14"/>
      <c r="V1978" s="14"/>
      <c r="W1978" s="14"/>
      <c r="X1978" s="14"/>
      <c r="Y1978" s="14"/>
      <c r="Z1978" s="14"/>
      <c r="AA1978" s="14"/>
      <c r="AB1978" s="13">
        <v>1228000</v>
      </c>
      <c r="AC1978" s="12">
        <f t="shared" si="926"/>
        <v>233320</v>
      </c>
      <c r="AD1978" s="6">
        <f t="shared" si="927"/>
        <v>1461320</v>
      </c>
      <c r="AE1978" s="6">
        <f t="shared" si="928"/>
        <v>74527.319999999992</v>
      </c>
      <c r="AF1978" s="6">
        <f t="shared" si="929"/>
        <v>1535847.32</v>
      </c>
      <c r="AG1978" s="9">
        <f>MIN(L1978,P1978,T1978,AF1978)</f>
        <v>490518</v>
      </c>
      <c r="AH1978" s="11">
        <f t="shared" si="909"/>
        <v>1535847.32</v>
      </c>
      <c r="AI1978" s="9">
        <f t="shared" si="910"/>
        <v>585182.93882000004</v>
      </c>
      <c r="AJ1978" s="10">
        <f t="shared" si="911"/>
        <v>799182.79940999998</v>
      </c>
      <c r="AK1978" s="9">
        <f t="shared" si="933"/>
        <v>537850.46941000002</v>
      </c>
      <c r="AL1978" s="9">
        <f t="shared" si="907"/>
        <v>1060515.1294100001</v>
      </c>
      <c r="AM1978" s="6">
        <f>HARMEAN(L1978,P1978,T1978,AF1978)</f>
        <v>651018.62178244616</v>
      </c>
      <c r="AN1978" s="8">
        <f t="shared" si="922"/>
        <v>495587.06489518861</v>
      </c>
      <c r="AO1978" s="7">
        <f t="shared" si="908"/>
        <v>0.84689253909986129</v>
      </c>
      <c r="AP1978" s="6">
        <f t="shared" si="932"/>
        <v>651018.62178244616</v>
      </c>
      <c r="AQ1978" s="5" t="s">
        <v>0</v>
      </c>
    </row>
    <row r="1979" spans="1:43" x14ac:dyDescent="0.25">
      <c r="A1979" s="42">
        <v>1927</v>
      </c>
      <c r="B1979" s="61">
        <v>32121708</v>
      </c>
      <c r="C1979" s="42" t="s">
        <v>1752</v>
      </c>
      <c r="D1979" s="61" t="s">
        <v>801</v>
      </c>
      <c r="E1979" s="61" t="s">
        <v>801</v>
      </c>
      <c r="F1979" s="82" t="s">
        <v>1793</v>
      </c>
      <c r="G1979" s="81" t="s">
        <v>1750</v>
      </c>
      <c r="H1979" s="21">
        <v>1</v>
      </c>
      <c r="I1979" s="20">
        <v>1704755.8796974788</v>
      </c>
      <c r="J1979" s="20">
        <f t="shared" si="923"/>
        <v>323903.61714252096</v>
      </c>
      <c r="K1979" s="19">
        <f t="shared" si="924"/>
        <v>2028659.4968399997</v>
      </c>
      <c r="L1979" s="15">
        <f t="shared" si="925"/>
        <v>2028659.4968399997</v>
      </c>
      <c r="M1979" s="17">
        <v>1360198.3193277312</v>
      </c>
      <c r="N1979" s="17">
        <v>258437.68067226894</v>
      </c>
      <c r="O1979" s="16">
        <v>1618636</v>
      </c>
      <c r="P1979" s="18">
        <v>1618636</v>
      </c>
      <c r="Q1979" s="17">
        <v>1295426.8907563025</v>
      </c>
      <c r="R1979" s="17">
        <v>246131.10924369749</v>
      </c>
      <c r="S1979" s="16">
        <v>1541558</v>
      </c>
      <c r="T1979" s="15">
        <v>1541558</v>
      </c>
      <c r="U1979" s="14"/>
      <c r="V1979" s="14"/>
      <c r="W1979" s="14"/>
      <c r="X1979" s="14"/>
      <c r="Y1979" s="14"/>
      <c r="Z1979" s="14"/>
      <c r="AA1979" s="14"/>
      <c r="AB1979" s="13">
        <v>2525000</v>
      </c>
      <c r="AC1979" s="12">
        <f t="shared" si="926"/>
        <v>479750</v>
      </c>
      <c r="AD1979" s="6">
        <f t="shared" si="927"/>
        <v>3004750</v>
      </c>
      <c r="AE1979" s="6">
        <f t="shared" si="928"/>
        <v>153242.25</v>
      </c>
      <c r="AF1979" s="6">
        <f t="shared" si="929"/>
        <v>3157992.25</v>
      </c>
      <c r="AG1979" s="9">
        <f>MIN(L1979,P1979,T1979,AF1979)</f>
        <v>1541558</v>
      </c>
      <c r="AH1979" s="11">
        <f t="shared" si="909"/>
        <v>3157992.25</v>
      </c>
      <c r="AI1979" s="9">
        <f t="shared" si="910"/>
        <v>1823647.7484199998</v>
      </c>
      <c r="AJ1979" s="10">
        <f t="shared" si="911"/>
        <v>2086711.43671</v>
      </c>
      <c r="AK1979" s="9">
        <f t="shared" si="933"/>
        <v>1682602.87421</v>
      </c>
      <c r="AL1979" s="9">
        <f t="shared" si="907"/>
        <v>2490819.99921</v>
      </c>
      <c r="AM1979" s="6">
        <f>HARMEAN(L1979,P1979,T1979,AF1979)</f>
        <v>1926697.1369668685</v>
      </c>
      <c r="AN1979" s="8">
        <f t="shared" si="922"/>
        <v>745497.48326289549</v>
      </c>
      <c r="AO1979" s="7">
        <f t="shared" si="908"/>
        <v>0.40879467205703029</v>
      </c>
      <c r="AP1979" s="6">
        <f t="shared" si="932"/>
        <v>1926697.1369668685</v>
      </c>
      <c r="AQ1979" s="5" t="s">
        <v>0</v>
      </c>
    </row>
    <row r="1980" spans="1:43" x14ac:dyDescent="0.25">
      <c r="A1980" s="42">
        <v>1928</v>
      </c>
      <c r="B1980" s="61">
        <v>31261502</v>
      </c>
      <c r="C1980" s="42" t="s">
        <v>1752</v>
      </c>
      <c r="D1980" s="61" t="s">
        <v>801</v>
      </c>
      <c r="E1980" s="61" t="s">
        <v>801</v>
      </c>
      <c r="F1980" s="82" t="s">
        <v>1792</v>
      </c>
      <c r="G1980" s="81" t="s">
        <v>1750</v>
      </c>
      <c r="H1980" s="21">
        <v>1</v>
      </c>
      <c r="I1980" s="20">
        <v>976405.1843193277</v>
      </c>
      <c r="J1980" s="20">
        <f t="shared" si="923"/>
        <v>185516.98502067226</v>
      </c>
      <c r="K1980" s="19">
        <f t="shared" si="924"/>
        <v>1161922.16934</v>
      </c>
      <c r="L1980" s="15">
        <f t="shared" si="925"/>
        <v>1161922.16934</v>
      </c>
      <c r="M1980" s="17">
        <v>793897.47899159673</v>
      </c>
      <c r="N1980" s="17">
        <v>150840.52100840339</v>
      </c>
      <c r="O1980" s="16">
        <v>944738.00000000012</v>
      </c>
      <c r="P1980" s="18">
        <v>944738.00000000012</v>
      </c>
      <c r="Q1980" s="17">
        <v>741960.50420168065</v>
      </c>
      <c r="R1980" s="17">
        <v>140972.49579831932</v>
      </c>
      <c r="S1980" s="16">
        <v>882933</v>
      </c>
      <c r="T1980" s="15">
        <v>882933</v>
      </c>
      <c r="U1980" s="14"/>
      <c r="V1980" s="14"/>
      <c r="W1980" s="14"/>
      <c r="X1980" s="14"/>
      <c r="Y1980" s="14"/>
      <c r="Z1980" s="14"/>
      <c r="AA1980" s="14"/>
      <c r="AB1980" s="13"/>
      <c r="AC1980" s="12">
        <f t="shared" si="926"/>
        <v>0</v>
      </c>
      <c r="AD1980" s="6">
        <f t="shared" si="927"/>
        <v>0</v>
      </c>
      <c r="AE1980" s="6">
        <f t="shared" si="928"/>
        <v>0</v>
      </c>
      <c r="AF1980" s="6">
        <f t="shared" si="929"/>
        <v>0</v>
      </c>
      <c r="AG1980" s="9">
        <f>MIN(L1980,P1980,T1980)</f>
        <v>882933</v>
      </c>
      <c r="AH1980" s="11">
        <f t="shared" si="909"/>
        <v>1161922.16934</v>
      </c>
      <c r="AI1980" s="9">
        <f t="shared" si="910"/>
        <v>913835.5</v>
      </c>
      <c r="AJ1980" s="10">
        <f t="shared" si="911"/>
        <v>747398.29233500001</v>
      </c>
      <c r="AK1980" s="9">
        <f t="shared" si="933"/>
        <v>898384.25</v>
      </c>
      <c r="AL1980" s="9">
        <f t="shared" si="907"/>
        <v>1037878.83467</v>
      </c>
      <c r="AM1980" s="6">
        <f>HARMEAN(L1980,P1980,T1980)</f>
        <v>983050.20330462954</v>
      </c>
      <c r="AN1980" s="8">
        <f t="shared" si="922"/>
        <v>512427.83856060333</v>
      </c>
      <c r="AO1980" s="7">
        <f t="shared" si="908"/>
        <v>0.56074407107253255</v>
      </c>
      <c r="AP1980" s="6">
        <f t="shared" si="932"/>
        <v>983050.20330462954</v>
      </c>
      <c r="AQ1980" s="5" t="s">
        <v>0</v>
      </c>
    </row>
    <row r="1981" spans="1:43" x14ac:dyDescent="0.25">
      <c r="A1981" s="42">
        <v>1929</v>
      </c>
      <c r="B1981" s="61">
        <v>31261502</v>
      </c>
      <c r="C1981" s="42" t="s">
        <v>1752</v>
      </c>
      <c r="D1981" s="61" t="s">
        <v>801</v>
      </c>
      <c r="E1981" s="61" t="s">
        <v>801</v>
      </c>
      <c r="F1981" s="82" t="s">
        <v>1791</v>
      </c>
      <c r="G1981" s="81" t="s">
        <v>1750</v>
      </c>
      <c r="H1981" s="21">
        <v>1</v>
      </c>
      <c r="I1981" s="20">
        <v>5779318.5906050419</v>
      </c>
      <c r="J1981" s="20">
        <f t="shared" si="923"/>
        <v>1098070.532214958</v>
      </c>
      <c r="K1981" s="19">
        <f t="shared" si="924"/>
        <v>6877389.1228200002</v>
      </c>
      <c r="L1981" s="15">
        <f t="shared" si="925"/>
        <v>6877389.1228200002</v>
      </c>
      <c r="M1981" s="17">
        <v>4611227.7310924372</v>
      </c>
      <c r="N1981" s="17">
        <v>876133.26890756306</v>
      </c>
      <c r="O1981" s="16">
        <v>5487361</v>
      </c>
      <c r="P1981" s="18">
        <v>5487361</v>
      </c>
      <c r="Q1981" s="17">
        <v>4391646.218487395</v>
      </c>
      <c r="R1981" s="17">
        <v>834412.78151260503</v>
      </c>
      <c r="S1981" s="16">
        <v>5226059</v>
      </c>
      <c r="T1981" s="15">
        <v>5226059</v>
      </c>
      <c r="U1981" s="14"/>
      <c r="V1981" s="14"/>
      <c r="W1981" s="14"/>
      <c r="X1981" s="14"/>
      <c r="Y1981" s="14"/>
      <c r="Z1981" s="14"/>
      <c r="AA1981" s="14"/>
      <c r="AB1981" s="13"/>
      <c r="AC1981" s="12">
        <f t="shared" si="926"/>
        <v>0</v>
      </c>
      <c r="AD1981" s="6">
        <f t="shared" si="927"/>
        <v>0</v>
      </c>
      <c r="AE1981" s="6">
        <f t="shared" si="928"/>
        <v>0</v>
      </c>
      <c r="AF1981" s="6">
        <f t="shared" si="929"/>
        <v>0</v>
      </c>
      <c r="AG1981" s="9">
        <f>MIN(L1981,P1981,T1981)</f>
        <v>5226059</v>
      </c>
      <c r="AH1981" s="11">
        <f t="shared" si="909"/>
        <v>6877389.1228200002</v>
      </c>
      <c r="AI1981" s="9">
        <f t="shared" si="910"/>
        <v>5356710</v>
      </c>
      <c r="AJ1981" s="10">
        <f t="shared" si="911"/>
        <v>4397702.2807050003</v>
      </c>
      <c r="AK1981" s="9">
        <f t="shared" si="933"/>
        <v>5291384.5</v>
      </c>
      <c r="AL1981" s="9">
        <f t="shared" si="907"/>
        <v>6117049.5614100005</v>
      </c>
      <c r="AM1981" s="6">
        <f>HARMEAN(L1981,P1981,T1981)</f>
        <v>5780460.9154231325</v>
      </c>
      <c r="AN1981" s="8">
        <f t="shared" si="922"/>
        <v>3020053.1542570018</v>
      </c>
      <c r="AO1981" s="7">
        <f t="shared" si="908"/>
        <v>0.56378880959712241</v>
      </c>
      <c r="AP1981" s="6">
        <f t="shared" si="932"/>
        <v>5780460.9154231325</v>
      </c>
      <c r="AQ1981" s="5" t="s">
        <v>0</v>
      </c>
    </row>
    <row r="1982" spans="1:43" x14ac:dyDescent="0.25">
      <c r="A1982" s="42">
        <v>1930</v>
      </c>
      <c r="B1982" s="61">
        <v>39121312</v>
      </c>
      <c r="C1982" s="42" t="s">
        <v>1752</v>
      </c>
      <c r="D1982" s="61" t="s">
        <v>801</v>
      </c>
      <c r="E1982" s="61" t="s">
        <v>801</v>
      </c>
      <c r="F1982" s="82" t="s">
        <v>1790</v>
      </c>
      <c r="G1982" s="81" t="s">
        <v>1750</v>
      </c>
      <c r="H1982" s="21">
        <v>1</v>
      </c>
      <c r="I1982" s="20">
        <v>998835.45519327733</v>
      </c>
      <c r="J1982" s="20">
        <f t="shared" si="923"/>
        <v>189778.73648672269</v>
      </c>
      <c r="K1982" s="19">
        <f t="shared" si="924"/>
        <v>1188614.1916799999</v>
      </c>
      <c r="L1982" s="15">
        <f t="shared" si="925"/>
        <v>1188614.1916799999</v>
      </c>
      <c r="M1982" s="17">
        <v>812135.29411764711</v>
      </c>
      <c r="N1982" s="17">
        <v>154305.70588235295</v>
      </c>
      <c r="O1982" s="16">
        <v>966441</v>
      </c>
      <c r="P1982" s="18">
        <v>966441</v>
      </c>
      <c r="Q1982" s="17">
        <v>759005.04201680678</v>
      </c>
      <c r="R1982" s="17">
        <v>144210.95798319328</v>
      </c>
      <c r="S1982" s="16">
        <v>903216</v>
      </c>
      <c r="T1982" s="15">
        <v>903216</v>
      </c>
      <c r="U1982" s="14"/>
      <c r="V1982" s="14"/>
      <c r="W1982" s="14"/>
      <c r="X1982" s="14"/>
      <c r="Y1982" s="14"/>
      <c r="Z1982" s="14"/>
      <c r="AA1982" s="14"/>
      <c r="AB1982" s="13"/>
      <c r="AC1982" s="12">
        <f t="shared" si="926"/>
        <v>0</v>
      </c>
      <c r="AD1982" s="6">
        <f t="shared" si="927"/>
        <v>0</v>
      </c>
      <c r="AE1982" s="6">
        <f t="shared" si="928"/>
        <v>0</v>
      </c>
      <c r="AF1982" s="6">
        <f t="shared" si="929"/>
        <v>0</v>
      </c>
      <c r="AG1982" s="9">
        <f>MIN(L1982,P1982,T1982)</f>
        <v>903216</v>
      </c>
      <c r="AH1982" s="11">
        <f t="shared" si="909"/>
        <v>1188614.1916799999</v>
      </c>
      <c r="AI1982" s="9">
        <f t="shared" si="910"/>
        <v>934828.5</v>
      </c>
      <c r="AJ1982" s="10">
        <f t="shared" si="911"/>
        <v>764567.79792000004</v>
      </c>
      <c r="AK1982" s="9">
        <f t="shared" si="933"/>
        <v>919022.25</v>
      </c>
      <c r="AL1982" s="9">
        <f t="shared" si="907"/>
        <v>1061721.3458400001</v>
      </c>
      <c r="AM1982" s="6">
        <f>HARMEAN(L1982,P1982,T1982)</f>
        <v>1005633.196679465</v>
      </c>
      <c r="AN1982" s="8">
        <f t="shared" si="922"/>
        <v>524199.50888160494</v>
      </c>
      <c r="AO1982" s="7">
        <f t="shared" si="908"/>
        <v>0.56074403902063852</v>
      </c>
      <c r="AP1982" s="6">
        <f t="shared" si="932"/>
        <v>1005633.196679465</v>
      </c>
      <c r="AQ1982" s="5" t="s">
        <v>0</v>
      </c>
    </row>
    <row r="1983" spans="1:43" x14ac:dyDescent="0.25">
      <c r="A1983" s="42">
        <v>1931</v>
      </c>
      <c r="B1983" s="61">
        <v>26111707</v>
      </c>
      <c r="C1983" s="42" t="s">
        <v>1752</v>
      </c>
      <c r="D1983" s="61" t="s">
        <v>801</v>
      </c>
      <c r="E1983" s="61" t="s">
        <v>801</v>
      </c>
      <c r="F1983" s="82" t="s">
        <v>1789</v>
      </c>
      <c r="G1983" s="81" t="s">
        <v>1750</v>
      </c>
      <c r="H1983" s="21">
        <v>1</v>
      </c>
      <c r="I1983" s="20">
        <v>271360.60532773111</v>
      </c>
      <c r="J1983" s="20">
        <f t="shared" si="923"/>
        <v>51558.515012268916</v>
      </c>
      <c r="K1983" s="19">
        <f t="shared" si="924"/>
        <v>322919.12034000002</v>
      </c>
      <c r="L1983" s="15">
        <f t="shared" si="925"/>
        <v>322919.12034000002</v>
      </c>
      <c r="M1983" s="17">
        <v>224762.18487394959</v>
      </c>
      <c r="N1983" s="17">
        <v>42704.815126050424</v>
      </c>
      <c r="O1983" s="16">
        <v>267467</v>
      </c>
      <c r="P1983" s="18">
        <v>267467</v>
      </c>
      <c r="Q1983" s="17">
        <v>206204.20168067227</v>
      </c>
      <c r="R1983" s="17">
        <v>39178.798319327732</v>
      </c>
      <c r="S1983" s="16">
        <v>245383</v>
      </c>
      <c r="T1983" s="15">
        <v>245383</v>
      </c>
      <c r="U1983" s="14"/>
      <c r="V1983" s="14"/>
      <c r="W1983" s="14"/>
      <c r="X1983" s="14"/>
      <c r="Y1983" s="14"/>
      <c r="Z1983" s="14"/>
      <c r="AA1983" s="14"/>
      <c r="AB1983" s="13"/>
      <c r="AC1983" s="12">
        <f t="shared" si="926"/>
        <v>0</v>
      </c>
      <c r="AD1983" s="6">
        <f t="shared" si="927"/>
        <v>0</v>
      </c>
      <c r="AE1983" s="6">
        <f t="shared" si="928"/>
        <v>0</v>
      </c>
      <c r="AF1983" s="6">
        <f t="shared" si="929"/>
        <v>0</v>
      </c>
      <c r="AG1983" s="9">
        <f>MIN(L1983,P1983,T1983)</f>
        <v>245383</v>
      </c>
      <c r="AH1983" s="11">
        <f t="shared" si="909"/>
        <v>322919.12034000002</v>
      </c>
      <c r="AI1983" s="9">
        <f t="shared" si="910"/>
        <v>256425</v>
      </c>
      <c r="AJ1983" s="10">
        <f t="shared" si="911"/>
        <v>208942.28008500001</v>
      </c>
      <c r="AK1983" s="9">
        <f t="shared" si="933"/>
        <v>250904</v>
      </c>
      <c r="AL1983" s="9">
        <f t="shared" si="907"/>
        <v>289672.06017000001</v>
      </c>
      <c r="AM1983" s="6">
        <f>HARMEAN(L1983,P1983,T1983)</f>
        <v>274957.13535134291</v>
      </c>
      <c r="AN1983" s="8">
        <f t="shared" si="922"/>
        <v>143062.53344917047</v>
      </c>
      <c r="AO1983" s="7">
        <f t="shared" si="908"/>
        <v>0.55791180052323475</v>
      </c>
      <c r="AP1983" s="6">
        <f t="shared" si="932"/>
        <v>274957.13535134291</v>
      </c>
      <c r="AQ1983" s="5" t="s">
        <v>0</v>
      </c>
    </row>
    <row r="1984" spans="1:43" x14ac:dyDescent="0.25">
      <c r="A1984" s="42">
        <v>1932</v>
      </c>
      <c r="B1984" s="61">
        <v>25174402</v>
      </c>
      <c r="C1984" s="42" t="s">
        <v>1752</v>
      </c>
      <c r="D1984" s="61" t="s">
        <v>801</v>
      </c>
      <c r="E1984" s="61" t="s">
        <v>801</v>
      </c>
      <c r="F1984" s="82" t="s">
        <v>1417</v>
      </c>
      <c r="G1984" s="81" t="s">
        <v>1750</v>
      </c>
      <c r="H1984" s="21">
        <v>1</v>
      </c>
      <c r="I1984" s="20">
        <v>941663.31231932773</v>
      </c>
      <c r="J1984" s="20">
        <f t="shared" si="923"/>
        <v>178916.02934067228</v>
      </c>
      <c r="K1984" s="19">
        <f t="shared" si="924"/>
        <v>1120579.3416599999</v>
      </c>
      <c r="L1984" s="15">
        <f t="shared" si="925"/>
        <v>1120579.3416599999</v>
      </c>
      <c r="M1984" s="17">
        <v>779960.50420168065</v>
      </c>
      <c r="N1984" s="17">
        <v>148192.49579831932</v>
      </c>
      <c r="O1984" s="16">
        <v>928153</v>
      </c>
      <c r="P1984" s="18">
        <v>928153</v>
      </c>
      <c r="Q1984" s="17">
        <v>715560.50420168065</v>
      </c>
      <c r="R1984" s="17">
        <v>135956.49579831932</v>
      </c>
      <c r="S1984" s="16">
        <v>851517</v>
      </c>
      <c r="T1984" s="15">
        <v>851517</v>
      </c>
      <c r="U1984" s="14"/>
      <c r="V1984" s="14"/>
      <c r="W1984" s="14"/>
      <c r="X1984" s="14"/>
      <c r="Y1984" s="14"/>
      <c r="Z1984" s="14"/>
      <c r="AA1984" s="14"/>
      <c r="AB1984" s="13">
        <v>1384000</v>
      </c>
      <c r="AC1984" s="12">
        <f t="shared" si="926"/>
        <v>262960</v>
      </c>
      <c r="AD1984" s="6">
        <f t="shared" si="927"/>
        <v>1646960</v>
      </c>
      <c r="AE1984" s="6">
        <f t="shared" si="928"/>
        <v>83994.959999999992</v>
      </c>
      <c r="AF1984" s="6">
        <f t="shared" si="929"/>
        <v>1730954.96</v>
      </c>
      <c r="AG1984" s="9">
        <f>MIN(L1984,P1984,T1984,AF1984)</f>
        <v>851517</v>
      </c>
      <c r="AH1984" s="11">
        <f t="shared" si="909"/>
        <v>1730954.96</v>
      </c>
      <c r="AI1984" s="9">
        <f t="shared" si="910"/>
        <v>1024366.17083</v>
      </c>
      <c r="AJ1984" s="10">
        <f t="shared" si="911"/>
        <v>1157801.0754149999</v>
      </c>
      <c r="AK1984" s="9">
        <f t="shared" si="933"/>
        <v>937941.58541499998</v>
      </c>
      <c r="AL1984" s="9">
        <f t="shared" si="907"/>
        <v>1377660.5654150001</v>
      </c>
      <c r="AM1984" s="6">
        <f>HARMEAN(L1984,P1984,T1984,AF1984)</f>
        <v>1074721.4703350309</v>
      </c>
      <c r="AN1984" s="8">
        <f t="shared" si="922"/>
        <v>398513.49047564261</v>
      </c>
      <c r="AO1984" s="7">
        <f t="shared" si="908"/>
        <v>0.38903421630250073</v>
      </c>
      <c r="AP1984" s="6">
        <f>+AG1984</f>
        <v>851517</v>
      </c>
      <c r="AQ1984" s="5" t="s">
        <v>4</v>
      </c>
    </row>
    <row r="1985" spans="1:43" ht="25.5" x14ac:dyDescent="0.25">
      <c r="A1985" s="42">
        <v>1933</v>
      </c>
      <c r="B1985" s="61">
        <v>25174402</v>
      </c>
      <c r="C1985" s="42" t="s">
        <v>1752</v>
      </c>
      <c r="D1985" s="61" t="s">
        <v>801</v>
      </c>
      <c r="E1985" s="61" t="s">
        <v>801</v>
      </c>
      <c r="F1985" s="82" t="s">
        <v>1416</v>
      </c>
      <c r="G1985" s="81" t="s">
        <v>1750</v>
      </c>
      <c r="H1985" s="21">
        <v>1</v>
      </c>
      <c r="I1985" s="20">
        <v>1364372.676302521</v>
      </c>
      <c r="J1985" s="20">
        <f t="shared" si="923"/>
        <v>259230.80849747901</v>
      </c>
      <c r="K1985" s="19">
        <f t="shared" si="924"/>
        <v>1623603.4848</v>
      </c>
      <c r="L1985" s="15">
        <f t="shared" si="925"/>
        <v>1623603.4848</v>
      </c>
      <c r="M1985" s="17">
        <v>1088611.7647058824</v>
      </c>
      <c r="N1985" s="17">
        <v>206836.23529411765</v>
      </c>
      <c r="O1985" s="16">
        <v>1295448</v>
      </c>
      <c r="P1985" s="18">
        <v>1295448</v>
      </c>
      <c r="Q1985" s="17">
        <v>1036773.1092436975</v>
      </c>
      <c r="R1985" s="17">
        <v>196986.89075630251</v>
      </c>
      <c r="S1985" s="16">
        <v>1233760</v>
      </c>
      <c r="T1985" s="15">
        <v>1233760</v>
      </c>
      <c r="U1985" s="14"/>
      <c r="V1985" s="14"/>
      <c r="W1985" s="14"/>
      <c r="X1985" s="14"/>
      <c r="Y1985" s="14"/>
      <c r="Z1985" s="14"/>
      <c r="AA1985" s="14"/>
      <c r="AB1985" s="13"/>
      <c r="AC1985" s="12">
        <f t="shared" si="926"/>
        <v>0</v>
      </c>
      <c r="AD1985" s="6">
        <f t="shared" si="927"/>
        <v>0</v>
      </c>
      <c r="AE1985" s="6">
        <f t="shared" si="928"/>
        <v>0</v>
      </c>
      <c r="AF1985" s="6">
        <f t="shared" si="929"/>
        <v>0</v>
      </c>
      <c r="AG1985" s="9">
        <f t="shared" ref="AG1985:AG2002" si="934">MIN(L1985,P1985,T1985)</f>
        <v>1233760</v>
      </c>
      <c r="AH1985" s="11">
        <f t="shared" si="909"/>
        <v>1623603.4848</v>
      </c>
      <c r="AI1985" s="9">
        <f t="shared" si="910"/>
        <v>1264604</v>
      </c>
      <c r="AJ1985" s="10">
        <f t="shared" si="911"/>
        <v>1038202.8711999999</v>
      </c>
      <c r="AK1985" s="9">
        <f t="shared" si="933"/>
        <v>1249182</v>
      </c>
      <c r="AL1985" s="9">
        <f t="shared" si="907"/>
        <v>1444103.7423999999</v>
      </c>
      <c r="AM1985" s="6">
        <f t="shared" ref="AM1985:AM2002" si="935">HARMEAN(L1985,P1985,T1985)</f>
        <v>1364642.4375526814</v>
      </c>
      <c r="AN1985" s="8">
        <f t="shared" si="922"/>
        <v>712969.54752336338</v>
      </c>
      <c r="AO1985" s="7">
        <f t="shared" si="908"/>
        <v>0.56378878093329088</v>
      </c>
      <c r="AP1985" s="6">
        <f t="shared" ref="AP1985:AP2002" si="936">+AM1985</f>
        <v>1364642.4375526814</v>
      </c>
      <c r="AQ1985" s="5" t="s">
        <v>0</v>
      </c>
    </row>
    <row r="1986" spans="1:43" x14ac:dyDescent="0.25">
      <c r="A1986" s="42">
        <v>1934</v>
      </c>
      <c r="B1986" s="61">
        <v>39121612</v>
      </c>
      <c r="C1986" s="42" t="s">
        <v>1752</v>
      </c>
      <c r="D1986" s="61" t="s">
        <v>801</v>
      </c>
      <c r="E1986" s="61" t="s">
        <v>801</v>
      </c>
      <c r="F1986" s="82" t="s">
        <v>1414</v>
      </c>
      <c r="G1986" s="81" t="s">
        <v>1750</v>
      </c>
      <c r="H1986" s="21">
        <v>1</v>
      </c>
      <c r="I1986" s="20">
        <v>718807.07571428572</v>
      </c>
      <c r="J1986" s="20">
        <f t="shared" si="923"/>
        <v>136573.3443857143</v>
      </c>
      <c r="K1986" s="19">
        <f t="shared" si="924"/>
        <v>855380.42009999999</v>
      </c>
      <c r="L1986" s="15">
        <f t="shared" si="925"/>
        <v>855380.42009999999</v>
      </c>
      <c r="M1986" s="17">
        <v>578987.39495798317</v>
      </c>
      <c r="N1986" s="17">
        <v>110007.6050420168</v>
      </c>
      <c r="O1986" s="16">
        <v>688995</v>
      </c>
      <c r="P1986" s="18">
        <v>688995</v>
      </c>
      <c r="Q1986" s="17">
        <v>546214.28571428568</v>
      </c>
      <c r="R1986" s="17">
        <v>103780.71428571428</v>
      </c>
      <c r="S1986" s="16">
        <v>649995</v>
      </c>
      <c r="T1986" s="15">
        <v>649995</v>
      </c>
      <c r="U1986" s="14"/>
      <c r="V1986" s="14"/>
      <c r="W1986" s="14"/>
      <c r="X1986" s="14"/>
      <c r="Y1986" s="14"/>
      <c r="Z1986" s="14"/>
      <c r="AA1986" s="14"/>
      <c r="AB1986" s="13"/>
      <c r="AC1986" s="12">
        <f t="shared" si="926"/>
        <v>0</v>
      </c>
      <c r="AD1986" s="6">
        <f t="shared" si="927"/>
        <v>0</v>
      </c>
      <c r="AE1986" s="6">
        <f t="shared" si="928"/>
        <v>0</v>
      </c>
      <c r="AF1986" s="6">
        <f t="shared" si="929"/>
        <v>0</v>
      </c>
      <c r="AG1986" s="9">
        <f t="shared" si="934"/>
        <v>649995</v>
      </c>
      <c r="AH1986" s="11">
        <f t="shared" si="909"/>
        <v>855380.42009999999</v>
      </c>
      <c r="AI1986" s="9">
        <f t="shared" si="910"/>
        <v>669495</v>
      </c>
      <c r="AJ1986" s="10">
        <f t="shared" si="911"/>
        <v>548592.60502499994</v>
      </c>
      <c r="AK1986" s="9">
        <f t="shared" si="933"/>
        <v>659745</v>
      </c>
      <c r="AL1986" s="9">
        <f t="shared" si="907"/>
        <v>762437.71004999999</v>
      </c>
      <c r="AM1986" s="6">
        <f t="shared" si="935"/>
        <v>721338.82841630199</v>
      </c>
      <c r="AN1986" s="8">
        <f t="shared" si="922"/>
        <v>376416.38646052161</v>
      </c>
      <c r="AO1986" s="7">
        <f t="shared" si="908"/>
        <v>0.56223927954730302</v>
      </c>
      <c r="AP1986" s="6">
        <f t="shared" si="936"/>
        <v>721338.82841630199</v>
      </c>
      <c r="AQ1986" s="5" t="s">
        <v>0</v>
      </c>
    </row>
    <row r="1987" spans="1:43" x14ac:dyDescent="0.25">
      <c r="A1987" s="42">
        <v>1935</v>
      </c>
      <c r="B1987" s="61">
        <v>39121612</v>
      </c>
      <c r="C1987" s="42" t="s">
        <v>1752</v>
      </c>
      <c r="D1987" s="61" t="s">
        <v>801</v>
      </c>
      <c r="E1987" s="61" t="s">
        <v>801</v>
      </c>
      <c r="F1987" s="82" t="s">
        <v>1413</v>
      </c>
      <c r="G1987" s="81" t="s">
        <v>1750</v>
      </c>
      <c r="H1987" s="21">
        <v>1</v>
      </c>
      <c r="I1987" s="20">
        <v>625716.41989915969</v>
      </c>
      <c r="J1987" s="20">
        <f t="shared" si="923"/>
        <v>118886.11978084034</v>
      </c>
      <c r="K1987" s="19">
        <f t="shared" si="924"/>
        <v>744602.53968000005</v>
      </c>
      <c r="L1987" s="15">
        <f t="shared" si="925"/>
        <v>744602.53968000005</v>
      </c>
      <c r="M1987" s="17">
        <v>513513.44537815126</v>
      </c>
      <c r="N1987" s="17">
        <v>97567.554621848743</v>
      </c>
      <c r="O1987" s="16">
        <v>611081</v>
      </c>
      <c r="P1987" s="18">
        <v>611081</v>
      </c>
      <c r="Q1987" s="17">
        <v>475475.63025210088</v>
      </c>
      <c r="R1987" s="17">
        <v>90340.369747899167</v>
      </c>
      <c r="S1987" s="16">
        <v>565816</v>
      </c>
      <c r="T1987" s="15">
        <v>565816</v>
      </c>
      <c r="U1987" s="14"/>
      <c r="V1987" s="14"/>
      <c r="W1987" s="14"/>
      <c r="X1987" s="14"/>
      <c r="Y1987" s="14"/>
      <c r="Z1987" s="14"/>
      <c r="AA1987" s="14"/>
      <c r="AB1987" s="13"/>
      <c r="AC1987" s="12">
        <f t="shared" si="926"/>
        <v>0</v>
      </c>
      <c r="AD1987" s="6">
        <f t="shared" si="927"/>
        <v>0</v>
      </c>
      <c r="AE1987" s="6">
        <f t="shared" si="928"/>
        <v>0</v>
      </c>
      <c r="AF1987" s="6">
        <f t="shared" si="929"/>
        <v>0</v>
      </c>
      <c r="AG1987" s="9">
        <f t="shared" si="934"/>
        <v>565816</v>
      </c>
      <c r="AH1987" s="11">
        <f t="shared" si="909"/>
        <v>744602.53968000005</v>
      </c>
      <c r="AI1987" s="9">
        <f t="shared" si="910"/>
        <v>588448.5</v>
      </c>
      <c r="AJ1987" s="10">
        <f t="shared" si="911"/>
        <v>480374.88491999998</v>
      </c>
      <c r="AK1987" s="9">
        <f t="shared" si="933"/>
        <v>577132.25</v>
      </c>
      <c r="AL1987" s="9">
        <f t="shared" si="907"/>
        <v>666525.51983999996</v>
      </c>
      <c r="AM1987" s="6">
        <f t="shared" si="935"/>
        <v>632004.5002880051</v>
      </c>
      <c r="AN1987" s="8">
        <f t="shared" si="922"/>
        <v>329120.32058569556</v>
      </c>
      <c r="AO1987" s="7">
        <f t="shared" si="908"/>
        <v>0.55930182604883105</v>
      </c>
      <c r="AP1987" s="6">
        <f t="shared" si="936"/>
        <v>632004.5002880051</v>
      </c>
      <c r="AQ1987" s="5" t="s">
        <v>0</v>
      </c>
    </row>
    <row r="1988" spans="1:43" x14ac:dyDescent="0.25">
      <c r="A1988" s="42">
        <v>1936</v>
      </c>
      <c r="B1988" s="61">
        <v>39121612</v>
      </c>
      <c r="C1988" s="42" t="s">
        <v>1752</v>
      </c>
      <c r="D1988" s="61" t="s">
        <v>801</v>
      </c>
      <c r="E1988" s="61" t="s">
        <v>801</v>
      </c>
      <c r="F1988" s="82" t="s">
        <v>1412</v>
      </c>
      <c r="G1988" s="81" t="s">
        <v>1750</v>
      </c>
      <c r="H1988" s="21">
        <v>1</v>
      </c>
      <c r="I1988" s="20">
        <v>325468.39477310923</v>
      </c>
      <c r="J1988" s="20">
        <f t="shared" si="923"/>
        <v>61838.995006890756</v>
      </c>
      <c r="K1988" s="19">
        <f t="shared" si="924"/>
        <v>387307.38977999997</v>
      </c>
      <c r="L1988" s="15">
        <f t="shared" si="925"/>
        <v>387307.38977999997</v>
      </c>
      <c r="M1988" s="17">
        <v>262159.66386554623</v>
      </c>
      <c r="N1988" s="17">
        <v>49810.336134453784</v>
      </c>
      <c r="O1988" s="16">
        <v>311970</v>
      </c>
      <c r="P1988" s="18">
        <v>311970</v>
      </c>
      <c r="Q1988" s="17">
        <v>247320.16806722691</v>
      </c>
      <c r="R1988" s="17">
        <v>46990.831932773115</v>
      </c>
      <c r="S1988" s="16">
        <v>294311</v>
      </c>
      <c r="T1988" s="15">
        <v>294311</v>
      </c>
      <c r="U1988" s="14"/>
      <c r="V1988" s="14"/>
      <c r="W1988" s="14"/>
      <c r="X1988" s="14"/>
      <c r="Y1988" s="14"/>
      <c r="Z1988" s="14"/>
      <c r="AA1988" s="14"/>
      <c r="AB1988" s="13"/>
      <c r="AC1988" s="12">
        <f t="shared" si="926"/>
        <v>0</v>
      </c>
      <c r="AD1988" s="6">
        <f t="shared" si="927"/>
        <v>0</v>
      </c>
      <c r="AE1988" s="6">
        <f t="shared" si="928"/>
        <v>0</v>
      </c>
      <c r="AF1988" s="6">
        <f t="shared" si="929"/>
        <v>0</v>
      </c>
      <c r="AG1988" s="9">
        <f t="shared" si="934"/>
        <v>294311</v>
      </c>
      <c r="AH1988" s="11">
        <f t="shared" si="909"/>
        <v>387307.38977999997</v>
      </c>
      <c r="AI1988" s="9">
        <f t="shared" si="910"/>
        <v>303140.5</v>
      </c>
      <c r="AJ1988" s="10">
        <f t="shared" si="911"/>
        <v>248397.09744499999</v>
      </c>
      <c r="AK1988" s="9">
        <f t="shared" si="933"/>
        <v>298725.75</v>
      </c>
      <c r="AL1988" s="9">
        <f t="shared" ref="AL1988:AL2051" si="937">AVERAGE(AH1988,AI1988)</f>
        <v>345223.94488999998</v>
      </c>
      <c r="AM1988" s="6">
        <f t="shared" si="935"/>
        <v>326614.82075335999</v>
      </c>
      <c r="AN1988" s="8">
        <f t="shared" si="922"/>
        <v>170437.46431149222</v>
      </c>
      <c r="AO1988" s="7">
        <f t="shared" ref="AO1988:AO2051" si="938">+AN1988/AI1988</f>
        <v>0.5622391739523166</v>
      </c>
      <c r="AP1988" s="6">
        <f t="shared" si="936"/>
        <v>326614.82075335999</v>
      </c>
      <c r="AQ1988" s="5" t="s">
        <v>0</v>
      </c>
    </row>
    <row r="1989" spans="1:43" x14ac:dyDescent="0.25">
      <c r="A1989" s="42">
        <v>1937</v>
      </c>
      <c r="B1989" s="61">
        <v>39121612</v>
      </c>
      <c r="C1989" s="42" t="s">
        <v>1752</v>
      </c>
      <c r="D1989" s="61" t="s">
        <v>801</v>
      </c>
      <c r="E1989" s="61" t="s">
        <v>801</v>
      </c>
      <c r="F1989" s="82" t="s">
        <v>1411</v>
      </c>
      <c r="G1989" s="81" t="s">
        <v>1750</v>
      </c>
      <c r="H1989" s="21">
        <v>1</v>
      </c>
      <c r="I1989" s="20">
        <v>581176.57915966387</v>
      </c>
      <c r="J1989" s="20">
        <f t="shared" si="923"/>
        <v>110423.55004033614</v>
      </c>
      <c r="K1989" s="19">
        <f t="shared" si="924"/>
        <v>691600.12919999997</v>
      </c>
      <c r="L1989" s="15">
        <f t="shared" si="925"/>
        <v>691600.12919999997</v>
      </c>
      <c r="M1989" s="17">
        <v>476961.34453781514</v>
      </c>
      <c r="N1989" s="17">
        <v>90622.655462184877</v>
      </c>
      <c r="O1989" s="16">
        <v>567584</v>
      </c>
      <c r="P1989" s="18">
        <v>567584</v>
      </c>
      <c r="Q1989" s="17">
        <v>441630.25210084033</v>
      </c>
      <c r="R1989" s="17">
        <v>83909.747899159658</v>
      </c>
      <c r="S1989" s="16">
        <v>525540</v>
      </c>
      <c r="T1989" s="15">
        <v>525540</v>
      </c>
      <c r="U1989" s="14"/>
      <c r="V1989" s="14"/>
      <c r="W1989" s="14"/>
      <c r="X1989" s="14"/>
      <c r="Y1989" s="14"/>
      <c r="Z1989" s="14"/>
      <c r="AA1989" s="14"/>
      <c r="AB1989" s="13"/>
      <c r="AC1989" s="12">
        <f t="shared" si="926"/>
        <v>0</v>
      </c>
      <c r="AD1989" s="6">
        <f t="shared" si="927"/>
        <v>0</v>
      </c>
      <c r="AE1989" s="6">
        <f t="shared" si="928"/>
        <v>0</v>
      </c>
      <c r="AF1989" s="6">
        <f t="shared" si="929"/>
        <v>0</v>
      </c>
      <c r="AG1989" s="9">
        <f t="shared" si="934"/>
        <v>525540</v>
      </c>
      <c r="AH1989" s="11">
        <f t="shared" si="909"/>
        <v>691600.12919999997</v>
      </c>
      <c r="AI1989" s="9">
        <f t="shared" si="910"/>
        <v>546562</v>
      </c>
      <c r="AJ1989" s="10">
        <f t="shared" si="911"/>
        <v>446181.03229999996</v>
      </c>
      <c r="AK1989" s="9">
        <f t="shared" si="933"/>
        <v>536051</v>
      </c>
      <c r="AL1989" s="9">
        <f t="shared" si="937"/>
        <v>619081.06459999993</v>
      </c>
      <c r="AM1989" s="6">
        <f t="shared" si="935"/>
        <v>587017.43842829962</v>
      </c>
      <c r="AN1989" s="8">
        <f t="shared" si="922"/>
        <v>305692.96853121667</v>
      </c>
      <c r="AO1989" s="7">
        <f t="shared" si="938"/>
        <v>0.55930154041301205</v>
      </c>
      <c r="AP1989" s="6">
        <f t="shared" si="936"/>
        <v>587017.43842829962</v>
      </c>
      <c r="AQ1989" s="5" t="s">
        <v>0</v>
      </c>
    </row>
    <row r="1990" spans="1:43" x14ac:dyDescent="0.25">
      <c r="A1990" s="42">
        <v>1938</v>
      </c>
      <c r="B1990" s="61">
        <v>39121612</v>
      </c>
      <c r="C1990" s="42" t="s">
        <v>1752</v>
      </c>
      <c r="D1990" s="61" t="s">
        <v>801</v>
      </c>
      <c r="E1990" s="61" t="s">
        <v>801</v>
      </c>
      <c r="F1990" s="82" t="s">
        <v>1788</v>
      </c>
      <c r="G1990" s="81" t="s">
        <v>1750</v>
      </c>
      <c r="H1990" s="21">
        <v>1</v>
      </c>
      <c r="I1990" s="20">
        <v>11927432.28221849</v>
      </c>
      <c r="J1990" s="20">
        <f t="shared" si="923"/>
        <v>2266212.1336215129</v>
      </c>
      <c r="K1990" s="19">
        <f t="shared" si="924"/>
        <v>14193644.415840004</v>
      </c>
      <c r="L1990" s="15">
        <f t="shared" si="925"/>
        <v>14193644.415840004</v>
      </c>
      <c r="M1990" s="17">
        <v>9607348.7394957989</v>
      </c>
      <c r="N1990" s="17">
        <v>1825396.2605042018</v>
      </c>
      <c r="O1990" s="16">
        <v>11432745</v>
      </c>
      <c r="P1990" s="18">
        <v>11432745</v>
      </c>
      <c r="Q1990" s="17">
        <v>9063536.1344537828</v>
      </c>
      <c r="R1990" s="17">
        <v>1722071.8655462188</v>
      </c>
      <c r="S1990" s="16">
        <v>10785608.000000002</v>
      </c>
      <c r="T1990" s="15">
        <v>10785608.000000002</v>
      </c>
      <c r="U1990" s="14"/>
      <c r="V1990" s="14"/>
      <c r="W1990" s="14"/>
      <c r="X1990" s="14"/>
      <c r="Y1990" s="14"/>
      <c r="Z1990" s="14"/>
      <c r="AA1990" s="14"/>
      <c r="AB1990" s="13"/>
      <c r="AC1990" s="12">
        <f t="shared" si="926"/>
        <v>0</v>
      </c>
      <c r="AD1990" s="6">
        <f t="shared" si="927"/>
        <v>0</v>
      </c>
      <c r="AE1990" s="6">
        <f t="shared" si="928"/>
        <v>0</v>
      </c>
      <c r="AF1990" s="6">
        <f t="shared" si="929"/>
        <v>0</v>
      </c>
      <c r="AG1990" s="9">
        <f t="shared" si="934"/>
        <v>10785608.000000002</v>
      </c>
      <c r="AH1990" s="11">
        <f t="shared" si="909"/>
        <v>14193644.415840004</v>
      </c>
      <c r="AI1990" s="9">
        <f t="shared" si="910"/>
        <v>11109176.5</v>
      </c>
      <c r="AJ1990" s="10">
        <f t="shared" si="911"/>
        <v>9102999.3539600018</v>
      </c>
      <c r="AK1990" s="9">
        <f t="shared" si="933"/>
        <v>10947392.25</v>
      </c>
      <c r="AL1990" s="9">
        <f t="shared" si="937"/>
        <v>12651410.457920002</v>
      </c>
      <c r="AM1990" s="6">
        <f t="shared" si="935"/>
        <v>11969440.964574696</v>
      </c>
      <c r="AN1990" s="8">
        <f t="shared" si="922"/>
        <v>6246016.090682934</v>
      </c>
      <c r="AO1990" s="7">
        <f t="shared" si="938"/>
        <v>0.5622393424645773</v>
      </c>
      <c r="AP1990" s="6">
        <f t="shared" si="936"/>
        <v>11969440.964574696</v>
      </c>
      <c r="AQ1990" s="5" t="s">
        <v>0</v>
      </c>
    </row>
    <row r="1991" spans="1:43" x14ac:dyDescent="0.25">
      <c r="A1991" s="42">
        <v>1939</v>
      </c>
      <c r="B1991" s="61">
        <v>26121542</v>
      </c>
      <c r="C1991" s="42" t="s">
        <v>1752</v>
      </c>
      <c r="D1991" s="61" t="s">
        <v>801</v>
      </c>
      <c r="E1991" s="61" t="s">
        <v>801</v>
      </c>
      <c r="F1991" s="82" t="s">
        <v>1429</v>
      </c>
      <c r="G1991" s="81" t="s">
        <v>1750</v>
      </c>
      <c r="H1991" s="21">
        <v>1</v>
      </c>
      <c r="I1991" s="20">
        <v>158394.22805042018</v>
      </c>
      <c r="J1991" s="20">
        <f t="shared" si="923"/>
        <v>30094.903329579833</v>
      </c>
      <c r="K1991" s="19">
        <f t="shared" si="924"/>
        <v>188489.13138000001</v>
      </c>
      <c r="L1991" s="15">
        <f t="shared" si="925"/>
        <v>188489.13138000001</v>
      </c>
      <c r="M1991" s="17">
        <v>129991.59663865546</v>
      </c>
      <c r="N1991" s="17">
        <v>24698.403361344539</v>
      </c>
      <c r="O1991" s="16">
        <v>154690</v>
      </c>
      <c r="P1991" s="18">
        <v>154690</v>
      </c>
      <c r="Q1991" s="17">
        <v>120362.18487394959</v>
      </c>
      <c r="R1991" s="17">
        <v>22868.815126050424</v>
      </c>
      <c r="S1991" s="16">
        <v>143231</v>
      </c>
      <c r="T1991" s="15">
        <v>143231</v>
      </c>
      <c r="U1991" s="14"/>
      <c r="V1991" s="14"/>
      <c r="W1991" s="14"/>
      <c r="X1991" s="14"/>
      <c r="Y1991" s="14"/>
      <c r="Z1991" s="14"/>
      <c r="AA1991" s="14"/>
      <c r="AB1991" s="13"/>
      <c r="AC1991" s="12">
        <f t="shared" si="926"/>
        <v>0</v>
      </c>
      <c r="AD1991" s="6">
        <f t="shared" si="927"/>
        <v>0</v>
      </c>
      <c r="AE1991" s="6">
        <f t="shared" si="928"/>
        <v>0</v>
      </c>
      <c r="AF1991" s="6">
        <f t="shared" si="929"/>
        <v>0</v>
      </c>
      <c r="AG1991" s="9">
        <f t="shared" si="934"/>
        <v>143231</v>
      </c>
      <c r="AH1991" s="11">
        <f t="shared" si="909"/>
        <v>188489.13138000001</v>
      </c>
      <c r="AI1991" s="9">
        <f t="shared" si="910"/>
        <v>148960.5</v>
      </c>
      <c r="AJ1991" s="10">
        <f t="shared" si="911"/>
        <v>121602.53284500001</v>
      </c>
      <c r="AK1991" s="9">
        <f t="shared" si="933"/>
        <v>146095.75</v>
      </c>
      <c r="AL1991" s="9">
        <f t="shared" si="937"/>
        <v>168724.81569000002</v>
      </c>
      <c r="AM1991" s="6">
        <f t="shared" si="935"/>
        <v>159986.20715171643</v>
      </c>
      <c r="AN1991" s="8">
        <f t="shared" si="922"/>
        <v>83313.792639853811</v>
      </c>
      <c r="AO1991" s="7">
        <f t="shared" si="938"/>
        <v>0.55930124187186414</v>
      </c>
      <c r="AP1991" s="6">
        <f t="shared" si="936"/>
        <v>159986.20715171643</v>
      </c>
      <c r="AQ1991" s="5" t="s">
        <v>0</v>
      </c>
    </row>
    <row r="1992" spans="1:43" x14ac:dyDescent="0.25">
      <c r="A1992" s="42">
        <v>1940</v>
      </c>
      <c r="B1992" s="61">
        <v>39121405</v>
      </c>
      <c r="C1992" s="42" t="s">
        <v>1752</v>
      </c>
      <c r="D1992" s="61" t="s">
        <v>801</v>
      </c>
      <c r="E1992" s="61" t="s">
        <v>801</v>
      </c>
      <c r="F1992" s="82" t="s">
        <v>1452</v>
      </c>
      <c r="G1992" s="81" t="s">
        <v>1750</v>
      </c>
      <c r="H1992" s="21">
        <v>1</v>
      </c>
      <c r="I1992" s="20">
        <v>2733934.0737478994</v>
      </c>
      <c r="J1992" s="20">
        <f t="shared" si="923"/>
        <v>519447.47401210089</v>
      </c>
      <c r="K1992" s="19">
        <f t="shared" si="924"/>
        <v>3253381.5477600005</v>
      </c>
      <c r="L1992" s="15">
        <f t="shared" si="925"/>
        <v>3253381.5477600005</v>
      </c>
      <c r="M1992" s="17">
        <v>2243688.2352941176</v>
      </c>
      <c r="N1992" s="17">
        <v>426300.76470588235</v>
      </c>
      <c r="O1992" s="16">
        <v>2669989</v>
      </c>
      <c r="P1992" s="18">
        <v>2669989</v>
      </c>
      <c r="Q1992" s="17">
        <v>2077489.0756302522</v>
      </c>
      <c r="R1992" s="17">
        <v>394722.92436974793</v>
      </c>
      <c r="S1992" s="16">
        <v>2472212</v>
      </c>
      <c r="T1992" s="15">
        <v>2472212</v>
      </c>
      <c r="U1992" s="14"/>
      <c r="V1992" s="14"/>
      <c r="W1992" s="14"/>
      <c r="X1992" s="14"/>
      <c r="Y1992" s="14"/>
      <c r="Z1992" s="14"/>
      <c r="AA1992" s="14"/>
      <c r="AB1992" s="13"/>
      <c r="AC1992" s="12">
        <f t="shared" si="926"/>
        <v>0</v>
      </c>
      <c r="AD1992" s="6">
        <f t="shared" si="927"/>
        <v>0</v>
      </c>
      <c r="AE1992" s="6">
        <f t="shared" si="928"/>
        <v>0</v>
      </c>
      <c r="AF1992" s="6">
        <f t="shared" si="929"/>
        <v>0</v>
      </c>
      <c r="AG1992" s="9">
        <f t="shared" si="934"/>
        <v>2472212</v>
      </c>
      <c r="AH1992" s="11">
        <f t="shared" si="909"/>
        <v>3253381.5477600005</v>
      </c>
      <c r="AI1992" s="9">
        <f t="shared" si="910"/>
        <v>2571100.5</v>
      </c>
      <c r="AJ1992" s="10">
        <f t="shared" si="911"/>
        <v>2098895.6369400001</v>
      </c>
      <c r="AK1992" s="9">
        <f t="shared" si="933"/>
        <v>2521656.25</v>
      </c>
      <c r="AL1992" s="9">
        <f t="shared" si="937"/>
        <v>2912241.0238800002</v>
      </c>
      <c r="AM1992" s="6">
        <f t="shared" si="935"/>
        <v>2761408.9466311452</v>
      </c>
      <c r="AN1992" s="8">
        <f t="shared" si="922"/>
        <v>1438021.0185421705</v>
      </c>
      <c r="AO1992" s="7">
        <f t="shared" si="938"/>
        <v>0.5593017536818069</v>
      </c>
      <c r="AP1992" s="6">
        <f t="shared" si="936"/>
        <v>2761408.9466311452</v>
      </c>
      <c r="AQ1992" s="5" t="s">
        <v>0</v>
      </c>
    </row>
    <row r="1993" spans="1:43" x14ac:dyDescent="0.25">
      <c r="A1993" s="42">
        <v>1941</v>
      </c>
      <c r="B1993" s="61">
        <v>11101716</v>
      </c>
      <c r="C1993" s="42" t="s">
        <v>1752</v>
      </c>
      <c r="D1993" s="61" t="s">
        <v>801</v>
      </c>
      <c r="E1993" s="61" t="s">
        <v>801</v>
      </c>
      <c r="F1993" s="82" t="s">
        <v>1787</v>
      </c>
      <c r="G1993" s="81" t="s">
        <v>1750</v>
      </c>
      <c r="H1993" s="21">
        <v>1</v>
      </c>
      <c r="I1993" s="20">
        <v>661784.22468907561</v>
      </c>
      <c r="J1993" s="20">
        <f t="shared" si="923"/>
        <v>125739.00269092436</v>
      </c>
      <c r="K1993" s="19">
        <f t="shared" si="924"/>
        <v>787523.22737999994</v>
      </c>
      <c r="L1993" s="15">
        <f t="shared" si="925"/>
        <v>787523.22737999994</v>
      </c>
      <c r="M1993" s="17">
        <v>528026.89075630251</v>
      </c>
      <c r="N1993" s="17">
        <v>100325.10924369747</v>
      </c>
      <c r="O1993" s="16">
        <v>628352</v>
      </c>
      <c r="P1993" s="18">
        <v>628352</v>
      </c>
      <c r="Q1993" s="17">
        <v>502883.19327731093</v>
      </c>
      <c r="R1993" s="17">
        <v>95547.806722689071</v>
      </c>
      <c r="S1993" s="16">
        <v>598431</v>
      </c>
      <c r="T1993" s="15">
        <v>598431</v>
      </c>
      <c r="U1993" s="14"/>
      <c r="V1993" s="14"/>
      <c r="W1993" s="14"/>
      <c r="X1993" s="14"/>
      <c r="Y1993" s="14"/>
      <c r="Z1993" s="14"/>
      <c r="AA1993" s="14"/>
      <c r="AB1993" s="13"/>
      <c r="AC1993" s="12">
        <f t="shared" si="926"/>
        <v>0</v>
      </c>
      <c r="AD1993" s="6">
        <f t="shared" si="927"/>
        <v>0</v>
      </c>
      <c r="AE1993" s="6">
        <f t="shared" si="928"/>
        <v>0</v>
      </c>
      <c r="AF1993" s="6">
        <f t="shared" si="929"/>
        <v>0</v>
      </c>
      <c r="AG1993" s="9">
        <f t="shared" si="934"/>
        <v>598431</v>
      </c>
      <c r="AH1993" s="11">
        <f t="shared" si="909"/>
        <v>787523.22737999994</v>
      </c>
      <c r="AI1993" s="9">
        <f t="shared" si="910"/>
        <v>613391.5</v>
      </c>
      <c r="AJ1993" s="10">
        <f t="shared" si="911"/>
        <v>503576.55684500001</v>
      </c>
      <c r="AK1993" s="9">
        <f t="shared" si="933"/>
        <v>605911.25</v>
      </c>
      <c r="AL1993" s="9">
        <f t="shared" si="937"/>
        <v>700457.36369000003</v>
      </c>
      <c r="AM1993" s="6">
        <f t="shared" si="935"/>
        <v>661914.86800443917</v>
      </c>
      <c r="AN1993" s="8">
        <f t="shared" si="922"/>
        <v>345823.33491372393</v>
      </c>
      <c r="AO1993" s="7">
        <f t="shared" si="938"/>
        <v>0.56378892585522289</v>
      </c>
      <c r="AP1993" s="6">
        <f t="shared" si="936"/>
        <v>661914.86800443917</v>
      </c>
      <c r="AQ1993" s="5" t="s">
        <v>0</v>
      </c>
    </row>
    <row r="1994" spans="1:43" ht="25.5" x14ac:dyDescent="0.25">
      <c r="A1994" s="42">
        <v>1942</v>
      </c>
      <c r="B1994" s="61">
        <v>39121409</v>
      </c>
      <c r="C1994" s="42" t="s">
        <v>1752</v>
      </c>
      <c r="D1994" s="61" t="s">
        <v>801</v>
      </c>
      <c r="E1994" s="61" t="s">
        <v>801</v>
      </c>
      <c r="F1994" s="82" t="s">
        <v>1786</v>
      </c>
      <c r="G1994" s="81" t="s">
        <v>1750</v>
      </c>
      <c r="H1994" s="21">
        <v>1</v>
      </c>
      <c r="I1994" s="20">
        <v>1208286.3896470589</v>
      </c>
      <c r="J1994" s="20">
        <f t="shared" si="923"/>
        <v>229574.41403294119</v>
      </c>
      <c r="K1994" s="19">
        <f t="shared" si="924"/>
        <v>1437860.8036800001</v>
      </c>
      <c r="L1994" s="15">
        <f t="shared" si="925"/>
        <v>1437860.8036800001</v>
      </c>
      <c r="M1994" s="17">
        <v>973254.62184873957</v>
      </c>
      <c r="N1994" s="17">
        <v>184918.37815126052</v>
      </c>
      <c r="O1994" s="16">
        <v>1158173</v>
      </c>
      <c r="P1994" s="18">
        <v>1158173</v>
      </c>
      <c r="Q1994" s="17">
        <v>918164.70588235301</v>
      </c>
      <c r="R1994" s="17">
        <v>174451.29411764708</v>
      </c>
      <c r="S1994" s="16">
        <v>1092616</v>
      </c>
      <c r="T1994" s="15">
        <v>1092616</v>
      </c>
      <c r="U1994" s="14"/>
      <c r="V1994" s="14"/>
      <c r="W1994" s="14"/>
      <c r="X1994" s="14"/>
      <c r="Y1994" s="14"/>
      <c r="Z1994" s="14"/>
      <c r="AA1994" s="14"/>
      <c r="AB1994" s="13"/>
      <c r="AC1994" s="12">
        <f t="shared" si="926"/>
        <v>0</v>
      </c>
      <c r="AD1994" s="6">
        <f t="shared" si="927"/>
        <v>0</v>
      </c>
      <c r="AE1994" s="6">
        <f t="shared" si="928"/>
        <v>0</v>
      </c>
      <c r="AF1994" s="6">
        <f t="shared" si="929"/>
        <v>0</v>
      </c>
      <c r="AG1994" s="9">
        <f t="shared" si="934"/>
        <v>1092616</v>
      </c>
      <c r="AH1994" s="11">
        <f t="shared" ref="AH1994:AH2057" si="939">MAX(L1994,P1994,T1994,AF1994)</f>
        <v>1437860.8036800001</v>
      </c>
      <c r="AI1994" s="9">
        <f t="shared" ref="AI1994:AI2057" si="940">MEDIAN(L1994,P1994,T1994,AF1994)</f>
        <v>1125394.5</v>
      </c>
      <c r="AJ1994" s="10">
        <f t="shared" ref="AJ1994:AJ2057" si="941">AVERAGE(L1994,P1994,T1994,AF1994)</f>
        <v>922162.45091999997</v>
      </c>
      <c r="AK1994" s="9">
        <f t="shared" si="933"/>
        <v>1109005.25</v>
      </c>
      <c r="AL1994" s="9">
        <f t="shared" si="937"/>
        <v>1281627.6518399999</v>
      </c>
      <c r="AM1994" s="6">
        <f t="shared" si="935"/>
        <v>1212541.996611723</v>
      </c>
      <c r="AN1994" s="8">
        <f t="shared" si="922"/>
        <v>632741.06568094413</v>
      </c>
      <c r="AO1994" s="7">
        <f t="shared" si="938"/>
        <v>0.56223934423079558</v>
      </c>
      <c r="AP1994" s="6">
        <f t="shared" si="936"/>
        <v>1212541.996611723</v>
      </c>
      <c r="AQ1994" s="5" t="s">
        <v>0</v>
      </c>
    </row>
    <row r="1995" spans="1:43" x14ac:dyDescent="0.25">
      <c r="A1995" s="42">
        <v>1943</v>
      </c>
      <c r="B1995" s="61">
        <v>24141511</v>
      </c>
      <c r="C1995" s="42" t="s">
        <v>1752</v>
      </c>
      <c r="D1995" s="61" t="s">
        <v>801</v>
      </c>
      <c r="E1995" s="61" t="s">
        <v>801</v>
      </c>
      <c r="F1995" s="82" t="s">
        <v>1785</v>
      </c>
      <c r="G1995" s="81" t="s">
        <v>1750</v>
      </c>
      <c r="H1995" s="21">
        <v>1</v>
      </c>
      <c r="I1995" s="20">
        <v>1541199.471277311</v>
      </c>
      <c r="J1995" s="20">
        <f t="shared" si="923"/>
        <v>292827.89954268909</v>
      </c>
      <c r="K1995" s="19">
        <f t="shared" si="924"/>
        <v>1834027.3708200001</v>
      </c>
      <c r="L1995" s="15">
        <f t="shared" si="925"/>
        <v>1834027.3708200001</v>
      </c>
      <c r="M1995" s="17">
        <v>1264832.7731092437</v>
      </c>
      <c r="N1995" s="17">
        <v>240318.22689075631</v>
      </c>
      <c r="O1995" s="16">
        <v>1505151</v>
      </c>
      <c r="P1995" s="18">
        <v>1505151</v>
      </c>
      <c r="Q1995" s="17">
        <v>1171142.0168067229</v>
      </c>
      <c r="R1995" s="17">
        <v>222516.98319327735</v>
      </c>
      <c r="S1995" s="16">
        <v>1393659.0000000002</v>
      </c>
      <c r="T1995" s="15">
        <v>1393659.0000000002</v>
      </c>
      <c r="U1995" s="14"/>
      <c r="V1995" s="14"/>
      <c r="W1995" s="14"/>
      <c r="X1995" s="14"/>
      <c r="Y1995" s="14"/>
      <c r="Z1995" s="14"/>
      <c r="AA1995" s="14"/>
      <c r="AB1995" s="13"/>
      <c r="AC1995" s="12">
        <f t="shared" si="926"/>
        <v>0</v>
      </c>
      <c r="AD1995" s="6">
        <f t="shared" si="927"/>
        <v>0</v>
      </c>
      <c r="AE1995" s="6">
        <f t="shared" si="928"/>
        <v>0</v>
      </c>
      <c r="AF1995" s="6">
        <f t="shared" si="929"/>
        <v>0</v>
      </c>
      <c r="AG1995" s="9">
        <f t="shared" si="934"/>
        <v>1393659.0000000002</v>
      </c>
      <c r="AH1995" s="11">
        <f t="shared" si="939"/>
        <v>1834027.3708200001</v>
      </c>
      <c r="AI1995" s="9">
        <f t="shared" si="940"/>
        <v>1449405</v>
      </c>
      <c r="AJ1995" s="10">
        <f t="shared" si="941"/>
        <v>1183209.342705</v>
      </c>
      <c r="AK1995" s="9">
        <f t="shared" si="933"/>
        <v>1421532</v>
      </c>
      <c r="AL1995" s="9">
        <f t="shared" si="937"/>
        <v>1641716.1854099999</v>
      </c>
      <c r="AM1995" s="6">
        <f t="shared" si="935"/>
        <v>1556687.6047114222</v>
      </c>
      <c r="AN1995" s="8">
        <f t="shared" si="922"/>
        <v>810654.86765152426</v>
      </c>
      <c r="AO1995" s="7">
        <f t="shared" si="938"/>
        <v>0.55930182913093596</v>
      </c>
      <c r="AP1995" s="6">
        <f t="shared" si="936"/>
        <v>1556687.6047114222</v>
      </c>
      <c r="AQ1995" s="5" t="s">
        <v>0</v>
      </c>
    </row>
    <row r="1996" spans="1:43" x14ac:dyDescent="0.25">
      <c r="A1996" s="42">
        <v>1944</v>
      </c>
      <c r="B1996" s="61">
        <v>24141511</v>
      </c>
      <c r="C1996" s="42" t="s">
        <v>1752</v>
      </c>
      <c r="D1996" s="61" t="s">
        <v>801</v>
      </c>
      <c r="E1996" s="61" t="s">
        <v>801</v>
      </c>
      <c r="F1996" s="82" t="s">
        <v>1431</v>
      </c>
      <c r="G1996" s="81" t="s">
        <v>1750</v>
      </c>
      <c r="H1996" s="21">
        <v>1</v>
      </c>
      <c r="I1996" s="20">
        <v>1951544.1525882352</v>
      </c>
      <c r="J1996" s="20">
        <f t="shared" si="923"/>
        <v>370793.38899176469</v>
      </c>
      <c r="K1996" s="19">
        <f t="shared" si="924"/>
        <v>2322337.54158</v>
      </c>
      <c r="L1996" s="15">
        <f t="shared" si="925"/>
        <v>2322337.54158</v>
      </c>
      <c r="M1996" s="17">
        <v>1557106.7226890756</v>
      </c>
      <c r="N1996" s="17">
        <v>295850.27731092437</v>
      </c>
      <c r="O1996" s="16">
        <v>1852957</v>
      </c>
      <c r="P1996" s="18">
        <v>1852957</v>
      </c>
      <c r="Q1996" s="17">
        <v>1482958.8235294118</v>
      </c>
      <c r="R1996" s="17">
        <v>281762.17647058825</v>
      </c>
      <c r="S1996" s="16">
        <v>1764721</v>
      </c>
      <c r="T1996" s="15">
        <v>1764721</v>
      </c>
      <c r="U1996" s="14"/>
      <c r="V1996" s="14"/>
      <c r="W1996" s="14"/>
      <c r="X1996" s="14"/>
      <c r="Y1996" s="14"/>
      <c r="Z1996" s="14"/>
      <c r="AA1996" s="14"/>
      <c r="AB1996" s="13"/>
      <c r="AC1996" s="12">
        <f t="shared" si="926"/>
        <v>0</v>
      </c>
      <c r="AD1996" s="6">
        <f t="shared" si="927"/>
        <v>0</v>
      </c>
      <c r="AE1996" s="6">
        <f t="shared" si="928"/>
        <v>0</v>
      </c>
      <c r="AF1996" s="6">
        <f t="shared" si="929"/>
        <v>0</v>
      </c>
      <c r="AG1996" s="9">
        <f t="shared" si="934"/>
        <v>1764721</v>
      </c>
      <c r="AH1996" s="11">
        <f t="shared" si="939"/>
        <v>2322337.54158</v>
      </c>
      <c r="AI1996" s="9">
        <f t="shared" si="940"/>
        <v>1808839</v>
      </c>
      <c r="AJ1996" s="10">
        <f t="shared" si="941"/>
        <v>1485003.885395</v>
      </c>
      <c r="AK1996" s="9">
        <f t="shared" si="933"/>
        <v>1786780</v>
      </c>
      <c r="AL1996" s="9">
        <f t="shared" si="937"/>
        <v>2065588.27079</v>
      </c>
      <c r="AM1996" s="6">
        <f t="shared" si="935"/>
        <v>1951929.9898054926</v>
      </c>
      <c r="AN1996" s="8">
        <f t="shared" si="922"/>
        <v>1019803.142795846</v>
      </c>
      <c r="AO1996" s="7">
        <f t="shared" si="938"/>
        <v>0.56378878540093724</v>
      </c>
      <c r="AP1996" s="6">
        <f t="shared" si="936"/>
        <v>1951929.9898054926</v>
      </c>
      <c r="AQ1996" s="5" t="s">
        <v>0</v>
      </c>
    </row>
    <row r="1997" spans="1:43" x14ac:dyDescent="0.25">
      <c r="A1997" s="42">
        <v>1945</v>
      </c>
      <c r="B1997" s="61">
        <v>39121405</v>
      </c>
      <c r="C1997" s="42" t="s">
        <v>1752</v>
      </c>
      <c r="D1997" s="61" t="s">
        <v>801</v>
      </c>
      <c r="E1997" s="61" t="s">
        <v>801</v>
      </c>
      <c r="F1997" s="82" t="s">
        <v>1430</v>
      </c>
      <c r="G1997" s="81" t="s">
        <v>1750</v>
      </c>
      <c r="H1997" s="21">
        <v>1</v>
      </c>
      <c r="I1997" s="20">
        <v>2328165.4640672272</v>
      </c>
      <c r="J1997" s="20">
        <f t="shared" si="923"/>
        <v>442351.43817277317</v>
      </c>
      <c r="K1997" s="19">
        <f t="shared" si="924"/>
        <v>2770516.9022400002</v>
      </c>
      <c r="L1997" s="15">
        <f t="shared" si="925"/>
        <v>2770516.9022400002</v>
      </c>
      <c r="M1997" s="17">
        <v>1875298.3193277312</v>
      </c>
      <c r="N1997" s="17">
        <v>356306.68067226891</v>
      </c>
      <c r="O1997" s="16">
        <v>2231605</v>
      </c>
      <c r="P1997" s="18">
        <v>2231605</v>
      </c>
      <c r="Q1997" s="17">
        <v>1769149.5798319329</v>
      </c>
      <c r="R1997" s="17">
        <v>336138.42016806727</v>
      </c>
      <c r="S1997" s="16">
        <v>2105288</v>
      </c>
      <c r="T1997" s="15">
        <v>2105288</v>
      </c>
      <c r="U1997" s="14"/>
      <c r="V1997" s="14"/>
      <c r="W1997" s="14"/>
      <c r="X1997" s="14"/>
      <c r="Y1997" s="14"/>
      <c r="Z1997" s="14"/>
      <c r="AA1997" s="14"/>
      <c r="AB1997" s="13"/>
      <c r="AC1997" s="12">
        <f t="shared" si="926"/>
        <v>0</v>
      </c>
      <c r="AD1997" s="6">
        <f t="shared" si="927"/>
        <v>0</v>
      </c>
      <c r="AE1997" s="6">
        <f t="shared" si="928"/>
        <v>0</v>
      </c>
      <c r="AF1997" s="6">
        <f t="shared" si="929"/>
        <v>0</v>
      </c>
      <c r="AG1997" s="9">
        <f t="shared" si="934"/>
        <v>2105288</v>
      </c>
      <c r="AH1997" s="11">
        <f t="shared" si="939"/>
        <v>2770516.9022400002</v>
      </c>
      <c r="AI1997" s="9">
        <f t="shared" si="940"/>
        <v>2168446.5</v>
      </c>
      <c r="AJ1997" s="10">
        <f t="shared" si="941"/>
        <v>1776852.4755600002</v>
      </c>
      <c r="AK1997" s="9">
        <f t="shared" si="933"/>
        <v>2136867.25</v>
      </c>
      <c r="AL1997" s="9">
        <f t="shared" si="937"/>
        <v>2469481.7011200003</v>
      </c>
      <c r="AM1997" s="6">
        <f t="shared" si="935"/>
        <v>2336365.1753390143</v>
      </c>
      <c r="AN1997" s="8">
        <f t="shared" si="922"/>
        <v>1219185.9941441424</v>
      </c>
      <c r="AO1997" s="7">
        <f t="shared" si="938"/>
        <v>0.56223937004862345</v>
      </c>
      <c r="AP1997" s="6">
        <f t="shared" si="936"/>
        <v>2336365.1753390143</v>
      </c>
      <c r="AQ1997" s="5" t="s">
        <v>0</v>
      </c>
    </row>
    <row r="1998" spans="1:43" x14ac:dyDescent="0.25">
      <c r="A1998" s="42">
        <v>1946</v>
      </c>
      <c r="B1998" s="61">
        <v>26121542</v>
      </c>
      <c r="C1998" s="42" t="s">
        <v>1752</v>
      </c>
      <c r="D1998" s="61" t="s">
        <v>801</v>
      </c>
      <c r="E1998" s="61" t="s">
        <v>801</v>
      </c>
      <c r="F1998" s="82" t="s">
        <v>1784</v>
      </c>
      <c r="G1998" s="81" t="s">
        <v>1750</v>
      </c>
      <c r="H1998" s="21">
        <v>1</v>
      </c>
      <c r="I1998" s="20">
        <v>751649.07070588227</v>
      </c>
      <c r="J1998" s="20">
        <f t="shared" si="923"/>
        <v>142813.32343411763</v>
      </c>
      <c r="K1998" s="19">
        <f t="shared" si="924"/>
        <v>894462.39413999987</v>
      </c>
      <c r="L1998" s="15">
        <f t="shared" si="925"/>
        <v>894462.39413999987</v>
      </c>
      <c r="M1998" s="17">
        <v>622576.4705882353</v>
      </c>
      <c r="N1998" s="17">
        <v>118289.52941176471</v>
      </c>
      <c r="O1998" s="16">
        <v>740866</v>
      </c>
      <c r="P1998" s="18">
        <v>740866</v>
      </c>
      <c r="Q1998" s="17">
        <v>571170.5882352941</v>
      </c>
      <c r="R1998" s="17">
        <v>108522.41176470587</v>
      </c>
      <c r="S1998" s="16">
        <v>679693</v>
      </c>
      <c r="T1998" s="15">
        <v>679693</v>
      </c>
      <c r="U1998" s="14"/>
      <c r="V1998" s="14"/>
      <c r="W1998" s="14"/>
      <c r="X1998" s="14"/>
      <c r="Y1998" s="14"/>
      <c r="Z1998" s="14"/>
      <c r="AA1998" s="14"/>
      <c r="AB1998" s="13"/>
      <c r="AC1998" s="12">
        <f t="shared" si="926"/>
        <v>0</v>
      </c>
      <c r="AD1998" s="6">
        <f t="shared" si="927"/>
        <v>0</v>
      </c>
      <c r="AE1998" s="6">
        <f t="shared" si="928"/>
        <v>0</v>
      </c>
      <c r="AF1998" s="6">
        <f t="shared" si="929"/>
        <v>0</v>
      </c>
      <c r="AG1998" s="9">
        <f t="shared" si="934"/>
        <v>679693</v>
      </c>
      <c r="AH1998" s="11">
        <f t="shared" si="939"/>
        <v>894462.39413999987</v>
      </c>
      <c r="AI1998" s="9">
        <f t="shared" si="940"/>
        <v>710279.5</v>
      </c>
      <c r="AJ1998" s="10">
        <f t="shared" si="941"/>
        <v>578755.348535</v>
      </c>
      <c r="AK1998" s="9">
        <f t="shared" si="933"/>
        <v>694986.25</v>
      </c>
      <c r="AL1998" s="9">
        <f t="shared" si="937"/>
        <v>802370.94706999999</v>
      </c>
      <c r="AM1998" s="6">
        <f t="shared" si="935"/>
        <v>761611.87689362792</v>
      </c>
      <c r="AN1998" s="8">
        <f t="shared" si="922"/>
        <v>396273.03924784967</v>
      </c>
      <c r="AO1998" s="7">
        <f t="shared" si="938"/>
        <v>0.55791141268732891</v>
      </c>
      <c r="AP1998" s="6">
        <f t="shared" si="936"/>
        <v>761611.87689362792</v>
      </c>
      <c r="AQ1998" s="5" t="s">
        <v>0</v>
      </c>
    </row>
    <row r="1999" spans="1:43" x14ac:dyDescent="0.25">
      <c r="A1999" s="42">
        <v>1947</v>
      </c>
      <c r="B1999" s="61">
        <v>26121542</v>
      </c>
      <c r="C1999" s="42" t="s">
        <v>1752</v>
      </c>
      <c r="D1999" s="61" t="s">
        <v>801</v>
      </c>
      <c r="E1999" s="61" t="s">
        <v>801</v>
      </c>
      <c r="F1999" s="82" t="s">
        <v>1783</v>
      </c>
      <c r="G1999" s="81" t="s">
        <v>1750</v>
      </c>
      <c r="H1999" s="21">
        <v>1</v>
      </c>
      <c r="I1999" s="20">
        <v>801790.1204369748</v>
      </c>
      <c r="J1999" s="20">
        <f t="shared" si="923"/>
        <v>152340.12288302521</v>
      </c>
      <c r="K1999" s="19">
        <f t="shared" si="924"/>
        <v>954130.24332000001</v>
      </c>
      <c r="L1999" s="15">
        <f t="shared" si="925"/>
        <v>954130.24332000001</v>
      </c>
      <c r="M1999" s="17">
        <v>651921.00840336143</v>
      </c>
      <c r="N1999" s="17">
        <v>123864.99159663868</v>
      </c>
      <c r="O1999" s="16">
        <v>775786.00000000012</v>
      </c>
      <c r="P1999" s="18">
        <v>775786.00000000012</v>
      </c>
      <c r="Q1999" s="17">
        <v>609272.26890756306</v>
      </c>
      <c r="R1999" s="17">
        <v>115761.73109243698</v>
      </c>
      <c r="S1999" s="16">
        <v>725034</v>
      </c>
      <c r="T1999" s="15">
        <v>725034</v>
      </c>
      <c r="U1999" s="14"/>
      <c r="V1999" s="14"/>
      <c r="W1999" s="14"/>
      <c r="X1999" s="14"/>
      <c r="Y1999" s="14"/>
      <c r="Z1999" s="14"/>
      <c r="AA1999" s="14"/>
      <c r="AB1999" s="13"/>
      <c r="AC1999" s="12">
        <f t="shared" si="926"/>
        <v>0</v>
      </c>
      <c r="AD1999" s="6">
        <f t="shared" si="927"/>
        <v>0</v>
      </c>
      <c r="AE1999" s="6">
        <f t="shared" si="928"/>
        <v>0</v>
      </c>
      <c r="AF1999" s="6">
        <f t="shared" si="929"/>
        <v>0</v>
      </c>
      <c r="AG1999" s="9">
        <f t="shared" si="934"/>
        <v>725034</v>
      </c>
      <c r="AH1999" s="11">
        <f t="shared" si="939"/>
        <v>954130.24332000001</v>
      </c>
      <c r="AI1999" s="9">
        <f t="shared" si="940"/>
        <v>750410</v>
      </c>
      <c r="AJ1999" s="10">
        <f t="shared" si="941"/>
        <v>613737.56083000009</v>
      </c>
      <c r="AK1999" s="9">
        <f t="shared" si="933"/>
        <v>737722</v>
      </c>
      <c r="AL1999" s="9">
        <f t="shared" si="937"/>
        <v>852270.12165999995</v>
      </c>
      <c r="AM1999" s="6">
        <f t="shared" si="935"/>
        <v>807246.73461039539</v>
      </c>
      <c r="AN1999" s="8">
        <f t="shared" si="922"/>
        <v>420787.97744059912</v>
      </c>
      <c r="AO1999" s="7">
        <f t="shared" si="938"/>
        <v>0.56074409648138901</v>
      </c>
      <c r="AP1999" s="6">
        <f t="shared" si="936"/>
        <v>807246.73461039539</v>
      </c>
      <c r="AQ1999" s="5" t="s">
        <v>0</v>
      </c>
    </row>
    <row r="2000" spans="1:43" x14ac:dyDescent="0.25">
      <c r="A2000" s="42">
        <v>1948</v>
      </c>
      <c r="B2000" s="61">
        <v>26121542</v>
      </c>
      <c r="C2000" s="42" t="s">
        <v>1752</v>
      </c>
      <c r="D2000" s="61" t="s">
        <v>801</v>
      </c>
      <c r="E2000" s="61" t="s">
        <v>801</v>
      </c>
      <c r="F2000" s="82" t="s">
        <v>1782</v>
      </c>
      <c r="G2000" s="81" t="s">
        <v>1750</v>
      </c>
      <c r="H2000" s="21">
        <v>1</v>
      </c>
      <c r="I2000" s="20">
        <v>675049.08191596635</v>
      </c>
      <c r="J2000" s="20">
        <f t="shared" ref="J2000:J2031" si="942">+I2000*0.19</f>
        <v>128259.32556403361</v>
      </c>
      <c r="K2000" s="19">
        <f t="shared" ref="K2000:K2031" si="943">+I2000+J2000</f>
        <v>803308.40747999994</v>
      </c>
      <c r="L2000" s="15">
        <f t="shared" ref="L2000:L2031" si="944">+H2000*K2000</f>
        <v>803308.40747999994</v>
      </c>
      <c r="M2000" s="17">
        <v>543740.33613445377</v>
      </c>
      <c r="N2000" s="17">
        <v>103310.66386554622</v>
      </c>
      <c r="O2000" s="16">
        <v>647051</v>
      </c>
      <c r="P2000" s="18">
        <v>647051</v>
      </c>
      <c r="Q2000" s="17">
        <v>512963.02521008404</v>
      </c>
      <c r="R2000" s="17">
        <v>97462.97478991597</v>
      </c>
      <c r="S2000" s="16">
        <v>610426</v>
      </c>
      <c r="T2000" s="15">
        <v>610426</v>
      </c>
      <c r="U2000" s="14"/>
      <c r="V2000" s="14"/>
      <c r="W2000" s="14"/>
      <c r="X2000" s="14"/>
      <c r="Y2000" s="14"/>
      <c r="Z2000" s="14"/>
      <c r="AA2000" s="14"/>
      <c r="AB2000" s="13"/>
      <c r="AC2000" s="12">
        <f t="shared" ref="AC2000:AC2031" si="945">+AB2000*19%</f>
        <v>0</v>
      </c>
      <c r="AD2000" s="6">
        <f t="shared" ref="AD2000:AD2031" si="946">+AB2000+AC2000</f>
        <v>0</v>
      </c>
      <c r="AE2000" s="6">
        <f t="shared" ref="AE2000:AE2031" si="947">+AD2000*5.1%</f>
        <v>0</v>
      </c>
      <c r="AF2000" s="6">
        <f t="shared" ref="AF2000:AF2031" si="948">+AD2000+AE2000</f>
        <v>0</v>
      </c>
      <c r="AG2000" s="9">
        <f t="shared" si="934"/>
        <v>610426</v>
      </c>
      <c r="AH2000" s="11">
        <f t="shared" si="939"/>
        <v>803308.40747999994</v>
      </c>
      <c r="AI2000" s="9">
        <f t="shared" si="940"/>
        <v>628738.5</v>
      </c>
      <c r="AJ2000" s="10">
        <f t="shared" si="941"/>
        <v>515196.35187000001</v>
      </c>
      <c r="AK2000" s="9">
        <f t="shared" si="933"/>
        <v>619582.25</v>
      </c>
      <c r="AL2000" s="9">
        <f t="shared" si="937"/>
        <v>716023.45374000003</v>
      </c>
      <c r="AM2000" s="6">
        <f t="shared" si="935"/>
        <v>677426.40447256493</v>
      </c>
      <c r="AN2000" s="8">
        <f t="shared" si="922"/>
        <v>353501.61323744396</v>
      </c>
      <c r="AO2000" s="7">
        <f t="shared" si="938"/>
        <v>0.56223948944981728</v>
      </c>
      <c r="AP2000" s="6">
        <f t="shared" si="936"/>
        <v>677426.40447256493</v>
      </c>
      <c r="AQ2000" s="5" t="s">
        <v>0</v>
      </c>
    </row>
    <row r="2001" spans="1:43" ht="25.5" x14ac:dyDescent="0.25">
      <c r="A2001" s="42">
        <v>1949</v>
      </c>
      <c r="B2001" s="61">
        <v>26121542</v>
      </c>
      <c r="C2001" s="42" t="s">
        <v>1752</v>
      </c>
      <c r="D2001" s="61" t="s">
        <v>801</v>
      </c>
      <c r="E2001" s="61" t="s">
        <v>801</v>
      </c>
      <c r="F2001" s="82" t="s">
        <v>1781</v>
      </c>
      <c r="G2001" s="81" t="s">
        <v>1750</v>
      </c>
      <c r="H2001" s="21">
        <v>1</v>
      </c>
      <c r="I2001" s="20">
        <v>3519158.3283025213</v>
      </c>
      <c r="J2001" s="20">
        <f t="shared" si="942"/>
        <v>668640.08237747906</v>
      </c>
      <c r="K2001" s="19">
        <f t="shared" si="943"/>
        <v>4187798.4106800002</v>
      </c>
      <c r="L2001" s="15">
        <f t="shared" si="944"/>
        <v>4187798.4106800002</v>
      </c>
      <c r="M2001" s="17">
        <v>2861365.5462184874</v>
      </c>
      <c r="N2001" s="17">
        <v>543659.45378151257</v>
      </c>
      <c r="O2001" s="16">
        <v>3405025</v>
      </c>
      <c r="P2001" s="18">
        <v>3405025</v>
      </c>
      <c r="Q2001" s="17">
        <v>2674173.1092436975</v>
      </c>
      <c r="R2001" s="17">
        <v>508092.89075630251</v>
      </c>
      <c r="S2001" s="16">
        <v>3182266</v>
      </c>
      <c r="T2001" s="15">
        <v>3182266</v>
      </c>
      <c r="U2001" s="14"/>
      <c r="V2001" s="14"/>
      <c r="W2001" s="14"/>
      <c r="X2001" s="14"/>
      <c r="Y2001" s="14"/>
      <c r="Z2001" s="14"/>
      <c r="AA2001" s="14"/>
      <c r="AB2001" s="13"/>
      <c r="AC2001" s="12">
        <f t="shared" si="945"/>
        <v>0</v>
      </c>
      <c r="AD2001" s="6">
        <f t="shared" si="946"/>
        <v>0</v>
      </c>
      <c r="AE2001" s="6">
        <f t="shared" si="947"/>
        <v>0</v>
      </c>
      <c r="AF2001" s="6">
        <f t="shared" si="948"/>
        <v>0</v>
      </c>
      <c r="AG2001" s="9">
        <f t="shared" si="934"/>
        <v>3182266</v>
      </c>
      <c r="AH2001" s="11">
        <f t="shared" si="939"/>
        <v>4187798.4106800002</v>
      </c>
      <c r="AI2001" s="9">
        <f t="shared" si="940"/>
        <v>3293645.5</v>
      </c>
      <c r="AJ2001" s="10">
        <f t="shared" si="941"/>
        <v>2693772.3526699999</v>
      </c>
      <c r="AK2001" s="9">
        <f t="shared" si="933"/>
        <v>3237955.75</v>
      </c>
      <c r="AL2001" s="9">
        <f t="shared" si="937"/>
        <v>3740721.9553399999</v>
      </c>
      <c r="AM2001" s="6">
        <f t="shared" si="935"/>
        <v>3543108.8377121696</v>
      </c>
      <c r="AN2001" s="8">
        <f t="shared" si="922"/>
        <v>1846891.9587456356</v>
      </c>
      <c r="AO2001" s="7">
        <f t="shared" si="938"/>
        <v>0.56074400197156482</v>
      </c>
      <c r="AP2001" s="6">
        <f t="shared" si="936"/>
        <v>3543108.8377121696</v>
      </c>
      <c r="AQ2001" s="5" t="s">
        <v>0</v>
      </c>
    </row>
    <row r="2002" spans="1:43" x14ac:dyDescent="0.25">
      <c r="A2002" s="42">
        <v>1950</v>
      </c>
      <c r="B2002" s="61">
        <v>39121405</v>
      </c>
      <c r="C2002" s="42" t="s">
        <v>1752</v>
      </c>
      <c r="D2002" s="61" t="s">
        <v>801</v>
      </c>
      <c r="E2002" s="61" t="s">
        <v>801</v>
      </c>
      <c r="F2002" s="82" t="s">
        <v>1780</v>
      </c>
      <c r="G2002" s="81" t="s">
        <v>1750</v>
      </c>
      <c r="H2002" s="21">
        <v>1</v>
      </c>
      <c r="I2002" s="20">
        <v>1094420.9436806722</v>
      </c>
      <c r="J2002" s="20">
        <f t="shared" si="942"/>
        <v>207939.97929932771</v>
      </c>
      <c r="K2002" s="19">
        <f t="shared" si="943"/>
        <v>1302360.9229799998</v>
      </c>
      <c r="L2002" s="15">
        <f t="shared" si="944"/>
        <v>1302360.9229799998</v>
      </c>
      <c r="M2002" s="17">
        <v>889854.62184873957</v>
      </c>
      <c r="N2002" s="17">
        <v>169072.37815126052</v>
      </c>
      <c r="O2002" s="16">
        <v>1058927</v>
      </c>
      <c r="P2002" s="18">
        <v>1058927</v>
      </c>
      <c r="Q2002" s="17">
        <v>831639.49579831935</v>
      </c>
      <c r="R2002" s="17">
        <v>158011.50420168068</v>
      </c>
      <c r="S2002" s="16">
        <v>989651</v>
      </c>
      <c r="T2002" s="15">
        <v>989651</v>
      </c>
      <c r="U2002" s="14"/>
      <c r="V2002" s="14"/>
      <c r="W2002" s="14"/>
      <c r="X2002" s="14"/>
      <c r="Y2002" s="14"/>
      <c r="Z2002" s="14"/>
      <c r="AA2002" s="14"/>
      <c r="AB2002" s="13"/>
      <c r="AC2002" s="12">
        <f t="shared" si="945"/>
        <v>0</v>
      </c>
      <c r="AD2002" s="6">
        <f t="shared" si="946"/>
        <v>0</v>
      </c>
      <c r="AE2002" s="6">
        <f t="shared" si="947"/>
        <v>0</v>
      </c>
      <c r="AF2002" s="6">
        <f t="shared" si="948"/>
        <v>0</v>
      </c>
      <c r="AG2002" s="9">
        <f t="shared" si="934"/>
        <v>989651</v>
      </c>
      <c r="AH2002" s="11">
        <f t="shared" si="939"/>
        <v>1302360.9229799998</v>
      </c>
      <c r="AI2002" s="9">
        <f t="shared" si="940"/>
        <v>1024289</v>
      </c>
      <c r="AJ2002" s="10">
        <f t="shared" si="941"/>
        <v>837734.73074499995</v>
      </c>
      <c r="AK2002" s="9">
        <f t="shared" si="933"/>
        <v>1006970</v>
      </c>
      <c r="AL2002" s="9">
        <f t="shared" si="937"/>
        <v>1163324.9614899999</v>
      </c>
      <c r="AM2002" s="6">
        <f t="shared" si="935"/>
        <v>1101869.4108194928</v>
      </c>
      <c r="AN2002" s="8">
        <f t="shared" si="922"/>
        <v>574363.86563737527</v>
      </c>
      <c r="AO2002" s="7">
        <f t="shared" si="938"/>
        <v>0.56074395569744018</v>
      </c>
      <c r="AP2002" s="6">
        <f t="shared" si="936"/>
        <v>1101869.4108194928</v>
      </c>
      <c r="AQ2002" s="5" t="s">
        <v>0</v>
      </c>
    </row>
    <row r="2003" spans="1:43" x14ac:dyDescent="0.25">
      <c r="A2003" s="42">
        <v>1951</v>
      </c>
      <c r="B2003" s="61">
        <v>39121405</v>
      </c>
      <c r="C2003" s="42" t="s">
        <v>1752</v>
      </c>
      <c r="D2003" s="61" t="s">
        <v>801</v>
      </c>
      <c r="E2003" s="61" t="s">
        <v>801</v>
      </c>
      <c r="F2003" s="82" t="s">
        <v>1779</v>
      </c>
      <c r="G2003" s="81" t="s">
        <v>1750</v>
      </c>
      <c r="H2003" s="21">
        <v>1</v>
      </c>
      <c r="I2003" s="20">
        <v>389511.28028571431</v>
      </c>
      <c r="J2003" s="20">
        <f t="shared" si="942"/>
        <v>74007.143254285722</v>
      </c>
      <c r="K2003" s="19">
        <f t="shared" si="943"/>
        <v>463518.42354000005</v>
      </c>
      <c r="L2003" s="15">
        <f t="shared" si="944"/>
        <v>463518.42354000005</v>
      </c>
      <c r="M2003" s="17">
        <v>319664.70588235295</v>
      </c>
      <c r="N2003" s="17">
        <v>60736.294117647063</v>
      </c>
      <c r="O2003" s="16">
        <v>380401</v>
      </c>
      <c r="P2003" s="18">
        <v>380401</v>
      </c>
      <c r="Q2003" s="17">
        <v>295985.71428571432</v>
      </c>
      <c r="R2003" s="17">
        <v>56237.285714285725</v>
      </c>
      <c r="S2003" s="16">
        <v>352223.00000000006</v>
      </c>
      <c r="T2003" s="15">
        <v>352223.00000000006</v>
      </c>
      <c r="U2003" s="14"/>
      <c r="V2003" s="14"/>
      <c r="W2003" s="14"/>
      <c r="X2003" s="14"/>
      <c r="Y2003" s="14"/>
      <c r="Z2003" s="14"/>
      <c r="AA2003" s="14"/>
      <c r="AB2003" s="13">
        <v>409000</v>
      </c>
      <c r="AC2003" s="12">
        <f t="shared" si="945"/>
        <v>77710</v>
      </c>
      <c r="AD2003" s="6">
        <f t="shared" si="946"/>
        <v>486710</v>
      </c>
      <c r="AE2003" s="6">
        <f t="shared" si="947"/>
        <v>24822.21</v>
      </c>
      <c r="AF2003" s="6">
        <f t="shared" si="948"/>
        <v>511532.21</v>
      </c>
      <c r="AG2003" s="9">
        <f>MIN(L2003,P2003,T2003,AF2003)</f>
        <v>352223.00000000006</v>
      </c>
      <c r="AH2003" s="11">
        <f t="shared" si="939"/>
        <v>511532.21</v>
      </c>
      <c r="AI2003" s="9">
        <f t="shared" si="940"/>
        <v>421959.71177000005</v>
      </c>
      <c r="AJ2003" s="10">
        <f t="shared" si="941"/>
        <v>426918.65838500002</v>
      </c>
      <c r="AK2003" s="9">
        <f t="shared" si="933"/>
        <v>387091.35588500008</v>
      </c>
      <c r="AL2003" s="9">
        <f t="shared" si="937"/>
        <v>466745.96088500007</v>
      </c>
      <c r="AM2003" s="6">
        <f>HARMEAN(L2003,P2003,T2003,AF2003)</f>
        <v>417526.16279108723</v>
      </c>
      <c r="AN2003" s="8">
        <f t="shared" si="922"/>
        <v>73580.63569875242</v>
      </c>
      <c r="AO2003" s="7">
        <f t="shared" si="938"/>
        <v>0.17437834382363837</v>
      </c>
      <c r="AP2003" s="6">
        <f>+AG2003</f>
        <v>352223.00000000006</v>
      </c>
      <c r="AQ2003" s="5" t="s">
        <v>4</v>
      </c>
    </row>
    <row r="2004" spans="1:43" x14ac:dyDescent="0.25">
      <c r="A2004" s="42">
        <v>1952</v>
      </c>
      <c r="B2004" s="61">
        <v>39121405</v>
      </c>
      <c r="C2004" s="42" t="s">
        <v>1752</v>
      </c>
      <c r="D2004" s="61" t="s">
        <v>801</v>
      </c>
      <c r="E2004" s="61" t="s">
        <v>801</v>
      </c>
      <c r="F2004" s="82" t="s">
        <v>1778</v>
      </c>
      <c r="G2004" s="81" t="s">
        <v>1750</v>
      </c>
      <c r="H2004" s="21">
        <v>1</v>
      </c>
      <c r="I2004" s="20">
        <v>760434.06660504197</v>
      </c>
      <c r="J2004" s="20">
        <f t="shared" si="942"/>
        <v>144482.47265495796</v>
      </c>
      <c r="K2004" s="19">
        <f t="shared" si="943"/>
        <v>904916.53925999999</v>
      </c>
      <c r="L2004" s="15">
        <f t="shared" si="944"/>
        <v>904916.53925999999</v>
      </c>
      <c r="M2004" s="17">
        <v>629852.9411764706</v>
      </c>
      <c r="N2004" s="17">
        <v>119672.05882352941</v>
      </c>
      <c r="O2004" s="16">
        <v>749525</v>
      </c>
      <c r="P2004" s="18">
        <v>749525</v>
      </c>
      <c r="Q2004" s="17">
        <v>577846.21848739497</v>
      </c>
      <c r="R2004" s="17">
        <v>109790.78151260504</v>
      </c>
      <c r="S2004" s="16">
        <v>687637</v>
      </c>
      <c r="T2004" s="15">
        <v>687637</v>
      </c>
      <c r="U2004" s="14"/>
      <c r="V2004" s="14"/>
      <c r="W2004" s="14"/>
      <c r="X2004" s="14"/>
      <c r="Y2004" s="14"/>
      <c r="Z2004" s="14"/>
      <c r="AA2004" s="14"/>
      <c r="AB2004" s="13"/>
      <c r="AC2004" s="12">
        <f t="shared" si="945"/>
        <v>0</v>
      </c>
      <c r="AD2004" s="6">
        <f t="shared" si="946"/>
        <v>0</v>
      </c>
      <c r="AE2004" s="6">
        <f t="shared" si="947"/>
        <v>0</v>
      </c>
      <c r="AF2004" s="6">
        <f t="shared" si="948"/>
        <v>0</v>
      </c>
      <c r="AG2004" s="9">
        <f t="shared" ref="AG2004:AG2012" si="949">MIN(L2004,P2004,T2004)</f>
        <v>687637</v>
      </c>
      <c r="AH2004" s="11">
        <f t="shared" si="939"/>
        <v>904916.53925999999</v>
      </c>
      <c r="AI2004" s="9">
        <f t="shared" si="940"/>
        <v>718581</v>
      </c>
      <c r="AJ2004" s="10">
        <f t="shared" si="941"/>
        <v>585519.634815</v>
      </c>
      <c r="AK2004" s="9">
        <f t="shared" si="933"/>
        <v>703109</v>
      </c>
      <c r="AL2004" s="9">
        <f t="shared" si="937"/>
        <v>811748.76963</v>
      </c>
      <c r="AM2004" s="6">
        <f t="shared" ref="AM2004:AM2012" si="950">HARMEAN(L2004,P2004,T2004)</f>
        <v>770513.32587763865</v>
      </c>
      <c r="AN2004" s="8">
        <f t="shared" si="922"/>
        <v>400904.53618649713</v>
      </c>
      <c r="AO2004" s="7">
        <f t="shared" si="938"/>
        <v>0.55791140621098689</v>
      </c>
      <c r="AP2004" s="6">
        <f t="shared" ref="AP2004:AP2012" si="951">+AM2004</f>
        <v>770513.32587763865</v>
      </c>
      <c r="AQ2004" s="5" t="s">
        <v>0</v>
      </c>
    </row>
    <row r="2005" spans="1:43" x14ac:dyDescent="0.25">
      <c r="A2005" s="42">
        <v>1953</v>
      </c>
      <c r="B2005" s="61">
        <v>31201503</v>
      </c>
      <c r="C2005" s="42" t="s">
        <v>1752</v>
      </c>
      <c r="D2005" s="61" t="s">
        <v>801</v>
      </c>
      <c r="E2005" s="61" t="s">
        <v>801</v>
      </c>
      <c r="F2005" s="82" t="s">
        <v>1777</v>
      </c>
      <c r="G2005" s="81" t="s">
        <v>1750</v>
      </c>
      <c r="H2005" s="21">
        <v>1</v>
      </c>
      <c r="I2005" s="20">
        <v>809505.74435294117</v>
      </c>
      <c r="J2005" s="20">
        <f t="shared" si="942"/>
        <v>153806.09142705883</v>
      </c>
      <c r="K2005" s="19">
        <f t="shared" si="943"/>
        <v>963311.83577999996</v>
      </c>
      <c r="L2005" s="15">
        <f t="shared" si="944"/>
        <v>963311.83577999996</v>
      </c>
      <c r="M2005" s="17">
        <v>652043.69747899158</v>
      </c>
      <c r="N2005" s="17">
        <v>123888.3025210084</v>
      </c>
      <c r="O2005" s="16">
        <v>775932</v>
      </c>
      <c r="P2005" s="18">
        <v>775932</v>
      </c>
      <c r="Q2005" s="17">
        <v>615135.29411764711</v>
      </c>
      <c r="R2005" s="17">
        <v>116875.70588235295</v>
      </c>
      <c r="S2005" s="16">
        <v>732011</v>
      </c>
      <c r="T2005" s="15">
        <v>732011</v>
      </c>
      <c r="U2005" s="14"/>
      <c r="V2005" s="14"/>
      <c r="W2005" s="14"/>
      <c r="X2005" s="14"/>
      <c r="Y2005" s="14"/>
      <c r="Z2005" s="14"/>
      <c r="AA2005" s="14"/>
      <c r="AB2005" s="13"/>
      <c r="AC2005" s="12">
        <f t="shared" si="945"/>
        <v>0</v>
      </c>
      <c r="AD2005" s="6">
        <f t="shared" si="946"/>
        <v>0</v>
      </c>
      <c r="AE2005" s="6">
        <f t="shared" si="947"/>
        <v>0</v>
      </c>
      <c r="AF2005" s="6">
        <f t="shared" si="948"/>
        <v>0</v>
      </c>
      <c r="AG2005" s="9">
        <f t="shared" si="949"/>
        <v>732011</v>
      </c>
      <c r="AH2005" s="11">
        <f t="shared" si="939"/>
        <v>963311.83577999996</v>
      </c>
      <c r="AI2005" s="9">
        <f t="shared" si="940"/>
        <v>753971.5</v>
      </c>
      <c r="AJ2005" s="10">
        <f t="shared" si="941"/>
        <v>617813.70894499996</v>
      </c>
      <c r="AK2005" s="9">
        <f t="shared" si="933"/>
        <v>742991.25</v>
      </c>
      <c r="AL2005" s="9">
        <f t="shared" si="937"/>
        <v>858641.66788999992</v>
      </c>
      <c r="AM2005" s="6">
        <f t="shared" si="950"/>
        <v>812356.95295737311</v>
      </c>
      <c r="AN2005" s="8">
        <f t="shared" si="922"/>
        <v>423912.39262270724</v>
      </c>
      <c r="AO2005" s="7">
        <f t="shared" si="938"/>
        <v>0.56223927910101013</v>
      </c>
      <c r="AP2005" s="6">
        <f t="shared" si="951"/>
        <v>812356.95295737311</v>
      </c>
      <c r="AQ2005" s="5" t="s">
        <v>0</v>
      </c>
    </row>
    <row r="2006" spans="1:43" x14ac:dyDescent="0.25">
      <c r="A2006" s="42">
        <v>1954</v>
      </c>
      <c r="B2006" s="61">
        <v>11101716</v>
      </c>
      <c r="C2006" s="42" t="s">
        <v>1752</v>
      </c>
      <c r="D2006" s="61" t="s">
        <v>801</v>
      </c>
      <c r="E2006" s="61" t="s">
        <v>801</v>
      </c>
      <c r="F2006" s="82" t="s">
        <v>1776</v>
      </c>
      <c r="G2006" s="81" t="s">
        <v>1750</v>
      </c>
      <c r="H2006" s="21">
        <v>1</v>
      </c>
      <c r="I2006" s="20">
        <v>1034610.2056134454</v>
      </c>
      <c r="J2006" s="20">
        <f t="shared" si="942"/>
        <v>196575.93906655462</v>
      </c>
      <c r="K2006" s="19">
        <f t="shared" si="943"/>
        <v>1231186.1446799999</v>
      </c>
      <c r="L2006" s="15">
        <f t="shared" si="944"/>
        <v>1231186.1446799999</v>
      </c>
      <c r="M2006" s="17">
        <v>856947.0588235294</v>
      </c>
      <c r="N2006" s="17">
        <v>162819.9411764706</v>
      </c>
      <c r="O2006" s="16">
        <v>1019767</v>
      </c>
      <c r="P2006" s="18">
        <v>1019767</v>
      </c>
      <c r="Q2006" s="17">
        <v>786189.91596638656</v>
      </c>
      <c r="R2006" s="17">
        <v>149376.08403361344</v>
      </c>
      <c r="S2006" s="16">
        <v>935566</v>
      </c>
      <c r="T2006" s="15">
        <v>935566</v>
      </c>
      <c r="U2006" s="14"/>
      <c r="V2006" s="14"/>
      <c r="W2006" s="14"/>
      <c r="X2006" s="14"/>
      <c r="Y2006" s="14"/>
      <c r="Z2006" s="14"/>
      <c r="AA2006" s="14"/>
      <c r="AB2006" s="13"/>
      <c r="AC2006" s="12">
        <f t="shared" si="945"/>
        <v>0</v>
      </c>
      <c r="AD2006" s="6">
        <f t="shared" si="946"/>
        <v>0</v>
      </c>
      <c r="AE2006" s="6">
        <f t="shared" si="947"/>
        <v>0</v>
      </c>
      <c r="AF2006" s="6">
        <f t="shared" si="948"/>
        <v>0</v>
      </c>
      <c r="AG2006" s="9">
        <f t="shared" si="949"/>
        <v>935566</v>
      </c>
      <c r="AH2006" s="11">
        <f t="shared" si="939"/>
        <v>1231186.1446799999</v>
      </c>
      <c r="AI2006" s="9">
        <f t="shared" si="940"/>
        <v>977666.5</v>
      </c>
      <c r="AJ2006" s="10">
        <f t="shared" si="941"/>
        <v>796629.78616999998</v>
      </c>
      <c r="AK2006" s="9">
        <f t="shared" si="933"/>
        <v>956616.25</v>
      </c>
      <c r="AL2006" s="9">
        <f t="shared" si="937"/>
        <v>1104426.32234</v>
      </c>
      <c r="AM2006" s="6">
        <f t="shared" si="950"/>
        <v>1048323.2635286262</v>
      </c>
      <c r="AN2006" s="8">
        <f t="shared" si="922"/>
        <v>545451.41324837913</v>
      </c>
      <c r="AO2006" s="7">
        <f t="shared" si="938"/>
        <v>0.55791153041285457</v>
      </c>
      <c r="AP2006" s="6">
        <f t="shared" si="951"/>
        <v>1048323.2635286262</v>
      </c>
      <c r="AQ2006" s="5" t="s">
        <v>0</v>
      </c>
    </row>
    <row r="2007" spans="1:43" x14ac:dyDescent="0.25">
      <c r="A2007" s="42">
        <v>1955</v>
      </c>
      <c r="B2007" s="61">
        <v>11101716</v>
      </c>
      <c r="C2007" s="42" t="s">
        <v>1752</v>
      </c>
      <c r="D2007" s="61" t="s">
        <v>801</v>
      </c>
      <c r="E2007" s="61" t="s">
        <v>801</v>
      </c>
      <c r="F2007" s="82" t="s">
        <v>1775</v>
      </c>
      <c r="G2007" s="81" t="s">
        <v>1750</v>
      </c>
      <c r="H2007" s="21">
        <v>1</v>
      </c>
      <c r="I2007" s="20">
        <v>667656.37073949585</v>
      </c>
      <c r="J2007" s="20">
        <f t="shared" si="942"/>
        <v>126854.71044050422</v>
      </c>
      <c r="K2007" s="19">
        <f t="shared" si="943"/>
        <v>794511.0811800001</v>
      </c>
      <c r="L2007" s="15">
        <f t="shared" si="944"/>
        <v>794511.0811800001</v>
      </c>
      <c r="M2007" s="17">
        <v>532712.60504201683</v>
      </c>
      <c r="N2007" s="17">
        <v>101215.3949579832</v>
      </c>
      <c r="O2007" s="16">
        <v>633928</v>
      </c>
      <c r="P2007" s="18">
        <v>633928</v>
      </c>
      <c r="Q2007" s="17">
        <v>507345.37815126055</v>
      </c>
      <c r="R2007" s="17">
        <v>96395.621848739509</v>
      </c>
      <c r="S2007" s="16">
        <v>603741</v>
      </c>
      <c r="T2007" s="15">
        <v>603741</v>
      </c>
      <c r="U2007" s="14"/>
      <c r="V2007" s="14"/>
      <c r="W2007" s="14"/>
      <c r="X2007" s="14"/>
      <c r="Y2007" s="14"/>
      <c r="Z2007" s="14"/>
      <c r="AA2007" s="14"/>
      <c r="AB2007" s="13"/>
      <c r="AC2007" s="12">
        <f t="shared" si="945"/>
        <v>0</v>
      </c>
      <c r="AD2007" s="6">
        <f t="shared" si="946"/>
        <v>0</v>
      </c>
      <c r="AE2007" s="6">
        <f t="shared" si="947"/>
        <v>0</v>
      </c>
      <c r="AF2007" s="6">
        <f t="shared" si="948"/>
        <v>0</v>
      </c>
      <c r="AG2007" s="9">
        <f t="shared" si="949"/>
        <v>603741</v>
      </c>
      <c r="AH2007" s="11">
        <f t="shared" si="939"/>
        <v>794511.0811800001</v>
      </c>
      <c r="AI2007" s="9">
        <f t="shared" si="940"/>
        <v>618834.5</v>
      </c>
      <c r="AJ2007" s="10">
        <f t="shared" si="941"/>
        <v>508045.02029500005</v>
      </c>
      <c r="AK2007" s="9">
        <f t="shared" si="933"/>
        <v>611287.75</v>
      </c>
      <c r="AL2007" s="9">
        <f t="shared" si="937"/>
        <v>706672.79059000011</v>
      </c>
      <c r="AM2007" s="6">
        <f t="shared" si="950"/>
        <v>667788.36003153899</v>
      </c>
      <c r="AN2007" s="8">
        <f t="shared" si="922"/>
        <v>348891.95643571601</v>
      </c>
      <c r="AO2007" s="7">
        <f t="shared" si="938"/>
        <v>0.56378879399211912</v>
      </c>
      <c r="AP2007" s="6">
        <f t="shared" si="951"/>
        <v>667788.36003153899</v>
      </c>
      <c r="AQ2007" s="5" t="s">
        <v>0</v>
      </c>
    </row>
    <row r="2008" spans="1:43" x14ac:dyDescent="0.25">
      <c r="A2008" s="42">
        <v>1956</v>
      </c>
      <c r="B2008" s="61">
        <v>39121409</v>
      </c>
      <c r="C2008" s="42" t="s">
        <v>1752</v>
      </c>
      <c r="D2008" s="61" t="s">
        <v>801</v>
      </c>
      <c r="E2008" s="61" t="s">
        <v>801</v>
      </c>
      <c r="F2008" s="82" t="s">
        <v>1774</v>
      </c>
      <c r="G2008" s="81" t="s">
        <v>1750</v>
      </c>
      <c r="H2008" s="21">
        <v>1</v>
      </c>
      <c r="I2008" s="20">
        <v>1395062.6569411764</v>
      </c>
      <c r="J2008" s="20">
        <f t="shared" si="942"/>
        <v>265061.9048188235</v>
      </c>
      <c r="K2008" s="19">
        <f t="shared" si="943"/>
        <v>1660124.56176</v>
      </c>
      <c r="L2008" s="15">
        <f t="shared" si="944"/>
        <v>1660124.56176</v>
      </c>
      <c r="M2008" s="17">
        <v>1144901.6806722688</v>
      </c>
      <c r="N2008" s="17">
        <v>217531.31932773109</v>
      </c>
      <c r="O2008" s="16">
        <v>1362433</v>
      </c>
      <c r="P2008" s="18">
        <v>1362433</v>
      </c>
      <c r="Q2008" s="17">
        <v>1060094.1176470588</v>
      </c>
      <c r="R2008" s="17">
        <v>201417.88235294117</v>
      </c>
      <c r="S2008" s="16">
        <v>1261512</v>
      </c>
      <c r="T2008" s="15">
        <v>1261512</v>
      </c>
      <c r="U2008" s="14"/>
      <c r="V2008" s="14"/>
      <c r="W2008" s="14"/>
      <c r="X2008" s="14"/>
      <c r="Y2008" s="14"/>
      <c r="Z2008" s="14"/>
      <c r="AA2008" s="14"/>
      <c r="AB2008" s="13"/>
      <c r="AC2008" s="12">
        <f t="shared" si="945"/>
        <v>0</v>
      </c>
      <c r="AD2008" s="6">
        <f t="shared" si="946"/>
        <v>0</v>
      </c>
      <c r="AE2008" s="6">
        <f t="shared" si="947"/>
        <v>0</v>
      </c>
      <c r="AF2008" s="6">
        <f t="shared" si="948"/>
        <v>0</v>
      </c>
      <c r="AG2008" s="9">
        <f t="shared" si="949"/>
        <v>1261512</v>
      </c>
      <c r="AH2008" s="11">
        <f t="shared" si="939"/>
        <v>1660124.56176</v>
      </c>
      <c r="AI2008" s="9">
        <f t="shared" si="940"/>
        <v>1311972.5</v>
      </c>
      <c r="AJ2008" s="10">
        <f t="shared" si="941"/>
        <v>1071017.39044</v>
      </c>
      <c r="AK2008" s="9">
        <f t="shared" si="933"/>
        <v>1286742.25</v>
      </c>
      <c r="AL2008" s="9">
        <f t="shared" si="937"/>
        <v>1486048.53088</v>
      </c>
      <c r="AM2008" s="6">
        <f t="shared" si="950"/>
        <v>1409082.4493811955</v>
      </c>
      <c r="AN2008" s="8">
        <f t="shared" si="922"/>
        <v>733788.51714741404</v>
      </c>
      <c r="AO2008" s="7">
        <f t="shared" si="938"/>
        <v>0.55930175148291139</v>
      </c>
      <c r="AP2008" s="6">
        <f t="shared" si="951"/>
        <v>1409082.4493811955</v>
      </c>
      <c r="AQ2008" s="5" t="s">
        <v>0</v>
      </c>
    </row>
    <row r="2009" spans="1:43" x14ac:dyDescent="0.25">
      <c r="A2009" s="42">
        <v>1957</v>
      </c>
      <c r="B2009" s="61">
        <v>39121409</v>
      </c>
      <c r="C2009" s="42" t="s">
        <v>1752</v>
      </c>
      <c r="D2009" s="61" t="s">
        <v>801</v>
      </c>
      <c r="E2009" s="61" t="s">
        <v>801</v>
      </c>
      <c r="F2009" s="82" t="s">
        <v>1773</v>
      </c>
      <c r="G2009" s="81" t="s">
        <v>1750</v>
      </c>
      <c r="H2009" s="21">
        <v>1</v>
      </c>
      <c r="I2009" s="20">
        <v>1559804.5532268907</v>
      </c>
      <c r="J2009" s="20">
        <f t="shared" si="942"/>
        <v>296362.86511310923</v>
      </c>
      <c r="K2009" s="19">
        <f t="shared" si="943"/>
        <v>1856167.4183399999</v>
      </c>
      <c r="L2009" s="15">
        <f t="shared" si="944"/>
        <v>1856167.4183399999</v>
      </c>
      <c r="M2009" s="17">
        <v>1291955.4621848741</v>
      </c>
      <c r="N2009" s="17">
        <v>245471.5378151261</v>
      </c>
      <c r="O2009" s="16">
        <v>1537427.0000000002</v>
      </c>
      <c r="P2009" s="18">
        <v>1537427.0000000002</v>
      </c>
      <c r="Q2009" s="17">
        <v>1185279.8319327731</v>
      </c>
      <c r="R2009" s="17">
        <v>225203.16806722688</v>
      </c>
      <c r="S2009" s="16">
        <v>1410483</v>
      </c>
      <c r="T2009" s="15">
        <v>1410483</v>
      </c>
      <c r="U2009" s="14"/>
      <c r="V2009" s="14"/>
      <c r="W2009" s="14"/>
      <c r="X2009" s="14"/>
      <c r="Y2009" s="14"/>
      <c r="Z2009" s="14"/>
      <c r="AA2009" s="14"/>
      <c r="AB2009" s="13"/>
      <c r="AC2009" s="12">
        <f t="shared" si="945"/>
        <v>0</v>
      </c>
      <c r="AD2009" s="6">
        <f t="shared" si="946"/>
        <v>0</v>
      </c>
      <c r="AE2009" s="6">
        <f t="shared" si="947"/>
        <v>0</v>
      </c>
      <c r="AF2009" s="6">
        <f t="shared" si="948"/>
        <v>0</v>
      </c>
      <c r="AG2009" s="9">
        <f t="shared" si="949"/>
        <v>1410483</v>
      </c>
      <c r="AH2009" s="11">
        <f t="shared" si="939"/>
        <v>1856167.4183399999</v>
      </c>
      <c r="AI2009" s="9">
        <f t="shared" si="940"/>
        <v>1473955</v>
      </c>
      <c r="AJ2009" s="10">
        <f t="shared" si="941"/>
        <v>1201019.3545850001</v>
      </c>
      <c r="AK2009" s="9">
        <f t="shared" si="933"/>
        <v>1442219</v>
      </c>
      <c r="AL2009" s="9">
        <f t="shared" si="937"/>
        <v>1665061.2091699999</v>
      </c>
      <c r="AM2009" s="6">
        <f t="shared" si="950"/>
        <v>1580478.8615337114</v>
      </c>
      <c r="AN2009" s="8">
        <f t="shared" si="922"/>
        <v>822336.42713387066</v>
      </c>
      <c r="AO2009" s="7">
        <f t="shared" si="938"/>
        <v>0.55791148789065514</v>
      </c>
      <c r="AP2009" s="6">
        <f t="shared" si="951"/>
        <v>1580478.8615337114</v>
      </c>
      <c r="AQ2009" s="5" t="s">
        <v>0</v>
      </c>
    </row>
    <row r="2010" spans="1:43" ht="25.5" x14ac:dyDescent="0.25">
      <c r="A2010" s="42">
        <v>1958</v>
      </c>
      <c r="B2010" s="61">
        <v>39121405</v>
      </c>
      <c r="C2010" s="42" t="s">
        <v>1752</v>
      </c>
      <c r="D2010" s="61" t="s">
        <v>801</v>
      </c>
      <c r="E2010" s="61" t="s">
        <v>801</v>
      </c>
      <c r="F2010" s="82" t="s">
        <v>1772</v>
      </c>
      <c r="G2010" s="81" t="s">
        <v>1750</v>
      </c>
      <c r="H2010" s="21">
        <v>1</v>
      </c>
      <c r="I2010" s="20">
        <v>1923696.2464033614</v>
      </c>
      <c r="J2010" s="20">
        <f t="shared" si="942"/>
        <v>365502.28681663866</v>
      </c>
      <c r="K2010" s="19">
        <f t="shared" si="943"/>
        <v>2289198.5332200001</v>
      </c>
      <c r="L2010" s="15">
        <f t="shared" si="944"/>
        <v>2289198.5332200001</v>
      </c>
      <c r="M2010" s="17">
        <v>1564123.5294117648</v>
      </c>
      <c r="N2010" s="17">
        <v>297183.4705882353</v>
      </c>
      <c r="O2010" s="16">
        <v>1861307</v>
      </c>
      <c r="P2010" s="18">
        <v>1861307</v>
      </c>
      <c r="Q2010" s="17">
        <v>1461797.4789915967</v>
      </c>
      <c r="R2010" s="17">
        <v>277741.52100840339</v>
      </c>
      <c r="S2010" s="16">
        <v>1739539</v>
      </c>
      <c r="T2010" s="15">
        <v>1739539</v>
      </c>
      <c r="U2010" s="14"/>
      <c r="V2010" s="14"/>
      <c r="W2010" s="14"/>
      <c r="X2010" s="14"/>
      <c r="Y2010" s="14"/>
      <c r="Z2010" s="14"/>
      <c r="AA2010" s="14"/>
      <c r="AB2010" s="13"/>
      <c r="AC2010" s="12">
        <f t="shared" si="945"/>
        <v>0</v>
      </c>
      <c r="AD2010" s="6">
        <f t="shared" si="946"/>
        <v>0</v>
      </c>
      <c r="AE2010" s="6">
        <f t="shared" si="947"/>
        <v>0</v>
      </c>
      <c r="AF2010" s="6">
        <f t="shared" si="948"/>
        <v>0</v>
      </c>
      <c r="AG2010" s="9">
        <f t="shared" si="949"/>
        <v>1739539</v>
      </c>
      <c r="AH2010" s="11">
        <f t="shared" si="939"/>
        <v>2289198.5332200001</v>
      </c>
      <c r="AI2010" s="9">
        <f t="shared" si="940"/>
        <v>1800423</v>
      </c>
      <c r="AJ2010" s="10">
        <f t="shared" si="941"/>
        <v>1472511.1333050001</v>
      </c>
      <c r="AK2010" s="9">
        <f t="shared" si="933"/>
        <v>1769981</v>
      </c>
      <c r="AL2010" s="9">
        <f t="shared" si="937"/>
        <v>2044810.76661</v>
      </c>
      <c r="AM2010" s="6">
        <f t="shared" si="950"/>
        <v>1936788.4633069674</v>
      </c>
      <c r="AN2010" s="8">
        <f t="shared" si="922"/>
        <v>1009576.3887951382</v>
      </c>
      <c r="AO2010" s="7">
        <f t="shared" si="938"/>
        <v>0.56074399671362685</v>
      </c>
      <c r="AP2010" s="6">
        <f t="shared" si="951"/>
        <v>1936788.4633069674</v>
      </c>
      <c r="AQ2010" s="5" t="s">
        <v>0</v>
      </c>
    </row>
    <row r="2011" spans="1:43" x14ac:dyDescent="0.25">
      <c r="A2011" s="42">
        <v>1959</v>
      </c>
      <c r="B2011" s="61">
        <v>24141511</v>
      </c>
      <c r="C2011" s="42" t="s">
        <v>1752</v>
      </c>
      <c r="D2011" s="61" t="s">
        <v>801</v>
      </c>
      <c r="E2011" s="61" t="s">
        <v>801</v>
      </c>
      <c r="F2011" s="82" t="s">
        <v>1771</v>
      </c>
      <c r="G2011" s="81" t="s">
        <v>1750</v>
      </c>
      <c r="H2011" s="21">
        <v>1</v>
      </c>
      <c r="I2011" s="20">
        <v>830890.97228571435</v>
      </c>
      <c r="J2011" s="20">
        <f t="shared" si="942"/>
        <v>157869.28473428573</v>
      </c>
      <c r="K2011" s="19">
        <f t="shared" si="943"/>
        <v>988760.25702000014</v>
      </c>
      <c r="L2011" s="15">
        <f t="shared" si="944"/>
        <v>988760.25702000014</v>
      </c>
      <c r="M2011" s="17">
        <v>662954.62184873957</v>
      </c>
      <c r="N2011" s="17">
        <v>125961.37815126052</v>
      </c>
      <c r="O2011" s="16">
        <v>788916.00000000012</v>
      </c>
      <c r="P2011" s="18">
        <v>788916.00000000012</v>
      </c>
      <c r="Q2011" s="17">
        <v>631385.71428571432</v>
      </c>
      <c r="R2011" s="17">
        <v>119963.28571428572</v>
      </c>
      <c r="S2011" s="16">
        <v>751349</v>
      </c>
      <c r="T2011" s="15">
        <v>751349</v>
      </c>
      <c r="U2011" s="14"/>
      <c r="V2011" s="14"/>
      <c r="W2011" s="14"/>
      <c r="X2011" s="14"/>
      <c r="Y2011" s="14"/>
      <c r="Z2011" s="14"/>
      <c r="AA2011" s="14"/>
      <c r="AB2011" s="13"/>
      <c r="AC2011" s="12">
        <f t="shared" si="945"/>
        <v>0</v>
      </c>
      <c r="AD2011" s="6">
        <f t="shared" si="946"/>
        <v>0</v>
      </c>
      <c r="AE2011" s="6">
        <f t="shared" si="947"/>
        <v>0</v>
      </c>
      <c r="AF2011" s="6">
        <f t="shared" si="948"/>
        <v>0</v>
      </c>
      <c r="AG2011" s="9">
        <f t="shared" si="949"/>
        <v>751349</v>
      </c>
      <c r="AH2011" s="11">
        <f t="shared" si="939"/>
        <v>988760.25702000014</v>
      </c>
      <c r="AI2011" s="9">
        <f t="shared" si="940"/>
        <v>770132.5</v>
      </c>
      <c r="AJ2011" s="10">
        <f t="shared" si="941"/>
        <v>632256.31425500009</v>
      </c>
      <c r="AK2011" s="9">
        <f t="shared" si="933"/>
        <v>760740.75</v>
      </c>
      <c r="AL2011" s="9">
        <f t="shared" si="937"/>
        <v>879446.37851000007</v>
      </c>
      <c r="AM2011" s="6">
        <f t="shared" si="950"/>
        <v>831055.0880648311</v>
      </c>
      <c r="AN2011" s="8">
        <f t="shared" si="922"/>
        <v>434192.13606343564</v>
      </c>
      <c r="AO2011" s="7">
        <f t="shared" si="938"/>
        <v>0.56378887537331002</v>
      </c>
      <c r="AP2011" s="6">
        <f t="shared" si="951"/>
        <v>831055.0880648311</v>
      </c>
      <c r="AQ2011" s="5" t="s">
        <v>0</v>
      </c>
    </row>
    <row r="2012" spans="1:43" x14ac:dyDescent="0.25">
      <c r="A2012" s="42">
        <v>1960</v>
      </c>
      <c r="B2012" s="61">
        <v>39121409</v>
      </c>
      <c r="C2012" s="42" t="s">
        <v>1752</v>
      </c>
      <c r="D2012" s="61" t="s">
        <v>801</v>
      </c>
      <c r="E2012" s="61" t="s">
        <v>801</v>
      </c>
      <c r="F2012" s="82" t="s">
        <v>1770</v>
      </c>
      <c r="G2012" s="81" t="s">
        <v>1750</v>
      </c>
      <c r="H2012" s="21">
        <v>1</v>
      </c>
      <c r="I2012" s="20">
        <v>47062.320050420174</v>
      </c>
      <c r="J2012" s="20">
        <f t="shared" si="942"/>
        <v>8941.8408095798331</v>
      </c>
      <c r="K2012" s="19">
        <f t="shared" si="943"/>
        <v>56004.160860000004</v>
      </c>
      <c r="L2012" s="15">
        <f t="shared" si="944"/>
        <v>56004.160860000004</v>
      </c>
      <c r="M2012" s="17">
        <v>38623.529411764706</v>
      </c>
      <c r="N2012" s="17">
        <v>7338.4705882352946</v>
      </c>
      <c r="O2012" s="16">
        <v>45962</v>
      </c>
      <c r="P2012" s="18">
        <v>45962</v>
      </c>
      <c r="Q2012" s="17">
        <v>35762.184873949584</v>
      </c>
      <c r="R2012" s="17">
        <v>6794.815126050421</v>
      </c>
      <c r="S2012" s="16">
        <v>42557.000000000007</v>
      </c>
      <c r="T2012" s="15">
        <v>42557.000000000007</v>
      </c>
      <c r="U2012" s="14"/>
      <c r="V2012" s="14"/>
      <c r="W2012" s="14"/>
      <c r="X2012" s="14"/>
      <c r="Y2012" s="14"/>
      <c r="Z2012" s="14"/>
      <c r="AA2012" s="14"/>
      <c r="AB2012" s="13"/>
      <c r="AC2012" s="12">
        <f t="shared" si="945"/>
        <v>0</v>
      </c>
      <c r="AD2012" s="6">
        <f t="shared" si="946"/>
        <v>0</v>
      </c>
      <c r="AE2012" s="6">
        <f t="shared" si="947"/>
        <v>0</v>
      </c>
      <c r="AF2012" s="6">
        <f t="shared" si="948"/>
        <v>0</v>
      </c>
      <c r="AG2012" s="9">
        <f t="shared" si="949"/>
        <v>42557.000000000007</v>
      </c>
      <c r="AH2012" s="11">
        <f t="shared" si="939"/>
        <v>56004.160860000004</v>
      </c>
      <c r="AI2012" s="9">
        <f t="shared" si="940"/>
        <v>44259.5</v>
      </c>
      <c r="AJ2012" s="10">
        <f t="shared" si="941"/>
        <v>36130.790215000001</v>
      </c>
      <c r="AK2012" s="9">
        <f t="shared" si="933"/>
        <v>43408.25</v>
      </c>
      <c r="AL2012" s="9">
        <f t="shared" si="937"/>
        <v>50131.830430000002</v>
      </c>
      <c r="AM2012" s="6">
        <f t="shared" si="950"/>
        <v>47535.43295587047</v>
      </c>
      <c r="AN2012" s="8">
        <f t="shared" si="922"/>
        <v>24754.351269971357</v>
      </c>
      <c r="AO2012" s="7">
        <f t="shared" si="938"/>
        <v>0.55930029191408304</v>
      </c>
      <c r="AP2012" s="6">
        <f t="shared" si="951"/>
        <v>47535.43295587047</v>
      </c>
      <c r="AQ2012" s="5" t="s">
        <v>0</v>
      </c>
    </row>
    <row r="2013" spans="1:43" x14ac:dyDescent="0.25">
      <c r="A2013" s="42">
        <v>1961</v>
      </c>
      <c r="B2013" s="61">
        <v>39121721</v>
      </c>
      <c r="C2013" s="42" t="s">
        <v>1752</v>
      </c>
      <c r="D2013" s="61" t="s">
        <v>801</v>
      </c>
      <c r="E2013" s="61" t="s">
        <v>801</v>
      </c>
      <c r="F2013" s="82" t="s">
        <v>1769</v>
      </c>
      <c r="G2013" s="81" t="s">
        <v>1750</v>
      </c>
      <c r="H2013" s="21">
        <v>1</v>
      </c>
      <c r="I2013" s="20">
        <v>40969.000890756302</v>
      </c>
      <c r="J2013" s="20">
        <f t="shared" si="942"/>
        <v>7784.1101692436978</v>
      </c>
      <c r="K2013" s="19">
        <f t="shared" si="943"/>
        <v>48753.111060000003</v>
      </c>
      <c r="L2013" s="15">
        <f t="shared" si="944"/>
        <v>48753.111060000003</v>
      </c>
      <c r="M2013" s="17">
        <v>32688.235294117647</v>
      </c>
      <c r="N2013" s="17">
        <v>6210.7647058823532</v>
      </c>
      <c r="O2013" s="16">
        <v>38899</v>
      </c>
      <c r="P2013" s="18">
        <v>38899</v>
      </c>
      <c r="Q2013" s="17">
        <v>31131.932773109245</v>
      </c>
      <c r="R2013" s="17">
        <v>5915.0672268907565</v>
      </c>
      <c r="S2013" s="16">
        <v>37047</v>
      </c>
      <c r="T2013" s="15">
        <v>37047</v>
      </c>
      <c r="U2013" s="14"/>
      <c r="V2013" s="14"/>
      <c r="W2013" s="14"/>
      <c r="X2013" s="14"/>
      <c r="Y2013" s="14"/>
      <c r="Z2013" s="14"/>
      <c r="AA2013" s="14"/>
      <c r="AB2013" s="13">
        <v>51000</v>
      </c>
      <c r="AC2013" s="12">
        <f t="shared" si="945"/>
        <v>9690</v>
      </c>
      <c r="AD2013" s="6">
        <f t="shared" si="946"/>
        <v>60690</v>
      </c>
      <c r="AE2013" s="6">
        <f t="shared" si="947"/>
        <v>3095.1899999999996</v>
      </c>
      <c r="AF2013" s="6">
        <f t="shared" si="948"/>
        <v>63785.19</v>
      </c>
      <c r="AG2013" s="9">
        <f>MIN(L2013,P2013,T2013,AF2013)</f>
        <v>37047</v>
      </c>
      <c r="AH2013" s="11">
        <f t="shared" si="939"/>
        <v>63785.19</v>
      </c>
      <c r="AI2013" s="9">
        <f t="shared" si="940"/>
        <v>43826.055529999998</v>
      </c>
      <c r="AJ2013" s="10">
        <f t="shared" si="941"/>
        <v>47121.075264999999</v>
      </c>
      <c r="AK2013" s="9">
        <f t="shared" si="933"/>
        <v>40436.527764999999</v>
      </c>
      <c r="AL2013" s="9">
        <f t="shared" si="937"/>
        <v>53805.622765</v>
      </c>
      <c r="AM2013" s="6">
        <f>HARMEAN(L2013,P2013,T2013,AF2013)</f>
        <v>44999.704451645768</v>
      </c>
      <c r="AN2013" s="8">
        <f t="shared" si="922"/>
        <v>12239.904341205931</v>
      </c>
      <c r="AO2013" s="7">
        <f t="shared" si="938"/>
        <v>0.27928373186191535</v>
      </c>
      <c r="AP2013" s="6">
        <f>+AG2013</f>
        <v>37047</v>
      </c>
      <c r="AQ2013" s="5" t="s">
        <v>4</v>
      </c>
    </row>
    <row r="2014" spans="1:43" x14ac:dyDescent="0.25">
      <c r="A2014" s="42">
        <v>1962</v>
      </c>
      <c r="B2014" s="61">
        <v>39121721</v>
      </c>
      <c r="C2014" s="42" t="s">
        <v>1752</v>
      </c>
      <c r="D2014" s="61" t="s">
        <v>801</v>
      </c>
      <c r="E2014" s="61" t="s">
        <v>801</v>
      </c>
      <c r="F2014" s="82" t="s">
        <v>1768</v>
      </c>
      <c r="G2014" s="81" t="s">
        <v>1750</v>
      </c>
      <c r="H2014" s="21">
        <v>1</v>
      </c>
      <c r="I2014" s="20">
        <v>41734.259848739493</v>
      </c>
      <c r="J2014" s="20">
        <f t="shared" si="942"/>
        <v>7929.5093712605039</v>
      </c>
      <c r="K2014" s="19">
        <f t="shared" si="943"/>
        <v>49663.769219999995</v>
      </c>
      <c r="L2014" s="15">
        <f t="shared" si="944"/>
        <v>49663.769219999995</v>
      </c>
      <c r="M2014" s="17">
        <v>33299.159663865546</v>
      </c>
      <c r="N2014" s="17">
        <v>6326.8403361344535</v>
      </c>
      <c r="O2014" s="16">
        <v>39626</v>
      </c>
      <c r="P2014" s="18">
        <v>39626</v>
      </c>
      <c r="Q2014" s="17">
        <v>31713.44537815126</v>
      </c>
      <c r="R2014" s="17">
        <v>6025.5546218487398</v>
      </c>
      <c r="S2014" s="16">
        <v>37739</v>
      </c>
      <c r="T2014" s="15">
        <v>37739</v>
      </c>
      <c r="U2014" s="14"/>
      <c r="V2014" s="14"/>
      <c r="W2014" s="14"/>
      <c r="X2014" s="14"/>
      <c r="Y2014" s="14"/>
      <c r="Z2014" s="14"/>
      <c r="AA2014" s="14"/>
      <c r="AB2014" s="13">
        <v>51000</v>
      </c>
      <c r="AC2014" s="12">
        <f t="shared" si="945"/>
        <v>9690</v>
      </c>
      <c r="AD2014" s="6">
        <f t="shared" si="946"/>
        <v>60690</v>
      </c>
      <c r="AE2014" s="6">
        <f t="shared" si="947"/>
        <v>3095.1899999999996</v>
      </c>
      <c r="AF2014" s="6">
        <f t="shared" si="948"/>
        <v>63785.19</v>
      </c>
      <c r="AG2014" s="9">
        <f>MIN(L2014,P2014,T2014,AF2014)</f>
        <v>37739</v>
      </c>
      <c r="AH2014" s="11">
        <f t="shared" si="939"/>
        <v>63785.19</v>
      </c>
      <c r="AI2014" s="9">
        <f t="shared" si="940"/>
        <v>44644.884609999994</v>
      </c>
      <c r="AJ2014" s="10">
        <f t="shared" si="941"/>
        <v>47703.489804999997</v>
      </c>
      <c r="AK2014" s="9">
        <f t="shared" si="933"/>
        <v>41191.942304999997</v>
      </c>
      <c r="AL2014" s="9">
        <f t="shared" si="937"/>
        <v>54215.037304999998</v>
      </c>
      <c r="AM2014" s="6">
        <f>HARMEAN(L2014,P2014,T2014,AF2014)</f>
        <v>45689.865430249185</v>
      </c>
      <c r="AN2014" s="8">
        <f t="shared" si="922"/>
        <v>11930.362877556892</v>
      </c>
      <c r="AO2014" s="7">
        <f t="shared" si="938"/>
        <v>0.26722799222745924</v>
      </c>
      <c r="AP2014" s="6">
        <f>+AG2014</f>
        <v>37739</v>
      </c>
      <c r="AQ2014" s="5" t="s">
        <v>4</v>
      </c>
    </row>
    <row r="2015" spans="1:43" x14ac:dyDescent="0.25">
      <c r="A2015" s="42">
        <v>1963</v>
      </c>
      <c r="B2015" s="61">
        <v>39121721</v>
      </c>
      <c r="C2015" s="42" t="s">
        <v>1752</v>
      </c>
      <c r="D2015" s="61" t="s">
        <v>801</v>
      </c>
      <c r="E2015" s="61" t="s">
        <v>801</v>
      </c>
      <c r="F2015" s="82" t="s">
        <v>1767</v>
      </c>
      <c r="G2015" s="81" t="s">
        <v>1750</v>
      </c>
      <c r="H2015" s="21">
        <v>1</v>
      </c>
      <c r="I2015" s="20">
        <v>40999.965126050418</v>
      </c>
      <c r="J2015" s="20">
        <f t="shared" si="942"/>
        <v>7789.9933739495791</v>
      </c>
      <c r="K2015" s="19">
        <f t="shared" si="943"/>
        <v>48789.958499999993</v>
      </c>
      <c r="L2015" s="15">
        <f t="shared" si="944"/>
        <v>48789.958499999993</v>
      </c>
      <c r="M2015" s="17">
        <v>33024.36974789916</v>
      </c>
      <c r="N2015" s="17">
        <v>6274.6302521008402</v>
      </c>
      <c r="O2015" s="16">
        <v>39299</v>
      </c>
      <c r="P2015" s="18">
        <v>39299</v>
      </c>
      <c r="Q2015" s="17">
        <v>31155.462184873952</v>
      </c>
      <c r="R2015" s="17">
        <v>5919.5378151260511</v>
      </c>
      <c r="S2015" s="16">
        <v>37075</v>
      </c>
      <c r="T2015" s="15">
        <v>37075</v>
      </c>
      <c r="U2015" s="14"/>
      <c r="V2015" s="14"/>
      <c r="W2015" s="14"/>
      <c r="X2015" s="14"/>
      <c r="Y2015" s="14"/>
      <c r="Z2015" s="14"/>
      <c r="AA2015" s="14"/>
      <c r="AB2015" s="13">
        <v>51000</v>
      </c>
      <c r="AC2015" s="12">
        <f t="shared" si="945"/>
        <v>9690</v>
      </c>
      <c r="AD2015" s="6">
        <f t="shared" si="946"/>
        <v>60690</v>
      </c>
      <c r="AE2015" s="6">
        <f t="shared" si="947"/>
        <v>3095.1899999999996</v>
      </c>
      <c r="AF2015" s="6">
        <f t="shared" si="948"/>
        <v>63785.19</v>
      </c>
      <c r="AG2015" s="9">
        <f>MIN(L2015,P2015,T2015,AF2015)</f>
        <v>37075</v>
      </c>
      <c r="AH2015" s="11">
        <f t="shared" si="939"/>
        <v>63785.19</v>
      </c>
      <c r="AI2015" s="9">
        <f t="shared" si="940"/>
        <v>44044.479249999997</v>
      </c>
      <c r="AJ2015" s="10">
        <f t="shared" si="941"/>
        <v>47237.287125000003</v>
      </c>
      <c r="AK2015" s="9">
        <f t="shared" si="933"/>
        <v>40559.739625000002</v>
      </c>
      <c r="AL2015" s="9">
        <f t="shared" si="937"/>
        <v>53914.834625000003</v>
      </c>
      <c r="AM2015" s="6">
        <f>HARMEAN(L2015,P2015,T2015,AF2015)</f>
        <v>45150.837008048969</v>
      </c>
      <c r="AN2015" s="8">
        <f t="shared" si="922"/>
        <v>12145.401874084679</v>
      </c>
      <c r="AO2015" s="7">
        <f t="shared" si="938"/>
        <v>0.27575310415515197</v>
      </c>
      <c r="AP2015" s="6">
        <f>+AG2015</f>
        <v>37075</v>
      </c>
      <c r="AQ2015" s="5" t="s">
        <v>4</v>
      </c>
    </row>
    <row r="2016" spans="1:43" x14ac:dyDescent="0.25">
      <c r="A2016" s="42">
        <v>1964</v>
      </c>
      <c r="B2016" s="61">
        <v>39121721</v>
      </c>
      <c r="C2016" s="42" t="s">
        <v>1752</v>
      </c>
      <c r="D2016" s="61" t="s">
        <v>801</v>
      </c>
      <c r="E2016" s="61" t="s">
        <v>801</v>
      </c>
      <c r="F2016" s="82" t="s">
        <v>1766</v>
      </c>
      <c r="G2016" s="81" t="s">
        <v>1750</v>
      </c>
      <c r="H2016" s="21">
        <v>1</v>
      </c>
      <c r="I2016" s="20">
        <v>41767.435815126053</v>
      </c>
      <c r="J2016" s="20">
        <f t="shared" si="942"/>
        <v>7935.81280487395</v>
      </c>
      <c r="K2016" s="19">
        <f t="shared" si="943"/>
        <v>49703.248620000006</v>
      </c>
      <c r="L2016" s="15">
        <f t="shared" si="944"/>
        <v>49703.248620000006</v>
      </c>
      <c r="M2016" s="17">
        <v>34594.957983193279</v>
      </c>
      <c r="N2016" s="17">
        <v>6573.042016806723</v>
      </c>
      <c r="O2016" s="16">
        <v>41168</v>
      </c>
      <c r="P2016" s="18">
        <v>41168</v>
      </c>
      <c r="Q2016" s="17">
        <v>31738.655462184874</v>
      </c>
      <c r="R2016" s="17">
        <v>6030.3445378151264</v>
      </c>
      <c r="S2016" s="16">
        <v>37769</v>
      </c>
      <c r="T2016" s="15">
        <v>37769</v>
      </c>
      <c r="U2016" s="14"/>
      <c r="V2016" s="14"/>
      <c r="W2016" s="14"/>
      <c r="X2016" s="14"/>
      <c r="Y2016" s="14"/>
      <c r="Z2016" s="14"/>
      <c r="AA2016" s="14"/>
      <c r="AB2016" s="13">
        <v>51000</v>
      </c>
      <c r="AC2016" s="12">
        <f t="shared" si="945"/>
        <v>9690</v>
      </c>
      <c r="AD2016" s="6">
        <f t="shared" si="946"/>
        <v>60690</v>
      </c>
      <c r="AE2016" s="6">
        <f t="shared" si="947"/>
        <v>3095.1899999999996</v>
      </c>
      <c r="AF2016" s="6">
        <f t="shared" si="948"/>
        <v>63785.19</v>
      </c>
      <c r="AG2016" s="9">
        <f>MIN(L2016,P2016,T2016,AF2016)</f>
        <v>37769</v>
      </c>
      <c r="AH2016" s="11">
        <f t="shared" si="939"/>
        <v>63785.19</v>
      </c>
      <c r="AI2016" s="9">
        <f t="shared" si="940"/>
        <v>45435.624309999999</v>
      </c>
      <c r="AJ2016" s="10">
        <f t="shared" si="941"/>
        <v>48106.359655</v>
      </c>
      <c r="AK2016" s="9">
        <f t="shared" si="933"/>
        <v>41602.312155</v>
      </c>
      <c r="AL2016" s="9">
        <f t="shared" si="937"/>
        <v>54610.407155000001</v>
      </c>
      <c r="AM2016" s="6">
        <f>HARMEAN(L2016,P2016,T2016,AF2016)</f>
        <v>46208.328726337531</v>
      </c>
      <c r="AN2016" s="8">
        <f t="shared" si="922"/>
        <v>11595.654569604731</v>
      </c>
      <c r="AO2016" s="7">
        <f t="shared" si="938"/>
        <v>0.25521063583256681</v>
      </c>
      <c r="AP2016" s="6">
        <f>+AG2016</f>
        <v>37769</v>
      </c>
      <c r="AQ2016" s="5" t="s">
        <v>4</v>
      </c>
    </row>
    <row r="2017" spans="1:43" x14ac:dyDescent="0.25">
      <c r="A2017" s="42">
        <v>1965</v>
      </c>
      <c r="B2017" s="61">
        <v>39121721</v>
      </c>
      <c r="C2017" s="42" t="s">
        <v>1752</v>
      </c>
      <c r="D2017" s="61" t="s">
        <v>801</v>
      </c>
      <c r="E2017" s="61" t="s">
        <v>801</v>
      </c>
      <c r="F2017" s="82" t="s">
        <v>1765</v>
      </c>
      <c r="G2017" s="81" t="s">
        <v>1750</v>
      </c>
      <c r="H2017" s="21">
        <v>1</v>
      </c>
      <c r="I2017" s="20">
        <v>41011.023781512602</v>
      </c>
      <c r="J2017" s="20">
        <f t="shared" si="942"/>
        <v>7792.0945184873945</v>
      </c>
      <c r="K2017" s="19">
        <f t="shared" si="943"/>
        <v>48803.118299999995</v>
      </c>
      <c r="L2017" s="15">
        <f t="shared" si="944"/>
        <v>48803.118299999995</v>
      </c>
      <c r="M2017" s="17">
        <v>33033.613445378156</v>
      </c>
      <c r="N2017" s="17">
        <v>6276.3865546218494</v>
      </c>
      <c r="O2017" s="16">
        <v>39310.000000000007</v>
      </c>
      <c r="P2017" s="18">
        <v>39310.000000000007</v>
      </c>
      <c r="Q2017" s="17">
        <v>31163.865546218487</v>
      </c>
      <c r="R2017" s="17">
        <v>5921.134453781513</v>
      </c>
      <c r="S2017" s="16">
        <v>37085</v>
      </c>
      <c r="T2017" s="15">
        <v>37085</v>
      </c>
      <c r="U2017" s="14"/>
      <c r="V2017" s="14"/>
      <c r="W2017" s="14"/>
      <c r="X2017" s="14"/>
      <c r="Y2017" s="14"/>
      <c r="Z2017" s="14"/>
      <c r="AA2017" s="14"/>
      <c r="AB2017" s="13">
        <v>51000</v>
      </c>
      <c r="AC2017" s="12">
        <f t="shared" si="945"/>
        <v>9690</v>
      </c>
      <c r="AD2017" s="6">
        <f t="shared" si="946"/>
        <v>60690</v>
      </c>
      <c r="AE2017" s="6">
        <f t="shared" si="947"/>
        <v>3095.1899999999996</v>
      </c>
      <c r="AF2017" s="6">
        <f t="shared" si="948"/>
        <v>63785.19</v>
      </c>
      <c r="AG2017" s="9">
        <f>MIN(L2017,P2017,T2017,AF2017)</f>
        <v>37085</v>
      </c>
      <c r="AH2017" s="11">
        <f t="shared" si="939"/>
        <v>63785.19</v>
      </c>
      <c r="AI2017" s="9">
        <f t="shared" si="940"/>
        <v>44056.559150000001</v>
      </c>
      <c r="AJ2017" s="10">
        <f t="shared" si="941"/>
        <v>47245.827075000001</v>
      </c>
      <c r="AK2017" s="9">
        <f t="shared" si="933"/>
        <v>40570.779575</v>
      </c>
      <c r="AL2017" s="9">
        <f t="shared" si="937"/>
        <v>53920.874575000002</v>
      </c>
      <c r="AM2017" s="6">
        <f>HARMEAN(L2017,P2017,T2017,AF2017)</f>
        <v>45160.991686491165</v>
      </c>
      <c r="AN2017" s="8">
        <f t="shared" si="922"/>
        <v>12140.777571702763</v>
      </c>
      <c r="AO2017" s="7">
        <f t="shared" si="938"/>
        <v>0.27557253235248996</v>
      </c>
      <c r="AP2017" s="6">
        <f>+AG2017</f>
        <v>37085</v>
      </c>
      <c r="AQ2017" s="5" t="s">
        <v>4</v>
      </c>
    </row>
    <row r="2018" spans="1:43" x14ac:dyDescent="0.25">
      <c r="A2018" s="42">
        <v>1966</v>
      </c>
      <c r="B2018" s="61">
        <v>31191507</v>
      </c>
      <c r="C2018" s="42" t="s">
        <v>1752</v>
      </c>
      <c r="D2018" s="61" t="s">
        <v>801</v>
      </c>
      <c r="E2018" s="61" t="s">
        <v>801</v>
      </c>
      <c r="F2018" s="82" t="s">
        <v>1764</v>
      </c>
      <c r="G2018" s="81" t="s">
        <v>1750</v>
      </c>
      <c r="H2018" s="21">
        <v>1</v>
      </c>
      <c r="I2018" s="20">
        <v>47011.45023529412</v>
      </c>
      <c r="J2018" s="20">
        <f t="shared" si="942"/>
        <v>8932.1755447058822</v>
      </c>
      <c r="K2018" s="19">
        <f t="shared" si="943"/>
        <v>55943.625780000002</v>
      </c>
      <c r="L2018" s="15">
        <f t="shared" si="944"/>
        <v>55943.625780000002</v>
      </c>
      <c r="M2018" s="17">
        <v>37867.226890756305</v>
      </c>
      <c r="N2018" s="17">
        <v>7194.7731092436979</v>
      </c>
      <c r="O2018" s="16">
        <v>45062</v>
      </c>
      <c r="P2018" s="18">
        <v>45062</v>
      </c>
      <c r="Q2018" s="17">
        <v>35723.529411764706</v>
      </c>
      <c r="R2018" s="17">
        <v>6787.4705882352946</v>
      </c>
      <c r="S2018" s="16">
        <v>42511</v>
      </c>
      <c r="T2018" s="15">
        <v>42511</v>
      </c>
      <c r="U2018" s="14"/>
      <c r="V2018" s="14"/>
      <c r="W2018" s="14"/>
      <c r="X2018" s="14"/>
      <c r="Y2018" s="14"/>
      <c r="Z2018" s="14"/>
      <c r="AA2018" s="14"/>
      <c r="AB2018" s="13"/>
      <c r="AC2018" s="12">
        <f t="shared" si="945"/>
        <v>0</v>
      </c>
      <c r="AD2018" s="6">
        <f t="shared" si="946"/>
        <v>0</v>
      </c>
      <c r="AE2018" s="6">
        <f t="shared" si="947"/>
        <v>0</v>
      </c>
      <c r="AF2018" s="6">
        <f t="shared" si="948"/>
        <v>0</v>
      </c>
      <c r="AG2018" s="9">
        <f t="shared" ref="AG2018:AG2023" si="952">MIN(L2018,P2018,T2018)</f>
        <v>42511</v>
      </c>
      <c r="AH2018" s="11">
        <f t="shared" si="939"/>
        <v>55943.625780000002</v>
      </c>
      <c r="AI2018" s="9">
        <f t="shared" si="940"/>
        <v>43786.5</v>
      </c>
      <c r="AJ2018" s="10">
        <f t="shared" si="941"/>
        <v>35879.156445000001</v>
      </c>
      <c r="AK2018" s="9">
        <f t="shared" si="933"/>
        <v>43148.75</v>
      </c>
      <c r="AL2018" s="9">
        <f t="shared" si="937"/>
        <v>49865.062890000001</v>
      </c>
      <c r="AM2018" s="6">
        <f t="shared" ref="AM2018:AM2023" si="953">HARMEAN(L2018,P2018,T2018)</f>
        <v>47177.149085126621</v>
      </c>
      <c r="AN2018" s="8">
        <f t="shared" si="922"/>
        <v>24618.43998302587</v>
      </c>
      <c r="AO2018" s="7">
        <f t="shared" si="938"/>
        <v>0.56223813237015674</v>
      </c>
      <c r="AP2018" s="6">
        <f t="shared" ref="AP2018:AP2023" si="954">+AM2018</f>
        <v>47177.149085126621</v>
      </c>
      <c r="AQ2018" s="5" t="s">
        <v>0</v>
      </c>
    </row>
    <row r="2019" spans="1:43" x14ac:dyDescent="0.25">
      <c r="A2019" s="42">
        <v>1967</v>
      </c>
      <c r="B2019" s="61">
        <v>31191507</v>
      </c>
      <c r="C2019" s="42" t="s">
        <v>1752</v>
      </c>
      <c r="D2019" s="61" t="s">
        <v>801</v>
      </c>
      <c r="E2019" s="61" t="s">
        <v>801</v>
      </c>
      <c r="F2019" s="82" t="s">
        <v>1763</v>
      </c>
      <c r="G2019" s="81" t="s">
        <v>1750</v>
      </c>
      <c r="H2019" s="21">
        <v>1</v>
      </c>
      <c r="I2019" s="20">
        <v>47011.45023529412</v>
      </c>
      <c r="J2019" s="20">
        <f t="shared" si="942"/>
        <v>8932.1755447058822</v>
      </c>
      <c r="K2019" s="19">
        <f t="shared" si="943"/>
        <v>55943.625780000002</v>
      </c>
      <c r="L2019" s="15">
        <f t="shared" si="944"/>
        <v>55943.625780000002</v>
      </c>
      <c r="M2019" s="17">
        <v>38581.512605042015</v>
      </c>
      <c r="N2019" s="17">
        <v>7330.4873949579833</v>
      </c>
      <c r="O2019" s="16">
        <v>45912</v>
      </c>
      <c r="P2019" s="18">
        <v>45912</v>
      </c>
      <c r="Q2019" s="17">
        <v>35723.529411764706</v>
      </c>
      <c r="R2019" s="17">
        <v>6787.4705882352946</v>
      </c>
      <c r="S2019" s="16">
        <v>42511</v>
      </c>
      <c r="T2019" s="15">
        <v>42511</v>
      </c>
      <c r="U2019" s="14"/>
      <c r="V2019" s="14"/>
      <c r="W2019" s="14"/>
      <c r="X2019" s="14"/>
      <c r="Y2019" s="14"/>
      <c r="Z2019" s="14"/>
      <c r="AA2019" s="14"/>
      <c r="AB2019" s="13"/>
      <c r="AC2019" s="12">
        <f t="shared" si="945"/>
        <v>0</v>
      </c>
      <c r="AD2019" s="6">
        <f t="shared" si="946"/>
        <v>0</v>
      </c>
      <c r="AE2019" s="6">
        <f t="shared" si="947"/>
        <v>0</v>
      </c>
      <c r="AF2019" s="6">
        <f t="shared" si="948"/>
        <v>0</v>
      </c>
      <c r="AG2019" s="9">
        <f t="shared" si="952"/>
        <v>42511</v>
      </c>
      <c r="AH2019" s="11">
        <f t="shared" si="939"/>
        <v>55943.625780000002</v>
      </c>
      <c r="AI2019" s="9">
        <f t="shared" si="940"/>
        <v>44211.5</v>
      </c>
      <c r="AJ2019" s="10">
        <f t="shared" si="941"/>
        <v>36091.656445000001</v>
      </c>
      <c r="AK2019" s="9">
        <f t="shared" si="933"/>
        <v>43361.25</v>
      </c>
      <c r="AL2019" s="9">
        <f t="shared" si="937"/>
        <v>50077.562890000001</v>
      </c>
      <c r="AM2019" s="6">
        <f t="shared" si="953"/>
        <v>47483.937825730849</v>
      </c>
      <c r="AN2019" s="8">
        <f t="shared" si="922"/>
        <v>24727.551911697203</v>
      </c>
      <c r="AO2019" s="7">
        <f t="shared" si="938"/>
        <v>0.55930135624661459</v>
      </c>
      <c r="AP2019" s="6">
        <f t="shared" si="954"/>
        <v>47483.937825730849</v>
      </c>
      <c r="AQ2019" s="5" t="s">
        <v>0</v>
      </c>
    </row>
    <row r="2020" spans="1:43" x14ac:dyDescent="0.25">
      <c r="A2020" s="42">
        <v>1968</v>
      </c>
      <c r="B2020" s="61">
        <v>31191507</v>
      </c>
      <c r="C2020" s="42" t="s">
        <v>1752</v>
      </c>
      <c r="D2020" s="61" t="s">
        <v>801</v>
      </c>
      <c r="E2020" s="61" t="s">
        <v>801</v>
      </c>
      <c r="F2020" s="82" t="s">
        <v>1762</v>
      </c>
      <c r="G2020" s="81" t="s">
        <v>1750</v>
      </c>
      <c r="H2020" s="21">
        <v>1</v>
      </c>
      <c r="I2020" s="20">
        <v>47244.787865546219</v>
      </c>
      <c r="J2020" s="20">
        <f t="shared" si="942"/>
        <v>8976.5096944537818</v>
      </c>
      <c r="K2020" s="19">
        <f t="shared" si="943"/>
        <v>56221.297559999999</v>
      </c>
      <c r="L2020" s="15">
        <f t="shared" si="944"/>
        <v>56221.297559999999</v>
      </c>
      <c r="M2020" s="17">
        <v>38773.10924369748</v>
      </c>
      <c r="N2020" s="17">
        <v>7366.8907563025214</v>
      </c>
      <c r="O2020" s="16">
        <v>46140</v>
      </c>
      <c r="P2020" s="18">
        <v>46140</v>
      </c>
      <c r="Q2020" s="17">
        <v>35900.840336134454</v>
      </c>
      <c r="R2020" s="17">
        <v>6821.1596638655465</v>
      </c>
      <c r="S2020" s="16">
        <v>42722</v>
      </c>
      <c r="T2020" s="15">
        <v>42722</v>
      </c>
      <c r="U2020" s="14"/>
      <c r="V2020" s="14"/>
      <c r="W2020" s="14"/>
      <c r="X2020" s="14"/>
      <c r="Y2020" s="14"/>
      <c r="Z2020" s="14"/>
      <c r="AA2020" s="14"/>
      <c r="AB2020" s="13"/>
      <c r="AC2020" s="12">
        <f t="shared" si="945"/>
        <v>0</v>
      </c>
      <c r="AD2020" s="6">
        <f t="shared" si="946"/>
        <v>0</v>
      </c>
      <c r="AE2020" s="6">
        <f t="shared" si="947"/>
        <v>0</v>
      </c>
      <c r="AF2020" s="6">
        <f t="shared" si="948"/>
        <v>0</v>
      </c>
      <c r="AG2020" s="9">
        <f t="shared" si="952"/>
        <v>42722</v>
      </c>
      <c r="AH2020" s="11">
        <f t="shared" si="939"/>
        <v>56221.297559999999</v>
      </c>
      <c r="AI2020" s="9">
        <f t="shared" si="940"/>
        <v>44431</v>
      </c>
      <c r="AJ2020" s="10">
        <f t="shared" si="941"/>
        <v>36270.824390000002</v>
      </c>
      <c r="AK2020" s="9">
        <f t="shared" si="933"/>
        <v>43576.5</v>
      </c>
      <c r="AL2020" s="9">
        <f t="shared" si="937"/>
        <v>50326.148780000003</v>
      </c>
      <c r="AM2020" s="6">
        <f t="shared" si="953"/>
        <v>47719.663184419063</v>
      </c>
      <c r="AN2020" s="8">
        <f t="shared" ref="AN2020:AN2069" si="955">STDEVA(L2020,P2020,T2020,AF2020)</f>
        <v>24850.300974764781</v>
      </c>
      <c r="AO2020" s="7">
        <f t="shared" si="938"/>
        <v>0.55930096047275057</v>
      </c>
      <c r="AP2020" s="6">
        <f t="shared" si="954"/>
        <v>47719.663184419063</v>
      </c>
      <c r="AQ2020" s="5" t="s">
        <v>0</v>
      </c>
    </row>
    <row r="2021" spans="1:43" x14ac:dyDescent="0.25">
      <c r="A2021" s="42">
        <v>1969</v>
      </c>
      <c r="B2021" s="61">
        <v>31191507</v>
      </c>
      <c r="C2021" s="42" t="s">
        <v>1752</v>
      </c>
      <c r="D2021" s="61" t="s">
        <v>801</v>
      </c>
      <c r="E2021" s="61" t="s">
        <v>801</v>
      </c>
      <c r="F2021" s="82" t="s">
        <v>1761</v>
      </c>
      <c r="G2021" s="81" t="s">
        <v>1750</v>
      </c>
      <c r="H2021" s="21">
        <v>1</v>
      </c>
      <c r="I2021" s="20">
        <v>46701.807882352943</v>
      </c>
      <c r="J2021" s="20">
        <f t="shared" si="942"/>
        <v>8873.3434976470598</v>
      </c>
      <c r="K2021" s="19">
        <f t="shared" si="943"/>
        <v>55575.151380000003</v>
      </c>
      <c r="L2021" s="15">
        <f t="shared" si="944"/>
        <v>55575.151380000003</v>
      </c>
      <c r="M2021" s="17">
        <v>38326.89075630252</v>
      </c>
      <c r="N2021" s="17">
        <v>7282.1092436974786</v>
      </c>
      <c r="O2021" s="16">
        <v>45609</v>
      </c>
      <c r="P2021" s="18">
        <v>45609</v>
      </c>
      <c r="Q2021" s="17">
        <v>35488.23529411765</v>
      </c>
      <c r="R2021" s="17">
        <v>6742.7647058823541</v>
      </c>
      <c r="S2021" s="16">
        <v>42231.000000000007</v>
      </c>
      <c r="T2021" s="15">
        <v>42231.000000000007</v>
      </c>
      <c r="U2021" s="14"/>
      <c r="V2021" s="14"/>
      <c r="W2021" s="14"/>
      <c r="X2021" s="14"/>
      <c r="Y2021" s="14"/>
      <c r="Z2021" s="14"/>
      <c r="AA2021" s="14"/>
      <c r="AB2021" s="13"/>
      <c r="AC2021" s="12">
        <f t="shared" si="945"/>
        <v>0</v>
      </c>
      <c r="AD2021" s="6">
        <f t="shared" si="946"/>
        <v>0</v>
      </c>
      <c r="AE2021" s="6">
        <f t="shared" si="947"/>
        <v>0</v>
      </c>
      <c r="AF2021" s="6">
        <f t="shared" si="948"/>
        <v>0</v>
      </c>
      <c r="AG2021" s="9">
        <f t="shared" si="952"/>
        <v>42231.000000000007</v>
      </c>
      <c r="AH2021" s="11">
        <f t="shared" si="939"/>
        <v>55575.151380000003</v>
      </c>
      <c r="AI2021" s="9">
        <f t="shared" si="940"/>
        <v>43920</v>
      </c>
      <c r="AJ2021" s="10">
        <f t="shared" si="941"/>
        <v>35853.787844999999</v>
      </c>
      <c r="AK2021" s="9">
        <f t="shared" si="933"/>
        <v>43075.5</v>
      </c>
      <c r="AL2021" s="9">
        <f t="shared" si="937"/>
        <v>49747.575689999998</v>
      </c>
      <c r="AM2021" s="6">
        <f t="shared" si="953"/>
        <v>47170.969769141673</v>
      </c>
      <c r="AN2021" s="8">
        <f t="shared" si="955"/>
        <v>24564.603813704776</v>
      </c>
      <c r="AO2021" s="7">
        <f t="shared" si="938"/>
        <v>0.55930336552151128</v>
      </c>
      <c r="AP2021" s="6">
        <f t="shared" si="954"/>
        <v>47170.969769141673</v>
      </c>
      <c r="AQ2021" s="5" t="s">
        <v>0</v>
      </c>
    </row>
    <row r="2022" spans="1:43" x14ac:dyDescent="0.25">
      <c r="A2022" s="42">
        <v>1970</v>
      </c>
      <c r="B2022" s="61">
        <v>31191507</v>
      </c>
      <c r="C2022" s="42" t="s">
        <v>1752</v>
      </c>
      <c r="D2022" s="61" t="s">
        <v>801</v>
      </c>
      <c r="E2022" s="61" t="s">
        <v>801</v>
      </c>
      <c r="F2022" s="82" t="s">
        <v>1760</v>
      </c>
      <c r="G2022" s="81" t="s">
        <v>1750</v>
      </c>
      <c r="H2022" s="21">
        <v>1</v>
      </c>
      <c r="I2022" s="20">
        <v>47319.986722689078</v>
      </c>
      <c r="J2022" s="20">
        <f t="shared" si="942"/>
        <v>8990.7974773109254</v>
      </c>
      <c r="K2022" s="19">
        <f t="shared" si="943"/>
        <v>56310.784200000002</v>
      </c>
      <c r="L2022" s="15">
        <f t="shared" si="944"/>
        <v>56310.784200000002</v>
      </c>
      <c r="M2022" s="17">
        <v>39194.117647058825</v>
      </c>
      <c r="N2022" s="17">
        <v>7446.8823529411766</v>
      </c>
      <c r="O2022" s="16">
        <v>46641</v>
      </c>
      <c r="P2022" s="18">
        <v>46641</v>
      </c>
      <c r="Q2022" s="17">
        <v>35957.983193277316</v>
      </c>
      <c r="R2022" s="17">
        <v>6832.0168067226905</v>
      </c>
      <c r="S2022" s="16">
        <v>42790.000000000007</v>
      </c>
      <c r="T2022" s="15">
        <v>42790.000000000007</v>
      </c>
      <c r="U2022" s="14"/>
      <c r="V2022" s="14"/>
      <c r="W2022" s="14"/>
      <c r="X2022" s="14"/>
      <c r="Y2022" s="14"/>
      <c r="Z2022" s="14"/>
      <c r="AA2022" s="14"/>
      <c r="AB2022" s="13"/>
      <c r="AC2022" s="12">
        <f t="shared" si="945"/>
        <v>0</v>
      </c>
      <c r="AD2022" s="6">
        <f t="shared" si="946"/>
        <v>0</v>
      </c>
      <c r="AE2022" s="6">
        <f t="shared" si="947"/>
        <v>0</v>
      </c>
      <c r="AF2022" s="6">
        <f t="shared" si="948"/>
        <v>0</v>
      </c>
      <c r="AG2022" s="9">
        <f t="shared" si="952"/>
        <v>42790.000000000007</v>
      </c>
      <c r="AH2022" s="11">
        <f t="shared" si="939"/>
        <v>56310.784200000002</v>
      </c>
      <c r="AI2022" s="9">
        <f t="shared" si="940"/>
        <v>44715.5</v>
      </c>
      <c r="AJ2022" s="10">
        <f t="shared" si="941"/>
        <v>36435.446049999999</v>
      </c>
      <c r="AK2022" s="9">
        <f t="shared" si="933"/>
        <v>43752.75</v>
      </c>
      <c r="AL2022" s="9">
        <f t="shared" si="937"/>
        <v>50513.142099999997</v>
      </c>
      <c r="AM2022" s="6">
        <f t="shared" si="953"/>
        <v>47947.144921248124</v>
      </c>
      <c r="AN2022" s="8">
        <f t="shared" si="955"/>
        <v>24947.307688867804</v>
      </c>
      <c r="AO2022" s="7">
        <f t="shared" si="938"/>
        <v>0.55791185805521137</v>
      </c>
      <c r="AP2022" s="6">
        <f t="shared" si="954"/>
        <v>47947.144921248124</v>
      </c>
      <c r="AQ2022" s="5" t="s">
        <v>0</v>
      </c>
    </row>
    <row r="2023" spans="1:43" x14ac:dyDescent="0.25">
      <c r="A2023" s="42">
        <v>1971</v>
      </c>
      <c r="B2023" s="61">
        <v>31191507</v>
      </c>
      <c r="C2023" s="42" t="s">
        <v>1752</v>
      </c>
      <c r="D2023" s="61" t="s">
        <v>801</v>
      </c>
      <c r="E2023" s="61" t="s">
        <v>801</v>
      </c>
      <c r="F2023" s="82" t="s">
        <v>1759</v>
      </c>
      <c r="G2023" s="81" t="s">
        <v>1750</v>
      </c>
      <c r="H2023" s="21">
        <v>1</v>
      </c>
      <c r="I2023" s="20">
        <v>47128.671983193286</v>
      </c>
      <c r="J2023" s="20">
        <f t="shared" si="942"/>
        <v>8954.4476768067252</v>
      </c>
      <c r="K2023" s="19">
        <f t="shared" si="943"/>
        <v>56083.119660000011</v>
      </c>
      <c r="L2023" s="15">
        <f t="shared" si="944"/>
        <v>56083.119660000011</v>
      </c>
      <c r="M2023" s="17">
        <v>37602.521008403361</v>
      </c>
      <c r="N2023" s="17">
        <v>7144.4789915966385</v>
      </c>
      <c r="O2023" s="16">
        <v>44747</v>
      </c>
      <c r="P2023" s="18">
        <v>44747</v>
      </c>
      <c r="Q2023" s="17">
        <v>35812.60504201681</v>
      </c>
      <c r="R2023" s="17">
        <v>6804.3949579831942</v>
      </c>
      <c r="S2023" s="16">
        <v>42617.000000000007</v>
      </c>
      <c r="T2023" s="15">
        <v>42617.000000000007</v>
      </c>
      <c r="U2023" s="14"/>
      <c r="V2023" s="14"/>
      <c r="W2023" s="14"/>
      <c r="X2023" s="14"/>
      <c r="Y2023" s="14"/>
      <c r="Z2023" s="14"/>
      <c r="AA2023" s="14"/>
      <c r="AB2023" s="13"/>
      <c r="AC2023" s="12">
        <f t="shared" si="945"/>
        <v>0</v>
      </c>
      <c r="AD2023" s="6">
        <f t="shared" si="946"/>
        <v>0</v>
      </c>
      <c r="AE2023" s="6">
        <f t="shared" si="947"/>
        <v>0</v>
      </c>
      <c r="AF2023" s="6">
        <f t="shared" si="948"/>
        <v>0</v>
      </c>
      <c r="AG2023" s="9">
        <f t="shared" si="952"/>
        <v>42617.000000000007</v>
      </c>
      <c r="AH2023" s="11">
        <f t="shared" si="939"/>
        <v>56083.119660000011</v>
      </c>
      <c r="AI2023" s="9">
        <f t="shared" si="940"/>
        <v>43682</v>
      </c>
      <c r="AJ2023" s="10">
        <f t="shared" si="941"/>
        <v>35861.779915000006</v>
      </c>
      <c r="AK2023" s="9">
        <f t="shared" si="933"/>
        <v>43149.5</v>
      </c>
      <c r="AL2023" s="9">
        <f t="shared" si="937"/>
        <v>49882.559830000006</v>
      </c>
      <c r="AM2023" s="6">
        <f t="shared" si="953"/>
        <v>47137.675764108935</v>
      </c>
      <c r="AN2023" s="8">
        <f t="shared" si="955"/>
        <v>24627.558913476649</v>
      </c>
      <c r="AO2023" s="7">
        <f t="shared" si="938"/>
        <v>0.56379192604451833</v>
      </c>
      <c r="AP2023" s="6">
        <f t="shared" si="954"/>
        <v>47137.675764108935</v>
      </c>
      <c r="AQ2023" s="5" t="s">
        <v>0</v>
      </c>
    </row>
    <row r="2024" spans="1:43" x14ac:dyDescent="0.25">
      <c r="A2024" s="42">
        <v>1972</v>
      </c>
      <c r="B2024" s="61">
        <v>39121405</v>
      </c>
      <c r="C2024" s="42" t="s">
        <v>1752</v>
      </c>
      <c r="D2024" s="61" t="s">
        <v>801</v>
      </c>
      <c r="E2024" s="61" t="s">
        <v>801</v>
      </c>
      <c r="F2024" s="82" t="s">
        <v>1538</v>
      </c>
      <c r="G2024" s="81" t="s">
        <v>1750</v>
      </c>
      <c r="H2024" s="21">
        <v>1</v>
      </c>
      <c r="I2024" s="20">
        <v>3201072.6919159661</v>
      </c>
      <c r="J2024" s="20">
        <f t="shared" si="942"/>
        <v>608203.81146403356</v>
      </c>
      <c r="K2024" s="19">
        <f t="shared" si="943"/>
        <v>3809276.5033799997</v>
      </c>
      <c r="L2024" s="15">
        <f t="shared" si="944"/>
        <v>3809276.5033799997</v>
      </c>
      <c r="M2024" s="17">
        <v>2627060.5042016809</v>
      </c>
      <c r="N2024" s="17">
        <v>499141.49579831935</v>
      </c>
      <c r="O2024" s="16">
        <v>3126202</v>
      </c>
      <c r="P2024" s="18">
        <v>3126202</v>
      </c>
      <c r="Q2024" s="17">
        <v>2432463.0252100839</v>
      </c>
      <c r="R2024" s="17">
        <v>462167.97478991596</v>
      </c>
      <c r="S2024" s="16">
        <v>2894631</v>
      </c>
      <c r="T2024" s="15">
        <v>2894631</v>
      </c>
      <c r="U2024" s="14"/>
      <c r="V2024" s="14"/>
      <c r="W2024" s="14"/>
      <c r="X2024" s="14"/>
      <c r="Y2024" s="14"/>
      <c r="Z2024" s="14"/>
      <c r="AA2024" s="14"/>
      <c r="AB2024" s="13">
        <v>1690000</v>
      </c>
      <c r="AC2024" s="12">
        <f t="shared" si="945"/>
        <v>321100</v>
      </c>
      <c r="AD2024" s="6">
        <f t="shared" si="946"/>
        <v>2011100</v>
      </c>
      <c r="AE2024" s="6">
        <f t="shared" si="947"/>
        <v>102566.09999999999</v>
      </c>
      <c r="AF2024" s="6">
        <f t="shared" si="948"/>
        <v>2113666.1</v>
      </c>
      <c r="AG2024" s="9">
        <f>MIN(L2024,P2024,T2024,AF2024)</f>
        <v>2113666.1</v>
      </c>
      <c r="AH2024" s="11">
        <f t="shared" si="939"/>
        <v>3809276.5033799997</v>
      </c>
      <c r="AI2024" s="9">
        <f t="shared" si="940"/>
        <v>3010416.5</v>
      </c>
      <c r="AJ2024" s="10">
        <f t="shared" si="941"/>
        <v>2985943.9008450001</v>
      </c>
      <c r="AK2024" s="9">
        <f t="shared" si="933"/>
        <v>2562041.2999999998</v>
      </c>
      <c r="AL2024" s="9">
        <f t="shared" si="937"/>
        <v>3409846.5016899998</v>
      </c>
      <c r="AM2024" s="6">
        <f>HARMEAN(L2024,P2024,T2024,AF2024)</f>
        <v>2855158.9193560239</v>
      </c>
      <c r="AN2024" s="8">
        <f t="shared" si="955"/>
        <v>699227.07720342744</v>
      </c>
      <c r="AO2024" s="7">
        <f t="shared" si="938"/>
        <v>0.23226921497521272</v>
      </c>
      <c r="AP2024" s="6">
        <f>+AG2024</f>
        <v>2113666.1</v>
      </c>
      <c r="AQ2024" s="5" t="s">
        <v>4</v>
      </c>
    </row>
    <row r="2025" spans="1:43" x14ac:dyDescent="0.25">
      <c r="A2025" s="42">
        <v>1973</v>
      </c>
      <c r="B2025" s="61">
        <v>39121405</v>
      </c>
      <c r="C2025" s="42" t="s">
        <v>1752</v>
      </c>
      <c r="D2025" s="61" t="s">
        <v>801</v>
      </c>
      <c r="E2025" s="61" t="s">
        <v>801</v>
      </c>
      <c r="F2025" s="82" t="s">
        <v>1758</v>
      </c>
      <c r="G2025" s="81" t="s">
        <v>1750</v>
      </c>
      <c r="H2025" s="21">
        <v>1</v>
      </c>
      <c r="I2025" s="20">
        <v>1433788.9625042016</v>
      </c>
      <c r="J2025" s="20">
        <f t="shared" si="942"/>
        <v>272419.90287579829</v>
      </c>
      <c r="K2025" s="19">
        <f t="shared" si="943"/>
        <v>1706208.8653799999</v>
      </c>
      <c r="L2025" s="15">
        <f t="shared" si="944"/>
        <v>1706208.8653799999</v>
      </c>
      <c r="M2025" s="17">
        <v>1143998.3193277312</v>
      </c>
      <c r="N2025" s="17">
        <v>217359.68067226891</v>
      </c>
      <c r="O2025" s="16">
        <v>1361358</v>
      </c>
      <c r="P2025" s="18">
        <v>1361358</v>
      </c>
      <c r="Q2025" s="17">
        <v>1089521.8487394957</v>
      </c>
      <c r="R2025" s="17">
        <v>207009.15126050418</v>
      </c>
      <c r="S2025" s="16">
        <v>1296531</v>
      </c>
      <c r="T2025" s="15">
        <v>1296531</v>
      </c>
      <c r="U2025" s="14"/>
      <c r="V2025" s="14"/>
      <c r="W2025" s="14"/>
      <c r="X2025" s="14"/>
      <c r="Y2025" s="14"/>
      <c r="Z2025" s="14"/>
      <c r="AA2025" s="14"/>
      <c r="AB2025" s="13"/>
      <c r="AC2025" s="12">
        <f t="shared" si="945"/>
        <v>0</v>
      </c>
      <c r="AD2025" s="6">
        <f t="shared" si="946"/>
        <v>0</v>
      </c>
      <c r="AE2025" s="6">
        <f t="shared" si="947"/>
        <v>0</v>
      </c>
      <c r="AF2025" s="6">
        <f t="shared" si="948"/>
        <v>0</v>
      </c>
      <c r="AG2025" s="9">
        <f>MIN(L2025,P2025,T2025)</f>
        <v>1296531</v>
      </c>
      <c r="AH2025" s="11">
        <f t="shared" si="939"/>
        <v>1706208.8653799999</v>
      </c>
      <c r="AI2025" s="9">
        <f t="shared" si="940"/>
        <v>1328944.5</v>
      </c>
      <c r="AJ2025" s="10">
        <f t="shared" si="941"/>
        <v>1091024.4663450001</v>
      </c>
      <c r="AK2025" s="9">
        <f t="shared" si="933"/>
        <v>1312737.75</v>
      </c>
      <c r="AL2025" s="9">
        <f t="shared" si="937"/>
        <v>1517576.6826899999</v>
      </c>
      <c r="AM2025" s="6">
        <f>HARMEAN(L2025,P2025,T2025)</f>
        <v>1434072.6150664629</v>
      </c>
      <c r="AN2025" s="8">
        <f t="shared" si="955"/>
        <v>749243.92685176013</v>
      </c>
      <c r="AO2025" s="7">
        <f t="shared" si="938"/>
        <v>0.56378872620471365</v>
      </c>
      <c r="AP2025" s="6">
        <f>+AM2025</f>
        <v>1434072.6150664629</v>
      </c>
      <c r="AQ2025" s="5" t="s">
        <v>0</v>
      </c>
    </row>
    <row r="2026" spans="1:43" x14ac:dyDescent="0.25">
      <c r="A2026" s="42">
        <v>1974</v>
      </c>
      <c r="B2026" s="61">
        <v>39121405</v>
      </c>
      <c r="C2026" s="42" t="s">
        <v>1752</v>
      </c>
      <c r="D2026" s="61" t="s">
        <v>801</v>
      </c>
      <c r="E2026" s="61" t="s">
        <v>801</v>
      </c>
      <c r="F2026" s="82" t="s">
        <v>1501</v>
      </c>
      <c r="G2026" s="81" t="s">
        <v>1750</v>
      </c>
      <c r="H2026" s="21">
        <v>1</v>
      </c>
      <c r="I2026" s="20">
        <v>274345.33643697482</v>
      </c>
      <c r="J2026" s="20">
        <f t="shared" si="942"/>
        <v>52125.613923025216</v>
      </c>
      <c r="K2026" s="19">
        <f t="shared" si="943"/>
        <v>326470.95036000002</v>
      </c>
      <c r="L2026" s="15">
        <f t="shared" si="944"/>
        <v>326470.95036000002</v>
      </c>
      <c r="M2026" s="17">
        <v>218895.79831932773</v>
      </c>
      <c r="N2026" s="17">
        <v>41590.201680672268</v>
      </c>
      <c r="O2026" s="16">
        <v>260486</v>
      </c>
      <c r="P2026" s="18">
        <v>260486</v>
      </c>
      <c r="Q2026" s="17">
        <v>208472.26890756303</v>
      </c>
      <c r="R2026" s="17">
        <v>39609.731092436974</v>
      </c>
      <c r="S2026" s="16">
        <v>248082</v>
      </c>
      <c r="T2026" s="15">
        <v>248082</v>
      </c>
      <c r="U2026" s="14"/>
      <c r="V2026" s="14"/>
      <c r="W2026" s="14"/>
      <c r="X2026" s="14"/>
      <c r="Y2026" s="14"/>
      <c r="Z2026" s="14"/>
      <c r="AA2026" s="14"/>
      <c r="AB2026" s="13"/>
      <c r="AC2026" s="12">
        <f t="shared" si="945"/>
        <v>0</v>
      </c>
      <c r="AD2026" s="6">
        <f t="shared" si="946"/>
        <v>0</v>
      </c>
      <c r="AE2026" s="6">
        <f t="shared" si="947"/>
        <v>0</v>
      </c>
      <c r="AF2026" s="6">
        <f t="shared" si="948"/>
        <v>0</v>
      </c>
      <c r="AG2026" s="9">
        <f>MIN(L2026,P2026,T2026)</f>
        <v>248082</v>
      </c>
      <c r="AH2026" s="11">
        <f t="shared" si="939"/>
        <v>326470.95036000002</v>
      </c>
      <c r="AI2026" s="9">
        <f t="shared" si="940"/>
        <v>254284</v>
      </c>
      <c r="AJ2026" s="10">
        <f t="shared" si="941"/>
        <v>208759.73759</v>
      </c>
      <c r="AK2026" s="9">
        <f t="shared" si="933"/>
        <v>251183</v>
      </c>
      <c r="AL2026" s="9">
        <f t="shared" si="937"/>
        <v>290377.47518000001</v>
      </c>
      <c r="AM2026" s="6">
        <f>HARMEAN(L2026,P2026,T2026)</f>
        <v>274399.54250175989</v>
      </c>
      <c r="AN2026" s="8">
        <f t="shared" si="955"/>
        <v>143362.48253335431</v>
      </c>
      <c r="AO2026" s="7">
        <f t="shared" si="938"/>
        <v>0.56378884449416522</v>
      </c>
      <c r="AP2026" s="6">
        <f>+AM2026</f>
        <v>274399.54250175989</v>
      </c>
      <c r="AQ2026" s="5" t="s">
        <v>0</v>
      </c>
    </row>
    <row r="2027" spans="1:43" ht="25.5" x14ac:dyDescent="0.25">
      <c r="A2027" s="42">
        <v>1975</v>
      </c>
      <c r="B2027" s="61">
        <v>39121405</v>
      </c>
      <c r="C2027" s="42" t="s">
        <v>1752</v>
      </c>
      <c r="D2027" s="61" t="s">
        <v>801</v>
      </c>
      <c r="E2027" s="61" t="s">
        <v>801</v>
      </c>
      <c r="F2027" s="82" t="s">
        <v>1757</v>
      </c>
      <c r="G2027" s="81" t="s">
        <v>1750</v>
      </c>
      <c r="H2027" s="21">
        <v>1</v>
      </c>
      <c r="I2027" s="20">
        <v>957006.09090756299</v>
      </c>
      <c r="J2027" s="20">
        <f t="shared" si="942"/>
        <v>181831.15727243698</v>
      </c>
      <c r="K2027" s="19">
        <f t="shared" si="943"/>
        <v>1138837.2481799999</v>
      </c>
      <c r="L2027" s="15">
        <f t="shared" si="944"/>
        <v>1138837.2481799999</v>
      </c>
      <c r="M2027" s="17">
        <v>770852.9411764706</v>
      </c>
      <c r="N2027" s="17">
        <v>146462.05882352943</v>
      </c>
      <c r="O2027" s="16">
        <v>917315</v>
      </c>
      <c r="P2027" s="18">
        <v>917315</v>
      </c>
      <c r="Q2027" s="17">
        <v>727219.32773109246</v>
      </c>
      <c r="R2027" s="17">
        <v>138171.67226890757</v>
      </c>
      <c r="S2027" s="16">
        <v>865391</v>
      </c>
      <c r="T2027" s="15">
        <v>865391</v>
      </c>
      <c r="U2027" s="14"/>
      <c r="V2027" s="14"/>
      <c r="W2027" s="14"/>
      <c r="X2027" s="14"/>
      <c r="Y2027" s="14"/>
      <c r="Z2027" s="14"/>
      <c r="AA2027" s="14"/>
      <c r="AB2027" s="13">
        <v>699000</v>
      </c>
      <c r="AC2027" s="12">
        <f t="shared" si="945"/>
        <v>132810</v>
      </c>
      <c r="AD2027" s="6">
        <f t="shared" si="946"/>
        <v>831810</v>
      </c>
      <c r="AE2027" s="6">
        <f t="shared" si="947"/>
        <v>42422.31</v>
      </c>
      <c r="AF2027" s="6">
        <f t="shared" si="948"/>
        <v>874232.31</v>
      </c>
      <c r="AG2027" s="9">
        <f>MIN(L2027,P2027,T2027,AF2027)</f>
        <v>865391</v>
      </c>
      <c r="AH2027" s="11">
        <f t="shared" si="939"/>
        <v>1138837.2481799999</v>
      </c>
      <c r="AI2027" s="9">
        <f t="shared" si="940"/>
        <v>895773.65500000003</v>
      </c>
      <c r="AJ2027" s="10">
        <f t="shared" si="941"/>
        <v>948943.88954500004</v>
      </c>
      <c r="AK2027" s="9">
        <f t="shared" si="933"/>
        <v>880582.32750000001</v>
      </c>
      <c r="AL2027" s="9">
        <f t="shared" si="937"/>
        <v>1017305.45159</v>
      </c>
      <c r="AM2027" s="6">
        <f>HARMEAN(L2027,P2027,T2027,AF2027)</f>
        <v>937287.40877906187</v>
      </c>
      <c r="AN2027" s="8">
        <f t="shared" si="955"/>
        <v>128611.53366754933</v>
      </c>
      <c r="AO2027" s="7">
        <f t="shared" si="938"/>
        <v>0.1435759278581924</v>
      </c>
      <c r="AP2027" s="6">
        <f>+AG2027</f>
        <v>865391</v>
      </c>
      <c r="AQ2027" s="5" t="s">
        <v>4</v>
      </c>
    </row>
    <row r="2028" spans="1:43" ht="25.5" x14ac:dyDescent="0.25">
      <c r="A2028" s="42">
        <v>1976</v>
      </c>
      <c r="B2028" s="61">
        <v>39121409</v>
      </c>
      <c r="C2028" s="42" t="s">
        <v>1752</v>
      </c>
      <c r="D2028" s="61" t="s">
        <v>801</v>
      </c>
      <c r="E2028" s="61" t="s">
        <v>801</v>
      </c>
      <c r="F2028" s="82" t="s">
        <v>1756</v>
      </c>
      <c r="G2028" s="81" t="s">
        <v>1750</v>
      </c>
      <c r="H2028" s="21">
        <v>1</v>
      </c>
      <c r="I2028" s="20">
        <v>1323102.8799831932</v>
      </c>
      <c r="J2028" s="20">
        <f t="shared" si="942"/>
        <v>251389.54719680673</v>
      </c>
      <c r="K2028" s="19">
        <f t="shared" si="943"/>
        <v>1574492.4271799999</v>
      </c>
      <c r="L2028" s="15">
        <f t="shared" si="944"/>
        <v>1574492.4271799999</v>
      </c>
      <c r="M2028" s="17">
        <v>1065736.9747899161</v>
      </c>
      <c r="N2028" s="17">
        <v>202490.02521008404</v>
      </c>
      <c r="O2028" s="16">
        <v>1268227</v>
      </c>
      <c r="P2028" s="18">
        <v>1268227</v>
      </c>
      <c r="Q2028" s="17">
        <v>1005412.6050420168</v>
      </c>
      <c r="R2028" s="17">
        <v>191028.3949579832</v>
      </c>
      <c r="S2028" s="16">
        <v>1196441</v>
      </c>
      <c r="T2028" s="15">
        <v>1196441</v>
      </c>
      <c r="U2028" s="14"/>
      <c r="V2028" s="14"/>
      <c r="W2028" s="14"/>
      <c r="X2028" s="14"/>
      <c r="Y2028" s="14"/>
      <c r="Z2028" s="14"/>
      <c r="AA2028" s="14"/>
      <c r="AB2028" s="13"/>
      <c r="AC2028" s="12">
        <f t="shared" si="945"/>
        <v>0</v>
      </c>
      <c r="AD2028" s="6">
        <f t="shared" si="946"/>
        <v>0</v>
      </c>
      <c r="AE2028" s="6">
        <f t="shared" si="947"/>
        <v>0</v>
      </c>
      <c r="AF2028" s="6">
        <f t="shared" si="948"/>
        <v>0</v>
      </c>
      <c r="AG2028" s="9">
        <f t="shared" ref="AG2028:AG2073" si="956">MIN(L2028,P2028,T2028)</f>
        <v>1196441</v>
      </c>
      <c r="AH2028" s="11">
        <f t="shared" si="939"/>
        <v>1574492.4271799999</v>
      </c>
      <c r="AI2028" s="9">
        <f t="shared" si="940"/>
        <v>1232334</v>
      </c>
      <c r="AJ2028" s="10">
        <f t="shared" si="941"/>
        <v>1009790.1067949999</v>
      </c>
      <c r="AK2028" s="9">
        <f t="shared" si="933"/>
        <v>1214387.5</v>
      </c>
      <c r="AL2028" s="9">
        <f t="shared" si="937"/>
        <v>1403413.2135899998</v>
      </c>
      <c r="AM2028" s="6">
        <f t="shared" ref="AM2028:AM2035" si="957">HARMEAN(L2028,P2028,T2028)</f>
        <v>1327762.6886752355</v>
      </c>
      <c r="AN2028" s="8">
        <f t="shared" si="955"/>
        <v>692866.73902296135</v>
      </c>
      <c r="AO2028" s="7">
        <f t="shared" si="938"/>
        <v>0.56223940832839259</v>
      </c>
      <c r="AP2028" s="6">
        <f t="shared" ref="AP2028:AP2035" si="958">+AM2028</f>
        <v>1327762.6886752355</v>
      </c>
      <c r="AQ2028" s="5" t="s">
        <v>0</v>
      </c>
    </row>
    <row r="2029" spans="1:43" x14ac:dyDescent="0.25">
      <c r="A2029" s="42">
        <v>1977</v>
      </c>
      <c r="B2029" s="61">
        <v>39121409</v>
      </c>
      <c r="C2029" s="42" t="s">
        <v>1752</v>
      </c>
      <c r="D2029" s="61" t="s">
        <v>801</v>
      </c>
      <c r="E2029" s="61" t="s">
        <v>801</v>
      </c>
      <c r="F2029" s="82" t="s">
        <v>1755</v>
      </c>
      <c r="G2029" s="81" t="s">
        <v>1750</v>
      </c>
      <c r="H2029" s="21">
        <v>1</v>
      </c>
      <c r="I2029" s="20">
        <v>719463.95984873944</v>
      </c>
      <c r="J2029" s="20">
        <f t="shared" si="942"/>
        <v>136698.15237126048</v>
      </c>
      <c r="K2029" s="19">
        <f t="shared" si="943"/>
        <v>856162.11221999989</v>
      </c>
      <c r="L2029" s="15">
        <f t="shared" si="944"/>
        <v>856162.11221999989</v>
      </c>
      <c r="M2029" s="17">
        <v>584983.19327731093</v>
      </c>
      <c r="N2029" s="17">
        <v>111146.80672268907</v>
      </c>
      <c r="O2029" s="16">
        <v>696130</v>
      </c>
      <c r="P2029" s="18">
        <v>696130</v>
      </c>
      <c r="Q2029" s="17">
        <v>546713.44537815126</v>
      </c>
      <c r="R2029" s="17">
        <v>103875.55462184874</v>
      </c>
      <c r="S2029" s="16">
        <v>650589</v>
      </c>
      <c r="T2029" s="15">
        <v>650589</v>
      </c>
      <c r="U2029" s="14"/>
      <c r="V2029" s="14"/>
      <c r="W2029" s="14"/>
      <c r="X2029" s="14"/>
      <c r="Y2029" s="14"/>
      <c r="Z2029" s="14"/>
      <c r="AA2029" s="14"/>
      <c r="AB2029" s="13"/>
      <c r="AC2029" s="12">
        <f t="shared" si="945"/>
        <v>0</v>
      </c>
      <c r="AD2029" s="6">
        <f t="shared" si="946"/>
        <v>0</v>
      </c>
      <c r="AE2029" s="6">
        <f t="shared" si="947"/>
        <v>0</v>
      </c>
      <c r="AF2029" s="6">
        <f t="shared" si="948"/>
        <v>0</v>
      </c>
      <c r="AG2029" s="9">
        <f t="shared" si="956"/>
        <v>650589</v>
      </c>
      <c r="AH2029" s="11">
        <f t="shared" si="939"/>
        <v>856162.11221999989</v>
      </c>
      <c r="AI2029" s="9">
        <f t="shared" si="940"/>
        <v>673359.5</v>
      </c>
      <c r="AJ2029" s="10">
        <f t="shared" si="941"/>
        <v>550720.278055</v>
      </c>
      <c r="AK2029" s="9">
        <f t="shared" si="933"/>
        <v>661974.25</v>
      </c>
      <c r="AL2029" s="9">
        <f t="shared" si="937"/>
        <v>764760.80611</v>
      </c>
      <c r="AM2029" s="6">
        <f t="shared" si="957"/>
        <v>724360.34015645494</v>
      </c>
      <c r="AN2029" s="8">
        <f t="shared" si="955"/>
        <v>377582.34756500722</v>
      </c>
      <c r="AO2029" s="7">
        <f t="shared" si="938"/>
        <v>0.56074407142842309</v>
      </c>
      <c r="AP2029" s="6">
        <f t="shared" si="958"/>
        <v>724360.34015645494</v>
      </c>
      <c r="AQ2029" s="5" t="s">
        <v>0</v>
      </c>
    </row>
    <row r="2030" spans="1:43" x14ac:dyDescent="0.25">
      <c r="A2030" s="42">
        <v>1978</v>
      </c>
      <c r="B2030" s="61">
        <v>24141511</v>
      </c>
      <c r="C2030" s="42" t="s">
        <v>1752</v>
      </c>
      <c r="D2030" s="61" t="s">
        <v>801</v>
      </c>
      <c r="E2030" s="61" t="s">
        <v>801</v>
      </c>
      <c r="F2030" s="82" t="s">
        <v>1743</v>
      </c>
      <c r="G2030" s="81" t="s">
        <v>1750</v>
      </c>
      <c r="H2030" s="21">
        <v>1</v>
      </c>
      <c r="I2030" s="20">
        <v>141036.56243697478</v>
      </c>
      <c r="J2030" s="20">
        <f t="shared" si="942"/>
        <v>26796.946863025209</v>
      </c>
      <c r="K2030" s="19">
        <f t="shared" si="943"/>
        <v>167833.50929999998</v>
      </c>
      <c r="L2030" s="15">
        <f t="shared" si="944"/>
        <v>167833.50929999998</v>
      </c>
      <c r="M2030" s="17">
        <v>115746.21848739496</v>
      </c>
      <c r="N2030" s="17">
        <v>21991.781512605041</v>
      </c>
      <c r="O2030" s="16">
        <v>137738</v>
      </c>
      <c r="P2030" s="18">
        <v>137738</v>
      </c>
      <c r="Q2030" s="17">
        <v>107172.26890756303</v>
      </c>
      <c r="R2030" s="17">
        <v>20362.731092436978</v>
      </c>
      <c r="S2030" s="16">
        <v>127535.00000000001</v>
      </c>
      <c r="T2030" s="15">
        <v>127535.00000000001</v>
      </c>
      <c r="U2030" s="14"/>
      <c r="V2030" s="14"/>
      <c r="W2030" s="14"/>
      <c r="X2030" s="14"/>
      <c r="Y2030" s="14"/>
      <c r="Z2030" s="14"/>
      <c r="AA2030" s="14"/>
      <c r="AB2030" s="13"/>
      <c r="AC2030" s="12">
        <f t="shared" si="945"/>
        <v>0</v>
      </c>
      <c r="AD2030" s="6">
        <f t="shared" si="946"/>
        <v>0</v>
      </c>
      <c r="AE2030" s="6">
        <f t="shared" si="947"/>
        <v>0</v>
      </c>
      <c r="AF2030" s="6">
        <f t="shared" si="948"/>
        <v>0</v>
      </c>
      <c r="AG2030" s="9">
        <f t="shared" si="956"/>
        <v>127535.00000000001</v>
      </c>
      <c r="AH2030" s="11">
        <f t="shared" si="939"/>
        <v>167833.50929999998</v>
      </c>
      <c r="AI2030" s="9">
        <f t="shared" si="940"/>
        <v>132636.5</v>
      </c>
      <c r="AJ2030" s="10">
        <f t="shared" si="941"/>
        <v>108276.62732499999</v>
      </c>
      <c r="AK2030" s="9">
        <f t="shared" si="933"/>
        <v>130085.75</v>
      </c>
      <c r="AL2030" s="9">
        <f t="shared" si="937"/>
        <v>150235.00464999999</v>
      </c>
      <c r="AM2030" s="6">
        <f t="shared" si="957"/>
        <v>142453.99038727258</v>
      </c>
      <c r="AN2030" s="8">
        <f t="shared" si="955"/>
        <v>74183.797901890139</v>
      </c>
      <c r="AO2030" s="7">
        <f t="shared" si="938"/>
        <v>0.55930153390575099</v>
      </c>
      <c r="AP2030" s="6">
        <f t="shared" si="958"/>
        <v>142453.99038727258</v>
      </c>
      <c r="AQ2030" s="5" t="s">
        <v>0</v>
      </c>
    </row>
    <row r="2031" spans="1:43" x14ac:dyDescent="0.25">
      <c r="A2031" s="42">
        <v>1979</v>
      </c>
      <c r="B2031" s="61">
        <v>24141511</v>
      </c>
      <c r="C2031" s="42" t="s">
        <v>1752</v>
      </c>
      <c r="D2031" s="61" t="s">
        <v>801</v>
      </c>
      <c r="E2031" s="61" t="s">
        <v>801</v>
      </c>
      <c r="F2031" s="82" t="s">
        <v>1500</v>
      </c>
      <c r="G2031" s="81" t="s">
        <v>1750</v>
      </c>
      <c r="H2031" s="21">
        <v>1</v>
      </c>
      <c r="I2031" s="20">
        <v>16319.257865546218</v>
      </c>
      <c r="J2031" s="20">
        <f t="shared" si="942"/>
        <v>3100.6589944537814</v>
      </c>
      <c r="K2031" s="19">
        <f t="shared" si="943"/>
        <v>19419.916860000001</v>
      </c>
      <c r="L2031" s="15">
        <f t="shared" si="944"/>
        <v>19419.916860000001</v>
      </c>
      <c r="M2031" s="17">
        <v>13392.436974789916</v>
      </c>
      <c r="N2031" s="17">
        <v>2544.5630252100841</v>
      </c>
      <c r="O2031" s="16">
        <v>15937</v>
      </c>
      <c r="P2031" s="18">
        <v>15937</v>
      </c>
      <c r="Q2031" s="17">
        <v>12400.840336134454</v>
      </c>
      <c r="R2031" s="17">
        <v>2356.159663865546</v>
      </c>
      <c r="S2031" s="16">
        <v>14757</v>
      </c>
      <c r="T2031" s="15">
        <v>14757</v>
      </c>
      <c r="U2031" s="14"/>
      <c r="V2031" s="14"/>
      <c r="W2031" s="14"/>
      <c r="X2031" s="14"/>
      <c r="Y2031" s="14"/>
      <c r="Z2031" s="14"/>
      <c r="AA2031" s="14"/>
      <c r="AB2031" s="13"/>
      <c r="AC2031" s="12">
        <f t="shared" si="945"/>
        <v>0</v>
      </c>
      <c r="AD2031" s="6">
        <f t="shared" si="946"/>
        <v>0</v>
      </c>
      <c r="AE2031" s="6">
        <f t="shared" si="947"/>
        <v>0</v>
      </c>
      <c r="AF2031" s="6">
        <f t="shared" si="948"/>
        <v>0</v>
      </c>
      <c r="AG2031" s="9">
        <f t="shared" si="956"/>
        <v>14757</v>
      </c>
      <c r="AH2031" s="11">
        <f t="shared" si="939"/>
        <v>19419.916860000001</v>
      </c>
      <c r="AI2031" s="9">
        <f t="shared" si="940"/>
        <v>15347</v>
      </c>
      <c r="AJ2031" s="10">
        <f t="shared" si="941"/>
        <v>12528.479214999999</v>
      </c>
      <c r="AK2031" s="9">
        <f t="shared" si="933"/>
        <v>15052</v>
      </c>
      <c r="AL2031" s="9">
        <f t="shared" si="937"/>
        <v>17383.458429999999</v>
      </c>
      <c r="AM2031" s="6">
        <f t="shared" si="957"/>
        <v>16483.059697567885</v>
      </c>
      <c r="AN2031" s="8">
        <f t="shared" si="955"/>
        <v>8583.6865251585295</v>
      </c>
      <c r="AO2031" s="7">
        <f t="shared" si="938"/>
        <v>0.55930713006832145</v>
      </c>
      <c r="AP2031" s="6">
        <f t="shared" si="958"/>
        <v>16483.059697567885</v>
      </c>
      <c r="AQ2031" s="5" t="s">
        <v>0</v>
      </c>
    </row>
    <row r="2032" spans="1:43" x14ac:dyDescent="0.25">
      <c r="A2032" s="42">
        <v>1980</v>
      </c>
      <c r="B2032" s="61">
        <v>39121405</v>
      </c>
      <c r="C2032" s="42" t="s">
        <v>1752</v>
      </c>
      <c r="D2032" s="61" t="s">
        <v>801</v>
      </c>
      <c r="E2032" s="61" t="s">
        <v>801</v>
      </c>
      <c r="F2032" s="82" t="s">
        <v>1499</v>
      </c>
      <c r="G2032" s="81" t="s">
        <v>1750</v>
      </c>
      <c r="H2032" s="21">
        <v>1</v>
      </c>
      <c r="I2032" s="20">
        <v>36495.774756302519</v>
      </c>
      <c r="J2032" s="20">
        <f t="shared" ref="J2032:J2035" si="959">+I2032*0.19</f>
        <v>6934.1972036974785</v>
      </c>
      <c r="K2032" s="19">
        <f t="shared" ref="K2032:K2035" si="960">+I2032+J2032</f>
        <v>43429.971959999995</v>
      </c>
      <c r="L2032" s="15">
        <f t="shared" ref="L2032:L2035" si="961">+H2032*K2032</f>
        <v>43429.971959999995</v>
      </c>
      <c r="M2032" s="17">
        <v>29674.789915966387</v>
      </c>
      <c r="N2032" s="17">
        <v>5638.2100840336134</v>
      </c>
      <c r="O2032" s="16">
        <v>35313</v>
      </c>
      <c r="P2032" s="18">
        <v>35313</v>
      </c>
      <c r="Q2032" s="17">
        <v>27732.773109243699</v>
      </c>
      <c r="R2032" s="17">
        <v>5269.226890756303</v>
      </c>
      <c r="S2032" s="16">
        <v>33002</v>
      </c>
      <c r="T2032" s="15">
        <v>33002</v>
      </c>
      <c r="U2032" s="14"/>
      <c r="V2032" s="14"/>
      <c r="W2032" s="14"/>
      <c r="X2032" s="14"/>
      <c r="Y2032" s="14"/>
      <c r="Z2032" s="14"/>
      <c r="AA2032" s="14"/>
      <c r="AB2032" s="13"/>
      <c r="AC2032" s="12">
        <f t="shared" ref="AC2032:AC2035" si="962">+AB2032*19%</f>
        <v>0</v>
      </c>
      <c r="AD2032" s="6">
        <f t="shared" ref="AD2032:AD2035" si="963">+AB2032+AC2032</f>
        <v>0</v>
      </c>
      <c r="AE2032" s="6">
        <f t="shared" ref="AE2032:AE2035" si="964">+AD2032*5.1%</f>
        <v>0</v>
      </c>
      <c r="AF2032" s="6">
        <f t="shared" ref="AF2032:AF2035" si="965">+AD2032+AE2032</f>
        <v>0</v>
      </c>
      <c r="AG2032" s="9">
        <f t="shared" si="956"/>
        <v>33002</v>
      </c>
      <c r="AH2032" s="11">
        <f t="shared" si="939"/>
        <v>43429.971959999995</v>
      </c>
      <c r="AI2032" s="9">
        <f t="shared" si="940"/>
        <v>34157.5</v>
      </c>
      <c r="AJ2032" s="10">
        <f t="shared" si="941"/>
        <v>27936.242989999999</v>
      </c>
      <c r="AK2032" s="9">
        <f t="shared" si="933"/>
        <v>33579.75</v>
      </c>
      <c r="AL2032" s="9">
        <f t="shared" si="937"/>
        <v>38793.735979999998</v>
      </c>
      <c r="AM2032" s="6">
        <f t="shared" si="957"/>
        <v>36744.464811897247</v>
      </c>
      <c r="AN2032" s="8">
        <f t="shared" si="955"/>
        <v>19153.483128499018</v>
      </c>
      <c r="AO2032" s="7">
        <f t="shared" si="938"/>
        <v>0.56074019259310603</v>
      </c>
      <c r="AP2032" s="6">
        <f t="shared" si="958"/>
        <v>36744.464811897247</v>
      </c>
      <c r="AQ2032" s="5" t="s">
        <v>0</v>
      </c>
    </row>
    <row r="2033" spans="1:43" x14ac:dyDescent="0.25">
      <c r="A2033" s="42">
        <v>1981</v>
      </c>
      <c r="B2033" s="61">
        <v>39121409</v>
      </c>
      <c r="C2033" s="42" t="s">
        <v>1752</v>
      </c>
      <c r="D2033" s="61" t="s">
        <v>801</v>
      </c>
      <c r="E2033" s="61" t="s">
        <v>801</v>
      </c>
      <c r="F2033" s="82" t="s">
        <v>1754</v>
      </c>
      <c r="G2033" s="81" t="s">
        <v>1750</v>
      </c>
      <c r="H2033" s="21">
        <v>1</v>
      </c>
      <c r="I2033" s="20">
        <v>3489217.0186386555</v>
      </c>
      <c r="J2033" s="20">
        <f t="shared" si="959"/>
        <v>662951.23354134453</v>
      </c>
      <c r="K2033" s="19">
        <f t="shared" si="960"/>
        <v>4152168.2521799998</v>
      </c>
      <c r="L2033" s="15">
        <f t="shared" si="961"/>
        <v>4152168.2521799998</v>
      </c>
      <c r="M2033" s="17">
        <v>2810505.8823529412</v>
      </c>
      <c r="N2033" s="17">
        <v>533996.1176470588</v>
      </c>
      <c r="O2033" s="16">
        <v>3344502</v>
      </c>
      <c r="P2033" s="18">
        <v>3344502</v>
      </c>
      <c r="Q2033" s="17">
        <v>2651421.0084033613</v>
      </c>
      <c r="R2033" s="17">
        <v>503769.99159663863</v>
      </c>
      <c r="S2033" s="16">
        <v>3155191</v>
      </c>
      <c r="T2033" s="15">
        <v>3155191</v>
      </c>
      <c r="U2033" s="14"/>
      <c r="V2033" s="14"/>
      <c r="W2033" s="14"/>
      <c r="X2033" s="14"/>
      <c r="Y2033" s="14"/>
      <c r="Z2033" s="14"/>
      <c r="AA2033" s="14"/>
      <c r="AB2033" s="13"/>
      <c r="AC2033" s="12">
        <f t="shared" si="962"/>
        <v>0</v>
      </c>
      <c r="AD2033" s="6">
        <f t="shared" si="963"/>
        <v>0</v>
      </c>
      <c r="AE2033" s="6">
        <f t="shared" si="964"/>
        <v>0</v>
      </c>
      <c r="AF2033" s="6">
        <f t="shared" si="965"/>
        <v>0</v>
      </c>
      <c r="AG2033" s="9">
        <f t="shared" si="956"/>
        <v>3155191</v>
      </c>
      <c r="AH2033" s="11">
        <f t="shared" si="939"/>
        <v>4152168.2521799998</v>
      </c>
      <c r="AI2033" s="9">
        <f t="shared" si="940"/>
        <v>3249846.5</v>
      </c>
      <c r="AJ2033" s="10">
        <f t="shared" si="941"/>
        <v>2662965.3130449997</v>
      </c>
      <c r="AK2033" s="9">
        <f t="shared" si="933"/>
        <v>3202518.75</v>
      </c>
      <c r="AL2033" s="9">
        <f t="shared" si="937"/>
        <v>3701007.3760899999</v>
      </c>
      <c r="AM2033" s="6">
        <f t="shared" si="957"/>
        <v>3501505.8951054811</v>
      </c>
      <c r="AN2033" s="8">
        <f t="shared" si="955"/>
        <v>1827191.6552433774</v>
      </c>
      <c r="AO2033" s="7">
        <f t="shared" si="938"/>
        <v>0.5622393719959935</v>
      </c>
      <c r="AP2033" s="6">
        <f t="shared" si="958"/>
        <v>3501505.8951054811</v>
      </c>
      <c r="AQ2033" s="5" t="s">
        <v>0</v>
      </c>
    </row>
    <row r="2034" spans="1:43" x14ac:dyDescent="0.25">
      <c r="A2034" s="42">
        <v>1982</v>
      </c>
      <c r="B2034" s="61">
        <v>31191507</v>
      </c>
      <c r="C2034" s="42" t="s">
        <v>1752</v>
      </c>
      <c r="D2034" s="61" t="s">
        <v>801</v>
      </c>
      <c r="E2034" s="61" t="s">
        <v>801</v>
      </c>
      <c r="F2034" s="82" t="s">
        <v>1753</v>
      </c>
      <c r="G2034" s="81" t="s">
        <v>1750</v>
      </c>
      <c r="H2034" s="21">
        <v>1</v>
      </c>
      <c r="I2034" s="20">
        <v>389262.46053781512</v>
      </c>
      <c r="J2034" s="20">
        <f t="shared" si="959"/>
        <v>73959.867502184876</v>
      </c>
      <c r="K2034" s="19">
        <f t="shared" si="960"/>
        <v>463222.32803999999</v>
      </c>
      <c r="L2034" s="15">
        <f t="shared" si="961"/>
        <v>463222.32803999999</v>
      </c>
      <c r="M2034" s="17">
        <v>313543.69747899158</v>
      </c>
      <c r="N2034" s="17">
        <v>59573.302521008402</v>
      </c>
      <c r="O2034" s="16">
        <v>373117</v>
      </c>
      <c r="P2034" s="18">
        <v>373117</v>
      </c>
      <c r="Q2034" s="17">
        <v>295796.63865546219</v>
      </c>
      <c r="R2034" s="17">
        <v>56201.361344537814</v>
      </c>
      <c r="S2034" s="16">
        <v>351998</v>
      </c>
      <c r="T2034" s="15">
        <v>351998</v>
      </c>
      <c r="U2034" s="14"/>
      <c r="V2034" s="14"/>
      <c r="W2034" s="14"/>
      <c r="X2034" s="14"/>
      <c r="Y2034" s="14"/>
      <c r="Z2034" s="14"/>
      <c r="AA2034" s="14"/>
      <c r="AB2034" s="13"/>
      <c r="AC2034" s="12">
        <f t="shared" si="962"/>
        <v>0</v>
      </c>
      <c r="AD2034" s="6">
        <f t="shared" si="963"/>
        <v>0</v>
      </c>
      <c r="AE2034" s="6">
        <f t="shared" si="964"/>
        <v>0</v>
      </c>
      <c r="AF2034" s="6">
        <f t="shared" si="965"/>
        <v>0</v>
      </c>
      <c r="AG2034" s="9">
        <f t="shared" si="956"/>
        <v>351998</v>
      </c>
      <c r="AH2034" s="11">
        <f t="shared" si="939"/>
        <v>463222.32803999999</v>
      </c>
      <c r="AI2034" s="9">
        <f t="shared" si="940"/>
        <v>362557.5</v>
      </c>
      <c r="AJ2034" s="10">
        <f t="shared" si="941"/>
        <v>297084.33201000001</v>
      </c>
      <c r="AK2034" s="9">
        <f t="shared" ref="AK2034:AK2097" si="966">AVERAGE(AG2034,AI2034)</f>
        <v>357277.75</v>
      </c>
      <c r="AL2034" s="9">
        <f t="shared" si="937"/>
        <v>412889.91402000003</v>
      </c>
      <c r="AM2034" s="6">
        <f t="shared" si="957"/>
        <v>390633.12387928012</v>
      </c>
      <c r="AN2034" s="8">
        <f t="shared" si="955"/>
        <v>203844.23103968849</v>
      </c>
      <c r="AO2034" s="7">
        <f t="shared" si="938"/>
        <v>0.56223973035915265</v>
      </c>
      <c r="AP2034" s="6">
        <f t="shared" si="958"/>
        <v>390633.12387928012</v>
      </c>
      <c r="AQ2034" s="5" t="s">
        <v>0</v>
      </c>
    </row>
    <row r="2035" spans="1:43" x14ac:dyDescent="0.25">
      <c r="A2035" s="42">
        <v>1983</v>
      </c>
      <c r="B2035" s="61">
        <v>31191507</v>
      </c>
      <c r="C2035" s="42" t="s">
        <v>1752</v>
      </c>
      <c r="D2035" s="61" t="s">
        <v>801</v>
      </c>
      <c r="E2035" s="61" t="s">
        <v>801</v>
      </c>
      <c r="F2035" s="82" t="s">
        <v>1751</v>
      </c>
      <c r="G2035" s="81" t="s">
        <v>1750</v>
      </c>
      <c r="H2035" s="21">
        <v>1</v>
      </c>
      <c r="I2035" s="20">
        <v>241897.02957983193</v>
      </c>
      <c r="J2035" s="20">
        <f t="shared" si="959"/>
        <v>45960.435620168064</v>
      </c>
      <c r="K2035" s="19">
        <f t="shared" si="960"/>
        <v>287857.46519999998</v>
      </c>
      <c r="L2035" s="15">
        <f t="shared" si="961"/>
        <v>287857.46519999998</v>
      </c>
      <c r="M2035" s="17">
        <v>194843.69747899161</v>
      </c>
      <c r="N2035" s="17">
        <v>37020.302521008409</v>
      </c>
      <c r="O2035" s="16">
        <v>231864.00000000003</v>
      </c>
      <c r="P2035" s="18">
        <v>231864.00000000003</v>
      </c>
      <c r="Q2035" s="17">
        <v>183815.12605042016</v>
      </c>
      <c r="R2035" s="17">
        <v>34924.873949579829</v>
      </c>
      <c r="S2035" s="16">
        <v>218740</v>
      </c>
      <c r="T2035" s="15">
        <v>218740</v>
      </c>
      <c r="U2035" s="14"/>
      <c r="V2035" s="14"/>
      <c r="W2035" s="14"/>
      <c r="X2035" s="14"/>
      <c r="Y2035" s="14"/>
      <c r="Z2035" s="14"/>
      <c r="AA2035" s="14"/>
      <c r="AB2035" s="13"/>
      <c r="AC2035" s="12">
        <f t="shared" si="962"/>
        <v>0</v>
      </c>
      <c r="AD2035" s="6">
        <f t="shared" si="963"/>
        <v>0</v>
      </c>
      <c r="AE2035" s="6">
        <f t="shared" si="964"/>
        <v>0</v>
      </c>
      <c r="AF2035" s="6">
        <f t="shared" si="965"/>
        <v>0</v>
      </c>
      <c r="AG2035" s="9">
        <f t="shared" si="956"/>
        <v>218740</v>
      </c>
      <c r="AH2035" s="11">
        <f t="shared" si="939"/>
        <v>287857.46519999998</v>
      </c>
      <c r="AI2035" s="9">
        <f t="shared" si="940"/>
        <v>225302</v>
      </c>
      <c r="AJ2035" s="10">
        <f t="shared" si="941"/>
        <v>184615.36629999999</v>
      </c>
      <c r="AK2035" s="9">
        <f t="shared" si="966"/>
        <v>222021</v>
      </c>
      <c r="AL2035" s="9">
        <f t="shared" si="937"/>
        <v>256579.73259999999</v>
      </c>
      <c r="AM2035" s="6">
        <f t="shared" si="957"/>
        <v>242748.84631102328</v>
      </c>
      <c r="AN2035" s="8">
        <f t="shared" si="955"/>
        <v>126673.71270451303</v>
      </c>
      <c r="AO2035" s="7">
        <f t="shared" si="938"/>
        <v>0.56223962816358941</v>
      </c>
      <c r="AP2035" s="6">
        <f t="shared" si="958"/>
        <v>242748.84631102328</v>
      </c>
      <c r="AQ2035" s="5" t="s">
        <v>0</v>
      </c>
    </row>
    <row r="2036" spans="1:43" x14ac:dyDescent="0.25">
      <c r="A2036" s="194" t="s">
        <v>224</v>
      </c>
      <c r="B2036" s="195"/>
      <c r="C2036" s="195"/>
      <c r="D2036" s="195"/>
      <c r="E2036" s="195"/>
      <c r="F2036" s="195"/>
      <c r="G2036" s="195"/>
      <c r="H2036" s="195"/>
      <c r="I2036" s="195"/>
      <c r="J2036" s="195"/>
      <c r="K2036" s="195"/>
      <c r="L2036" s="196"/>
      <c r="M2036" s="96"/>
      <c r="N2036" s="96"/>
      <c r="O2036" s="96"/>
      <c r="P2036" s="95"/>
      <c r="Q2036" s="93"/>
      <c r="R2036" s="93"/>
      <c r="S2036" s="93"/>
      <c r="T2036" s="94"/>
      <c r="U2036" s="93"/>
      <c r="V2036" s="93"/>
      <c r="W2036" s="93"/>
      <c r="X2036" s="93"/>
      <c r="Y2036" s="93"/>
      <c r="Z2036" s="93"/>
      <c r="AA2036" s="93"/>
      <c r="AB2036" s="13"/>
      <c r="AC2036" s="12"/>
      <c r="AD2036" s="6"/>
      <c r="AE2036" s="6"/>
      <c r="AF2036" s="6"/>
      <c r="AG2036" s="9"/>
      <c r="AH2036" s="11"/>
      <c r="AI2036" s="9"/>
      <c r="AJ2036" s="10"/>
      <c r="AK2036" s="9"/>
      <c r="AL2036" s="9"/>
      <c r="AM2036" s="6"/>
      <c r="AN2036" s="8"/>
      <c r="AO2036" s="7"/>
      <c r="AP2036" s="6"/>
      <c r="AQ2036" s="5"/>
    </row>
    <row r="2037" spans="1:43" ht="25.5" x14ac:dyDescent="0.25">
      <c r="A2037" s="42">
        <v>1984</v>
      </c>
      <c r="B2037" s="61">
        <v>25172002</v>
      </c>
      <c r="C2037" s="42">
        <v>43310</v>
      </c>
      <c r="D2037" s="61" t="s">
        <v>801</v>
      </c>
      <c r="E2037" s="61" t="s">
        <v>801</v>
      </c>
      <c r="F2037" s="82" t="s">
        <v>1749</v>
      </c>
      <c r="G2037" s="81" t="s">
        <v>1344</v>
      </c>
      <c r="H2037" s="21">
        <v>1</v>
      </c>
      <c r="I2037" s="20">
        <v>850363.05282352946</v>
      </c>
      <c r="J2037" s="20">
        <f t="shared" ref="J2037:J2080" si="967">+I2037*0.19</f>
        <v>161568.9800364706</v>
      </c>
      <c r="K2037" s="19">
        <f t="shared" ref="K2037:K2080" si="968">+I2037+J2037</f>
        <v>1011932.03286</v>
      </c>
      <c r="L2037" s="15">
        <f t="shared" ref="L2037:L2080" si="969">+H2037*K2037</f>
        <v>1011932.03286</v>
      </c>
      <c r="M2037" s="17">
        <v>704338.65546218492</v>
      </c>
      <c r="N2037" s="17">
        <v>133824.34453781514</v>
      </c>
      <c r="O2037" s="16">
        <v>838163</v>
      </c>
      <c r="P2037" s="18">
        <v>838163</v>
      </c>
      <c r="Q2037" s="17">
        <v>646182.3529411765</v>
      </c>
      <c r="R2037" s="17">
        <v>122774.64705882354</v>
      </c>
      <c r="S2037" s="16">
        <v>768957</v>
      </c>
      <c r="T2037" s="15">
        <v>768957</v>
      </c>
      <c r="U2037" s="14"/>
      <c r="V2037" s="14"/>
      <c r="W2037" s="14"/>
      <c r="X2037" s="14"/>
      <c r="Y2037" s="14"/>
      <c r="Z2037" s="14"/>
      <c r="AA2037" s="14"/>
      <c r="AB2037" s="13"/>
      <c r="AC2037" s="12">
        <f t="shared" ref="AC2037:AC2080" si="970">+AB2037*19%</f>
        <v>0</v>
      </c>
      <c r="AD2037" s="6">
        <f t="shared" ref="AD2037:AD2080" si="971">+AB2037+AC2037</f>
        <v>0</v>
      </c>
      <c r="AE2037" s="6">
        <f t="shared" ref="AE2037:AE2080" si="972">+AD2037*5.1%</f>
        <v>0</v>
      </c>
      <c r="AF2037" s="6">
        <f t="shared" ref="AF2037:AF2080" si="973">+AD2037+AE2037</f>
        <v>0</v>
      </c>
      <c r="AG2037" s="9">
        <f t="shared" si="956"/>
        <v>768957</v>
      </c>
      <c r="AH2037" s="11">
        <f t="shared" si="939"/>
        <v>1011932.03286</v>
      </c>
      <c r="AI2037" s="9">
        <f t="shared" si="940"/>
        <v>803560</v>
      </c>
      <c r="AJ2037" s="10">
        <f t="shared" si="941"/>
        <v>654763.00821500004</v>
      </c>
      <c r="AK2037" s="9">
        <f t="shared" si="966"/>
        <v>786258.5</v>
      </c>
      <c r="AL2037" s="9">
        <f t="shared" si="937"/>
        <v>907746.01643000008</v>
      </c>
      <c r="AM2037" s="6">
        <f t="shared" ref="AM2037:AM2070" si="974">HARMEAN(L2037,P2037,T2037)</f>
        <v>861633.97628509987</v>
      </c>
      <c r="AN2037" s="8">
        <f t="shared" si="955"/>
        <v>448315.41494768596</v>
      </c>
      <c r="AO2037" s="7">
        <f t="shared" si="938"/>
        <v>0.55791156223267202</v>
      </c>
      <c r="AP2037" s="6">
        <f t="shared" ref="AP2037:AP2069" si="975">+AM2037</f>
        <v>861633.97628509987</v>
      </c>
      <c r="AQ2037" s="5" t="s">
        <v>0</v>
      </c>
    </row>
    <row r="2038" spans="1:43" x14ac:dyDescent="0.25">
      <c r="A2038" s="42">
        <v>1985</v>
      </c>
      <c r="B2038" s="61">
        <v>25172002</v>
      </c>
      <c r="C2038" s="42">
        <v>43310</v>
      </c>
      <c r="D2038" s="61" t="s">
        <v>801</v>
      </c>
      <c r="E2038" s="61" t="s">
        <v>801</v>
      </c>
      <c r="F2038" s="82" t="s">
        <v>1748</v>
      </c>
      <c r="G2038" s="81" t="s">
        <v>1344</v>
      </c>
      <c r="H2038" s="21">
        <v>1</v>
      </c>
      <c r="I2038" s="20">
        <v>850363.05282352946</v>
      </c>
      <c r="J2038" s="20">
        <f t="shared" si="967"/>
        <v>161568.9800364706</v>
      </c>
      <c r="K2038" s="19">
        <f t="shared" si="968"/>
        <v>1011932.03286</v>
      </c>
      <c r="L2038" s="15">
        <f t="shared" si="969"/>
        <v>1011932.03286</v>
      </c>
      <c r="M2038" s="17">
        <v>704338.65546218492</v>
      </c>
      <c r="N2038" s="17">
        <v>133824.34453781514</v>
      </c>
      <c r="O2038" s="16">
        <v>838163</v>
      </c>
      <c r="P2038" s="18">
        <v>838163</v>
      </c>
      <c r="Q2038" s="17">
        <v>646182.3529411765</v>
      </c>
      <c r="R2038" s="17">
        <v>122774.64705882354</v>
      </c>
      <c r="S2038" s="16">
        <v>768957</v>
      </c>
      <c r="T2038" s="15">
        <v>768957</v>
      </c>
      <c r="U2038" s="14"/>
      <c r="V2038" s="14"/>
      <c r="W2038" s="14"/>
      <c r="X2038" s="14"/>
      <c r="Y2038" s="14"/>
      <c r="Z2038" s="14"/>
      <c r="AA2038" s="14"/>
      <c r="AB2038" s="13"/>
      <c r="AC2038" s="12">
        <f t="shared" si="970"/>
        <v>0</v>
      </c>
      <c r="AD2038" s="6">
        <f t="shared" si="971"/>
        <v>0</v>
      </c>
      <c r="AE2038" s="6">
        <f t="shared" si="972"/>
        <v>0</v>
      </c>
      <c r="AF2038" s="6">
        <f t="shared" si="973"/>
        <v>0</v>
      </c>
      <c r="AG2038" s="9">
        <f t="shared" si="956"/>
        <v>768957</v>
      </c>
      <c r="AH2038" s="11">
        <f t="shared" si="939"/>
        <v>1011932.03286</v>
      </c>
      <c r="AI2038" s="9">
        <f t="shared" si="940"/>
        <v>803560</v>
      </c>
      <c r="AJ2038" s="10">
        <f t="shared" si="941"/>
        <v>654763.00821500004</v>
      </c>
      <c r="AK2038" s="9">
        <f t="shared" si="966"/>
        <v>786258.5</v>
      </c>
      <c r="AL2038" s="9">
        <f t="shared" si="937"/>
        <v>907746.01643000008</v>
      </c>
      <c r="AM2038" s="6">
        <f t="shared" si="974"/>
        <v>861633.97628509987</v>
      </c>
      <c r="AN2038" s="8">
        <f t="shared" si="955"/>
        <v>448315.41494768596</v>
      </c>
      <c r="AO2038" s="7">
        <f t="shared" si="938"/>
        <v>0.55791156223267202</v>
      </c>
      <c r="AP2038" s="6">
        <f t="shared" si="975"/>
        <v>861633.97628509987</v>
      </c>
      <c r="AQ2038" s="5" t="s">
        <v>0</v>
      </c>
    </row>
    <row r="2039" spans="1:43" x14ac:dyDescent="0.25">
      <c r="A2039" s="42">
        <v>1986</v>
      </c>
      <c r="B2039" s="61">
        <v>24101612</v>
      </c>
      <c r="C2039" s="42" t="s">
        <v>1747</v>
      </c>
      <c r="D2039" s="61" t="s">
        <v>801</v>
      </c>
      <c r="E2039" s="61" t="s">
        <v>801</v>
      </c>
      <c r="F2039" s="82" t="s">
        <v>1746</v>
      </c>
      <c r="G2039" s="81" t="s">
        <v>1344</v>
      </c>
      <c r="H2039" s="21">
        <v>1</v>
      </c>
      <c r="I2039" s="20">
        <v>3498337.0917983195</v>
      </c>
      <c r="J2039" s="20">
        <f t="shared" si="967"/>
        <v>664684.04744168068</v>
      </c>
      <c r="K2039" s="19">
        <f t="shared" si="968"/>
        <v>4163021.1392400004</v>
      </c>
      <c r="L2039" s="15">
        <f t="shared" si="969"/>
        <v>4163021.1392400004</v>
      </c>
      <c r="M2039" s="17">
        <v>2791268.9075630251</v>
      </c>
      <c r="N2039" s="17">
        <v>530341.09243697475</v>
      </c>
      <c r="O2039" s="16">
        <v>3321610</v>
      </c>
      <c r="P2039" s="18">
        <v>3321610</v>
      </c>
      <c r="Q2039" s="17">
        <v>2658351.260504202</v>
      </c>
      <c r="R2039" s="17">
        <v>505086.73949579836</v>
      </c>
      <c r="S2039" s="16">
        <v>3163438.0000000005</v>
      </c>
      <c r="T2039" s="15">
        <v>3163438.0000000005</v>
      </c>
      <c r="U2039" s="14"/>
      <c r="V2039" s="14"/>
      <c r="W2039" s="14"/>
      <c r="X2039" s="14"/>
      <c r="Y2039" s="14"/>
      <c r="Z2039" s="14"/>
      <c r="AA2039" s="14"/>
      <c r="AB2039" s="13"/>
      <c r="AC2039" s="12">
        <f t="shared" si="970"/>
        <v>0</v>
      </c>
      <c r="AD2039" s="6">
        <f t="shared" si="971"/>
        <v>0</v>
      </c>
      <c r="AE2039" s="6">
        <f t="shared" si="972"/>
        <v>0</v>
      </c>
      <c r="AF2039" s="6">
        <f t="shared" si="973"/>
        <v>0</v>
      </c>
      <c r="AG2039" s="9">
        <f t="shared" si="956"/>
        <v>3163438.0000000005</v>
      </c>
      <c r="AH2039" s="11">
        <f t="shared" si="939"/>
        <v>4163021.1392400004</v>
      </c>
      <c r="AI2039" s="9">
        <f t="shared" si="940"/>
        <v>3242524</v>
      </c>
      <c r="AJ2039" s="10">
        <f t="shared" si="941"/>
        <v>2662017.2848100001</v>
      </c>
      <c r="AK2039" s="9">
        <f t="shared" si="966"/>
        <v>3202981</v>
      </c>
      <c r="AL2039" s="9">
        <f t="shared" si="937"/>
        <v>3702772.5696200002</v>
      </c>
      <c r="AM2039" s="6">
        <f t="shared" si="974"/>
        <v>3499028.8135478059</v>
      </c>
      <c r="AN2039" s="8">
        <f t="shared" si="955"/>
        <v>1828098.6369444337</v>
      </c>
      <c r="AO2039" s="7">
        <f t="shared" si="938"/>
        <v>0.56378877594874666</v>
      </c>
      <c r="AP2039" s="6">
        <f t="shared" si="975"/>
        <v>3499028.8135478059</v>
      </c>
      <c r="AQ2039" s="5" t="s">
        <v>0</v>
      </c>
    </row>
    <row r="2040" spans="1:43" x14ac:dyDescent="0.25">
      <c r="A2040" s="42">
        <v>1987</v>
      </c>
      <c r="B2040" s="61">
        <v>25181604</v>
      </c>
      <c r="C2040" s="42">
        <v>49232</v>
      </c>
      <c r="D2040" s="61" t="s">
        <v>801</v>
      </c>
      <c r="E2040" s="61" t="s">
        <v>801</v>
      </c>
      <c r="F2040" s="82" t="s">
        <v>1745</v>
      </c>
      <c r="G2040" s="81" t="s">
        <v>1344</v>
      </c>
      <c r="H2040" s="21">
        <v>1</v>
      </c>
      <c r="I2040" s="20">
        <v>1438963.3073949579</v>
      </c>
      <c r="J2040" s="20">
        <f t="shared" si="967"/>
        <v>273403.02840504202</v>
      </c>
      <c r="K2040" s="19">
        <f t="shared" si="968"/>
        <v>1712366.3358</v>
      </c>
      <c r="L2040" s="15">
        <f t="shared" si="969"/>
        <v>1712366.3358</v>
      </c>
      <c r="M2040" s="17">
        <v>1159061.3445378151</v>
      </c>
      <c r="N2040" s="17">
        <v>220221.65546218486</v>
      </c>
      <c r="O2040" s="16">
        <v>1379283</v>
      </c>
      <c r="P2040" s="18">
        <v>1379283</v>
      </c>
      <c r="Q2040" s="17">
        <v>1093453.781512605</v>
      </c>
      <c r="R2040" s="17">
        <v>207756.21848739494</v>
      </c>
      <c r="S2040" s="16">
        <v>1301210</v>
      </c>
      <c r="T2040" s="15">
        <v>1301210</v>
      </c>
      <c r="U2040" s="14"/>
      <c r="V2040" s="14"/>
      <c r="W2040" s="14"/>
      <c r="X2040" s="14"/>
      <c r="Y2040" s="14"/>
      <c r="Z2040" s="14"/>
      <c r="AA2040" s="14"/>
      <c r="AB2040" s="13"/>
      <c r="AC2040" s="12">
        <f t="shared" si="970"/>
        <v>0</v>
      </c>
      <c r="AD2040" s="6">
        <f t="shared" si="971"/>
        <v>0</v>
      </c>
      <c r="AE2040" s="6">
        <f t="shared" si="972"/>
        <v>0</v>
      </c>
      <c r="AF2040" s="6">
        <f t="shared" si="973"/>
        <v>0</v>
      </c>
      <c r="AG2040" s="9">
        <f t="shared" si="956"/>
        <v>1301210</v>
      </c>
      <c r="AH2040" s="11">
        <f t="shared" si="939"/>
        <v>1712366.3358</v>
      </c>
      <c r="AI2040" s="9">
        <f t="shared" si="940"/>
        <v>1340246.5</v>
      </c>
      <c r="AJ2040" s="10">
        <f t="shared" si="941"/>
        <v>1098214.8339499999</v>
      </c>
      <c r="AK2040" s="9">
        <f t="shared" si="966"/>
        <v>1320728.25</v>
      </c>
      <c r="AL2040" s="9">
        <f t="shared" si="937"/>
        <v>1526306.4179</v>
      </c>
      <c r="AM2040" s="6">
        <f t="shared" si="974"/>
        <v>1444031.4914621681</v>
      </c>
      <c r="AN2040" s="8">
        <f t="shared" si="955"/>
        <v>753539.25802150799</v>
      </c>
      <c r="AO2040" s="7">
        <f t="shared" si="938"/>
        <v>0.5622393030099373</v>
      </c>
      <c r="AP2040" s="6">
        <f t="shared" si="975"/>
        <v>1444031.4914621681</v>
      </c>
      <c r="AQ2040" s="5" t="s">
        <v>0</v>
      </c>
    </row>
    <row r="2041" spans="1:43" x14ac:dyDescent="0.25">
      <c r="A2041" s="42">
        <v>1988</v>
      </c>
      <c r="B2041" s="61">
        <v>261017</v>
      </c>
      <c r="C2041" s="42">
        <v>4392404</v>
      </c>
      <c r="D2041" s="61" t="s">
        <v>801</v>
      </c>
      <c r="E2041" s="61" t="s">
        <v>801</v>
      </c>
      <c r="F2041" s="82" t="s">
        <v>1744</v>
      </c>
      <c r="G2041" s="81" t="s">
        <v>1344</v>
      </c>
      <c r="H2041" s="21">
        <v>1</v>
      </c>
      <c r="I2041" s="20">
        <v>229745.77895798319</v>
      </c>
      <c r="J2041" s="20">
        <f t="shared" si="967"/>
        <v>43651.698002016805</v>
      </c>
      <c r="K2041" s="19">
        <f t="shared" si="968"/>
        <v>273397.47696</v>
      </c>
      <c r="L2041" s="15">
        <f t="shared" si="969"/>
        <v>273397.47696</v>
      </c>
      <c r="M2041" s="17">
        <v>183310.9243697479</v>
      </c>
      <c r="N2041" s="17">
        <v>34829.075630252104</v>
      </c>
      <c r="O2041" s="16">
        <v>218140</v>
      </c>
      <c r="P2041" s="18">
        <v>218140</v>
      </c>
      <c r="Q2041" s="17">
        <v>174581.51260504202</v>
      </c>
      <c r="R2041" s="17">
        <v>33170.487394957985</v>
      </c>
      <c r="S2041" s="16">
        <v>207752</v>
      </c>
      <c r="T2041" s="15">
        <v>207752</v>
      </c>
      <c r="U2041" s="14"/>
      <c r="V2041" s="14"/>
      <c r="W2041" s="14"/>
      <c r="X2041" s="14"/>
      <c r="Y2041" s="14"/>
      <c r="Z2041" s="14"/>
      <c r="AA2041" s="14"/>
      <c r="AB2041" s="13"/>
      <c r="AC2041" s="12">
        <f t="shared" si="970"/>
        <v>0</v>
      </c>
      <c r="AD2041" s="6">
        <f t="shared" si="971"/>
        <v>0</v>
      </c>
      <c r="AE2041" s="6">
        <f t="shared" si="972"/>
        <v>0</v>
      </c>
      <c r="AF2041" s="6">
        <f t="shared" si="973"/>
        <v>0</v>
      </c>
      <c r="AG2041" s="9">
        <f t="shared" si="956"/>
        <v>207752</v>
      </c>
      <c r="AH2041" s="11">
        <f t="shared" si="939"/>
        <v>273397.47696</v>
      </c>
      <c r="AI2041" s="9">
        <f t="shared" si="940"/>
        <v>212946</v>
      </c>
      <c r="AJ2041" s="10">
        <f t="shared" si="941"/>
        <v>174822.36924</v>
      </c>
      <c r="AK2041" s="9">
        <f t="shared" si="966"/>
        <v>210349</v>
      </c>
      <c r="AL2041" s="9">
        <f t="shared" si="937"/>
        <v>243171.73848</v>
      </c>
      <c r="AM2041" s="6">
        <f t="shared" si="974"/>
        <v>229791.35182699576</v>
      </c>
      <c r="AN2041" s="8">
        <f t="shared" si="955"/>
        <v>120056.501094757</v>
      </c>
      <c r="AO2041" s="7">
        <f t="shared" si="938"/>
        <v>0.56378847733583626</v>
      </c>
      <c r="AP2041" s="6">
        <f t="shared" si="975"/>
        <v>229791.35182699576</v>
      </c>
      <c r="AQ2041" s="5" t="s">
        <v>0</v>
      </c>
    </row>
    <row r="2042" spans="1:43" x14ac:dyDescent="0.25">
      <c r="A2042" s="42">
        <v>1989</v>
      </c>
      <c r="B2042" s="61">
        <v>26121542</v>
      </c>
      <c r="C2042" s="42">
        <v>4631004</v>
      </c>
      <c r="D2042" s="61" t="s">
        <v>801</v>
      </c>
      <c r="E2042" s="61" t="s">
        <v>801</v>
      </c>
      <c r="F2042" s="82" t="s">
        <v>1515</v>
      </c>
      <c r="G2042" s="81" t="s">
        <v>1484</v>
      </c>
      <c r="H2042" s="21">
        <v>1</v>
      </c>
      <c r="I2042" s="20">
        <v>19818.216453781512</v>
      </c>
      <c r="J2042" s="20">
        <f t="shared" si="967"/>
        <v>3765.4611262184872</v>
      </c>
      <c r="K2042" s="19">
        <f t="shared" si="968"/>
        <v>23583.67758</v>
      </c>
      <c r="L2042" s="15">
        <f t="shared" si="969"/>
        <v>23583.67758</v>
      </c>
      <c r="M2042" s="17">
        <v>15812.605042016807</v>
      </c>
      <c r="N2042" s="17">
        <v>3004.3949579831933</v>
      </c>
      <c r="O2042" s="16">
        <v>18817</v>
      </c>
      <c r="P2042" s="18">
        <v>18817</v>
      </c>
      <c r="Q2042" s="17">
        <v>15059.663865546219</v>
      </c>
      <c r="R2042" s="17">
        <v>2861.3361344537816</v>
      </c>
      <c r="S2042" s="16">
        <v>17921</v>
      </c>
      <c r="T2042" s="15">
        <v>17921</v>
      </c>
      <c r="U2042" s="14"/>
      <c r="V2042" s="14"/>
      <c r="W2042" s="14"/>
      <c r="X2042" s="14"/>
      <c r="Y2042" s="14"/>
      <c r="Z2042" s="14"/>
      <c r="AA2042" s="14"/>
      <c r="AB2042" s="13"/>
      <c r="AC2042" s="12">
        <f t="shared" si="970"/>
        <v>0</v>
      </c>
      <c r="AD2042" s="6">
        <f t="shared" si="971"/>
        <v>0</v>
      </c>
      <c r="AE2042" s="6">
        <f t="shared" si="972"/>
        <v>0</v>
      </c>
      <c r="AF2042" s="6">
        <f t="shared" si="973"/>
        <v>0</v>
      </c>
      <c r="AG2042" s="9">
        <f t="shared" si="956"/>
        <v>17921</v>
      </c>
      <c r="AH2042" s="11">
        <f t="shared" si="939"/>
        <v>23583.67758</v>
      </c>
      <c r="AI2042" s="9">
        <f t="shared" si="940"/>
        <v>18369</v>
      </c>
      <c r="AJ2042" s="10">
        <f t="shared" si="941"/>
        <v>15080.419395000001</v>
      </c>
      <c r="AK2042" s="9">
        <f t="shared" si="966"/>
        <v>18145</v>
      </c>
      <c r="AL2042" s="9">
        <f t="shared" si="937"/>
        <v>20976.338790000002</v>
      </c>
      <c r="AM2042" s="6">
        <f t="shared" si="974"/>
        <v>19822.116380302014</v>
      </c>
      <c r="AN2042" s="8">
        <f t="shared" si="955"/>
        <v>10356.244198244616</v>
      </c>
      <c r="AO2042" s="7">
        <f t="shared" si="938"/>
        <v>0.56378922087455041</v>
      </c>
      <c r="AP2042" s="6">
        <f t="shared" si="975"/>
        <v>19822.116380302014</v>
      </c>
      <c r="AQ2042" s="5" t="s">
        <v>0</v>
      </c>
    </row>
    <row r="2043" spans="1:43" x14ac:dyDescent="0.25">
      <c r="A2043" s="42">
        <v>1990</v>
      </c>
      <c r="B2043" s="61">
        <v>26121542</v>
      </c>
      <c r="C2043" s="42">
        <v>4631004</v>
      </c>
      <c r="D2043" s="61" t="s">
        <v>801</v>
      </c>
      <c r="E2043" s="61" t="s">
        <v>801</v>
      </c>
      <c r="F2043" s="82" t="s">
        <v>1514</v>
      </c>
      <c r="G2043" s="81" t="s">
        <v>1484</v>
      </c>
      <c r="H2043" s="21">
        <v>1</v>
      </c>
      <c r="I2043" s="20">
        <v>17099.998941176469</v>
      </c>
      <c r="J2043" s="20">
        <f t="shared" si="967"/>
        <v>3248.9997988235291</v>
      </c>
      <c r="K2043" s="19">
        <f t="shared" si="968"/>
        <v>20348.998739999999</v>
      </c>
      <c r="L2043" s="15">
        <f t="shared" si="969"/>
        <v>20348.998739999999</v>
      </c>
      <c r="M2043" s="17">
        <v>14033.613445378152</v>
      </c>
      <c r="N2043" s="17">
        <v>2666.386554621849</v>
      </c>
      <c r="O2043" s="16">
        <v>16700</v>
      </c>
      <c r="P2043" s="18">
        <v>16700</v>
      </c>
      <c r="Q2043" s="17">
        <v>12994.117647058823</v>
      </c>
      <c r="R2043" s="17">
        <v>2468.8823529411766</v>
      </c>
      <c r="S2043" s="16">
        <v>15463</v>
      </c>
      <c r="T2043" s="15">
        <v>15463</v>
      </c>
      <c r="U2043" s="14"/>
      <c r="V2043" s="14"/>
      <c r="W2043" s="14"/>
      <c r="X2043" s="14"/>
      <c r="Y2043" s="14"/>
      <c r="Z2043" s="14"/>
      <c r="AA2043" s="14"/>
      <c r="AB2043" s="13"/>
      <c r="AC2043" s="12">
        <f t="shared" si="970"/>
        <v>0</v>
      </c>
      <c r="AD2043" s="6">
        <f t="shared" si="971"/>
        <v>0</v>
      </c>
      <c r="AE2043" s="6">
        <f t="shared" si="972"/>
        <v>0</v>
      </c>
      <c r="AF2043" s="6">
        <f t="shared" si="973"/>
        <v>0</v>
      </c>
      <c r="AG2043" s="9">
        <f t="shared" si="956"/>
        <v>15463</v>
      </c>
      <c r="AH2043" s="11">
        <f t="shared" si="939"/>
        <v>20348.998739999999</v>
      </c>
      <c r="AI2043" s="9">
        <f t="shared" si="940"/>
        <v>16081.5</v>
      </c>
      <c r="AJ2043" s="10">
        <f t="shared" si="941"/>
        <v>13127.999684999999</v>
      </c>
      <c r="AK2043" s="9">
        <f t="shared" si="966"/>
        <v>15772.25</v>
      </c>
      <c r="AL2043" s="9">
        <f t="shared" si="937"/>
        <v>18215.249369999998</v>
      </c>
      <c r="AM2043" s="6">
        <f t="shared" si="974"/>
        <v>17271.832295294211</v>
      </c>
      <c r="AN2043" s="8">
        <f t="shared" si="955"/>
        <v>8994.4170795570226</v>
      </c>
      <c r="AO2043" s="7">
        <f t="shared" si="938"/>
        <v>0.55930212228691489</v>
      </c>
      <c r="AP2043" s="6">
        <f t="shared" si="975"/>
        <v>17271.832295294211</v>
      </c>
      <c r="AQ2043" s="5" t="s">
        <v>0</v>
      </c>
    </row>
    <row r="2044" spans="1:43" x14ac:dyDescent="0.25">
      <c r="A2044" s="42">
        <v>1991</v>
      </c>
      <c r="B2044" s="61">
        <v>26121542</v>
      </c>
      <c r="C2044" s="42">
        <v>4631004</v>
      </c>
      <c r="D2044" s="61" t="s">
        <v>801</v>
      </c>
      <c r="E2044" s="61" t="s">
        <v>801</v>
      </c>
      <c r="F2044" s="82" t="s">
        <v>1513</v>
      </c>
      <c r="G2044" s="81" t="s">
        <v>1484</v>
      </c>
      <c r="H2044" s="21">
        <v>1</v>
      </c>
      <c r="I2044" s="20">
        <v>16785.933126050419</v>
      </c>
      <c r="J2044" s="20">
        <f t="shared" si="967"/>
        <v>3189.3272939495796</v>
      </c>
      <c r="K2044" s="19">
        <f t="shared" si="968"/>
        <v>19975.260419999999</v>
      </c>
      <c r="L2044" s="15">
        <f t="shared" si="969"/>
        <v>19975.260419999999</v>
      </c>
      <c r="M2044" s="17">
        <v>13775.63025210084</v>
      </c>
      <c r="N2044" s="17">
        <v>2617.3697478991598</v>
      </c>
      <c r="O2044" s="16">
        <v>16393</v>
      </c>
      <c r="P2044" s="18">
        <v>16393</v>
      </c>
      <c r="Q2044" s="17">
        <v>12755.46218487395</v>
      </c>
      <c r="R2044" s="17">
        <v>2423.5378151260506</v>
      </c>
      <c r="S2044" s="16">
        <v>15179</v>
      </c>
      <c r="T2044" s="15">
        <v>15179</v>
      </c>
      <c r="U2044" s="14"/>
      <c r="V2044" s="14"/>
      <c r="W2044" s="14"/>
      <c r="X2044" s="14"/>
      <c r="Y2044" s="14"/>
      <c r="Z2044" s="14"/>
      <c r="AA2044" s="14"/>
      <c r="AB2044" s="13"/>
      <c r="AC2044" s="12">
        <f t="shared" si="970"/>
        <v>0</v>
      </c>
      <c r="AD2044" s="6">
        <f t="shared" si="971"/>
        <v>0</v>
      </c>
      <c r="AE2044" s="6">
        <f t="shared" si="972"/>
        <v>0</v>
      </c>
      <c r="AF2044" s="6">
        <f t="shared" si="973"/>
        <v>0</v>
      </c>
      <c r="AG2044" s="9">
        <f t="shared" si="956"/>
        <v>15179</v>
      </c>
      <c r="AH2044" s="11">
        <f t="shared" si="939"/>
        <v>19975.260419999999</v>
      </c>
      <c r="AI2044" s="9">
        <f t="shared" si="940"/>
        <v>15786</v>
      </c>
      <c r="AJ2044" s="10">
        <f t="shared" si="941"/>
        <v>12886.815105</v>
      </c>
      <c r="AK2044" s="9">
        <f t="shared" si="966"/>
        <v>15482.5</v>
      </c>
      <c r="AL2044" s="9">
        <f t="shared" si="937"/>
        <v>17880.630209999999</v>
      </c>
      <c r="AM2044" s="6">
        <f t="shared" si="974"/>
        <v>16954.510418518905</v>
      </c>
      <c r="AN2044" s="8">
        <f t="shared" si="955"/>
        <v>8829.1846479916403</v>
      </c>
      <c r="AO2044" s="7">
        <f t="shared" si="938"/>
        <v>0.55930474141591535</v>
      </c>
      <c r="AP2044" s="6">
        <f t="shared" si="975"/>
        <v>16954.510418518905</v>
      </c>
      <c r="AQ2044" s="5" t="s">
        <v>0</v>
      </c>
    </row>
    <row r="2045" spans="1:43" x14ac:dyDescent="0.25">
      <c r="A2045" s="42">
        <v>1992</v>
      </c>
      <c r="B2045" s="61">
        <v>25172901</v>
      </c>
      <c r="C2045" s="42">
        <v>4651007</v>
      </c>
      <c r="D2045" s="61" t="s">
        <v>801</v>
      </c>
      <c r="E2045" s="61" t="s">
        <v>801</v>
      </c>
      <c r="F2045" s="82" t="s">
        <v>1743</v>
      </c>
      <c r="G2045" s="81" t="s">
        <v>1344</v>
      </c>
      <c r="H2045" s="21">
        <v>1</v>
      </c>
      <c r="I2045" s="20">
        <v>138694.33921008403</v>
      </c>
      <c r="J2045" s="20">
        <f t="shared" si="967"/>
        <v>26351.924449915965</v>
      </c>
      <c r="K2045" s="19">
        <f t="shared" si="968"/>
        <v>165046.26366</v>
      </c>
      <c r="L2045" s="15">
        <f t="shared" si="969"/>
        <v>165046.26366</v>
      </c>
      <c r="M2045" s="17">
        <v>112769.74789915967</v>
      </c>
      <c r="N2045" s="17">
        <v>21426.252100840338</v>
      </c>
      <c r="O2045" s="16">
        <v>134196</v>
      </c>
      <c r="P2045" s="18">
        <v>134196</v>
      </c>
      <c r="Q2045" s="17">
        <v>105392.43697478992</v>
      </c>
      <c r="R2045" s="17">
        <v>20024.563025210085</v>
      </c>
      <c r="S2045" s="16">
        <v>125417</v>
      </c>
      <c r="T2045" s="15">
        <v>125417</v>
      </c>
      <c r="U2045" s="14"/>
      <c r="V2045" s="14"/>
      <c r="W2045" s="14"/>
      <c r="X2045" s="14"/>
      <c r="Y2045" s="14"/>
      <c r="Z2045" s="14"/>
      <c r="AA2045" s="14"/>
      <c r="AB2045" s="13"/>
      <c r="AC2045" s="12">
        <f t="shared" si="970"/>
        <v>0</v>
      </c>
      <c r="AD2045" s="6">
        <f t="shared" si="971"/>
        <v>0</v>
      </c>
      <c r="AE2045" s="6">
        <f t="shared" si="972"/>
        <v>0</v>
      </c>
      <c r="AF2045" s="6">
        <f t="shared" si="973"/>
        <v>0</v>
      </c>
      <c r="AG2045" s="9">
        <f t="shared" si="956"/>
        <v>125417</v>
      </c>
      <c r="AH2045" s="11">
        <f t="shared" si="939"/>
        <v>165046.26366</v>
      </c>
      <c r="AI2045" s="9">
        <f t="shared" si="940"/>
        <v>129806.5</v>
      </c>
      <c r="AJ2045" s="10">
        <f t="shared" si="941"/>
        <v>106164.815915</v>
      </c>
      <c r="AK2045" s="9">
        <f t="shared" si="966"/>
        <v>127611.75</v>
      </c>
      <c r="AL2045" s="9">
        <f t="shared" si="937"/>
        <v>147426.38183</v>
      </c>
      <c r="AM2045" s="6">
        <f t="shared" si="974"/>
        <v>139638.18413578274</v>
      </c>
      <c r="AN2045" s="8">
        <f t="shared" si="955"/>
        <v>72788.247448936629</v>
      </c>
      <c r="AO2045" s="7">
        <f t="shared" si="938"/>
        <v>0.56074424199817907</v>
      </c>
      <c r="AP2045" s="6">
        <f t="shared" si="975"/>
        <v>139638.18413578274</v>
      </c>
      <c r="AQ2045" s="5" t="s">
        <v>0</v>
      </c>
    </row>
    <row r="2046" spans="1:43" x14ac:dyDescent="0.25">
      <c r="A2046" s="42">
        <v>1993</v>
      </c>
      <c r="B2046" s="61">
        <v>25172901</v>
      </c>
      <c r="C2046" s="42">
        <v>4651007</v>
      </c>
      <c r="D2046" s="61" t="s">
        <v>801</v>
      </c>
      <c r="E2046" s="61" t="s">
        <v>801</v>
      </c>
      <c r="F2046" s="82" t="s">
        <v>1742</v>
      </c>
      <c r="G2046" s="81" t="s">
        <v>1344</v>
      </c>
      <c r="H2046" s="21">
        <v>1</v>
      </c>
      <c r="I2046" s="20">
        <v>546946.72290756309</v>
      </c>
      <c r="J2046" s="20">
        <f t="shared" si="967"/>
        <v>103919.87735243699</v>
      </c>
      <c r="K2046" s="19">
        <f t="shared" si="968"/>
        <v>650866.60026000009</v>
      </c>
      <c r="L2046" s="15">
        <f t="shared" si="969"/>
        <v>650866.60026000009</v>
      </c>
      <c r="M2046" s="17">
        <v>448868.90756302525</v>
      </c>
      <c r="N2046" s="17">
        <v>85285.092436974795</v>
      </c>
      <c r="O2046" s="16">
        <v>534154</v>
      </c>
      <c r="P2046" s="18">
        <v>534154</v>
      </c>
      <c r="Q2046" s="17">
        <v>415619.32773109246</v>
      </c>
      <c r="R2046" s="17">
        <v>78967.672268907569</v>
      </c>
      <c r="S2046" s="16">
        <v>494587</v>
      </c>
      <c r="T2046" s="15">
        <v>494587</v>
      </c>
      <c r="U2046" s="14"/>
      <c r="V2046" s="14"/>
      <c r="W2046" s="14"/>
      <c r="X2046" s="14"/>
      <c r="Y2046" s="14"/>
      <c r="Z2046" s="14"/>
      <c r="AA2046" s="14"/>
      <c r="AB2046" s="13"/>
      <c r="AC2046" s="12">
        <f t="shared" si="970"/>
        <v>0</v>
      </c>
      <c r="AD2046" s="6">
        <f t="shared" si="971"/>
        <v>0</v>
      </c>
      <c r="AE2046" s="6">
        <f t="shared" si="972"/>
        <v>0</v>
      </c>
      <c r="AF2046" s="6">
        <f t="shared" si="973"/>
        <v>0</v>
      </c>
      <c r="AG2046" s="9">
        <f t="shared" si="956"/>
        <v>494587</v>
      </c>
      <c r="AH2046" s="11">
        <f t="shared" si="939"/>
        <v>650866.60026000009</v>
      </c>
      <c r="AI2046" s="9">
        <f t="shared" si="940"/>
        <v>514370.5</v>
      </c>
      <c r="AJ2046" s="10">
        <f t="shared" si="941"/>
        <v>419901.90006500005</v>
      </c>
      <c r="AK2046" s="9">
        <f t="shared" si="966"/>
        <v>504478.75</v>
      </c>
      <c r="AL2046" s="9">
        <f t="shared" si="937"/>
        <v>582618.55013000011</v>
      </c>
      <c r="AM2046" s="6">
        <f t="shared" si="974"/>
        <v>552443.31590187154</v>
      </c>
      <c r="AN2046" s="8">
        <f t="shared" si="955"/>
        <v>287688.31797984749</v>
      </c>
      <c r="AO2046" s="7">
        <f t="shared" si="938"/>
        <v>0.55930174452043324</v>
      </c>
      <c r="AP2046" s="6">
        <f t="shared" si="975"/>
        <v>552443.31590187154</v>
      </c>
      <c r="AQ2046" s="5" t="s">
        <v>0</v>
      </c>
    </row>
    <row r="2047" spans="1:43" x14ac:dyDescent="0.25">
      <c r="A2047" s="42">
        <v>1994</v>
      </c>
      <c r="B2047" s="61">
        <v>25171700</v>
      </c>
      <c r="C2047" s="42">
        <v>4912932</v>
      </c>
      <c r="D2047" s="61" t="s">
        <v>801</v>
      </c>
      <c r="E2047" s="61" t="s">
        <v>801</v>
      </c>
      <c r="F2047" s="82" t="s">
        <v>1741</v>
      </c>
      <c r="G2047" s="81" t="s">
        <v>1344</v>
      </c>
      <c r="H2047" s="21">
        <v>1</v>
      </c>
      <c r="I2047" s="20">
        <v>268710.9514789916</v>
      </c>
      <c r="J2047" s="20">
        <f t="shared" si="967"/>
        <v>51055.080781008408</v>
      </c>
      <c r="K2047" s="19">
        <f t="shared" si="968"/>
        <v>319766.03226000001</v>
      </c>
      <c r="L2047" s="15">
        <f t="shared" si="969"/>
        <v>319766.03226000001</v>
      </c>
      <c r="M2047" s="17">
        <v>218484.03361344538</v>
      </c>
      <c r="N2047" s="17">
        <v>41511.966386554624</v>
      </c>
      <c r="O2047" s="16">
        <v>259996</v>
      </c>
      <c r="P2047" s="18">
        <v>259996</v>
      </c>
      <c r="Q2047" s="17">
        <v>204190.75630252101</v>
      </c>
      <c r="R2047" s="17">
        <v>38796.243697478996</v>
      </c>
      <c r="S2047" s="16">
        <v>242987</v>
      </c>
      <c r="T2047" s="15">
        <v>242987</v>
      </c>
      <c r="U2047" s="14"/>
      <c r="V2047" s="14"/>
      <c r="W2047" s="14"/>
      <c r="X2047" s="14"/>
      <c r="Y2047" s="14"/>
      <c r="Z2047" s="14"/>
      <c r="AA2047" s="14"/>
      <c r="AB2047" s="13"/>
      <c r="AC2047" s="12">
        <f t="shared" si="970"/>
        <v>0</v>
      </c>
      <c r="AD2047" s="6">
        <f t="shared" si="971"/>
        <v>0</v>
      </c>
      <c r="AE2047" s="6">
        <f t="shared" si="972"/>
        <v>0</v>
      </c>
      <c r="AF2047" s="6">
        <f t="shared" si="973"/>
        <v>0</v>
      </c>
      <c r="AG2047" s="9">
        <f t="shared" si="956"/>
        <v>242987</v>
      </c>
      <c r="AH2047" s="11">
        <f t="shared" si="939"/>
        <v>319766.03226000001</v>
      </c>
      <c r="AI2047" s="9">
        <f t="shared" si="940"/>
        <v>251491.5</v>
      </c>
      <c r="AJ2047" s="10">
        <f t="shared" si="941"/>
        <v>205687.258065</v>
      </c>
      <c r="AK2047" s="9">
        <f t="shared" si="966"/>
        <v>247239.25</v>
      </c>
      <c r="AL2047" s="9">
        <f t="shared" si="937"/>
        <v>285628.76613</v>
      </c>
      <c r="AM2047" s="6">
        <f t="shared" si="974"/>
        <v>270539.68790033599</v>
      </c>
      <c r="AN2047" s="8">
        <f t="shared" si="955"/>
        <v>141022.36826252271</v>
      </c>
      <c r="AO2047" s="7">
        <f t="shared" si="938"/>
        <v>0.56074407390517256</v>
      </c>
      <c r="AP2047" s="6">
        <f t="shared" si="975"/>
        <v>270539.68790033599</v>
      </c>
      <c r="AQ2047" s="5" t="s">
        <v>0</v>
      </c>
    </row>
    <row r="2048" spans="1:43" x14ac:dyDescent="0.25">
      <c r="A2048" s="42">
        <v>1995</v>
      </c>
      <c r="B2048" s="61">
        <v>25171700</v>
      </c>
      <c r="C2048" s="42">
        <v>4912932</v>
      </c>
      <c r="D2048" s="61" t="s">
        <v>801</v>
      </c>
      <c r="E2048" s="61" t="s">
        <v>801</v>
      </c>
      <c r="F2048" s="82" t="s">
        <v>1740</v>
      </c>
      <c r="G2048" s="81" t="s">
        <v>1344</v>
      </c>
      <c r="H2048" s="21">
        <v>1</v>
      </c>
      <c r="I2048" s="20">
        <v>5269356.4350252096</v>
      </c>
      <c r="J2048" s="20">
        <f t="shared" si="967"/>
        <v>1001177.7226547898</v>
      </c>
      <c r="K2048" s="19">
        <f t="shared" si="968"/>
        <v>6270534.1576799992</v>
      </c>
      <c r="L2048" s="15">
        <f t="shared" si="969"/>
        <v>6270534.1576799992</v>
      </c>
      <c r="M2048" s="17">
        <v>4364503.3613445377</v>
      </c>
      <c r="N2048" s="17">
        <v>829255.63865546219</v>
      </c>
      <c r="O2048" s="16">
        <v>5193759</v>
      </c>
      <c r="P2048" s="18">
        <v>5193759</v>
      </c>
      <c r="Q2048" s="17">
        <v>4004131.0924369749</v>
      </c>
      <c r="R2048" s="17">
        <v>760784.90756302525</v>
      </c>
      <c r="S2048" s="16">
        <v>4764916</v>
      </c>
      <c r="T2048" s="15">
        <v>4764916</v>
      </c>
      <c r="U2048" s="14"/>
      <c r="V2048" s="14"/>
      <c r="W2048" s="14"/>
      <c r="X2048" s="14"/>
      <c r="Y2048" s="14"/>
      <c r="Z2048" s="14"/>
      <c r="AA2048" s="14"/>
      <c r="AB2048" s="13"/>
      <c r="AC2048" s="12">
        <f t="shared" si="970"/>
        <v>0</v>
      </c>
      <c r="AD2048" s="6">
        <f t="shared" si="971"/>
        <v>0</v>
      </c>
      <c r="AE2048" s="6">
        <f t="shared" si="972"/>
        <v>0</v>
      </c>
      <c r="AF2048" s="6">
        <f t="shared" si="973"/>
        <v>0</v>
      </c>
      <c r="AG2048" s="9">
        <f t="shared" si="956"/>
        <v>4764916</v>
      </c>
      <c r="AH2048" s="11">
        <f t="shared" si="939"/>
        <v>6270534.1576799992</v>
      </c>
      <c r="AI2048" s="9">
        <f t="shared" si="940"/>
        <v>4979337.5</v>
      </c>
      <c r="AJ2048" s="10">
        <f t="shared" si="941"/>
        <v>4057302.2894199998</v>
      </c>
      <c r="AK2048" s="9">
        <f t="shared" si="966"/>
        <v>4872126.75</v>
      </c>
      <c r="AL2048" s="9">
        <f t="shared" si="937"/>
        <v>5624935.8288399996</v>
      </c>
      <c r="AM2048" s="6">
        <f t="shared" si="974"/>
        <v>5339198.2771992115</v>
      </c>
      <c r="AN2048" s="8">
        <f t="shared" si="955"/>
        <v>2778029.7687892364</v>
      </c>
      <c r="AO2048" s="7">
        <f t="shared" si="938"/>
        <v>0.55791152312717029</v>
      </c>
      <c r="AP2048" s="6">
        <f t="shared" si="975"/>
        <v>5339198.2771992115</v>
      </c>
      <c r="AQ2048" s="5" t="s">
        <v>0</v>
      </c>
    </row>
    <row r="2049" spans="1:43" x14ac:dyDescent="0.25">
      <c r="A2049" s="42">
        <v>1996</v>
      </c>
      <c r="B2049" s="61">
        <v>73161605</v>
      </c>
      <c r="C2049" s="42">
        <v>4912932</v>
      </c>
      <c r="D2049" s="61" t="s">
        <v>801</v>
      </c>
      <c r="E2049" s="61" t="s">
        <v>801</v>
      </c>
      <c r="F2049" s="82" t="s">
        <v>1739</v>
      </c>
      <c r="G2049" s="81" t="s">
        <v>1731</v>
      </c>
      <c r="H2049" s="21">
        <v>1</v>
      </c>
      <c r="I2049" s="20">
        <v>749159.76736134454</v>
      </c>
      <c r="J2049" s="20">
        <f t="shared" si="967"/>
        <v>142340.35579865545</v>
      </c>
      <c r="K2049" s="19">
        <f t="shared" si="968"/>
        <v>891500.12315999996</v>
      </c>
      <c r="L2049" s="15">
        <f t="shared" si="969"/>
        <v>891500.12315999996</v>
      </c>
      <c r="M2049" s="17">
        <v>597742.85714285716</v>
      </c>
      <c r="N2049" s="17">
        <v>113571.14285714286</v>
      </c>
      <c r="O2049" s="16">
        <v>711314</v>
      </c>
      <c r="P2049" s="18">
        <v>711314</v>
      </c>
      <c r="Q2049" s="17">
        <v>569278.99159663869</v>
      </c>
      <c r="R2049" s="17">
        <v>108163.00840336135</v>
      </c>
      <c r="S2049" s="16">
        <v>677442</v>
      </c>
      <c r="T2049" s="15">
        <v>677442</v>
      </c>
      <c r="U2049" s="14"/>
      <c r="V2049" s="14"/>
      <c r="W2049" s="14"/>
      <c r="X2049" s="14"/>
      <c r="Y2049" s="14"/>
      <c r="Z2049" s="14"/>
      <c r="AA2049" s="14"/>
      <c r="AB2049" s="13"/>
      <c r="AC2049" s="12">
        <f t="shared" si="970"/>
        <v>0</v>
      </c>
      <c r="AD2049" s="6">
        <f t="shared" si="971"/>
        <v>0</v>
      </c>
      <c r="AE2049" s="6">
        <f t="shared" si="972"/>
        <v>0</v>
      </c>
      <c r="AF2049" s="6">
        <f t="shared" si="973"/>
        <v>0</v>
      </c>
      <c r="AG2049" s="9">
        <f t="shared" si="956"/>
        <v>677442</v>
      </c>
      <c r="AH2049" s="11">
        <f t="shared" si="939"/>
        <v>891500.12315999996</v>
      </c>
      <c r="AI2049" s="9">
        <f t="shared" si="940"/>
        <v>694378</v>
      </c>
      <c r="AJ2049" s="10">
        <f t="shared" si="941"/>
        <v>570064.03078999999</v>
      </c>
      <c r="AK2049" s="9">
        <f t="shared" si="966"/>
        <v>685910</v>
      </c>
      <c r="AL2049" s="9">
        <f t="shared" si="937"/>
        <v>792939.06157999998</v>
      </c>
      <c r="AM2049" s="6">
        <f t="shared" si="974"/>
        <v>749307.85286003584</v>
      </c>
      <c r="AN2049" s="8">
        <f t="shared" si="955"/>
        <v>391482.54228940478</v>
      </c>
      <c r="AO2049" s="7">
        <f t="shared" si="938"/>
        <v>0.5637888042095297</v>
      </c>
      <c r="AP2049" s="6">
        <f t="shared" si="975"/>
        <v>749307.85286003584</v>
      </c>
      <c r="AQ2049" s="5" t="s">
        <v>0</v>
      </c>
    </row>
    <row r="2050" spans="1:43" x14ac:dyDescent="0.25">
      <c r="A2050" s="42">
        <v>1997</v>
      </c>
      <c r="B2050" s="61">
        <v>40142000</v>
      </c>
      <c r="C2050" s="42">
        <v>4912996</v>
      </c>
      <c r="D2050" s="61" t="s">
        <v>801</v>
      </c>
      <c r="E2050" s="61" t="s">
        <v>801</v>
      </c>
      <c r="F2050" s="82" t="s">
        <v>1738</v>
      </c>
      <c r="G2050" s="81" t="s">
        <v>1731</v>
      </c>
      <c r="H2050" s="21">
        <v>1</v>
      </c>
      <c r="I2050" s="20">
        <v>284762.58988235297</v>
      </c>
      <c r="J2050" s="20">
        <f t="shared" si="967"/>
        <v>54104.892077647062</v>
      </c>
      <c r="K2050" s="19">
        <f t="shared" si="968"/>
        <v>338867.48196</v>
      </c>
      <c r="L2050" s="15">
        <f t="shared" si="969"/>
        <v>338867.48196</v>
      </c>
      <c r="M2050" s="17">
        <v>229371.42857142858</v>
      </c>
      <c r="N2050" s="17">
        <v>43580.571428571428</v>
      </c>
      <c r="O2050" s="16">
        <v>272952</v>
      </c>
      <c r="P2050" s="18">
        <v>272952</v>
      </c>
      <c r="Q2050" s="17">
        <v>216388.23529411765</v>
      </c>
      <c r="R2050" s="17">
        <v>41113.764705882357</v>
      </c>
      <c r="S2050" s="16">
        <v>257502</v>
      </c>
      <c r="T2050" s="15">
        <v>257502</v>
      </c>
      <c r="U2050" s="14"/>
      <c r="V2050" s="14"/>
      <c r="W2050" s="14"/>
      <c r="X2050" s="14"/>
      <c r="Y2050" s="14"/>
      <c r="Z2050" s="14"/>
      <c r="AA2050" s="14"/>
      <c r="AB2050" s="13"/>
      <c r="AC2050" s="12">
        <f t="shared" si="970"/>
        <v>0</v>
      </c>
      <c r="AD2050" s="6">
        <f t="shared" si="971"/>
        <v>0</v>
      </c>
      <c r="AE2050" s="6">
        <f t="shared" si="972"/>
        <v>0</v>
      </c>
      <c r="AF2050" s="6">
        <f t="shared" si="973"/>
        <v>0</v>
      </c>
      <c r="AG2050" s="9">
        <f t="shared" si="956"/>
        <v>257502</v>
      </c>
      <c r="AH2050" s="11">
        <f t="shared" si="939"/>
        <v>338867.48196</v>
      </c>
      <c r="AI2050" s="9">
        <f t="shared" si="940"/>
        <v>265227</v>
      </c>
      <c r="AJ2050" s="10">
        <f t="shared" si="941"/>
        <v>217330.37049</v>
      </c>
      <c r="AK2050" s="9">
        <f t="shared" si="966"/>
        <v>261364.5</v>
      </c>
      <c r="AL2050" s="9">
        <f t="shared" si="937"/>
        <v>302047.24098</v>
      </c>
      <c r="AM2050" s="6">
        <f t="shared" si="974"/>
        <v>285765.48169159802</v>
      </c>
      <c r="AN2050" s="8">
        <f t="shared" si="955"/>
        <v>149121.07484482566</v>
      </c>
      <c r="AO2050" s="7">
        <f t="shared" si="938"/>
        <v>0.56223942074082078</v>
      </c>
      <c r="AP2050" s="6">
        <f t="shared" si="975"/>
        <v>285765.48169159802</v>
      </c>
      <c r="AQ2050" s="5" t="s">
        <v>0</v>
      </c>
    </row>
    <row r="2051" spans="1:43" ht="25.5" x14ac:dyDescent="0.25">
      <c r="A2051" s="42">
        <v>1998</v>
      </c>
      <c r="B2051" s="61">
        <v>31163032</v>
      </c>
      <c r="C2051" s="42">
        <v>4299938</v>
      </c>
      <c r="D2051" s="61" t="s">
        <v>801</v>
      </c>
      <c r="E2051" s="61" t="s">
        <v>801</v>
      </c>
      <c r="F2051" s="82" t="s">
        <v>1737</v>
      </c>
      <c r="G2051" s="81" t="s">
        <v>1731</v>
      </c>
      <c r="H2051" s="21">
        <v>1</v>
      </c>
      <c r="I2051" s="20">
        <v>54416.325932773107</v>
      </c>
      <c r="J2051" s="20">
        <f t="shared" si="967"/>
        <v>10339.10192722689</v>
      </c>
      <c r="K2051" s="19">
        <f t="shared" si="968"/>
        <v>64755.427859999996</v>
      </c>
      <c r="L2051" s="15">
        <f t="shared" si="969"/>
        <v>64755.427859999996</v>
      </c>
      <c r="M2051" s="17">
        <v>44245.378151260506</v>
      </c>
      <c r="N2051" s="17">
        <v>8406.6218487394963</v>
      </c>
      <c r="O2051" s="16">
        <v>52652</v>
      </c>
      <c r="P2051" s="18">
        <v>52652</v>
      </c>
      <c r="Q2051" s="17">
        <v>41350.420168067227</v>
      </c>
      <c r="R2051" s="17">
        <v>7856.5798319327732</v>
      </c>
      <c r="S2051" s="16">
        <v>49207</v>
      </c>
      <c r="T2051" s="15">
        <v>49207</v>
      </c>
      <c r="U2051" s="14"/>
      <c r="V2051" s="14"/>
      <c r="W2051" s="14"/>
      <c r="X2051" s="14"/>
      <c r="Y2051" s="14"/>
      <c r="Z2051" s="14"/>
      <c r="AA2051" s="14"/>
      <c r="AB2051" s="13"/>
      <c r="AC2051" s="12">
        <f t="shared" si="970"/>
        <v>0</v>
      </c>
      <c r="AD2051" s="6">
        <f t="shared" si="971"/>
        <v>0</v>
      </c>
      <c r="AE2051" s="6">
        <f t="shared" si="972"/>
        <v>0</v>
      </c>
      <c r="AF2051" s="6">
        <f t="shared" si="973"/>
        <v>0</v>
      </c>
      <c r="AG2051" s="9">
        <f t="shared" si="956"/>
        <v>49207</v>
      </c>
      <c r="AH2051" s="11">
        <f t="shared" si="939"/>
        <v>64755.427859999996</v>
      </c>
      <c r="AI2051" s="9">
        <f t="shared" si="940"/>
        <v>50929.5</v>
      </c>
      <c r="AJ2051" s="10">
        <f t="shared" si="941"/>
        <v>41653.606964999999</v>
      </c>
      <c r="AK2051" s="9">
        <f t="shared" si="966"/>
        <v>50068.25</v>
      </c>
      <c r="AL2051" s="9">
        <f t="shared" si="937"/>
        <v>57842.463929999998</v>
      </c>
      <c r="AM2051" s="6">
        <f t="shared" si="974"/>
        <v>54786.851751870046</v>
      </c>
      <c r="AN2051" s="8">
        <f t="shared" si="955"/>
        <v>28558.335021220904</v>
      </c>
      <c r="AO2051" s="7">
        <f t="shared" si="938"/>
        <v>0.56074249739779314</v>
      </c>
      <c r="AP2051" s="6">
        <f t="shared" si="975"/>
        <v>54786.851751870046</v>
      </c>
      <c r="AQ2051" s="5" t="s">
        <v>0</v>
      </c>
    </row>
    <row r="2052" spans="1:43" x14ac:dyDescent="0.25">
      <c r="A2052" s="42">
        <v>1999</v>
      </c>
      <c r="B2052" s="61">
        <v>25172002</v>
      </c>
      <c r="C2052" s="42">
        <v>4294505</v>
      </c>
      <c r="D2052" s="61" t="s">
        <v>801</v>
      </c>
      <c r="E2052" s="61" t="s">
        <v>801</v>
      </c>
      <c r="F2052" s="82" t="s">
        <v>1736</v>
      </c>
      <c r="G2052" s="81" t="s">
        <v>1344</v>
      </c>
      <c r="H2052" s="21">
        <v>1</v>
      </c>
      <c r="I2052" s="20">
        <v>1388854.327764706</v>
      </c>
      <c r="J2052" s="20">
        <f t="shared" si="967"/>
        <v>263882.32227529417</v>
      </c>
      <c r="K2052" s="19">
        <f t="shared" si="968"/>
        <v>1652736.6500400002</v>
      </c>
      <c r="L2052" s="15">
        <f t="shared" si="969"/>
        <v>1652736.6500400002</v>
      </c>
      <c r="M2052" s="17">
        <v>1139806.7226890756</v>
      </c>
      <c r="N2052" s="17">
        <v>216563.27731092437</v>
      </c>
      <c r="O2052" s="16">
        <v>1356370</v>
      </c>
      <c r="P2052" s="18">
        <v>1356370</v>
      </c>
      <c r="Q2052" s="17">
        <v>1055376.4705882354</v>
      </c>
      <c r="R2052" s="17">
        <v>200521.52941176473</v>
      </c>
      <c r="S2052" s="16">
        <v>1255898.0000000002</v>
      </c>
      <c r="T2052" s="15">
        <v>1255898.0000000002</v>
      </c>
      <c r="U2052" s="14"/>
      <c r="V2052" s="14"/>
      <c r="W2052" s="14"/>
      <c r="X2052" s="14"/>
      <c r="Y2052" s="14"/>
      <c r="Z2052" s="14"/>
      <c r="AA2052" s="14"/>
      <c r="AB2052" s="13"/>
      <c r="AC2052" s="12">
        <f t="shared" si="970"/>
        <v>0</v>
      </c>
      <c r="AD2052" s="6">
        <f t="shared" si="971"/>
        <v>0</v>
      </c>
      <c r="AE2052" s="6">
        <f t="shared" si="972"/>
        <v>0</v>
      </c>
      <c r="AF2052" s="6">
        <f t="shared" si="973"/>
        <v>0</v>
      </c>
      <c r="AG2052" s="9">
        <f t="shared" si="956"/>
        <v>1255898.0000000002</v>
      </c>
      <c r="AH2052" s="11">
        <f t="shared" si="939"/>
        <v>1652736.6500400002</v>
      </c>
      <c r="AI2052" s="9">
        <f t="shared" si="940"/>
        <v>1306134</v>
      </c>
      <c r="AJ2052" s="10">
        <f t="shared" si="941"/>
        <v>1066251.1625100002</v>
      </c>
      <c r="AK2052" s="9">
        <f t="shared" si="966"/>
        <v>1281016</v>
      </c>
      <c r="AL2052" s="9">
        <f t="shared" ref="AL2052:AL2115" si="976">AVERAGE(AH2052,AI2052)</f>
        <v>1479435.3250200001</v>
      </c>
      <c r="AM2052" s="6">
        <f t="shared" si="974"/>
        <v>1402811.7719594911</v>
      </c>
      <c r="AN2052" s="8">
        <f t="shared" si="955"/>
        <v>730523.01617259905</v>
      </c>
      <c r="AO2052" s="7">
        <f t="shared" ref="AO2052:AO2115" si="977">+AN2052/AI2052</f>
        <v>0.55930173793240134</v>
      </c>
      <c r="AP2052" s="6">
        <f t="shared" si="975"/>
        <v>1402811.7719594911</v>
      </c>
      <c r="AQ2052" s="5" t="s">
        <v>0</v>
      </c>
    </row>
    <row r="2053" spans="1:43" x14ac:dyDescent="0.25">
      <c r="A2053" s="42">
        <v>2000</v>
      </c>
      <c r="B2053" s="61">
        <v>25172002</v>
      </c>
      <c r="C2053" s="42">
        <v>4294505</v>
      </c>
      <c r="D2053" s="61" t="s">
        <v>801</v>
      </c>
      <c r="E2053" s="61" t="s">
        <v>801</v>
      </c>
      <c r="F2053" s="82" t="s">
        <v>1735</v>
      </c>
      <c r="G2053" s="81" t="s">
        <v>1344</v>
      </c>
      <c r="H2053" s="21">
        <v>1</v>
      </c>
      <c r="I2053" s="20">
        <v>1413314.9677815128</v>
      </c>
      <c r="J2053" s="20">
        <f t="shared" si="967"/>
        <v>268529.84387848742</v>
      </c>
      <c r="K2053" s="19">
        <f t="shared" si="968"/>
        <v>1681844.8116600001</v>
      </c>
      <c r="L2053" s="15">
        <f t="shared" si="969"/>
        <v>1681844.8116600001</v>
      </c>
      <c r="M2053" s="17">
        <v>1138401.6806722688</v>
      </c>
      <c r="N2053" s="17">
        <v>216296.31932773109</v>
      </c>
      <c r="O2053" s="16">
        <v>1354698</v>
      </c>
      <c r="P2053" s="18">
        <v>1354698</v>
      </c>
      <c r="Q2053" s="17">
        <v>1073963.8655462186</v>
      </c>
      <c r="R2053" s="17">
        <v>204053.13445378153</v>
      </c>
      <c r="S2053" s="16">
        <v>1278017</v>
      </c>
      <c r="T2053" s="15">
        <v>1278017</v>
      </c>
      <c r="U2053" s="14"/>
      <c r="V2053" s="14"/>
      <c r="W2053" s="14"/>
      <c r="X2053" s="14"/>
      <c r="Y2053" s="14"/>
      <c r="Z2053" s="14"/>
      <c r="AA2053" s="14"/>
      <c r="AB2053" s="13"/>
      <c r="AC2053" s="12">
        <f t="shared" si="970"/>
        <v>0</v>
      </c>
      <c r="AD2053" s="6">
        <f t="shared" si="971"/>
        <v>0</v>
      </c>
      <c r="AE2053" s="6">
        <f t="shared" si="972"/>
        <v>0</v>
      </c>
      <c r="AF2053" s="6">
        <f t="shared" si="973"/>
        <v>0</v>
      </c>
      <c r="AG2053" s="9">
        <f t="shared" si="956"/>
        <v>1278017</v>
      </c>
      <c r="AH2053" s="11">
        <f t="shared" si="939"/>
        <v>1681844.8116600001</v>
      </c>
      <c r="AI2053" s="9">
        <f t="shared" si="940"/>
        <v>1316357.5</v>
      </c>
      <c r="AJ2053" s="10">
        <f t="shared" si="941"/>
        <v>1078639.952915</v>
      </c>
      <c r="AK2053" s="9">
        <f t="shared" si="966"/>
        <v>1297187.25</v>
      </c>
      <c r="AL2053" s="9">
        <f t="shared" si="976"/>
        <v>1499101.1558300001</v>
      </c>
      <c r="AM2053" s="6">
        <f t="shared" si="974"/>
        <v>1418292.6647807052</v>
      </c>
      <c r="AN2053" s="8">
        <f t="shared" si="955"/>
        <v>740107.98804471036</v>
      </c>
      <c r="AO2053" s="7">
        <f t="shared" si="977"/>
        <v>0.56223935218564136</v>
      </c>
      <c r="AP2053" s="6">
        <f t="shared" si="975"/>
        <v>1418292.6647807052</v>
      </c>
      <c r="AQ2053" s="5" t="s">
        <v>0</v>
      </c>
    </row>
    <row r="2054" spans="1:43" ht="25.5" x14ac:dyDescent="0.25">
      <c r="A2054" s="42">
        <v>2001</v>
      </c>
      <c r="B2054" s="61">
        <v>25172002</v>
      </c>
      <c r="C2054" s="42">
        <v>4294505</v>
      </c>
      <c r="D2054" s="61" t="s">
        <v>801</v>
      </c>
      <c r="E2054" s="61" t="s">
        <v>801</v>
      </c>
      <c r="F2054" s="82" t="s">
        <v>1734</v>
      </c>
      <c r="G2054" s="81" t="s">
        <v>1344</v>
      </c>
      <c r="H2054" s="21">
        <v>1</v>
      </c>
      <c r="I2054" s="20">
        <v>1224016.2211764706</v>
      </c>
      <c r="J2054" s="20">
        <f t="shared" si="967"/>
        <v>232563.08202352942</v>
      </c>
      <c r="K2054" s="19">
        <f t="shared" si="968"/>
        <v>1456579.3032</v>
      </c>
      <c r="L2054" s="15">
        <f t="shared" si="969"/>
        <v>1456579.3032</v>
      </c>
      <c r="M2054" s="17">
        <v>976623.5294117647</v>
      </c>
      <c r="N2054" s="17">
        <v>185558.4705882353</v>
      </c>
      <c r="O2054" s="16">
        <v>1162182</v>
      </c>
      <c r="P2054" s="18">
        <v>1162182</v>
      </c>
      <c r="Q2054" s="17">
        <v>930117.64705882361</v>
      </c>
      <c r="R2054" s="17">
        <v>176722.35294117648</v>
      </c>
      <c r="S2054" s="16">
        <v>1106840</v>
      </c>
      <c r="T2054" s="15">
        <v>1106840</v>
      </c>
      <c r="U2054" s="14"/>
      <c r="V2054" s="14"/>
      <c r="W2054" s="14"/>
      <c r="X2054" s="14"/>
      <c r="Y2054" s="14"/>
      <c r="Z2054" s="14"/>
      <c r="AA2054" s="14"/>
      <c r="AB2054" s="13"/>
      <c r="AC2054" s="12">
        <f t="shared" si="970"/>
        <v>0</v>
      </c>
      <c r="AD2054" s="6">
        <f t="shared" si="971"/>
        <v>0</v>
      </c>
      <c r="AE2054" s="6">
        <f t="shared" si="972"/>
        <v>0</v>
      </c>
      <c r="AF2054" s="6">
        <f t="shared" si="973"/>
        <v>0</v>
      </c>
      <c r="AG2054" s="9">
        <f t="shared" si="956"/>
        <v>1106840</v>
      </c>
      <c r="AH2054" s="11">
        <f t="shared" si="939"/>
        <v>1456579.3032</v>
      </c>
      <c r="AI2054" s="9">
        <f t="shared" si="940"/>
        <v>1134511</v>
      </c>
      <c r="AJ2054" s="10">
        <f t="shared" si="941"/>
        <v>931400.32579999999</v>
      </c>
      <c r="AK2054" s="9">
        <f t="shared" si="966"/>
        <v>1120675.5</v>
      </c>
      <c r="AL2054" s="9">
        <f t="shared" si="976"/>
        <v>1295545.1516</v>
      </c>
      <c r="AM2054" s="6">
        <f t="shared" si="974"/>
        <v>1224258.2314070889</v>
      </c>
      <c r="AN2054" s="8">
        <f t="shared" si="955"/>
        <v>639624.57364540885</v>
      </c>
      <c r="AO2054" s="7">
        <f t="shared" si="977"/>
        <v>0.56378878093329099</v>
      </c>
      <c r="AP2054" s="6">
        <f t="shared" si="975"/>
        <v>1224258.2314070889</v>
      </c>
      <c r="AQ2054" s="5" t="s">
        <v>0</v>
      </c>
    </row>
    <row r="2055" spans="1:43" x14ac:dyDescent="0.25">
      <c r="A2055" s="42">
        <v>2002</v>
      </c>
      <c r="B2055" s="61">
        <v>25172002</v>
      </c>
      <c r="C2055" s="42">
        <v>4294505</v>
      </c>
      <c r="D2055" s="61" t="s">
        <v>801</v>
      </c>
      <c r="E2055" s="61" t="s">
        <v>801</v>
      </c>
      <c r="F2055" s="82" t="s">
        <v>1733</v>
      </c>
      <c r="G2055" s="81" t="s">
        <v>1344</v>
      </c>
      <c r="H2055" s="21">
        <v>1</v>
      </c>
      <c r="I2055" s="20">
        <v>1298381.255697479</v>
      </c>
      <c r="J2055" s="20">
        <f t="shared" si="967"/>
        <v>246692.43858252102</v>
      </c>
      <c r="K2055" s="19">
        <f t="shared" si="968"/>
        <v>1545073.6942799999</v>
      </c>
      <c r="L2055" s="15">
        <f t="shared" si="969"/>
        <v>1545073.6942799999</v>
      </c>
      <c r="M2055" s="17">
        <v>1055690.7563025211</v>
      </c>
      <c r="N2055" s="17">
        <v>200581.24369747902</v>
      </c>
      <c r="O2055" s="16">
        <v>1256272</v>
      </c>
      <c r="P2055" s="18">
        <v>1256272</v>
      </c>
      <c r="Q2055" s="17">
        <v>986626.89075630251</v>
      </c>
      <c r="R2055" s="17">
        <v>187459.10924369749</v>
      </c>
      <c r="S2055" s="16">
        <v>1174086</v>
      </c>
      <c r="T2055" s="15">
        <v>1174086</v>
      </c>
      <c r="U2055" s="14"/>
      <c r="V2055" s="14"/>
      <c r="W2055" s="14"/>
      <c r="X2055" s="14"/>
      <c r="Y2055" s="14"/>
      <c r="Z2055" s="14"/>
      <c r="AA2055" s="14"/>
      <c r="AB2055" s="13"/>
      <c r="AC2055" s="12">
        <f t="shared" si="970"/>
        <v>0</v>
      </c>
      <c r="AD2055" s="6">
        <f t="shared" si="971"/>
        <v>0</v>
      </c>
      <c r="AE2055" s="6">
        <f t="shared" si="972"/>
        <v>0</v>
      </c>
      <c r="AF2055" s="6">
        <f t="shared" si="973"/>
        <v>0</v>
      </c>
      <c r="AG2055" s="9">
        <f t="shared" si="956"/>
        <v>1174086</v>
      </c>
      <c r="AH2055" s="11">
        <f t="shared" si="939"/>
        <v>1545073.6942799999</v>
      </c>
      <c r="AI2055" s="9">
        <f t="shared" si="940"/>
        <v>1215179</v>
      </c>
      <c r="AJ2055" s="10">
        <f t="shared" si="941"/>
        <v>993857.92356999998</v>
      </c>
      <c r="AK2055" s="9">
        <f t="shared" si="966"/>
        <v>1194632.5</v>
      </c>
      <c r="AL2055" s="9">
        <f t="shared" si="976"/>
        <v>1380126.34714</v>
      </c>
      <c r="AM2055" s="6">
        <f t="shared" si="974"/>
        <v>1307217.6552304057</v>
      </c>
      <c r="AN2055" s="8">
        <f t="shared" si="955"/>
        <v>681404.35992259381</v>
      </c>
      <c r="AO2055" s="7">
        <f t="shared" si="977"/>
        <v>0.56074402201041473</v>
      </c>
      <c r="AP2055" s="6">
        <f t="shared" si="975"/>
        <v>1307217.6552304057</v>
      </c>
      <c r="AQ2055" s="5" t="s">
        <v>0</v>
      </c>
    </row>
    <row r="2056" spans="1:43" ht="25.5" x14ac:dyDescent="0.25">
      <c r="A2056" s="42">
        <v>2003</v>
      </c>
      <c r="B2056" s="61">
        <v>25171725</v>
      </c>
      <c r="C2056" s="42">
        <v>4912932</v>
      </c>
      <c r="D2056" s="61" t="s">
        <v>801</v>
      </c>
      <c r="E2056" s="61" t="s">
        <v>801</v>
      </c>
      <c r="F2056" s="82" t="s">
        <v>1732</v>
      </c>
      <c r="G2056" s="81" t="s">
        <v>1731</v>
      </c>
      <c r="H2056" s="21">
        <v>1</v>
      </c>
      <c r="I2056" s="20">
        <v>664711.45078991598</v>
      </c>
      <c r="J2056" s="20">
        <f t="shared" si="967"/>
        <v>126295.17565008404</v>
      </c>
      <c r="K2056" s="19">
        <f t="shared" si="968"/>
        <v>791006.62644000002</v>
      </c>
      <c r="L2056" s="15">
        <f t="shared" si="969"/>
        <v>791006.62644000002</v>
      </c>
      <c r="M2056" s="17">
        <v>550568.06722689082</v>
      </c>
      <c r="N2056" s="17">
        <v>104607.93277310926</v>
      </c>
      <c r="O2056" s="16">
        <v>655176.00000000012</v>
      </c>
      <c r="P2056" s="18">
        <v>655176.00000000012</v>
      </c>
      <c r="Q2056" s="17">
        <v>505107.56302521011</v>
      </c>
      <c r="R2056" s="17">
        <v>95970.436974789918</v>
      </c>
      <c r="S2056" s="16">
        <v>601078</v>
      </c>
      <c r="T2056" s="15">
        <v>601078</v>
      </c>
      <c r="U2056" s="14"/>
      <c r="V2056" s="14"/>
      <c r="W2056" s="14"/>
      <c r="X2056" s="14"/>
      <c r="Y2056" s="14"/>
      <c r="Z2056" s="14"/>
      <c r="AA2056" s="14"/>
      <c r="AB2056" s="13"/>
      <c r="AC2056" s="12">
        <f t="shared" si="970"/>
        <v>0</v>
      </c>
      <c r="AD2056" s="6">
        <f t="shared" si="971"/>
        <v>0</v>
      </c>
      <c r="AE2056" s="6">
        <f t="shared" si="972"/>
        <v>0</v>
      </c>
      <c r="AF2056" s="6">
        <f t="shared" si="973"/>
        <v>0</v>
      </c>
      <c r="AG2056" s="9">
        <f t="shared" si="956"/>
        <v>601078</v>
      </c>
      <c r="AH2056" s="11">
        <f t="shared" si="939"/>
        <v>791006.62644000002</v>
      </c>
      <c r="AI2056" s="9">
        <f t="shared" si="940"/>
        <v>628127</v>
      </c>
      <c r="AJ2056" s="10">
        <f t="shared" si="941"/>
        <v>511815.15661000006</v>
      </c>
      <c r="AK2056" s="9">
        <f t="shared" si="966"/>
        <v>614602.5</v>
      </c>
      <c r="AL2056" s="9">
        <f t="shared" si="976"/>
        <v>709566.81322000001</v>
      </c>
      <c r="AM2056" s="6">
        <f t="shared" si="974"/>
        <v>673522.0827444311</v>
      </c>
      <c r="AN2056" s="8">
        <f t="shared" si="955"/>
        <v>350439.16161920514</v>
      </c>
      <c r="AO2056" s="7">
        <f t="shared" si="977"/>
        <v>0.55791131669105953</v>
      </c>
      <c r="AP2056" s="6">
        <f t="shared" si="975"/>
        <v>673522.0827444311</v>
      </c>
      <c r="AQ2056" s="5" t="s">
        <v>0</v>
      </c>
    </row>
    <row r="2057" spans="1:43" ht="25.5" x14ac:dyDescent="0.25">
      <c r="A2057" s="42">
        <v>2004</v>
      </c>
      <c r="B2057" s="61">
        <v>24101800</v>
      </c>
      <c r="C2057" s="42">
        <v>4315199</v>
      </c>
      <c r="D2057" s="61" t="s">
        <v>801</v>
      </c>
      <c r="E2057" s="61" t="s">
        <v>801</v>
      </c>
      <c r="F2057" s="82" t="s">
        <v>1730</v>
      </c>
      <c r="G2057" s="81" t="s">
        <v>1344</v>
      </c>
      <c r="H2057" s="21">
        <v>1</v>
      </c>
      <c r="I2057" s="20">
        <v>193401.50778151263</v>
      </c>
      <c r="J2057" s="20">
        <f t="shared" si="967"/>
        <v>36746.286478487396</v>
      </c>
      <c r="K2057" s="19">
        <f t="shared" si="968"/>
        <v>230147.79426000002</v>
      </c>
      <c r="L2057" s="15">
        <f t="shared" si="969"/>
        <v>230147.79426000002</v>
      </c>
      <c r="M2057" s="17">
        <v>157251.26050420169</v>
      </c>
      <c r="N2057" s="17">
        <v>29877.739495798323</v>
      </c>
      <c r="O2057" s="16">
        <v>187129.00000000003</v>
      </c>
      <c r="P2057" s="18">
        <v>187129.00000000003</v>
      </c>
      <c r="Q2057" s="17">
        <v>146963.8655462185</v>
      </c>
      <c r="R2057" s="17">
        <v>27923.134453781517</v>
      </c>
      <c r="S2057" s="16">
        <v>174887</v>
      </c>
      <c r="T2057" s="15">
        <v>174887</v>
      </c>
      <c r="U2057" s="14"/>
      <c r="V2057" s="14"/>
      <c r="W2057" s="14"/>
      <c r="X2057" s="14"/>
      <c r="Y2057" s="14"/>
      <c r="Z2057" s="14"/>
      <c r="AA2057" s="14"/>
      <c r="AB2057" s="13"/>
      <c r="AC2057" s="12">
        <f t="shared" si="970"/>
        <v>0</v>
      </c>
      <c r="AD2057" s="6">
        <f t="shared" si="971"/>
        <v>0</v>
      </c>
      <c r="AE2057" s="6">
        <f t="shared" si="972"/>
        <v>0</v>
      </c>
      <c r="AF2057" s="6">
        <f t="shared" si="973"/>
        <v>0</v>
      </c>
      <c r="AG2057" s="9">
        <f t="shared" si="956"/>
        <v>174887</v>
      </c>
      <c r="AH2057" s="11">
        <f t="shared" si="939"/>
        <v>230147.79426000002</v>
      </c>
      <c r="AI2057" s="9">
        <f t="shared" si="940"/>
        <v>181008</v>
      </c>
      <c r="AJ2057" s="10">
        <f t="shared" si="941"/>
        <v>148040.94856500003</v>
      </c>
      <c r="AK2057" s="9">
        <f t="shared" si="966"/>
        <v>177947.5</v>
      </c>
      <c r="AL2057" s="9">
        <f t="shared" si="976"/>
        <v>205577.89713</v>
      </c>
      <c r="AM2057" s="6">
        <f t="shared" si="974"/>
        <v>194717.70994236469</v>
      </c>
      <c r="AN2057" s="8">
        <f t="shared" si="955"/>
        <v>101499.16716348528</v>
      </c>
      <c r="AO2057" s="7">
        <f t="shared" si="977"/>
        <v>0.56074409508687617</v>
      </c>
      <c r="AP2057" s="6">
        <f t="shared" si="975"/>
        <v>194717.70994236469</v>
      </c>
      <c r="AQ2057" s="5" t="s">
        <v>0</v>
      </c>
    </row>
    <row r="2058" spans="1:43" x14ac:dyDescent="0.25">
      <c r="A2058" s="42">
        <v>2005</v>
      </c>
      <c r="B2058" s="61">
        <v>24101802</v>
      </c>
      <c r="C2058" s="42">
        <v>4331002</v>
      </c>
      <c r="D2058" s="61" t="s">
        <v>801</v>
      </c>
      <c r="E2058" s="61" t="s">
        <v>801</v>
      </c>
      <c r="F2058" s="82" t="s">
        <v>1729</v>
      </c>
      <c r="G2058" s="81" t="s">
        <v>1344</v>
      </c>
      <c r="H2058" s="21">
        <v>1</v>
      </c>
      <c r="I2058" s="20">
        <v>391605.78963025217</v>
      </c>
      <c r="J2058" s="20">
        <f t="shared" si="967"/>
        <v>74405.100029747919</v>
      </c>
      <c r="K2058" s="19">
        <f t="shared" si="968"/>
        <v>466010.8896600001</v>
      </c>
      <c r="L2058" s="15">
        <f t="shared" si="969"/>
        <v>466010.8896600001</v>
      </c>
      <c r="M2058" s="17">
        <v>315431.93277310923</v>
      </c>
      <c r="N2058" s="17">
        <v>59932.067226890758</v>
      </c>
      <c r="O2058" s="16">
        <v>375364</v>
      </c>
      <c r="P2058" s="18">
        <v>375364</v>
      </c>
      <c r="Q2058" s="17">
        <v>297577.31092436978</v>
      </c>
      <c r="R2058" s="17">
        <v>56539.68907563026</v>
      </c>
      <c r="S2058" s="16">
        <v>354117.00000000006</v>
      </c>
      <c r="T2058" s="15">
        <v>354117.00000000006</v>
      </c>
      <c r="U2058" s="14"/>
      <c r="V2058" s="14"/>
      <c r="W2058" s="14"/>
      <c r="X2058" s="14"/>
      <c r="Y2058" s="14"/>
      <c r="Z2058" s="14"/>
      <c r="AA2058" s="14"/>
      <c r="AB2058" s="13"/>
      <c r="AC2058" s="12">
        <f t="shared" si="970"/>
        <v>0</v>
      </c>
      <c r="AD2058" s="6">
        <f t="shared" si="971"/>
        <v>0</v>
      </c>
      <c r="AE2058" s="6">
        <f t="shared" si="972"/>
        <v>0</v>
      </c>
      <c r="AF2058" s="6">
        <f t="shared" si="973"/>
        <v>0</v>
      </c>
      <c r="AG2058" s="9">
        <f t="shared" si="956"/>
        <v>354117.00000000006</v>
      </c>
      <c r="AH2058" s="11">
        <f t="shared" ref="AH2058:AH2069" si="978">MAX(L2058,P2058,T2058,AF2058)</f>
        <v>466010.8896600001</v>
      </c>
      <c r="AI2058" s="9">
        <f t="shared" ref="AI2058:AI2068" si="979">MEDIAN(L2058,P2058,T2058,AF2058)</f>
        <v>364740.5</v>
      </c>
      <c r="AJ2058" s="10">
        <f t="shared" ref="AJ2058:AJ2068" si="980">AVERAGE(L2058,P2058,T2058,AF2058)</f>
        <v>298872.97241500003</v>
      </c>
      <c r="AK2058" s="9">
        <f t="shared" si="966"/>
        <v>359428.75</v>
      </c>
      <c r="AL2058" s="9">
        <f t="shared" si="976"/>
        <v>415375.69483000005</v>
      </c>
      <c r="AM2058" s="6">
        <f t="shared" si="974"/>
        <v>392985.02040501579</v>
      </c>
      <c r="AN2058" s="8">
        <f t="shared" si="955"/>
        <v>205071.4647027514</v>
      </c>
      <c r="AO2058" s="7">
        <f t="shared" si="977"/>
        <v>0.56223935840070238</v>
      </c>
      <c r="AP2058" s="6">
        <f t="shared" si="975"/>
        <v>392985.02040501579</v>
      </c>
      <c r="AQ2058" s="5" t="s">
        <v>0</v>
      </c>
    </row>
    <row r="2059" spans="1:43" x14ac:dyDescent="0.25">
      <c r="A2059" s="42">
        <v>2006</v>
      </c>
      <c r="B2059" s="61" t="s">
        <v>1725</v>
      </c>
      <c r="C2059" s="42">
        <v>4392404</v>
      </c>
      <c r="D2059" s="61" t="s">
        <v>801</v>
      </c>
      <c r="E2059" s="61" t="s">
        <v>801</v>
      </c>
      <c r="F2059" s="82" t="s">
        <v>1728</v>
      </c>
      <c r="G2059" s="81" t="s">
        <v>1344</v>
      </c>
      <c r="H2059" s="21">
        <v>1</v>
      </c>
      <c r="I2059" s="20">
        <v>237981.15968067228</v>
      </c>
      <c r="J2059" s="20">
        <f t="shared" si="967"/>
        <v>45216.420339327735</v>
      </c>
      <c r="K2059" s="19">
        <f t="shared" si="968"/>
        <v>283197.58001999999</v>
      </c>
      <c r="L2059" s="15">
        <f t="shared" si="969"/>
        <v>283197.58001999999</v>
      </c>
      <c r="M2059" s="17">
        <v>197115.12605042016</v>
      </c>
      <c r="N2059" s="17">
        <v>37451.873949579829</v>
      </c>
      <c r="O2059" s="16">
        <v>234567</v>
      </c>
      <c r="P2059" s="18">
        <v>234567</v>
      </c>
      <c r="Q2059" s="17">
        <v>180839.49579831935</v>
      </c>
      <c r="R2059" s="17">
        <v>34359.504201680676</v>
      </c>
      <c r="S2059" s="16">
        <v>215199.00000000003</v>
      </c>
      <c r="T2059" s="15">
        <v>215199.00000000003</v>
      </c>
      <c r="U2059" s="14"/>
      <c r="V2059" s="14"/>
      <c r="W2059" s="14"/>
      <c r="X2059" s="14"/>
      <c r="Y2059" s="14"/>
      <c r="Z2059" s="14"/>
      <c r="AA2059" s="14"/>
      <c r="AB2059" s="13"/>
      <c r="AC2059" s="12">
        <f t="shared" si="970"/>
        <v>0</v>
      </c>
      <c r="AD2059" s="6">
        <f t="shared" si="971"/>
        <v>0</v>
      </c>
      <c r="AE2059" s="6">
        <f t="shared" si="972"/>
        <v>0</v>
      </c>
      <c r="AF2059" s="6">
        <f t="shared" si="973"/>
        <v>0</v>
      </c>
      <c r="AG2059" s="9">
        <f t="shared" si="956"/>
        <v>215199.00000000003</v>
      </c>
      <c r="AH2059" s="11">
        <f t="shared" si="978"/>
        <v>283197.58001999999</v>
      </c>
      <c r="AI2059" s="9">
        <f t="shared" si="979"/>
        <v>224883</v>
      </c>
      <c r="AJ2059" s="10">
        <f t="shared" si="980"/>
        <v>183240.895005</v>
      </c>
      <c r="AK2059" s="9">
        <f t="shared" si="966"/>
        <v>220041</v>
      </c>
      <c r="AL2059" s="9">
        <f t="shared" si="976"/>
        <v>254040.29001</v>
      </c>
      <c r="AM2059" s="6">
        <f t="shared" si="974"/>
        <v>241135.46569732469</v>
      </c>
      <c r="AN2059" s="8">
        <f t="shared" si="955"/>
        <v>125464.8078283981</v>
      </c>
      <c r="AO2059" s="7">
        <f t="shared" si="977"/>
        <v>0.55791148209690422</v>
      </c>
      <c r="AP2059" s="6">
        <f t="shared" si="975"/>
        <v>241135.46569732469</v>
      </c>
      <c r="AQ2059" s="5" t="s">
        <v>0</v>
      </c>
    </row>
    <row r="2060" spans="1:43" ht="25.5" x14ac:dyDescent="0.25">
      <c r="A2060" s="42">
        <v>2007</v>
      </c>
      <c r="B2060" s="61" t="s">
        <v>1725</v>
      </c>
      <c r="C2060" s="42">
        <v>4392404</v>
      </c>
      <c r="D2060" s="61" t="s">
        <v>801</v>
      </c>
      <c r="E2060" s="61" t="s">
        <v>801</v>
      </c>
      <c r="F2060" s="82" t="s">
        <v>1727</v>
      </c>
      <c r="G2060" s="81" t="s">
        <v>1344</v>
      </c>
      <c r="H2060" s="21">
        <v>1</v>
      </c>
      <c r="I2060" s="20">
        <v>88479.196487394962</v>
      </c>
      <c r="J2060" s="20">
        <f t="shared" si="967"/>
        <v>16811.047332605041</v>
      </c>
      <c r="K2060" s="19">
        <f t="shared" si="968"/>
        <v>105290.24382</v>
      </c>
      <c r="L2060" s="15">
        <f t="shared" si="969"/>
        <v>105290.24382</v>
      </c>
      <c r="M2060" s="17">
        <v>70595.798319327732</v>
      </c>
      <c r="N2060" s="17">
        <v>13413.20168067227</v>
      </c>
      <c r="O2060" s="16">
        <v>84009</v>
      </c>
      <c r="P2060" s="18">
        <v>84009</v>
      </c>
      <c r="Q2060" s="17">
        <v>67234.45378151261</v>
      </c>
      <c r="R2060" s="17">
        <v>12774.546218487396</v>
      </c>
      <c r="S2060" s="16">
        <v>80009</v>
      </c>
      <c r="T2060" s="15">
        <v>80009</v>
      </c>
      <c r="U2060" s="14"/>
      <c r="V2060" s="14"/>
      <c r="W2060" s="14"/>
      <c r="X2060" s="14"/>
      <c r="Y2060" s="14"/>
      <c r="Z2060" s="14"/>
      <c r="AA2060" s="14"/>
      <c r="AB2060" s="13"/>
      <c r="AC2060" s="12">
        <f t="shared" si="970"/>
        <v>0</v>
      </c>
      <c r="AD2060" s="6">
        <f t="shared" si="971"/>
        <v>0</v>
      </c>
      <c r="AE2060" s="6">
        <f t="shared" si="972"/>
        <v>0</v>
      </c>
      <c r="AF2060" s="6">
        <f t="shared" si="973"/>
        <v>0</v>
      </c>
      <c r="AG2060" s="9">
        <f t="shared" si="956"/>
        <v>80009</v>
      </c>
      <c r="AH2060" s="11">
        <f t="shared" si="978"/>
        <v>105290.24382</v>
      </c>
      <c r="AI2060" s="9">
        <f t="shared" si="979"/>
        <v>82009</v>
      </c>
      <c r="AJ2060" s="10">
        <f t="shared" si="980"/>
        <v>67327.060954999994</v>
      </c>
      <c r="AK2060" s="9">
        <f t="shared" si="966"/>
        <v>81009</v>
      </c>
      <c r="AL2060" s="9">
        <f t="shared" si="976"/>
        <v>93649.621910000002</v>
      </c>
      <c r="AM2060" s="6">
        <f t="shared" si="974"/>
        <v>88496.52397841643</v>
      </c>
      <c r="AN2060" s="8">
        <f t="shared" si="955"/>
        <v>46235.826867347183</v>
      </c>
      <c r="AO2060" s="7">
        <f t="shared" si="977"/>
        <v>0.56378966780898665</v>
      </c>
      <c r="AP2060" s="6">
        <f t="shared" si="975"/>
        <v>88496.52397841643</v>
      </c>
      <c r="AQ2060" s="5" t="s">
        <v>0</v>
      </c>
    </row>
    <row r="2061" spans="1:43" ht="38.25" customHeight="1" x14ac:dyDescent="0.25">
      <c r="A2061" s="42">
        <v>2008</v>
      </c>
      <c r="B2061" s="61" t="s">
        <v>1725</v>
      </c>
      <c r="C2061" s="42">
        <v>4392404</v>
      </c>
      <c r="D2061" s="61" t="s">
        <v>801</v>
      </c>
      <c r="E2061" s="61" t="s">
        <v>801</v>
      </c>
      <c r="F2061" s="82" t="s">
        <v>1726</v>
      </c>
      <c r="G2061" s="81" t="s">
        <v>1344</v>
      </c>
      <c r="H2061" s="21">
        <v>1</v>
      </c>
      <c r="I2061" s="20">
        <v>293908.09794957982</v>
      </c>
      <c r="J2061" s="20">
        <f t="shared" si="967"/>
        <v>55842.538610420168</v>
      </c>
      <c r="K2061" s="19">
        <f t="shared" si="968"/>
        <v>349750.63656000001</v>
      </c>
      <c r="L2061" s="15">
        <f t="shared" si="969"/>
        <v>349750.63656000001</v>
      </c>
      <c r="M2061" s="17">
        <v>238971.42857142858</v>
      </c>
      <c r="N2061" s="17">
        <v>45404.571428571428</v>
      </c>
      <c r="O2061" s="16">
        <v>284376</v>
      </c>
      <c r="P2061" s="18">
        <v>284376</v>
      </c>
      <c r="Q2061" s="17">
        <v>223337.81512605044</v>
      </c>
      <c r="R2061" s="17">
        <v>42434.184873949584</v>
      </c>
      <c r="S2061" s="16">
        <v>265772</v>
      </c>
      <c r="T2061" s="15">
        <v>265772</v>
      </c>
      <c r="U2061" s="14"/>
      <c r="V2061" s="14"/>
      <c r="W2061" s="14"/>
      <c r="X2061" s="14"/>
      <c r="Y2061" s="14"/>
      <c r="Z2061" s="14"/>
      <c r="AA2061" s="14"/>
      <c r="AB2061" s="13"/>
      <c r="AC2061" s="12">
        <f t="shared" si="970"/>
        <v>0</v>
      </c>
      <c r="AD2061" s="6">
        <f t="shared" si="971"/>
        <v>0</v>
      </c>
      <c r="AE2061" s="6">
        <f t="shared" si="972"/>
        <v>0</v>
      </c>
      <c r="AF2061" s="6">
        <f t="shared" si="973"/>
        <v>0</v>
      </c>
      <c r="AG2061" s="9">
        <f t="shared" si="956"/>
        <v>265772</v>
      </c>
      <c r="AH2061" s="11">
        <f t="shared" si="978"/>
        <v>349750.63656000001</v>
      </c>
      <c r="AI2061" s="9">
        <f t="shared" si="979"/>
        <v>275074</v>
      </c>
      <c r="AJ2061" s="10">
        <f t="shared" si="980"/>
        <v>224974.65914</v>
      </c>
      <c r="AK2061" s="9">
        <f t="shared" si="966"/>
        <v>270423</v>
      </c>
      <c r="AL2061" s="9">
        <f t="shared" si="976"/>
        <v>312412.31828000001</v>
      </c>
      <c r="AM2061" s="6">
        <f t="shared" si="974"/>
        <v>295908.33689732093</v>
      </c>
      <c r="AN2061" s="8">
        <f t="shared" si="955"/>
        <v>154246.10650244248</v>
      </c>
      <c r="AO2061" s="7">
        <f t="shared" si="977"/>
        <v>0.56074404161222968</v>
      </c>
      <c r="AP2061" s="6">
        <f t="shared" si="975"/>
        <v>295908.33689732093</v>
      </c>
      <c r="AQ2061" s="5" t="s">
        <v>0</v>
      </c>
    </row>
    <row r="2062" spans="1:43" x14ac:dyDescent="0.25">
      <c r="A2062" s="42">
        <v>2009</v>
      </c>
      <c r="B2062" s="61" t="s">
        <v>1725</v>
      </c>
      <c r="C2062" s="42">
        <v>4392404</v>
      </c>
      <c r="D2062" s="61" t="s">
        <v>801</v>
      </c>
      <c r="E2062" s="61" t="s">
        <v>801</v>
      </c>
      <c r="F2062" s="82" t="s">
        <v>1724</v>
      </c>
      <c r="G2062" s="81" t="s">
        <v>1344</v>
      </c>
      <c r="H2062" s="21">
        <v>1</v>
      </c>
      <c r="I2062" s="20">
        <v>238255.41433613448</v>
      </c>
      <c r="J2062" s="20">
        <f t="shared" si="967"/>
        <v>45268.528723865551</v>
      </c>
      <c r="K2062" s="19">
        <f t="shared" si="968"/>
        <v>283523.94306000002</v>
      </c>
      <c r="L2062" s="15">
        <f t="shared" si="969"/>
        <v>283523.94306000002</v>
      </c>
      <c r="M2062" s="17">
        <v>190100</v>
      </c>
      <c r="N2062" s="17">
        <v>36119</v>
      </c>
      <c r="O2062" s="16">
        <v>226219</v>
      </c>
      <c r="P2062" s="18">
        <v>226219</v>
      </c>
      <c r="Q2062" s="17">
        <v>181047.89915966388</v>
      </c>
      <c r="R2062" s="17">
        <v>34399.100840336141</v>
      </c>
      <c r="S2062" s="16">
        <v>215447.00000000003</v>
      </c>
      <c r="T2062" s="15">
        <v>215447.00000000003</v>
      </c>
      <c r="U2062" s="14"/>
      <c r="V2062" s="14"/>
      <c r="W2062" s="14"/>
      <c r="X2062" s="14"/>
      <c r="Y2062" s="14"/>
      <c r="Z2062" s="14"/>
      <c r="AA2062" s="14"/>
      <c r="AB2062" s="13"/>
      <c r="AC2062" s="12">
        <f t="shared" si="970"/>
        <v>0</v>
      </c>
      <c r="AD2062" s="6">
        <f t="shared" si="971"/>
        <v>0</v>
      </c>
      <c r="AE2062" s="6">
        <f t="shared" si="972"/>
        <v>0</v>
      </c>
      <c r="AF2062" s="6">
        <f t="shared" si="973"/>
        <v>0</v>
      </c>
      <c r="AG2062" s="9">
        <f t="shared" si="956"/>
        <v>215447.00000000003</v>
      </c>
      <c r="AH2062" s="11">
        <f t="shared" si="978"/>
        <v>283523.94306000002</v>
      </c>
      <c r="AI2062" s="9">
        <f t="shared" si="979"/>
        <v>220833</v>
      </c>
      <c r="AJ2062" s="10">
        <f t="shared" si="980"/>
        <v>181297.48576500002</v>
      </c>
      <c r="AK2062" s="9">
        <f t="shared" si="966"/>
        <v>218140</v>
      </c>
      <c r="AL2062" s="9">
        <f t="shared" si="976"/>
        <v>252178.47153000001</v>
      </c>
      <c r="AM2062" s="6">
        <f t="shared" si="974"/>
        <v>238302.39229460049</v>
      </c>
      <c r="AN2062" s="8">
        <f t="shared" si="955"/>
        <v>124503.22442872531</v>
      </c>
      <c r="AO2062" s="7">
        <f t="shared" si="977"/>
        <v>0.56378903709466122</v>
      </c>
      <c r="AP2062" s="6">
        <f t="shared" si="975"/>
        <v>238302.39229460049</v>
      </c>
      <c r="AQ2062" s="5" t="s">
        <v>0</v>
      </c>
    </row>
    <row r="2063" spans="1:43" x14ac:dyDescent="0.25">
      <c r="A2063" s="42">
        <v>2010</v>
      </c>
      <c r="B2063" s="61" t="s">
        <v>1716</v>
      </c>
      <c r="C2063" s="42">
        <v>4315199</v>
      </c>
      <c r="D2063" s="61" t="s">
        <v>801</v>
      </c>
      <c r="E2063" s="61" t="s">
        <v>801</v>
      </c>
      <c r="F2063" s="82" t="s">
        <v>1723</v>
      </c>
      <c r="G2063" s="81" t="s">
        <v>1344</v>
      </c>
      <c r="H2063" s="21">
        <v>1</v>
      </c>
      <c r="I2063" s="20">
        <v>4561205.4797142856</v>
      </c>
      <c r="J2063" s="20">
        <f t="shared" si="967"/>
        <v>866629.04114571423</v>
      </c>
      <c r="K2063" s="19">
        <f t="shared" si="968"/>
        <v>5427834.5208599996</v>
      </c>
      <c r="L2063" s="15">
        <f t="shared" si="969"/>
        <v>5427834.5208599996</v>
      </c>
      <c r="M2063" s="17">
        <v>3777955.4621848743</v>
      </c>
      <c r="N2063" s="17">
        <v>717811.53781512612</v>
      </c>
      <c r="O2063" s="16">
        <v>4495767</v>
      </c>
      <c r="P2063" s="18">
        <v>4495767</v>
      </c>
      <c r="Q2063" s="17">
        <v>3466014.2857142859</v>
      </c>
      <c r="R2063" s="17">
        <v>658542.71428571432</v>
      </c>
      <c r="S2063" s="16">
        <v>4124557</v>
      </c>
      <c r="T2063" s="15">
        <v>4124557</v>
      </c>
      <c r="U2063" s="14"/>
      <c r="V2063" s="14"/>
      <c r="W2063" s="14"/>
      <c r="X2063" s="14"/>
      <c r="Y2063" s="14"/>
      <c r="Z2063" s="14"/>
      <c r="AA2063" s="14"/>
      <c r="AB2063" s="13"/>
      <c r="AC2063" s="12">
        <f t="shared" si="970"/>
        <v>0</v>
      </c>
      <c r="AD2063" s="6">
        <f t="shared" si="971"/>
        <v>0</v>
      </c>
      <c r="AE2063" s="6">
        <f t="shared" si="972"/>
        <v>0</v>
      </c>
      <c r="AF2063" s="6">
        <f t="shared" si="973"/>
        <v>0</v>
      </c>
      <c r="AG2063" s="9">
        <f t="shared" si="956"/>
        <v>4124557</v>
      </c>
      <c r="AH2063" s="11">
        <f t="shared" si="978"/>
        <v>5427834.5208599996</v>
      </c>
      <c r="AI2063" s="9">
        <f t="shared" si="979"/>
        <v>4310162</v>
      </c>
      <c r="AJ2063" s="10">
        <f t="shared" si="980"/>
        <v>3512039.6302149999</v>
      </c>
      <c r="AK2063" s="9">
        <f t="shared" si="966"/>
        <v>4217359.5</v>
      </c>
      <c r="AL2063" s="9">
        <f t="shared" si="976"/>
        <v>4868998.2604299998</v>
      </c>
      <c r="AM2063" s="6">
        <f t="shared" si="974"/>
        <v>4621661.0317503419</v>
      </c>
      <c r="AN2063" s="8">
        <f t="shared" si="955"/>
        <v>2404689.1340028858</v>
      </c>
      <c r="AO2063" s="7">
        <f t="shared" si="977"/>
        <v>0.55791154346469707</v>
      </c>
      <c r="AP2063" s="6">
        <f t="shared" si="975"/>
        <v>4621661.0317503419</v>
      </c>
      <c r="AQ2063" s="5" t="s">
        <v>0</v>
      </c>
    </row>
    <row r="2064" spans="1:43" ht="25.5" x14ac:dyDescent="0.25">
      <c r="A2064" s="42">
        <v>2011</v>
      </c>
      <c r="B2064" s="61" t="s">
        <v>1708</v>
      </c>
      <c r="C2064" s="42">
        <v>4352002</v>
      </c>
      <c r="D2064" s="61" t="s">
        <v>801</v>
      </c>
      <c r="E2064" s="61" t="s">
        <v>801</v>
      </c>
      <c r="F2064" s="82" t="s">
        <v>1722</v>
      </c>
      <c r="G2064" s="81" t="s">
        <v>1344</v>
      </c>
      <c r="H2064" s="21">
        <v>1</v>
      </c>
      <c r="I2064" s="20">
        <v>39192.980823529411</v>
      </c>
      <c r="J2064" s="20">
        <f t="shared" si="967"/>
        <v>7446.6663564705887</v>
      </c>
      <c r="K2064" s="19">
        <f t="shared" si="968"/>
        <v>46639.64718</v>
      </c>
      <c r="L2064" s="15">
        <f t="shared" si="969"/>
        <v>46639.64718</v>
      </c>
      <c r="M2064" s="17">
        <v>31271.428571428572</v>
      </c>
      <c r="N2064" s="17">
        <v>5941.5714285714284</v>
      </c>
      <c r="O2064" s="16">
        <v>37213</v>
      </c>
      <c r="P2064" s="18">
        <v>37213</v>
      </c>
      <c r="Q2064" s="17">
        <v>29782.352941176472</v>
      </c>
      <c r="R2064" s="17">
        <v>5658.6470588235297</v>
      </c>
      <c r="S2064" s="16">
        <v>35441</v>
      </c>
      <c r="T2064" s="15">
        <v>35441</v>
      </c>
      <c r="U2064" s="14"/>
      <c r="V2064" s="14"/>
      <c r="W2064" s="14"/>
      <c r="X2064" s="14"/>
      <c r="Y2064" s="14"/>
      <c r="Z2064" s="14"/>
      <c r="AA2064" s="14"/>
      <c r="AB2064" s="13"/>
      <c r="AC2064" s="12">
        <f t="shared" si="970"/>
        <v>0</v>
      </c>
      <c r="AD2064" s="6">
        <f t="shared" si="971"/>
        <v>0</v>
      </c>
      <c r="AE2064" s="6">
        <f t="shared" si="972"/>
        <v>0</v>
      </c>
      <c r="AF2064" s="6">
        <f t="shared" si="973"/>
        <v>0</v>
      </c>
      <c r="AG2064" s="9">
        <f t="shared" si="956"/>
        <v>35441</v>
      </c>
      <c r="AH2064" s="11">
        <f t="shared" si="978"/>
        <v>46639.64718</v>
      </c>
      <c r="AI2064" s="9">
        <f t="shared" si="979"/>
        <v>36327</v>
      </c>
      <c r="AJ2064" s="10">
        <f t="shared" si="980"/>
        <v>29823.411795</v>
      </c>
      <c r="AK2064" s="9">
        <f t="shared" si="966"/>
        <v>35884</v>
      </c>
      <c r="AL2064" s="9">
        <f t="shared" si="976"/>
        <v>41483.32359</v>
      </c>
      <c r="AM2064" s="6">
        <f t="shared" si="974"/>
        <v>39200.711492756971</v>
      </c>
      <c r="AN2064" s="8">
        <f t="shared" si="955"/>
        <v>20480.763126230606</v>
      </c>
      <c r="AO2064" s="7">
        <f t="shared" si="977"/>
        <v>0.56378900339225935</v>
      </c>
      <c r="AP2064" s="6">
        <f t="shared" si="975"/>
        <v>39200.711492756971</v>
      </c>
      <c r="AQ2064" s="5" t="s">
        <v>0</v>
      </c>
    </row>
    <row r="2065" spans="1:44" ht="25.5" x14ac:dyDescent="0.25">
      <c r="A2065" s="42">
        <v>2012</v>
      </c>
      <c r="B2065" s="61" t="s">
        <v>1701</v>
      </c>
      <c r="C2065" s="42">
        <v>4352002</v>
      </c>
      <c r="D2065" s="61" t="s">
        <v>801</v>
      </c>
      <c r="E2065" s="61" t="s">
        <v>801</v>
      </c>
      <c r="F2065" s="82" t="s">
        <v>1721</v>
      </c>
      <c r="G2065" s="81" t="s">
        <v>1344</v>
      </c>
      <c r="H2065" s="21">
        <v>1</v>
      </c>
      <c r="I2065" s="20">
        <v>138247.56952941176</v>
      </c>
      <c r="J2065" s="20">
        <f t="shared" si="967"/>
        <v>26267.038210588235</v>
      </c>
      <c r="K2065" s="19">
        <f t="shared" si="968"/>
        <v>164514.60774000001</v>
      </c>
      <c r="L2065" s="15">
        <f t="shared" si="969"/>
        <v>164514.60774000001</v>
      </c>
      <c r="M2065" s="17">
        <v>111356.3025210084</v>
      </c>
      <c r="N2065" s="17">
        <v>21157.697478991595</v>
      </c>
      <c r="O2065" s="16">
        <v>132514</v>
      </c>
      <c r="P2065" s="18">
        <v>132514</v>
      </c>
      <c r="Q2065" s="17">
        <v>105052.94117647059</v>
      </c>
      <c r="R2065" s="17">
        <v>19960.058823529413</v>
      </c>
      <c r="S2065" s="16">
        <v>125013</v>
      </c>
      <c r="T2065" s="15">
        <v>125013</v>
      </c>
      <c r="U2065" s="14"/>
      <c r="V2065" s="14"/>
      <c r="W2065" s="14"/>
      <c r="X2065" s="14"/>
      <c r="Y2065" s="14"/>
      <c r="Z2065" s="14"/>
      <c r="AA2065" s="14"/>
      <c r="AB2065" s="13"/>
      <c r="AC2065" s="12">
        <f t="shared" si="970"/>
        <v>0</v>
      </c>
      <c r="AD2065" s="6">
        <f t="shared" si="971"/>
        <v>0</v>
      </c>
      <c r="AE2065" s="6">
        <f t="shared" si="972"/>
        <v>0</v>
      </c>
      <c r="AF2065" s="6">
        <f t="shared" si="973"/>
        <v>0</v>
      </c>
      <c r="AG2065" s="9">
        <f t="shared" si="956"/>
        <v>125013</v>
      </c>
      <c r="AH2065" s="11">
        <f t="shared" si="978"/>
        <v>164514.60774000001</v>
      </c>
      <c r="AI2065" s="9">
        <f t="shared" si="979"/>
        <v>128763.5</v>
      </c>
      <c r="AJ2065" s="10">
        <f t="shared" si="980"/>
        <v>105510.401935</v>
      </c>
      <c r="AK2065" s="9">
        <f t="shared" si="966"/>
        <v>126888.25</v>
      </c>
      <c r="AL2065" s="9">
        <f t="shared" si="976"/>
        <v>146639.05387</v>
      </c>
      <c r="AM2065" s="6">
        <f t="shared" si="974"/>
        <v>138734.5587286129</v>
      </c>
      <c r="AN2065" s="8">
        <f t="shared" si="955"/>
        <v>72395.872025286677</v>
      </c>
      <c r="AO2065" s="7">
        <f t="shared" si="977"/>
        <v>0.56223908192373362</v>
      </c>
      <c r="AP2065" s="6">
        <f t="shared" si="975"/>
        <v>138734.5587286129</v>
      </c>
      <c r="AQ2065" s="5" t="s">
        <v>0</v>
      </c>
    </row>
    <row r="2066" spans="1:44" ht="25.5" x14ac:dyDescent="0.25">
      <c r="A2066" s="42">
        <v>2013</v>
      </c>
      <c r="B2066" s="61" t="s">
        <v>1701</v>
      </c>
      <c r="C2066" s="42">
        <v>4352002</v>
      </c>
      <c r="D2066" s="61" t="s">
        <v>801</v>
      </c>
      <c r="E2066" s="61" t="s">
        <v>801</v>
      </c>
      <c r="F2066" s="82" t="s">
        <v>1720</v>
      </c>
      <c r="G2066" s="81" t="s">
        <v>1344</v>
      </c>
      <c r="H2066" s="21">
        <v>1</v>
      </c>
      <c r="I2066" s="20">
        <v>138247.56952941176</v>
      </c>
      <c r="J2066" s="20">
        <f t="shared" si="967"/>
        <v>26267.038210588235</v>
      </c>
      <c r="K2066" s="19">
        <f t="shared" si="968"/>
        <v>164514.60774000001</v>
      </c>
      <c r="L2066" s="15">
        <f t="shared" si="969"/>
        <v>164514.60774000001</v>
      </c>
      <c r="M2066" s="17">
        <v>114507.5630252101</v>
      </c>
      <c r="N2066" s="17">
        <v>21756.436974789918</v>
      </c>
      <c r="O2066" s="16">
        <v>136264</v>
      </c>
      <c r="P2066" s="18">
        <v>136264</v>
      </c>
      <c r="Q2066" s="17">
        <v>105052.94117647059</v>
      </c>
      <c r="R2066" s="17">
        <v>19960.058823529413</v>
      </c>
      <c r="S2066" s="16">
        <v>125013</v>
      </c>
      <c r="T2066" s="15">
        <v>125013</v>
      </c>
      <c r="U2066" s="14"/>
      <c r="V2066" s="14"/>
      <c r="W2066" s="14"/>
      <c r="X2066" s="14"/>
      <c r="Y2066" s="14"/>
      <c r="Z2066" s="14"/>
      <c r="AA2066" s="14"/>
      <c r="AB2066" s="13"/>
      <c r="AC2066" s="12">
        <f t="shared" si="970"/>
        <v>0</v>
      </c>
      <c r="AD2066" s="6">
        <f t="shared" si="971"/>
        <v>0</v>
      </c>
      <c r="AE2066" s="6">
        <f t="shared" si="972"/>
        <v>0</v>
      </c>
      <c r="AF2066" s="6">
        <f t="shared" si="973"/>
        <v>0</v>
      </c>
      <c r="AG2066" s="9">
        <f t="shared" si="956"/>
        <v>125013</v>
      </c>
      <c r="AH2066" s="11">
        <f t="shared" si="978"/>
        <v>164514.60774000001</v>
      </c>
      <c r="AI2066" s="9">
        <f t="shared" si="979"/>
        <v>130638.5</v>
      </c>
      <c r="AJ2066" s="10">
        <f t="shared" si="980"/>
        <v>106447.901935</v>
      </c>
      <c r="AK2066" s="9">
        <f t="shared" si="966"/>
        <v>127825.75</v>
      </c>
      <c r="AL2066" s="9">
        <f t="shared" si="976"/>
        <v>147576.55387</v>
      </c>
      <c r="AM2066" s="6">
        <f t="shared" si="974"/>
        <v>140079.88477036735</v>
      </c>
      <c r="AN2066" s="8">
        <f t="shared" si="955"/>
        <v>72884.750849983611</v>
      </c>
      <c r="AO2066" s="7">
        <f t="shared" si="977"/>
        <v>0.55791172472114736</v>
      </c>
      <c r="AP2066" s="6">
        <f t="shared" si="975"/>
        <v>140079.88477036735</v>
      </c>
      <c r="AQ2066" s="5" t="s">
        <v>0</v>
      </c>
    </row>
    <row r="2067" spans="1:44" ht="25.5" x14ac:dyDescent="0.25">
      <c r="A2067" s="42">
        <v>2014</v>
      </c>
      <c r="B2067" s="61" t="s">
        <v>1701</v>
      </c>
      <c r="C2067" s="42">
        <v>4352002</v>
      </c>
      <c r="D2067" s="61" t="s">
        <v>801</v>
      </c>
      <c r="E2067" s="61" t="s">
        <v>801</v>
      </c>
      <c r="F2067" s="82" t="s">
        <v>1719</v>
      </c>
      <c r="G2067" s="81" t="s">
        <v>1344</v>
      </c>
      <c r="H2067" s="21">
        <v>1</v>
      </c>
      <c r="I2067" s="20">
        <v>138247.56952941176</v>
      </c>
      <c r="J2067" s="20">
        <f t="shared" si="967"/>
        <v>26267.038210588235</v>
      </c>
      <c r="K2067" s="19">
        <f t="shared" si="968"/>
        <v>164514.60774000001</v>
      </c>
      <c r="L2067" s="15">
        <f t="shared" si="969"/>
        <v>164514.60774000001</v>
      </c>
      <c r="M2067" s="17">
        <v>114507.5630252101</v>
      </c>
      <c r="N2067" s="17">
        <v>21756.436974789918</v>
      </c>
      <c r="O2067" s="16">
        <v>136264</v>
      </c>
      <c r="P2067" s="18">
        <v>136264</v>
      </c>
      <c r="Q2067" s="17">
        <v>105052.94117647059</v>
      </c>
      <c r="R2067" s="17">
        <v>19960.058823529413</v>
      </c>
      <c r="S2067" s="16">
        <v>125013</v>
      </c>
      <c r="T2067" s="15">
        <v>125013</v>
      </c>
      <c r="U2067" s="14"/>
      <c r="V2067" s="14"/>
      <c r="W2067" s="14"/>
      <c r="X2067" s="14"/>
      <c r="Y2067" s="14"/>
      <c r="Z2067" s="14"/>
      <c r="AA2067" s="14"/>
      <c r="AB2067" s="13"/>
      <c r="AC2067" s="12">
        <f t="shared" si="970"/>
        <v>0</v>
      </c>
      <c r="AD2067" s="6">
        <f t="shared" si="971"/>
        <v>0</v>
      </c>
      <c r="AE2067" s="6">
        <f t="shared" si="972"/>
        <v>0</v>
      </c>
      <c r="AF2067" s="6">
        <f t="shared" si="973"/>
        <v>0</v>
      </c>
      <c r="AG2067" s="9">
        <f t="shared" si="956"/>
        <v>125013</v>
      </c>
      <c r="AH2067" s="11">
        <f t="shared" si="978"/>
        <v>164514.60774000001</v>
      </c>
      <c r="AI2067" s="9">
        <f t="shared" si="979"/>
        <v>130638.5</v>
      </c>
      <c r="AJ2067" s="10">
        <f t="shared" si="980"/>
        <v>106447.901935</v>
      </c>
      <c r="AK2067" s="9">
        <f t="shared" si="966"/>
        <v>127825.75</v>
      </c>
      <c r="AL2067" s="9">
        <f t="shared" si="976"/>
        <v>147576.55387</v>
      </c>
      <c r="AM2067" s="6">
        <f t="shared" si="974"/>
        <v>140079.88477036735</v>
      </c>
      <c r="AN2067" s="8">
        <f t="shared" si="955"/>
        <v>72884.750849983611</v>
      </c>
      <c r="AO2067" s="7">
        <f t="shared" si="977"/>
        <v>0.55791172472114736</v>
      </c>
      <c r="AP2067" s="6">
        <f t="shared" si="975"/>
        <v>140079.88477036735</v>
      </c>
      <c r="AQ2067" s="5" t="s">
        <v>0</v>
      </c>
    </row>
    <row r="2068" spans="1:44" x14ac:dyDescent="0.25">
      <c r="A2068" s="42">
        <v>2015</v>
      </c>
      <c r="B2068" s="61" t="s">
        <v>1708</v>
      </c>
      <c r="C2068" s="42">
        <v>4352002</v>
      </c>
      <c r="D2068" s="61" t="s">
        <v>801</v>
      </c>
      <c r="E2068" s="61" t="s">
        <v>801</v>
      </c>
      <c r="F2068" s="82" t="s">
        <v>1718</v>
      </c>
      <c r="G2068" s="81" t="s">
        <v>1420</v>
      </c>
      <c r="H2068" s="21">
        <v>1</v>
      </c>
      <c r="I2068" s="20">
        <v>6357496.0624033622</v>
      </c>
      <c r="J2068" s="20">
        <f t="shared" si="967"/>
        <v>1207924.2518566388</v>
      </c>
      <c r="K2068" s="19">
        <f t="shared" si="968"/>
        <v>7565420.3142600013</v>
      </c>
      <c r="L2068" s="15">
        <f t="shared" si="969"/>
        <v>7565420.3142600013</v>
      </c>
      <c r="M2068" s="17">
        <v>5120857.1428571427</v>
      </c>
      <c r="N2068" s="17">
        <v>972962.85714285716</v>
      </c>
      <c r="O2068" s="16">
        <v>6093820</v>
      </c>
      <c r="P2068" s="18">
        <v>6093820</v>
      </c>
      <c r="Q2068" s="17">
        <v>4830997.478991597</v>
      </c>
      <c r="R2068" s="17">
        <v>917889.52100840339</v>
      </c>
      <c r="S2068" s="16">
        <v>5748887</v>
      </c>
      <c r="T2068" s="15">
        <v>5748887</v>
      </c>
      <c r="U2068" s="14"/>
      <c r="V2068" s="14"/>
      <c r="W2068" s="14"/>
      <c r="X2068" s="14"/>
      <c r="Y2068" s="14"/>
      <c r="Z2068" s="14"/>
      <c r="AA2068" s="14"/>
      <c r="AB2068" s="13"/>
      <c r="AC2068" s="12">
        <f t="shared" si="970"/>
        <v>0</v>
      </c>
      <c r="AD2068" s="6">
        <f t="shared" si="971"/>
        <v>0</v>
      </c>
      <c r="AE2068" s="6">
        <f t="shared" si="972"/>
        <v>0</v>
      </c>
      <c r="AF2068" s="6">
        <f t="shared" si="973"/>
        <v>0</v>
      </c>
      <c r="AG2068" s="9">
        <f t="shared" si="956"/>
        <v>5748887</v>
      </c>
      <c r="AH2068" s="11">
        <f t="shared" si="978"/>
        <v>7565420.3142600013</v>
      </c>
      <c r="AI2068" s="9">
        <f t="shared" si="979"/>
        <v>5921353.5</v>
      </c>
      <c r="AJ2068" s="10">
        <f t="shared" si="980"/>
        <v>4852031.8285650006</v>
      </c>
      <c r="AK2068" s="9">
        <f t="shared" si="966"/>
        <v>5835120.25</v>
      </c>
      <c r="AL2068" s="9">
        <f t="shared" si="976"/>
        <v>6743386.9071300011</v>
      </c>
      <c r="AM2068" s="6">
        <f t="shared" si="974"/>
        <v>6379887.1235944498</v>
      </c>
      <c r="AN2068" s="8">
        <f t="shared" si="955"/>
        <v>3329217.9762899079</v>
      </c>
      <c r="AO2068" s="7">
        <f t="shared" si="977"/>
        <v>0.56223935562872707</v>
      </c>
      <c r="AP2068" s="6">
        <f t="shared" si="975"/>
        <v>6379887.1235944498</v>
      </c>
      <c r="AQ2068" s="5" t="s">
        <v>0</v>
      </c>
    </row>
    <row r="2069" spans="1:44" x14ac:dyDescent="0.25">
      <c r="A2069" s="42">
        <v>2016</v>
      </c>
      <c r="B2069" s="61" t="s">
        <v>1716</v>
      </c>
      <c r="C2069" s="42">
        <v>4315199</v>
      </c>
      <c r="D2069" s="61" t="s">
        <v>801</v>
      </c>
      <c r="E2069" s="61" t="s">
        <v>801</v>
      </c>
      <c r="F2069" s="82" t="s">
        <v>1717</v>
      </c>
      <c r="G2069" s="81" t="s">
        <v>1344</v>
      </c>
      <c r="H2069" s="21">
        <v>1</v>
      </c>
      <c r="I2069" s="20">
        <v>537447.33786554623</v>
      </c>
      <c r="J2069" s="20">
        <f t="shared" si="967"/>
        <v>102114.99419445379</v>
      </c>
      <c r="K2069" s="19">
        <f t="shared" si="968"/>
        <v>639562.33206000004</v>
      </c>
      <c r="L2069" s="15">
        <f t="shared" si="969"/>
        <v>639562.33206000004</v>
      </c>
      <c r="M2069" s="17">
        <v>441073.10924369749</v>
      </c>
      <c r="N2069" s="17">
        <v>83803.890756302528</v>
      </c>
      <c r="O2069" s="16">
        <v>524877</v>
      </c>
      <c r="P2069" s="18">
        <v>524877</v>
      </c>
      <c r="Q2069" s="17">
        <v>408400.84033613448</v>
      </c>
      <c r="R2069" s="17">
        <v>77596.159663865546</v>
      </c>
      <c r="S2069" s="16">
        <v>485997</v>
      </c>
      <c r="T2069" s="15">
        <v>485997</v>
      </c>
      <c r="U2069" s="14"/>
      <c r="V2069" s="14"/>
      <c r="W2069" s="14"/>
      <c r="X2069" s="14"/>
      <c r="Y2069" s="14"/>
      <c r="Z2069" s="14"/>
      <c r="AA2069" s="14"/>
      <c r="AB2069" s="13"/>
      <c r="AC2069" s="12">
        <f t="shared" si="970"/>
        <v>0</v>
      </c>
      <c r="AD2069" s="6">
        <f t="shared" si="971"/>
        <v>0</v>
      </c>
      <c r="AE2069" s="6">
        <f t="shared" si="972"/>
        <v>0</v>
      </c>
      <c r="AF2069" s="6">
        <f t="shared" si="973"/>
        <v>0</v>
      </c>
      <c r="AG2069" s="9">
        <f t="shared" si="956"/>
        <v>485997</v>
      </c>
      <c r="AH2069" s="11">
        <f t="shared" si="978"/>
        <v>639562.33206000004</v>
      </c>
      <c r="AI2069" s="9">
        <f>MEDIAN(L2069,P2069,T2069)</f>
        <v>524877</v>
      </c>
      <c r="AJ2069" s="10">
        <f>AVERAGE(L2069,P2069,T2069)</f>
        <v>550145.44401999994</v>
      </c>
      <c r="AK2069" s="9">
        <f t="shared" si="966"/>
        <v>505437</v>
      </c>
      <c r="AL2069" s="9">
        <f t="shared" si="976"/>
        <v>582219.66602999996</v>
      </c>
      <c r="AM2069" s="6">
        <f t="shared" si="974"/>
        <v>542848.53744624555</v>
      </c>
      <c r="AN2069" s="8">
        <f t="shared" si="955"/>
        <v>282691.76628860226</v>
      </c>
      <c r="AO2069" s="7">
        <f t="shared" si="977"/>
        <v>0.53858669038384666</v>
      </c>
      <c r="AP2069" s="6">
        <f t="shared" si="975"/>
        <v>542848.53744624555</v>
      </c>
      <c r="AQ2069" s="5" t="s">
        <v>0</v>
      </c>
    </row>
    <row r="2070" spans="1:44" x14ac:dyDescent="0.25">
      <c r="A2070" s="42">
        <v>2017</v>
      </c>
      <c r="B2070" s="61" t="s">
        <v>1716</v>
      </c>
      <c r="C2070" s="42">
        <v>4352002</v>
      </c>
      <c r="D2070" s="61" t="s">
        <v>801</v>
      </c>
      <c r="E2070" s="61" t="s">
        <v>801</v>
      </c>
      <c r="F2070" s="82" t="s">
        <v>1715</v>
      </c>
      <c r="G2070" s="81" t="s">
        <v>1344</v>
      </c>
      <c r="H2070" s="21">
        <v>1</v>
      </c>
      <c r="I2070" s="20">
        <v>210878.60687394958</v>
      </c>
      <c r="J2070" s="20">
        <f t="shared" si="967"/>
        <v>40066.935306050422</v>
      </c>
      <c r="K2070" s="19">
        <f t="shared" si="968"/>
        <v>250945.54217999999</v>
      </c>
      <c r="L2070" s="15">
        <f t="shared" si="969"/>
        <v>250945.54217999999</v>
      </c>
      <c r="M2070" s="17">
        <v>168256.30252100842</v>
      </c>
      <c r="N2070" s="17">
        <v>31968.697478991598</v>
      </c>
      <c r="O2070" s="16">
        <v>200225</v>
      </c>
      <c r="P2070" s="18">
        <v>200225</v>
      </c>
      <c r="Q2070" s="17">
        <v>160244.53781512607</v>
      </c>
      <c r="R2070" s="17">
        <v>30446.462184873952</v>
      </c>
      <c r="S2070" s="16">
        <v>190691.00000000003</v>
      </c>
      <c r="T2070" s="15">
        <v>190691.00000000003</v>
      </c>
      <c r="U2070" s="14"/>
      <c r="V2070" s="14"/>
      <c r="W2070" s="14"/>
      <c r="X2070" s="14"/>
      <c r="Y2070" s="14"/>
      <c r="Z2070" s="14"/>
      <c r="AA2070" s="14"/>
      <c r="AB2070" s="13">
        <v>3858000</v>
      </c>
      <c r="AC2070" s="12">
        <f t="shared" si="970"/>
        <v>733020</v>
      </c>
      <c r="AD2070" s="6">
        <f t="shared" si="971"/>
        <v>4591020</v>
      </c>
      <c r="AE2070" s="6">
        <f t="shared" si="972"/>
        <v>234142.02</v>
      </c>
      <c r="AF2070" s="6">
        <f t="shared" si="973"/>
        <v>4825162.0199999996</v>
      </c>
      <c r="AG2070" s="9">
        <f t="shared" si="956"/>
        <v>190691.00000000003</v>
      </c>
      <c r="AH2070" s="11">
        <f>MAX(L2070,P2070,T2070)</f>
        <v>250945.54217999999</v>
      </c>
      <c r="AI2070" s="9">
        <f>MEDIAN(L2070,P2070,T2070)</f>
        <v>200225</v>
      </c>
      <c r="AJ2070" s="10">
        <f>AVERAGE(L2070,P2070,T2070)</f>
        <v>213953.84739333333</v>
      </c>
      <c r="AK2070" s="9">
        <f t="shared" si="966"/>
        <v>195458</v>
      </c>
      <c r="AL2070" s="9">
        <f t="shared" si="976"/>
        <v>225585.27108999999</v>
      </c>
      <c r="AM2070" s="6">
        <f t="shared" si="974"/>
        <v>210920.09796161461</v>
      </c>
      <c r="AN2070" s="8">
        <f>STDEVA(L2070,P2070,T2070)</f>
        <v>32388.476367257932</v>
      </c>
      <c r="AO2070" s="7">
        <f t="shared" si="977"/>
        <v>0.16176040138473183</v>
      </c>
      <c r="AP2070" s="6">
        <f>+AG2070</f>
        <v>190691.00000000003</v>
      </c>
      <c r="AQ2070" s="5" t="s">
        <v>4</v>
      </c>
      <c r="AR2070" t="s">
        <v>1583</v>
      </c>
    </row>
    <row r="2071" spans="1:44" x14ac:dyDescent="0.25">
      <c r="A2071" s="42">
        <v>2018</v>
      </c>
      <c r="B2071" s="61" t="s">
        <v>1714</v>
      </c>
      <c r="C2071" s="42">
        <v>4352002</v>
      </c>
      <c r="D2071" s="61" t="s">
        <v>801</v>
      </c>
      <c r="E2071" s="61" t="s">
        <v>801</v>
      </c>
      <c r="F2071" s="82" t="s">
        <v>1713</v>
      </c>
      <c r="G2071" s="81" t="s">
        <v>1344</v>
      </c>
      <c r="H2071" s="21">
        <v>1</v>
      </c>
      <c r="I2071" s="20">
        <v>29851.734554621849</v>
      </c>
      <c r="J2071" s="20">
        <f t="shared" si="967"/>
        <v>5671.8295653781515</v>
      </c>
      <c r="K2071" s="19">
        <f t="shared" si="968"/>
        <v>35523.564120000003</v>
      </c>
      <c r="L2071" s="15">
        <f t="shared" si="969"/>
        <v>35523.564120000003</v>
      </c>
      <c r="M2071" s="17">
        <v>23818.487394957985</v>
      </c>
      <c r="N2071" s="17">
        <v>4525.5126050420176</v>
      </c>
      <c r="O2071" s="16">
        <v>28344.000000000004</v>
      </c>
      <c r="P2071" s="18">
        <v>28344.000000000004</v>
      </c>
      <c r="Q2071" s="17">
        <v>22684.033613445379</v>
      </c>
      <c r="R2071" s="17">
        <v>4309.9663865546217</v>
      </c>
      <c r="S2071" s="16">
        <v>26994</v>
      </c>
      <c r="T2071" s="15">
        <v>26994</v>
      </c>
      <c r="U2071" s="14"/>
      <c r="V2071" s="14"/>
      <c r="W2071" s="14"/>
      <c r="X2071" s="14"/>
      <c r="Y2071" s="14"/>
      <c r="Z2071" s="14"/>
      <c r="AA2071" s="14"/>
      <c r="AB2071" s="13">
        <v>576000</v>
      </c>
      <c r="AC2071" s="12">
        <f t="shared" si="970"/>
        <v>109440</v>
      </c>
      <c r="AD2071" s="6">
        <f t="shared" si="971"/>
        <v>685440</v>
      </c>
      <c r="AE2071" s="6">
        <f t="shared" si="972"/>
        <v>34957.439999999995</v>
      </c>
      <c r="AF2071" s="6">
        <f t="shared" si="973"/>
        <v>720397.44</v>
      </c>
      <c r="AG2071" s="9">
        <f t="shared" si="956"/>
        <v>26994</v>
      </c>
      <c r="AH2071" s="11">
        <f>MAX(L2071,P2071,T2071)</f>
        <v>35523.564120000003</v>
      </c>
      <c r="AI2071" s="9">
        <f>MEDIAN(L2071,P2071,T2071)</f>
        <v>28344.000000000004</v>
      </c>
      <c r="AJ2071" s="10">
        <f>AVERAGE(L2071,P2071,T2071)</f>
        <v>30287.188040000005</v>
      </c>
      <c r="AK2071" s="9">
        <f t="shared" si="966"/>
        <v>27669</v>
      </c>
      <c r="AL2071" s="9">
        <f t="shared" si="976"/>
        <v>31933.782060000005</v>
      </c>
      <c r="AM2071" s="6">
        <f>HARMEAN(L2071,P2071,T2071,AF2071)</f>
        <v>39267.829359321062</v>
      </c>
      <c r="AN2071" s="8">
        <f>STDEVA(L2071,P2071,T2071)</f>
        <v>4584.7956157714671</v>
      </c>
      <c r="AO2071" s="7">
        <f t="shared" si="977"/>
        <v>0.16175541969275567</v>
      </c>
      <c r="AP2071" s="6">
        <f>+AG2071</f>
        <v>26994</v>
      </c>
      <c r="AQ2071" s="5" t="s">
        <v>4</v>
      </c>
      <c r="AR2071" t="s">
        <v>1583</v>
      </c>
    </row>
    <row r="2072" spans="1:44" x14ac:dyDescent="0.25">
      <c r="A2072" s="42">
        <v>2019</v>
      </c>
      <c r="B2072" s="61">
        <v>4129303</v>
      </c>
      <c r="C2072" s="42">
        <v>4352002</v>
      </c>
      <c r="D2072" s="61" t="s">
        <v>801</v>
      </c>
      <c r="E2072" s="61" t="s">
        <v>801</v>
      </c>
      <c r="F2072" s="82" t="s">
        <v>1712</v>
      </c>
      <c r="G2072" s="81" t="s">
        <v>1344</v>
      </c>
      <c r="H2072" s="21">
        <v>1</v>
      </c>
      <c r="I2072" s="20">
        <v>176571.34003361344</v>
      </c>
      <c r="J2072" s="20">
        <f t="shared" si="967"/>
        <v>33548.554606386555</v>
      </c>
      <c r="K2072" s="19">
        <f t="shared" si="968"/>
        <v>210119.89463999998</v>
      </c>
      <c r="L2072" s="15">
        <f t="shared" si="969"/>
        <v>210119.89463999998</v>
      </c>
      <c r="M2072" s="17">
        <v>142225.21008403361</v>
      </c>
      <c r="N2072" s="17">
        <v>27022.789915966387</v>
      </c>
      <c r="O2072" s="16">
        <v>169248</v>
      </c>
      <c r="P2072" s="18">
        <v>169248</v>
      </c>
      <c r="Q2072" s="17">
        <v>134174.78991596639</v>
      </c>
      <c r="R2072" s="17">
        <v>25493.210084033613</v>
      </c>
      <c r="S2072" s="16">
        <v>159668</v>
      </c>
      <c r="T2072" s="15">
        <v>159668</v>
      </c>
      <c r="U2072" s="14"/>
      <c r="V2072" s="14"/>
      <c r="W2072" s="14"/>
      <c r="X2072" s="14"/>
      <c r="Y2072" s="14"/>
      <c r="Z2072" s="14"/>
      <c r="AA2072" s="14"/>
      <c r="AB2072" s="13">
        <v>497000</v>
      </c>
      <c r="AC2072" s="12">
        <f t="shared" si="970"/>
        <v>94430</v>
      </c>
      <c r="AD2072" s="6">
        <f t="shared" si="971"/>
        <v>591430</v>
      </c>
      <c r="AE2072" s="6">
        <f t="shared" si="972"/>
        <v>30162.929999999997</v>
      </c>
      <c r="AF2072" s="6">
        <f t="shared" si="973"/>
        <v>621592.93000000005</v>
      </c>
      <c r="AG2072" s="9">
        <f t="shared" si="956"/>
        <v>159668</v>
      </c>
      <c r="AH2072" s="11">
        <f>MAX(L2072,P2072,T2072)</f>
        <v>210119.89463999998</v>
      </c>
      <c r="AI2072" s="9">
        <f>MEDIAN(L2072,P2072,T2072,AF2072)</f>
        <v>189683.94731999998</v>
      </c>
      <c r="AJ2072" s="10">
        <f>AVERAGE(L2072,P2072,T2072,AF2072)</f>
        <v>290157.20616</v>
      </c>
      <c r="AK2072" s="9">
        <f t="shared" si="966"/>
        <v>174675.97365999999</v>
      </c>
      <c r="AL2072" s="9">
        <f t="shared" si="976"/>
        <v>199901.92098</v>
      </c>
      <c r="AM2072" s="6">
        <f>HARMEAN(L2072,P2072,T2072,AF2072)</f>
        <v>215756.21749788101</v>
      </c>
      <c r="AN2072" s="8">
        <f>STDEVA(L2072,P2072,T2072)</f>
        <v>26794.532540019329</v>
      </c>
      <c r="AO2072" s="7">
        <f t="shared" si="977"/>
        <v>0.14125883037860082</v>
      </c>
      <c r="AP2072" s="6">
        <f>+AG2072</f>
        <v>159668</v>
      </c>
      <c r="AQ2072" s="5" t="s">
        <v>4</v>
      </c>
      <c r="AR2072" t="s">
        <v>1583</v>
      </c>
    </row>
    <row r="2073" spans="1:44" x14ac:dyDescent="0.25">
      <c r="A2073" s="42">
        <v>2020</v>
      </c>
      <c r="B2073" s="61">
        <v>4129303</v>
      </c>
      <c r="C2073" s="42">
        <v>4352002</v>
      </c>
      <c r="D2073" s="61" t="s">
        <v>801</v>
      </c>
      <c r="E2073" s="61" t="s">
        <v>801</v>
      </c>
      <c r="F2073" s="82" t="s">
        <v>1711</v>
      </c>
      <c r="G2073" s="81" t="s">
        <v>1344</v>
      </c>
      <c r="H2073" s="21">
        <v>1</v>
      </c>
      <c r="I2073" s="20">
        <v>549488.00193277316</v>
      </c>
      <c r="J2073" s="20">
        <f t="shared" si="967"/>
        <v>104402.7203672269</v>
      </c>
      <c r="K2073" s="19">
        <f t="shared" si="968"/>
        <v>653890.72230000002</v>
      </c>
      <c r="L2073" s="15">
        <f t="shared" si="969"/>
        <v>653890.72230000002</v>
      </c>
      <c r="M2073" s="17">
        <v>455130.25210084039</v>
      </c>
      <c r="N2073" s="17">
        <v>86474.747899159673</v>
      </c>
      <c r="O2073" s="16">
        <v>541605</v>
      </c>
      <c r="P2073" s="18">
        <v>541605</v>
      </c>
      <c r="Q2073" s="17">
        <v>417550.42016806727</v>
      </c>
      <c r="R2073" s="17">
        <v>79334.579831932788</v>
      </c>
      <c r="S2073" s="16">
        <v>496885.00000000006</v>
      </c>
      <c r="T2073" s="15">
        <v>496885.00000000006</v>
      </c>
      <c r="U2073" s="14"/>
      <c r="V2073" s="14"/>
      <c r="W2073" s="14"/>
      <c r="X2073" s="14"/>
      <c r="Y2073" s="14"/>
      <c r="Z2073" s="14"/>
      <c r="AA2073" s="14"/>
      <c r="AB2073" s="13"/>
      <c r="AC2073" s="12">
        <f t="shared" si="970"/>
        <v>0</v>
      </c>
      <c r="AD2073" s="6">
        <f t="shared" si="971"/>
        <v>0</v>
      </c>
      <c r="AE2073" s="6">
        <f t="shared" si="972"/>
        <v>0</v>
      </c>
      <c r="AF2073" s="6">
        <f t="shared" si="973"/>
        <v>0</v>
      </c>
      <c r="AG2073" s="9">
        <f t="shared" si="956"/>
        <v>496885.00000000006</v>
      </c>
      <c r="AH2073" s="11">
        <f>MAX(L2073,P2073,T2073,AF2073)</f>
        <v>653890.72230000002</v>
      </c>
      <c r="AI2073" s="9">
        <f>MEDIAN(L2073,P2073,T2073,AF2073)</f>
        <v>519245</v>
      </c>
      <c r="AJ2073" s="10">
        <f>AVERAGE(L2073,P2073,T2073,AF2073)</f>
        <v>423095.18057500001</v>
      </c>
      <c r="AK2073" s="9">
        <f t="shared" si="966"/>
        <v>508065</v>
      </c>
      <c r="AL2073" s="9">
        <f t="shared" si="976"/>
        <v>586567.86115000001</v>
      </c>
      <c r="AM2073" s="6">
        <f>HARMEAN(L2073,P2073,T2073)</f>
        <v>556771.20549938816</v>
      </c>
      <c r="AN2073" s="8">
        <f>STDEVA(L2073,P2073,T2073,AF2073)</f>
        <v>289692.72724552383</v>
      </c>
      <c r="AO2073" s="7">
        <f t="shared" si="977"/>
        <v>0.55791144304812534</v>
      </c>
      <c r="AP2073" s="6">
        <f>+AM2073</f>
        <v>556771.20549938816</v>
      </c>
      <c r="AQ2073" s="5" t="s">
        <v>0</v>
      </c>
    </row>
    <row r="2074" spans="1:44" x14ac:dyDescent="0.25">
      <c r="A2074" s="42">
        <v>2021</v>
      </c>
      <c r="B2074" s="61" t="s">
        <v>1708</v>
      </c>
      <c r="C2074" s="42">
        <v>4352002</v>
      </c>
      <c r="D2074" s="61" t="s">
        <v>801</v>
      </c>
      <c r="E2074" s="61" t="s">
        <v>801</v>
      </c>
      <c r="F2074" s="82" t="s">
        <v>1710</v>
      </c>
      <c r="G2074" s="81" t="s">
        <v>1344</v>
      </c>
      <c r="H2074" s="21">
        <v>1</v>
      </c>
      <c r="I2074" s="20">
        <v>339787.14186554623</v>
      </c>
      <c r="J2074" s="20">
        <f t="shared" si="967"/>
        <v>64559.556954453787</v>
      </c>
      <c r="K2074" s="19">
        <f t="shared" si="968"/>
        <v>404346.69882000005</v>
      </c>
      <c r="L2074" s="15">
        <f t="shared" si="969"/>
        <v>404346.69882000005</v>
      </c>
      <c r="M2074" s="17">
        <v>278856.30252100842</v>
      </c>
      <c r="N2074" s="17">
        <v>52982.697478991598</v>
      </c>
      <c r="O2074" s="16">
        <v>331839</v>
      </c>
      <c r="P2074" s="18">
        <v>331839</v>
      </c>
      <c r="Q2074" s="17">
        <v>258200.84033613445</v>
      </c>
      <c r="R2074" s="17">
        <v>49058.159663865546</v>
      </c>
      <c r="S2074" s="16">
        <v>307259</v>
      </c>
      <c r="T2074" s="15">
        <v>307259</v>
      </c>
      <c r="U2074" s="14"/>
      <c r="V2074" s="14"/>
      <c r="W2074" s="14"/>
      <c r="X2074" s="14"/>
      <c r="Y2074" s="14"/>
      <c r="Z2074" s="14"/>
      <c r="AA2074" s="14"/>
      <c r="AB2074" s="13">
        <v>454000</v>
      </c>
      <c r="AC2074" s="12">
        <f t="shared" si="970"/>
        <v>86260</v>
      </c>
      <c r="AD2074" s="6">
        <f t="shared" si="971"/>
        <v>540260</v>
      </c>
      <c r="AE2074" s="6">
        <f t="shared" si="972"/>
        <v>27553.26</v>
      </c>
      <c r="AF2074" s="6">
        <f t="shared" si="973"/>
        <v>567813.26</v>
      </c>
      <c r="AG2074" s="9">
        <f>MIN(L2074,P2074,T2074,AF2074)</f>
        <v>307259</v>
      </c>
      <c r="AH2074" s="11">
        <f>MAX(L2074,P2074,T2074,AF2074)</f>
        <v>567813.26</v>
      </c>
      <c r="AI2074" s="9">
        <f>MEDIAN(L2074,P2074,T2074,AF2074)</f>
        <v>368092.84941000002</v>
      </c>
      <c r="AJ2074" s="10">
        <f>AVERAGE(L2074,P2074,T2074,AF2074)</f>
        <v>402814.48970500001</v>
      </c>
      <c r="AK2074" s="9">
        <f t="shared" si="966"/>
        <v>337675.92470500001</v>
      </c>
      <c r="AL2074" s="9">
        <f t="shared" si="976"/>
        <v>467953.05470500002</v>
      </c>
      <c r="AM2074" s="6">
        <f>HARMEAN(L2074,P2074,T2074,AF2074)</f>
        <v>380866.76241565205</v>
      </c>
      <c r="AN2074" s="8">
        <f>STDEVA(L2074,P2074,T2074,AF2074)</f>
        <v>117466.75219718022</v>
      </c>
      <c r="AO2074" s="7">
        <f t="shared" si="977"/>
        <v>0.31912261372494072</v>
      </c>
      <c r="AP2074" s="6">
        <f>+AG2074</f>
        <v>307259</v>
      </c>
      <c r="AQ2074" s="5" t="s">
        <v>4</v>
      </c>
    </row>
    <row r="2075" spans="1:44" x14ac:dyDescent="0.25">
      <c r="A2075" s="42">
        <v>2022</v>
      </c>
      <c r="B2075" s="61">
        <v>27121604</v>
      </c>
      <c r="C2075" s="42">
        <v>4352002</v>
      </c>
      <c r="D2075" s="61" t="s">
        <v>801</v>
      </c>
      <c r="E2075" s="61" t="s">
        <v>801</v>
      </c>
      <c r="F2075" s="82" t="s">
        <v>1709</v>
      </c>
      <c r="G2075" s="81" t="s">
        <v>1344</v>
      </c>
      <c r="H2075" s="21">
        <v>1</v>
      </c>
      <c r="I2075" s="20">
        <v>537447.33786554623</v>
      </c>
      <c r="J2075" s="20">
        <f t="shared" si="967"/>
        <v>102114.99419445379</v>
      </c>
      <c r="K2075" s="19">
        <f t="shared" si="968"/>
        <v>639562.33206000004</v>
      </c>
      <c r="L2075" s="15">
        <f t="shared" si="969"/>
        <v>639562.33206000004</v>
      </c>
      <c r="M2075" s="17">
        <v>428821.00840336137</v>
      </c>
      <c r="N2075" s="17">
        <v>81475.991596638662</v>
      </c>
      <c r="O2075" s="16">
        <v>510297</v>
      </c>
      <c r="P2075" s="18">
        <v>510297</v>
      </c>
      <c r="Q2075" s="17">
        <v>408400.84033613448</v>
      </c>
      <c r="R2075" s="17">
        <v>77596.159663865546</v>
      </c>
      <c r="S2075" s="16">
        <v>485997</v>
      </c>
      <c r="T2075" s="15">
        <v>485997</v>
      </c>
      <c r="U2075" s="14"/>
      <c r="V2075" s="14"/>
      <c r="W2075" s="14"/>
      <c r="X2075" s="14"/>
      <c r="Y2075" s="14"/>
      <c r="Z2075" s="14"/>
      <c r="AA2075" s="14"/>
      <c r="AB2075" s="13">
        <v>1202000</v>
      </c>
      <c r="AC2075" s="12">
        <f t="shared" si="970"/>
        <v>228380</v>
      </c>
      <c r="AD2075" s="6">
        <f t="shared" si="971"/>
        <v>1430380</v>
      </c>
      <c r="AE2075" s="6">
        <f t="shared" si="972"/>
        <v>72949.37999999999</v>
      </c>
      <c r="AF2075" s="6">
        <f t="shared" si="973"/>
        <v>1503329.38</v>
      </c>
      <c r="AG2075" s="9">
        <f>MIN(L2075,P2075,T2075,AF2075)</f>
        <v>485997</v>
      </c>
      <c r="AH2075" s="11">
        <f>MAX(L2075,P2075,T2075,AF2075)</f>
        <v>1503329.38</v>
      </c>
      <c r="AI2075" s="9">
        <f>MEDIAN(L2075,P2075,T2075,AF2075)</f>
        <v>574929.66602999996</v>
      </c>
      <c r="AJ2075" s="10">
        <f>AVERAGE(L2075,P2075,T2075,AF2075)</f>
        <v>784796.42801499995</v>
      </c>
      <c r="AK2075" s="9">
        <f t="shared" si="966"/>
        <v>530463.33301499998</v>
      </c>
      <c r="AL2075" s="9">
        <f t="shared" si="976"/>
        <v>1039129.5230149999</v>
      </c>
      <c r="AM2075" s="6">
        <f>HARMEAN(L2075,P2075,T2075,AF2075)</f>
        <v>640406.94472793757</v>
      </c>
      <c r="AN2075" s="8">
        <f>STDEVA(L2075,P2075,T2075,AF2075)</f>
        <v>483740.14369934809</v>
      </c>
      <c r="AO2075" s="7">
        <f t="shared" si="977"/>
        <v>0.84139012522986845</v>
      </c>
      <c r="AP2075" s="6">
        <f>+AM2075</f>
        <v>640406.94472793757</v>
      </c>
      <c r="AQ2075" s="5" t="s">
        <v>0</v>
      </c>
    </row>
    <row r="2076" spans="1:44" ht="25.5" x14ac:dyDescent="0.25">
      <c r="A2076" s="42">
        <v>2023</v>
      </c>
      <c r="B2076" s="61" t="s">
        <v>1708</v>
      </c>
      <c r="C2076" s="42">
        <v>4352002</v>
      </c>
      <c r="D2076" s="61" t="s">
        <v>801</v>
      </c>
      <c r="E2076" s="61" t="s">
        <v>801</v>
      </c>
      <c r="F2076" s="82" t="s">
        <v>1707</v>
      </c>
      <c r="G2076" s="81" t="s">
        <v>1344</v>
      </c>
      <c r="H2076" s="21">
        <v>1</v>
      </c>
      <c r="I2076" s="20">
        <v>293423.72884033615</v>
      </c>
      <c r="J2076" s="20">
        <f t="shared" si="967"/>
        <v>55750.508479663869</v>
      </c>
      <c r="K2076" s="19">
        <f t="shared" si="968"/>
        <v>349174.23732000001</v>
      </c>
      <c r="L2076" s="15">
        <f t="shared" si="969"/>
        <v>349174.23732000001</v>
      </c>
      <c r="M2076" s="17">
        <v>236347.89915966388</v>
      </c>
      <c r="N2076" s="17">
        <v>44906.100840336141</v>
      </c>
      <c r="O2076" s="16">
        <v>281254</v>
      </c>
      <c r="P2076" s="18">
        <v>281254</v>
      </c>
      <c r="Q2076" s="17">
        <v>222969.74789915967</v>
      </c>
      <c r="R2076" s="17">
        <v>42364.252100840342</v>
      </c>
      <c r="S2076" s="16">
        <v>265334</v>
      </c>
      <c r="T2076" s="15">
        <v>265334</v>
      </c>
      <c r="U2076" s="14"/>
      <c r="V2076" s="14"/>
      <c r="W2076" s="14"/>
      <c r="X2076" s="14"/>
      <c r="Y2076" s="14"/>
      <c r="Z2076" s="14"/>
      <c r="AA2076" s="14"/>
      <c r="AB2076" s="13">
        <v>777000</v>
      </c>
      <c r="AC2076" s="12">
        <f t="shared" si="970"/>
        <v>147630</v>
      </c>
      <c r="AD2076" s="6">
        <f t="shared" si="971"/>
        <v>924630</v>
      </c>
      <c r="AE2076" s="6">
        <f t="shared" si="972"/>
        <v>47156.13</v>
      </c>
      <c r="AF2076" s="6">
        <f t="shared" si="973"/>
        <v>971786.13</v>
      </c>
      <c r="AG2076" s="9">
        <f>MIN(L2076,P2076,T2076)</f>
        <v>265334</v>
      </c>
      <c r="AH2076" s="11">
        <f>MAX(L2076,P2076,T2076)</f>
        <v>349174.23732000001</v>
      </c>
      <c r="AI2076" s="9">
        <f>MEDIAN(L2076,P2076,T2076)</f>
        <v>281254</v>
      </c>
      <c r="AJ2076" s="10">
        <f>AVERAGE(L2076,P2076,T2076)</f>
        <v>298587.41244000004</v>
      </c>
      <c r="AK2076" s="9">
        <f t="shared" si="966"/>
        <v>273294</v>
      </c>
      <c r="AL2076" s="9">
        <f t="shared" si="976"/>
        <v>315214.11866000004</v>
      </c>
      <c r="AM2076" s="6">
        <f>HARMEAN(L2076,P2076,T2076)</f>
        <v>294457.15446519607</v>
      </c>
      <c r="AN2076" s="8">
        <f>STDEVA(L2076,P2076,T2076)</f>
        <v>44526.753065767487</v>
      </c>
      <c r="AO2076" s="7">
        <f t="shared" si="977"/>
        <v>0.15831509264141128</v>
      </c>
      <c r="AP2076" s="6">
        <f>+AG2076</f>
        <v>265334</v>
      </c>
      <c r="AQ2076" s="5" t="s">
        <v>4</v>
      </c>
      <c r="AR2076" t="s">
        <v>1583</v>
      </c>
    </row>
    <row r="2077" spans="1:44" x14ac:dyDescent="0.25">
      <c r="A2077" s="42">
        <v>2024</v>
      </c>
      <c r="B2077" s="61" t="s">
        <v>1706</v>
      </c>
      <c r="C2077" s="42">
        <v>4352002</v>
      </c>
      <c r="D2077" s="61" t="s">
        <v>801</v>
      </c>
      <c r="E2077" s="61" t="s">
        <v>801</v>
      </c>
      <c r="F2077" s="82" t="s">
        <v>1705</v>
      </c>
      <c r="G2077" s="81" t="s">
        <v>1344</v>
      </c>
      <c r="H2077" s="21">
        <v>1</v>
      </c>
      <c r="I2077" s="20">
        <v>7507.7211932773116</v>
      </c>
      <c r="J2077" s="20">
        <f t="shared" si="967"/>
        <v>1426.4670267226893</v>
      </c>
      <c r="K2077" s="19">
        <f t="shared" si="968"/>
        <v>8934.18822</v>
      </c>
      <c r="L2077" s="15">
        <f t="shared" si="969"/>
        <v>8934.18822</v>
      </c>
      <c r="M2077" s="17">
        <v>6047.0588235294117</v>
      </c>
      <c r="N2077" s="17">
        <v>1148.9411764705883</v>
      </c>
      <c r="O2077" s="16">
        <v>7196</v>
      </c>
      <c r="P2077" s="18">
        <v>7196</v>
      </c>
      <c r="Q2077" s="17">
        <v>5705.042016806723</v>
      </c>
      <c r="R2077" s="17">
        <v>1083.9579831932774</v>
      </c>
      <c r="S2077" s="16">
        <v>6789</v>
      </c>
      <c r="T2077" s="15">
        <v>6789</v>
      </c>
      <c r="U2077" s="14"/>
      <c r="V2077" s="14"/>
      <c r="W2077" s="14"/>
      <c r="X2077" s="14"/>
      <c r="Y2077" s="14"/>
      <c r="Z2077" s="14"/>
      <c r="AA2077" s="14"/>
      <c r="AB2077" s="13">
        <v>82000</v>
      </c>
      <c r="AC2077" s="12">
        <f t="shared" si="970"/>
        <v>15580</v>
      </c>
      <c r="AD2077" s="6">
        <f t="shared" si="971"/>
        <v>97580</v>
      </c>
      <c r="AE2077" s="6">
        <f t="shared" si="972"/>
        <v>4976.58</v>
      </c>
      <c r="AF2077" s="6">
        <f t="shared" si="973"/>
        <v>102556.58</v>
      </c>
      <c r="AG2077" s="9">
        <f>MIN(L2077,P2077,T2077)</f>
        <v>6789</v>
      </c>
      <c r="AH2077" s="11">
        <f>MAX(L2077,P2077,T2077)</f>
        <v>8934.18822</v>
      </c>
      <c r="AI2077" s="9">
        <f>MEDIAN(L2077,P2077,T2077)</f>
        <v>7196</v>
      </c>
      <c r="AJ2077" s="10">
        <f>AVERAGE(L2077,P2077,T2077)</f>
        <v>7639.7294066666664</v>
      </c>
      <c r="AK2077" s="9">
        <f t="shared" si="966"/>
        <v>6992.5</v>
      </c>
      <c r="AL2077" s="9">
        <f t="shared" si="976"/>
        <v>8065.09411</v>
      </c>
      <c r="AM2077" s="6">
        <f>HARMEAN(L2077,P2077,T2077)</f>
        <v>7534.0392075754835</v>
      </c>
      <c r="AN2077" s="8">
        <f>STDEVA(L2077,P2077,T2077)</f>
        <v>1139.3550651847966</v>
      </c>
      <c r="AO2077" s="7">
        <f t="shared" si="977"/>
        <v>0.15833172112073327</v>
      </c>
      <c r="AP2077" s="6">
        <f>+AG2077</f>
        <v>6789</v>
      </c>
      <c r="AQ2077" s="5" t="s">
        <v>4</v>
      </c>
      <c r="AR2077" t="s">
        <v>1583</v>
      </c>
    </row>
    <row r="2078" spans="1:44" ht="25.5" x14ac:dyDescent="0.25">
      <c r="A2078" s="42">
        <v>2025</v>
      </c>
      <c r="B2078" s="61" t="s">
        <v>1701</v>
      </c>
      <c r="C2078" s="42">
        <v>4352002</v>
      </c>
      <c r="D2078" s="61" t="s">
        <v>801</v>
      </c>
      <c r="E2078" s="61" t="s">
        <v>801</v>
      </c>
      <c r="F2078" s="82" t="s">
        <v>1704</v>
      </c>
      <c r="G2078" s="81" t="s">
        <v>1344</v>
      </c>
      <c r="H2078" s="21">
        <v>1</v>
      </c>
      <c r="I2078" s="20">
        <v>746334.28089075629</v>
      </c>
      <c r="J2078" s="20">
        <f t="shared" si="967"/>
        <v>141803.51336924371</v>
      </c>
      <c r="K2078" s="19">
        <f t="shared" si="968"/>
        <v>888137.79426</v>
      </c>
      <c r="L2078" s="15">
        <f t="shared" si="969"/>
        <v>888137.79426</v>
      </c>
      <c r="M2078" s="17">
        <v>618173.94957983191</v>
      </c>
      <c r="N2078" s="17">
        <v>117453.05042016806</v>
      </c>
      <c r="O2078" s="16">
        <v>735627</v>
      </c>
      <c r="P2078" s="18">
        <v>735627</v>
      </c>
      <c r="Q2078" s="17">
        <v>567131.93277310929</v>
      </c>
      <c r="R2078" s="17">
        <v>107755.06722689077</v>
      </c>
      <c r="S2078" s="16">
        <v>674887</v>
      </c>
      <c r="T2078" s="15">
        <v>674887</v>
      </c>
      <c r="U2078" s="14"/>
      <c r="V2078" s="14"/>
      <c r="W2078" s="14"/>
      <c r="X2078" s="14"/>
      <c r="Y2078" s="14"/>
      <c r="Z2078" s="14"/>
      <c r="AA2078" s="14"/>
      <c r="AB2078" s="13">
        <v>236000</v>
      </c>
      <c r="AC2078" s="12">
        <f t="shared" si="970"/>
        <v>44840</v>
      </c>
      <c r="AD2078" s="6">
        <f t="shared" si="971"/>
        <v>280840</v>
      </c>
      <c r="AE2078" s="6">
        <f t="shared" si="972"/>
        <v>14322.839999999998</v>
      </c>
      <c r="AF2078" s="6">
        <f t="shared" si="973"/>
        <v>295162.84000000003</v>
      </c>
      <c r="AG2078" s="9">
        <f>MIN(L2078,P2078,T2078,AF2078)</f>
        <v>295162.84000000003</v>
      </c>
      <c r="AH2078" s="11">
        <f>MAX(L2078,P2078,T2078,AF2078)</f>
        <v>888137.79426</v>
      </c>
      <c r="AI2078" s="9">
        <f>MEDIAN(L2078,P2078,T2078,AF2078)</f>
        <v>705257</v>
      </c>
      <c r="AJ2078" s="10">
        <f>AVERAGE(L2078,P2078,T2078,AF2078)</f>
        <v>648453.65856499993</v>
      </c>
      <c r="AK2078" s="9">
        <f t="shared" si="966"/>
        <v>500209.92000000004</v>
      </c>
      <c r="AL2078" s="9">
        <f t="shared" si="976"/>
        <v>796697.39712999994</v>
      </c>
      <c r="AM2078" s="6">
        <f>HARMEAN(L2078,P2078,T2078,AF2078)</f>
        <v>543845.80931968684</v>
      </c>
      <c r="AN2078" s="8">
        <f>STDEVA(L2078,P2078,T2078,AF2078)</f>
        <v>252032.27331868288</v>
      </c>
      <c r="AO2078" s="7">
        <f t="shared" si="977"/>
        <v>0.35736231376460337</v>
      </c>
      <c r="AP2078" s="6">
        <f>+AG2078</f>
        <v>295162.84000000003</v>
      </c>
      <c r="AQ2078" s="5" t="s">
        <v>4</v>
      </c>
    </row>
    <row r="2079" spans="1:44" ht="25.5" x14ac:dyDescent="0.25">
      <c r="A2079" s="42">
        <v>2026</v>
      </c>
      <c r="B2079" s="61" t="s">
        <v>1703</v>
      </c>
      <c r="C2079" s="42">
        <v>4352002</v>
      </c>
      <c r="D2079" s="61" t="s">
        <v>801</v>
      </c>
      <c r="E2079" s="61" t="s">
        <v>801</v>
      </c>
      <c r="F2079" s="82" t="s">
        <v>1702</v>
      </c>
      <c r="G2079" s="81" t="s">
        <v>1344</v>
      </c>
      <c r="H2079" s="21">
        <v>1</v>
      </c>
      <c r="I2079" s="20">
        <v>741203.06475630251</v>
      </c>
      <c r="J2079" s="20">
        <f t="shared" si="967"/>
        <v>140828.58230369748</v>
      </c>
      <c r="K2079" s="19">
        <f t="shared" si="968"/>
        <v>882031.64705999999</v>
      </c>
      <c r="L2079" s="15">
        <f t="shared" si="969"/>
        <v>882031.64705999999</v>
      </c>
      <c r="M2079" s="17">
        <v>591394.1176470588</v>
      </c>
      <c r="N2079" s="17">
        <v>112364.88235294117</v>
      </c>
      <c r="O2079" s="16">
        <v>703759</v>
      </c>
      <c r="P2079" s="18">
        <v>703759</v>
      </c>
      <c r="Q2079" s="17">
        <v>563232.77310924372</v>
      </c>
      <c r="R2079" s="17">
        <v>107014.22689075631</v>
      </c>
      <c r="S2079" s="16">
        <v>670247</v>
      </c>
      <c r="T2079" s="15">
        <v>670247</v>
      </c>
      <c r="U2079" s="14"/>
      <c r="V2079" s="14"/>
      <c r="W2079" s="14"/>
      <c r="X2079" s="14"/>
      <c r="Y2079" s="14"/>
      <c r="Z2079" s="14"/>
      <c r="AA2079" s="14"/>
      <c r="AB2079" s="13">
        <v>51000</v>
      </c>
      <c r="AC2079" s="12">
        <f t="shared" si="970"/>
        <v>9690</v>
      </c>
      <c r="AD2079" s="6">
        <f t="shared" si="971"/>
        <v>60690</v>
      </c>
      <c r="AE2079" s="6">
        <f t="shared" si="972"/>
        <v>3095.1899999999996</v>
      </c>
      <c r="AF2079" s="6">
        <f t="shared" si="973"/>
        <v>63785.19</v>
      </c>
      <c r="AG2079" s="9">
        <f>MIN(L2079,P2079,T2079,AF2079)</f>
        <v>63785.19</v>
      </c>
      <c r="AH2079" s="11">
        <f>MAX(L2079,P2079,T2079,AF2079)</f>
        <v>882031.64705999999</v>
      </c>
      <c r="AI2079" s="9">
        <f>MEDIAN(L2079,P2079,T2079,AF2079)</f>
        <v>687003</v>
      </c>
      <c r="AJ2079" s="10">
        <f>AVERAGE(L2079,P2079,T2079,AF2079)</f>
        <v>579955.70926499995</v>
      </c>
      <c r="AK2079" s="9">
        <f t="shared" si="966"/>
        <v>375394.09499999997</v>
      </c>
      <c r="AL2079" s="9">
        <f t="shared" si="976"/>
        <v>784517.32352999994</v>
      </c>
      <c r="AM2079" s="6">
        <f>HARMEAN(L2079,P2079,T2079,AF2079)</f>
        <v>202795.58901652572</v>
      </c>
      <c r="AN2079" s="8">
        <f>STDEVA(L2079,P2079,T2079,AF2079)</f>
        <v>356446.18534099276</v>
      </c>
      <c r="AO2079" s="7">
        <f t="shared" si="977"/>
        <v>0.51884225446030474</v>
      </c>
      <c r="AP2079" s="6">
        <f>+AM2079</f>
        <v>202795.58901652572</v>
      </c>
      <c r="AQ2079" s="5" t="s">
        <v>0</v>
      </c>
    </row>
    <row r="2080" spans="1:44" x14ac:dyDescent="0.25">
      <c r="A2080" s="42">
        <v>2027</v>
      </c>
      <c r="B2080" s="61" t="s">
        <v>1701</v>
      </c>
      <c r="C2080" s="42">
        <v>4352002</v>
      </c>
      <c r="D2080" s="61" t="s">
        <v>801</v>
      </c>
      <c r="E2080" s="61" t="s">
        <v>801</v>
      </c>
      <c r="F2080" s="82" t="s">
        <v>1700</v>
      </c>
      <c r="G2080" s="81" t="s">
        <v>1344</v>
      </c>
      <c r="H2080" s="21">
        <v>1</v>
      </c>
      <c r="I2080" s="20">
        <v>45576.036756302528</v>
      </c>
      <c r="J2080" s="20">
        <f t="shared" si="967"/>
        <v>8659.4469836974804</v>
      </c>
      <c r="K2080" s="19">
        <f t="shared" si="968"/>
        <v>54235.483740000011</v>
      </c>
      <c r="L2080" s="15">
        <f t="shared" si="969"/>
        <v>54235.483740000011</v>
      </c>
      <c r="M2080" s="17">
        <v>37403.361344537814</v>
      </c>
      <c r="N2080" s="17">
        <v>7106.6386554621849</v>
      </c>
      <c r="O2080" s="16">
        <v>44510</v>
      </c>
      <c r="P2080" s="18">
        <v>44510</v>
      </c>
      <c r="Q2080" s="17">
        <v>34632.773109243702</v>
      </c>
      <c r="R2080" s="17">
        <v>6580.2268907563039</v>
      </c>
      <c r="S2080" s="16">
        <v>41213.000000000007</v>
      </c>
      <c r="T2080" s="15">
        <v>41213.000000000007</v>
      </c>
      <c r="U2080" s="14"/>
      <c r="V2080" s="14"/>
      <c r="W2080" s="14"/>
      <c r="X2080" s="14"/>
      <c r="Y2080" s="14"/>
      <c r="Z2080" s="14"/>
      <c r="AA2080" s="14"/>
      <c r="AB2080" s="13">
        <v>133000</v>
      </c>
      <c r="AC2080" s="12">
        <f t="shared" si="970"/>
        <v>25270</v>
      </c>
      <c r="AD2080" s="6">
        <f t="shared" si="971"/>
        <v>158270</v>
      </c>
      <c r="AE2080" s="6">
        <f t="shared" si="972"/>
        <v>8071.7699999999995</v>
      </c>
      <c r="AF2080" s="6">
        <f t="shared" si="973"/>
        <v>166341.76999999999</v>
      </c>
      <c r="AG2080" s="9">
        <f>MIN(L2080,P2080,T2080)</f>
        <v>41213.000000000007</v>
      </c>
      <c r="AH2080" s="11">
        <f>MAX(L2080,P2080,T2080)</f>
        <v>54235.483740000011</v>
      </c>
      <c r="AI2080" s="9">
        <f>MEDIAN(L2080,P2080,T2080)</f>
        <v>44510</v>
      </c>
      <c r="AJ2080" s="10">
        <f>AVERAGE(L2080,P2080,T2080)</f>
        <v>46652.827913333342</v>
      </c>
      <c r="AK2080" s="9">
        <f t="shared" si="966"/>
        <v>42861.5</v>
      </c>
      <c r="AL2080" s="9">
        <f t="shared" si="976"/>
        <v>49372.741870000005</v>
      </c>
      <c r="AM2080" s="6">
        <f>HARMEAN(L2080,P2080,T2080)</f>
        <v>46034.042012154816</v>
      </c>
      <c r="AN2080" s="8">
        <f>STDEVA(L2080,P2080,T2080)</f>
        <v>6770.5283611592195</v>
      </c>
      <c r="AO2080" s="7">
        <f t="shared" si="977"/>
        <v>0.15211252215590249</v>
      </c>
      <c r="AP2080" s="6">
        <f>+AG2080</f>
        <v>41213.000000000007</v>
      </c>
      <c r="AQ2080" s="5" t="s">
        <v>4</v>
      </c>
      <c r="AR2080" t="s">
        <v>1583</v>
      </c>
    </row>
    <row r="2081" spans="1:43" x14ac:dyDescent="0.25">
      <c r="A2081" s="194" t="s">
        <v>1699</v>
      </c>
      <c r="B2081" s="195"/>
      <c r="C2081" s="195"/>
      <c r="D2081" s="195"/>
      <c r="E2081" s="195"/>
      <c r="F2081" s="195"/>
      <c r="G2081" s="195"/>
      <c r="H2081" s="195"/>
      <c r="I2081" s="195"/>
      <c r="J2081" s="195"/>
      <c r="K2081" s="195"/>
      <c r="L2081" s="196"/>
      <c r="M2081" s="96"/>
      <c r="N2081" s="96"/>
      <c r="O2081" s="96"/>
      <c r="P2081" s="95"/>
      <c r="Q2081" s="93"/>
      <c r="R2081" s="93"/>
      <c r="S2081" s="93"/>
      <c r="T2081" s="94"/>
      <c r="U2081" s="93"/>
      <c r="V2081" s="93"/>
      <c r="W2081" s="93"/>
      <c r="X2081" s="93"/>
      <c r="Y2081" s="93"/>
      <c r="Z2081" s="93"/>
      <c r="AA2081" s="93"/>
      <c r="AB2081" s="13"/>
      <c r="AC2081" s="12"/>
      <c r="AD2081" s="6"/>
      <c r="AE2081" s="6"/>
      <c r="AF2081" s="6"/>
      <c r="AG2081" s="9"/>
      <c r="AH2081" s="5"/>
      <c r="AI2081" s="5"/>
      <c r="AJ2081" s="5"/>
      <c r="AK2081" s="9"/>
      <c r="AL2081" s="9"/>
      <c r="AM2081" s="6"/>
      <c r="AN2081" s="8"/>
      <c r="AO2081" s="7"/>
      <c r="AP2081" s="6"/>
      <c r="AQ2081" s="5"/>
    </row>
    <row r="2082" spans="1:43" ht="25.5" x14ac:dyDescent="0.25">
      <c r="A2082" s="42">
        <v>2028</v>
      </c>
      <c r="B2082" s="63">
        <v>40142007</v>
      </c>
      <c r="C2082" s="63">
        <v>40142007</v>
      </c>
      <c r="D2082" s="61" t="s">
        <v>801</v>
      </c>
      <c r="E2082" s="61" t="s">
        <v>801</v>
      </c>
      <c r="F2082" s="82" t="s">
        <v>1698</v>
      </c>
      <c r="G2082" s="81" t="s">
        <v>1344</v>
      </c>
      <c r="H2082" s="21">
        <v>1</v>
      </c>
      <c r="I2082" s="20">
        <v>664081.10742857144</v>
      </c>
      <c r="J2082" s="20">
        <f t="shared" ref="J2082:J2145" si="981">+I2082*0.19</f>
        <v>126175.41041142857</v>
      </c>
      <c r="K2082" s="19">
        <f t="shared" ref="K2082:K2145" si="982">+I2082+J2082</f>
        <v>790256.51783999999</v>
      </c>
      <c r="L2082" s="15">
        <f t="shared" ref="L2082:L2145" si="983">+H2082*K2082</f>
        <v>790256.51783999999</v>
      </c>
      <c r="M2082" s="17">
        <v>529859.66386554623</v>
      </c>
      <c r="N2082" s="17">
        <v>100673.33613445378</v>
      </c>
      <c r="O2082" s="16">
        <v>630533</v>
      </c>
      <c r="P2082" s="18">
        <v>630533</v>
      </c>
      <c r="Q2082" s="17">
        <v>504628.57142857148</v>
      </c>
      <c r="R2082" s="17">
        <v>95879.42857142858</v>
      </c>
      <c r="S2082" s="16">
        <v>600508</v>
      </c>
      <c r="T2082" s="15">
        <v>600508</v>
      </c>
      <c r="U2082" s="14"/>
      <c r="V2082" s="14"/>
      <c r="W2082" s="14"/>
      <c r="X2082" s="14"/>
      <c r="Y2082" s="14"/>
      <c r="Z2082" s="14"/>
      <c r="AA2082" s="14"/>
      <c r="AB2082" s="13">
        <v>257000</v>
      </c>
      <c r="AC2082" s="12">
        <f t="shared" ref="AC2082:AC2145" si="984">+AB2082*19%</f>
        <v>48830</v>
      </c>
      <c r="AD2082" s="6">
        <f t="shared" ref="AD2082:AD2145" si="985">+AB2082+AC2082</f>
        <v>305830</v>
      </c>
      <c r="AE2082" s="6">
        <f t="shared" ref="AE2082:AE2145" si="986">+AD2082*5.1%</f>
        <v>15597.329999999998</v>
      </c>
      <c r="AF2082" s="6">
        <f t="shared" ref="AF2082:AF2145" si="987">+AD2082+AE2082</f>
        <v>321427.33</v>
      </c>
      <c r="AG2082" s="9">
        <f>MIN(L2082,P2082,T2082,AF2082)</f>
        <v>321427.33</v>
      </c>
      <c r="AH2082" s="11">
        <f t="shared" ref="AH2082:AH2113" si="988">MAX(L2082,P2082,T2082,AF2082)</f>
        <v>790256.51783999999</v>
      </c>
      <c r="AI2082" s="9">
        <f t="shared" ref="AI2082:AI2113" si="989">MEDIAN(L2082,P2082,T2082,AF2082)</f>
        <v>615520.5</v>
      </c>
      <c r="AJ2082" s="10">
        <f t="shared" ref="AJ2082:AJ2113" si="990">AVERAGE(L2082,P2082,T2082,AF2082)</f>
        <v>585681.21195999999</v>
      </c>
      <c r="AK2082" s="9">
        <f t="shared" si="966"/>
        <v>468473.91500000004</v>
      </c>
      <c r="AL2082" s="9">
        <f t="shared" si="976"/>
        <v>702888.50891999993</v>
      </c>
      <c r="AM2082" s="6">
        <f>HARMEAN(L2082,P2082,T2082,AF2082)</f>
        <v>524400.92644903844</v>
      </c>
      <c r="AN2082" s="8">
        <f t="shared" ref="AN2081:AN2112" si="991">STDEVA(L2082,P2082,T2082,AF2082)</f>
        <v>194861.22107865487</v>
      </c>
      <c r="AO2082" s="7">
        <f t="shared" si="977"/>
        <v>0.3165795795244104</v>
      </c>
      <c r="AP2082" s="6">
        <f>+AG2082</f>
        <v>321427.33</v>
      </c>
      <c r="AQ2082" s="5" t="s">
        <v>4</v>
      </c>
    </row>
    <row r="2083" spans="1:43" ht="25.5" x14ac:dyDescent="0.25">
      <c r="A2083" s="42">
        <v>2029</v>
      </c>
      <c r="B2083" s="63">
        <v>40142007</v>
      </c>
      <c r="C2083" s="63">
        <v>40142007</v>
      </c>
      <c r="D2083" s="61" t="s">
        <v>801</v>
      </c>
      <c r="E2083" s="61" t="s">
        <v>801</v>
      </c>
      <c r="F2083" s="82" t="s">
        <v>1697</v>
      </c>
      <c r="G2083" s="81" t="s">
        <v>1420</v>
      </c>
      <c r="H2083" s="21">
        <v>1</v>
      </c>
      <c r="I2083" s="20">
        <v>652224.01704201684</v>
      </c>
      <c r="J2083" s="20">
        <f t="shared" si="981"/>
        <v>123922.56323798319</v>
      </c>
      <c r="K2083" s="19">
        <f t="shared" si="982"/>
        <v>776146.58027999999</v>
      </c>
      <c r="L2083" s="15">
        <f t="shared" si="983"/>
        <v>776146.58027999999</v>
      </c>
      <c r="M2083" s="17">
        <v>535268.06722689082</v>
      </c>
      <c r="N2083" s="17">
        <v>101700.93277310926</v>
      </c>
      <c r="O2083" s="16">
        <v>636969.00000000012</v>
      </c>
      <c r="P2083" s="18">
        <v>636969.00000000012</v>
      </c>
      <c r="Q2083" s="17">
        <v>495618.48739495798</v>
      </c>
      <c r="R2083" s="17">
        <v>94167.512605042022</v>
      </c>
      <c r="S2083" s="16">
        <v>589786</v>
      </c>
      <c r="T2083" s="15">
        <v>589786</v>
      </c>
      <c r="U2083" s="14"/>
      <c r="V2083" s="14"/>
      <c r="W2083" s="14"/>
      <c r="X2083" s="14"/>
      <c r="Y2083" s="14"/>
      <c r="Z2083" s="14"/>
      <c r="AA2083" s="14"/>
      <c r="AB2083" s="13"/>
      <c r="AC2083" s="12">
        <f t="shared" si="984"/>
        <v>0</v>
      </c>
      <c r="AD2083" s="6">
        <f t="shared" si="985"/>
        <v>0</v>
      </c>
      <c r="AE2083" s="6">
        <f t="shared" si="986"/>
        <v>0</v>
      </c>
      <c r="AF2083" s="6">
        <f t="shared" si="987"/>
        <v>0</v>
      </c>
      <c r="AG2083" s="9">
        <f>MIN(L2083,P2083,T2083)</f>
        <v>589786</v>
      </c>
      <c r="AH2083" s="11">
        <f t="shared" si="988"/>
        <v>776146.58027999999</v>
      </c>
      <c r="AI2083" s="9">
        <f t="shared" si="989"/>
        <v>613377.5</v>
      </c>
      <c r="AJ2083" s="10">
        <f t="shared" si="990"/>
        <v>500725.39507000003</v>
      </c>
      <c r="AK2083" s="9">
        <f t="shared" si="966"/>
        <v>601581.75</v>
      </c>
      <c r="AL2083" s="9">
        <f t="shared" si="976"/>
        <v>694762.04013999994</v>
      </c>
      <c r="AM2083" s="6">
        <f>HARMEAN(L2083,P2083,T2083)</f>
        <v>658778.6299728757</v>
      </c>
      <c r="AN2083" s="8">
        <f t="shared" si="991"/>
        <v>343063.0951517559</v>
      </c>
      <c r="AO2083" s="7">
        <f t="shared" si="977"/>
        <v>0.55930172716109716</v>
      </c>
      <c r="AP2083" s="6">
        <f>+AM2083</f>
        <v>658778.6299728757</v>
      </c>
      <c r="AQ2083" s="5" t="s">
        <v>0</v>
      </c>
    </row>
    <row r="2084" spans="1:43" ht="25.5" x14ac:dyDescent="0.25">
      <c r="A2084" s="42">
        <v>2030</v>
      </c>
      <c r="B2084" s="63">
        <v>40101801</v>
      </c>
      <c r="C2084" s="63">
        <v>40101801</v>
      </c>
      <c r="D2084" s="61" t="s">
        <v>801</v>
      </c>
      <c r="E2084" s="61" t="s">
        <v>801</v>
      </c>
      <c r="F2084" s="82" t="s">
        <v>1696</v>
      </c>
      <c r="G2084" s="81" t="s">
        <v>1344</v>
      </c>
      <c r="H2084" s="21">
        <v>1</v>
      </c>
      <c r="I2084" s="20">
        <v>632578.31561344536</v>
      </c>
      <c r="J2084" s="20">
        <f t="shared" si="981"/>
        <v>120189.87996655462</v>
      </c>
      <c r="K2084" s="19">
        <f t="shared" si="982"/>
        <v>752768.19557999994</v>
      </c>
      <c r="L2084" s="15">
        <f t="shared" si="983"/>
        <v>752768.19557999994</v>
      </c>
      <c r="M2084" s="17">
        <v>509531.09243697481</v>
      </c>
      <c r="N2084" s="17">
        <v>96810.907563025219</v>
      </c>
      <c r="O2084" s="16">
        <v>606342</v>
      </c>
      <c r="P2084" s="18">
        <v>606342</v>
      </c>
      <c r="Q2084" s="17">
        <v>480689.91596638656</v>
      </c>
      <c r="R2084" s="17">
        <v>91331.084033613442</v>
      </c>
      <c r="S2084" s="16">
        <v>572021</v>
      </c>
      <c r="T2084" s="15">
        <v>572021</v>
      </c>
      <c r="U2084" s="14"/>
      <c r="V2084" s="14"/>
      <c r="W2084" s="14"/>
      <c r="X2084" s="14"/>
      <c r="Y2084" s="14"/>
      <c r="Z2084" s="14"/>
      <c r="AA2084" s="14"/>
      <c r="AB2084" s="13"/>
      <c r="AC2084" s="12">
        <f t="shared" si="984"/>
        <v>0</v>
      </c>
      <c r="AD2084" s="6">
        <f t="shared" si="985"/>
        <v>0</v>
      </c>
      <c r="AE2084" s="6">
        <f t="shared" si="986"/>
        <v>0</v>
      </c>
      <c r="AF2084" s="6">
        <f t="shared" si="987"/>
        <v>0</v>
      </c>
      <c r="AG2084" s="9">
        <f>MIN(L2084,P2084,T2084)</f>
        <v>572021</v>
      </c>
      <c r="AH2084" s="11">
        <f t="shared" si="988"/>
        <v>752768.19557999994</v>
      </c>
      <c r="AI2084" s="9">
        <f t="shared" si="989"/>
        <v>589181.5</v>
      </c>
      <c r="AJ2084" s="10">
        <f t="shared" si="990"/>
        <v>482782.79889500001</v>
      </c>
      <c r="AK2084" s="9">
        <f t="shared" si="966"/>
        <v>580601.25</v>
      </c>
      <c r="AL2084" s="9">
        <f t="shared" si="976"/>
        <v>670974.84779000003</v>
      </c>
      <c r="AM2084" s="6">
        <f>HARMEAN(L2084,P2084,T2084)</f>
        <v>634806.16547019221</v>
      </c>
      <c r="AN2084" s="8">
        <f t="shared" si="991"/>
        <v>331261.0642409845</v>
      </c>
      <c r="AO2084" s="7">
        <f t="shared" si="977"/>
        <v>0.56223941899225371</v>
      </c>
      <c r="AP2084" s="6">
        <f>+AM2084</f>
        <v>634806.16547019221</v>
      </c>
      <c r="AQ2084" s="5" t="s">
        <v>0</v>
      </c>
    </row>
    <row r="2085" spans="1:43" x14ac:dyDescent="0.25">
      <c r="A2085" s="42">
        <v>2031</v>
      </c>
      <c r="B2085" s="63">
        <v>26111504</v>
      </c>
      <c r="C2085" s="63">
        <v>26111504</v>
      </c>
      <c r="D2085" s="61" t="s">
        <v>801</v>
      </c>
      <c r="E2085" s="61" t="s">
        <v>801</v>
      </c>
      <c r="F2085" s="82" t="s">
        <v>1695</v>
      </c>
      <c r="G2085" s="81" t="s">
        <v>1344</v>
      </c>
      <c r="H2085" s="21">
        <v>1</v>
      </c>
      <c r="I2085" s="20">
        <v>1498525.2257142856</v>
      </c>
      <c r="J2085" s="20">
        <f t="shared" si="981"/>
        <v>284719.79288571427</v>
      </c>
      <c r="K2085" s="19">
        <f t="shared" si="982"/>
        <v>1783245.0185999998</v>
      </c>
      <c r="L2085" s="15">
        <f t="shared" si="983"/>
        <v>1783245.0185999998</v>
      </c>
      <c r="M2085" s="17">
        <v>1218424.3697478992</v>
      </c>
      <c r="N2085" s="17">
        <v>231500.63025210085</v>
      </c>
      <c r="O2085" s="16">
        <v>1449925</v>
      </c>
      <c r="P2085" s="18">
        <v>1449925</v>
      </c>
      <c r="Q2085" s="17">
        <v>1138714.2857142857</v>
      </c>
      <c r="R2085" s="17">
        <v>216355.71428571429</v>
      </c>
      <c r="S2085" s="16">
        <v>1355070</v>
      </c>
      <c r="T2085" s="15">
        <v>1355070</v>
      </c>
      <c r="U2085" s="14"/>
      <c r="V2085" s="14"/>
      <c r="W2085" s="14"/>
      <c r="X2085" s="14"/>
      <c r="Y2085" s="14"/>
      <c r="Z2085" s="14"/>
      <c r="AA2085" s="14"/>
      <c r="AB2085" s="13"/>
      <c r="AC2085" s="12">
        <f t="shared" si="984"/>
        <v>0</v>
      </c>
      <c r="AD2085" s="6">
        <f t="shared" si="985"/>
        <v>0</v>
      </c>
      <c r="AE2085" s="6">
        <f t="shared" si="986"/>
        <v>0</v>
      </c>
      <c r="AF2085" s="6">
        <f t="shared" si="987"/>
        <v>0</v>
      </c>
      <c r="AG2085" s="9">
        <f>MIN(L2085,P2085,T2085)</f>
        <v>1355070</v>
      </c>
      <c r="AH2085" s="11">
        <f t="shared" si="988"/>
        <v>1783245.0185999998</v>
      </c>
      <c r="AI2085" s="9">
        <f t="shared" si="989"/>
        <v>1402497.5</v>
      </c>
      <c r="AJ2085" s="10">
        <f t="shared" si="990"/>
        <v>1147060.00465</v>
      </c>
      <c r="AK2085" s="9">
        <f t="shared" si="966"/>
        <v>1378783.75</v>
      </c>
      <c r="AL2085" s="9">
        <f t="shared" si="976"/>
        <v>1592871.2593</v>
      </c>
      <c r="AM2085" s="6">
        <f>HARMEAN(L2085,P2085,T2085)</f>
        <v>1508723.7904456411</v>
      </c>
      <c r="AN2085" s="8">
        <f t="shared" si="991"/>
        <v>786442.07030060003</v>
      </c>
      <c r="AO2085" s="7">
        <f t="shared" si="977"/>
        <v>0.56074400867067498</v>
      </c>
      <c r="AP2085" s="6">
        <f>+AM2085</f>
        <v>1508723.7904456411</v>
      </c>
      <c r="AQ2085" s="5" t="s">
        <v>0</v>
      </c>
    </row>
    <row r="2086" spans="1:43" ht="25.5" x14ac:dyDescent="0.25">
      <c r="A2086" s="42">
        <v>2032</v>
      </c>
      <c r="B2086" s="63">
        <v>31151900</v>
      </c>
      <c r="C2086" s="63">
        <v>31151900</v>
      </c>
      <c r="D2086" s="61" t="s">
        <v>801</v>
      </c>
      <c r="E2086" s="61" t="s">
        <v>801</v>
      </c>
      <c r="F2086" s="82" t="s">
        <v>1694</v>
      </c>
      <c r="G2086" s="81" t="s">
        <v>1344</v>
      </c>
      <c r="H2086" s="21">
        <v>1</v>
      </c>
      <c r="I2086" s="20">
        <v>1276043.8775294118</v>
      </c>
      <c r="J2086" s="20">
        <f t="shared" si="981"/>
        <v>242448.33673058826</v>
      </c>
      <c r="K2086" s="19">
        <f t="shared" si="982"/>
        <v>1518492.21426</v>
      </c>
      <c r="L2086" s="15">
        <f t="shared" si="983"/>
        <v>1518492.21426</v>
      </c>
      <c r="M2086" s="17">
        <v>1047225.2100840337</v>
      </c>
      <c r="N2086" s="17">
        <v>198972.78991596639</v>
      </c>
      <c r="O2086" s="16">
        <v>1246198</v>
      </c>
      <c r="P2086" s="18">
        <v>1246198</v>
      </c>
      <c r="Q2086" s="17">
        <v>969652.9411764706</v>
      </c>
      <c r="R2086" s="17">
        <v>184234.05882352943</v>
      </c>
      <c r="S2086" s="16">
        <v>1153887</v>
      </c>
      <c r="T2086" s="15">
        <v>1153887</v>
      </c>
      <c r="U2086" s="14"/>
      <c r="V2086" s="14"/>
      <c r="W2086" s="14"/>
      <c r="X2086" s="14"/>
      <c r="Y2086" s="14"/>
      <c r="Z2086" s="14"/>
      <c r="AA2086" s="14"/>
      <c r="AB2086" s="13"/>
      <c r="AC2086" s="12">
        <f t="shared" si="984"/>
        <v>0</v>
      </c>
      <c r="AD2086" s="6">
        <f t="shared" si="985"/>
        <v>0</v>
      </c>
      <c r="AE2086" s="6">
        <f t="shared" si="986"/>
        <v>0</v>
      </c>
      <c r="AF2086" s="6">
        <f t="shared" si="987"/>
        <v>0</v>
      </c>
      <c r="AG2086" s="9">
        <f>MIN(L2086,P2086,T2086)</f>
        <v>1153887</v>
      </c>
      <c r="AH2086" s="11">
        <f t="shared" si="988"/>
        <v>1518492.21426</v>
      </c>
      <c r="AI2086" s="9">
        <f t="shared" si="989"/>
        <v>1200042.5</v>
      </c>
      <c r="AJ2086" s="10">
        <f t="shared" si="990"/>
        <v>979644.30356499995</v>
      </c>
      <c r="AK2086" s="9">
        <f t="shared" si="966"/>
        <v>1176964.75</v>
      </c>
      <c r="AL2086" s="9">
        <f t="shared" si="976"/>
        <v>1359267.3571299999</v>
      </c>
      <c r="AM2086" s="6">
        <f>HARMEAN(L2086,P2086,T2086)</f>
        <v>1288867.5825549581</v>
      </c>
      <c r="AN2086" s="8">
        <f t="shared" si="991"/>
        <v>671185.87160135782</v>
      </c>
      <c r="AO2086" s="7">
        <f t="shared" si="977"/>
        <v>0.55930175106411462</v>
      </c>
      <c r="AP2086" s="6">
        <f>+AM2086</f>
        <v>1288867.5825549581</v>
      </c>
      <c r="AQ2086" s="5" t="s">
        <v>0</v>
      </c>
    </row>
    <row r="2087" spans="1:43" x14ac:dyDescent="0.25">
      <c r="A2087" s="42">
        <v>2033</v>
      </c>
      <c r="B2087" s="63">
        <v>20102307</v>
      </c>
      <c r="C2087" s="63">
        <v>20102307</v>
      </c>
      <c r="D2087" s="61" t="s">
        <v>801</v>
      </c>
      <c r="E2087" s="61" t="s">
        <v>801</v>
      </c>
      <c r="F2087" s="82" t="s">
        <v>1693</v>
      </c>
      <c r="G2087" s="81" t="s">
        <v>1344</v>
      </c>
      <c r="H2087" s="21">
        <v>1</v>
      </c>
      <c r="I2087" s="20">
        <v>1519155.1474789917</v>
      </c>
      <c r="J2087" s="20">
        <f t="shared" si="981"/>
        <v>288639.47802100843</v>
      </c>
      <c r="K2087" s="19">
        <f t="shared" si="982"/>
        <v>1807794.6255000001</v>
      </c>
      <c r="L2087" s="15">
        <f t="shared" si="983"/>
        <v>1807794.6255000001</v>
      </c>
      <c r="M2087" s="17">
        <v>1223653.781512605</v>
      </c>
      <c r="N2087" s="17">
        <v>232494.21848739494</v>
      </c>
      <c r="O2087" s="16">
        <v>1456148</v>
      </c>
      <c r="P2087" s="18">
        <v>1456148</v>
      </c>
      <c r="Q2087" s="17">
        <v>1154390.7563025211</v>
      </c>
      <c r="R2087" s="17">
        <v>219334.24369747902</v>
      </c>
      <c r="S2087" s="16">
        <v>1373725</v>
      </c>
      <c r="T2087" s="15">
        <v>1373725</v>
      </c>
      <c r="U2087" s="14"/>
      <c r="V2087" s="14"/>
      <c r="W2087" s="14"/>
      <c r="X2087" s="14"/>
      <c r="Y2087" s="14"/>
      <c r="Z2087" s="14"/>
      <c r="AA2087" s="14"/>
      <c r="AB2087" s="13"/>
      <c r="AC2087" s="12">
        <f t="shared" si="984"/>
        <v>0</v>
      </c>
      <c r="AD2087" s="6">
        <f t="shared" si="985"/>
        <v>0</v>
      </c>
      <c r="AE2087" s="6">
        <f t="shared" si="986"/>
        <v>0</v>
      </c>
      <c r="AF2087" s="6">
        <f t="shared" si="987"/>
        <v>0</v>
      </c>
      <c r="AG2087" s="9">
        <f>MIN(L2087,P2087,T2087)</f>
        <v>1373725</v>
      </c>
      <c r="AH2087" s="11">
        <f t="shared" si="988"/>
        <v>1807794.6255000001</v>
      </c>
      <c r="AI2087" s="9">
        <f t="shared" si="989"/>
        <v>1414936.5</v>
      </c>
      <c r="AJ2087" s="10">
        <f t="shared" si="990"/>
        <v>1159416.906375</v>
      </c>
      <c r="AK2087" s="9">
        <f t="shared" si="966"/>
        <v>1394330.75</v>
      </c>
      <c r="AL2087" s="9">
        <f t="shared" si="976"/>
        <v>1611365.56275</v>
      </c>
      <c r="AM2087" s="6">
        <f>HARMEAN(L2087,P2087,T2087)</f>
        <v>1524505.4388896695</v>
      </c>
      <c r="AN2087" s="8">
        <f t="shared" si="991"/>
        <v>795533.05616695003</v>
      </c>
      <c r="AO2087" s="7">
        <f t="shared" si="977"/>
        <v>0.56223940520790161</v>
      </c>
      <c r="AP2087" s="6">
        <f>+AM2087</f>
        <v>1524505.4388896695</v>
      </c>
      <c r="AQ2087" s="5" t="s">
        <v>0</v>
      </c>
    </row>
    <row r="2088" spans="1:43" x14ac:dyDescent="0.25">
      <c r="A2088" s="42">
        <v>2034</v>
      </c>
      <c r="B2088" s="63">
        <v>40142007</v>
      </c>
      <c r="C2088" s="63">
        <v>40142007</v>
      </c>
      <c r="D2088" s="61" t="s">
        <v>801</v>
      </c>
      <c r="E2088" s="61" t="s">
        <v>801</v>
      </c>
      <c r="F2088" s="82" t="s">
        <v>1692</v>
      </c>
      <c r="G2088" s="81" t="s">
        <v>1344</v>
      </c>
      <c r="H2088" s="21">
        <v>1</v>
      </c>
      <c r="I2088" s="20">
        <v>1313332.557882353</v>
      </c>
      <c r="J2088" s="20">
        <f t="shared" si="981"/>
        <v>249533.18599764706</v>
      </c>
      <c r="K2088" s="19">
        <f t="shared" si="982"/>
        <v>1562865.74388</v>
      </c>
      <c r="L2088" s="15">
        <f t="shared" si="983"/>
        <v>1562865.74388</v>
      </c>
      <c r="M2088" s="17">
        <v>1047887.3949579833</v>
      </c>
      <c r="N2088" s="17">
        <v>199098.60504201683</v>
      </c>
      <c r="O2088" s="16">
        <v>1246986</v>
      </c>
      <c r="P2088" s="18">
        <v>1246986</v>
      </c>
      <c r="Q2088" s="17">
        <v>997988.23529411771</v>
      </c>
      <c r="R2088" s="17">
        <v>189617.76470588238</v>
      </c>
      <c r="S2088" s="16">
        <v>1187606</v>
      </c>
      <c r="T2088" s="15">
        <v>1187606</v>
      </c>
      <c r="U2088" s="14"/>
      <c r="V2088" s="14"/>
      <c r="W2088" s="14"/>
      <c r="X2088" s="14"/>
      <c r="Y2088" s="14"/>
      <c r="Z2088" s="14"/>
      <c r="AA2088" s="14"/>
      <c r="AB2088" s="13">
        <v>1095000</v>
      </c>
      <c r="AC2088" s="12">
        <f t="shared" si="984"/>
        <v>208050</v>
      </c>
      <c r="AD2088" s="6">
        <f t="shared" si="985"/>
        <v>1303050</v>
      </c>
      <c r="AE2088" s="6">
        <f t="shared" si="986"/>
        <v>66455.55</v>
      </c>
      <c r="AF2088" s="6">
        <f t="shared" si="987"/>
        <v>1369505.55</v>
      </c>
      <c r="AG2088" s="9">
        <f>MIN(L2088,P2088,T2088,AF2088)</f>
        <v>1187606</v>
      </c>
      <c r="AH2088" s="11">
        <f t="shared" si="988"/>
        <v>1562865.74388</v>
      </c>
      <c r="AI2088" s="9">
        <f t="shared" si="989"/>
        <v>1308245.7749999999</v>
      </c>
      <c r="AJ2088" s="10">
        <f t="shared" si="990"/>
        <v>1341740.8234699999</v>
      </c>
      <c r="AK2088" s="9">
        <f t="shared" si="966"/>
        <v>1247925.8875</v>
      </c>
      <c r="AL2088" s="9">
        <f t="shared" si="976"/>
        <v>1435555.7594399999</v>
      </c>
      <c r="AM2088" s="6">
        <f>HARMEAN(L2088,P2088,T2088,AF2088)</f>
        <v>1327138.035450832</v>
      </c>
      <c r="AN2088" s="8">
        <f t="shared" si="991"/>
        <v>165733.85375612936</v>
      </c>
      <c r="AO2088" s="7">
        <f t="shared" si="977"/>
        <v>0.12668403515855373</v>
      </c>
      <c r="AP2088" s="6">
        <f>+AG2088</f>
        <v>1187606</v>
      </c>
      <c r="AQ2088" s="5" t="s">
        <v>4</v>
      </c>
    </row>
    <row r="2089" spans="1:43" x14ac:dyDescent="0.25">
      <c r="A2089" s="42">
        <v>2035</v>
      </c>
      <c r="B2089" s="63">
        <v>40142007</v>
      </c>
      <c r="C2089" s="63">
        <v>40142007</v>
      </c>
      <c r="D2089" s="61" t="s">
        <v>801</v>
      </c>
      <c r="E2089" s="61" t="s">
        <v>801</v>
      </c>
      <c r="F2089" s="82" t="s">
        <v>1691</v>
      </c>
      <c r="G2089" s="81" t="s">
        <v>1344</v>
      </c>
      <c r="H2089" s="21">
        <v>1</v>
      </c>
      <c r="I2089" s="20">
        <v>1276450.8360504201</v>
      </c>
      <c r="J2089" s="20">
        <f t="shared" si="981"/>
        <v>242525.65884957981</v>
      </c>
      <c r="K2089" s="19">
        <f t="shared" si="982"/>
        <v>1518976.4948999998</v>
      </c>
      <c r="L2089" s="15">
        <f t="shared" si="983"/>
        <v>1518976.4948999998</v>
      </c>
      <c r="M2089" s="17">
        <v>1028159.6638655462</v>
      </c>
      <c r="N2089" s="17">
        <v>195350.3361344538</v>
      </c>
      <c r="O2089" s="16">
        <v>1223510</v>
      </c>
      <c r="P2089" s="18">
        <v>1223510</v>
      </c>
      <c r="Q2089" s="17">
        <v>969962.18487394962</v>
      </c>
      <c r="R2089" s="17">
        <v>184292.81512605044</v>
      </c>
      <c r="S2089" s="16">
        <v>1154255</v>
      </c>
      <c r="T2089" s="15">
        <v>1154255</v>
      </c>
      <c r="U2089" s="14"/>
      <c r="V2089" s="14"/>
      <c r="W2089" s="14"/>
      <c r="X2089" s="14"/>
      <c r="Y2089" s="14"/>
      <c r="Z2089" s="14"/>
      <c r="AA2089" s="14"/>
      <c r="AB2089" s="13"/>
      <c r="AC2089" s="12">
        <f t="shared" si="984"/>
        <v>0</v>
      </c>
      <c r="AD2089" s="6">
        <f t="shared" si="985"/>
        <v>0</v>
      </c>
      <c r="AE2089" s="6">
        <f t="shared" si="986"/>
        <v>0</v>
      </c>
      <c r="AF2089" s="6">
        <f t="shared" si="987"/>
        <v>0</v>
      </c>
      <c r="AG2089" s="9">
        <f t="shared" ref="AG2089:AG2095" si="992">MIN(L2089,P2089,T2089)</f>
        <v>1154255</v>
      </c>
      <c r="AH2089" s="11">
        <f t="shared" si="988"/>
        <v>1518976.4948999998</v>
      </c>
      <c r="AI2089" s="9">
        <f t="shared" si="989"/>
        <v>1188882.5</v>
      </c>
      <c r="AJ2089" s="10">
        <f t="shared" si="990"/>
        <v>974185.37372499995</v>
      </c>
      <c r="AK2089" s="9">
        <f t="shared" si="966"/>
        <v>1171568.75</v>
      </c>
      <c r="AL2089" s="9">
        <f t="shared" si="976"/>
        <v>1353929.4974499999</v>
      </c>
      <c r="AM2089" s="6">
        <f t="shared" ref="AM2089:AM2095" si="993">HARMEAN(L2089,P2089,T2089)</f>
        <v>1280946.3944052069</v>
      </c>
      <c r="AN2089" s="8">
        <f t="shared" si="991"/>
        <v>668436.57082898007</v>
      </c>
      <c r="AO2089" s="7">
        <f t="shared" si="977"/>
        <v>0.56223938936688866</v>
      </c>
      <c r="AP2089" s="6">
        <f t="shared" ref="AP2089:AP2104" si="994">+AM2089</f>
        <v>1280946.3944052069</v>
      </c>
      <c r="AQ2089" s="5" t="s">
        <v>0</v>
      </c>
    </row>
    <row r="2090" spans="1:43" x14ac:dyDescent="0.25">
      <c r="A2090" s="42">
        <v>2036</v>
      </c>
      <c r="B2090" s="63">
        <v>40142007</v>
      </c>
      <c r="C2090" s="63">
        <v>40142007</v>
      </c>
      <c r="D2090" s="61" t="s">
        <v>801</v>
      </c>
      <c r="E2090" s="61" t="s">
        <v>801</v>
      </c>
      <c r="F2090" s="82" t="s">
        <v>1690</v>
      </c>
      <c r="G2090" s="81" t="s">
        <v>1484</v>
      </c>
      <c r="H2090" s="21">
        <v>1</v>
      </c>
      <c r="I2090" s="20">
        <v>261059.46776470589</v>
      </c>
      <c r="J2090" s="20">
        <f t="shared" si="981"/>
        <v>49601.298875294116</v>
      </c>
      <c r="K2090" s="19">
        <f t="shared" si="982"/>
        <v>310660.76663999999</v>
      </c>
      <c r="L2090" s="15">
        <f t="shared" si="983"/>
        <v>310660.76663999999</v>
      </c>
      <c r="M2090" s="17">
        <v>212263.02521008404</v>
      </c>
      <c r="N2090" s="17">
        <v>40329.97478991597</v>
      </c>
      <c r="O2090" s="16">
        <v>252593</v>
      </c>
      <c r="P2090" s="18">
        <v>252593</v>
      </c>
      <c r="Q2090" s="17">
        <v>198376.4705882353</v>
      </c>
      <c r="R2090" s="17">
        <v>37691.529411764706</v>
      </c>
      <c r="S2090" s="16">
        <v>236068</v>
      </c>
      <c r="T2090" s="15">
        <v>236068</v>
      </c>
      <c r="U2090" s="14"/>
      <c r="V2090" s="14"/>
      <c r="W2090" s="14"/>
      <c r="X2090" s="14"/>
      <c r="Y2090" s="14"/>
      <c r="Z2090" s="14"/>
      <c r="AA2090" s="14"/>
      <c r="AB2090" s="13"/>
      <c r="AC2090" s="12">
        <f t="shared" si="984"/>
        <v>0</v>
      </c>
      <c r="AD2090" s="6">
        <f t="shared" si="985"/>
        <v>0</v>
      </c>
      <c r="AE2090" s="6">
        <f t="shared" si="986"/>
        <v>0</v>
      </c>
      <c r="AF2090" s="6">
        <f t="shared" si="987"/>
        <v>0</v>
      </c>
      <c r="AG2090" s="9">
        <f t="shared" si="992"/>
        <v>236068</v>
      </c>
      <c r="AH2090" s="11">
        <f t="shared" si="988"/>
        <v>310660.76663999999</v>
      </c>
      <c r="AI2090" s="9">
        <f t="shared" si="989"/>
        <v>244330.5</v>
      </c>
      <c r="AJ2090" s="10">
        <f t="shared" si="990"/>
        <v>199830.44166000001</v>
      </c>
      <c r="AK2090" s="9">
        <f t="shared" si="966"/>
        <v>240199.25</v>
      </c>
      <c r="AL2090" s="9">
        <f t="shared" si="976"/>
        <v>277495.63332000002</v>
      </c>
      <c r="AM2090" s="6">
        <f t="shared" si="993"/>
        <v>262836.249506658</v>
      </c>
      <c r="AN2090" s="8">
        <f t="shared" si="991"/>
        <v>137006.83017795117</v>
      </c>
      <c r="AO2090" s="7">
        <f t="shared" si="977"/>
        <v>0.56074387020020489</v>
      </c>
      <c r="AP2090" s="6">
        <f t="shared" si="994"/>
        <v>262836.249506658</v>
      </c>
      <c r="AQ2090" s="5" t="s">
        <v>0</v>
      </c>
    </row>
    <row r="2091" spans="1:43" x14ac:dyDescent="0.25">
      <c r="A2091" s="42">
        <v>2037</v>
      </c>
      <c r="B2091" s="63">
        <v>25173810</v>
      </c>
      <c r="C2091" s="63">
        <v>25173810</v>
      </c>
      <c r="D2091" s="61" t="s">
        <v>801</v>
      </c>
      <c r="E2091" s="61" t="s">
        <v>801</v>
      </c>
      <c r="F2091" s="82" t="s">
        <v>1689</v>
      </c>
      <c r="G2091" s="81" t="s">
        <v>1344</v>
      </c>
      <c r="H2091" s="21">
        <v>1</v>
      </c>
      <c r="I2091" s="20">
        <v>832535.39435294119</v>
      </c>
      <c r="J2091" s="20">
        <f t="shared" si="981"/>
        <v>158181.72492705882</v>
      </c>
      <c r="K2091" s="19">
        <f t="shared" si="982"/>
        <v>990717.11927999998</v>
      </c>
      <c r="L2091" s="15">
        <f t="shared" si="983"/>
        <v>990717.11927999998</v>
      </c>
      <c r="M2091" s="17">
        <v>670593.27731092437</v>
      </c>
      <c r="N2091" s="17">
        <v>127412.72268907563</v>
      </c>
      <c r="O2091" s="16">
        <v>798006</v>
      </c>
      <c r="P2091" s="18">
        <v>798006</v>
      </c>
      <c r="Q2091" s="17">
        <v>632635.29411764711</v>
      </c>
      <c r="R2091" s="17">
        <v>120200.70588235295</v>
      </c>
      <c r="S2091" s="16">
        <v>752836</v>
      </c>
      <c r="T2091" s="15">
        <v>752836</v>
      </c>
      <c r="U2091" s="14"/>
      <c r="V2091" s="14"/>
      <c r="W2091" s="14"/>
      <c r="X2091" s="14"/>
      <c r="Y2091" s="14"/>
      <c r="Z2091" s="14"/>
      <c r="AA2091" s="14"/>
      <c r="AB2091" s="13"/>
      <c r="AC2091" s="12">
        <f t="shared" si="984"/>
        <v>0</v>
      </c>
      <c r="AD2091" s="6">
        <f t="shared" si="985"/>
        <v>0</v>
      </c>
      <c r="AE2091" s="6">
        <f t="shared" si="986"/>
        <v>0</v>
      </c>
      <c r="AF2091" s="6">
        <f t="shared" si="987"/>
        <v>0</v>
      </c>
      <c r="AG2091" s="9">
        <f t="shared" si="992"/>
        <v>752836</v>
      </c>
      <c r="AH2091" s="11">
        <f t="shared" si="988"/>
        <v>990717.11927999998</v>
      </c>
      <c r="AI2091" s="9">
        <f t="shared" si="989"/>
        <v>775421</v>
      </c>
      <c r="AJ2091" s="10">
        <f t="shared" si="990"/>
        <v>635389.77982000005</v>
      </c>
      <c r="AK2091" s="9">
        <f t="shared" si="966"/>
        <v>764128.5</v>
      </c>
      <c r="AL2091" s="9">
        <f t="shared" si="976"/>
        <v>883069.05963999999</v>
      </c>
      <c r="AM2091" s="6">
        <f t="shared" si="993"/>
        <v>835467.53084930859</v>
      </c>
      <c r="AN2091" s="8">
        <f t="shared" si="991"/>
        <v>435972.22394996264</v>
      </c>
      <c r="AO2091" s="7">
        <f t="shared" si="977"/>
        <v>0.56223938215493607</v>
      </c>
      <c r="AP2091" s="6">
        <f t="shared" si="994"/>
        <v>835467.53084930859</v>
      </c>
      <c r="AQ2091" s="5" t="s">
        <v>0</v>
      </c>
    </row>
    <row r="2092" spans="1:43" ht="25.5" x14ac:dyDescent="0.25">
      <c r="A2092" s="42">
        <v>2038</v>
      </c>
      <c r="B2092" s="63">
        <v>40142007</v>
      </c>
      <c r="C2092" s="63">
        <v>40142007</v>
      </c>
      <c r="D2092" s="61" t="s">
        <v>801</v>
      </c>
      <c r="E2092" s="61" t="s">
        <v>801</v>
      </c>
      <c r="F2092" s="82" t="s">
        <v>1688</v>
      </c>
      <c r="G2092" s="81" t="s">
        <v>1344</v>
      </c>
      <c r="H2092" s="21">
        <v>1</v>
      </c>
      <c r="I2092" s="20">
        <v>2452026.8287058827</v>
      </c>
      <c r="J2092" s="20">
        <f t="shared" si="981"/>
        <v>465885.09745411773</v>
      </c>
      <c r="K2092" s="19">
        <f t="shared" si="982"/>
        <v>2917911.9261600003</v>
      </c>
      <c r="L2092" s="15">
        <f t="shared" si="983"/>
        <v>2917911.9261600003</v>
      </c>
      <c r="M2092" s="17">
        <v>1975067.2268907563</v>
      </c>
      <c r="N2092" s="17">
        <v>375262.77310924372</v>
      </c>
      <c r="O2092" s="16">
        <v>2350330</v>
      </c>
      <c r="P2092" s="18">
        <v>2350330</v>
      </c>
      <c r="Q2092" s="17">
        <v>1863270.5882352942</v>
      </c>
      <c r="R2092" s="17">
        <v>354021.4117647059</v>
      </c>
      <c r="S2092" s="16">
        <v>2217292</v>
      </c>
      <c r="T2092" s="15">
        <v>2217292</v>
      </c>
      <c r="U2092" s="14"/>
      <c r="V2092" s="14"/>
      <c r="W2092" s="14"/>
      <c r="X2092" s="14"/>
      <c r="Y2092" s="14"/>
      <c r="Z2092" s="14"/>
      <c r="AA2092" s="14"/>
      <c r="AB2092" s="13"/>
      <c r="AC2092" s="12">
        <f t="shared" si="984"/>
        <v>0</v>
      </c>
      <c r="AD2092" s="6">
        <f t="shared" si="985"/>
        <v>0</v>
      </c>
      <c r="AE2092" s="6">
        <f t="shared" si="986"/>
        <v>0</v>
      </c>
      <c r="AF2092" s="6">
        <f t="shared" si="987"/>
        <v>0</v>
      </c>
      <c r="AG2092" s="9">
        <f t="shared" si="992"/>
        <v>2217292</v>
      </c>
      <c r="AH2092" s="11">
        <f t="shared" si="988"/>
        <v>2917911.9261600003</v>
      </c>
      <c r="AI2092" s="9">
        <f t="shared" si="989"/>
        <v>2283811</v>
      </c>
      <c r="AJ2092" s="10">
        <f t="shared" si="990"/>
        <v>1871383.4815400001</v>
      </c>
      <c r="AK2092" s="9">
        <f t="shared" si="966"/>
        <v>2250551.5</v>
      </c>
      <c r="AL2092" s="9">
        <f t="shared" si="976"/>
        <v>2600861.4630800001</v>
      </c>
      <c r="AM2092" s="6">
        <f t="shared" si="993"/>
        <v>2460663.0581682404</v>
      </c>
      <c r="AN2092" s="8">
        <f t="shared" si="991"/>
        <v>1284048.3364561831</v>
      </c>
      <c r="AO2092" s="7">
        <f t="shared" si="977"/>
        <v>0.56223931685073025</v>
      </c>
      <c r="AP2092" s="6">
        <f t="shared" si="994"/>
        <v>2460663.0581682404</v>
      </c>
      <c r="AQ2092" s="5" t="s">
        <v>0</v>
      </c>
    </row>
    <row r="2093" spans="1:43" ht="25.5" x14ac:dyDescent="0.25">
      <c r="A2093" s="42">
        <v>2039</v>
      </c>
      <c r="B2093" s="63">
        <v>40142007</v>
      </c>
      <c r="C2093" s="63">
        <v>40142007</v>
      </c>
      <c r="D2093" s="61" t="s">
        <v>801</v>
      </c>
      <c r="E2093" s="61" t="s">
        <v>801</v>
      </c>
      <c r="F2093" s="82" t="s">
        <v>1687</v>
      </c>
      <c r="G2093" s="81" t="s">
        <v>1484</v>
      </c>
      <c r="H2093" s="21">
        <v>1</v>
      </c>
      <c r="I2093" s="20">
        <v>824102.06369747897</v>
      </c>
      <c r="J2093" s="20">
        <f t="shared" si="981"/>
        <v>156579.392102521</v>
      </c>
      <c r="K2093" s="19">
        <f t="shared" si="982"/>
        <v>980681.4558</v>
      </c>
      <c r="L2093" s="15">
        <f t="shared" si="983"/>
        <v>980681.4558</v>
      </c>
      <c r="M2093" s="17">
        <v>663800</v>
      </c>
      <c r="N2093" s="17">
        <v>126122</v>
      </c>
      <c r="O2093" s="16">
        <v>789922</v>
      </c>
      <c r="P2093" s="18">
        <v>789922</v>
      </c>
      <c r="Q2093" s="17">
        <v>626226.89075630251</v>
      </c>
      <c r="R2093" s="17">
        <v>118983.10924369747</v>
      </c>
      <c r="S2093" s="16">
        <v>745210</v>
      </c>
      <c r="T2093" s="15">
        <v>745210</v>
      </c>
      <c r="U2093" s="14"/>
      <c r="V2093" s="14"/>
      <c r="W2093" s="14"/>
      <c r="X2093" s="14"/>
      <c r="Y2093" s="14"/>
      <c r="Z2093" s="14"/>
      <c r="AA2093" s="14"/>
      <c r="AB2093" s="13"/>
      <c r="AC2093" s="12">
        <f t="shared" si="984"/>
        <v>0</v>
      </c>
      <c r="AD2093" s="6">
        <f t="shared" si="985"/>
        <v>0</v>
      </c>
      <c r="AE2093" s="6">
        <f t="shared" si="986"/>
        <v>0</v>
      </c>
      <c r="AF2093" s="6">
        <f t="shared" si="987"/>
        <v>0</v>
      </c>
      <c r="AG2093" s="9">
        <f t="shared" si="992"/>
        <v>745210</v>
      </c>
      <c r="AH2093" s="11">
        <f t="shared" si="988"/>
        <v>980681.4558</v>
      </c>
      <c r="AI2093" s="9">
        <f t="shared" si="989"/>
        <v>767566</v>
      </c>
      <c r="AJ2093" s="10">
        <f t="shared" si="990"/>
        <v>628953.36395000003</v>
      </c>
      <c r="AK2093" s="9">
        <f t="shared" si="966"/>
        <v>756388</v>
      </c>
      <c r="AL2093" s="9">
        <f t="shared" si="976"/>
        <v>874123.72790000006</v>
      </c>
      <c r="AM2093" s="6">
        <f t="shared" si="993"/>
        <v>827004.3371894781</v>
      </c>
      <c r="AN2093" s="8">
        <f t="shared" si="991"/>
        <v>431555.90284377703</v>
      </c>
      <c r="AO2093" s="7">
        <f t="shared" si="977"/>
        <v>0.56223947236299809</v>
      </c>
      <c r="AP2093" s="6">
        <f t="shared" si="994"/>
        <v>827004.3371894781</v>
      </c>
      <c r="AQ2093" s="5" t="s">
        <v>0</v>
      </c>
    </row>
    <row r="2094" spans="1:43" x14ac:dyDescent="0.25">
      <c r="A2094" s="42">
        <v>2040</v>
      </c>
      <c r="B2094" s="63">
        <v>40172413</v>
      </c>
      <c r="C2094" s="63">
        <v>40172413</v>
      </c>
      <c r="D2094" s="61" t="s">
        <v>801</v>
      </c>
      <c r="E2094" s="61" t="s">
        <v>801</v>
      </c>
      <c r="F2094" s="82" t="s">
        <v>1686</v>
      </c>
      <c r="G2094" s="81" t="s">
        <v>1344</v>
      </c>
      <c r="H2094" s="21">
        <v>1</v>
      </c>
      <c r="I2094" s="20">
        <v>895013.48011764709</v>
      </c>
      <c r="J2094" s="20">
        <f t="shared" si="981"/>
        <v>170052.56122235296</v>
      </c>
      <c r="K2094" s="19">
        <f t="shared" si="982"/>
        <v>1065066.04134</v>
      </c>
      <c r="L2094" s="15">
        <f t="shared" si="983"/>
        <v>1065066.04134</v>
      </c>
      <c r="M2094" s="17">
        <v>741321.84873949585</v>
      </c>
      <c r="N2094" s="17">
        <v>140851.15126050421</v>
      </c>
      <c r="O2094" s="16">
        <v>882173</v>
      </c>
      <c r="P2094" s="18">
        <v>882173</v>
      </c>
      <c r="Q2094" s="17">
        <v>680111.76470588241</v>
      </c>
      <c r="R2094" s="17">
        <v>129221.23529411767</v>
      </c>
      <c r="S2094" s="16">
        <v>809333.00000000012</v>
      </c>
      <c r="T2094" s="15">
        <v>809333.00000000012</v>
      </c>
      <c r="U2094" s="14"/>
      <c r="V2094" s="14"/>
      <c r="W2094" s="14"/>
      <c r="X2094" s="14"/>
      <c r="Y2094" s="14"/>
      <c r="Z2094" s="14"/>
      <c r="AA2094" s="14"/>
      <c r="AB2094" s="13"/>
      <c r="AC2094" s="12">
        <f t="shared" si="984"/>
        <v>0</v>
      </c>
      <c r="AD2094" s="6">
        <f t="shared" si="985"/>
        <v>0</v>
      </c>
      <c r="AE2094" s="6">
        <f t="shared" si="986"/>
        <v>0</v>
      </c>
      <c r="AF2094" s="6">
        <f t="shared" si="987"/>
        <v>0</v>
      </c>
      <c r="AG2094" s="9">
        <f t="shared" si="992"/>
        <v>809333.00000000012</v>
      </c>
      <c r="AH2094" s="11">
        <f t="shared" si="988"/>
        <v>1065066.04134</v>
      </c>
      <c r="AI2094" s="9">
        <f t="shared" si="989"/>
        <v>845753</v>
      </c>
      <c r="AJ2094" s="10">
        <f t="shared" si="990"/>
        <v>689143.010335</v>
      </c>
      <c r="AK2094" s="9">
        <f t="shared" si="966"/>
        <v>827543</v>
      </c>
      <c r="AL2094" s="9">
        <f t="shared" si="976"/>
        <v>955409.52067</v>
      </c>
      <c r="AM2094" s="6">
        <f t="shared" si="993"/>
        <v>906876.2702176905</v>
      </c>
      <c r="AN2094" s="8">
        <f t="shared" si="991"/>
        <v>471855.35370468337</v>
      </c>
      <c r="AO2094" s="7">
        <f t="shared" si="977"/>
        <v>0.55791153410591909</v>
      </c>
      <c r="AP2094" s="6">
        <f t="shared" si="994"/>
        <v>906876.2702176905</v>
      </c>
      <c r="AQ2094" s="5" t="s">
        <v>0</v>
      </c>
    </row>
    <row r="2095" spans="1:43" x14ac:dyDescent="0.25">
      <c r="A2095" s="42">
        <v>2041</v>
      </c>
      <c r="B2095" s="63">
        <v>40142007</v>
      </c>
      <c r="C2095" s="63">
        <v>40142007</v>
      </c>
      <c r="D2095" s="61" t="s">
        <v>801</v>
      </c>
      <c r="E2095" s="61" t="s">
        <v>801</v>
      </c>
      <c r="F2095" s="82" t="s">
        <v>1685</v>
      </c>
      <c r="G2095" s="81" t="s">
        <v>1484</v>
      </c>
      <c r="H2095" s="21">
        <v>1</v>
      </c>
      <c r="I2095" s="20">
        <v>359860.81326050422</v>
      </c>
      <c r="J2095" s="20">
        <f t="shared" si="981"/>
        <v>68373.554519495796</v>
      </c>
      <c r="K2095" s="19">
        <f t="shared" si="982"/>
        <v>428234.36778000003</v>
      </c>
      <c r="L2095" s="15">
        <f t="shared" si="983"/>
        <v>428234.36778000003</v>
      </c>
      <c r="M2095" s="17">
        <v>295331.09243697481</v>
      </c>
      <c r="N2095" s="17">
        <v>56112.907563025212</v>
      </c>
      <c r="O2095" s="16">
        <v>351444</v>
      </c>
      <c r="P2095" s="18">
        <v>351444</v>
      </c>
      <c r="Q2095" s="17">
        <v>273454.62184873951</v>
      </c>
      <c r="R2095" s="17">
        <v>51956.378151260506</v>
      </c>
      <c r="S2095" s="16">
        <v>325411</v>
      </c>
      <c r="T2095" s="15">
        <v>325411</v>
      </c>
      <c r="U2095" s="14"/>
      <c r="V2095" s="14"/>
      <c r="W2095" s="14"/>
      <c r="X2095" s="14"/>
      <c r="Y2095" s="14"/>
      <c r="Z2095" s="14"/>
      <c r="AA2095" s="14"/>
      <c r="AB2095" s="13"/>
      <c r="AC2095" s="12">
        <f t="shared" si="984"/>
        <v>0</v>
      </c>
      <c r="AD2095" s="6">
        <f t="shared" si="985"/>
        <v>0</v>
      </c>
      <c r="AE2095" s="6">
        <f t="shared" si="986"/>
        <v>0</v>
      </c>
      <c r="AF2095" s="6">
        <f t="shared" si="987"/>
        <v>0</v>
      </c>
      <c r="AG2095" s="9">
        <f t="shared" si="992"/>
        <v>325411</v>
      </c>
      <c r="AH2095" s="11">
        <f t="shared" si="988"/>
        <v>428234.36778000003</v>
      </c>
      <c r="AI2095" s="9">
        <f t="shared" si="989"/>
        <v>338427.5</v>
      </c>
      <c r="AJ2095" s="10">
        <f t="shared" si="990"/>
        <v>276272.34194499999</v>
      </c>
      <c r="AK2095" s="9">
        <f t="shared" si="966"/>
        <v>331919.25</v>
      </c>
      <c r="AL2095" s="9">
        <f t="shared" si="976"/>
        <v>383330.93388999999</v>
      </c>
      <c r="AM2095" s="6">
        <f t="shared" si="993"/>
        <v>363477.30205476173</v>
      </c>
      <c r="AN2095" s="8">
        <f t="shared" si="991"/>
        <v>189283.07734698692</v>
      </c>
      <c r="AO2095" s="7">
        <f t="shared" si="977"/>
        <v>0.5593017037533502</v>
      </c>
      <c r="AP2095" s="6">
        <f t="shared" si="994"/>
        <v>363477.30205476173</v>
      </c>
      <c r="AQ2095" s="5" t="s">
        <v>0</v>
      </c>
    </row>
    <row r="2096" spans="1:43" x14ac:dyDescent="0.25">
      <c r="A2096" s="42">
        <v>2042</v>
      </c>
      <c r="B2096" s="63">
        <v>25172408</v>
      </c>
      <c r="C2096" s="63">
        <v>25172408</v>
      </c>
      <c r="D2096" s="61" t="s">
        <v>801</v>
      </c>
      <c r="E2096" s="61" t="s">
        <v>801</v>
      </c>
      <c r="F2096" s="82" t="s">
        <v>1684</v>
      </c>
      <c r="G2096" s="81" t="s">
        <v>1344</v>
      </c>
      <c r="H2096" s="21">
        <v>1</v>
      </c>
      <c r="I2096" s="20">
        <v>869481.25638655457</v>
      </c>
      <c r="J2096" s="20">
        <f t="shared" si="981"/>
        <v>165201.43871344536</v>
      </c>
      <c r="K2096" s="19">
        <f t="shared" si="982"/>
        <v>1034682.6950999999</v>
      </c>
      <c r="L2096" s="15">
        <f t="shared" si="983"/>
        <v>1034682.6950999999</v>
      </c>
      <c r="M2096" s="17">
        <v>720173.94957983191</v>
      </c>
      <c r="N2096" s="17">
        <v>136833.05042016806</v>
      </c>
      <c r="O2096" s="16">
        <v>857007</v>
      </c>
      <c r="P2096" s="18">
        <v>857007</v>
      </c>
      <c r="Q2096" s="17">
        <v>660710.08403361344</v>
      </c>
      <c r="R2096" s="17">
        <v>125534.91596638656</v>
      </c>
      <c r="S2096" s="16">
        <v>786245</v>
      </c>
      <c r="T2096" s="15">
        <v>786245</v>
      </c>
      <c r="U2096" s="14"/>
      <c r="V2096" s="14"/>
      <c r="W2096" s="14"/>
      <c r="X2096" s="14"/>
      <c r="Y2096" s="14"/>
      <c r="Z2096" s="14"/>
      <c r="AA2096" s="14"/>
      <c r="AB2096" s="13">
        <v>192000</v>
      </c>
      <c r="AC2096" s="12">
        <f t="shared" si="984"/>
        <v>36480</v>
      </c>
      <c r="AD2096" s="6">
        <f t="shared" si="985"/>
        <v>228480</v>
      </c>
      <c r="AE2096" s="6">
        <f t="shared" si="986"/>
        <v>11652.48</v>
      </c>
      <c r="AF2096" s="6">
        <f t="shared" si="987"/>
        <v>240132.48000000001</v>
      </c>
      <c r="AG2096" s="9">
        <f>MIN(L2096,P2096,T2096,AF2096)</f>
        <v>240132.48000000001</v>
      </c>
      <c r="AH2096" s="11">
        <f t="shared" si="988"/>
        <v>1034682.6950999999</v>
      </c>
      <c r="AI2096" s="9">
        <f t="shared" si="989"/>
        <v>821626</v>
      </c>
      <c r="AJ2096" s="10">
        <f t="shared" si="990"/>
        <v>729516.79377500003</v>
      </c>
      <c r="AK2096" s="9">
        <f t="shared" si="966"/>
        <v>530879.24</v>
      </c>
      <c r="AL2096" s="9">
        <f t="shared" si="976"/>
        <v>928154.34754999995</v>
      </c>
      <c r="AM2096" s="6">
        <f>HARMEAN(L2096,P2096,T2096,AF2096)</f>
        <v>528431.76898788044</v>
      </c>
      <c r="AN2096" s="8">
        <f t="shared" si="991"/>
        <v>342585.79264437588</v>
      </c>
      <c r="AO2096" s="7">
        <f t="shared" si="977"/>
        <v>0.41696074934870109</v>
      </c>
      <c r="AP2096" s="6">
        <f t="shared" si="994"/>
        <v>528431.76898788044</v>
      </c>
      <c r="AQ2096" s="5" t="s">
        <v>0</v>
      </c>
    </row>
    <row r="2097" spans="1:43" x14ac:dyDescent="0.25">
      <c r="A2097" s="42">
        <v>2043</v>
      </c>
      <c r="B2097" s="63">
        <v>25174003</v>
      </c>
      <c r="C2097" s="63">
        <v>25174003</v>
      </c>
      <c r="D2097" s="61" t="s">
        <v>801</v>
      </c>
      <c r="E2097" s="61" t="s">
        <v>801</v>
      </c>
      <c r="F2097" s="82" t="s">
        <v>1683</v>
      </c>
      <c r="G2097" s="81" t="s">
        <v>1344</v>
      </c>
      <c r="H2097" s="21">
        <v>1</v>
      </c>
      <c r="I2097" s="20">
        <v>881475.47410084039</v>
      </c>
      <c r="J2097" s="20">
        <f t="shared" si="981"/>
        <v>167480.34007915968</v>
      </c>
      <c r="K2097" s="19">
        <f t="shared" si="982"/>
        <v>1048955.81418</v>
      </c>
      <c r="L2097" s="15">
        <f t="shared" si="983"/>
        <v>1048955.81418</v>
      </c>
      <c r="M2097" s="17">
        <v>730108.40336134459</v>
      </c>
      <c r="N2097" s="17">
        <v>138720.59663865546</v>
      </c>
      <c r="O2097" s="16">
        <v>868829</v>
      </c>
      <c r="P2097" s="18">
        <v>868829</v>
      </c>
      <c r="Q2097" s="17">
        <v>669824.36974789924</v>
      </c>
      <c r="R2097" s="17">
        <v>127266.63025210086</v>
      </c>
      <c r="S2097" s="16">
        <v>797091.00000000012</v>
      </c>
      <c r="T2097" s="15">
        <v>797091.00000000012</v>
      </c>
      <c r="U2097" s="14"/>
      <c r="V2097" s="14"/>
      <c r="W2097" s="14"/>
      <c r="X2097" s="14"/>
      <c r="Y2097" s="14"/>
      <c r="Z2097" s="14"/>
      <c r="AA2097" s="14"/>
      <c r="AB2097" s="13"/>
      <c r="AC2097" s="12">
        <f t="shared" si="984"/>
        <v>0</v>
      </c>
      <c r="AD2097" s="6">
        <f t="shared" si="985"/>
        <v>0</v>
      </c>
      <c r="AE2097" s="6">
        <f t="shared" si="986"/>
        <v>0</v>
      </c>
      <c r="AF2097" s="6">
        <f t="shared" si="987"/>
        <v>0</v>
      </c>
      <c r="AG2097" s="9">
        <f>MIN(L2097,P2097,T2097)</f>
        <v>797091.00000000012</v>
      </c>
      <c r="AH2097" s="11">
        <f t="shared" si="988"/>
        <v>1048955.81418</v>
      </c>
      <c r="AI2097" s="9">
        <f t="shared" si="989"/>
        <v>832960</v>
      </c>
      <c r="AJ2097" s="10">
        <f t="shared" si="990"/>
        <v>678718.95354500005</v>
      </c>
      <c r="AK2097" s="9">
        <f t="shared" si="966"/>
        <v>815025.5</v>
      </c>
      <c r="AL2097" s="9">
        <f t="shared" si="976"/>
        <v>940957.90708999999</v>
      </c>
      <c r="AM2097" s="6">
        <f>HARMEAN(L2097,P2097,T2097)</f>
        <v>893158.74987407716</v>
      </c>
      <c r="AN2097" s="8">
        <f t="shared" si="991"/>
        <v>464718.02275471197</v>
      </c>
      <c r="AO2097" s="7">
        <f t="shared" si="977"/>
        <v>0.55791157168977135</v>
      </c>
      <c r="AP2097" s="6">
        <f t="shared" si="994"/>
        <v>893158.74987407716</v>
      </c>
      <c r="AQ2097" s="5" t="s">
        <v>0</v>
      </c>
    </row>
    <row r="2098" spans="1:43" x14ac:dyDescent="0.25">
      <c r="A2098" s="42">
        <v>2044</v>
      </c>
      <c r="B2098" s="63">
        <v>25172408</v>
      </c>
      <c r="C2098" s="63">
        <v>25172408</v>
      </c>
      <c r="D2098" s="61" t="s">
        <v>801</v>
      </c>
      <c r="E2098" s="61" t="s">
        <v>801</v>
      </c>
      <c r="F2098" s="82" t="s">
        <v>1682</v>
      </c>
      <c r="G2098" s="81" t="s">
        <v>1344</v>
      </c>
      <c r="H2098" s="21">
        <v>1</v>
      </c>
      <c r="I2098" s="20">
        <v>3859187.6547226892</v>
      </c>
      <c r="J2098" s="20">
        <f t="shared" si="981"/>
        <v>733245.65439731092</v>
      </c>
      <c r="K2098" s="19">
        <f t="shared" si="982"/>
        <v>4592433.3091200003</v>
      </c>
      <c r="L2098" s="15">
        <f t="shared" si="983"/>
        <v>4592433.3091200003</v>
      </c>
      <c r="M2098" s="17">
        <v>3108511.7647058824</v>
      </c>
      <c r="N2098" s="17">
        <v>590617.23529411771</v>
      </c>
      <c r="O2098" s="16">
        <v>3699129</v>
      </c>
      <c r="P2098" s="18">
        <v>3699129</v>
      </c>
      <c r="Q2098" s="17">
        <v>2932557.9831932774</v>
      </c>
      <c r="R2098" s="17">
        <v>557186.01680672274</v>
      </c>
      <c r="S2098" s="16">
        <v>3489744</v>
      </c>
      <c r="T2098" s="15">
        <v>3489744</v>
      </c>
      <c r="U2098" s="14"/>
      <c r="V2098" s="14"/>
      <c r="W2098" s="14"/>
      <c r="X2098" s="14"/>
      <c r="Y2098" s="14"/>
      <c r="Z2098" s="14"/>
      <c r="AA2098" s="14"/>
      <c r="AB2098" s="13"/>
      <c r="AC2098" s="12">
        <f t="shared" si="984"/>
        <v>0</v>
      </c>
      <c r="AD2098" s="6">
        <f t="shared" si="985"/>
        <v>0</v>
      </c>
      <c r="AE2098" s="6">
        <f t="shared" si="986"/>
        <v>0</v>
      </c>
      <c r="AF2098" s="6">
        <f t="shared" si="987"/>
        <v>0</v>
      </c>
      <c r="AG2098" s="9">
        <f>MIN(L2098,P2098,T2098)</f>
        <v>3489744</v>
      </c>
      <c r="AH2098" s="11">
        <f t="shared" si="988"/>
        <v>4592433.3091200003</v>
      </c>
      <c r="AI2098" s="9">
        <f t="shared" si="989"/>
        <v>3594436.5</v>
      </c>
      <c r="AJ2098" s="10">
        <f t="shared" si="990"/>
        <v>2945326.5772799999</v>
      </c>
      <c r="AK2098" s="9">
        <f t="shared" ref="AK2098:AK2161" si="995">AVERAGE(AG2098,AI2098)</f>
        <v>3542090.25</v>
      </c>
      <c r="AL2098" s="9">
        <f t="shared" si="976"/>
        <v>4093434.9045600002</v>
      </c>
      <c r="AM2098" s="6">
        <f>HARMEAN(L2098,P2098,T2098)</f>
        <v>3872779.8697214369</v>
      </c>
      <c r="AN2098" s="8">
        <f t="shared" si="991"/>
        <v>2020933.5842265408</v>
      </c>
      <c r="AO2098" s="7">
        <f t="shared" si="977"/>
        <v>0.56223933410050242</v>
      </c>
      <c r="AP2098" s="6">
        <f t="shared" si="994"/>
        <v>3872779.8697214369</v>
      </c>
      <c r="AQ2098" s="5" t="s">
        <v>0</v>
      </c>
    </row>
    <row r="2099" spans="1:43" x14ac:dyDescent="0.25">
      <c r="A2099" s="42">
        <v>2045</v>
      </c>
      <c r="B2099" s="63">
        <v>40172401</v>
      </c>
      <c r="C2099" s="63">
        <v>40172401</v>
      </c>
      <c r="D2099" s="61" t="s">
        <v>801</v>
      </c>
      <c r="E2099" s="61" t="s">
        <v>801</v>
      </c>
      <c r="F2099" s="82" t="s">
        <v>1681</v>
      </c>
      <c r="G2099" s="81" t="s">
        <v>1344</v>
      </c>
      <c r="H2099" s="21">
        <v>1</v>
      </c>
      <c r="I2099" s="20">
        <v>768861.86793277308</v>
      </c>
      <c r="J2099" s="20">
        <f t="shared" si="981"/>
        <v>146083.75490722689</v>
      </c>
      <c r="K2099" s="19">
        <f t="shared" si="982"/>
        <v>914945.62283999997</v>
      </c>
      <c r="L2099" s="15">
        <f t="shared" si="983"/>
        <v>914945.62283999997</v>
      </c>
      <c r="M2099" s="17">
        <v>613463.02521008404</v>
      </c>
      <c r="N2099" s="17">
        <v>116557.97478991597</v>
      </c>
      <c r="O2099" s="16">
        <v>730021</v>
      </c>
      <c r="P2099" s="18">
        <v>730021</v>
      </c>
      <c r="Q2099" s="17">
        <v>584250.42016806721</v>
      </c>
      <c r="R2099" s="17">
        <v>111007.57983193277</v>
      </c>
      <c r="S2099" s="16">
        <v>695258</v>
      </c>
      <c r="T2099" s="15">
        <v>695258</v>
      </c>
      <c r="U2099" s="14"/>
      <c r="V2099" s="14"/>
      <c r="W2099" s="14"/>
      <c r="X2099" s="14"/>
      <c r="Y2099" s="14"/>
      <c r="Z2099" s="14"/>
      <c r="AA2099" s="14"/>
      <c r="AB2099" s="13">
        <v>153000</v>
      </c>
      <c r="AC2099" s="12">
        <f t="shared" si="984"/>
        <v>29070</v>
      </c>
      <c r="AD2099" s="6">
        <f t="shared" si="985"/>
        <v>182070</v>
      </c>
      <c r="AE2099" s="6">
        <f t="shared" si="986"/>
        <v>9285.57</v>
      </c>
      <c r="AF2099" s="6">
        <f t="shared" si="987"/>
        <v>191355.57</v>
      </c>
      <c r="AG2099" s="9">
        <f>MIN(L2099,P2099,T2099,AF2099)</f>
        <v>191355.57</v>
      </c>
      <c r="AH2099" s="11">
        <f t="shared" si="988"/>
        <v>914945.62283999997</v>
      </c>
      <c r="AI2099" s="9">
        <f t="shared" si="989"/>
        <v>712639.5</v>
      </c>
      <c r="AJ2099" s="10">
        <f t="shared" si="990"/>
        <v>632895.04820999992</v>
      </c>
      <c r="AK2099" s="9">
        <f t="shared" si="995"/>
        <v>451997.53500000003</v>
      </c>
      <c r="AL2099" s="9">
        <f t="shared" si="976"/>
        <v>813792.56141999993</v>
      </c>
      <c r="AM2099" s="6">
        <f>HARMEAN(L2099,P2099,T2099,AF2099)</f>
        <v>438261.39383613568</v>
      </c>
      <c r="AN2099" s="8">
        <f t="shared" si="991"/>
        <v>309748.40636348072</v>
      </c>
      <c r="AO2099" s="7">
        <f t="shared" si="977"/>
        <v>0.43464950562448579</v>
      </c>
      <c r="AP2099" s="6">
        <f t="shared" si="994"/>
        <v>438261.39383613568</v>
      </c>
      <c r="AQ2099" s="5" t="s">
        <v>0</v>
      </c>
    </row>
    <row r="2100" spans="1:43" x14ac:dyDescent="0.25">
      <c r="A2100" s="42">
        <v>2046</v>
      </c>
      <c r="B2100" s="63">
        <v>24122004</v>
      </c>
      <c r="C2100" s="63">
        <v>24122004</v>
      </c>
      <c r="D2100" s="61" t="s">
        <v>801</v>
      </c>
      <c r="E2100" s="61" t="s">
        <v>801</v>
      </c>
      <c r="F2100" s="82" t="s">
        <v>1680</v>
      </c>
      <c r="G2100" s="81" t="s">
        <v>1344</v>
      </c>
      <c r="H2100" s="21">
        <v>1</v>
      </c>
      <c r="I2100" s="20">
        <v>789364.61515966384</v>
      </c>
      <c r="J2100" s="20">
        <f t="shared" si="981"/>
        <v>149979.27688033614</v>
      </c>
      <c r="K2100" s="19">
        <f t="shared" si="982"/>
        <v>939343.89203999995</v>
      </c>
      <c r="L2100" s="15">
        <f t="shared" si="983"/>
        <v>939343.89203999995</v>
      </c>
      <c r="M2100" s="17">
        <v>641818.48739495804</v>
      </c>
      <c r="N2100" s="17">
        <v>121945.51260504202</v>
      </c>
      <c r="O2100" s="16">
        <v>763764</v>
      </c>
      <c r="P2100" s="18">
        <v>763764</v>
      </c>
      <c r="Q2100" s="17">
        <v>599830.25210084033</v>
      </c>
      <c r="R2100" s="17">
        <v>113967.74789915966</v>
      </c>
      <c r="S2100" s="16">
        <v>713798</v>
      </c>
      <c r="T2100" s="15">
        <v>713798</v>
      </c>
      <c r="U2100" s="14"/>
      <c r="V2100" s="14"/>
      <c r="W2100" s="14"/>
      <c r="X2100" s="14"/>
      <c r="Y2100" s="14"/>
      <c r="Z2100" s="14"/>
      <c r="AA2100" s="14"/>
      <c r="AB2100" s="13"/>
      <c r="AC2100" s="12">
        <f t="shared" si="984"/>
        <v>0</v>
      </c>
      <c r="AD2100" s="6">
        <f t="shared" si="985"/>
        <v>0</v>
      </c>
      <c r="AE2100" s="6">
        <f t="shared" si="986"/>
        <v>0</v>
      </c>
      <c r="AF2100" s="6">
        <f t="shared" si="987"/>
        <v>0</v>
      </c>
      <c r="AG2100" s="9">
        <f>MIN(L2100,P2100,T2100)</f>
        <v>713798</v>
      </c>
      <c r="AH2100" s="11">
        <f t="shared" si="988"/>
        <v>939343.89203999995</v>
      </c>
      <c r="AI2100" s="9">
        <f t="shared" si="989"/>
        <v>738781</v>
      </c>
      <c r="AJ2100" s="10">
        <f t="shared" si="990"/>
        <v>604226.47300999996</v>
      </c>
      <c r="AK2100" s="9">
        <f t="shared" si="995"/>
        <v>726289.5</v>
      </c>
      <c r="AL2100" s="9">
        <f t="shared" si="976"/>
        <v>839062.44601999992</v>
      </c>
      <c r="AM2100" s="6">
        <f>HARMEAN(L2100,P2100,T2100)</f>
        <v>794736.85262001539</v>
      </c>
      <c r="AN2100" s="8">
        <f t="shared" si="991"/>
        <v>414267.00619626074</v>
      </c>
      <c r="AO2100" s="7">
        <f t="shared" si="977"/>
        <v>0.56074399070395797</v>
      </c>
      <c r="AP2100" s="6">
        <f t="shared" si="994"/>
        <v>794736.85262001539</v>
      </c>
      <c r="AQ2100" s="5" t="s">
        <v>0</v>
      </c>
    </row>
    <row r="2101" spans="1:43" x14ac:dyDescent="0.25">
      <c r="A2101" s="42">
        <v>2047</v>
      </c>
      <c r="B2101" s="63">
        <v>24131501</v>
      </c>
      <c r="C2101" s="63">
        <v>24131501</v>
      </c>
      <c r="D2101" s="61" t="s">
        <v>801</v>
      </c>
      <c r="E2101" s="61" t="s">
        <v>801</v>
      </c>
      <c r="F2101" s="82" t="s">
        <v>1679</v>
      </c>
      <c r="G2101" s="81" t="s">
        <v>1344</v>
      </c>
      <c r="H2101" s="21">
        <v>1</v>
      </c>
      <c r="I2101" s="20">
        <v>2049771.5538655461</v>
      </c>
      <c r="J2101" s="20">
        <f t="shared" si="981"/>
        <v>389456.59523445379</v>
      </c>
      <c r="K2101" s="19">
        <f t="shared" si="982"/>
        <v>2439228.1491</v>
      </c>
      <c r="L2101" s="15">
        <f t="shared" si="983"/>
        <v>2439228.1491</v>
      </c>
      <c r="M2101" s="17">
        <v>1697784.8739495799</v>
      </c>
      <c r="N2101" s="17">
        <v>322579.12605042016</v>
      </c>
      <c r="O2101" s="16">
        <v>2020364</v>
      </c>
      <c r="P2101" s="18">
        <v>2020364</v>
      </c>
      <c r="Q2101" s="17">
        <v>1557600.8403361344</v>
      </c>
      <c r="R2101" s="17">
        <v>295944.15966386552</v>
      </c>
      <c r="S2101" s="16">
        <v>1853545</v>
      </c>
      <c r="T2101" s="15">
        <v>1853545</v>
      </c>
      <c r="U2101" s="14"/>
      <c r="V2101" s="14"/>
      <c r="W2101" s="14"/>
      <c r="X2101" s="14"/>
      <c r="Y2101" s="14"/>
      <c r="Z2101" s="14"/>
      <c r="AA2101" s="14"/>
      <c r="AB2101" s="13"/>
      <c r="AC2101" s="12">
        <f t="shared" si="984"/>
        <v>0</v>
      </c>
      <c r="AD2101" s="6">
        <f t="shared" si="985"/>
        <v>0</v>
      </c>
      <c r="AE2101" s="6">
        <f t="shared" si="986"/>
        <v>0</v>
      </c>
      <c r="AF2101" s="6">
        <f t="shared" si="987"/>
        <v>0</v>
      </c>
      <c r="AG2101" s="9">
        <f>MIN(L2101,P2101,T2101)</f>
        <v>1853545</v>
      </c>
      <c r="AH2101" s="11">
        <f t="shared" si="988"/>
        <v>2439228.1491</v>
      </c>
      <c r="AI2101" s="9">
        <f t="shared" si="989"/>
        <v>1936954.5</v>
      </c>
      <c r="AJ2101" s="10">
        <f t="shared" si="990"/>
        <v>1578284.287275</v>
      </c>
      <c r="AK2101" s="9">
        <f t="shared" si="995"/>
        <v>1895249.75</v>
      </c>
      <c r="AL2101" s="9">
        <f t="shared" si="976"/>
        <v>2188091.32455</v>
      </c>
      <c r="AM2101" s="6">
        <f>HARMEAN(L2101,P2101,T2101)</f>
        <v>2076939.8287696945</v>
      </c>
      <c r="AN2101" s="8">
        <f t="shared" si="991"/>
        <v>1080649.2735151083</v>
      </c>
      <c r="AO2101" s="7">
        <f t="shared" si="977"/>
        <v>0.55791154284476396</v>
      </c>
      <c r="AP2101" s="6">
        <f t="shared" si="994"/>
        <v>2076939.8287696945</v>
      </c>
      <c r="AQ2101" s="5" t="s">
        <v>0</v>
      </c>
    </row>
    <row r="2102" spans="1:43" x14ac:dyDescent="0.25">
      <c r="A2102" s="42">
        <v>2048</v>
      </c>
      <c r="B2102" s="63">
        <v>25172604</v>
      </c>
      <c r="C2102" s="63">
        <v>25172604</v>
      </c>
      <c r="D2102" s="61" t="s">
        <v>801</v>
      </c>
      <c r="E2102" s="61" t="s">
        <v>801</v>
      </c>
      <c r="F2102" s="82" t="s">
        <v>1678</v>
      </c>
      <c r="G2102" s="81" t="s">
        <v>1344</v>
      </c>
      <c r="H2102" s="21">
        <v>1</v>
      </c>
      <c r="I2102" s="20">
        <v>1646456.8598319327</v>
      </c>
      <c r="J2102" s="20">
        <f t="shared" si="981"/>
        <v>312826.80336806719</v>
      </c>
      <c r="K2102" s="19">
        <f t="shared" si="982"/>
        <v>1959283.6631999998</v>
      </c>
      <c r="L2102" s="15">
        <f t="shared" si="983"/>
        <v>1959283.6631999998</v>
      </c>
      <c r="M2102" s="17">
        <v>1326193.2773109244</v>
      </c>
      <c r="N2102" s="17">
        <v>251976.72268907563</v>
      </c>
      <c r="O2102" s="16">
        <v>1578170</v>
      </c>
      <c r="P2102" s="18">
        <v>1578170</v>
      </c>
      <c r="Q2102" s="17">
        <v>1251126.0504201681</v>
      </c>
      <c r="R2102" s="17">
        <v>237713.94957983194</v>
      </c>
      <c r="S2102" s="16">
        <v>1488840</v>
      </c>
      <c r="T2102" s="15">
        <v>1488840</v>
      </c>
      <c r="U2102" s="14"/>
      <c r="V2102" s="14"/>
      <c r="W2102" s="14"/>
      <c r="X2102" s="14"/>
      <c r="Y2102" s="14"/>
      <c r="Z2102" s="14"/>
      <c r="AA2102" s="14"/>
      <c r="AB2102" s="13"/>
      <c r="AC2102" s="12">
        <f t="shared" si="984"/>
        <v>0</v>
      </c>
      <c r="AD2102" s="6">
        <f t="shared" si="985"/>
        <v>0</v>
      </c>
      <c r="AE2102" s="6">
        <f t="shared" si="986"/>
        <v>0</v>
      </c>
      <c r="AF2102" s="6">
        <f t="shared" si="987"/>
        <v>0</v>
      </c>
      <c r="AG2102" s="9">
        <f>MIN(L2102,P2102,T2102)</f>
        <v>1488840</v>
      </c>
      <c r="AH2102" s="11">
        <f t="shared" si="988"/>
        <v>1959283.6631999998</v>
      </c>
      <c r="AI2102" s="9">
        <f t="shared" si="989"/>
        <v>1533505</v>
      </c>
      <c r="AJ2102" s="10">
        <f t="shared" si="990"/>
        <v>1256573.4158000001</v>
      </c>
      <c r="AK2102" s="9">
        <f t="shared" si="995"/>
        <v>1511172.5</v>
      </c>
      <c r="AL2102" s="9">
        <f t="shared" si="976"/>
        <v>1746394.3315999999</v>
      </c>
      <c r="AM2102" s="6">
        <f>HARMEAN(L2102,P2102,T2102)</f>
        <v>1652255.5452196626</v>
      </c>
      <c r="AN2102" s="8">
        <f t="shared" si="991"/>
        <v>862196.91683537723</v>
      </c>
      <c r="AO2102" s="7">
        <f t="shared" si="977"/>
        <v>0.56223939069998286</v>
      </c>
      <c r="AP2102" s="6">
        <f t="shared" si="994"/>
        <v>1652255.5452196626</v>
      </c>
      <c r="AQ2102" s="5" t="s">
        <v>0</v>
      </c>
    </row>
    <row r="2103" spans="1:43" x14ac:dyDescent="0.25">
      <c r="A2103" s="42">
        <v>2049</v>
      </c>
      <c r="B2103" s="63">
        <v>25172301</v>
      </c>
      <c r="C2103" s="63">
        <v>25172301</v>
      </c>
      <c r="D2103" s="61" t="s">
        <v>801</v>
      </c>
      <c r="E2103" s="61" t="s">
        <v>801</v>
      </c>
      <c r="F2103" s="82" t="s">
        <v>1677</v>
      </c>
      <c r="G2103" s="81" t="s">
        <v>1344</v>
      </c>
      <c r="H2103" s="21">
        <v>1</v>
      </c>
      <c r="I2103" s="20">
        <v>3204535.1569411764</v>
      </c>
      <c r="J2103" s="20">
        <f t="shared" si="981"/>
        <v>608861.67981882347</v>
      </c>
      <c r="K2103" s="19">
        <f t="shared" si="982"/>
        <v>3813396.8367599999</v>
      </c>
      <c r="L2103" s="15">
        <f t="shared" si="983"/>
        <v>3813396.8367599999</v>
      </c>
      <c r="M2103" s="17">
        <v>2556848.7394957985</v>
      </c>
      <c r="N2103" s="17">
        <v>485801.26050420169</v>
      </c>
      <c r="O2103" s="16">
        <v>3042650</v>
      </c>
      <c r="P2103" s="18">
        <v>3042650</v>
      </c>
      <c r="Q2103" s="17">
        <v>2435094.1176470588</v>
      </c>
      <c r="R2103" s="17">
        <v>462667.8823529412</v>
      </c>
      <c r="S2103" s="16">
        <v>2897762</v>
      </c>
      <c r="T2103" s="15">
        <v>2897762</v>
      </c>
      <c r="U2103" s="14"/>
      <c r="V2103" s="14"/>
      <c r="W2103" s="14"/>
      <c r="X2103" s="14"/>
      <c r="Y2103" s="14"/>
      <c r="Z2103" s="14"/>
      <c r="AA2103" s="14"/>
      <c r="AB2103" s="13"/>
      <c r="AC2103" s="12">
        <f t="shared" si="984"/>
        <v>0</v>
      </c>
      <c r="AD2103" s="6">
        <f t="shared" si="985"/>
        <v>0</v>
      </c>
      <c r="AE2103" s="6">
        <f t="shared" si="986"/>
        <v>0</v>
      </c>
      <c r="AF2103" s="6">
        <f t="shared" si="987"/>
        <v>0</v>
      </c>
      <c r="AG2103" s="9">
        <f>MIN(L2103,P2103,T2103)</f>
        <v>2897762</v>
      </c>
      <c r="AH2103" s="11">
        <f t="shared" si="988"/>
        <v>3813396.8367599999</v>
      </c>
      <c r="AI2103" s="9">
        <f t="shared" si="989"/>
        <v>2970206</v>
      </c>
      <c r="AJ2103" s="10">
        <f t="shared" si="990"/>
        <v>2438452.2091899998</v>
      </c>
      <c r="AK2103" s="9">
        <f t="shared" si="995"/>
        <v>2933984</v>
      </c>
      <c r="AL2103" s="9">
        <f t="shared" si="976"/>
        <v>3391801.4183799997</v>
      </c>
      <c r="AM2103" s="6">
        <f>HARMEAN(L2103,P2103,T2103)</f>
        <v>3205168.7147350949</v>
      </c>
      <c r="AN2103" s="8">
        <f t="shared" si="991"/>
        <v>1674568.8360232522</v>
      </c>
      <c r="AO2103" s="7">
        <f t="shared" si="977"/>
        <v>0.56378878637483465</v>
      </c>
      <c r="AP2103" s="6">
        <f t="shared" si="994"/>
        <v>3205168.7147350949</v>
      </c>
      <c r="AQ2103" s="5" t="s">
        <v>0</v>
      </c>
    </row>
    <row r="2104" spans="1:43" x14ac:dyDescent="0.25">
      <c r="A2104" s="42">
        <v>2050</v>
      </c>
      <c r="B2104" s="63">
        <v>25172604</v>
      </c>
      <c r="C2104" s="63">
        <v>25172604</v>
      </c>
      <c r="D2104" s="61" t="s">
        <v>801</v>
      </c>
      <c r="E2104" s="61" t="s">
        <v>801</v>
      </c>
      <c r="F2104" s="82" t="s">
        <v>1676</v>
      </c>
      <c r="G2104" s="81" t="s">
        <v>1344</v>
      </c>
      <c r="H2104" s="21">
        <v>1</v>
      </c>
      <c r="I2104" s="20">
        <v>928830.84852100839</v>
      </c>
      <c r="J2104" s="20">
        <f t="shared" si="981"/>
        <v>176477.8612189916</v>
      </c>
      <c r="K2104" s="19">
        <f t="shared" si="982"/>
        <v>1105308.7097400001</v>
      </c>
      <c r="L2104" s="15">
        <f t="shared" si="983"/>
        <v>1105308.7097400001</v>
      </c>
      <c r="M2104" s="17">
        <v>755215.96638655465</v>
      </c>
      <c r="N2104" s="17">
        <v>143491.03361344538</v>
      </c>
      <c r="O2104" s="16">
        <v>898707</v>
      </c>
      <c r="P2104" s="18">
        <v>898707</v>
      </c>
      <c r="Q2104" s="17">
        <v>705809.24369747902</v>
      </c>
      <c r="R2104" s="17">
        <v>134103.75630252101</v>
      </c>
      <c r="S2104" s="16">
        <v>839913</v>
      </c>
      <c r="T2104" s="15">
        <v>839913</v>
      </c>
      <c r="U2104" s="14"/>
      <c r="V2104" s="14"/>
      <c r="W2104" s="14"/>
      <c r="X2104" s="14"/>
      <c r="Y2104" s="14"/>
      <c r="Z2104" s="14"/>
      <c r="AA2104" s="14"/>
      <c r="AB2104" s="13"/>
      <c r="AC2104" s="12">
        <f t="shared" si="984"/>
        <v>0</v>
      </c>
      <c r="AD2104" s="6">
        <f t="shared" si="985"/>
        <v>0</v>
      </c>
      <c r="AE2104" s="6">
        <f t="shared" si="986"/>
        <v>0</v>
      </c>
      <c r="AF2104" s="6">
        <f t="shared" si="987"/>
        <v>0</v>
      </c>
      <c r="AG2104" s="9">
        <f>MIN(L2104,P2104,T2104)</f>
        <v>839913</v>
      </c>
      <c r="AH2104" s="11">
        <f t="shared" si="988"/>
        <v>1105308.7097400001</v>
      </c>
      <c r="AI2104" s="9">
        <f t="shared" si="989"/>
        <v>869310</v>
      </c>
      <c r="AJ2104" s="10">
        <f t="shared" si="990"/>
        <v>710982.17743499996</v>
      </c>
      <c r="AK2104" s="9">
        <f t="shared" si="995"/>
        <v>854611.5</v>
      </c>
      <c r="AL2104" s="9">
        <f t="shared" si="976"/>
        <v>987309.35487000004</v>
      </c>
      <c r="AM2104" s="6">
        <f>HARMEAN(L2104,P2104,T2104)</f>
        <v>935152.23472350312</v>
      </c>
      <c r="AN2104" s="8">
        <f t="shared" si="991"/>
        <v>487460.36991884391</v>
      </c>
      <c r="AO2104" s="7">
        <f t="shared" si="977"/>
        <v>0.56074400377177747</v>
      </c>
      <c r="AP2104" s="6">
        <f t="shared" si="994"/>
        <v>935152.23472350312</v>
      </c>
      <c r="AQ2104" s="5" t="s">
        <v>0</v>
      </c>
    </row>
    <row r="2105" spans="1:43" ht="25.5" x14ac:dyDescent="0.25">
      <c r="A2105" s="42">
        <v>2051</v>
      </c>
      <c r="B2105" s="63">
        <v>25172604</v>
      </c>
      <c r="C2105" s="63">
        <v>25172604</v>
      </c>
      <c r="D2105" s="61" t="s">
        <v>801</v>
      </c>
      <c r="E2105" s="61" t="s">
        <v>801</v>
      </c>
      <c r="F2105" s="82" t="s">
        <v>1675</v>
      </c>
      <c r="G2105" s="81" t="s">
        <v>1344</v>
      </c>
      <c r="H2105" s="21">
        <v>1</v>
      </c>
      <c r="I2105" s="20">
        <v>2288044.6620504204</v>
      </c>
      <c r="J2105" s="20">
        <f t="shared" si="981"/>
        <v>434728.48578957986</v>
      </c>
      <c r="K2105" s="19">
        <f t="shared" si="982"/>
        <v>2722773.1478400002</v>
      </c>
      <c r="L2105" s="15">
        <f t="shared" si="983"/>
        <v>2722773.1478400002</v>
      </c>
      <c r="M2105" s="17">
        <v>1825594.9579831935</v>
      </c>
      <c r="N2105" s="17">
        <v>346863.04201680678</v>
      </c>
      <c r="O2105" s="16">
        <v>2172458</v>
      </c>
      <c r="P2105" s="18">
        <v>2172458</v>
      </c>
      <c r="Q2105" s="17">
        <v>1738662.1848739497</v>
      </c>
      <c r="R2105" s="17">
        <v>330345.81512605044</v>
      </c>
      <c r="S2105" s="16">
        <v>2069008.0000000002</v>
      </c>
      <c r="T2105" s="15">
        <v>2069008.0000000002</v>
      </c>
      <c r="U2105" s="14"/>
      <c r="V2105" s="14"/>
      <c r="W2105" s="14"/>
      <c r="X2105" s="14"/>
      <c r="Y2105" s="14"/>
      <c r="Z2105" s="14"/>
      <c r="AA2105" s="14"/>
      <c r="AB2105" s="13">
        <v>753000</v>
      </c>
      <c r="AC2105" s="12">
        <f t="shared" si="984"/>
        <v>143070</v>
      </c>
      <c r="AD2105" s="6">
        <f t="shared" si="985"/>
        <v>896070</v>
      </c>
      <c r="AE2105" s="6">
        <f t="shared" si="986"/>
        <v>45699.57</v>
      </c>
      <c r="AF2105" s="6">
        <f t="shared" si="987"/>
        <v>941769.57</v>
      </c>
      <c r="AG2105" s="9">
        <f>MIN(L2105,P2105,T2105,AF2105)</f>
        <v>941769.57</v>
      </c>
      <c r="AH2105" s="11">
        <f t="shared" si="988"/>
        <v>2722773.1478400002</v>
      </c>
      <c r="AI2105" s="9">
        <f t="shared" si="989"/>
        <v>2120733</v>
      </c>
      <c r="AJ2105" s="10">
        <f t="shared" si="990"/>
        <v>1976502.1794600002</v>
      </c>
      <c r="AK2105" s="9">
        <f t="shared" si="995"/>
        <v>1531251.2849999999</v>
      </c>
      <c r="AL2105" s="9">
        <f t="shared" si="976"/>
        <v>2421753.0739200003</v>
      </c>
      <c r="AM2105" s="6">
        <f>HARMEAN(L2105,P2105,T2105,AF2105)</f>
        <v>1685818.2785199443</v>
      </c>
      <c r="AN2105" s="8">
        <f t="shared" si="991"/>
        <v>747116.22071446688</v>
      </c>
      <c r="AO2105" s="7">
        <f t="shared" si="977"/>
        <v>0.35229150520808933</v>
      </c>
      <c r="AP2105" s="6">
        <f>+AG2105</f>
        <v>941769.57</v>
      </c>
      <c r="AQ2105" s="5" t="s">
        <v>4</v>
      </c>
    </row>
    <row r="2106" spans="1:43" ht="25.5" x14ac:dyDescent="0.25">
      <c r="A2106" s="42">
        <v>2052</v>
      </c>
      <c r="B2106" s="63">
        <v>25172303</v>
      </c>
      <c r="C2106" s="63">
        <v>25172303</v>
      </c>
      <c r="D2106" s="61" t="s">
        <v>801</v>
      </c>
      <c r="E2106" s="61" t="s">
        <v>801</v>
      </c>
      <c r="F2106" s="82" t="s">
        <v>1674</v>
      </c>
      <c r="G2106" s="81" t="s">
        <v>1420</v>
      </c>
      <c r="H2106" s="21">
        <v>1</v>
      </c>
      <c r="I2106" s="20">
        <v>5178474.1927058827</v>
      </c>
      <c r="J2106" s="20">
        <f t="shared" si="981"/>
        <v>983910.09661411773</v>
      </c>
      <c r="K2106" s="19">
        <f t="shared" si="982"/>
        <v>6162384.2893200004</v>
      </c>
      <c r="L2106" s="15">
        <f t="shared" si="983"/>
        <v>6162384.2893200004</v>
      </c>
      <c r="M2106" s="17">
        <v>4210525.2100840341</v>
      </c>
      <c r="N2106" s="17">
        <v>799999.78991596645</v>
      </c>
      <c r="O2106" s="16">
        <v>5010525.0000000009</v>
      </c>
      <c r="P2106" s="18">
        <v>5010525.0000000009</v>
      </c>
      <c r="Q2106" s="17">
        <v>3935070.5882352944</v>
      </c>
      <c r="R2106" s="17">
        <v>747663.4117647059</v>
      </c>
      <c r="S2106" s="16">
        <v>4682734</v>
      </c>
      <c r="T2106" s="15">
        <v>4682734</v>
      </c>
      <c r="U2106" s="14"/>
      <c r="V2106" s="14"/>
      <c r="W2106" s="14"/>
      <c r="X2106" s="14"/>
      <c r="Y2106" s="14"/>
      <c r="Z2106" s="14"/>
      <c r="AA2106" s="14"/>
      <c r="AB2106" s="13"/>
      <c r="AC2106" s="12">
        <f t="shared" si="984"/>
        <v>0</v>
      </c>
      <c r="AD2106" s="6">
        <f t="shared" si="985"/>
        <v>0</v>
      </c>
      <c r="AE2106" s="6">
        <f t="shared" si="986"/>
        <v>0</v>
      </c>
      <c r="AF2106" s="6">
        <f t="shared" si="987"/>
        <v>0</v>
      </c>
      <c r="AG2106" s="9">
        <f t="shared" ref="AG2106:AG2137" si="996">MIN(L2106,P2106,T2106)</f>
        <v>4682734</v>
      </c>
      <c r="AH2106" s="11">
        <f t="shared" si="988"/>
        <v>6162384.2893200004</v>
      </c>
      <c r="AI2106" s="9">
        <f t="shared" si="989"/>
        <v>4846629.5</v>
      </c>
      <c r="AJ2106" s="10">
        <f t="shared" si="990"/>
        <v>3963910.8223300003</v>
      </c>
      <c r="AK2106" s="9">
        <f t="shared" si="995"/>
        <v>4764681.75</v>
      </c>
      <c r="AL2106" s="9">
        <f t="shared" si="976"/>
        <v>5504506.8946599998</v>
      </c>
      <c r="AM2106" s="6">
        <f t="shared" ref="AM2106:AM2137" si="997">HARMEAN(L2106,P2106,T2106)</f>
        <v>5213717.2509724293</v>
      </c>
      <c r="AN2106" s="8">
        <f t="shared" si="991"/>
        <v>2717718.5646604006</v>
      </c>
      <c r="AO2106" s="7">
        <f t="shared" si="977"/>
        <v>0.56074403142645846</v>
      </c>
      <c r="AP2106" s="6">
        <f t="shared" ref="AP2106:AP2137" si="998">+AM2106</f>
        <v>5213717.2509724293</v>
      </c>
      <c r="AQ2106" s="5" t="s">
        <v>0</v>
      </c>
    </row>
    <row r="2107" spans="1:43" x14ac:dyDescent="0.25">
      <c r="A2107" s="42">
        <v>2053</v>
      </c>
      <c r="B2107" s="63">
        <v>25172203</v>
      </c>
      <c r="C2107" s="63">
        <v>25172203</v>
      </c>
      <c r="D2107" s="61" t="s">
        <v>801</v>
      </c>
      <c r="E2107" s="61" t="s">
        <v>801</v>
      </c>
      <c r="F2107" s="82" t="s">
        <v>1673</v>
      </c>
      <c r="G2107" s="81" t="s">
        <v>1344</v>
      </c>
      <c r="H2107" s="21">
        <v>1</v>
      </c>
      <c r="I2107" s="20">
        <v>1406155.5942352943</v>
      </c>
      <c r="J2107" s="20">
        <f t="shared" si="981"/>
        <v>267169.56290470593</v>
      </c>
      <c r="K2107" s="19">
        <f t="shared" si="982"/>
        <v>1673325.1571400003</v>
      </c>
      <c r="L2107" s="15">
        <f t="shared" si="983"/>
        <v>1673325.1571400003</v>
      </c>
      <c r="M2107" s="17">
        <v>1143320.1680672269</v>
      </c>
      <c r="N2107" s="17">
        <v>217230.83193277312</v>
      </c>
      <c r="O2107" s="16">
        <v>1360551</v>
      </c>
      <c r="P2107" s="18">
        <v>1360551</v>
      </c>
      <c r="Q2107" s="17">
        <v>1068523.5294117648</v>
      </c>
      <c r="R2107" s="17">
        <v>203019.47058823533</v>
      </c>
      <c r="S2107" s="16">
        <v>1271543.0000000002</v>
      </c>
      <c r="T2107" s="15">
        <v>1271543.0000000002</v>
      </c>
      <c r="U2107" s="14"/>
      <c r="V2107" s="14"/>
      <c r="W2107" s="14"/>
      <c r="X2107" s="14"/>
      <c r="Y2107" s="14"/>
      <c r="Z2107" s="14"/>
      <c r="AA2107" s="14"/>
      <c r="AB2107" s="13"/>
      <c r="AC2107" s="12">
        <f t="shared" si="984"/>
        <v>0</v>
      </c>
      <c r="AD2107" s="6">
        <f t="shared" si="985"/>
        <v>0</v>
      </c>
      <c r="AE2107" s="6">
        <f t="shared" si="986"/>
        <v>0</v>
      </c>
      <c r="AF2107" s="6">
        <f t="shared" si="987"/>
        <v>0</v>
      </c>
      <c r="AG2107" s="9">
        <f t="shared" si="996"/>
        <v>1271543.0000000002</v>
      </c>
      <c r="AH2107" s="11">
        <f t="shared" si="988"/>
        <v>1673325.1571400003</v>
      </c>
      <c r="AI2107" s="9">
        <f t="shared" si="989"/>
        <v>1316047</v>
      </c>
      <c r="AJ2107" s="10">
        <f t="shared" si="990"/>
        <v>1076354.7892850002</v>
      </c>
      <c r="AK2107" s="9">
        <f t="shared" si="995"/>
        <v>1293795</v>
      </c>
      <c r="AL2107" s="9">
        <f t="shared" si="976"/>
        <v>1494686.0785700001</v>
      </c>
      <c r="AM2107" s="6">
        <f t="shared" si="997"/>
        <v>1415725.4783087336</v>
      </c>
      <c r="AN2107" s="8">
        <f t="shared" si="991"/>
        <v>737965.48616236763</v>
      </c>
      <c r="AO2107" s="7">
        <f t="shared" si="977"/>
        <v>0.56074402066367512</v>
      </c>
      <c r="AP2107" s="6">
        <f t="shared" si="998"/>
        <v>1415725.4783087336</v>
      </c>
      <c r="AQ2107" s="5" t="s">
        <v>0</v>
      </c>
    </row>
    <row r="2108" spans="1:43" ht="25.5" x14ac:dyDescent="0.25">
      <c r="A2108" s="42">
        <v>2054</v>
      </c>
      <c r="B2108" s="63">
        <v>24111803</v>
      </c>
      <c r="C2108" s="63">
        <v>24111803</v>
      </c>
      <c r="D2108" s="61" t="s">
        <v>801</v>
      </c>
      <c r="E2108" s="61" t="s">
        <v>801</v>
      </c>
      <c r="F2108" s="82" t="s">
        <v>1672</v>
      </c>
      <c r="G2108" s="81" t="s">
        <v>1420</v>
      </c>
      <c r="H2108" s="21">
        <v>1</v>
      </c>
      <c r="I2108" s="20">
        <v>4431724.1063697487</v>
      </c>
      <c r="J2108" s="20">
        <f t="shared" si="981"/>
        <v>842027.58021025232</v>
      </c>
      <c r="K2108" s="19">
        <f t="shared" si="982"/>
        <v>5273751.6865800014</v>
      </c>
      <c r="L2108" s="15">
        <f t="shared" si="983"/>
        <v>5273751.6865800014</v>
      </c>
      <c r="M2108" s="17">
        <v>3536004.2016806724</v>
      </c>
      <c r="N2108" s="17">
        <v>671840.79831932776</v>
      </c>
      <c r="O2108" s="16">
        <v>4207845</v>
      </c>
      <c r="P2108" s="18">
        <v>4207845</v>
      </c>
      <c r="Q2108" s="17">
        <v>3367622.6890756306</v>
      </c>
      <c r="R2108" s="17">
        <v>639848.31092436984</v>
      </c>
      <c r="S2108" s="16">
        <v>4007471.0000000005</v>
      </c>
      <c r="T2108" s="15">
        <v>4007471.0000000005</v>
      </c>
      <c r="U2108" s="14"/>
      <c r="V2108" s="14"/>
      <c r="W2108" s="14"/>
      <c r="X2108" s="14"/>
      <c r="Y2108" s="14"/>
      <c r="Z2108" s="14"/>
      <c r="AA2108" s="14"/>
      <c r="AB2108" s="13"/>
      <c r="AC2108" s="12">
        <f t="shared" si="984"/>
        <v>0</v>
      </c>
      <c r="AD2108" s="6">
        <f t="shared" si="985"/>
        <v>0</v>
      </c>
      <c r="AE2108" s="6">
        <f t="shared" si="986"/>
        <v>0</v>
      </c>
      <c r="AF2108" s="6">
        <f t="shared" si="987"/>
        <v>0</v>
      </c>
      <c r="AG2108" s="9">
        <f t="shared" si="996"/>
        <v>4007471.0000000005</v>
      </c>
      <c r="AH2108" s="11">
        <f t="shared" si="988"/>
        <v>5273751.6865800014</v>
      </c>
      <c r="AI2108" s="9">
        <f t="shared" si="989"/>
        <v>4107658</v>
      </c>
      <c r="AJ2108" s="10">
        <f t="shared" si="990"/>
        <v>3372266.9216450006</v>
      </c>
      <c r="AK2108" s="9">
        <f t="shared" si="995"/>
        <v>4057564.5</v>
      </c>
      <c r="AL2108" s="9">
        <f t="shared" si="976"/>
        <v>4690704.8432900012</v>
      </c>
      <c r="AM2108" s="6">
        <f t="shared" si="997"/>
        <v>4432600.5051415963</v>
      </c>
      <c r="AN2108" s="8">
        <f t="shared" si="991"/>
        <v>2315851.4235796169</v>
      </c>
      <c r="AO2108" s="7">
        <f t="shared" si="977"/>
        <v>0.56378876322703031</v>
      </c>
      <c r="AP2108" s="6">
        <f t="shared" si="998"/>
        <v>4432600.5051415963</v>
      </c>
      <c r="AQ2108" s="5" t="s">
        <v>0</v>
      </c>
    </row>
    <row r="2109" spans="1:43" ht="25.5" x14ac:dyDescent="0.25">
      <c r="A2109" s="42">
        <v>2055</v>
      </c>
      <c r="B2109" s="63">
        <v>39122211</v>
      </c>
      <c r="C2109" s="63">
        <v>39122211</v>
      </c>
      <c r="D2109" s="61" t="s">
        <v>801</v>
      </c>
      <c r="E2109" s="61" t="s">
        <v>801</v>
      </c>
      <c r="F2109" s="82" t="s">
        <v>1671</v>
      </c>
      <c r="G2109" s="81" t="s">
        <v>1670</v>
      </c>
      <c r="H2109" s="21">
        <v>1</v>
      </c>
      <c r="I2109" s="20">
        <v>2294080.476201681</v>
      </c>
      <c r="J2109" s="20">
        <f t="shared" si="981"/>
        <v>435875.2904783194</v>
      </c>
      <c r="K2109" s="19">
        <f t="shared" si="982"/>
        <v>2729955.7666800003</v>
      </c>
      <c r="L2109" s="15">
        <f t="shared" si="983"/>
        <v>2729955.7666800003</v>
      </c>
      <c r="M2109" s="17">
        <v>1830410.924369748</v>
      </c>
      <c r="N2109" s="17">
        <v>347778.07563025213</v>
      </c>
      <c r="O2109" s="16">
        <v>2178189</v>
      </c>
      <c r="P2109" s="18">
        <v>2178189</v>
      </c>
      <c r="Q2109" s="17">
        <v>1743248.7394957985</v>
      </c>
      <c r="R2109" s="17">
        <v>331217.26050420169</v>
      </c>
      <c r="S2109" s="16">
        <v>2074466.0000000002</v>
      </c>
      <c r="T2109" s="15">
        <v>2074466.0000000002</v>
      </c>
      <c r="U2109" s="14"/>
      <c r="V2109" s="14"/>
      <c r="W2109" s="14"/>
      <c r="X2109" s="14"/>
      <c r="Y2109" s="14"/>
      <c r="Z2109" s="14"/>
      <c r="AA2109" s="14"/>
      <c r="AB2109" s="13"/>
      <c r="AC2109" s="12">
        <f t="shared" si="984"/>
        <v>0</v>
      </c>
      <c r="AD2109" s="6">
        <f t="shared" si="985"/>
        <v>0</v>
      </c>
      <c r="AE2109" s="6">
        <f t="shared" si="986"/>
        <v>0</v>
      </c>
      <c r="AF2109" s="6">
        <f t="shared" si="987"/>
        <v>0</v>
      </c>
      <c r="AG2109" s="9">
        <f t="shared" si="996"/>
        <v>2074466.0000000002</v>
      </c>
      <c r="AH2109" s="11">
        <f t="shared" si="988"/>
        <v>2729955.7666800003</v>
      </c>
      <c r="AI2109" s="9">
        <f t="shared" si="989"/>
        <v>2126327.5</v>
      </c>
      <c r="AJ2109" s="10">
        <f t="shared" si="990"/>
        <v>1745652.6916700001</v>
      </c>
      <c r="AK2109" s="9">
        <f t="shared" si="995"/>
        <v>2100396.75</v>
      </c>
      <c r="AL2109" s="9">
        <f t="shared" si="976"/>
        <v>2428141.6333400002</v>
      </c>
      <c r="AM2109" s="6">
        <f t="shared" si="997"/>
        <v>2294533.9465959859</v>
      </c>
      <c r="AN2109" s="8">
        <f t="shared" si="991"/>
        <v>1198799.6375774569</v>
      </c>
      <c r="AO2109" s="7">
        <f t="shared" si="977"/>
        <v>0.56378880373670415</v>
      </c>
      <c r="AP2109" s="6">
        <f t="shared" si="998"/>
        <v>2294533.9465959859</v>
      </c>
      <c r="AQ2109" s="5" t="s">
        <v>0</v>
      </c>
    </row>
    <row r="2110" spans="1:43" ht="25.5" x14ac:dyDescent="0.25">
      <c r="A2110" s="42">
        <v>2056</v>
      </c>
      <c r="B2110" s="63">
        <v>40141734</v>
      </c>
      <c r="C2110" s="63">
        <v>40141734</v>
      </c>
      <c r="D2110" s="61" t="s">
        <v>801</v>
      </c>
      <c r="E2110" s="61" t="s">
        <v>801</v>
      </c>
      <c r="F2110" s="82" t="s">
        <v>1669</v>
      </c>
      <c r="G2110" s="81" t="s">
        <v>1344</v>
      </c>
      <c r="H2110" s="21">
        <v>1</v>
      </c>
      <c r="I2110" s="20">
        <v>920121.05147899152</v>
      </c>
      <c r="J2110" s="20">
        <f t="shared" si="981"/>
        <v>174822.9997810084</v>
      </c>
      <c r="K2110" s="19">
        <f t="shared" si="982"/>
        <v>1094944.0512599999</v>
      </c>
      <c r="L2110" s="15">
        <f t="shared" si="983"/>
        <v>1094944.0512599999</v>
      </c>
      <c r="M2110" s="17">
        <v>748133.61344537814</v>
      </c>
      <c r="N2110" s="17">
        <v>142145.38655462186</v>
      </c>
      <c r="O2110" s="16">
        <v>890279</v>
      </c>
      <c r="P2110" s="18">
        <v>890279</v>
      </c>
      <c r="Q2110" s="17">
        <v>699190.75630252098</v>
      </c>
      <c r="R2110" s="17">
        <v>132846.24369747899</v>
      </c>
      <c r="S2110" s="16">
        <v>832037</v>
      </c>
      <c r="T2110" s="15">
        <v>832037</v>
      </c>
      <c r="U2110" s="14"/>
      <c r="V2110" s="14"/>
      <c r="W2110" s="14"/>
      <c r="X2110" s="14"/>
      <c r="Y2110" s="14"/>
      <c r="Z2110" s="14"/>
      <c r="AA2110" s="14"/>
      <c r="AB2110" s="13"/>
      <c r="AC2110" s="12">
        <f t="shared" si="984"/>
        <v>0</v>
      </c>
      <c r="AD2110" s="6">
        <f t="shared" si="985"/>
        <v>0</v>
      </c>
      <c r="AE2110" s="6">
        <f t="shared" si="986"/>
        <v>0</v>
      </c>
      <c r="AF2110" s="6">
        <f t="shared" si="987"/>
        <v>0</v>
      </c>
      <c r="AG2110" s="9">
        <f t="shared" si="996"/>
        <v>832037</v>
      </c>
      <c r="AH2110" s="11">
        <f t="shared" si="988"/>
        <v>1094944.0512599999</v>
      </c>
      <c r="AI2110" s="9">
        <f t="shared" si="989"/>
        <v>861158</v>
      </c>
      <c r="AJ2110" s="10">
        <f t="shared" si="990"/>
        <v>704315.01281500002</v>
      </c>
      <c r="AK2110" s="9">
        <f t="shared" si="995"/>
        <v>846597.5</v>
      </c>
      <c r="AL2110" s="9">
        <f t="shared" si="976"/>
        <v>978051.02562999993</v>
      </c>
      <c r="AM2110" s="6">
        <f t="shared" si="997"/>
        <v>926382.91590204008</v>
      </c>
      <c r="AN2110" s="8">
        <f t="shared" si="991"/>
        <v>482889.28803377098</v>
      </c>
      <c r="AO2110" s="7">
        <f t="shared" si="977"/>
        <v>0.5607441236495172</v>
      </c>
      <c r="AP2110" s="6">
        <f t="shared" si="998"/>
        <v>926382.91590204008</v>
      </c>
      <c r="AQ2110" s="5" t="s">
        <v>0</v>
      </c>
    </row>
    <row r="2111" spans="1:43" x14ac:dyDescent="0.25">
      <c r="A2111" s="42">
        <v>2057</v>
      </c>
      <c r="B2111" s="63">
        <v>31161807</v>
      </c>
      <c r="C2111" s="63">
        <v>31161807</v>
      </c>
      <c r="D2111" s="61" t="s">
        <v>801</v>
      </c>
      <c r="E2111" s="61" t="s">
        <v>801</v>
      </c>
      <c r="F2111" s="82" t="s">
        <v>1668</v>
      </c>
      <c r="G2111" s="81" t="s">
        <v>1344</v>
      </c>
      <c r="H2111" s="21">
        <v>1</v>
      </c>
      <c r="I2111" s="20">
        <v>447950.74507563026</v>
      </c>
      <c r="J2111" s="20">
        <f t="shared" si="981"/>
        <v>85110.641564369755</v>
      </c>
      <c r="K2111" s="19">
        <f t="shared" si="982"/>
        <v>533061.38664000004</v>
      </c>
      <c r="L2111" s="15">
        <f t="shared" si="983"/>
        <v>533061.38664000004</v>
      </c>
      <c r="M2111" s="17">
        <v>371028.57142857142</v>
      </c>
      <c r="N2111" s="17">
        <v>70495.428571428565</v>
      </c>
      <c r="O2111" s="16">
        <v>441524</v>
      </c>
      <c r="P2111" s="18">
        <v>441524</v>
      </c>
      <c r="Q2111" s="17">
        <v>340393.27731092437</v>
      </c>
      <c r="R2111" s="17">
        <v>64674.722689075628</v>
      </c>
      <c r="S2111" s="16">
        <v>405068</v>
      </c>
      <c r="T2111" s="15">
        <v>405068</v>
      </c>
      <c r="U2111" s="14"/>
      <c r="V2111" s="14"/>
      <c r="W2111" s="14"/>
      <c r="X2111" s="14"/>
      <c r="Y2111" s="14"/>
      <c r="Z2111" s="14"/>
      <c r="AA2111" s="14"/>
      <c r="AB2111" s="13"/>
      <c r="AC2111" s="12">
        <f t="shared" si="984"/>
        <v>0</v>
      </c>
      <c r="AD2111" s="6">
        <f t="shared" si="985"/>
        <v>0</v>
      </c>
      <c r="AE2111" s="6">
        <f t="shared" si="986"/>
        <v>0</v>
      </c>
      <c r="AF2111" s="6">
        <f t="shared" si="987"/>
        <v>0</v>
      </c>
      <c r="AG2111" s="9">
        <f t="shared" si="996"/>
        <v>405068</v>
      </c>
      <c r="AH2111" s="11">
        <f t="shared" si="988"/>
        <v>533061.38664000004</v>
      </c>
      <c r="AI2111" s="9">
        <f t="shared" si="989"/>
        <v>423296</v>
      </c>
      <c r="AJ2111" s="10">
        <f t="shared" si="990"/>
        <v>344913.34666000004</v>
      </c>
      <c r="AK2111" s="9">
        <f t="shared" si="995"/>
        <v>414182</v>
      </c>
      <c r="AL2111" s="9">
        <f t="shared" si="976"/>
        <v>478178.69332000002</v>
      </c>
      <c r="AM2111" s="6">
        <f t="shared" si="997"/>
        <v>453887.97754697426</v>
      </c>
      <c r="AN2111" s="8">
        <f t="shared" si="991"/>
        <v>236161.73999313419</v>
      </c>
      <c r="AO2111" s="7">
        <f t="shared" si="977"/>
        <v>0.5579115795876507</v>
      </c>
      <c r="AP2111" s="6">
        <f t="shared" si="998"/>
        <v>453887.97754697426</v>
      </c>
      <c r="AQ2111" s="5" t="s">
        <v>0</v>
      </c>
    </row>
    <row r="2112" spans="1:43" x14ac:dyDescent="0.25">
      <c r="A2112" s="42">
        <v>2058</v>
      </c>
      <c r="B2112" s="63">
        <v>27112132</v>
      </c>
      <c r="C2112" s="63">
        <v>27112132</v>
      </c>
      <c r="D2112" s="61" t="s">
        <v>801</v>
      </c>
      <c r="E2112" s="61" t="s">
        <v>801</v>
      </c>
      <c r="F2112" s="82" t="s">
        <v>1667</v>
      </c>
      <c r="G2112" s="81" t="s">
        <v>1344</v>
      </c>
      <c r="H2112" s="21">
        <v>1</v>
      </c>
      <c r="I2112" s="20">
        <v>176754.91371428571</v>
      </c>
      <c r="J2112" s="20">
        <f t="shared" si="981"/>
        <v>33583.433605714286</v>
      </c>
      <c r="K2112" s="19">
        <f t="shared" si="982"/>
        <v>210338.34732</v>
      </c>
      <c r="L2112" s="15">
        <f t="shared" si="983"/>
        <v>210338.34732</v>
      </c>
      <c r="M2112" s="17">
        <v>142373.10924369749</v>
      </c>
      <c r="N2112" s="17">
        <v>27050.890756302524</v>
      </c>
      <c r="O2112" s="16">
        <v>169424</v>
      </c>
      <c r="P2112" s="18">
        <v>169424</v>
      </c>
      <c r="Q2112" s="17">
        <v>134314.28571428571</v>
      </c>
      <c r="R2112" s="17">
        <v>25519.714285714286</v>
      </c>
      <c r="S2112" s="16">
        <v>159834</v>
      </c>
      <c r="T2112" s="15">
        <v>159834</v>
      </c>
      <c r="U2112" s="14"/>
      <c r="V2112" s="14"/>
      <c r="W2112" s="14"/>
      <c r="X2112" s="14"/>
      <c r="Y2112" s="14"/>
      <c r="Z2112" s="14"/>
      <c r="AA2112" s="14"/>
      <c r="AB2112" s="13"/>
      <c r="AC2112" s="12">
        <f t="shared" si="984"/>
        <v>0</v>
      </c>
      <c r="AD2112" s="6">
        <f t="shared" si="985"/>
        <v>0</v>
      </c>
      <c r="AE2112" s="6">
        <f t="shared" si="986"/>
        <v>0</v>
      </c>
      <c r="AF2112" s="6">
        <f t="shared" si="987"/>
        <v>0</v>
      </c>
      <c r="AG2112" s="9">
        <f t="shared" si="996"/>
        <v>159834</v>
      </c>
      <c r="AH2112" s="11">
        <f t="shared" si="988"/>
        <v>210338.34732</v>
      </c>
      <c r="AI2112" s="9">
        <f t="shared" si="989"/>
        <v>164629</v>
      </c>
      <c r="AJ2112" s="10">
        <f t="shared" si="990"/>
        <v>134899.08682999999</v>
      </c>
      <c r="AK2112" s="9">
        <f t="shared" si="995"/>
        <v>162231.5</v>
      </c>
      <c r="AL2112" s="9">
        <f t="shared" si="976"/>
        <v>187483.67366</v>
      </c>
      <c r="AM2112" s="6">
        <f t="shared" si="997"/>
        <v>177377.43103015327</v>
      </c>
      <c r="AN2112" s="8">
        <f t="shared" si="991"/>
        <v>92560.908190296439</v>
      </c>
      <c r="AO2112" s="7">
        <f t="shared" si="977"/>
        <v>0.56223938789822225</v>
      </c>
      <c r="AP2112" s="6">
        <f t="shared" si="998"/>
        <v>177377.43103015327</v>
      </c>
      <c r="AQ2112" s="5" t="s">
        <v>0</v>
      </c>
    </row>
    <row r="2113" spans="1:43" ht="25.5" x14ac:dyDescent="0.25">
      <c r="A2113" s="42">
        <v>2059</v>
      </c>
      <c r="B2113" s="63">
        <v>27112132</v>
      </c>
      <c r="C2113" s="63">
        <v>27112132</v>
      </c>
      <c r="D2113" s="61" t="s">
        <v>801</v>
      </c>
      <c r="E2113" s="61" t="s">
        <v>801</v>
      </c>
      <c r="F2113" s="82" t="s">
        <v>1666</v>
      </c>
      <c r="G2113" s="81" t="s">
        <v>1344</v>
      </c>
      <c r="H2113" s="21">
        <v>1</v>
      </c>
      <c r="I2113" s="20">
        <v>188059.07132773107</v>
      </c>
      <c r="J2113" s="20">
        <f t="shared" si="981"/>
        <v>35731.223552268901</v>
      </c>
      <c r="K2113" s="19">
        <f t="shared" si="982"/>
        <v>223790.29487999997</v>
      </c>
      <c r="L2113" s="15">
        <f t="shared" si="983"/>
        <v>223790.29487999997</v>
      </c>
      <c r="M2113" s="17">
        <v>155765.5462184874</v>
      </c>
      <c r="N2113" s="17">
        <v>29595.453781512606</v>
      </c>
      <c r="O2113" s="16">
        <v>185361</v>
      </c>
      <c r="P2113" s="18">
        <v>185361</v>
      </c>
      <c r="Q2113" s="17">
        <v>142904.20168067227</v>
      </c>
      <c r="R2113" s="17">
        <v>27151.798319327732</v>
      </c>
      <c r="S2113" s="16">
        <v>170056</v>
      </c>
      <c r="T2113" s="15">
        <v>170056</v>
      </c>
      <c r="U2113" s="14"/>
      <c r="V2113" s="14"/>
      <c r="W2113" s="14"/>
      <c r="X2113" s="14"/>
      <c r="Y2113" s="14"/>
      <c r="Z2113" s="14"/>
      <c r="AA2113" s="14"/>
      <c r="AB2113" s="13"/>
      <c r="AC2113" s="12">
        <f t="shared" si="984"/>
        <v>0</v>
      </c>
      <c r="AD2113" s="6">
        <f t="shared" si="985"/>
        <v>0</v>
      </c>
      <c r="AE2113" s="6">
        <f t="shared" si="986"/>
        <v>0</v>
      </c>
      <c r="AF2113" s="6">
        <f t="shared" si="987"/>
        <v>0</v>
      </c>
      <c r="AG2113" s="9">
        <f t="shared" si="996"/>
        <v>170056</v>
      </c>
      <c r="AH2113" s="11">
        <f t="shared" si="988"/>
        <v>223790.29487999997</v>
      </c>
      <c r="AI2113" s="9">
        <f t="shared" si="989"/>
        <v>177708.5</v>
      </c>
      <c r="AJ2113" s="10">
        <f t="shared" si="990"/>
        <v>144801.82371999999</v>
      </c>
      <c r="AK2113" s="9">
        <f t="shared" si="995"/>
        <v>173882.25</v>
      </c>
      <c r="AL2113" s="9">
        <f t="shared" si="976"/>
        <v>200749.39743999997</v>
      </c>
      <c r="AM2113" s="6">
        <f t="shared" si="997"/>
        <v>190551.64908273023</v>
      </c>
      <c r="AN2113" s="8">
        <f t="shared" ref="AN2113:AN2144" si="999">STDEVA(L2113,P2113,T2113,AF2113)</f>
        <v>99145.62846124472</v>
      </c>
      <c r="AO2113" s="7">
        <f t="shared" si="977"/>
        <v>0.55791157125992685</v>
      </c>
      <c r="AP2113" s="6">
        <f t="shared" si="998"/>
        <v>190551.64908273023</v>
      </c>
      <c r="AQ2113" s="5" t="s">
        <v>0</v>
      </c>
    </row>
    <row r="2114" spans="1:43" ht="25.5" x14ac:dyDescent="0.25">
      <c r="A2114" s="42">
        <v>2060</v>
      </c>
      <c r="B2114" s="63">
        <v>39121612</v>
      </c>
      <c r="C2114" s="63">
        <v>39121612</v>
      </c>
      <c r="D2114" s="61" t="s">
        <v>801</v>
      </c>
      <c r="E2114" s="61" t="s">
        <v>801</v>
      </c>
      <c r="F2114" s="82" t="s">
        <v>1665</v>
      </c>
      <c r="G2114" s="81" t="s">
        <v>1344</v>
      </c>
      <c r="H2114" s="21">
        <v>1</v>
      </c>
      <c r="I2114" s="20">
        <v>42628.905075630253</v>
      </c>
      <c r="J2114" s="20">
        <f t="shared" si="981"/>
        <v>8099.4919643697485</v>
      </c>
      <c r="K2114" s="19">
        <f t="shared" si="982"/>
        <v>50728.397040000003</v>
      </c>
      <c r="L2114" s="15">
        <f t="shared" si="983"/>
        <v>50728.397040000003</v>
      </c>
      <c r="M2114" s="17">
        <v>34336.97478991597</v>
      </c>
      <c r="N2114" s="17">
        <v>6524.0252100840344</v>
      </c>
      <c r="O2114" s="16">
        <v>40861.000000000007</v>
      </c>
      <c r="P2114" s="18">
        <v>40861.000000000007</v>
      </c>
      <c r="Q2114" s="17">
        <v>32393.277310924372</v>
      </c>
      <c r="R2114" s="17">
        <v>6154.722689075631</v>
      </c>
      <c r="S2114" s="16">
        <v>38548</v>
      </c>
      <c r="T2114" s="15">
        <v>38548</v>
      </c>
      <c r="U2114" s="14"/>
      <c r="V2114" s="14"/>
      <c r="W2114" s="14"/>
      <c r="X2114" s="14"/>
      <c r="Y2114" s="14"/>
      <c r="Z2114" s="14"/>
      <c r="AA2114" s="14"/>
      <c r="AB2114" s="13"/>
      <c r="AC2114" s="12">
        <f t="shared" si="984"/>
        <v>0</v>
      </c>
      <c r="AD2114" s="6">
        <f t="shared" si="985"/>
        <v>0</v>
      </c>
      <c r="AE2114" s="6">
        <f t="shared" si="986"/>
        <v>0</v>
      </c>
      <c r="AF2114" s="6">
        <f t="shared" si="987"/>
        <v>0</v>
      </c>
      <c r="AG2114" s="9">
        <f t="shared" si="996"/>
        <v>38548</v>
      </c>
      <c r="AH2114" s="11">
        <f t="shared" ref="AH2114:AH2145" si="1000">MAX(L2114,P2114,T2114,AF2114)</f>
        <v>50728.397040000003</v>
      </c>
      <c r="AI2114" s="9">
        <f t="shared" ref="AI2114:AI2145" si="1001">MEDIAN(L2114,P2114,T2114,AF2114)</f>
        <v>39704.5</v>
      </c>
      <c r="AJ2114" s="10">
        <f t="shared" ref="AJ2114:AJ2145" si="1002">AVERAGE(L2114,P2114,T2114,AF2114)</f>
        <v>32534.349260000003</v>
      </c>
      <c r="AK2114" s="9">
        <f t="shared" si="995"/>
        <v>39126.25</v>
      </c>
      <c r="AL2114" s="9">
        <f t="shared" si="976"/>
        <v>45216.448520000005</v>
      </c>
      <c r="AM2114" s="6">
        <f t="shared" si="997"/>
        <v>42779.088194032105</v>
      </c>
      <c r="AN2114" s="8">
        <f t="shared" si="999"/>
        <v>22323.413449867909</v>
      </c>
      <c r="AO2114" s="7">
        <f t="shared" si="977"/>
        <v>0.56223887594272459</v>
      </c>
      <c r="AP2114" s="6">
        <f t="shared" si="998"/>
        <v>42779.088194032105</v>
      </c>
      <c r="AQ2114" s="5" t="s">
        <v>0</v>
      </c>
    </row>
    <row r="2115" spans="1:43" x14ac:dyDescent="0.25">
      <c r="A2115" s="42">
        <v>2061</v>
      </c>
      <c r="B2115" s="63">
        <v>39121405</v>
      </c>
      <c r="C2115" s="63">
        <v>39121405</v>
      </c>
      <c r="D2115" s="61" t="s">
        <v>801</v>
      </c>
      <c r="E2115" s="61" t="s">
        <v>801</v>
      </c>
      <c r="F2115" s="82" t="s">
        <v>1664</v>
      </c>
      <c r="G2115" s="81" t="s">
        <v>1344</v>
      </c>
      <c r="H2115" s="21">
        <v>1</v>
      </c>
      <c r="I2115" s="20">
        <v>311223.7406722689</v>
      </c>
      <c r="J2115" s="20">
        <f t="shared" si="981"/>
        <v>59132.510727731089</v>
      </c>
      <c r="K2115" s="19">
        <f t="shared" si="982"/>
        <v>370356.25140000001</v>
      </c>
      <c r="L2115" s="15">
        <f t="shared" si="983"/>
        <v>370356.25140000001</v>
      </c>
      <c r="M2115" s="17">
        <v>253050.42016806724</v>
      </c>
      <c r="N2115" s="17">
        <v>48079.579831932773</v>
      </c>
      <c r="O2115" s="16">
        <v>301130</v>
      </c>
      <c r="P2115" s="18">
        <v>301130</v>
      </c>
      <c r="Q2115" s="17">
        <v>236495.79831932773</v>
      </c>
      <c r="R2115" s="17">
        <v>44934.201680672268</v>
      </c>
      <c r="S2115" s="16">
        <v>281430</v>
      </c>
      <c r="T2115" s="15">
        <v>281430</v>
      </c>
      <c r="U2115" s="14"/>
      <c r="V2115" s="14"/>
      <c r="W2115" s="14"/>
      <c r="X2115" s="14"/>
      <c r="Y2115" s="14"/>
      <c r="Z2115" s="14"/>
      <c r="AA2115" s="14"/>
      <c r="AB2115" s="13"/>
      <c r="AC2115" s="12">
        <f t="shared" si="984"/>
        <v>0</v>
      </c>
      <c r="AD2115" s="6">
        <f t="shared" si="985"/>
        <v>0</v>
      </c>
      <c r="AE2115" s="6">
        <f t="shared" si="986"/>
        <v>0</v>
      </c>
      <c r="AF2115" s="6">
        <f t="shared" si="987"/>
        <v>0</v>
      </c>
      <c r="AG2115" s="9">
        <f t="shared" si="996"/>
        <v>281430</v>
      </c>
      <c r="AH2115" s="11">
        <f t="shared" si="1000"/>
        <v>370356.25140000001</v>
      </c>
      <c r="AI2115" s="9">
        <f t="shared" si="1001"/>
        <v>291280</v>
      </c>
      <c r="AJ2115" s="10">
        <f t="shared" si="1002"/>
        <v>238229.06284999999</v>
      </c>
      <c r="AK2115" s="9">
        <f t="shared" si="995"/>
        <v>286355</v>
      </c>
      <c r="AL2115" s="9">
        <f t="shared" si="976"/>
        <v>330818.12569999998</v>
      </c>
      <c r="AM2115" s="6">
        <f t="shared" si="997"/>
        <v>313341.80321390071</v>
      </c>
      <c r="AN2115" s="8">
        <f t="shared" si="999"/>
        <v>163333.53320277194</v>
      </c>
      <c r="AO2115" s="7">
        <f t="shared" si="977"/>
        <v>0.56074407169311979</v>
      </c>
      <c r="AP2115" s="6">
        <f t="shared" si="998"/>
        <v>313341.80321390071</v>
      </c>
      <c r="AQ2115" s="5" t="s">
        <v>0</v>
      </c>
    </row>
    <row r="2116" spans="1:43" ht="25.5" x14ac:dyDescent="0.25">
      <c r="A2116" s="42">
        <v>2062</v>
      </c>
      <c r="B2116" s="63">
        <v>31201503</v>
      </c>
      <c r="C2116" s="63">
        <v>31201503</v>
      </c>
      <c r="D2116" s="61" t="s">
        <v>801</v>
      </c>
      <c r="E2116" s="61" t="s">
        <v>801</v>
      </c>
      <c r="F2116" s="82" t="s">
        <v>1663</v>
      </c>
      <c r="G2116" s="81" t="s">
        <v>1420</v>
      </c>
      <c r="H2116" s="21">
        <v>1</v>
      </c>
      <c r="I2116" s="20">
        <v>1883695.9837310927</v>
      </c>
      <c r="J2116" s="20">
        <f t="shared" si="981"/>
        <v>357902.23690890759</v>
      </c>
      <c r="K2116" s="19">
        <f t="shared" si="982"/>
        <v>2241598.2206400004</v>
      </c>
      <c r="L2116" s="15">
        <f t="shared" si="983"/>
        <v>2241598.2206400004</v>
      </c>
      <c r="M2116" s="17">
        <v>1517285.7142857143</v>
      </c>
      <c r="N2116" s="17">
        <v>288284.28571428574</v>
      </c>
      <c r="O2116" s="16">
        <v>1805570</v>
      </c>
      <c r="P2116" s="18">
        <v>1805570</v>
      </c>
      <c r="Q2116" s="17">
        <v>1431401.6806722691</v>
      </c>
      <c r="R2116" s="17">
        <v>271966.31932773115</v>
      </c>
      <c r="S2116" s="16">
        <v>1703368.0000000002</v>
      </c>
      <c r="T2116" s="15">
        <v>1703368.0000000002</v>
      </c>
      <c r="U2116" s="14"/>
      <c r="V2116" s="14"/>
      <c r="W2116" s="14"/>
      <c r="X2116" s="14"/>
      <c r="Y2116" s="14"/>
      <c r="Z2116" s="14"/>
      <c r="AA2116" s="14"/>
      <c r="AB2116" s="13"/>
      <c r="AC2116" s="12">
        <f t="shared" si="984"/>
        <v>0</v>
      </c>
      <c r="AD2116" s="6">
        <f t="shared" si="985"/>
        <v>0</v>
      </c>
      <c r="AE2116" s="6">
        <f t="shared" si="986"/>
        <v>0</v>
      </c>
      <c r="AF2116" s="6">
        <f t="shared" si="987"/>
        <v>0</v>
      </c>
      <c r="AG2116" s="9">
        <f t="shared" si="996"/>
        <v>1703368.0000000002</v>
      </c>
      <c r="AH2116" s="11">
        <f t="shared" si="1000"/>
        <v>2241598.2206400004</v>
      </c>
      <c r="AI2116" s="9">
        <f t="shared" si="1001"/>
        <v>1754469</v>
      </c>
      <c r="AJ2116" s="10">
        <f t="shared" si="1002"/>
        <v>1437634.0551600002</v>
      </c>
      <c r="AK2116" s="9">
        <f t="shared" si="995"/>
        <v>1728918.5</v>
      </c>
      <c r="AL2116" s="9">
        <f t="shared" ref="AL2116:AL2179" si="1003">AVERAGE(AH2116,AI2116)</f>
        <v>1998033.6103200002</v>
      </c>
      <c r="AM2116" s="6">
        <f t="shared" si="997"/>
        <v>1890330.3437386749</v>
      </c>
      <c r="AN2116" s="8">
        <f t="shared" si="999"/>
        <v>986431.5223533886</v>
      </c>
      <c r="AO2116" s="7">
        <f t="shared" ref="AO2116:AO2179" si="1004">+AN2116/AI2116</f>
        <v>0.56223935695266691</v>
      </c>
      <c r="AP2116" s="6">
        <f t="shared" si="998"/>
        <v>1890330.3437386749</v>
      </c>
      <c r="AQ2116" s="5" t="s">
        <v>0</v>
      </c>
    </row>
    <row r="2117" spans="1:43" ht="25.5" x14ac:dyDescent="0.25">
      <c r="A2117" s="42">
        <v>2063</v>
      </c>
      <c r="B2117" s="63">
        <v>39121409</v>
      </c>
      <c r="C2117" s="63">
        <v>39121409</v>
      </c>
      <c r="D2117" s="61" t="s">
        <v>801</v>
      </c>
      <c r="E2117" s="61" t="s">
        <v>801</v>
      </c>
      <c r="F2117" s="82" t="s">
        <v>1662</v>
      </c>
      <c r="G2117" s="81" t="s">
        <v>1420</v>
      </c>
      <c r="H2117" s="21">
        <v>1</v>
      </c>
      <c r="I2117" s="20">
        <v>72393.276252100841</v>
      </c>
      <c r="J2117" s="20">
        <f t="shared" si="981"/>
        <v>13754.72248789916</v>
      </c>
      <c r="K2117" s="19">
        <f t="shared" si="982"/>
        <v>86147.998739999995</v>
      </c>
      <c r="L2117" s="15">
        <f t="shared" si="983"/>
        <v>86147.998739999995</v>
      </c>
      <c r="M2117" s="17">
        <v>57761.34453781513</v>
      </c>
      <c r="N2117" s="17">
        <v>10974.655462184875</v>
      </c>
      <c r="O2117" s="16">
        <v>68736</v>
      </c>
      <c r="P2117" s="18">
        <v>68736</v>
      </c>
      <c r="Q2117" s="17">
        <v>55010.924369747903</v>
      </c>
      <c r="R2117" s="17">
        <v>10452.075630252102</v>
      </c>
      <c r="S2117" s="16">
        <v>65463.000000000007</v>
      </c>
      <c r="T2117" s="15">
        <v>65463.000000000007</v>
      </c>
      <c r="U2117" s="14"/>
      <c r="V2117" s="14"/>
      <c r="W2117" s="14"/>
      <c r="X2117" s="14"/>
      <c r="Y2117" s="14"/>
      <c r="Z2117" s="14"/>
      <c r="AA2117" s="14"/>
      <c r="AB2117" s="13"/>
      <c r="AC2117" s="12">
        <f t="shared" si="984"/>
        <v>0</v>
      </c>
      <c r="AD2117" s="6">
        <f t="shared" si="985"/>
        <v>0</v>
      </c>
      <c r="AE2117" s="6">
        <f t="shared" si="986"/>
        <v>0</v>
      </c>
      <c r="AF2117" s="6">
        <f t="shared" si="987"/>
        <v>0</v>
      </c>
      <c r="AG2117" s="9">
        <f t="shared" si="996"/>
        <v>65463.000000000007</v>
      </c>
      <c r="AH2117" s="11">
        <f t="shared" si="1000"/>
        <v>86147.998739999995</v>
      </c>
      <c r="AI2117" s="9">
        <f t="shared" si="1001"/>
        <v>67099.5</v>
      </c>
      <c r="AJ2117" s="10">
        <f t="shared" si="1002"/>
        <v>55086.749685000003</v>
      </c>
      <c r="AK2117" s="9">
        <f t="shared" si="995"/>
        <v>66281.25</v>
      </c>
      <c r="AL2117" s="9">
        <f t="shared" si="1003"/>
        <v>76623.749370000005</v>
      </c>
      <c r="AM2117" s="6">
        <f t="shared" si="997"/>
        <v>72407.53423313424</v>
      </c>
      <c r="AN2117" s="8">
        <f t="shared" si="999"/>
        <v>37829.969550061091</v>
      </c>
      <c r="AO2117" s="7">
        <f t="shared" si="1004"/>
        <v>0.56378914224489141</v>
      </c>
      <c r="AP2117" s="6">
        <f t="shared" si="998"/>
        <v>72407.53423313424</v>
      </c>
      <c r="AQ2117" s="5" t="s">
        <v>0</v>
      </c>
    </row>
    <row r="2118" spans="1:43" x14ac:dyDescent="0.25">
      <c r="A2118" s="42">
        <v>2064</v>
      </c>
      <c r="B2118" s="63">
        <v>39121409</v>
      </c>
      <c r="C2118" s="63">
        <v>39121409</v>
      </c>
      <c r="D2118" s="61" t="s">
        <v>801</v>
      </c>
      <c r="E2118" s="61" t="s">
        <v>801</v>
      </c>
      <c r="F2118" s="82" t="s">
        <v>1661</v>
      </c>
      <c r="G2118" s="81" t="s">
        <v>1344</v>
      </c>
      <c r="H2118" s="21">
        <v>1</v>
      </c>
      <c r="I2118" s="20">
        <v>4306537.9148067227</v>
      </c>
      <c r="J2118" s="20">
        <f t="shared" si="981"/>
        <v>818242.2038132773</v>
      </c>
      <c r="K2118" s="19">
        <f t="shared" si="982"/>
        <v>5124780.1186199998</v>
      </c>
      <c r="L2118" s="15">
        <f t="shared" si="983"/>
        <v>5124780.1186199998</v>
      </c>
      <c r="M2118" s="17">
        <v>3468844.5378151261</v>
      </c>
      <c r="N2118" s="17">
        <v>659080.46218487399</v>
      </c>
      <c r="O2118" s="16">
        <v>4127925</v>
      </c>
      <c r="P2118" s="18">
        <v>4127925</v>
      </c>
      <c r="Q2118" s="17">
        <v>3272494.9579831935</v>
      </c>
      <c r="R2118" s="17">
        <v>621774.04201680678</v>
      </c>
      <c r="S2118" s="16">
        <v>3894269</v>
      </c>
      <c r="T2118" s="15">
        <v>3894269</v>
      </c>
      <c r="U2118" s="14"/>
      <c r="V2118" s="14"/>
      <c r="W2118" s="14"/>
      <c r="X2118" s="14"/>
      <c r="Y2118" s="14"/>
      <c r="Z2118" s="14"/>
      <c r="AA2118" s="14"/>
      <c r="AB2118" s="13"/>
      <c r="AC2118" s="12">
        <f t="shared" si="984"/>
        <v>0</v>
      </c>
      <c r="AD2118" s="6">
        <f t="shared" si="985"/>
        <v>0</v>
      </c>
      <c r="AE2118" s="6">
        <f t="shared" si="986"/>
        <v>0</v>
      </c>
      <c r="AF2118" s="6">
        <f t="shared" si="987"/>
        <v>0</v>
      </c>
      <c r="AG2118" s="9">
        <f t="shared" si="996"/>
        <v>3894269</v>
      </c>
      <c r="AH2118" s="11">
        <f t="shared" si="1000"/>
        <v>5124780.1186199998</v>
      </c>
      <c r="AI2118" s="9">
        <f t="shared" si="1001"/>
        <v>4011097</v>
      </c>
      <c r="AJ2118" s="10">
        <f t="shared" si="1002"/>
        <v>3286743.5296550002</v>
      </c>
      <c r="AK2118" s="9">
        <f t="shared" si="995"/>
        <v>3952683</v>
      </c>
      <c r="AL2118" s="9">
        <f t="shared" si="1003"/>
        <v>4567938.5593100004</v>
      </c>
      <c r="AM2118" s="6">
        <f t="shared" si="997"/>
        <v>4321705.5175851583</v>
      </c>
      <c r="AN2118" s="8">
        <f t="shared" si="999"/>
        <v>2255196.5912290057</v>
      </c>
      <c r="AO2118" s="7">
        <f t="shared" si="1004"/>
        <v>0.56223935527587732</v>
      </c>
      <c r="AP2118" s="6">
        <f t="shared" si="998"/>
        <v>4321705.5175851583</v>
      </c>
      <c r="AQ2118" s="5" t="s">
        <v>0</v>
      </c>
    </row>
    <row r="2119" spans="1:43" x14ac:dyDescent="0.25">
      <c r="A2119" s="42">
        <v>2065</v>
      </c>
      <c r="B2119" s="63">
        <v>37902581</v>
      </c>
      <c r="C2119" s="63">
        <v>37902581</v>
      </c>
      <c r="D2119" s="61" t="s">
        <v>801</v>
      </c>
      <c r="E2119" s="61" t="s">
        <v>801</v>
      </c>
      <c r="F2119" s="82" t="s">
        <v>1660</v>
      </c>
      <c r="G2119" s="81" t="s">
        <v>1344</v>
      </c>
      <c r="H2119" s="21">
        <v>1</v>
      </c>
      <c r="I2119" s="20">
        <v>2689019.3445882355</v>
      </c>
      <c r="J2119" s="20">
        <f t="shared" si="981"/>
        <v>510913.67547176476</v>
      </c>
      <c r="K2119" s="19">
        <f t="shared" si="982"/>
        <v>3199933.02006</v>
      </c>
      <c r="L2119" s="15">
        <f t="shared" si="983"/>
        <v>3199933.02006</v>
      </c>
      <c r="M2119" s="17">
        <v>2206827.7310924372</v>
      </c>
      <c r="N2119" s="17">
        <v>419297.26890756306</v>
      </c>
      <c r="O2119" s="16">
        <v>2626125</v>
      </c>
      <c r="P2119" s="18">
        <v>2626125</v>
      </c>
      <c r="Q2119" s="17">
        <v>2043358.8235294118</v>
      </c>
      <c r="R2119" s="17">
        <v>388238.17647058825</v>
      </c>
      <c r="S2119" s="16">
        <v>2431597</v>
      </c>
      <c r="T2119" s="15">
        <v>2431597</v>
      </c>
      <c r="U2119" s="14"/>
      <c r="V2119" s="14"/>
      <c r="W2119" s="14"/>
      <c r="X2119" s="14"/>
      <c r="Y2119" s="14"/>
      <c r="Z2119" s="14"/>
      <c r="AA2119" s="14"/>
      <c r="AB2119" s="13"/>
      <c r="AC2119" s="12">
        <f t="shared" si="984"/>
        <v>0</v>
      </c>
      <c r="AD2119" s="6">
        <f t="shared" si="985"/>
        <v>0</v>
      </c>
      <c r="AE2119" s="6">
        <f t="shared" si="986"/>
        <v>0</v>
      </c>
      <c r="AF2119" s="6">
        <f t="shared" si="987"/>
        <v>0</v>
      </c>
      <c r="AG2119" s="9">
        <f t="shared" si="996"/>
        <v>2431597</v>
      </c>
      <c r="AH2119" s="11">
        <f t="shared" si="1000"/>
        <v>3199933.02006</v>
      </c>
      <c r="AI2119" s="9">
        <f t="shared" si="1001"/>
        <v>2528861</v>
      </c>
      <c r="AJ2119" s="10">
        <f t="shared" si="1002"/>
        <v>2064413.755015</v>
      </c>
      <c r="AK2119" s="9">
        <f t="shared" si="995"/>
        <v>2480229</v>
      </c>
      <c r="AL2119" s="9">
        <f t="shared" si="1003"/>
        <v>2864397.01003</v>
      </c>
      <c r="AM2119" s="6">
        <f t="shared" si="997"/>
        <v>2716042.9151199264</v>
      </c>
      <c r="AN2119" s="8">
        <f t="shared" si="999"/>
        <v>1414396.3625664699</v>
      </c>
      <c r="AO2119" s="7">
        <f t="shared" si="1004"/>
        <v>0.55930174199628602</v>
      </c>
      <c r="AP2119" s="6">
        <f t="shared" si="998"/>
        <v>2716042.9151199264</v>
      </c>
      <c r="AQ2119" s="5" t="s">
        <v>0</v>
      </c>
    </row>
    <row r="2120" spans="1:43" x14ac:dyDescent="0.25">
      <c r="A2120" s="42">
        <v>2066</v>
      </c>
      <c r="B2120" s="63">
        <v>31191507</v>
      </c>
      <c r="C2120" s="63">
        <v>31191507</v>
      </c>
      <c r="D2120" s="61" t="s">
        <v>801</v>
      </c>
      <c r="E2120" s="61" t="s">
        <v>801</v>
      </c>
      <c r="F2120" s="82" t="s">
        <v>1659</v>
      </c>
      <c r="G2120" s="81" t="s">
        <v>1344</v>
      </c>
      <c r="H2120" s="21">
        <v>1</v>
      </c>
      <c r="I2120" s="20">
        <v>66565.364823529424</v>
      </c>
      <c r="J2120" s="20">
        <f t="shared" si="981"/>
        <v>12647.41931647059</v>
      </c>
      <c r="K2120" s="19">
        <f t="shared" si="982"/>
        <v>79212.784140000018</v>
      </c>
      <c r="L2120" s="15">
        <f t="shared" si="983"/>
        <v>79212.784140000018</v>
      </c>
      <c r="M2120" s="17">
        <v>54629.411764705888</v>
      </c>
      <c r="N2120" s="17">
        <v>10379.588235294119</v>
      </c>
      <c r="O2120" s="16">
        <v>65009.000000000007</v>
      </c>
      <c r="P2120" s="18">
        <v>65009.000000000007</v>
      </c>
      <c r="Q2120" s="17">
        <v>50582.352941176476</v>
      </c>
      <c r="R2120" s="17">
        <v>9610.6470588235297</v>
      </c>
      <c r="S2120" s="16">
        <v>60193.000000000007</v>
      </c>
      <c r="T2120" s="15">
        <v>60193.000000000007</v>
      </c>
      <c r="U2120" s="14"/>
      <c r="V2120" s="14"/>
      <c r="W2120" s="14"/>
      <c r="X2120" s="14"/>
      <c r="Y2120" s="14"/>
      <c r="Z2120" s="14"/>
      <c r="AA2120" s="14"/>
      <c r="AB2120" s="13"/>
      <c r="AC2120" s="12">
        <f t="shared" si="984"/>
        <v>0</v>
      </c>
      <c r="AD2120" s="6">
        <f t="shared" si="985"/>
        <v>0</v>
      </c>
      <c r="AE2120" s="6">
        <f t="shared" si="986"/>
        <v>0</v>
      </c>
      <c r="AF2120" s="6">
        <f t="shared" si="987"/>
        <v>0</v>
      </c>
      <c r="AG2120" s="9">
        <f t="shared" si="996"/>
        <v>60193.000000000007</v>
      </c>
      <c r="AH2120" s="11">
        <f t="shared" si="1000"/>
        <v>79212.784140000018</v>
      </c>
      <c r="AI2120" s="9">
        <f t="shared" si="1001"/>
        <v>62601.000000000007</v>
      </c>
      <c r="AJ2120" s="10">
        <f t="shared" si="1002"/>
        <v>51103.696035000008</v>
      </c>
      <c r="AK2120" s="9">
        <f t="shared" si="995"/>
        <v>61397.000000000007</v>
      </c>
      <c r="AL2120" s="9">
        <f t="shared" si="1003"/>
        <v>70906.892070000016</v>
      </c>
      <c r="AM2120" s="6">
        <f t="shared" si="997"/>
        <v>67234.517705548787</v>
      </c>
      <c r="AN2120" s="8">
        <f t="shared" si="999"/>
        <v>35012.766754711716</v>
      </c>
      <c r="AO2120" s="7">
        <f t="shared" si="1004"/>
        <v>0.55930043856666367</v>
      </c>
      <c r="AP2120" s="6">
        <f t="shared" si="998"/>
        <v>67234.517705548787</v>
      </c>
      <c r="AQ2120" s="5" t="s">
        <v>0</v>
      </c>
    </row>
    <row r="2121" spans="1:43" ht="25.5" x14ac:dyDescent="0.25">
      <c r="A2121" s="42">
        <v>2067</v>
      </c>
      <c r="B2121" s="63">
        <v>31191507</v>
      </c>
      <c r="C2121" s="63">
        <v>31191507</v>
      </c>
      <c r="D2121" s="61" t="s">
        <v>801</v>
      </c>
      <c r="E2121" s="61" t="s">
        <v>801</v>
      </c>
      <c r="F2121" s="82" t="s">
        <v>1658</v>
      </c>
      <c r="G2121" s="81" t="s">
        <v>1344</v>
      </c>
      <c r="H2121" s="21">
        <v>1</v>
      </c>
      <c r="I2121" s="20">
        <v>17053.552588235296</v>
      </c>
      <c r="J2121" s="20">
        <f t="shared" si="981"/>
        <v>3240.1749917647062</v>
      </c>
      <c r="K2121" s="19">
        <f t="shared" si="982"/>
        <v>20293.727580000002</v>
      </c>
      <c r="L2121" s="15">
        <f t="shared" si="983"/>
        <v>20293.727580000002</v>
      </c>
      <c r="M2121" s="17">
        <v>13736.134453781513</v>
      </c>
      <c r="N2121" s="17">
        <v>2609.8655462184875</v>
      </c>
      <c r="O2121" s="16">
        <v>16346</v>
      </c>
      <c r="P2121" s="18">
        <v>16346</v>
      </c>
      <c r="Q2121" s="17">
        <v>12958.823529411766</v>
      </c>
      <c r="R2121" s="17">
        <v>2462.1764705882356</v>
      </c>
      <c r="S2121" s="16">
        <v>15421.000000000002</v>
      </c>
      <c r="T2121" s="15">
        <v>15421.000000000002</v>
      </c>
      <c r="U2121" s="14"/>
      <c r="V2121" s="14"/>
      <c r="W2121" s="14"/>
      <c r="X2121" s="14"/>
      <c r="Y2121" s="14"/>
      <c r="Z2121" s="14"/>
      <c r="AA2121" s="14"/>
      <c r="AB2121" s="13"/>
      <c r="AC2121" s="12">
        <f t="shared" si="984"/>
        <v>0</v>
      </c>
      <c r="AD2121" s="6">
        <f t="shared" si="985"/>
        <v>0</v>
      </c>
      <c r="AE2121" s="6">
        <f t="shared" si="986"/>
        <v>0</v>
      </c>
      <c r="AF2121" s="6">
        <f t="shared" si="987"/>
        <v>0</v>
      </c>
      <c r="AG2121" s="9">
        <f t="shared" si="996"/>
        <v>15421.000000000002</v>
      </c>
      <c r="AH2121" s="11">
        <f t="shared" si="1000"/>
        <v>20293.727580000002</v>
      </c>
      <c r="AI2121" s="9">
        <f t="shared" si="1001"/>
        <v>15883.5</v>
      </c>
      <c r="AJ2121" s="10">
        <f t="shared" si="1002"/>
        <v>13015.181895000002</v>
      </c>
      <c r="AK2121" s="9">
        <f t="shared" si="995"/>
        <v>15652.25</v>
      </c>
      <c r="AL2121" s="9">
        <f t="shared" si="1003"/>
        <v>18088.613790000003</v>
      </c>
      <c r="AM2121" s="6">
        <f t="shared" si="997"/>
        <v>17113.52031336485</v>
      </c>
      <c r="AN2121" s="8">
        <f t="shared" si="999"/>
        <v>8930.3694782002076</v>
      </c>
      <c r="AO2121" s="7">
        <f t="shared" si="1004"/>
        <v>0.56224191634086995</v>
      </c>
      <c r="AP2121" s="6">
        <f t="shared" si="998"/>
        <v>17113.52031336485</v>
      </c>
      <c r="AQ2121" s="5" t="s">
        <v>0</v>
      </c>
    </row>
    <row r="2122" spans="1:43" x14ac:dyDescent="0.25">
      <c r="A2122" s="42">
        <v>2068</v>
      </c>
      <c r="B2122" s="63">
        <v>24141511</v>
      </c>
      <c r="C2122" s="63">
        <v>24141511</v>
      </c>
      <c r="D2122" s="61" t="s">
        <v>801</v>
      </c>
      <c r="E2122" s="61" t="s">
        <v>801</v>
      </c>
      <c r="F2122" s="82" t="s">
        <v>1657</v>
      </c>
      <c r="G2122" s="81" t="s">
        <v>1344</v>
      </c>
      <c r="H2122" s="21">
        <v>1</v>
      </c>
      <c r="I2122" s="20">
        <v>69478.214672268907</v>
      </c>
      <c r="J2122" s="20">
        <f t="shared" si="981"/>
        <v>13200.860787731093</v>
      </c>
      <c r="K2122" s="19">
        <f t="shared" si="982"/>
        <v>82679.075459999993</v>
      </c>
      <c r="L2122" s="15">
        <f t="shared" si="983"/>
        <v>82679.075459999993</v>
      </c>
      <c r="M2122" s="17">
        <v>57547.899159663866</v>
      </c>
      <c r="N2122" s="17">
        <v>10934.100840336134</v>
      </c>
      <c r="O2122" s="16">
        <v>68482</v>
      </c>
      <c r="P2122" s="18">
        <v>68482</v>
      </c>
      <c r="Q2122" s="17">
        <v>52795.798319327732</v>
      </c>
      <c r="R2122" s="17">
        <v>10031.20168067227</v>
      </c>
      <c r="S2122" s="16">
        <v>62827</v>
      </c>
      <c r="T2122" s="15">
        <v>62827</v>
      </c>
      <c r="U2122" s="14"/>
      <c r="V2122" s="14"/>
      <c r="W2122" s="14"/>
      <c r="X2122" s="14"/>
      <c r="Y2122" s="14"/>
      <c r="Z2122" s="14"/>
      <c r="AA2122" s="14"/>
      <c r="AB2122" s="13"/>
      <c r="AC2122" s="12">
        <f t="shared" si="984"/>
        <v>0</v>
      </c>
      <c r="AD2122" s="6">
        <f t="shared" si="985"/>
        <v>0</v>
      </c>
      <c r="AE2122" s="6">
        <f t="shared" si="986"/>
        <v>0</v>
      </c>
      <c r="AF2122" s="6">
        <f t="shared" si="987"/>
        <v>0</v>
      </c>
      <c r="AG2122" s="9">
        <f t="shared" si="996"/>
        <v>62827</v>
      </c>
      <c r="AH2122" s="11">
        <f t="shared" si="1000"/>
        <v>82679.075459999993</v>
      </c>
      <c r="AI2122" s="9">
        <f t="shared" si="1001"/>
        <v>65654.5</v>
      </c>
      <c r="AJ2122" s="10">
        <f t="shared" si="1002"/>
        <v>53497.018864999998</v>
      </c>
      <c r="AK2122" s="9">
        <f t="shared" si="995"/>
        <v>64240.75</v>
      </c>
      <c r="AL2122" s="9">
        <f t="shared" si="1003"/>
        <v>74166.787729999996</v>
      </c>
      <c r="AM2122" s="6">
        <f t="shared" si="997"/>
        <v>70399.300745350338</v>
      </c>
      <c r="AN2122" s="8">
        <f t="shared" si="999"/>
        <v>36629.321870835069</v>
      </c>
      <c r="AO2122" s="7">
        <f t="shared" si="1004"/>
        <v>0.55791030121065688</v>
      </c>
      <c r="AP2122" s="6">
        <f t="shared" si="998"/>
        <v>70399.300745350338</v>
      </c>
      <c r="AQ2122" s="5" t="s">
        <v>0</v>
      </c>
    </row>
    <row r="2123" spans="1:43" x14ac:dyDescent="0.25">
      <c r="A2123" s="42">
        <v>2069</v>
      </c>
      <c r="B2123" s="63">
        <v>24141511</v>
      </c>
      <c r="C2123" s="63">
        <v>24141511</v>
      </c>
      <c r="D2123" s="61" t="s">
        <v>801</v>
      </c>
      <c r="E2123" s="61" t="s">
        <v>801</v>
      </c>
      <c r="F2123" s="82" t="s">
        <v>1656</v>
      </c>
      <c r="G2123" s="81" t="s">
        <v>1344</v>
      </c>
      <c r="H2123" s="21">
        <v>1</v>
      </c>
      <c r="I2123" s="20">
        <v>19723.112016806721</v>
      </c>
      <c r="J2123" s="20">
        <f t="shared" si="981"/>
        <v>3747.3912831932771</v>
      </c>
      <c r="K2123" s="19">
        <f t="shared" si="982"/>
        <v>23470.503299999997</v>
      </c>
      <c r="L2123" s="15">
        <f t="shared" si="983"/>
        <v>23470.503299999997</v>
      </c>
      <c r="M2123" s="17">
        <v>15736.974789915967</v>
      </c>
      <c r="N2123" s="17">
        <v>2990.0252100840335</v>
      </c>
      <c r="O2123" s="16">
        <v>18727</v>
      </c>
      <c r="P2123" s="18">
        <v>18727</v>
      </c>
      <c r="Q2123" s="17">
        <v>14987.394957983193</v>
      </c>
      <c r="R2123" s="17">
        <v>2847.6050420168067</v>
      </c>
      <c r="S2123" s="16">
        <v>17835</v>
      </c>
      <c r="T2123" s="15">
        <v>17835</v>
      </c>
      <c r="U2123" s="14"/>
      <c r="V2123" s="14"/>
      <c r="W2123" s="14"/>
      <c r="X2123" s="14"/>
      <c r="Y2123" s="14"/>
      <c r="Z2123" s="14"/>
      <c r="AA2123" s="14"/>
      <c r="AB2123" s="13"/>
      <c r="AC2123" s="12">
        <f t="shared" si="984"/>
        <v>0</v>
      </c>
      <c r="AD2123" s="6">
        <f t="shared" si="985"/>
        <v>0</v>
      </c>
      <c r="AE2123" s="6">
        <f t="shared" si="986"/>
        <v>0</v>
      </c>
      <c r="AF2123" s="6">
        <f t="shared" si="987"/>
        <v>0</v>
      </c>
      <c r="AG2123" s="9">
        <f t="shared" si="996"/>
        <v>17835</v>
      </c>
      <c r="AH2123" s="11">
        <f t="shared" si="1000"/>
        <v>23470.503299999997</v>
      </c>
      <c r="AI2123" s="9">
        <f t="shared" si="1001"/>
        <v>18281</v>
      </c>
      <c r="AJ2123" s="10">
        <f t="shared" si="1002"/>
        <v>15008.125824999999</v>
      </c>
      <c r="AK2123" s="9">
        <f t="shared" si="995"/>
        <v>18058</v>
      </c>
      <c r="AL2123" s="9">
        <f t="shared" si="1003"/>
        <v>20875.751649999998</v>
      </c>
      <c r="AM2123" s="6">
        <f t="shared" si="997"/>
        <v>19727.104106688545</v>
      </c>
      <c r="AN2123" s="8">
        <f t="shared" si="999"/>
        <v>10306.582298692796</v>
      </c>
      <c r="AO2123" s="7">
        <f t="shared" si="1004"/>
        <v>0.56378657068501703</v>
      </c>
      <c r="AP2123" s="6">
        <f t="shared" si="998"/>
        <v>19727.104106688545</v>
      </c>
      <c r="AQ2123" s="5" t="s">
        <v>0</v>
      </c>
    </row>
    <row r="2124" spans="1:43" x14ac:dyDescent="0.25">
      <c r="A2124" s="42">
        <v>2070</v>
      </c>
      <c r="B2124" s="63">
        <v>39121405</v>
      </c>
      <c r="C2124" s="63">
        <v>39121405</v>
      </c>
      <c r="D2124" s="61" t="s">
        <v>801</v>
      </c>
      <c r="E2124" s="61" t="s">
        <v>801</v>
      </c>
      <c r="F2124" s="82" t="s">
        <v>1655</v>
      </c>
      <c r="G2124" s="81" t="s">
        <v>1344</v>
      </c>
      <c r="H2124" s="21">
        <v>1</v>
      </c>
      <c r="I2124" s="20">
        <v>19723.112016806721</v>
      </c>
      <c r="J2124" s="20">
        <f t="shared" si="981"/>
        <v>3747.3912831932771</v>
      </c>
      <c r="K2124" s="19">
        <f t="shared" si="982"/>
        <v>23470.503299999997</v>
      </c>
      <c r="L2124" s="15">
        <f t="shared" si="983"/>
        <v>23470.503299999997</v>
      </c>
      <c r="M2124" s="17">
        <v>16036.974789915967</v>
      </c>
      <c r="N2124" s="17">
        <v>3047.0252100840335</v>
      </c>
      <c r="O2124" s="16">
        <v>19084</v>
      </c>
      <c r="P2124" s="18">
        <v>19084</v>
      </c>
      <c r="Q2124" s="17">
        <v>14987.394957983193</v>
      </c>
      <c r="R2124" s="17">
        <v>2847.6050420168067</v>
      </c>
      <c r="S2124" s="16">
        <v>17835</v>
      </c>
      <c r="T2124" s="15">
        <v>17835</v>
      </c>
      <c r="U2124" s="14"/>
      <c r="V2124" s="14"/>
      <c r="W2124" s="14"/>
      <c r="X2124" s="14"/>
      <c r="Y2124" s="14"/>
      <c r="Z2124" s="14"/>
      <c r="AA2124" s="14"/>
      <c r="AB2124" s="13"/>
      <c r="AC2124" s="12">
        <f t="shared" si="984"/>
        <v>0</v>
      </c>
      <c r="AD2124" s="6">
        <f t="shared" si="985"/>
        <v>0</v>
      </c>
      <c r="AE2124" s="6">
        <f t="shared" si="986"/>
        <v>0</v>
      </c>
      <c r="AF2124" s="6">
        <f t="shared" si="987"/>
        <v>0</v>
      </c>
      <c r="AG2124" s="9">
        <f t="shared" si="996"/>
        <v>17835</v>
      </c>
      <c r="AH2124" s="11">
        <f t="shared" si="1000"/>
        <v>23470.503299999997</v>
      </c>
      <c r="AI2124" s="9">
        <f t="shared" si="1001"/>
        <v>18459.5</v>
      </c>
      <c r="AJ2124" s="10">
        <f t="shared" si="1002"/>
        <v>15097.375824999999</v>
      </c>
      <c r="AK2124" s="9">
        <f t="shared" si="995"/>
        <v>18147.25</v>
      </c>
      <c r="AL2124" s="9">
        <f t="shared" si="1003"/>
        <v>20965.001649999998</v>
      </c>
      <c r="AM2124" s="6">
        <f t="shared" si="997"/>
        <v>19857.540304953924</v>
      </c>
      <c r="AN2124" s="8">
        <f t="shared" si="999"/>
        <v>10350.97063001232</v>
      </c>
      <c r="AO2124" s="7">
        <f t="shared" si="1004"/>
        <v>0.56073949077777407</v>
      </c>
      <c r="AP2124" s="6">
        <f t="shared" si="998"/>
        <v>19857.540304953924</v>
      </c>
      <c r="AQ2124" s="5" t="s">
        <v>0</v>
      </c>
    </row>
    <row r="2125" spans="1:43" ht="25.5" x14ac:dyDescent="0.25">
      <c r="A2125" s="42">
        <v>2071</v>
      </c>
      <c r="B2125" s="63">
        <v>40141734</v>
      </c>
      <c r="C2125" s="63">
        <v>40141734</v>
      </c>
      <c r="D2125" s="61" t="s">
        <v>801</v>
      </c>
      <c r="E2125" s="61" t="s">
        <v>801</v>
      </c>
      <c r="F2125" s="82" t="s">
        <v>1654</v>
      </c>
      <c r="G2125" s="81" t="s">
        <v>1344</v>
      </c>
      <c r="H2125" s="21">
        <v>1</v>
      </c>
      <c r="I2125" s="20">
        <v>263887.16596638656</v>
      </c>
      <c r="J2125" s="20">
        <f t="shared" si="981"/>
        <v>50138.561533613443</v>
      </c>
      <c r="K2125" s="19">
        <f t="shared" si="982"/>
        <v>314025.72749999998</v>
      </c>
      <c r="L2125" s="15">
        <f t="shared" si="983"/>
        <v>314025.72749999998</v>
      </c>
      <c r="M2125" s="17">
        <v>210552.10084033615</v>
      </c>
      <c r="N2125" s="17">
        <v>40004.899159663866</v>
      </c>
      <c r="O2125" s="16">
        <v>250557</v>
      </c>
      <c r="P2125" s="18">
        <v>250557</v>
      </c>
      <c r="Q2125" s="17">
        <v>200525.21008403364</v>
      </c>
      <c r="R2125" s="17">
        <v>38099.789915966394</v>
      </c>
      <c r="S2125" s="16">
        <v>238625.00000000003</v>
      </c>
      <c r="T2125" s="15">
        <v>238625.00000000003</v>
      </c>
      <c r="U2125" s="14"/>
      <c r="V2125" s="14"/>
      <c r="W2125" s="14"/>
      <c r="X2125" s="14"/>
      <c r="Y2125" s="14"/>
      <c r="Z2125" s="14"/>
      <c r="AA2125" s="14"/>
      <c r="AB2125" s="13"/>
      <c r="AC2125" s="12">
        <f t="shared" si="984"/>
        <v>0</v>
      </c>
      <c r="AD2125" s="6">
        <f t="shared" si="985"/>
        <v>0</v>
      </c>
      <c r="AE2125" s="6">
        <f t="shared" si="986"/>
        <v>0</v>
      </c>
      <c r="AF2125" s="6">
        <f t="shared" si="987"/>
        <v>0</v>
      </c>
      <c r="AG2125" s="9">
        <f t="shared" si="996"/>
        <v>238625.00000000003</v>
      </c>
      <c r="AH2125" s="11">
        <f t="shared" si="1000"/>
        <v>314025.72749999998</v>
      </c>
      <c r="AI2125" s="9">
        <f t="shared" si="1001"/>
        <v>244591</v>
      </c>
      <c r="AJ2125" s="10">
        <f t="shared" si="1002"/>
        <v>200801.93187500001</v>
      </c>
      <c r="AK2125" s="9">
        <f t="shared" si="995"/>
        <v>241608</v>
      </c>
      <c r="AL2125" s="9">
        <f t="shared" si="1003"/>
        <v>279308.36375000002</v>
      </c>
      <c r="AM2125" s="6">
        <f t="shared" si="997"/>
        <v>263939.61866980343</v>
      </c>
      <c r="AN2125" s="8">
        <f t="shared" si="999"/>
        <v>137897.54049894636</v>
      </c>
      <c r="AO2125" s="7">
        <f t="shared" si="1004"/>
        <v>0.56378828533734415</v>
      </c>
      <c r="AP2125" s="6">
        <f t="shared" si="998"/>
        <v>263939.61866980343</v>
      </c>
      <c r="AQ2125" s="5" t="s">
        <v>0</v>
      </c>
    </row>
    <row r="2126" spans="1:43" ht="25.5" x14ac:dyDescent="0.25">
      <c r="A2126" s="42">
        <v>2072</v>
      </c>
      <c r="B2126" s="63">
        <v>40141734</v>
      </c>
      <c r="C2126" s="63">
        <v>40141734</v>
      </c>
      <c r="D2126" s="61" t="s">
        <v>801</v>
      </c>
      <c r="E2126" s="61" t="s">
        <v>801</v>
      </c>
      <c r="F2126" s="82" t="s">
        <v>1653</v>
      </c>
      <c r="G2126" s="81" t="s">
        <v>1344</v>
      </c>
      <c r="H2126" s="21">
        <v>1</v>
      </c>
      <c r="I2126" s="20">
        <v>400482.57236974791</v>
      </c>
      <c r="J2126" s="20">
        <f t="shared" si="981"/>
        <v>76091.688750252099</v>
      </c>
      <c r="K2126" s="19">
        <f t="shared" si="982"/>
        <v>476574.26112000004</v>
      </c>
      <c r="L2126" s="15">
        <f t="shared" si="983"/>
        <v>476574.26112000004</v>
      </c>
      <c r="M2126" s="17">
        <v>319538.65546218486</v>
      </c>
      <c r="N2126" s="17">
        <v>60712.344537815123</v>
      </c>
      <c r="O2126" s="16">
        <v>380251</v>
      </c>
      <c r="P2126" s="18">
        <v>380251</v>
      </c>
      <c r="Q2126" s="17">
        <v>304322.68907563027</v>
      </c>
      <c r="R2126" s="17">
        <v>57821.310924369755</v>
      </c>
      <c r="S2126" s="16">
        <v>362144</v>
      </c>
      <c r="T2126" s="15">
        <v>362144</v>
      </c>
      <c r="U2126" s="14"/>
      <c r="V2126" s="14"/>
      <c r="W2126" s="14"/>
      <c r="X2126" s="14"/>
      <c r="Y2126" s="14"/>
      <c r="Z2126" s="14"/>
      <c r="AA2126" s="14"/>
      <c r="AB2126" s="13"/>
      <c r="AC2126" s="12">
        <f t="shared" si="984"/>
        <v>0</v>
      </c>
      <c r="AD2126" s="6">
        <f t="shared" si="985"/>
        <v>0</v>
      </c>
      <c r="AE2126" s="6">
        <f t="shared" si="986"/>
        <v>0</v>
      </c>
      <c r="AF2126" s="6">
        <f t="shared" si="987"/>
        <v>0</v>
      </c>
      <c r="AG2126" s="9">
        <f t="shared" si="996"/>
        <v>362144</v>
      </c>
      <c r="AH2126" s="11">
        <f t="shared" si="1000"/>
        <v>476574.26112000004</v>
      </c>
      <c r="AI2126" s="9">
        <f t="shared" si="1001"/>
        <v>371197.5</v>
      </c>
      <c r="AJ2126" s="10">
        <f t="shared" si="1002"/>
        <v>304742.31527999998</v>
      </c>
      <c r="AK2126" s="9">
        <f t="shared" si="995"/>
        <v>366670.75</v>
      </c>
      <c r="AL2126" s="9">
        <f t="shared" si="1003"/>
        <v>423885.88056000002</v>
      </c>
      <c r="AM2126" s="6">
        <f t="shared" si="997"/>
        <v>400561.6810669204</v>
      </c>
      <c r="AN2126" s="8">
        <f t="shared" si="999"/>
        <v>209277.01833551811</v>
      </c>
      <c r="AO2126" s="7">
        <f t="shared" si="1004"/>
        <v>0.56378886801640127</v>
      </c>
      <c r="AP2126" s="6">
        <f t="shared" si="998"/>
        <v>400561.6810669204</v>
      </c>
      <c r="AQ2126" s="5" t="s">
        <v>0</v>
      </c>
    </row>
    <row r="2127" spans="1:43" ht="25.5" x14ac:dyDescent="0.25">
      <c r="A2127" s="42">
        <v>2073</v>
      </c>
      <c r="B2127" s="63">
        <v>31162801</v>
      </c>
      <c r="C2127" s="63">
        <v>31162801</v>
      </c>
      <c r="D2127" s="61" t="s">
        <v>801</v>
      </c>
      <c r="E2127" s="61" t="s">
        <v>801</v>
      </c>
      <c r="F2127" s="82" t="s">
        <v>1652</v>
      </c>
      <c r="G2127" s="81" t="s">
        <v>1344</v>
      </c>
      <c r="H2127" s="21">
        <v>1</v>
      </c>
      <c r="I2127" s="20">
        <v>1392763.5624705881</v>
      </c>
      <c r="J2127" s="20">
        <f t="shared" si="981"/>
        <v>264625.07686941174</v>
      </c>
      <c r="K2127" s="19">
        <f t="shared" si="982"/>
        <v>1657388.6393399998</v>
      </c>
      <c r="L2127" s="15">
        <f t="shared" si="983"/>
        <v>1657388.6393399998</v>
      </c>
      <c r="M2127" s="17">
        <v>1153598.3193277312</v>
      </c>
      <c r="N2127" s="17">
        <v>219183.68067226891</v>
      </c>
      <c r="O2127" s="16">
        <v>1372782</v>
      </c>
      <c r="P2127" s="18">
        <v>1372782</v>
      </c>
      <c r="Q2127" s="17">
        <v>1058347.0588235294</v>
      </c>
      <c r="R2127" s="17">
        <v>201085.9411764706</v>
      </c>
      <c r="S2127" s="16">
        <v>1259433</v>
      </c>
      <c r="T2127" s="15">
        <v>1259433</v>
      </c>
      <c r="U2127" s="14"/>
      <c r="V2127" s="14"/>
      <c r="W2127" s="14"/>
      <c r="X2127" s="14"/>
      <c r="Y2127" s="14"/>
      <c r="Z2127" s="14"/>
      <c r="AA2127" s="14"/>
      <c r="AB2127" s="13"/>
      <c r="AC2127" s="12">
        <f t="shared" si="984"/>
        <v>0</v>
      </c>
      <c r="AD2127" s="6">
        <f t="shared" si="985"/>
        <v>0</v>
      </c>
      <c r="AE2127" s="6">
        <f t="shared" si="986"/>
        <v>0</v>
      </c>
      <c r="AF2127" s="6">
        <f t="shared" si="987"/>
        <v>0</v>
      </c>
      <c r="AG2127" s="9">
        <f t="shared" si="996"/>
        <v>1259433</v>
      </c>
      <c r="AH2127" s="11">
        <f t="shared" si="1000"/>
        <v>1657388.6393399998</v>
      </c>
      <c r="AI2127" s="9">
        <f t="shared" si="1001"/>
        <v>1316107.5</v>
      </c>
      <c r="AJ2127" s="10">
        <f t="shared" si="1002"/>
        <v>1072400.9098350001</v>
      </c>
      <c r="AK2127" s="9">
        <f t="shared" si="995"/>
        <v>1287770.25</v>
      </c>
      <c r="AL2127" s="9">
        <f t="shared" si="1003"/>
        <v>1486748.0696699999</v>
      </c>
      <c r="AM2127" s="6">
        <f t="shared" si="997"/>
        <v>1411223.6828011044</v>
      </c>
      <c r="AN2127" s="8">
        <f t="shared" si="999"/>
        <v>734271.55675234844</v>
      </c>
      <c r="AO2127" s="7">
        <f t="shared" si="1004"/>
        <v>0.55791153591355447</v>
      </c>
      <c r="AP2127" s="6">
        <f t="shared" si="998"/>
        <v>1411223.6828011044</v>
      </c>
      <c r="AQ2127" s="5" t="s">
        <v>0</v>
      </c>
    </row>
    <row r="2128" spans="1:43" x14ac:dyDescent="0.25">
      <c r="A2128" s="42">
        <v>2074</v>
      </c>
      <c r="B2128" s="63">
        <v>24111803</v>
      </c>
      <c r="C2128" s="63">
        <v>24111803</v>
      </c>
      <c r="D2128" s="61" t="s">
        <v>801</v>
      </c>
      <c r="E2128" s="61" t="s">
        <v>801</v>
      </c>
      <c r="F2128" s="82" t="s">
        <v>1651</v>
      </c>
      <c r="G2128" s="81" t="s">
        <v>1344</v>
      </c>
      <c r="H2128" s="21">
        <v>1</v>
      </c>
      <c r="I2128" s="20">
        <v>4389110.6834117649</v>
      </c>
      <c r="J2128" s="20">
        <f t="shared" si="981"/>
        <v>833931.02984823531</v>
      </c>
      <c r="K2128" s="19">
        <f t="shared" si="982"/>
        <v>5223041.7132600006</v>
      </c>
      <c r="L2128" s="15">
        <f t="shared" si="983"/>
        <v>5223041.7132600006</v>
      </c>
      <c r="M2128" s="17">
        <v>3568708.4033613447</v>
      </c>
      <c r="N2128" s="17">
        <v>678054.59663865552</v>
      </c>
      <c r="O2128" s="16">
        <v>4246763</v>
      </c>
      <c r="P2128" s="18">
        <v>4246763</v>
      </c>
      <c r="Q2128" s="17">
        <v>3335241.1764705884</v>
      </c>
      <c r="R2128" s="17">
        <v>633695.82352941181</v>
      </c>
      <c r="S2128" s="16">
        <v>3968937</v>
      </c>
      <c r="T2128" s="15">
        <v>3968937</v>
      </c>
      <c r="U2128" s="14"/>
      <c r="V2128" s="14"/>
      <c r="W2128" s="14"/>
      <c r="X2128" s="14"/>
      <c r="Y2128" s="14"/>
      <c r="Z2128" s="14"/>
      <c r="AA2128" s="14"/>
      <c r="AB2128" s="13"/>
      <c r="AC2128" s="12">
        <f t="shared" si="984"/>
        <v>0</v>
      </c>
      <c r="AD2128" s="6">
        <f t="shared" si="985"/>
        <v>0</v>
      </c>
      <c r="AE2128" s="6">
        <f t="shared" si="986"/>
        <v>0</v>
      </c>
      <c r="AF2128" s="6">
        <f t="shared" si="987"/>
        <v>0</v>
      </c>
      <c r="AG2128" s="9">
        <f t="shared" si="996"/>
        <v>3968937</v>
      </c>
      <c r="AH2128" s="11">
        <f t="shared" si="1000"/>
        <v>5223041.7132600006</v>
      </c>
      <c r="AI2128" s="9">
        <f t="shared" si="1001"/>
        <v>4107850</v>
      </c>
      <c r="AJ2128" s="10">
        <f t="shared" si="1002"/>
        <v>3359685.4283150001</v>
      </c>
      <c r="AK2128" s="9">
        <f t="shared" si="995"/>
        <v>4038393.5</v>
      </c>
      <c r="AL2128" s="9">
        <f t="shared" si="1003"/>
        <v>4665445.8566300003</v>
      </c>
      <c r="AM2128" s="6">
        <f t="shared" si="997"/>
        <v>4418981.8473968431</v>
      </c>
      <c r="AN2128" s="8">
        <f t="shared" si="999"/>
        <v>2303452.2582176067</v>
      </c>
      <c r="AO2128" s="7">
        <f t="shared" si="1004"/>
        <v>0.56074400433745308</v>
      </c>
      <c r="AP2128" s="6">
        <f t="shared" si="998"/>
        <v>4418981.8473968431</v>
      </c>
      <c r="AQ2128" s="5" t="s">
        <v>0</v>
      </c>
    </row>
    <row r="2129" spans="1:43" x14ac:dyDescent="0.25">
      <c r="A2129" s="42">
        <v>2075</v>
      </c>
      <c r="B2129" s="63">
        <v>24141511</v>
      </c>
      <c r="C2129" s="63">
        <v>24141511</v>
      </c>
      <c r="D2129" s="61" t="s">
        <v>801</v>
      </c>
      <c r="E2129" s="61" t="s">
        <v>801</v>
      </c>
      <c r="F2129" s="82" t="s">
        <v>1650</v>
      </c>
      <c r="G2129" s="81" t="s">
        <v>1344</v>
      </c>
      <c r="H2129" s="21">
        <v>1</v>
      </c>
      <c r="I2129" s="20">
        <v>9540432.5593613461</v>
      </c>
      <c r="J2129" s="20">
        <f t="shared" si="981"/>
        <v>1812682.1862786557</v>
      </c>
      <c r="K2129" s="19">
        <f t="shared" si="982"/>
        <v>11353114.745640002</v>
      </c>
      <c r="L2129" s="15">
        <f t="shared" si="983"/>
        <v>11353114.745640002</v>
      </c>
      <c r="M2129" s="17">
        <v>7757156.302521009</v>
      </c>
      <c r="N2129" s="17">
        <v>1473859.6974789917</v>
      </c>
      <c r="O2129" s="16">
        <v>9231016</v>
      </c>
      <c r="P2129" s="18">
        <v>9231016</v>
      </c>
      <c r="Q2129" s="17">
        <v>7249678.9915966392</v>
      </c>
      <c r="R2129" s="17">
        <v>1377439.0084033615</v>
      </c>
      <c r="S2129" s="16">
        <v>8627118</v>
      </c>
      <c r="T2129" s="15">
        <v>8627118</v>
      </c>
      <c r="U2129" s="14"/>
      <c r="V2129" s="14"/>
      <c r="W2129" s="14"/>
      <c r="X2129" s="14"/>
      <c r="Y2129" s="14"/>
      <c r="Z2129" s="14"/>
      <c r="AA2129" s="14"/>
      <c r="AB2129" s="13"/>
      <c r="AC2129" s="12">
        <f t="shared" si="984"/>
        <v>0</v>
      </c>
      <c r="AD2129" s="6">
        <f t="shared" si="985"/>
        <v>0</v>
      </c>
      <c r="AE2129" s="6">
        <f t="shared" si="986"/>
        <v>0</v>
      </c>
      <c r="AF2129" s="6">
        <f t="shared" si="987"/>
        <v>0</v>
      </c>
      <c r="AG2129" s="9">
        <f t="shared" si="996"/>
        <v>8627118</v>
      </c>
      <c r="AH2129" s="11">
        <f t="shared" si="1000"/>
        <v>11353114.745640002</v>
      </c>
      <c r="AI2129" s="9">
        <f t="shared" si="1001"/>
        <v>8929067</v>
      </c>
      <c r="AJ2129" s="10">
        <f t="shared" si="1002"/>
        <v>7302812.1864100005</v>
      </c>
      <c r="AK2129" s="9">
        <f t="shared" si="995"/>
        <v>8778092.5</v>
      </c>
      <c r="AL2129" s="9">
        <f t="shared" si="1003"/>
        <v>10141090.872820001</v>
      </c>
      <c r="AM2129" s="6">
        <f t="shared" si="997"/>
        <v>9605361.886143893</v>
      </c>
      <c r="AN2129" s="8">
        <f t="shared" si="999"/>
        <v>5006920.9595630318</v>
      </c>
      <c r="AO2129" s="7">
        <f t="shared" si="1004"/>
        <v>0.56074402393475509</v>
      </c>
      <c r="AP2129" s="6">
        <f t="shared" si="998"/>
        <v>9605361.886143893</v>
      </c>
      <c r="AQ2129" s="5" t="s">
        <v>0</v>
      </c>
    </row>
    <row r="2130" spans="1:43" x14ac:dyDescent="0.25">
      <c r="A2130" s="42">
        <v>2076</v>
      </c>
      <c r="B2130" s="63">
        <v>31161501</v>
      </c>
      <c r="C2130" s="63">
        <v>31161501</v>
      </c>
      <c r="D2130" s="61" t="s">
        <v>801</v>
      </c>
      <c r="E2130" s="61" t="s">
        <v>801</v>
      </c>
      <c r="F2130" s="82" t="s">
        <v>1649</v>
      </c>
      <c r="G2130" s="81" t="s">
        <v>1344</v>
      </c>
      <c r="H2130" s="21">
        <v>1</v>
      </c>
      <c r="I2130" s="20">
        <v>1865901.5012268908</v>
      </c>
      <c r="J2130" s="20">
        <f t="shared" si="981"/>
        <v>354521.28523310926</v>
      </c>
      <c r="K2130" s="19">
        <f t="shared" si="982"/>
        <v>2220422.7864600001</v>
      </c>
      <c r="L2130" s="15">
        <f t="shared" si="983"/>
        <v>2220422.7864600001</v>
      </c>
      <c r="M2130" s="17">
        <v>1502952.1008403362</v>
      </c>
      <c r="N2130" s="17">
        <v>285560.89915966388</v>
      </c>
      <c r="O2130" s="16">
        <v>1788513</v>
      </c>
      <c r="P2130" s="18">
        <v>1788513</v>
      </c>
      <c r="Q2130" s="17">
        <v>1417879.8319327731</v>
      </c>
      <c r="R2130" s="17">
        <v>269397.16806722688</v>
      </c>
      <c r="S2130" s="16">
        <v>1687277</v>
      </c>
      <c r="T2130" s="15">
        <v>1687277</v>
      </c>
      <c r="U2130" s="14"/>
      <c r="V2130" s="14"/>
      <c r="W2130" s="14"/>
      <c r="X2130" s="14"/>
      <c r="Y2130" s="14"/>
      <c r="Z2130" s="14"/>
      <c r="AA2130" s="14"/>
      <c r="AB2130" s="13"/>
      <c r="AC2130" s="12">
        <f t="shared" si="984"/>
        <v>0</v>
      </c>
      <c r="AD2130" s="6">
        <f t="shared" si="985"/>
        <v>0</v>
      </c>
      <c r="AE2130" s="6">
        <f t="shared" si="986"/>
        <v>0</v>
      </c>
      <c r="AF2130" s="6">
        <f t="shared" si="987"/>
        <v>0</v>
      </c>
      <c r="AG2130" s="9">
        <f t="shared" si="996"/>
        <v>1687277</v>
      </c>
      <c r="AH2130" s="11">
        <f t="shared" si="1000"/>
        <v>2220422.7864600001</v>
      </c>
      <c r="AI2130" s="9">
        <f t="shared" si="1001"/>
        <v>1737895</v>
      </c>
      <c r="AJ2130" s="10">
        <f t="shared" si="1002"/>
        <v>1424053.196615</v>
      </c>
      <c r="AK2130" s="9">
        <f t="shared" si="995"/>
        <v>1712586</v>
      </c>
      <c r="AL2130" s="9">
        <f t="shared" si="1003"/>
        <v>1979158.89323</v>
      </c>
      <c r="AM2130" s="6">
        <f t="shared" si="997"/>
        <v>1872472.9916574222</v>
      </c>
      <c r="AN2130" s="8">
        <f t="shared" si="999"/>
        <v>977113.05203495454</v>
      </c>
      <c r="AO2130" s="7">
        <f t="shared" si="1004"/>
        <v>0.56223940573794995</v>
      </c>
      <c r="AP2130" s="6">
        <f t="shared" si="998"/>
        <v>1872472.9916574222</v>
      </c>
      <c r="AQ2130" s="5" t="s">
        <v>0</v>
      </c>
    </row>
    <row r="2131" spans="1:43" ht="25.5" x14ac:dyDescent="0.25">
      <c r="A2131" s="42">
        <v>2077</v>
      </c>
      <c r="B2131" s="63">
        <v>31163214</v>
      </c>
      <c r="C2131" s="63">
        <v>31163214</v>
      </c>
      <c r="D2131" s="61" t="s">
        <v>801</v>
      </c>
      <c r="E2131" s="61" t="s">
        <v>801</v>
      </c>
      <c r="F2131" s="82" t="s">
        <v>1648</v>
      </c>
      <c r="G2131" s="81" t="s">
        <v>1344</v>
      </c>
      <c r="H2131" s="21">
        <v>1</v>
      </c>
      <c r="I2131" s="20">
        <v>1683314.2526218486</v>
      </c>
      <c r="J2131" s="20">
        <f t="shared" si="981"/>
        <v>319829.70799815125</v>
      </c>
      <c r="K2131" s="19">
        <f t="shared" si="982"/>
        <v>2003143.9606199998</v>
      </c>
      <c r="L2131" s="15">
        <f t="shared" si="983"/>
        <v>2003143.9606199998</v>
      </c>
      <c r="M2131" s="17">
        <v>1381463.8655462186</v>
      </c>
      <c r="N2131" s="17">
        <v>262478.13445378153</v>
      </c>
      <c r="O2131" s="16">
        <v>1643942</v>
      </c>
      <c r="P2131" s="18">
        <v>1643942</v>
      </c>
      <c r="Q2131" s="17">
        <v>1279133.6134453781</v>
      </c>
      <c r="R2131" s="17">
        <v>243035.38655462186</v>
      </c>
      <c r="S2131" s="16">
        <v>1522169</v>
      </c>
      <c r="T2131" s="15">
        <v>1522169</v>
      </c>
      <c r="U2131" s="14"/>
      <c r="V2131" s="14"/>
      <c r="W2131" s="14"/>
      <c r="X2131" s="14"/>
      <c r="Y2131" s="14"/>
      <c r="Z2131" s="14"/>
      <c r="AA2131" s="14"/>
      <c r="AB2131" s="13"/>
      <c r="AC2131" s="12">
        <f t="shared" si="984"/>
        <v>0</v>
      </c>
      <c r="AD2131" s="6">
        <f t="shared" si="985"/>
        <v>0</v>
      </c>
      <c r="AE2131" s="6">
        <f t="shared" si="986"/>
        <v>0</v>
      </c>
      <c r="AF2131" s="6">
        <f t="shared" si="987"/>
        <v>0</v>
      </c>
      <c r="AG2131" s="9">
        <f t="shared" si="996"/>
        <v>1522169</v>
      </c>
      <c r="AH2131" s="11">
        <f t="shared" si="1000"/>
        <v>2003143.9606199998</v>
      </c>
      <c r="AI2131" s="9">
        <f t="shared" si="1001"/>
        <v>1583055.5</v>
      </c>
      <c r="AJ2131" s="10">
        <f t="shared" si="1002"/>
        <v>1292313.740155</v>
      </c>
      <c r="AK2131" s="9">
        <f t="shared" si="995"/>
        <v>1552612.25</v>
      </c>
      <c r="AL2131" s="9">
        <f t="shared" si="1003"/>
        <v>1793099.73031</v>
      </c>
      <c r="AM2131" s="6">
        <f t="shared" si="997"/>
        <v>1700230.6496414808</v>
      </c>
      <c r="AN2131" s="8">
        <f t="shared" si="999"/>
        <v>885405.79753386893</v>
      </c>
      <c r="AO2131" s="7">
        <f t="shared" si="1004"/>
        <v>0.55930180434853294</v>
      </c>
      <c r="AP2131" s="6">
        <f t="shared" si="998"/>
        <v>1700230.6496414808</v>
      </c>
      <c r="AQ2131" s="5" t="s">
        <v>0</v>
      </c>
    </row>
    <row r="2132" spans="1:43" ht="25.5" x14ac:dyDescent="0.25">
      <c r="A2132" s="42">
        <v>2078</v>
      </c>
      <c r="B2132" s="63">
        <v>26101780</v>
      </c>
      <c r="C2132" s="63">
        <v>26101780</v>
      </c>
      <c r="D2132" s="61" t="s">
        <v>801</v>
      </c>
      <c r="E2132" s="61" t="s">
        <v>801</v>
      </c>
      <c r="F2132" s="82" t="s">
        <v>1647</v>
      </c>
      <c r="G2132" s="81" t="s">
        <v>1344</v>
      </c>
      <c r="H2132" s="21">
        <v>1</v>
      </c>
      <c r="I2132" s="20">
        <v>1538158.3410252102</v>
      </c>
      <c r="J2132" s="20">
        <f t="shared" si="981"/>
        <v>292250.08479478996</v>
      </c>
      <c r="K2132" s="19">
        <f t="shared" si="982"/>
        <v>1830408.4258200002</v>
      </c>
      <c r="L2132" s="15">
        <f t="shared" si="983"/>
        <v>1830408.4258200002</v>
      </c>
      <c r="M2132" s="17">
        <v>1238960.5042016807</v>
      </c>
      <c r="N2132" s="17">
        <v>235402.49579831932</v>
      </c>
      <c r="O2132" s="16">
        <v>1474363</v>
      </c>
      <c r="P2132" s="18">
        <v>1474363</v>
      </c>
      <c r="Q2132" s="17">
        <v>1168831.0924369749</v>
      </c>
      <c r="R2132" s="17">
        <v>222077.90756302522</v>
      </c>
      <c r="S2132" s="16">
        <v>1390909</v>
      </c>
      <c r="T2132" s="15">
        <v>1390909</v>
      </c>
      <c r="U2132" s="14"/>
      <c r="V2132" s="14"/>
      <c r="W2132" s="14"/>
      <c r="X2132" s="14"/>
      <c r="Y2132" s="14"/>
      <c r="Z2132" s="14"/>
      <c r="AA2132" s="14"/>
      <c r="AB2132" s="13"/>
      <c r="AC2132" s="12">
        <f t="shared" si="984"/>
        <v>0</v>
      </c>
      <c r="AD2132" s="6">
        <f t="shared" si="985"/>
        <v>0</v>
      </c>
      <c r="AE2132" s="6">
        <f t="shared" si="986"/>
        <v>0</v>
      </c>
      <c r="AF2132" s="6">
        <f t="shared" si="987"/>
        <v>0</v>
      </c>
      <c r="AG2132" s="9">
        <f t="shared" si="996"/>
        <v>1390909</v>
      </c>
      <c r="AH2132" s="11">
        <f t="shared" si="1000"/>
        <v>1830408.4258200002</v>
      </c>
      <c r="AI2132" s="9">
        <f t="shared" si="1001"/>
        <v>1432636</v>
      </c>
      <c r="AJ2132" s="10">
        <f t="shared" si="1002"/>
        <v>1173920.1064550001</v>
      </c>
      <c r="AK2132" s="9">
        <f t="shared" si="995"/>
        <v>1411772.5</v>
      </c>
      <c r="AL2132" s="9">
        <f t="shared" si="1003"/>
        <v>1631522.2129100002</v>
      </c>
      <c r="AM2132" s="6">
        <f t="shared" si="997"/>
        <v>1543575.5471898778</v>
      </c>
      <c r="AN2132" s="8">
        <f t="shared" si="999"/>
        <v>805484.41781029629</v>
      </c>
      <c r="AO2132" s="7">
        <f t="shared" si="1004"/>
        <v>0.56223940890100232</v>
      </c>
      <c r="AP2132" s="6">
        <f t="shared" si="998"/>
        <v>1543575.5471898778</v>
      </c>
      <c r="AQ2132" s="5" t="s">
        <v>0</v>
      </c>
    </row>
    <row r="2133" spans="1:43" ht="25.5" x14ac:dyDescent="0.25">
      <c r="A2133" s="42">
        <v>2079</v>
      </c>
      <c r="B2133" s="63">
        <v>26101780</v>
      </c>
      <c r="C2133" s="63">
        <v>26101780</v>
      </c>
      <c r="D2133" s="61" t="s">
        <v>801</v>
      </c>
      <c r="E2133" s="61" t="s">
        <v>801</v>
      </c>
      <c r="F2133" s="82" t="s">
        <v>1646</v>
      </c>
      <c r="G2133" s="81" t="s">
        <v>1344</v>
      </c>
      <c r="H2133" s="21">
        <v>1</v>
      </c>
      <c r="I2133" s="20">
        <v>1636956.3689243698</v>
      </c>
      <c r="J2133" s="20">
        <f t="shared" si="981"/>
        <v>311021.71009563026</v>
      </c>
      <c r="K2133" s="19">
        <f t="shared" si="982"/>
        <v>1947978.0790200001</v>
      </c>
      <c r="L2133" s="15">
        <f t="shared" si="983"/>
        <v>1947978.0790200001</v>
      </c>
      <c r="M2133" s="17">
        <v>1343419.3277310925</v>
      </c>
      <c r="N2133" s="17">
        <v>255249.67226890757</v>
      </c>
      <c r="O2133" s="16">
        <v>1598669</v>
      </c>
      <c r="P2133" s="18">
        <v>1598669</v>
      </c>
      <c r="Q2133" s="17">
        <v>1243906.7226890756</v>
      </c>
      <c r="R2133" s="17">
        <v>236342.27731092437</v>
      </c>
      <c r="S2133" s="16">
        <v>1480249</v>
      </c>
      <c r="T2133" s="15">
        <v>1480249</v>
      </c>
      <c r="U2133" s="14"/>
      <c r="V2133" s="14"/>
      <c r="W2133" s="14"/>
      <c r="X2133" s="14"/>
      <c r="Y2133" s="14"/>
      <c r="Z2133" s="14"/>
      <c r="AA2133" s="14"/>
      <c r="AB2133" s="13"/>
      <c r="AC2133" s="12">
        <f t="shared" si="984"/>
        <v>0</v>
      </c>
      <c r="AD2133" s="6">
        <f t="shared" si="985"/>
        <v>0</v>
      </c>
      <c r="AE2133" s="6">
        <f t="shared" si="986"/>
        <v>0</v>
      </c>
      <c r="AF2133" s="6">
        <f t="shared" si="987"/>
        <v>0</v>
      </c>
      <c r="AG2133" s="9">
        <f t="shared" si="996"/>
        <v>1480249</v>
      </c>
      <c r="AH2133" s="11">
        <f t="shared" si="1000"/>
        <v>1947978.0790200001</v>
      </c>
      <c r="AI2133" s="9">
        <f t="shared" si="1001"/>
        <v>1539459</v>
      </c>
      <c r="AJ2133" s="10">
        <f t="shared" si="1002"/>
        <v>1256724.019755</v>
      </c>
      <c r="AK2133" s="9">
        <f t="shared" si="995"/>
        <v>1509854</v>
      </c>
      <c r="AL2133" s="9">
        <f t="shared" si="1003"/>
        <v>1743718.53951</v>
      </c>
      <c r="AM2133" s="6">
        <f t="shared" si="997"/>
        <v>1653407.1031319166</v>
      </c>
      <c r="AN2133" s="8">
        <f t="shared" si="999"/>
        <v>861022.11016670684</v>
      </c>
      <c r="AO2133" s="7">
        <f t="shared" si="1004"/>
        <v>0.55930174831983626</v>
      </c>
      <c r="AP2133" s="6">
        <f t="shared" si="998"/>
        <v>1653407.1031319166</v>
      </c>
      <c r="AQ2133" s="5" t="s">
        <v>0</v>
      </c>
    </row>
    <row r="2134" spans="1:43" x14ac:dyDescent="0.25">
      <c r="A2134" s="42">
        <v>2080</v>
      </c>
      <c r="B2134" s="63">
        <v>26101700</v>
      </c>
      <c r="C2134" s="63">
        <v>26101700</v>
      </c>
      <c r="D2134" s="61" t="s">
        <v>801</v>
      </c>
      <c r="E2134" s="61" t="s">
        <v>801</v>
      </c>
      <c r="F2134" s="82" t="s">
        <v>1645</v>
      </c>
      <c r="G2134" s="81" t="s">
        <v>1344</v>
      </c>
      <c r="H2134" s="21">
        <v>1</v>
      </c>
      <c r="I2134" s="20">
        <v>12894.392268907563</v>
      </c>
      <c r="J2134" s="20">
        <f t="shared" si="981"/>
        <v>2449.9345310924368</v>
      </c>
      <c r="K2134" s="19">
        <f t="shared" si="982"/>
        <v>15344.326799999999</v>
      </c>
      <c r="L2134" s="15">
        <f t="shared" si="983"/>
        <v>15344.326799999999</v>
      </c>
      <c r="M2134" s="17">
        <v>10582.35294117647</v>
      </c>
      <c r="N2134" s="17">
        <v>2010.6470588235293</v>
      </c>
      <c r="O2134" s="16">
        <v>12593</v>
      </c>
      <c r="P2134" s="18">
        <v>12593</v>
      </c>
      <c r="Q2134" s="17">
        <v>9798.3193277310929</v>
      </c>
      <c r="R2134" s="17">
        <v>1861.6806722689078</v>
      </c>
      <c r="S2134" s="16">
        <v>11660</v>
      </c>
      <c r="T2134" s="15">
        <v>11660</v>
      </c>
      <c r="U2134" s="14"/>
      <c r="V2134" s="14"/>
      <c r="W2134" s="14"/>
      <c r="X2134" s="14"/>
      <c r="Y2134" s="14"/>
      <c r="Z2134" s="14"/>
      <c r="AA2134" s="14"/>
      <c r="AB2134" s="13"/>
      <c r="AC2134" s="12">
        <f t="shared" si="984"/>
        <v>0</v>
      </c>
      <c r="AD2134" s="6">
        <f t="shared" si="985"/>
        <v>0</v>
      </c>
      <c r="AE2134" s="6">
        <f t="shared" si="986"/>
        <v>0</v>
      </c>
      <c r="AF2134" s="6">
        <f t="shared" si="987"/>
        <v>0</v>
      </c>
      <c r="AG2134" s="9">
        <f t="shared" si="996"/>
        <v>11660</v>
      </c>
      <c r="AH2134" s="11">
        <f t="shared" si="1000"/>
        <v>15344.326799999999</v>
      </c>
      <c r="AI2134" s="9">
        <f t="shared" si="1001"/>
        <v>12126.5</v>
      </c>
      <c r="AJ2134" s="10">
        <f t="shared" si="1002"/>
        <v>9899.3316999999988</v>
      </c>
      <c r="AK2134" s="9">
        <f t="shared" si="995"/>
        <v>11893.25</v>
      </c>
      <c r="AL2134" s="9">
        <f t="shared" si="1003"/>
        <v>13735.413399999999</v>
      </c>
      <c r="AM2134" s="6">
        <f t="shared" si="997"/>
        <v>13024.046660788579</v>
      </c>
      <c r="AN2134" s="8">
        <f t="shared" si="999"/>
        <v>6782.3432902082523</v>
      </c>
      <c r="AO2134" s="7">
        <f t="shared" si="1004"/>
        <v>0.55929932711072872</v>
      </c>
      <c r="AP2134" s="6">
        <f t="shared" si="998"/>
        <v>13024.046660788579</v>
      </c>
      <c r="AQ2134" s="5" t="s">
        <v>0</v>
      </c>
    </row>
    <row r="2135" spans="1:43" ht="25.5" x14ac:dyDescent="0.25">
      <c r="A2135" s="42">
        <v>2081</v>
      </c>
      <c r="B2135" s="63">
        <v>26101725</v>
      </c>
      <c r="C2135" s="63">
        <v>26101725</v>
      </c>
      <c r="D2135" s="61" t="s">
        <v>801</v>
      </c>
      <c r="E2135" s="61" t="s">
        <v>801</v>
      </c>
      <c r="F2135" s="82" t="s">
        <v>1644</v>
      </c>
      <c r="G2135" s="81" t="s">
        <v>1344</v>
      </c>
      <c r="H2135" s="21">
        <v>1</v>
      </c>
      <c r="I2135" s="20">
        <v>635494.48305882351</v>
      </c>
      <c r="J2135" s="20">
        <f t="shared" si="981"/>
        <v>120743.95178117647</v>
      </c>
      <c r="K2135" s="19">
        <f t="shared" si="982"/>
        <v>756238.43484</v>
      </c>
      <c r="L2135" s="15">
        <f t="shared" si="983"/>
        <v>756238.43484</v>
      </c>
      <c r="M2135" s="17">
        <v>521538.65546218492</v>
      </c>
      <c r="N2135" s="17">
        <v>99092.344537815137</v>
      </c>
      <c r="O2135" s="16">
        <v>620631</v>
      </c>
      <c r="P2135" s="18">
        <v>620631</v>
      </c>
      <c r="Q2135" s="17">
        <v>482905.8823529412</v>
      </c>
      <c r="R2135" s="17">
        <v>91752.117647058825</v>
      </c>
      <c r="S2135" s="16">
        <v>574658</v>
      </c>
      <c r="T2135" s="15">
        <v>574658</v>
      </c>
      <c r="U2135" s="14"/>
      <c r="V2135" s="14"/>
      <c r="W2135" s="14"/>
      <c r="X2135" s="14"/>
      <c r="Y2135" s="14"/>
      <c r="Z2135" s="14"/>
      <c r="AA2135" s="14"/>
      <c r="AB2135" s="13"/>
      <c r="AC2135" s="12">
        <f t="shared" si="984"/>
        <v>0</v>
      </c>
      <c r="AD2135" s="6">
        <f t="shared" si="985"/>
        <v>0</v>
      </c>
      <c r="AE2135" s="6">
        <f t="shared" si="986"/>
        <v>0</v>
      </c>
      <c r="AF2135" s="6">
        <f t="shared" si="987"/>
        <v>0</v>
      </c>
      <c r="AG2135" s="9">
        <f t="shared" si="996"/>
        <v>574658</v>
      </c>
      <c r="AH2135" s="11">
        <f t="shared" si="1000"/>
        <v>756238.43484</v>
      </c>
      <c r="AI2135" s="9">
        <f t="shared" si="1001"/>
        <v>597644.5</v>
      </c>
      <c r="AJ2135" s="10">
        <f t="shared" si="1002"/>
        <v>487881.85871</v>
      </c>
      <c r="AK2135" s="9">
        <f t="shared" si="995"/>
        <v>586151.25</v>
      </c>
      <c r="AL2135" s="9">
        <f t="shared" si="1003"/>
        <v>676941.46742</v>
      </c>
      <c r="AM2135" s="6">
        <f t="shared" si="997"/>
        <v>641881.05695872428</v>
      </c>
      <c r="AN2135" s="8">
        <f t="shared" si="999"/>
        <v>334263.56527993263</v>
      </c>
      <c r="AO2135" s="7">
        <f t="shared" si="1004"/>
        <v>0.55930166726194697</v>
      </c>
      <c r="AP2135" s="6">
        <f t="shared" si="998"/>
        <v>641881.05695872428</v>
      </c>
      <c r="AQ2135" s="5" t="s">
        <v>0</v>
      </c>
    </row>
    <row r="2136" spans="1:43" ht="25.5" x14ac:dyDescent="0.25">
      <c r="A2136" s="42">
        <v>2082</v>
      </c>
      <c r="B2136" s="63">
        <v>31171709</v>
      </c>
      <c r="C2136" s="63">
        <v>31171709</v>
      </c>
      <c r="D2136" s="61" t="s">
        <v>801</v>
      </c>
      <c r="E2136" s="61" t="s">
        <v>801</v>
      </c>
      <c r="F2136" s="82" t="s">
        <v>1643</v>
      </c>
      <c r="G2136" s="81" t="s">
        <v>1344</v>
      </c>
      <c r="H2136" s="21">
        <v>1</v>
      </c>
      <c r="I2136" s="20">
        <v>7508512.993008404</v>
      </c>
      <c r="J2136" s="20">
        <f t="shared" si="981"/>
        <v>1426617.4686715968</v>
      </c>
      <c r="K2136" s="19">
        <f t="shared" si="982"/>
        <v>8935130.4616800006</v>
      </c>
      <c r="L2136" s="15">
        <f t="shared" si="983"/>
        <v>8935130.4616800006</v>
      </c>
      <c r="M2136" s="17">
        <v>6105038.6554621849</v>
      </c>
      <c r="N2136" s="17">
        <v>1159957.3445378151</v>
      </c>
      <c r="O2136" s="16">
        <v>7264996</v>
      </c>
      <c r="P2136" s="18">
        <v>7264996</v>
      </c>
      <c r="Q2136" s="17">
        <v>5705643.6974789919</v>
      </c>
      <c r="R2136" s="17">
        <v>1084072.3025210085</v>
      </c>
      <c r="S2136" s="16">
        <v>6789716</v>
      </c>
      <c r="T2136" s="15">
        <v>6789716</v>
      </c>
      <c r="U2136" s="14"/>
      <c r="V2136" s="14"/>
      <c r="W2136" s="14"/>
      <c r="X2136" s="14"/>
      <c r="Y2136" s="14"/>
      <c r="Z2136" s="14"/>
      <c r="AA2136" s="14"/>
      <c r="AB2136" s="13"/>
      <c r="AC2136" s="12">
        <f t="shared" si="984"/>
        <v>0</v>
      </c>
      <c r="AD2136" s="6">
        <f t="shared" si="985"/>
        <v>0</v>
      </c>
      <c r="AE2136" s="6">
        <f t="shared" si="986"/>
        <v>0</v>
      </c>
      <c r="AF2136" s="6">
        <f t="shared" si="987"/>
        <v>0</v>
      </c>
      <c r="AG2136" s="9">
        <f t="shared" si="996"/>
        <v>6789716</v>
      </c>
      <c r="AH2136" s="11">
        <f t="shared" si="1000"/>
        <v>8935130.4616800006</v>
      </c>
      <c r="AI2136" s="9">
        <f t="shared" si="1001"/>
        <v>7027356</v>
      </c>
      <c r="AJ2136" s="10">
        <f t="shared" si="1002"/>
        <v>5747460.6154200006</v>
      </c>
      <c r="AK2136" s="9">
        <f t="shared" si="995"/>
        <v>6908536</v>
      </c>
      <c r="AL2136" s="9">
        <f t="shared" si="1003"/>
        <v>7981243.2308400003</v>
      </c>
      <c r="AM2136" s="6">
        <f t="shared" si="997"/>
        <v>7559613.7142944699</v>
      </c>
      <c r="AN2136" s="8">
        <f t="shared" si="999"/>
        <v>3940547.8681987724</v>
      </c>
      <c r="AO2136" s="7">
        <f t="shared" si="1004"/>
        <v>0.56074402210429819</v>
      </c>
      <c r="AP2136" s="6">
        <f t="shared" si="998"/>
        <v>7559613.7142944699</v>
      </c>
      <c r="AQ2136" s="5" t="s">
        <v>0</v>
      </c>
    </row>
    <row r="2137" spans="1:43" x14ac:dyDescent="0.25">
      <c r="A2137" s="42">
        <v>2083</v>
      </c>
      <c r="B2137" s="63">
        <v>26101781</v>
      </c>
      <c r="C2137" s="63">
        <v>26101781</v>
      </c>
      <c r="D2137" s="61" t="s">
        <v>801</v>
      </c>
      <c r="E2137" s="61" t="s">
        <v>801</v>
      </c>
      <c r="F2137" s="82" t="s">
        <v>1642</v>
      </c>
      <c r="G2137" s="81" t="s">
        <v>1344</v>
      </c>
      <c r="H2137" s="21">
        <v>1</v>
      </c>
      <c r="I2137" s="20">
        <v>579490.13420168078</v>
      </c>
      <c r="J2137" s="20">
        <f t="shared" si="981"/>
        <v>110103.12549831935</v>
      </c>
      <c r="K2137" s="19">
        <f t="shared" si="982"/>
        <v>689593.25970000017</v>
      </c>
      <c r="L2137" s="15">
        <f t="shared" si="983"/>
        <v>689593.25970000017</v>
      </c>
      <c r="M2137" s="17">
        <v>471173.10924369749</v>
      </c>
      <c r="N2137" s="17">
        <v>89522.890756302528</v>
      </c>
      <c r="O2137" s="16">
        <v>560696</v>
      </c>
      <c r="P2137" s="18">
        <v>560696</v>
      </c>
      <c r="Q2137" s="17">
        <v>440348.73949579836</v>
      </c>
      <c r="R2137" s="17">
        <v>83666.260504201695</v>
      </c>
      <c r="S2137" s="16">
        <v>524015.00000000006</v>
      </c>
      <c r="T2137" s="15">
        <v>524015.00000000006</v>
      </c>
      <c r="U2137" s="14"/>
      <c r="V2137" s="14"/>
      <c r="W2137" s="14"/>
      <c r="X2137" s="14"/>
      <c r="Y2137" s="14"/>
      <c r="Z2137" s="14"/>
      <c r="AA2137" s="14"/>
      <c r="AB2137" s="13"/>
      <c r="AC2137" s="12">
        <f t="shared" si="984"/>
        <v>0</v>
      </c>
      <c r="AD2137" s="6">
        <f t="shared" si="985"/>
        <v>0</v>
      </c>
      <c r="AE2137" s="6">
        <f t="shared" si="986"/>
        <v>0</v>
      </c>
      <c r="AF2137" s="6">
        <f t="shared" si="987"/>
        <v>0</v>
      </c>
      <c r="AG2137" s="9">
        <f t="shared" si="996"/>
        <v>524015.00000000006</v>
      </c>
      <c r="AH2137" s="11">
        <f t="shared" si="1000"/>
        <v>689593.25970000017</v>
      </c>
      <c r="AI2137" s="9">
        <f t="shared" si="1001"/>
        <v>542355.5</v>
      </c>
      <c r="AJ2137" s="10">
        <f t="shared" si="1002"/>
        <v>443576.06492500007</v>
      </c>
      <c r="AK2137" s="9">
        <f t="shared" si="995"/>
        <v>533185.25</v>
      </c>
      <c r="AL2137" s="9">
        <f t="shared" si="1003"/>
        <v>615974.37985000014</v>
      </c>
      <c r="AM2137" s="6">
        <f t="shared" si="997"/>
        <v>583433.95816039422</v>
      </c>
      <c r="AN2137" s="8">
        <f t="shared" si="999"/>
        <v>304122.61067277915</v>
      </c>
      <c r="AO2137" s="7">
        <f t="shared" si="1004"/>
        <v>0.56074403352188584</v>
      </c>
      <c r="AP2137" s="6">
        <f t="shared" si="998"/>
        <v>583433.95816039422</v>
      </c>
      <c r="AQ2137" s="5" t="s">
        <v>0</v>
      </c>
    </row>
    <row r="2138" spans="1:43" x14ac:dyDescent="0.25">
      <c r="A2138" s="42">
        <v>2084</v>
      </c>
      <c r="B2138" s="63">
        <v>26101781</v>
      </c>
      <c r="C2138" s="63">
        <v>26101781</v>
      </c>
      <c r="D2138" s="61" t="s">
        <v>801</v>
      </c>
      <c r="E2138" s="61" t="s">
        <v>801</v>
      </c>
      <c r="F2138" s="82" t="s">
        <v>1641</v>
      </c>
      <c r="G2138" s="81" t="s">
        <v>1344</v>
      </c>
      <c r="H2138" s="21">
        <v>1</v>
      </c>
      <c r="I2138" s="20">
        <v>99914.952100840339</v>
      </c>
      <c r="J2138" s="20">
        <f t="shared" si="981"/>
        <v>18983.840899159666</v>
      </c>
      <c r="K2138" s="19">
        <f t="shared" si="982"/>
        <v>118898.79300000001</v>
      </c>
      <c r="L2138" s="15">
        <f t="shared" si="983"/>
        <v>118898.79300000001</v>
      </c>
      <c r="M2138" s="17">
        <v>82757.142857142855</v>
      </c>
      <c r="N2138" s="17">
        <v>15723.857142857143</v>
      </c>
      <c r="O2138" s="16">
        <v>98481</v>
      </c>
      <c r="P2138" s="18">
        <v>98481</v>
      </c>
      <c r="Q2138" s="17">
        <v>75924.369747899167</v>
      </c>
      <c r="R2138" s="17">
        <v>14425.630252100842</v>
      </c>
      <c r="S2138" s="16">
        <v>90350.000000000015</v>
      </c>
      <c r="T2138" s="15">
        <v>90350.000000000015</v>
      </c>
      <c r="U2138" s="14"/>
      <c r="V2138" s="14"/>
      <c r="W2138" s="14"/>
      <c r="X2138" s="14"/>
      <c r="Y2138" s="14"/>
      <c r="Z2138" s="14"/>
      <c r="AA2138" s="14"/>
      <c r="AB2138" s="13"/>
      <c r="AC2138" s="12">
        <f t="shared" si="984"/>
        <v>0</v>
      </c>
      <c r="AD2138" s="6">
        <f t="shared" si="985"/>
        <v>0</v>
      </c>
      <c r="AE2138" s="6">
        <f t="shared" si="986"/>
        <v>0</v>
      </c>
      <c r="AF2138" s="6">
        <f t="shared" si="987"/>
        <v>0</v>
      </c>
      <c r="AG2138" s="9">
        <f t="shared" ref="AG2138:AG2167" si="1005">MIN(L2138,P2138,T2138)</f>
        <v>90350.000000000015</v>
      </c>
      <c r="AH2138" s="11">
        <f t="shared" si="1000"/>
        <v>118898.79300000001</v>
      </c>
      <c r="AI2138" s="9">
        <f t="shared" si="1001"/>
        <v>94415.5</v>
      </c>
      <c r="AJ2138" s="10">
        <f t="shared" si="1002"/>
        <v>76932.448250000001</v>
      </c>
      <c r="AK2138" s="9">
        <f t="shared" si="995"/>
        <v>92382.75</v>
      </c>
      <c r="AL2138" s="9">
        <f t="shared" si="1003"/>
        <v>106657.1465</v>
      </c>
      <c r="AM2138" s="6">
        <f t="shared" ref="AM2138:AM2167" si="1006">HARMEAN(L2138,P2138,T2138)</f>
        <v>101239.0789820175</v>
      </c>
      <c r="AN2138" s="8">
        <f t="shared" si="999"/>
        <v>52675.568223168833</v>
      </c>
      <c r="AO2138" s="7">
        <f t="shared" si="1004"/>
        <v>0.55791229430727829</v>
      </c>
      <c r="AP2138" s="6">
        <f t="shared" ref="AP2138:AP2169" si="1007">+AM2138</f>
        <v>101239.0789820175</v>
      </c>
      <c r="AQ2138" s="5" t="s">
        <v>0</v>
      </c>
    </row>
    <row r="2139" spans="1:43" x14ac:dyDescent="0.25">
      <c r="A2139" s="42">
        <v>2085</v>
      </c>
      <c r="B2139" s="63">
        <v>26101720</v>
      </c>
      <c r="C2139" s="63">
        <v>26101720</v>
      </c>
      <c r="D2139" s="61" t="s">
        <v>801</v>
      </c>
      <c r="E2139" s="61" t="s">
        <v>801</v>
      </c>
      <c r="F2139" s="82" t="s">
        <v>1640</v>
      </c>
      <c r="G2139" s="81" t="s">
        <v>1344</v>
      </c>
      <c r="H2139" s="21">
        <v>1</v>
      </c>
      <c r="I2139" s="20">
        <v>12856818.275243696</v>
      </c>
      <c r="J2139" s="20">
        <f t="shared" si="981"/>
        <v>2442795.4722963022</v>
      </c>
      <c r="K2139" s="19">
        <f t="shared" si="982"/>
        <v>15299613.747539997</v>
      </c>
      <c r="L2139" s="15">
        <f t="shared" si="983"/>
        <v>15299613.747539997</v>
      </c>
      <c r="M2139" s="17">
        <v>10258255.462184874</v>
      </c>
      <c r="N2139" s="17">
        <v>1949068.5378151261</v>
      </c>
      <c r="O2139" s="16">
        <v>12207324</v>
      </c>
      <c r="P2139" s="18">
        <v>12207324</v>
      </c>
      <c r="Q2139" s="17">
        <v>9769767.2268907558</v>
      </c>
      <c r="R2139" s="17">
        <v>1856255.7731092437</v>
      </c>
      <c r="S2139" s="16">
        <v>11626023</v>
      </c>
      <c r="T2139" s="15">
        <v>11626023</v>
      </c>
      <c r="U2139" s="14"/>
      <c r="V2139" s="14"/>
      <c r="W2139" s="14"/>
      <c r="X2139" s="14"/>
      <c r="Y2139" s="14"/>
      <c r="Z2139" s="14"/>
      <c r="AA2139" s="14"/>
      <c r="AB2139" s="13"/>
      <c r="AC2139" s="12">
        <f t="shared" si="984"/>
        <v>0</v>
      </c>
      <c r="AD2139" s="6">
        <f t="shared" si="985"/>
        <v>0</v>
      </c>
      <c r="AE2139" s="6">
        <f t="shared" si="986"/>
        <v>0</v>
      </c>
      <c r="AF2139" s="6">
        <f t="shared" si="987"/>
        <v>0</v>
      </c>
      <c r="AG2139" s="9">
        <f t="shared" si="1005"/>
        <v>11626023</v>
      </c>
      <c r="AH2139" s="11">
        <f t="shared" si="1000"/>
        <v>15299613.747539997</v>
      </c>
      <c r="AI2139" s="9">
        <f t="shared" si="1001"/>
        <v>11916673.5</v>
      </c>
      <c r="AJ2139" s="10">
        <f t="shared" si="1002"/>
        <v>9783240.1868849993</v>
      </c>
      <c r="AK2139" s="9">
        <f t="shared" si="995"/>
        <v>11771348.25</v>
      </c>
      <c r="AL2139" s="9">
        <f t="shared" si="1003"/>
        <v>13608143.623769999</v>
      </c>
      <c r="AM2139" s="6">
        <f t="shared" si="1006"/>
        <v>12859360.246165862</v>
      </c>
      <c r="AN2139" s="8">
        <f t="shared" si="999"/>
        <v>6718486.8495888105</v>
      </c>
      <c r="AO2139" s="7">
        <f t="shared" si="1004"/>
        <v>0.56378878296773094</v>
      </c>
      <c r="AP2139" s="6">
        <f t="shared" si="1007"/>
        <v>12859360.246165862</v>
      </c>
      <c r="AQ2139" s="5" t="s">
        <v>0</v>
      </c>
    </row>
    <row r="2140" spans="1:43" x14ac:dyDescent="0.25">
      <c r="A2140" s="42">
        <v>2086</v>
      </c>
      <c r="B2140" s="63">
        <v>25174001</v>
      </c>
      <c r="C2140" s="63">
        <v>25174001</v>
      </c>
      <c r="D2140" s="61" t="s">
        <v>801</v>
      </c>
      <c r="E2140" s="61" t="s">
        <v>801</v>
      </c>
      <c r="F2140" s="82" t="s">
        <v>1639</v>
      </c>
      <c r="G2140" s="81" t="s">
        <v>1344</v>
      </c>
      <c r="H2140" s="21">
        <v>1</v>
      </c>
      <c r="I2140" s="20">
        <v>1991326.5597478994</v>
      </c>
      <c r="J2140" s="20">
        <f t="shared" si="981"/>
        <v>378352.04635210091</v>
      </c>
      <c r="K2140" s="19">
        <f t="shared" si="982"/>
        <v>2369678.6061000004</v>
      </c>
      <c r="L2140" s="15">
        <f t="shared" si="983"/>
        <v>2369678.6061000004</v>
      </c>
      <c r="M2140" s="17">
        <v>1634244.5378151261</v>
      </c>
      <c r="N2140" s="17">
        <v>310506.46218487399</v>
      </c>
      <c r="O2140" s="16">
        <v>1944751</v>
      </c>
      <c r="P2140" s="18">
        <v>1944751</v>
      </c>
      <c r="Q2140" s="17">
        <v>1513189.0756302522</v>
      </c>
      <c r="R2140" s="17">
        <v>287505.92436974793</v>
      </c>
      <c r="S2140" s="16">
        <v>1800695.0000000002</v>
      </c>
      <c r="T2140" s="15">
        <v>1800695.0000000002</v>
      </c>
      <c r="U2140" s="14"/>
      <c r="V2140" s="14"/>
      <c r="W2140" s="14"/>
      <c r="X2140" s="14"/>
      <c r="Y2140" s="14"/>
      <c r="Z2140" s="14"/>
      <c r="AA2140" s="14"/>
      <c r="AB2140" s="13"/>
      <c r="AC2140" s="12">
        <f t="shared" si="984"/>
        <v>0</v>
      </c>
      <c r="AD2140" s="6">
        <f t="shared" si="985"/>
        <v>0</v>
      </c>
      <c r="AE2140" s="6">
        <f t="shared" si="986"/>
        <v>0</v>
      </c>
      <c r="AF2140" s="6">
        <f t="shared" si="987"/>
        <v>0</v>
      </c>
      <c r="AG2140" s="9">
        <f t="shared" si="1005"/>
        <v>1800695.0000000002</v>
      </c>
      <c r="AH2140" s="11">
        <f t="shared" si="1000"/>
        <v>2369678.6061000004</v>
      </c>
      <c r="AI2140" s="9">
        <f t="shared" si="1001"/>
        <v>1872723</v>
      </c>
      <c r="AJ2140" s="10">
        <f t="shared" si="1002"/>
        <v>1528781.1515250001</v>
      </c>
      <c r="AK2140" s="9">
        <f t="shared" si="995"/>
        <v>1836709</v>
      </c>
      <c r="AL2140" s="9">
        <f t="shared" si="1003"/>
        <v>2121200.8030500002</v>
      </c>
      <c r="AM2140" s="6">
        <f t="shared" si="1006"/>
        <v>2011338.6756717896</v>
      </c>
      <c r="AN2140" s="8">
        <f t="shared" si="999"/>
        <v>1047417.2034424521</v>
      </c>
      <c r="AO2140" s="7">
        <f t="shared" si="1004"/>
        <v>0.55930172451689442</v>
      </c>
      <c r="AP2140" s="6">
        <f t="shared" si="1007"/>
        <v>2011338.6756717896</v>
      </c>
      <c r="AQ2140" s="5" t="s">
        <v>0</v>
      </c>
    </row>
    <row r="2141" spans="1:43" x14ac:dyDescent="0.25">
      <c r="A2141" s="42">
        <v>2087</v>
      </c>
      <c r="B2141" s="63">
        <v>25174001</v>
      </c>
      <c r="C2141" s="63">
        <v>25174001</v>
      </c>
      <c r="D2141" s="61" t="s">
        <v>801</v>
      </c>
      <c r="E2141" s="61" t="s">
        <v>801</v>
      </c>
      <c r="F2141" s="82" t="s">
        <v>1638</v>
      </c>
      <c r="G2141" s="81" t="s">
        <v>1344</v>
      </c>
      <c r="H2141" s="21">
        <v>1</v>
      </c>
      <c r="I2141" s="20">
        <v>3934743.7064369749</v>
      </c>
      <c r="J2141" s="20">
        <f t="shared" si="981"/>
        <v>747601.30422302522</v>
      </c>
      <c r="K2141" s="19">
        <f t="shared" si="982"/>
        <v>4682345.0106600001</v>
      </c>
      <c r="L2141" s="15">
        <f t="shared" si="983"/>
        <v>4682345.0106600001</v>
      </c>
      <c r="M2141" s="17">
        <v>3169370.5882352944</v>
      </c>
      <c r="N2141" s="17">
        <v>602180.4117647059</v>
      </c>
      <c r="O2141" s="16">
        <v>3771551.0000000005</v>
      </c>
      <c r="P2141" s="18">
        <v>3771551.0000000005</v>
      </c>
      <c r="Q2141" s="17">
        <v>2989972.2689075633</v>
      </c>
      <c r="R2141" s="17">
        <v>568094.73109243705</v>
      </c>
      <c r="S2141" s="16">
        <v>3558067.0000000005</v>
      </c>
      <c r="T2141" s="15">
        <v>3558067.0000000005</v>
      </c>
      <c r="U2141" s="14"/>
      <c r="V2141" s="14"/>
      <c r="W2141" s="14"/>
      <c r="X2141" s="14"/>
      <c r="Y2141" s="14"/>
      <c r="Z2141" s="14"/>
      <c r="AA2141" s="14"/>
      <c r="AB2141" s="13"/>
      <c r="AC2141" s="12">
        <f t="shared" si="984"/>
        <v>0</v>
      </c>
      <c r="AD2141" s="6">
        <f t="shared" si="985"/>
        <v>0</v>
      </c>
      <c r="AE2141" s="6">
        <f t="shared" si="986"/>
        <v>0</v>
      </c>
      <c r="AF2141" s="6">
        <f t="shared" si="987"/>
        <v>0</v>
      </c>
      <c r="AG2141" s="9">
        <f t="shared" si="1005"/>
        <v>3558067.0000000005</v>
      </c>
      <c r="AH2141" s="11">
        <f t="shared" si="1000"/>
        <v>4682345.0106600001</v>
      </c>
      <c r="AI2141" s="9">
        <f t="shared" si="1001"/>
        <v>3664809.0000000005</v>
      </c>
      <c r="AJ2141" s="10">
        <f t="shared" si="1002"/>
        <v>3002990.752665</v>
      </c>
      <c r="AK2141" s="9">
        <f t="shared" si="995"/>
        <v>3611438.0000000005</v>
      </c>
      <c r="AL2141" s="9">
        <f t="shared" si="1003"/>
        <v>4173577.0053300001</v>
      </c>
      <c r="AM2141" s="6">
        <f t="shared" si="1006"/>
        <v>3948601.8914922429</v>
      </c>
      <c r="AN2141" s="8">
        <f t="shared" si="999"/>
        <v>2060499.8324497703</v>
      </c>
      <c r="AO2141" s="7">
        <f t="shared" si="1004"/>
        <v>0.56223935065913944</v>
      </c>
      <c r="AP2141" s="6">
        <f t="shared" si="1007"/>
        <v>3948601.8914922429</v>
      </c>
      <c r="AQ2141" s="5" t="s">
        <v>0</v>
      </c>
    </row>
    <row r="2142" spans="1:43" ht="25.5" x14ac:dyDescent="0.25">
      <c r="A2142" s="42">
        <v>2088</v>
      </c>
      <c r="B2142" s="63">
        <v>26101504</v>
      </c>
      <c r="C2142" s="63">
        <v>26101504</v>
      </c>
      <c r="D2142" s="61" t="s">
        <v>801</v>
      </c>
      <c r="E2142" s="61" t="s">
        <v>801</v>
      </c>
      <c r="F2142" s="82" t="s">
        <v>1637</v>
      </c>
      <c r="G2142" s="81" t="s">
        <v>1344</v>
      </c>
      <c r="H2142" s="21">
        <v>1</v>
      </c>
      <c r="I2142" s="20">
        <v>1844390.2046218487</v>
      </c>
      <c r="J2142" s="20">
        <f t="shared" si="981"/>
        <v>350434.13887815125</v>
      </c>
      <c r="K2142" s="19">
        <f t="shared" si="982"/>
        <v>2194824.3435</v>
      </c>
      <c r="L2142" s="15">
        <f t="shared" si="983"/>
        <v>2194824.3435</v>
      </c>
      <c r="M2142" s="17">
        <v>1499641.1764705882</v>
      </c>
      <c r="N2142" s="17">
        <v>284931.82352941175</v>
      </c>
      <c r="O2142" s="16">
        <v>1784573</v>
      </c>
      <c r="P2142" s="18">
        <v>1784573</v>
      </c>
      <c r="Q2142" s="17">
        <v>1401533.6134453781</v>
      </c>
      <c r="R2142" s="17">
        <v>266291.38655462186</v>
      </c>
      <c r="S2142" s="16">
        <v>1667825</v>
      </c>
      <c r="T2142" s="15">
        <v>1667825</v>
      </c>
      <c r="U2142" s="14"/>
      <c r="V2142" s="14"/>
      <c r="W2142" s="14"/>
      <c r="X2142" s="14"/>
      <c r="Y2142" s="14"/>
      <c r="Z2142" s="14"/>
      <c r="AA2142" s="14"/>
      <c r="AB2142" s="13"/>
      <c r="AC2142" s="12">
        <f t="shared" si="984"/>
        <v>0</v>
      </c>
      <c r="AD2142" s="6">
        <f t="shared" si="985"/>
        <v>0</v>
      </c>
      <c r="AE2142" s="6">
        <f t="shared" si="986"/>
        <v>0</v>
      </c>
      <c r="AF2142" s="6">
        <f t="shared" si="987"/>
        <v>0</v>
      </c>
      <c r="AG2142" s="9">
        <f t="shared" si="1005"/>
        <v>1667825</v>
      </c>
      <c r="AH2142" s="11">
        <f t="shared" si="1000"/>
        <v>2194824.3435</v>
      </c>
      <c r="AI2142" s="9">
        <f t="shared" si="1001"/>
        <v>1726199</v>
      </c>
      <c r="AJ2142" s="10">
        <f t="shared" si="1002"/>
        <v>1411805.5858749999</v>
      </c>
      <c r="AK2142" s="9">
        <f t="shared" si="995"/>
        <v>1697012</v>
      </c>
      <c r="AL2142" s="9">
        <f t="shared" si="1003"/>
        <v>1960511.67175</v>
      </c>
      <c r="AM2142" s="6">
        <f t="shared" si="1006"/>
        <v>1856942.68035768</v>
      </c>
      <c r="AN2142" s="8">
        <f t="shared" si="999"/>
        <v>967955.72773118096</v>
      </c>
      <c r="AO2142" s="7">
        <f t="shared" si="1004"/>
        <v>0.56074399749459991</v>
      </c>
      <c r="AP2142" s="6">
        <f t="shared" si="1007"/>
        <v>1856942.68035768</v>
      </c>
      <c r="AQ2142" s="5" t="s">
        <v>0</v>
      </c>
    </row>
    <row r="2143" spans="1:43" x14ac:dyDescent="0.25">
      <c r="A2143" s="42">
        <v>2089</v>
      </c>
      <c r="B2143" s="63">
        <v>26101721</v>
      </c>
      <c r="C2143" s="63">
        <v>26101721</v>
      </c>
      <c r="D2143" s="61" t="s">
        <v>801</v>
      </c>
      <c r="E2143" s="61" t="s">
        <v>801</v>
      </c>
      <c r="F2143" s="82" t="s">
        <v>1636</v>
      </c>
      <c r="G2143" s="81" t="s">
        <v>1344</v>
      </c>
      <c r="H2143" s="21">
        <v>1</v>
      </c>
      <c r="I2143" s="20">
        <v>1429446.2285042016</v>
      </c>
      <c r="J2143" s="20">
        <f t="shared" si="981"/>
        <v>271594.78341579833</v>
      </c>
      <c r="K2143" s="19">
        <f t="shared" si="982"/>
        <v>1701041.01192</v>
      </c>
      <c r="L2143" s="15">
        <f t="shared" si="983"/>
        <v>1701041.01192</v>
      </c>
      <c r="M2143" s="17">
        <v>1173119.3277310925</v>
      </c>
      <c r="N2143" s="17">
        <v>222892.67226890757</v>
      </c>
      <c r="O2143" s="16">
        <v>1396012</v>
      </c>
      <c r="P2143" s="18">
        <v>1396012</v>
      </c>
      <c r="Q2143" s="17">
        <v>1086221.8487394957</v>
      </c>
      <c r="R2143" s="17">
        <v>206382.15126050418</v>
      </c>
      <c r="S2143" s="16">
        <v>1292604</v>
      </c>
      <c r="T2143" s="15">
        <v>1292604</v>
      </c>
      <c r="U2143" s="14"/>
      <c r="V2143" s="14"/>
      <c r="W2143" s="14"/>
      <c r="X2143" s="14"/>
      <c r="Y2143" s="14"/>
      <c r="Z2143" s="14"/>
      <c r="AA2143" s="14"/>
      <c r="AB2143" s="13"/>
      <c r="AC2143" s="12">
        <f t="shared" si="984"/>
        <v>0</v>
      </c>
      <c r="AD2143" s="6">
        <f t="shared" si="985"/>
        <v>0</v>
      </c>
      <c r="AE2143" s="6">
        <f t="shared" si="986"/>
        <v>0</v>
      </c>
      <c r="AF2143" s="6">
        <f t="shared" si="987"/>
        <v>0</v>
      </c>
      <c r="AG2143" s="9">
        <f t="shared" si="1005"/>
        <v>1292604</v>
      </c>
      <c r="AH2143" s="11">
        <f t="shared" si="1000"/>
        <v>1701041.01192</v>
      </c>
      <c r="AI2143" s="9">
        <f t="shared" si="1001"/>
        <v>1344308</v>
      </c>
      <c r="AJ2143" s="10">
        <f t="shared" si="1002"/>
        <v>1097414.2529799999</v>
      </c>
      <c r="AK2143" s="9">
        <f t="shared" si="995"/>
        <v>1318456</v>
      </c>
      <c r="AL2143" s="9">
        <f t="shared" si="1003"/>
        <v>1522674.50596</v>
      </c>
      <c r="AM2143" s="6">
        <f t="shared" si="1006"/>
        <v>1443811.4326546323</v>
      </c>
      <c r="AN2143" s="8">
        <f t="shared" si="999"/>
        <v>751873.87209540512</v>
      </c>
      <c r="AO2143" s="7">
        <f t="shared" si="1004"/>
        <v>0.55930179102958932</v>
      </c>
      <c r="AP2143" s="6">
        <f t="shared" si="1007"/>
        <v>1443811.4326546323</v>
      </c>
      <c r="AQ2143" s="5" t="s">
        <v>0</v>
      </c>
    </row>
    <row r="2144" spans="1:43" x14ac:dyDescent="0.25">
      <c r="A2144" s="42">
        <v>2090</v>
      </c>
      <c r="B2144" s="63">
        <v>26101700</v>
      </c>
      <c r="C2144" s="63">
        <v>26101700</v>
      </c>
      <c r="D2144" s="61" t="s">
        <v>801</v>
      </c>
      <c r="E2144" s="61" t="s">
        <v>801</v>
      </c>
      <c r="F2144" s="82" t="s">
        <v>1635</v>
      </c>
      <c r="G2144" s="81" t="s">
        <v>1344</v>
      </c>
      <c r="H2144" s="21">
        <v>1</v>
      </c>
      <c r="I2144" s="20">
        <v>1815735.0165882353</v>
      </c>
      <c r="J2144" s="20">
        <f t="shared" si="981"/>
        <v>344989.65315176471</v>
      </c>
      <c r="K2144" s="19">
        <f t="shared" si="982"/>
        <v>2160724.6697399998</v>
      </c>
      <c r="L2144" s="15">
        <f t="shared" si="983"/>
        <v>2160724.6697399998</v>
      </c>
      <c r="M2144" s="17">
        <v>1476342.0168067229</v>
      </c>
      <c r="N2144" s="17">
        <v>280504.98319327732</v>
      </c>
      <c r="O2144" s="16">
        <v>1756847.0000000002</v>
      </c>
      <c r="P2144" s="18">
        <v>1756847.0000000002</v>
      </c>
      <c r="Q2144" s="17">
        <v>1379758.8235294118</v>
      </c>
      <c r="R2144" s="17">
        <v>262154.17647058825</v>
      </c>
      <c r="S2144" s="16">
        <v>1641913</v>
      </c>
      <c r="T2144" s="15">
        <v>1641913</v>
      </c>
      <c r="U2144" s="14"/>
      <c r="V2144" s="14"/>
      <c r="W2144" s="14"/>
      <c r="X2144" s="14"/>
      <c r="Y2144" s="14"/>
      <c r="Z2144" s="14"/>
      <c r="AA2144" s="14"/>
      <c r="AB2144" s="13"/>
      <c r="AC2144" s="12">
        <f t="shared" si="984"/>
        <v>0</v>
      </c>
      <c r="AD2144" s="6">
        <f t="shared" si="985"/>
        <v>0</v>
      </c>
      <c r="AE2144" s="6">
        <f t="shared" si="986"/>
        <v>0</v>
      </c>
      <c r="AF2144" s="6">
        <f t="shared" si="987"/>
        <v>0</v>
      </c>
      <c r="AG2144" s="9">
        <f t="shared" si="1005"/>
        <v>1641913</v>
      </c>
      <c r="AH2144" s="11">
        <f t="shared" si="1000"/>
        <v>2160724.6697399998</v>
      </c>
      <c r="AI2144" s="9">
        <f t="shared" si="1001"/>
        <v>1699380</v>
      </c>
      <c r="AJ2144" s="10">
        <f t="shared" si="1002"/>
        <v>1389871.167435</v>
      </c>
      <c r="AK2144" s="9">
        <f t="shared" si="995"/>
        <v>1670646.5</v>
      </c>
      <c r="AL2144" s="9">
        <f t="shared" si="1003"/>
        <v>1930052.3348699999</v>
      </c>
      <c r="AM2144" s="6">
        <f t="shared" si="1006"/>
        <v>1828092.4156675681</v>
      </c>
      <c r="AN2144" s="8">
        <f t="shared" si="999"/>
        <v>952917.15819241304</v>
      </c>
      <c r="AO2144" s="7">
        <f t="shared" si="1004"/>
        <v>0.56074401145853958</v>
      </c>
      <c r="AP2144" s="6">
        <f t="shared" si="1007"/>
        <v>1828092.4156675681</v>
      </c>
      <c r="AQ2144" s="5" t="s">
        <v>0</v>
      </c>
    </row>
    <row r="2145" spans="1:43" x14ac:dyDescent="0.25">
      <c r="A2145" s="42">
        <v>2091</v>
      </c>
      <c r="B2145" s="63">
        <v>26111805</v>
      </c>
      <c r="C2145" s="63">
        <v>26111805</v>
      </c>
      <c r="D2145" s="61" t="s">
        <v>801</v>
      </c>
      <c r="E2145" s="61" t="s">
        <v>801</v>
      </c>
      <c r="F2145" s="82" t="s">
        <v>1634</v>
      </c>
      <c r="G2145" s="81" t="s">
        <v>1344</v>
      </c>
      <c r="H2145" s="21">
        <v>1</v>
      </c>
      <c r="I2145" s="20">
        <v>1747640.2397142856</v>
      </c>
      <c r="J2145" s="20">
        <f t="shared" si="981"/>
        <v>332051.64554571424</v>
      </c>
      <c r="K2145" s="19">
        <f t="shared" si="982"/>
        <v>2079691.8852599999</v>
      </c>
      <c r="L2145" s="15">
        <f t="shared" si="983"/>
        <v>2079691.8852599999</v>
      </c>
      <c r="M2145" s="17">
        <v>1447535.2941176472</v>
      </c>
      <c r="N2145" s="17">
        <v>275031.70588235295</v>
      </c>
      <c r="O2145" s="16">
        <v>1722567.0000000002</v>
      </c>
      <c r="P2145" s="18">
        <v>1722567.0000000002</v>
      </c>
      <c r="Q2145" s="17">
        <v>1328014.2857142857</v>
      </c>
      <c r="R2145" s="17">
        <v>252322.71428571429</v>
      </c>
      <c r="S2145" s="16">
        <v>1580337</v>
      </c>
      <c r="T2145" s="15">
        <v>1580337</v>
      </c>
      <c r="U2145" s="14"/>
      <c r="V2145" s="14"/>
      <c r="W2145" s="14"/>
      <c r="X2145" s="14"/>
      <c r="Y2145" s="14"/>
      <c r="Z2145" s="14"/>
      <c r="AA2145" s="14"/>
      <c r="AB2145" s="13"/>
      <c r="AC2145" s="12">
        <f t="shared" si="984"/>
        <v>0</v>
      </c>
      <c r="AD2145" s="6">
        <f t="shared" si="985"/>
        <v>0</v>
      </c>
      <c r="AE2145" s="6">
        <f t="shared" si="986"/>
        <v>0</v>
      </c>
      <c r="AF2145" s="6">
        <f t="shared" si="987"/>
        <v>0</v>
      </c>
      <c r="AG2145" s="9">
        <f t="shared" si="1005"/>
        <v>1580337</v>
      </c>
      <c r="AH2145" s="11">
        <f t="shared" si="1000"/>
        <v>2079691.8852599999</v>
      </c>
      <c r="AI2145" s="9">
        <f t="shared" si="1001"/>
        <v>1651452</v>
      </c>
      <c r="AJ2145" s="10">
        <f t="shared" si="1002"/>
        <v>1345648.971315</v>
      </c>
      <c r="AK2145" s="9">
        <f t="shared" si="995"/>
        <v>1615894.5</v>
      </c>
      <c r="AL2145" s="9">
        <f t="shared" si="1003"/>
        <v>1865571.9426299999</v>
      </c>
      <c r="AM2145" s="6">
        <f t="shared" si="1006"/>
        <v>1770803.8761100047</v>
      </c>
      <c r="AN2145" s="8">
        <f t="shared" ref="AN2145:AN2176" si="1008">STDEVA(L2145,P2145,T2145,AF2145)</f>
        <v>921364.17423112749</v>
      </c>
      <c r="AO2145" s="7">
        <f t="shared" si="1004"/>
        <v>0.55791156765750838</v>
      </c>
      <c r="AP2145" s="6">
        <f t="shared" si="1007"/>
        <v>1770803.8761100047</v>
      </c>
      <c r="AQ2145" s="5" t="s">
        <v>0</v>
      </c>
    </row>
    <row r="2146" spans="1:43" x14ac:dyDescent="0.25">
      <c r="A2146" s="42">
        <v>2092</v>
      </c>
      <c r="B2146" s="63">
        <v>26111805</v>
      </c>
      <c r="C2146" s="63">
        <v>26111805</v>
      </c>
      <c r="D2146" s="61" t="s">
        <v>801</v>
      </c>
      <c r="E2146" s="61" t="s">
        <v>801</v>
      </c>
      <c r="F2146" s="82" t="s">
        <v>1633</v>
      </c>
      <c r="G2146" s="81" t="s">
        <v>1344</v>
      </c>
      <c r="H2146" s="21">
        <v>1</v>
      </c>
      <c r="I2146" s="20">
        <v>735641.66692436975</v>
      </c>
      <c r="J2146" s="20">
        <f t="shared" ref="J2146:J2209" si="1009">+I2146*0.19</f>
        <v>139771.91671563024</v>
      </c>
      <c r="K2146" s="19">
        <f t="shared" ref="K2146:K2209" si="1010">+I2146+J2146</f>
        <v>875413.58363999997</v>
      </c>
      <c r="L2146" s="15">
        <f t="shared" ref="L2146:L2209" si="1011">+H2146*K2146</f>
        <v>875413.58363999997</v>
      </c>
      <c r="M2146" s="17">
        <v>598137.8151260505</v>
      </c>
      <c r="N2146" s="17">
        <v>113646.18487394959</v>
      </c>
      <c r="O2146" s="16">
        <v>711784.00000000012</v>
      </c>
      <c r="P2146" s="18">
        <v>711784.00000000012</v>
      </c>
      <c r="Q2146" s="17">
        <v>559006.72268907563</v>
      </c>
      <c r="R2146" s="17">
        <v>106211.27731092437</v>
      </c>
      <c r="S2146" s="16">
        <v>665218</v>
      </c>
      <c r="T2146" s="15">
        <v>665218</v>
      </c>
      <c r="U2146" s="14"/>
      <c r="V2146" s="14"/>
      <c r="W2146" s="14"/>
      <c r="X2146" s="14"/>
      <c r="Y2146" s="14"/>
      <c r="Z2146" s="14"/>
      <c r="AA2146" s="14"/>
      <c r="AB2146" s="13"/>
      <c r="AC2146" s="12">
        <f t="shared" ref="AC2146:AC2209" si="1012">+AB2146*19%</f>
        <v>0</v>
      </c>
      <c r="AD2146" s="6">
        <f t="shared" ref="AD2146:AD2209" si="1013">+AB2146+AC2146</f>
        <v>0</v>
      </c>
      <c r="AE2146" s="6">
        <f t="shared" ref="AE2146:AE2209" si="1014">+AD2146*5.1%</f>
        <v>0</v>
      </c>
      <c r="AF2146" s="6">
        <f t="shared" ref="AF2146:AF2209" si="1015">+AD2146+AE2146</f>
        <v>0</v>
      </c>
      <c r="AG2146" s="9">
        <f t="shared" si="1005"/>
        <v>665218</v>
      </c>
      <c r="AH2146" s="11">
        <f t="shared" ref="AH2146:AH2177" si="1016">MAX(L2146,P2146,T2146,AF2146)</f>
        <v>875413.58363999997</v>
      </c>
      <c r="AI2146" s="9">
        <f t="shared" ref="AI2146:AI2177" si="1017">MEDIAN(L2146,P2146,T2146,AF2146)</f>
        <v>688501</v>
      </c>
      <c r="AJ2146" s="10">
        <f t="shared" ref="AJ2146:AJ2177" si="1018">AVERAGE(L2146,P2146,T2146,AF2146)</f>
        <v>563103.89590999996</v>
      </c>
      <c r="AK2146" s="9">
        <f t="shared" si="995"/>
        <v>676859.5</v>
      </c>
      <c r="AL2146" s="9">
        <f t="shared" si="1003"/>
        <v>781957.29181999993</v>
      </c>
      <c r="AM2146" s="6">
        <f t="shared" si="1006"/>
        <v>740648.49810978584</v>
      </c>
      <c r="AN2146" s="8">
        <f t="shared" si="1008"/>
        <v>386072.70569386589</v>
      </c>
      <c r="AO2146" s="7">
        <f t="shared" si="1004"/>
        <v>0.56074385613654287</v>
      </c>
      <c r="AP2146" s="6">
        <f t="shared" si="1007"/>
        <v>740648.49810978584</v>
      </c>
      <c r="AQ2146" s="5" t="s">
        <v>0</v>
      </c>
    </row>
    <row r="2147" spans="1:43" x14ac:dyDescent="0.25">
      <c r="A2147" s="42">
        <v>2093</v>
      </c>
      <c r="B2147" s="63">
        <v>26101758</v>
      </c>
      <c r="C2147" s="63">
        <v>26101758</v>
      </c>
      <c r="D2147" s="61" t="s">
        <v>801</v>
      </c>
      <c r="E2147" s="61" t="s">
        <v>801</v>
      </c>
      <c r="F2147" s="82" t="s">
        <v>1632</v>
      </c>
      <c r="G2147" s="81" t="s">
        <v>1344</v>
      </c>
      <c r="H2147" s="21">
        <v>1</v>
      </c>
      <c r="I2147" s="20">
        <v>566574.73048739496</v>
      </c>
      <c r="J2147" s="20">
        <f t="shared" si="1009"/>
        <v>107649.19879260505</v>
      </c>
      <c r="K2147" s="19">
        <f t="shared" si="1010"/>
        <v>674223.92928000004</v>
      </c>
      <c r="L2147" s="15">
        <f t="shared" si="1011"/>
        <v>674223.92928000004</v>
      </c>
      <c r="M2147" s="17">
        <v>469283.19327731093</v>
      </c>
      <c r="N2147" s="17">
        <v>89163.806722689071</v>
      </c>
      <c r="O2147" s="16">
        <v>558447</v>
      </c>
      <c r="P2147" s="18">
        <v>558447</v>
      </c>
      <c r="Q2147" s="17">
        <v>430534.45378151262</v>
      </c>
      <c r="R2147" s="17">
        <v>81801.546218487405</v>
      </c>
      <c r="S2147" s="16">
        <v>512336</v>
      </c>
      <c r="T2147" s="15">
        <v>512336</v>
      </c>
      <c r="U2147" s="14"/>
      <c r="V2147" s="14"/>
      <c r="W2147" s="14"/>
      <c r="X2147" s="14"/>
      <c r="Y2147" s="14"/>
      <c r="Z2147" s="14"/>
      <c r="AA2147" s="14"/>
      <c r="AB2147" s="13"/>
      <c r="AC2147" s="12">
        <f t="shared" si="1012"/>
        <v>0</v>
      </c>
      <c r="AD2147" s="6">
        <f t="shared" si="1013"/>
        <v>0</v>
      </c>
      <c r="AE2147" s="6">
        <f t="shared" si="1014"/>
        <v>0</v>
      </c>
      <c r="AF2147" s="6">
        <f t="shared" si="1015"/>
        <v>0</v>
      </c>
      <c r="AG2147" s="9">
        <f t="shared" si="1005"/>
        <v>512336</v>
      </c>
      <c r="AH2147" s="11">
        <f t="shared" si="1016"/>
        <v>674223.92928000004</v>
      </c>
      <c r="AI2147" s="9">
        <f t="shared" si="1017"/>
        <v>535391.5</v>
      </c>
      <c r="AJ2147" s="10">
        <f t="shared" si="1018"/>
        <v>436251.73232000001</v>
      </c>
      <c r="AK2147" s="9">
        <f t="shared" si="995"/>
        <v>523863.75</v>
      </c>
      <c r="AL2147" s="9">
        <f t="shared" si="1003"/>
        <v>604807.71464000002</v>
      </c>
      <c r="AM2147" s="6">
        <f t="shared" si="1006"/>
        <v>574084.55115313525</v>
      </c>
      <c r="AN2147" s="8">
        <f t="shared" si="1008"/>
        <v>298700.98744952213</v>
      </c>
      <c r="AO2147" s="7">
        <f t="shared" si="1004"/>
        <v>0.5579113367498777</v>
      </c>
      <c r="AP2147" s="6">
        <f t="shared" si="1007"/>
        <v>574084.55115313525</v>
      </c>
      <c r="AQ2147" s="5" t="s">
        <v>0</v>
      </c>
    </row>
    <row r="2148" spans="1:43" x14ac:dyDescent="0.25">
      <c r="A2148" s="42">
        <v>2094</v>
      </c>
      <c r="B2148" s="63">
        <v>26101758</v>
      </c>
      <c r="C2148" s="63">
        <v>26101758</v>
      </c>
      <c r="D2148" s="61" t="s">
        <v>801</v>
      </c>
      <c r="E2148" s="61" t="s">
        <v>801</v>
      </c>
      <c r="F2148" s="82" t="s">
        <v>1631</v>
      </c>
      <c r="G2148" s="81" t="s">
        <v>1344</v>
      </c>
      <c r="H2148" s="21">
        <v>1</v>
      </c>
      <c r="I2148" s="20">
        <v>566574.73048739496</v>
      </c>
      <c r="J2148" s="20">
        <f t="shared" si="1009"/>
        <v>107649.19879260505</v>
      </c>
      <c r="K2148" s="19">
        <f t="shared" si="1010"/>
        <v>674223.92928000004</v>
      </c>
      <c r="L2148" s="15">
        <f t="shared" si="1011"/>
        <v>674223.92928000004</v>
      </c>
      <c r="M2148" s="17">
        <v>456367.22689075634</v>
      </c>
      <c r="N2148" s="17">
        <v>86709.773109243702</v>
      </c>
      <c r="O2148" s="16">
        <v>543077</v>
      </c>
      <c r="P2148" s="18">
        <v>543077</v>
      </c>
      <c r="Q2148" s="17">
        <v>430534.45378151262</v>
      </c>
      <c r="R2148" s="17">
        <v>81801.546218487405</v>
      </c>
      <c r="S2148" s="16">
        <v>512336</v>
      </c>
      <c r="T2148" s="15">
        <v>512336</v>
      </c>
      <c r="U2148" s="14"/>
      <c r="V2148" s="14"/>
      <c r="W2148" s="14"/>
      <c r="X2148" s="14"/>
      <c r="Y2148" s="14"/>
      <c r="Z2148" s="14"/>
      <c r="AA2148" s="14"/>
      <c r="AB2148" s="13"/>
      <c r="AC2148" s="12">
        <f t="shared" si="1012"/>
        <v>0</v>
      </c>
      <c r="AD2148" s="6">
        <f t="shared" si="1013"/>
        <v>0</v>
      </c>
      <c r="AE2148" s="6">
        <f t="shared" si="1014"/>
        <v>0</v>
      </c>
      <c r="AF2148" s="6">
        <f t="shared" si="1015"/>
        <v>0</v>
      </c>
      <c r="AG2148" s="9">
        <f t="shared" si="1005"/>
        <v>512336</v>
      </c>
      <c r="AH2148" s="11">
        <f t="shared" si="1016"/>
        <v>674223.92928000004</v>
      </c>
      <c r="AI2148" s="9">
        <f t="shared" si="1017"/>
        <v>527706.5</v>
      </c>
      <c r="AJ2148" s="10">
        <f t="shared" si="1018"/>
        <v>432409.23232000001</v>
      </c>
      <c r="AK2148" s="9">
        <f t="shared" si="995"/>
        <v>520021.25</v>
      </c>
      <c r="AL2148" s="9">
        <f t="shared" si="1003"/>
        <v>600965.21464000002</v>
      </c>
      <c r="AM2148" s="6">
        <f t="shared" si="1006"/>
        <v>568570.51719734271</v>
      </c>
      <c r="AN2148" s="8">
        <f t="shared" si="1008"/>
        <v>296697.22774599446</v>
      </c>
      <c r="AO2148" s="7">
        <f t="shared" si="1004"/>
        <v>0.56223910023089441</v>
      </c>
      <c r="AP2148" s="6">
        <f t="shared" si="1007"/>
        <v>568570.51719734271</v>
      </c>
      <c r="AQ2148" s="5" t="s">
        <v>0</v>
      </c>
    </row>
    <row r="2149" spans="1:43" x14ac:dyDescent="0.25">
      <c r="A2149" s="42">
        <v>2095</v>
      </c>
      <c r="B2149" s="63">
        <v>20121415</v>
      </c>
      <c r="C2149" s="63">
        <v>20121415</v>
      </c>
      <c r="D2149" s="61" t="s">
        <v>801</v>
      </c>
      <c r="E2149" s="61" t="s">
        <v>801</v>
      </c>
      <c r="F2149" s="82" t="s">
        <v>1630</v>
      </c>
      <c r="G2149" s="81" t="s">
        <v>1344</v>
      </c>
      <c r="H2149" s="21">
        <v>1</v>
      </c>
      <c r="I2149" s="20">
        <v>2636364.6624705885</v>
      </c>
      <c r="J2149" s="20">
        <f t="shared" si="1009"/>
        <v>500909.28586941183</v>
      </c>
      <c r="K2149" s="19">
        <f t="shared" si="1010"/>
        <v>3137273.9483400001</v>
      </c>
      <c r="L2149" s="15">
        <f t="shared" si="1011"/>
        <v>3137273.9483400001</v>
      </c>
      <c r="M2149" s="17">
        <v>2103514.2857142859</v>
      </c>
      <c r="N2149" s="17">
        <v>399667.71428571432</v>
      </c>
      <c r="O2149" s="16">
        <v>2503182</v>
      </c>
      <c r="P2149" s="18">
        <v>2503182</v>
      </c>
      <c r="Q2149" s="17">
        <v>2003347.0588235294</v>
      </c>
      <c r="R2149" s="17">
        <v>380635.9411764706</v>
      </c>
      <c r="S2149" s="16">
        <v>2383983</v>
      </c>
      <c r="T2149" s="15">
        <v>2383983</v>
      </c>
      <c r="U2149" s="14"/>
      <c r="V2149" s="14"/>
      <c r="W2149" s="14"/>
      <c r="X2149" s="14"/>
      <c r="Y2149" s="14"/>
      <c r="Z2149" s="14"/>
      <c r="AA2149" s="14"/>
      <c r="AB2149" s="13"/>
      <c r="AC2149" s="12">
        <f t="shared" si="1012"/>
        <v>0</v>
      </c>
      <c r="AD2149" s="6">
        <f t="shared" si="1013"/>
        <v>0</v>
      </c>
      <c r="AE2149" s="6">
        <f t="shared" si="1014"/>
        <v>0</v>
      </c>
      <c r="AF2149" s="6">
        <f t="shared" si="1015"/>
        <v>0</v>
      </c>
      <c r="AG2149" s="9">
        <f t="shared" si="1005"/>
        <v>2383983</v>
      </c>
      <c r="AH2149" s="11">
        <f t="shared" si="1016"/>
        <v>3137273.9483400001</v>
      </c>
      <c r="AI2149" s="9">
        <f t="shared" si="1017"/>
        <v>2443582.5</v>
      </c>
      <c r="AJ2149" s="10">
        <f t="shared" si="1018"/>
        <v>2006109.7370850001</v>
      </c>
      <c r="AK2149" s="9">
        <f t="shared" si="995"/>
        <v>2413782.75</v>
      </c>
      <c r="AL2149" s="9">
        <f t="shared" si="1003"/>
        <v>2790428.2241700003</v>
      </c>
      <c r="AM2149" s="6">
        <f t="shared" si="1006"/>
        <v>2636885.8641471672</v>
      </c>
      <c r="AN2149" s="8">
        <f t="shared" si="1008"/>
        <v>1377664.4230286824</v>
      </c>
      <c r="AO2149" s="7">
        <f t="shared" si="1004"/>
        <v>0.5637887908546908</v>
      </c>
      <c r="AP2149" s="6">
        <f t="shared" si="1007"/>
        <v>2636885.8641471672</v>
      </c>
      <c r="AQ2149" s="5" t="s">
        <v>0</v>
      </c>
    </row>
    <row r="2150" spans="1:43" x14ac:dyDescent="0.25">
      <c r="A2150" s="42">
        <v>2096</v>
      </c>
      <c r="B2150" s="63">
        <v>40141645</v>
      </c>
      <c r="C2150" s="63">
        <v>40141645</v>
      </c>
      <c r="D2150" s="61" t="s">
        <v>801</v>
      </c>
      <c r="E2150" s="61" t="s">
        <v>801</v>
      </c>
      <c r="F2150" s="82" t="s">
        <v>1629</v>
      </c>
      <c r="G2150" s="81" t="s">
        <v>1344</v>
      </c>
      <c r="H2150" s="21">
        <v>1</v>
      </c>
      <c r="I2150" s="20">
        <v>2687556.284470588</v>
      </c>
      <c r="J2150" s="20">
        <f t="shared" si="1009"/>
        <v>510635.69404941174</v>
      </c>
      <c r="K2150" s="19">
        <f t="shared" si="1010"/>
        <v>3198191.9785199999</v>
      </c>
      <c r="L2150" s="15">
        <f t="shared" si="1011"/>
        <v>3198191.9785199999</v>
      </c>
      <c r="M2150" s="17">
        <v>2185204.2016806724</v>
      </c>
      <c r="N2150" s="17">
        <v>415188.79831932776</v>
      </c>
      <c r="O2150" s="16">
        <v>2600393</v>
      </c>
      <c r="P2150" s="18">
        <v>2600393</v>
      </c>
      <c r="Q2150" s="17">
        <v>2042247.0588235294</v>
      </c>
      <c r="R2150" s="17">
        <v>388026.9411764706</v>
      </c>
      <c r="S2150" s="16">
        <v>2430274</v>
      </c>
      <c r="T2150" s="15">
        <v>2430274</v>
      </c>
      <c r="U2150" s="14"/>
      <c r="V2150" s="14"/>
      <c r="W2150" s="14"/>
      <c r="X2150" s="14"/>
      <c r="Y2150" s="14"/>
      <c r="Z2150" s="14"/>
      <c r="AA2150" s="14"/>
      <c r="AB2150" s="13"/>
      <c r="AC2150" s="12">
        <f t="shared" si="1012"/>
        <v>0</v>
      </c>
      <c r="AD2150" s="6">
        <f t="shared" si="1013"/>
        <v>0</v>
      </c>
      <c r="AE2150" s="6">
        <f t="shared" si="1014"/>
        <v>0</v>
      </c>
      <c r="AF2150" s="6">
        <f t="shared" si="1015"/>
        <v>0</v>
      </c>
      <c r="AG2150" s="9">
        <f t="shared" si="1005"/>
        <v>2430274</v>
      </c>
      <c r="AH2150" s="11">
        <f t="shared" si="1016"/>
        <v>3198191.9785199999</v>
      </c>
      <c r="AI2150" s="9">
        <f t="shared" si="1017"/>
        <v>2515333.5</v>
      </c>
      <c r="AJ2150" s="10">
        <f t="shared" si="1018"/>
        <v>2057214.7446300001</v>
      </c>
      <c r="AK2150" s="9">
        <f t="shared" si="995"/>
        <v>2472803.75</v>
      </c>
      <c r="AL2150" s="9">
        <f t="shared" si="1003"/>
        <v>2856762.7392600002</v>
      </c>
      <c r="AM2150" s="6">
        <f t="shared" si="1006"/>
        <v>2705846.9491292909</v>
      </c>
      <c r="AN2150" s="8">
        <f t="shared" si="1008"/>
        <v>1410458.2445553367</v>
      </c>
      <c r="AO2150" s="7">
        <f t="shared" si="1004"/>
        <v>0.56074403038616416</v>
      </c>
      <c r="AP2150" s="6">
        <f t="shared" si="1007"/>
        <v>2705846.9491292909</v>
      </c>
      <c r="AQ2150" s="5" t="s">
        <v>0</v>
      </c>
    </row>
    <row r="2151" spans="1:43" x14ac:dyDescent="0.25">
      <c r="A2151" s="42">
        <v>2097</v>
      </c>
      <c r="B2151" s="63">
        <v>26101758</v>
      </c>
      <c r="C2151" s="63">
        <v>26101758</v>
      </c>
      <c r="D2151" s="61" t="s">
        <v>801</v>
      </c>
      <c r="E2151" s="61" t="s">
        <v>801</v>
      </c>
      <c r="F2151" s="82" t="s">
        <v>1628</v>
      </c>
      <c r="G2151" s="81" t="s">
        <v>1344</v>
      </c>
      <c r="H2151" s="21">
        <v>1</v>
      </c>
      <c r="I2151" s="20">
        <v>577684.25576470583</v>
      </c>
      <c r="J2151" s="20">
        <f t="shared" si="1009"/>
        <v>109760.00859529412</v>
      </c>
      <c r="K2151" s="19">
        <f t="shared" si="1010"/>
        <v>687444.26435999991</v>
      </c>
      <c r="L2151" s="15">
        <f t="shared" si="1011"/>
        <v>687444.26435999991</v>
      </c>
      <c r="M2151" s="17">
        <v>474094.95798319328</v>
      </c>
      <c r="N2151" s="17">
        <v>90078.042016806721</v>
      </c>
      <c r="O2151" s="16">
        <v>564173</v>
      </c>
      <c r="P2151" s="18">
        <v>564173</v>
      </c>
      <c r="Q2151" s="17">
        <v>438976.4705882353</v>
      </c>
      <c r="R2151" s="17">
        <v>83405.529411764714</v>
      </c>
      <c r="S2151" s="16">
        <v>522382</v>
      </c>
      <c r="T2151" s="15">
        <v>522382</v>
      </c>
      <c r="U2151" s="14"/>
      <c r="V2151" s="14"/>
      <c r="W2151" s="14"/>
      <c r="X2151" s="14"/>
      <c r="Y2151" s="14"/>
      <c r="Z2151" s="14"/>
      <c r="AA2151" s="14"/>
      <c r="AB2151" s="13"/>
      <c r="AC2151" s="12">
        <f t="shared" si="1012"/>
        <v>0</v>
      </c>
      <c r="AD2151" s="6">
        <f t="shared" si="1013"/>
        <v>0</v>
      </c>
      <c r="AE2151" s="6">
        <f t="shared" si="1014"/>
        <v>0</v>
      </c>
      <c r="AF2151" s="6">
        <f t="shared" si="1015"/>
        <v>0</v>
      </c>
      <c r="AG2151" s="9">
        <f t="shared" si="1005"/>
        <v>522382</v>
      </c>
      <c r="AH2151" s="11">
        <f t="shared" si="1016"/>
        <v>687444.26435999991</v>
      </c>
      <c r="AI2151" s="9">
        <f t="shared" si="1017"/>
        <v>543277.5</v>
      </c>
      <c r="AJ2151" s="10">
        <f t="shared" si="1018"/>
        <v>443499.81608999998</v>
      </c>
      <c r="AK2151" s="9">
        <f t="shared" si="995"/>
        <v>532829.75</v>
      </c>
      <c r="AL2151" s="9">
        <f t="shared" si="1003"/>
        <v>615360.88217999996</v>
      </c>
      <c r="AM2151" s="6">
        <f t="shared" si="1006"/>
        <v>583489.89033098496</v>
      </c>
      <c r="AN2151" s="8">
        <f t="shared" si="1008"/>
        <v>303855.99493126466</v>
      </c>
      <c r="AO2151" s="7">
        <f t="shared" si="1004"/>
        <v>0.55930163669812327</v>
      </c>
      <c r="AP2151" s="6">
        <f t="shared" si="1007"/>
        <v>583489.89033098496</v>
      </c>
      <c r="AQ2151" s="5" t="s">
        <v>0</v>
      </c>
    </row>
    <row r="2152" spans="1:43" x14ac:dyDescent="0.25">
      <c r="A2152" s="42">
        <v>2098</v>
      </c>
      <c r="B2152" s="63">
        <v>26101700</v>
      </c>
      <c r="C2152" s="63">
        <v>26101700</v>
      </c>
      <c r="D2152" s="61" t="s">
        <v>801</v>
      </c>
      <c r="E2152" s="61" t="s">
        <v>801</v>
      </c>
      <c r="F2152" s="82" t="s">
        <v>1627</v>
      </c>
      <c r="G2152" s="81" t="s">
        <v>1344</v>
      </c>
      <c r="H2152" s="21">
        <v>1</v>
      </c>
      <c r="I2152" s="20">
        <v>979188.6478991597</v>
      </c>
      <c r="J2152" s="20">
        <f t="shared" si="1009"/>
        <v>186045.84310084034</v>
      </c>
      <c r="K2152" s="19">
        <f t="shared" si="1010"/>
        <v>1165234.4909999999</v>
      </c>
      <c r="L2152" s="15">
        <f t="shared" si="1011"/>
        <v>1165234.4909999999</v>
      </c>
      <c r="M2152" s="17">
        <v>781279.83193277312</v>
      </c>
      <c r="N2152" s="17">
        <v>148443.16806722688</v>
      </c>
      <c r="O2152" s="16">
        <v>929723</v>
      </c>
      <c r="P2152" s="18">
        <v>929723</v>
      </c>
      <c r="Q2152" s="17">
        <v>744075.63025210088</v>
      </c>
      <c r="R2152" s="17">
        <v>141374.36974789918</v>
      </c>
      <c r="S2152" s="16">
        <v>885450</v>
      </c>
      <c r="T2152" s="15">
        <v>885450</v>
      </c>
      <c r="U2152" s="14"/>
      <c r="V2152" s="14"/>
      <c r="W2152" s="14"/>
      <c r="X2152" s="14"/>
      <c r="Y2152" s="14"/>
      <c r="Z2152" s="14"/>
      <c r="AA2152" s="14"/>
      <c r="AB2152" s="13"/>
      <c r="AC2152" s="12">
        <f t="shared" si="1012"/>
        <v>0</v>
      </c>
      <c r="AD2152" s="6">
        <f t="shared" si="1013"/>
        <v>0</v>
      </c>
      <c r="AE2152" s="6">
        <f t="shared" si="1014"/>
        <v>0</v>
      </c>
      <c r="AF2152" s="6">
        <f t="shared" si="1015"/>
        <v>0</v>
      </c>
      <c r="AG2152" s="9">
        <f t="shared" si="1005"/>
        <v>885450</v>
      </c>
      <c r="AH2152" s="11">
        <f t="shared" si="1016"/>
        <v>1165234.4909999999</v>
      </c>
      <c r="AI2152" s="9">
        <f t="shared" si="1017"/>
        <v>907586.5</v>
      </c>
      <c r="AJ2152" s="10">
        <f t="shared" si="1018"/>
        <v>745101.87274999998</v>
      </c>
      <c r="AK2152" s="9">
        <f t="shared" si="995"/>
        <v>896518.25</v>
      </c>
      <c r="AL2152" s="9">
        <f t="shared" si="1003"/>
        <v>1036410.4955</v>
      </c>
      <c r="AM2152" s="6">
        <f t="shared" si="1006"/>
        <v>979382.43621997046</v>
      </c>
      <c r="AN2152" s="8">
        <f t="shared" si="1008"/>
        <v>511687.00561404403</v>
      </c>
      <c r="AO2152" s="7">
        <f t="shared" si="1004"/>
        <v>0.56378869189222625</v>
      </c>
      <c r="AP2152" s="6">
        <f t="shared" si="1007"/>
        <v>979382.43621997046</v>
      </c>
      <c r="AQ2152" s="5" t="s">
        <v>0</v>
      </c>
    </row>
    <row r="2153" spans="1:43" x14ac:dyDescent="0.25">
      <c r="A2153" s="42">
        <v>2099</v>
      </c>
      <c r="B2153" s="63">
        <v>40161504</v>
      </c>
      <c r="C2153" s="63">
        <v>40161504</v>
      </c>
      <c r="D2153" s="61" t="s">
        <v>801</v>
      </c>
      <c r="E2153" s="61" t="s">
        <v>801</v>
      </c>
      <c r="F2153" s="82" t="s">
        <v>1626</v>
      </c>
      <c r="G2153" s="81" t="s">
        <v>1344</v>
      </c>
      <c r="H2153" s="21">
        <v>1</v>
      </c>
      <c r="I2153" s="20">
        <v>726778.15457142866</v>
      </c>
      <c r="J2153" s="20">
        <f t="shared" si="1009"/>
        <v>138087.84936857145</v>
      </c>
      <c r="K2153" s="19">
        <f t="shared" si="1010"/>
        <v>864866.00394000008</v>
      </c>
      <c r="L2153" s="15">
        <f t="shared" si="1011"/>
        <v>864866.00394000008</v>
      </c>
      <c r="M2153" s="17">
        <v>590930.25210084033</v>
      </c>
      <c r="N2153" s="17">
        <v>112276.74789915966</v>
      </c>
      <c r="O2153" s="16">
        <v>703207</v>
      </c>
      <c r="P2153" s="18">
        <v>703207</v>
      </c>
      <c r="Q2153" s="17">
        <v>552271.42857142864</v>
      </c>
      <c r="R2153" s="17">
        <v>104931.57142857145</v>
      </c>
      <c r="S2153" s="16">
        <v>657203.00000000012</v>
      </c>
      <c r="T2153" s="15">
        <v>657203.00000000012</v>
      </c>
      <c r="U2153" s="14"/>
      <c r="V2153" s="14"/>
      <c r="W2153" s="14"/>
      <c r="X2153" s="14"/>
      <c r="Y2153" s="14"/>
      <c r="Z2153" s="14"/>
      <c r="AA2153" s="14"/>
      <c r="AB2153" s="13"/>
      <c r="AC2153" s="12">
        <f t="shared" si="1012"/>
        <v>0</v>
      </c>
      <c r="AD2153" s="6">
        <f t="shared" si="1013"/>
        <v>0</v>
      </c>
      <c r="AE2153" s="6">
        <f t="shared" si="1014"/>
        <v>0</v>
      </c>
      <c r="AF2153" s="6">
        <f t="shared" si="1015"/>
        <v>0</v>
      </c>
      <c r="AG2153" s="9">
        <f t="shared" si="1005"/>
        <v>657203.00000000012</v>
      </c>
      <c r="AH2153" s="11">
        <f t="shared" si="1016"/>
        <v>864866.00394000008</v>
      </c>
      <c r="AI2153" s="9">
        <f t="shared" si="1017"/>
        <v>680205</v>
      </c>
      <c r="AJ2153" s="10">
        <f t="shared" si="1018"/>
        <v>556319.00098500005</v>
      </c>
      <c r="AK2153" s="9">
        <f t="shared" si="995"/>
        <v>668704</v>
      </c>
      <c r="AL2153" s="9">
        <f t="shared" si="1003"/>
        <v>772535.5019700001</v>
      </c>
      <c r="AM2153" s="6">
        <f t="shared" si="1006"/>
        <v>731724.32038821711</v>
      </c>
      <c r="AN2153" s="8">
        <f t="shared" si="1008"/>
        <v>381420.91771049588</v>
      </c>
      <c r="AO2153" s="7">
        <f t="shared" si="1004"/>
        <v>0.56074406643658292</v>
      </c>
      <c r="AP2153" s="6">
        <f t="shared" si="1007"/>
        <v>731724.32038821711</v>
      </c>
      <c r="AQ2153" s="5" t="s">
        <v>0</v>
      </c>
    </row>
    <row r="2154" spans="1:43" x14ac:dyDescent="0.25">
      <c r="A2154" s="42">
        <v>2100</v>
      </c>
      <c r="B2154" s="63">
        <v>26101748</v>
      </c>
      <c r="C2154" s="63">
        <v>26101748</v>
      </c>
      <c r="D2154" s="61" t="s">
        <v>801</v>
      </c>
      <c r="E2154" s="61" t="s">
        <v>801</v>
      </c>
      <c r="F2154" s="82" t="s">
        <v>1625</v>
      </c>
      <c r="G2154" s="81" t="s">
        <v>1344</v>
      </c>
      <c r="H2154" s="21">
        <v>1</v>
      </c>
      <c r="I2154" s="20">
        <v>7508512.993008404</v>
      </c>
      <c r="J2154" s="20">
        <f t="shared" si="1009"/>
        <v>1426617.4686715968</v>
      </c>
      <c r="K2154" s="19">
        <f t="shared" si="1010"/>
        <v>8935130.4616800006</v>
      </c>
      <c r="L2154" s="15">
        <f t="shared" si="1011"/>
        <v>8935130.4616800006</v>
      </c>
      <c r="M2154" s="17">
        <v>6105038.6554621849</v>
      </c>
      <c r="N2154" s="17">
        <v>1159957.3445378151</v>
      </c>
      <c r="O2154" s="16">
        <v>7264996</v>
      </c>
      <c r="P2154" s="18">
        <v>7264996</v>
      </c>
      <c r="Q2154" s="17">
        <v>5705643.6974789919</v>
      </c>
      <c r="R2154" s="17">
        <v>1084072.3025210085</v>
      </c>
      <c r="S2154" s="16">
        <v>6789716</v>
      </c>
      <c r="T2154" s="15">
        <v>6789716</v>
      </c>
      <c r="U2154" s="14"/>
      <c r="V2154" s="14"/>
      <c r="W2154" s="14"/>
      <c r="X2154" s="14"/>
      <c r="Y2154" s="14"/>
      <c r="Z2154" s="14"/>
      <c r="AA2154" s="14"/>
      <c r="AB2154" s="13"/>
      <c r="AC2154" s="12">
        <f t="shared" si="1012"/>
        <v>0</v>
      </c>
      <c r="AD2154" s="6">
        <f t="shared" si="1013"/>
        <v>0</v>
      </c>
      <c r="AE2154" s="6">
        <f t="shared" si="1014"/>
        <v>0</v>
      </c>
      <c r="AF2154" s="6">
        <f t="shared" si="1015"/>
        <v>0</v>
      </c>
      <c r="AG2154" s="9">
        <f t="shared" si="1005"/>
        <v>6789716</v>
      </c>
      <c r="AH2154" s="11">
        <f t="shared" si="1016"/>
        <v>8935130.4616800006</v>
      </c>
      <c r="AI2154" s="9">
        <f t="shared" si="1017"/>
        <v>7027356</v>
      </c>
      <c r="AJ2154" s="10">
        <f t="shared" si="1018"/>
        <v>5747460.6154200006</v>
      </c>
      <c r="AK2154" s="9">
        <f t="shared" si="995"/>
        <v>6908536</v>
      </c>
      <c r="AL2154" s="9">
        <f t="shared" si="1003"/>
        <v>7981243.2308400003</v>
      </c>
      <c r="AM2154" s="6">
        <f t="shared" si="1006"/>
        <v>7559613.7142944699</v>
      </c>
      <c r="AN2154" s="8">
        <f t="shared" si="1008"/>
        <v>3940547.8681987724</v>
      </c>
      <c r="AO2154" s="7">
        <f t="shared" si="1004"/>
        <v>0.56074402210429819</v>
      </c>
      <c r="AP2154" s="6">
        <f t="shared" si="1007"/>
        <v>7559613.7142944699</v>
      </c>
      <c r="AQ2154" s="5" t="s">
        <v>0</v>
      </c>
    </row>
    <row r="2155" spans="1:43" x14ac:dyDescent="0.25">
      <c r="A2155" s="42">
        <v>2101</v>
      </c>
      <c r="B2155" s="63">
        <v>26101740</v>
      </c>
      <c r="C2155" s="63">
        <v>26101740</v>
      </c>
      <c r="D2155" s="61" t="s">
        <v>801</v>
      </c>
      <c r="E2155" s="61" t="s">
        <v>801</v>
      </c>
      <c r="F2155" s="82" t="s">
        <v>1624</v>
      </c>
      <c r="G2155" s="81" t="s">
        <v>1344</v>
      </c>
      <c r="H2155" s="21">
        <v>1</v>
      </c>
      <c r="I2155" s="20">
        <v>3958183.6325546224</v>
      </c>
      <c r="J2155" s="20">
        <f t="shared" si="1009"/>
        <v>752054.89018537826</v>
      </c>
      <c r="K2155" s="19">
        <f t="shared" si="1010"/>
        <v>4710238.5227400009</v>
      </c>
      <c r="L2155" s="15">
        <f t="shared" si="1011"/>
        <v>4710238.5227400009</v>
      </c>
      <c r="M2155" s="17">
        <v>3248406.7226890759</v>
      </c>
      <c r="N2155" s="17">
        <v>617197.27731092437</v>
      </c>
      <c r="O2155" s="16">
        <v>3865604</v>
      </c>
      <c r="P2155" s="18">
        <v>3865604</v>
      </c>
      <c r="Q2155" s="17">
        <v>3007784.0336134457</v>
      </c>
      <c r="R2155" s="17">
        <v>571478.96638655465</v>
      </c>
      <c r="S2155" s="16">
        <v>3579263.0000000005</v>
      </c>
      <c r="T2155" s="15">
        <v>3579263.0000000005</v>
      </c>
      <c r="U2155" s="14"/>
      <c r="V2155" s="14"/>
      <c r="W2155" s="14"/>
      <c r="X2155" s="14"/>
      <c r="Y2155" s="14"/>
      <c r="Z2155" s="14"/>
      <c r="AA2155" s="14"/>
      <c r="AB2155" s="13"/>
      <c r="AC2155" s="12">
        <f t="shared" si="1012"/>
        <v>0</v>
      </c>
      <c r="AD2155" s="6">
        <f t="shared" si="1013"/>
        <v>0</v>
      </c>
      <c r="AE2155" s="6">
        <f t="shared" si="1014"/>
        <v>0</v>
      </c>
      <c r="AF2155" s="6">
        <f t="shared" si="1015"/>
        <v>0</v>
      </c>
      <c r="AG2155" s="9">
        <f t="shared" si="1005"/>
        <v>3579263.0000000005</v>
      </c>
      <c r="AH2155" s="11">
        <f t="shared" si="1016"/>
        <v>4710238.5227400009</v>
      </c>
      <c r="AI2155" s="9">
        <f t="shared" si="1017"/>
        <v>3722433.5</v>
      </c>
      <c r="AJ2155" s="10">
        <f t="shared" si="1018"/>
        <v>3038776.3806850002</v>
      </c>
      <c r="AK2155" s="9">
        <f t="shared" si="995"/>
        <v>3650848.25</v>
      </c>
      <c r="AL2155" s="9">
        <f t="shared" si="1003"/>
        <v>4216336.0113700004</v>
      </c>
      <c r="AM2155" s="6">
        <f t="shared" si="1006"/>
        <v>3997961.657106888</v>
      </c>
      <c r="AN2155" s="8">
        <f t="shared" si="1008"/>
        <v>2081963.5989335317</v>
      </c>
      <c r="AO2155" s="7">
        <f t="shared" si="1004"/>
        <v>0.55930175755551625</v>
      </c>
      <c r="AP2155" s="6">
        <f t="shared" si="1007"/>
        <v>3997961.657106888</v>
      </c>
      <c r="AQ2155" s="5" t="s">
        <v>0</v>
      </c>
    </row>
    <row r="2156" spans="1:43" x14ac:dyDescent="0.25">
      <c r="A2156" s="42">
        <v>2102</v>
      </c>
      <c r="B2156" s="63">
        <v>31162405</v>
      </c>
      <c r="C2156" s="63">
        <v>31162405</v>
      </c>
      <c r="D2156" s="61" t="s">
        <v>801</v>
      </c>
      <c r="E2156" s="61" t="s">
        <v>801</v>
      </c>
      <c r="F2156" s="82" t="s">
        <v>1623</v>
      </c>
      <c r="G2156" s="81" t="s">
        <v>1344</v>
      </c>
      <c r="H2156" s="21">
        <v>1</v>
      </c>
      <c r="I2156" s="20">
        <v>1865751.1035126052</v>
      </c>
      <c r="J2156" s="20">
        <f t="shared" si="1009"/>
        <v>354492.70966739499</v>
      </c>
      <c r="K2156" s="19">
        <f t="shared" si="1010"/>
        <v>2220243.8131800001</v>
      </c>
      <c r="L2156" s="15">
        <f t="shared" si="1011"/>
        <v>2220243.8131800001</v>
      </c>
      <c r="M2156" s="17">
        <v>1502831.0924369749</v>
      </c>
      <c r="N2156" s="17">
        <v>285537.90756302525</v>
      </c>
      <c r="O2156" s="16">
        <v>1788369</v>
      </c>
      <c r="P2156" s="18">
        <v>1788369</v>
      </c>
      <c r="Q2156" s="17">
        <v>1417765.5462184874</v>
      </c>
      <c r="R2156" s="17">
        <v>269375.45378151262</v>
      </c>
      <c r="S2156" s="16">
        <v>1687141</v>
      </c>
      <c r="T2156" s="15">
        <v>1687141</v>
      </c>
      <c r="U2156" s="14"/>
      <c r="V2156" s="14"/>
      <c r="W2156" s="14"/>
      <c r="X2156" s="14"/>
      <c r="Y2156" s="14"/>
      <c r="Z2156" s="14"/>
      <c r="AA2156" s="14"/>
      <c r="AB2156" s="13"/>
      <c r="AC2156" s="12">
        <f t="shared" si="1012"/>
        <v>0</v>
      </c>
      <c r="AD2156" s="6">
        <f t="shared" si="1013"/>
        <v>0</v>
      </c>
      <c r="AE2156" s="6">
        <f t="shared" si="1014"/>
        <v>0</v>
      </c>
      <c r="AF2156" s="6">
        <f t="shared" si="1015"/>
        <v>0</v>
      </c>
      <c r="AG2156" s="9">
        <f t="shared" si="1005"/>
        <v>1687141</v>
      </c>
      <c r="AH2156" s="11">
        <f t="shared" si="1016"/>
        <v>2220243.8131800001</v>
      </c>
      <c r="AI2156" s="9">
        <f t="shared" si="1017"/>
        <v>1737755</v>
      </c>
      <c r="AJ2156" s="10">
        <f t="shared" si="1018"/>
        <v>1423938.4532949999</v>
      </c>
      <c r="AK2156" s="9">
        <f t="shared" si="995"/>
        <v>1712448</v>
      </c>
      <c r="AL2156" s="9">
        <f t="shared" si="1003"/>
        <v>1978999.40659</v>
      </c>
      <c r="AM2156" s="6">
        <f t="shared" si="1006"/>
        <v>1872322.1226996549</v>
      </c>
      <c r="AN2156" s="8">
        <f t="shared" si="1008"/>
        <v>977034.31343998702</v>
      </c>
      <c r="AO2156" s="7">
        <f t="shared" si="1004"/>
        <v>0.56223939130659217</v>
      </c>
      <c r="AP2156" s="6">
        <f t="shared" si="1007"/>
        <v>1872322.1226996549</v>
      </c>
      <c r="AQ2156" s="5" t="s">
        <v>0</v>
      </c>
    </row>
    <row r="2157" spans="1:43" x14ac:dyDescent="0.25">
      <c r="A2157" s="42">
        <v>2103</v>
      </c>
      <c r="B2157" s="63">
        <v>40151552</v>
      </c>
      <c r="C2157" s="63">
        <v>40151552</v>
      </c>
      <c r="D2157" s="61" t="s">
        <v>801</v>
      </c>
      <c r="E2157" s="61" t="s">
        <v>801</v>
      </c>
      <c r="F2157" s="82" t="s">
        <v>1622</v>
      </c>
      <c r="G2157" s="81" t="s">
        <v>1344</v>
      </c>
      <c r="H2157" s="21">
        <v>1</v>
      </c>
      <c r="I2157" s="20">
        <v>426681.63302521012</v>
      </c>
      <c r="J2157" s="20">
        <f t="shared" si="1009"/>
        <v>81069.510274789922</v>
      </c>
      <c r="K2157" s="19">
        <f t="shared" si="1010"/>
        <v>507751.14330000005</v>
      </c>
      <c r="L2157" s="15">
        <f t="shared" si="1011"/>
        <v>507751.14330000005</v>
      </c>
      <c r="M2157" s="17">
        <v>350169.74789915967</v>
      </c>
      <c r="N2157" s="17">
        <v>66532.252100840342</v>
      </c>
      <c r="O2157" s="16">
        <v>416702</v>
      </c>
      <c r="P2157" s="18">
        <v>416702</v>
      </c>
      <c r="Q2157" s="17">
        <v>324231.09243697481</v>
      </c>
      <c r="R2157" s="17">
        <v>61603.907563025212</v>
      </c>
      <c r="S2157" s="16">
        <v>385835</v>
      </c>
      <c r="T2157" s="15">
        <v>385835</v>
      </c>
      <c r="U2157" s="14"/>
      <c r="V2157" s="14"/>
      <c r="W2157" s="14"/>
      <c r="X2157" s="14"/>
      <c r="Y2157" s="14"/>
      <c r="Z2157" s="14"/>
      <c r="AA2157" s="14"/>
      <c r="AB2157" s="13"/>
      <c r="AC2157" s="12">
        <f t="shared" si="1012"/>
        <v>0</v>
      </c>
      <c r="AD2157" s="6">
        <f t="shared" si="1013"/>
        <v>0</v>
      </c>
      <c r="AE2157" s="6">
        <f t="shared" si="1014"/>
        <v>0</v>
      </c>
      <c r="AF2157" s="6">
        <f t="shared" si="1015"/>
        <v>0</v>
      </c>
      <c r="AG2157" s="9">
        <f t="shared" si="1005"/>
        <v>385835</v>
      </c>
      <c r="AH2157" s="11">
        <f t="shared" si="1016"/>
        <v>507751.14330000005</v>
      </c>
      <c r="AI2157" s="9">
        <f t="shared" si="1017"/>
        <v>401268.5</v>
      </c>
      <c r="AJ2157" s="10">
        <f t="shared" si="1018"/>
        <v>327572.03582500003</v>
      </c>
      <c r="AK2157" s="9">
        <f t="shared" si="995"/>
        <v>393551.75</v>
      </c>
      <c r="AL2157" s="9">
        <f t="shared" si="1003"/>
        <v>454509.82165000006</v>
      </c>
      <c r="AM2157" s="6">
        <f t="shared" si="1006"/>
        <v>430969.67077028804</v>
      </c>
      <c r="AN2157" s="8">
        <f t="shared" si="1008"/>
        <v>224430.14721238377</v>
      </c>
      <c r="AO2157" s="7">
        <f t="shared" si="1004"/>
        <v>0.55930168257010893</v>
      </c>
      <c r="AP2157" s="6">
        <f t="shared" si="1007"/>
        <v>430969.67077028804</v>
      </c>
      <c r="AQ2157" s="5" t="s">
        <v>0</v>
      </c>
    </row>
    <row r="2158" spans="1:43" x14ac:dyDescent="0.25">
      <c r="A2158" s="42">
        <v>2104</v>
      </c>
      <c r="B2158" s="63">
        <v>40151527</v>
      </c>
      <c r="C2158" s="63">
        <v>40151527</v>
      </c>
      <c r="D2158" s="61" t="s">
        <v>801</v>
      </c>
      <c r="E2158" s="61" t="s">
        <v>801</v>
      </c>
      <c r="F2158" s="82" t="s">
        <v>1621</v>
      </c>
      <c r="G2158" s="81" t="s">
        <v>1344</v>
      </c>
      <c r="H2158" s="21">
        <v>1</v>
      </c>
      <c r="I2158" s="20">
        <v>1958272.2385714287</v>
      </c>
      <c r="J2158" s="20">
        <f t="shared" si="1009"/>
        <v>372071.72532857145</v>
      </c>
      <c r="K2158" s="19">
        <f t="shared" si="1010"/>
        <v>2330343.9639000003</v>
      </c>
      <c r="L2158" s="15">
        <f t="shared" si="1011"/>
        <v>2330343.9639000003</v>
      </c>
      <c r="M2158" s="17">
        <v>1621997.4789915967</v>
      </c>
      <c r="N2158" s="17">
        <v>308179.52100840339</v>
      </c>
      <c r="O2158" s="16">
        <v>1930177</v>
      </c>
      <c r="P2158" s="18">
        <v>1930177</v>
      </c>
      <c r="Q2158" s="17">
        <v>1488071.4285714286</v>
      </c>
      <c r="R2158" s="17">
        <v>282733.57142857142</v>
      </c>
      <c r="S2158" s="16">
        <v>1770805</v>
      </c>
      <c r="T2158" s="15">
        <v>1770805</v>
      </c>
      <c r="U2158" s="14"/>
      <c r="V2158" s="14"/>
      <c r="W2158" s="14"/>
      <c r="X2158" s="14"/>
      <c r="Y2158" s="14"/>
      <c r="Z2158" s="14"/>
      <c r="AA2158" s="14"/>
      <c r="AB2158" s="13"/>
      <c r="AC2158" s="12">
        <f t="shared" si="1012"/>
        <v>0</v>
      </c>
      <c r="AD2158" s="6">
        <f t="shared" si="1013"/>
        <v>0</v>
      </c>
      <c r="AE2158" s="6">
        <f t="shared" si="1014"/>
        <v>0</v>
      </c>
      <c r="AF2158" s="6">
        <f t="shared" si="1015"/>
        <v>0</v>
      </c>
      <c r="AG2158" s="9">
        <f t="shared" si="1005"/>
        <v>1770805</v>
      </c>
      <c r="AH2158" s="11">
        <f t="shared" si="1016"/>
        <v>2330343.9639000003</v>
      </c>
      <c r="AI2158" s="9">
        <f t="shared" si="1017"/>
        <v>1850491</v>
      </c>
      <c r="AJ2158" s="10">
        <f t="shared" si="1018"/>
        <v>1507831.490975</v>
      </c>
      <c r="AK2158" s="9">
        <f t="shared" si="995"/>
        <v>1810648</v>
      </c>
      <c r="AL2158" s="9">
        <f t="shared" si="1003"/>
        <v>2090417.4819500002</v>
      </c>
      <c r="AM2158" s="6">
        <f t="shared" si="1006"/>
        <v>1984227.6129540203</v>
      </c>
      <c r="AN2158" s="8">
        <f t="shared" si="1008"/>
        <v>1032410.3461859856</v>
      </c>
      <c r="AO2158" s="7">
        <f t="shared" si="1004"/>
        <v>0.55791157383958401</v>
      </c>
      <c r="AP2158" s="6">
        <f t="shared" si="1007"/>
        <v>1984227.6129540203</v>
      </c>
      <c r="AQ2158" s="5" t="s">
        <v>0</v>
      </c>
    </row>
    <row r="2159" spans="1:43" x14ac:dyDescent="0.25">
      <c r="A2159" s="42">
        <v>2105</v>
      </c>
      <c r="B2159" s="63">
        <v>40151552</v>
      </c>
      <c r="C2159" s="63">
        <v>40151552</v>
      </c>
      <c r="D2159" s="61" t="s">
        <v>801</v>
      </c>
      <c r="E2159" s="61" t="s">
        <v>801</v>
      </c>
      <c r="F2159" s="82" t="s">
        <v>1620</v>
      </c>
      <c r="G2159" s="81" t="s">
        <v>1344</v>
      </c>
      <c r="H2159" s="21">
        <v>1</v>
      </c>
      <c r="I2159" s="20">
        <v>79637.801445378151</v>
      </c>
      <c r="J2159" s="20">
        <f t="shared" si="1009"/>
        <v>15131.18227462185</v>
      </c>
      <c r="K2159" s="19">
        <f t="shared" si="1010"/>
        <v>94768.983720000004</v>
      </c>
      <c r="L2159" s="15">
        <f t="shared" si="1011"/>
        <v>94768.983720000004</v>
      </c>
      <c r="M2159" s="17">
        <v>65962.184873949576</v>
      </c>
      <c r="N2159" s="17">
        <v>12532.81512605042</v>
      </c>
      <c r="O2159" s="16">
        <v>78495</v>
      </c>
      <c r="P2159" s="18">
        <v>78495</v>
      </c>
      <c r="Q2159" s="17">
        <v>60515.966386554624</v>
      </c>
      <c r="R2159" s="17">
        <v>11498.033613445379</v>
      </c>
      <c r="S2159" s="16">
        <v>72014</v>
      </c>
      <c r="T2159" s="15">
        <v>72014</v>
      </c>
      <c r="U2159" s="14"/>
      <c r="V2159" s="14"/>
      <c r="W2159" s="14"/>
      <c r="X2159" s="14"/>
      <c r="Y2159" s="14"/>
      <c r="Z2159" s="14"/>
      <c r="AA2159" s="14"/>
      <c r="AB2159" s="13"/>
      <c r="AC2159" s="12">
        <f t="shared" si="1012"/>
        <v>0</v>
      </c>
      <c r="AD2159" s="6">
        <f t="shared" si="1013"/>
        <v>0</v>
      </c>
      <c r="AE2159" s="6">
        <f t="shared" si="1014"/>
        <v>0</v>
      </c>
      <c r="AF2159" s="6">
        <f t="shared" si="1015"/>
        <v>0</v>
      </c>
      <c r="AG2159" s="9">
        <f t="shared" si="1005"/>
        <v>72014</v>
      </c>
      <c r="AH2159" s="11">
        <f t="shared" si="1016"/>
        <v>94768.983720000004</v>
      </c>
      <c r="AI2159" s="9">
        <f t="shared" si="1017"/>
        <v>75254.5</v>
      </c>
      <c r="AJ2159" s="10">
        <f t="shared" si="1018"/>
        <v>61319.495930000005</v>
      </c>
      <c r="AK2159" s="9">
        <f t="shared" si="995"/>
        <v>73634.25</v>
      </c>
      <c r="AL2159" s="9">
        <f t="shared" si="1003"/>
        <v>85011.741860000009</v>
      </c>
      <c r="AM2159" s="6">
        <f t="shared" si="1006"/>
        <v>80693.253378660287</v>
      </c>
      <c r="AN2159" s="8">
        <f t="shared" si="1008"/>
        <v>41985.390998474999</v>
      </c>
      <c r="AO2159" s="7">
        <f t="shared" si="1004"/>
        <v>0.55791203181836302</v>
      </c>
      <c r="AP2159" s="6">
        <f t="shared" si="1007"/>
        <v>80693.253378660287</v>
      </c>
      <c r="AQ2159" s="5" t="s">
        <v>0</v>
      </c>
    </row>
    <row r="2160" spans="1:43" x14ac:dyDescent="0.25">
      <c r="A2160" s="42">
        <v>2106</v>
      </c>
      <c r="B2160" s="63">
        <v>26111531</v>
      </c>
      <c r="C2160" s="63">
        <v>26111531</v>
      </c>
      <c r="D2160" s="61" t="s">
        <v>801</v>
      </c>
      <c r="E2160" s="61" t="s">
        <v>801</v>
      </c>
      <c r="F2160" s="82" t="s">
        <v>1619</v>
      </c>
      <c r="G2160" s="81" t="s">
        <v>1344</v>
      </c>
      <c r="H2160" s="21">
        <v>1</v>
      </c>
      <c r="I2160" s="20">
        <v>1116351.3633277311</v>
      </c>
      <c r="J2160" s="20">
        <f t="shared" si="1009"/>
        <v>212106.75903226892</v>
      </c>
      <c r="K2160" s="19">
        <f t="shared" si="1010"/>
        <v>1328458.1223600002</v>
      </c>
      <c r="L2160" s="15">
        <f t="shared" si="1011"/>
        <v>1328458.1223600002</v>
      </c>
      <c r="M2160" s="17">
        <v>899202.52100840339</v>
      </c>
      <c r="N2160" s="17">
        <v>170848.47899159664</v>
      </c>
      <c r="O2160" s="16">
        <v>1070051</v>
      </c>
      <c r="P2160" s="18">
        <v>1070051</v>
      </c>
      <c r="Q2160" s="17">
        <v>848304.20168067235</v>
      </c>
      <c r="R2160" s="17">
        <v>161177.79831932776</v>
      </c>
      <c r="S2160" s="16">
        <v>1009482.0000000001</v>
      </c>
      <c r="T2160" s="15">
        <v>1009482.0000000001</v>
      </c>
      <c r="U2160" s="14"/>
      <c r="V2160" s="14"/>
      <c r="W2160" s="14"/>
      <c r="X2160" s="14"/>
      <c r="Y2160" s="14"/>
      <c r="Z2160" s="14"/>
      <c r="AA2160" s="14"/>
      <c r="AB2160" s="13"/>
      <c r="AC2160" s="12">
        <f t="shared" si="1012"/>
        <v>0</v>
      </c>
      <c r="AD2160" s="6">
        <f t="shared" si="1013"/>
        <v>0</v>
      </c>
      <c r="AE2160" s="6">
        <f t="shared" si="1014"/>
        <v>0</v>
      </c>
      <c r="AF2160" s="6">
        <f t="shared" si="1015"/>
        <v>0</v>
      </c>
      <c r="AG2160" s="9">
        <f t="shared" si="1005"/>
        <v>1009482.0000000001</v>
      </c>
      <c r="AH2160" s="11">
        <f t="shared" si="1016"/>
        <v>1328458.1223600002</v>
      </c>
      <c r="AI2160" s="9">
        <f t="shared" si="1017"/>
        <v>1039766.5</v>
      </c>
      <c r="AJ2160" s="10">
        <f t="shared" si="1018"/>
        <v>851997.7805900001</v>
      </c>
      <c r="AK2160" s="9">
        <f t="shared" si="995"/>
        <v>1024624.25</v>
      </c>
      <c r="AL2160" s="9">
        <f t="shared" si="1003"/>
        <v>1184112.3111800002</v>
      </c>
      <c r="AM2160" s="6">
        <f t="shared" si="1006"/>
        <v>1120283.1891594594</v>
      </c>
      <c r="AN2160" s="8">
        <f t="shared" si="1008"/>
        <v>584597.62836447696</v>
      </c>
      <c r="AO2160" s="7">
        <f t="shared" si="1004"/>
        <v>0.56223933774023005</v>
      </c>
      <c r="AP2160" s="6">
        <f t="shared" si="1007"/>
        <v>1120283.1891594594</v>
      </c>
      <c r="AQ2160" s="5" t="s">
        <v>0</v>
      </c>
    </row>
    <row r="2161" spans="1:43" x14ac:dyDescent="0.25">
      <c r="A2161" s="42">
        <v>2107</v>
      </c>
      <c r="B2161" s="63">
        <v>40141600</v>
      </c>
      <c r="C2161" s="63">
        <v>40141600</v>
      </c>
      <c r="D2161" s="61" t="s">
        <v>801</v>
      </c>
      <c r="E2161" s="61" t="s">
        <v>801</v>
      </c>
      <c r="F2161" s="82" t="s">
        <v>1618</v>
      </c>
      <c r="G2161" s="81" t="s">
        <v>1344</v>
      </c>
      <c r="H2161" s="21">
        <v>1</v>
      </c>
      <c r="I2161" s="20">
        <v>2638543.2175966389</v>
      </c>
      <c r="J2161" s="20">
        <f t="shared" si="1009"/>
        <v>501323.21134336141</v>
      </c>
      <c r="K2161" s="19">
        <f t="shared" si="1010"/>
        <v>3139866.4289400005</v>
      </c>
      <c r="L2161" s="15">
        <f t="shared" si="1011"/>
        <v>3139866.4289400005</v>
      </c>
      <c r="M2161" s="17">
        <v>2165402.5210084035</v>
      </c>
      <c r="N2161" s="17">
        <v>411426.47899159667</v>
      </c>
      <c r="O2161" s="16">
        <v>2576829</v>
      </c>
      <c r="P2161" s="18">
        <v>2576829</v>
      </c>
      <c r="Q2161" s="17">
        <v>2005002.5210084035</v>
      </c>
      <c r="R2161" s="17">
        <v>380950.47899159667</v>
      </c>
      <c r="S2161" s="16">
        <v>2385953</v>
      </c>
      <c r="T2161" s="15">
        <v>2385953</v>
      </c>
      <c r="U2161" s="14"/>
      <c r="V2161" s="14"/>
      <c r="W2161" s="14"/>
      <c r="X2161" s="14"/>
      <c r="Y2161" s="14"/>
      <c r="Z2161" s="14"/>
      <c r="AA2161" s="14"/>
      <c r="AB2161" s="13"/>
      <c r="AC2161" s="12">
        <f t="shared" si="1012"/>
        <v>0</v>
      </c>
      <c r="AD2161" s="6">
        <f t="shared" si="1013"/>
        <v>0</v>
      </c>
      <c r="AE2161" s="6">
        <f t="shared" si="1014"/>
        <v>0</v>
      </c>
      <c r="AF2161" s="6">
        <f t="shared" si="1015"/>
        <v>0</v>
      </c>
      <c r="AG2161" s="9">
        <f t="shared" si="1005"/>
        <v>2385953</v>
      </c>
      <c r="AH2161" s="11">
        <f t="shared" si="1016"/>
        <v>3139866.4289400005</v>
      </c>
      <c r="AI2161" s="9">
        <f t="shared" si="1017"/>
        <v>2481391</v>
      </c>
      <c r="AJ2161" s="10">
        <f t="shared" si="1018"/>
        <v>2025662.107235</v>
      </c>
      <c r="AK2161" s="9">
        <f t="shared" si="995"/>
        <v>2433672</v>
      </c>
      <c r="AL2161" s="9">
        <f t="shared" si="1003"/>
        <v>2810628.71447</v>
      </c>
      <c r="AM2161" s="6">
        <f t="shared" si="1006"/>
        <v>2665059.3536720779</v>
      </c>
      <c r="AN2161" s="8">
        <f t="shared" si="1008"/>
        <v>1387846.3789007133</v>
      </c>
      <c r="AO2161" s="7">
        <f t="shared" si="1004"/>
        <v>0.55930177021707317</v>
      </c>
      <c r="AP2161" s="6">
        <f t="shared" si="1007"/>
        <v>2665059.3536720779</v>
      </c>
      <c r="AQ2161" s="5" t="s">
        <v>0</v>
      </c>
    </row>
    <row r="2162" spans="1:43" ht="25.5" x14ac:dyDescent="0.25">
      <c r="A2162" s="42">
        <v>2108</v>
      </c>
      <c r="B2162" s="63">
        <v>40151552</v>
      </c>
      <c r="C2162" s="63">
        <v>40151552</v>
      </c>
      <c r="D2162" s="61" t="s">
        <v>801</v>
      </c>
      <c r="E2162" s="61" t="s">
        <v>801</v>
      </c>
      <c r="F2162" s="82" t="s">
        <v>1617</v>
      </c>
      <c r="G2162" s="81" t="s">
        <v>1344</v>
      </c>
      <c r="H2162" s="21">
        <v>1</v>
      </c>
      <c r="I2162" s="20">
        <v>5702948.6218487397</v>
      </c>
      <c r="J2162" s="20">
        <f t="shared" si="1009"/>
        <v>1083560.2381512607</v>
      </c>
      <c r="K2162" s="19">
        <f t="shared" si="1010"/>
        <v>6786508.8600000003</v>
      </c>
      <c r="L2162" s="15">
        <f t="shared" si="1011"/>
        <v>6786508.8600000003</v>
      </c>
      <c r="M2162" s="17">
        <v>4636966.3865546221</v>
      </c>
      <c r="N2162" s="17">
        <v>881023.61344537826</v>
      </c>
      <c r="O2162" s="16">
        <v>5517990</v>
      </c>
      <c r="P2162" s="18">
        <v>5517990</v>
      </c>
      <c r="Q2162" s="17">
        <v>4333613.4453781517</v>
      </c>
      <c r="R2162" s="17">
        <v>823386.55462184886</v>
      </c>
      <c r="S2162" s="16">
        <v>5157000.0000000009</v>
      </c>
      <c r="T2162" s="15">
        <v>5157000.0000000009</v>
      </c>
      <c r="U2162" s="14"/>
      <c r="V2162" s="14"/>
      <c r="W2162" s="14"/>
      <c r="X2162" s="14"/>
      <c r="Y2162" s="14"/>
      <c r="Z2162" s="14"/>
      <c r="AA2162" s="14"/>
      <c r="AB2162" s="13"/>
      <c r="AC2162" s="12">
        <f t="shared" si="1012"/>
        <v>0</v>
      </c>
      <c r="AD2162" s="6">
        <f t="shared" si="1013"/>
        <v>0</v>
      </c>
      <c r="AE2162" s="6">
        <f t="shared" si="1014"/>
        <v>0</v>
      </c>
      <c r="AF2162" s="6">
        <f t="shared" si="1015"/>
        <v>0</v>
      </c>
      <c r="AG2162" s="9">
        <f t="shared" si="1005"/>
        <v>5157000.0000000009</v>
      </c>
      <c r="AH2162" s="11">
        <f t="shared" si="1016"/>
        <v>6786508.8600000003</v>
      </c>
      <c r="AI2162" s="9">
        <f t="shared" si="1017"/>
        <v>5337495</v>
      </c>
      <c r="AJ2162" s="10">
        <f t="shared" si="1018"/>
        <v>4365374.7149999999</v>
      </c>
      <c r="AK2162" s="9">
        <f t="shared" ref="AK2162:AK2225" si="1019">AVERAGE(AG2162,AI2162)</f>
        <v>5247247.5</v>
      </c>
      <c r="AL2162" s="9">
        <f t="shared" si="1003"/>
        <v>6062001.9299999997</v>
      </c>
      <c r="AM2162" s="6">
        <f t="shared" si="1006"/>
        <v>5741761.2383148838</v>
      </c>
      <c r="AN2162" s="8">
        <f t="shared" si="1008"/>
        <v>2992968.4004074833</v>
      </c>
      <c r="AO2162" s="7">
        <f t="shared" si="1004"/>
        <v>0.56074401950868025</v>
      </c>
      <c r="AP2162" s="6">
        <f t="shared" si="1007"/>
        <v>5741761.2383148838</v>
      </c>
      <c r="AQ2162" s="5" t="s">
        <v>0</v>
      </c>
    </row>
    <row r="2163" spans="1:43" x14ac:dyDescent="0.25">
      <c r="A2163" s="42">
        <v>2109</v>
      </c>
      <c r="B2163" s="63">
        <v>25173806</v>
      </c>
      <c r="C2163" s="63">
        <v>25173806</v>
      </c>
      <c r="D2163" s="61" t="s">
        <v>801</v>
      </c>
      <c r="E2163" s="61" t="s">
        <v>801</v>
      </c>
      <c r="F2163" s="82" t="s">
        <v>1616</v>
      </c>
      <c r="G2163" s="81" t="s">
        <v>1344</v>
      </c>
      <c r="H2163" s="21">
        <v>1</v>
      </c>
      <c r="I2163" s="20">
        <v>2621573.7107899161</v>
      </c>
      <c r="J2163" s="20">
        <f t="shared" si="1009"/>
        <v>498099.00505008409</v>
      </c>
      <c r="K2163" s="19">
        <f t="shared" si="1010"/>
        <v>3119672.7158400002</v>
      </c>
      <c r="L2163" s="15">
        <f t="shared" si="1011"/>
        <v>3119672.7158400002</v>
      </c>
      <c r="M2163" s="17">
        <v>2151476.4705882352</v>
      </c>
      <c r="N2163" s="17">
        <v>408780.5294117647</v>
      </c>
      <c r="O2163" s="16">
        <v>2560257</v>
      </c>
      <c r="P2163" s="18">
        <v>2560257</v>
      </c>
      <c r="Q2163" s="17">
        <v>1992107.5630252103</v>
      </c>
      <c r="R2163" s="17">
        <v>378500.43697478995</v>
      </c>
      <c r="S2163" s="16">
        <v>2370608</v>
      </c>
      <c r="T2163" s="15">
        <v>2370608</v>
      </c>
      <c r="U2163" s="14"/>
      <c r="V2163" s="14"/>
      <c r="W2163" s="14"/>
      <c r="X2163" s="14"/>
      <c r="Y2163" s="14"/>
      <c r="Z2163" s="14"/>
      <c r="AA2163" s="14"/>
      <c r="AB2163" s="13"/>
      <c r="AC2163" s="12">
        <f t="shared" si="1012"/>
        <v>0</v>
      </c>
      <c r="AD2163" s="6">
        <f t="shared" si="1013"/>
        <v>0</v>
      </c>
      <c r="AE2163" s="6">
        <f t="shared" si="1014"/>
        <v>0</v>
      </c>
      <c r="AF2163" s="6">
        <f t="shared" si="1015"/>
        <v>0</v>
      </c>
      <c r="AG2163" s="9">
        <f t="shared" si="1005"/>
        <v>2370608</v>
      </c>
      <c r="AH2163" s="11">
        <f t="shared" si="1016"/>
        <v>3119672.7158400002</v>
      </c>
      <c r="AI2163" s="9">
        <f t="shared" si="1017"/>
        <v>2465432.5</v>
      </c>
      <c r="AJ2163" s="10">
        <f t="shared" si="1018"/>
        <v>2012634.4289600002</v>
      </c>
      <c r="AK2163" s="9">
        <f t="shared" si="1019"/>
        <v>2418020.25</v>
      </c>
      <c r="AL2163" s="9">
        <f t="shared" si="1003"/>
        <v>2792552.6079200003</v>
      </c>
      <c r="AM2163" s="6">
        <f t="shared" si="1006"/>
        <v>2647919.524569273</v>
      </c>
      <c r="AN2163" s="8">
        <f t="shared" si="1008"/>
        <v>1378920.673465173</v>
      </c>
      <c r="AO2163" s="7">
        <f t="shared" si="1004"/>
        <v>0.55930173446856601</v>
      </c>
      <c r="AP2163" s="6">
        <f t="shared" si="1007"/>
        <v>2647919.524569273</v>
      </c>
      <c r="AQ2163" s="5" t="s">
        <v>0</v>
      </c>
    </row>
    <row r="2164" spans="1:43" ht="25.5" x14ac:dyDescent="0.25">
      <c r="A2164" s="42">
        <v>2110</v>
      </c>
      <c r="B2164" s="63">
        <v>26101700</v>
      </c>
      <c r="C2164" s="63">
        <v>26101700</v>
      </c>
      <c r="D2164" s="61" t="s">
        <v>801</v>
      </c>
      <c r="E2164" s="61" t="s">
        <v>801</v>
      </c>
      <c r="F2164" s="82" t="s">
        <v>1615</v>
      </c>
      <c r="G2164" s="81" t="s">
        <v>1344</v>
      </c>
      <c r="H2164" s="21">
        <v>1</v>
      </c>
      <c r="I2164" s="20">
        <v>1239585.7022016807</v>
      </c>
      <c r="J2164" s="20">
        <f t="shared" si="1009"/>
        <v>235521.28341831933</v>
      </c>
      <c r="K2164" s="19">
        <f t="shared" si="1010"/>
        <v>1475106.9856200002</v>
      </c>
      <c r="L2164" s="15">
        <f t="shared" si="1011"/>
        <v>1475106.9856200002</v>
      </c>
      <c r="M2164" s="17">
        <v>1026723.5294117647</v>
      </c>
      <c r="N2164" s="17">
        <v>195077.4705882353</v>
      </c>
      <c r="O2164" s="16">
        <v>1221801</v>
      </c>
      <c r="P2164" s="18">
        <v>1221801</v>
      </c>
      <c r="Q2164" s="17">
        <v>941948.73949579836</v>
      </c>
      <c r="R2164" s="17">
        <v>178970.26050420169</v>
      </c>
      <c r="S2164" s="16">
        <v>1120919</v>
      </c>
      <c r="T2164" s="15">
        <v>1120919</v>
      </c>
      <c r="U2164" s="14"/>
      <c r="V2164" s="14"/>
      <c r="W2164" s="14"/>
      <c r="X2164" s="14"/>
      <c r="Y2164" s="14"/>
      <c r="Z2164" s="14"/>
      <c r="AA2164" s="14"/>
      <c r="AB2164" s="13"/>
      <c r="AC2164" s="12">
        <f t="shared" si="1012"/>
        <v>0</v>
      </c>
      <c r="AD2164" s="6">
        <f t="shared" si="1013"/>
        <v>0</v>
      </c>
      <c r="AE2164" s="6">
        <f t="shared" si="1014"/>
        <v>0</v>
      </c>
      <c r="AF2164" s="6">
        <f t="shared" si="1015"/>
        <v>0</v>
      </c>
      <c r="AG2164" s="9">
        <f t="shared" si="1005"/>
        <v>1120919</v>
      </c>
      <c r="AH2164" s="11">
        <f t="shared" si="1016"/>
        <v>1475106.9856200002</v>
      </c>
      <c r="AI2164" s="9">
        <f t="shared" si="1017"/>
        <v>1171360</v>
      </c>
      <c r="AJ2164" s="10">
        <f t="shared" si="1018"/>
        <v>954456.7464050001</v>
      </c>
      <c r="AK2164" s="9">
        <f t="shared" si="1019"/>
        <v>1146139.5</v>
      </c>
      <c r="AL2164" s="9">
        <f t="shared" si="1003"/>
        <v>1323233.4928100002</v>
      </c>
      <c r="AM2164" s="6">
        <f t="shared" si="1006"/>
        <v>1256015.2961395928</v>
      </c>
      <c r="AN2164" s="8">
        <f t="shared" si="1008"/>
        <v>653515.36175641383</v>
      </c>
      <c r="AO2164" s="7">
        <f t="shared" si="1004"/>
        <v>0.55791162559453444</v>
      </c>
      <c r="AP2164" s="6">
        <f t="shared" si="1007"/>
        <v>1256015.2961395928</v>
      </c>
      <c r="AQ2164" s="5" t="s">
        <v>0</v>
      </c>
    </row>
    <row r="2165" spans="1:43" x14ac:dyDescent="0.25">
      <c r="A2165" s="42">
        <v>2111</v>
      </c>
      <c r="B2165" s="63">
        <v>26101736</v>
      </c>
      <c r="C2165" s="63">
        <v>26101736</v>
      </c>
      <c r="D2165" s="61" t="s">
        <v>801</v>
      </c>
      <c r="E2165" s="61" t="s">
        <v>801</v>
      </c>
      <c r="F2165" s="82" t="s">
        <v>1614</v>
      </c>
      <c r="G2165" s="81" t="s">
        <v>1344</v>
      </c>
      <c r="H2165" s="21">
        <v>1</v>
      </c>
      <c r="I2165" s="20">
        <v>3843439.0234789918</v>
      </c>
      <c r="J2165" s="20">
        <f t="shared" si="1009"/>
        <v>730253.41446100851</v>
      </c>
      <c r="K2165" s="19">
        <f t="shared" si="1010"/>
        <v>4573692.4379400006</v>
      </c>
      <c r="L2165" s="15">
        <f t="shared" si="1011"/>
        <v>4573692.4379400006</v>
      </c>
      <c r="M2165" s="17">
        <v>3066621.0084033613</v>
      </c>
      <c r="N2165" s="17">
        <v>582657.99159663869</v>
      </c>
      <c r="O2165" s="16">
        <v>3649279</v>
      </c>
      <c r="P2165" s="18">
        <v>3649279</v>
      </c>
      <c r="Q2165" s="17">
        <v>2920590.7563025211</v>
      </c>
      <c r="R2165" s="17">
        <v>554912.24369747902</v>
      </c>
      <c r="S2165" s="16">
        <v>3475503</v>
      </c>
      <c r="T2165" s="15">
        <v>3475503</v>
      </c>
      <c r="U2165" s="14"/>
      <c r="V2165" s="14"/>
      <c r="W2165" s="14"/>
      <c r="X2165" s="14"/>
      <c r="Y2165" s="14"/>
      <c r="Z2165" s="14"/>
      <c r="AA2165" s="14"/>
      <c r="AB2165" s="13"/>
      <c r="AC2165" s="12">
        <f t="shared" si="1012"/>
        <v>0</v>
      </c>
      <c r="AD2165" s="6">
        <f t="shared" si="1013"/>
        <v>0</v>
      </c>
      <c r="AE2165" s="6">
        <f t="shared" si="1014"/>
        <v>0</v>
      </c>
      <c r="AF2165" s="6">
        <f t="shared" si="1015"/>
        <v>0</v>
      </c>
      <c r="AG2165" s="9">
        <f t="shared" si="1005"/>
        <v>3475503</v>
      </c>
      <c r="AH2165" s="11">
        <f t="shared" si="1016"/>
        <v>4573692.4379400006</v>
      </c>
      <c r="AI2165" s="9">
        <f t="shared" si="1017"/>
        <v>3562391</v>
      </c>
      <c r="AJ2165" s="10">
        <f t="shared" si="1018"/>
        <v>2924618.6094850004</v>
      </c>
      <c r="AK2165" s="9">
        <f t="shared" si="1019"/>
        <v>3518947</v>
      </c>
      <c r="AL2165" s="9">
        <f t="shared" si="1003"/>
        <v>4068041.7189700003</v>
      </c>
      <c r="AM2165" s="6">
        <f t="shared" si="1006"/>
        <v>3844199.2555661332</v>
      </c>
      <c r="AN2165" s="8">
        <f t="shared" si="1008"/>
        <v>2008435.9417164754</v>
      </c>
      <c r="AO2165" s="7">
        <f t="shared" si="1004"/>
        <v>0.5637887423689526</v>
      </c>
      <c r="AP2165" s="6">
        <f t="shared" si="1007"/>
        <v>3844199.2555661332</v>
      </c>
      <c r="AQ2165" s="5" t="s">
        <v>0</v>
      </c>
    </row>
    <row r="2166" spans="1:43" x14ac:dyDescent="0.25">
      <c r="A2166" s="42">
        <v>2112</v>
      </c>
      <c r="B2166" s="63">
        <v>25172405</v>
      </c>
      <c r="C2166" s="63">
        <v>25172405</v>
      </c>
      <c r="D2166" s="61" t="s">
        <v>801</v>
      </c>
      <c r="E2166" s="61" t="s">
        <v>801</v>
      </c>
      <c r="F2166" s="82" t="s">
        <v>1613</v>
      </c>
      <c r="G2166" s="81" t="s">
        <v>1344</v>
      </c>
      <c r="H2166" s="21">
        <v>1</v>
      </c>
      <c r="I2166" s="20">
        <v>4096069.5840504202</v>
      </c>
      <c r="J2166" s="20">
        <f t="shared" si="1009"/>
        <v>778253.22096957988</v>
      </c>
      <c r="K2166" s="19">
        <f t="shared" si="1010"/>
        <v>4874322.8050199999</v>
      </c>
      <c r="L2166" s="15">
        <f t="shared" si="1011"/>
        <v>4874322.8050199999</v>
      </c>
      <c r="M2166" s="17">
        <v>3392693.2773109246</v>
      </c>
      <c r="N2166" s="17">
        <v>644611.72268907563</v>
      </c>
      <c r="O2166" s="16">
        <v>4037305</v>
      </c>
      <c r="P2166" s="18">
        <v>4037305</v>
      </c>
      <c r="Q2166" s="17">
        <v>3112562.1848739497</v>
      </c>
      <c r="R2166" s="17">
        <v>591386.8151260505</v>
      </c>
      <c r="S2166" s="16">
        <v>3703949</v>
      </c>
      <c r="T2166" s="15">
        <v>3703949</v>
      </c>
      <c r="U2166" s="14"/>
      <c r="V2166" s="14"/>
      <c r="W2166" s="14"/>
      <c r="X2166" s="14"/>
      <c r="Y2166" s="14"/>
      <c r="Z2166" s="14"/>
      <c r="AA2166" s="14"/>
      <c r="AB2166" s="13"/>
      <c r="AC2166" s="12">
        <f t="shared" si="1012"/>
        <v>0</v>
      </c>
      <c r="AD2166" s="6">
        <f t="shared" si="1013"/>
        <v>0</v>
      </c>
      <c r="AE2166" s="6">
        <f t="shared" si="1014"/>
        <v>0</v>
      </c>
      <c r="AF2166" s="6">
        <f t="shared" si="1015"/>
        <v>0</v>
      </c>
      <c r="AG2166" s="9">
        <f t="shared" si="1005"/>
        <v>3703949</v>
      </c>
      <c r="AH2166" s="11">
        <f t="shared" si="1016"/>
        <v>4874322.8050199999</v>
      </c>
      <c r="AI2166" s="9">
        <f t="shared" si="1017"/>
        <v>3870627</v>
      </c>
      <c r="AJ2166" s="10">
        <f t="shared" si="1018"/>
        <v>3153894.2012550002</v>
      </c>
      <c r="AK2166" s="9">
        <f t="shared" si="1019"/>
        <v>3787288</v>
      </c>
      <c r="AL2166" s="9">
        <f t="shared" si="1003"/>
        <v>4372474.9025100004</v>
      </c>
      <c r="AM2166" s="6">
        <f t="shared" si="1006"/>
        <v>4150360.3377862396</v>
      </c>
      <c r="AN2166" s="8">
        <f t="shared" si="1008"/>
        <v>2159467.3829692649</v>
      </c>
      <c r="AO2166" s="7">
        <f t="shared" si="1004"/>
        <v>0.55791151742838174</v>
      </c>
      <c r="AP2166" s="6">
        <f t="shared" si="1007"/>
        <v>4150360.3377862396</v>
      </c>
      <c r="AQ2166" s="5" t="s">
        <v>0</v>
      </c>
    </row>
    <row r="2167" spans="1:43" x14ac:dyDescent="0.25">
      <c r="A2167" s="42">
        <v>2113</v>
      </c>
      <c r="B2167" s="63">
        <v>40151580</v>
      </c>
      <c r="C2167" s="63">
        <v>40151580</v>
      </c>
      <c r="D2167" s="61" t="s">
        <v>801</v>
      </c>
      <c r="E2167" s="61" t="s">
        <v>801</v>
      </c>
      <c r="F2167" s="82" t="s">
        <v>1612</v>
      </c>
      <c r="G2167" s="81" t="s">
        <v>1344</v>
      </c>
      <c r="H2167" s="21">
        <v>1</v>
      </c>
      <c r="I2167" s="20">
        <v>3163889.0687899161</v>
      </c>
      <c r="J2167" s="20">
        <f t="shared" si="1009"/>
        <v>601138.92307008407</v>
      </c>
      <c r="K2167" s="19">
        <f t="shared" si="1010"/>
        <v>3765027.9918600004</v>
      </c>
      <c r="L2167" s="15">
        <f t="shared" si="1011"/>
        <v>3765027.9918600004</v>
      </c>
      <c r="M2167" s="17">
        <v>2524417.6470588236</v>
      </c>
      <c r="N2167" s="17">
        <v>479639.3529411765</v>
      </c>
      <c r="O2167" s="16">
        <v>3004057</v>
      </c>
      <c r="P2167" s="18">
        <v>3004057</v>
      </c>
      <c r="Q2167" s="17">
        <v>2404207.5630252101</v>
      </c>
      <c r="R2167" s="17">
        <v>456799.43697478989</v>
      </c>
      <c r="S2167" s="16">
        <v>2861007</v>
      </c>
      <c r="T2167" s="15">
        <v>2861007</v>
      </c>
      <c r="U2167" s="14"/>
      <c r="V2167" s="14"/>
      <c r="W2167" s="14"/>
      <c r="X2167" s="14"/>
      <c r="Y2167" s="14"/>
      <c r="Z2167" s="14"/>
      <c r="AA2167" s="14"/>
      <c r="AB2167" s="13"/>
      <c r="AC2167" s="12">
        <f t="shared" si="1012"/>
        <v>0</v>
      </c>
      <c r="AD2167" s="6">
        <f t="shared" si="1013"/>
        <v>0</v>
      </c>
      <c r="AE2167" s="6">
        <f t="shared" si="1014"/>
        <v>0</v>
      </c>
      <c r="AF2167" s="6">
        <f t="shared" si="1015"/>
        <v>0</v>
      </c>
      <c r="AG2167" s="9">
        <f t="shared" si="1005"/>
        <v>2861007</v>
      </c>
      <c r="AH2167" s="11">
        <f t="shared" si="1016"/>
        <v>3765027.9918600004</v>
      </c>
      <c r="AI2167" s="9">
        <f t="shared" si="1017"/>
        <v>2932532</v>
      </c>
      <c r="AJ2167" s="10">
        <f t="shared" si="1018"/>
        <v>2407522.9979650001</v>
      </c>
      <c r="AK2167" s="9">
        <f t="shared" si="1019"/>
        <v>2896769.5</v>
      </c>
      <c r="AL2167" s="9">
        <f t="shared" si="1003"/>
        <v>3348779.9959300002</v>
      </c>
      <c r="AM2167" s="6">
        <f t="shared" si="1006"/>
        <v>3164514.4976408756</v>
      </c>
      <c r="AN2167" s="8">
        <f t="shared" si="1008"/>
        <v>1653328.6978966424</v>
      </c>
      <c r="AO2167" s="7">
        <f t="shared" si="1004"/>
        <v>0.56378880022337097</v>
      </c>
      <c r="AP2167" s="6">
        <f t="shared" si="1007"/>
        <v>3164514.4976408756</v>
      </c>
      <c r="AQ2167" s="5" t="s">
        <v>0</v>
      </c>
    </row>
    <row r="2168" spans="1:43" x14ac:dyDescent="0.25">
      <c r="A2168" s="42">
        <v>2114</v>
      </c>
      <c r="B2168" s="63">
        <v>24122004</v>
      </c>
      <c r="C2168" s="63">
        <v>24122004</v>
      </c>
      <c r="D2168" s="61" t="s">
        <v>801</v>
      </c>
      <c r="E2168" s="61" t="s">
        <v>801</v>
      </c>
      <c r="F2168" s="82" t="s">
        <v>1611</v>
      </c>
      <c r="G2168" s="81" t="s">
        <v>1344</v>
      </c>
      <c r="H2168" s="21">
        <v>1</v>
      </c>
      <c r="I2168" s="20">
        <v>847790.80956302537</v>
      </c>
      <c r="J2168" s="20">
        <f t="shared" si="1009"/>
        <v>161080.25381697481</v>
      </c>
      <c r="K2168" s="19">
        <f t="shared" si="1010"/>
        <v>1008871.0633800002</v>
      </c>
      <c r="L2168" s="15">
        <f t="shared" si="1011"/>
        <v>1008871.0633800002</v>
      </c>
      <c r="M2168" s="17">
        <v>682880.67226890754</v>
      </c>
      <c r="N2168" s="17">
        <v>129747.32773109243</v>
      </c>
      <c r="O2168" s="16">
        <v>812628</v>
      </c>
      <c r="P2168" s="18">
        <v>812628</v>
      </c>
      <c r="Q2168" s="17">
        <v>644227.73109243705</v>
      </c>
      <c r="R2168" s="17">
        <v>122403.26890756305</v>
      </c>
      <c r="S2168" s="16">
        <v>766631.00000000012</v>
      </c>
      <c r="T2168" s="15">
        <v>766631.00000000012</v>
      </c>
      <c r="U2168" s="14"/>
      <c r="V2168" s="14"/>
      <c r="W2168" s="14"/>
      <c r="X2168" s="14"/>
      <c r="Y2168" s="14"/>
      <c r="Z2168" s="14"/>
      <c r="AA2168" s="14"/>
      <c r="AB2168" s="13">
        <v>195000</v>
      </c>
      <c r="AC2168" s="12">
        <f t="shared" si="1012"/>
        <v>37050</v>
      </c>
      <c r="AD2168" s="6">
        <f t="shared" si="1013"/>
        <v>232050</v>
      </c>
      <c r="AE2168" s="6">
        <f t="shared" si="1014"/>
        <v>11834.55</v>
      </c>
      <c r="AF2168" s="6">
        <f t="shared" si="1015"/>
        <v>243884.55</v>
      </c>
      <c r="AG2168" s="9">
        <f>MIN(L2168,P2168,T2168,AF2168)</f>
        <v>243884.55</v>
      </c>
      <c r="AH2168" s="11">
        <f t="shared" si="1016"/>
        <v>1008871.0633800002</v>
      </c>
      <c r="AI2168" s="9">
        <f t="shared" si="1017"/>
        <v>789629.5</v>
      </c>
      <c r="AJ2168" s="10">
        <f t="shared" si="1018"/>
        <v>708003.653345</v>
      </c>
      <c r="AK2168" s="9">
        <f t="shared" si="1019"/>
        <v>516757.02500000002</v>
      </c>
      <c r="AL2168" s="9">
        <f t="shared" si="1003"/>
        <v>899250.28169000009</v>
      </c>
      <c r="AM2168" s="6">
        <f>HARMEAN(L2168,P2168,T2168,AF2168)</f>
        <v>524487.56699719292</v>
      </c>
      <c r="AN2168" s="8">
        <f t="shared" si="1008"/>
        <v>326757.38206388289</v>
      </c>
      <c r="AO2168" s="7">
        <f t="shared" si="1004"/>
        <v>0.41381101144762561</v>
      </c>
      <c r="AP2168" s="6">
        <f t="shared" si="1007"/>
        <v>524487.56699719292</v>
      </c>
      <c r="AQ2168" s="5" t="s">
        <v>0</v>
      </c>
    </row>
    <row r="2169" spans="1:43" ht="25.5" x14ac:dyDescent="0.25">
      <c r="A2169" s="42">
        <v>2115</v>
      </c>
      <c r="B2169" s="63">
        <v>40151552</v>
      </c>
      <c r="C2169" s="63">
        <v>40151552</v>
      </c>
      <c r="D2169" s="61" t="s">
        <v>801</v>
      </c>
      <c r="E2169" s="61" t="s">
        <v>801</v>
      </c>
      <c r="F2169" s="82" t="s">
        <v>1610</v>
      </c>
      <c r="G2169" s="81" t="s">
        <v>1344</v>
      </c>
      <c r="H2169" s="21">
        <v>1</v>
      </c>
      <c r="I2169" s="20">
        <v>30684925.727243699</v>
      </c>
      <c r="J2169" s="20">
        <f t="shared" si="1009"/>
        <v>5830135.8881763034</v>
      </c>
      <c r="K2169" s="19">
        <f t="shared" si="1010"/>
        <v>36515061.615419999</v>
      </c>
      <c r="L2169" s="15">
        <f t="shared" si="1011"/>
        <v>36515061.615419999</v>
      </c>
      <c r="M2169" s="17">
        <v>24483025.210084036</v>
      </c>
      <c r="N2169" s="17">
        <v>4651774.7899159668</v>
      </c>
      <c r="O2169" s="16">
        <v>29134800.000000004</v>
      </c>
      <c r="P2169" s="18">
        <v>29134800.000000004</v>
      </c>
      <c r="Q2169" s="17">
        <v>23317167.226890758</v>
      </c>
      <c r="R2169" s="17">
        <v>4430261.7731092442</v>
      </c>
      <c r="S2169" s="16">
        <v>27747429</v>
      </c>
      <c r="T2169" s="15">
        <v>27747429</v>
      </c>
      <c r="U2169" s="14"/>
      <c r="V2169" s="14"/>
      <c r="W2169" s="14"/>
      <c r="X2169" s="14"/>
      <c r="Y2169" s="14"/>
      <c r="Z2169" s="14"/>
      <c r="AA2169" s="14"/>
      <c r="AB2169" s="13"/>
      <c r="AC2169" s="12">
        <f t="shared" si="1012"/>
        <v>0</v>
      </c>
      <c r="AD2169" s="6">
        <f t="shared" si="1013"/>
        <v>0</v>
      </c>
      <c r="AE2169" s="6">
        <f t="shared" si="1014"/>
        <v>0</v>
      </c>
      <c r="AF2169" s="6">
        <f t="shared" si="1015"/>
        <v>0</v>
      </c>
      <c r="AG2169" s="9">
        <f t="shared" ref="AG2169:AG2213" si="1020">MIN(L2169,P2169,T2169)</f>
        <v>27747429</v>
      </c>
      <c r="AH2169" s="11">
        <f t="shared" si="1016"/>
        <v>36515061.615419999</v>
      </c>
      <c r="AI2169" s="9">
        <f t="shared" si="1017"/>
        <v>28441114.5</v>
      </c>
      <c r="AJ2169" s="10">
        <f t="shared" si="1018"/>
        <v>23349322.653855</v>
      </c>
      <c r="AK2169" s="9">
        <f t="shared" si="1019"/>
        <v>28094271.75</v>
      </c>
      <c r="AL2169" s="9">
        <f t="shared" si="1003"/>
        <v>32478088.057709999</v>
      </c>
      <c r="AM2169" s="6">
        <f t="shared" ref="AM2169:AM2213" si="1021">HARMEAN(L2169,P2169,T2169)</f>
        <v>30690992.527734838</v>
      </c>
      <c r="AN2169" s="8">
        <f t="shared" si="1008"/>
        <v>16034781.345070416</v>
      </c>
      <c r="AO2169" s="7">
        <f t="shared" si="1004"/>
        <v>0.56378878349054906</v>
      </c>
      <c r="AP2169" s="6">
        <f t="shared" si="1007"/>
        <v>30690992.527734838</v>
      </c>
      <c r="AQ2169" s="5" t="s">
        <v>0</v>
      </c>
    </row>
    <row r="2170" spans="1:43" ht="25.5" x14ac:dyDescent="0.25">
      <c r="A2170" s="42">
        <v>2116</v>
      </c>
      <c r="B2170" s="63">
        <v>31171704</v>
      </c>
      <c r="C2170" s="63">
        <v>31171704</v>
      </c>
      <c r="D2170" s="61" t="s">
        <v>801</v>
      </c>
      <c r="E2170" s="61" t="s">
        <v>801</v>
      </c>
      <c r="F2170" s="82" t="s">
        <v>1609</v>
      </c>
      <c r="G2170" s="81" t="s">
        <v>1344</v>
      </c>
      <c r="H2170" s="21">
        <v>1</v>
      </c>
      <c r="I2170" s="20">
        <v>10533947.695411766</v>
      </c>
      <c r="J2170" s="20">
        <f t="shared" si="1009"/>
        <v>2001450.0621282356</v>
      </c>
      <c r="K2170" s="19">
        <f t="shared" si="1010"/>
        <v>12535397.757540002</v>
      </c>
      <c r="L2170" s="15">
        <f t="shared" si="1011"/>
        <v>12535397.757540002</v>
      </c>
      <c r="M2170" s="17">
        <v>8564965.5462184884</v>
      </c>
      <c r="N2170" s="17">
        <v>1627343.4537815128</v>
      </c>
      <c r="O2170" s="16">
        <v>10192309.000000002</v>
      </c>
      <c r="P2170" s="18">
        <v>10192309.000000002</v>
      </c>
      <c r="Q2170" s="17">
        <v>8004641.1764705889</v>
      </c>
      <c r="R2170" s="17">
        <v>1520881.8235294118</v>
      </c>
      <c r="S2170" s="16">
        <v>9525523</v>
      </c>
      <c r="T2170" s="15">
        <v>9525523</v>
      </c>
      <c r="U2170" s="14"/>
      <c r="V2170" s="14"/>
      <c r="W2170" s="14"/>
      <c r="X2170" s="14"/>
      <c r="Y2170" s="14"/>
      <c r="Z2170" s="14"/>
      <c r="AA2170" s="14"/>
      <c r="AB2170" s="13"/>
      <c r="AC2170" s="12">
        <f t="shared" si="1012"/>
        <v>0</v>
      </c>
      <c r="AD2170" s="6">
        <f t="shared" si="1013"/>
        <v>0</v>
      </c>
      <c r="AE2170" s="6">
        <f t="shared" si="1014"/>
        <v>0</v>
      </c>
      <c r="AF2170" s="6">
        <f t="shared" si="1015"/>
        <v>0</v>
      </c>
      <c r="AG2170" s="9">
        <f t="shared" si="1020"/>
        <v>9525523</v>
      </c>
      <c r="AH2170" s="11">
        <f t="shared" si="1016"/>
        <v>12535397.757540002</v>
      </c>
      <c r="AI2170" s="9">
        <f t="shared" si="1017"/>
        <v>9858916</v>
      </c>
      <c r="AJ2170" s="10">
        <f t="shared" si="1018"/>
        <v>8063307.4393850006</v>
      </c>
      <c r="AK2170" s="9">
        <f t="shared" si="1019"/>
        <v>9692219.5</v>
      </c>
      <c r="AL2170" s="9">
        <f t="shared" si="1003"/>
        <v>11197156.878770001</v>
      </c>
      <c r="AM2170" s="6">
        <f t="shared" si="1021"/>
        <v>10605638.472118556</v>
      </c>
      <c r="AN2170" s="8">
        <f t="shared" si="1008"/>
        <v>5528328.2785601355</v>
      </c>
      <c r="AO2170" s="7">
        <f t="shared" si="1004"/>
        <v>0.56074402891353725</v>
      </c>
      <c r="AP2170" s="6">
        <f t="shared" ref="AP2170:AP2192" si="1022">+AM2170</f>
        <v>10605638.472118556</v>
      </c>
      <c r="AQ2170" s="5" t="s">
        <v>0</v>
      </c>
    </row>
    <row r="2171" spans="1:43" ht="25.5" x14ac:dyDescent="0.25">
      <c r="A2171" s="42">
        <v>2117</v>
      </c>
      <c r="B2171" s="63">
        <v>40141609</v>
      </c>
      <c r="C2171" s="63">
        <v>40141609</v>
      </c>
      <c r="D2171" s="61" t="s">
        <v>801</v>
      </c>
      <c r="E2171" s="61" t="s">
        <v>801</v>
      </c>
      <c r="F2171" s="82" t="s">
        <v>1608</v>
      </c>
      <c r="G2171" s="81" t="s">
        <v>1344</v>
      </c>
      <c r="H2171" s="21">
        <v>1</v>
      </c>
      <c r="I2171" s="20">
        <v>3606434.3430756303</v>
      </c>
      <c r="J2171" s="20">
        <f t="shared" si="1009"/>
        <v>685222.52518436976</v>
      </c>
      <c r="K2171" s="19">
        <f t="shared" si="1010"/>
        <v>4291656.8682599999</v>
      </c>
      <c r="L2171" s="15">
        <f t="shared" si="1011"/>
        <v>4291656.8682599999</v>
      </c>
      <c r="M2171" s="17">
        <v>2904922.6890756302</v>
      </c>
      <c r="N2171" s="17">
        <v>551935.31092436973</v>
      </c>
      <c r="O2171" s="16">
        <v>3456858</v>
      </c>
      <c r="P2171" s="18">
        <v>3456858</v>
      </c>
      <c r="Q2171" s="17">
        <v>2740493.2773109246</v>
      </c>
      <c r="R2171" s="17">
        <v>520693.72268907569</v>
      </c>
      <c r="S2171" s="16">
        <v>3261187.0000000005</v>
      </c>
      <c r="T2171" s="15">
        <v>3261187.0000000005</v>
      </c>
      <c r="U2171" s="14"/>
      <c r="V2171" s="14"/>
      <c r="W2171" s="14"/>
      <c r="X2171" s="14"/>
      <c r="Y2171" s="14"/>
      <c r="Z2171" s="14"/>
      <c r="AA2171" s="14"/>
      <c r="AB2171" s="13"/>
      <c r="AC2171" s="12">
        <f t="shared" si="1012"/>
        <v>0</v>
      </c>
      <c r="AD2171" s="6">
        <f t="shared" si="1013"/>
        <v>0</v>
      </c>
      <c r="AE2171" s="6">
        <f t="shared" si="1014"/>
        <v>0</v>
      </c>
      <c r="AF2171" s="6">
        <f t="shared" si="1015"/>
        <v>0</v>
      </c>
      <c r="AG2171" s="9">
        <f t="shared" si="1020"/>
        <v>3261187.0000000005</v>
      </c>
      <c r="AH2171" s="11">
        <f t="shared" si="1016"/>
        <v>4291656.8682599999</v>
      </c>
      <c r="AI2171" s="9">
        <f t="shared" si="1017"/>
        <v>3359022.5</v>
      </c>
      <c r="AJ2171" s="10">
        <f t="shared" si="1018"/>
        <v>2752425.467065</v>
      </c>
      <c r="AK2171" s="9">
        <f t="shared" si="1019"/>
        <v>3310104.75</v>
      </c>
      <c r="AL2171" s="9">
        <f t="shared" si="1003"/>
        <v>3825339.68413</v>
      </c>
      <c r="AM2171" s="6">
        <f t="shared" si="1021"/>
        <v>3619136.1473920443</v>
      </c>
      <c r="AN2171" s="8">
        <f t="shared" si="1008"/>
        <v>1888574.6608685523</v>
      </c>
      <c r="AO2171" s="7">
        <f t="shared" si="1004"/>
        <v>0.56223936007232822</v>
      </c>
      <c r="AP2171" s="6">
        <f t="shared" si="1022"/>
        <v>3619136.1473920443</v>
      </c>
      <c r="AQ2171" s="5" t="s">
        <v>0</v>
      </c>
    </row>
    <row r="2172" spans="1:43" ht="25.5" x14ac:dyDescent="0.25">
      <c r="A2172" s="42">
        <v>2118</v>
      </c>
      <c r="B2172" s="63">
        <v>39121552</v>
      </c>
      <c r="C2172" s="63">
        <v>39121552</v>
      </c>
      <c r="D2172" s="61" t="s">
        <v>801</v>
      </c>
      <c r="E2172" s="61" t="s">
        <v>801</v>
      </c>
      <c r="F2172" s="82" t="s">
        <v>1607</v>
      </c>
      <c r="G2172" s="81" t="s">
        <v>1344</v>
      </c>
      <c r="H2172" s="21">
        <v>1</v>
      </c>
      <c r="I2172" s="20">
        <v>1536925.3009411765</v>
      </c>
      <c r="J2172" s="20">
        <f t="shared" si="1009"/>
        <v>292015.80717882351</v>
      </c>
      <c r="K2172" s="19">
        <f t="shared" si="1010"/>
        <v>1828941.10812</v>
      </c>
      <c r="L2172" s="15">
        <f t="shared" si="1011"/>
        <v>1828941.10812</v>
      </c>
      <c r="M2172" s="17">
        <v>1226289.0756302522</v>
      </c>
      <c r="N2172" s="17">
        <v>232994.92436974793</v>
      </c>
      <c r="O2172" s="16">
        <v>1459284.0000000002</v>
      </c>
      <c r="P2172" s="18">
        <v>1459284.0000000002</v>
      </c>
      <c r="Q2172" s="17">
        <v>1167894.1176470588</v>
      </c>
      <c r="R2172" s="17">
        <v>221899.88235294117</v>
      </c>
      <c r="S2172" s="16">
        <v>1389794</v>
      </c>
      <c r="T2172" s="15">
        <v>1389794</v>
      </c>
      <c r="U2172" s="14"/>
      <c r="V2172" s="14"/>
      <c r="W2172" s="14"/>
      <c r="X2172" s="14"/>
      <c r="Y2172" s="14"/>
      <c r="Z2172" s="14"/>
      <c r="AA2172" s="14"/>
      <c r="AB2172" s="13"/>
      <c r="AC2172" s="12">
        <f t="shared" si="1012"/>
        <v>0</v>
      </c>
      <c r="AD2172" s="6">
        <f t="shared" si="1013"/>
        <v>0</v>
      </c>
      <c r="AE2172" s="6">
        <f t="shared" si="1014"/>
        <v>0</v>
      </c>
      <c r="AF2172" s="6">
        <f t="shared" si="1015"/>
        <v>0</v>
      </c>
      <c r="AG2172" s="9">
        <f t="shared" si="1020"/>
        <v>1389794</v>
      </c>
      <c r="AH2172" s="11">
        <f t="shared" si="1016"/>
        <v>1828941.10812</v>
      </c>
      <c r="AI2172" s="9">
        <f t="shared" si="1017"/>
        <v>1424539</v>
      </c>
      <c r="AJ2172" s="10">
        <f t="shared" si="1018"/>
        <v>1169504.77703</v>
      </c>
      <c r="AK2172" s="9">
        <f t="shared" si="1019"/>
        <v>1407166.5</v>
      </c>
      <c r="AL2172" s="9">
        <f t="shared" si="1003"/>
        <v>1626740.05406</v>
      </c>
      <c r="AM2172" s="6">
        <f t="shared" si="1021"/>
        <v>1537229.289946147</v>
      </c>
      <c r="AN2172" s="8">
        <f t="shared" si="1008"/>
        <v>803139.05771442712</v>
      </c>
      <c r="AO2172" s="7">
        <f t="shared" si="1004"/>
        <v>0.56378874689596226</v>
      </c>
      <c r="AP2172" s="6">
        <f t="shared" si="1022"/>
        <v>1537229.289946147</v>
      </c>
      <c r="AQ2172" s="5" t="s">
        <v>0</v>
      </c>
    </row>
    <row r="2173" spans="1:43" x14ac:dyDescent="0.25">
      <c r="A2173" s="42">
        <v>2119</v>
      </c>
      <c r="B2173" s="63">
        <v>40151510</v>
      </c>
      <c r="C2173" s="63">
        <v>40151510</v>
      </c>
      <c r="D2173" s="61" t="s">
        <v>801</v>
      </c>
      <c r="E2173" s="61" t="s">
        <v>801</v>
      </c>
      <c r="F2173" s="82" t="s">
        <v>1606</v>
      </c>
      <c r="G2173" s="81" t="s">
        <v>1344</v>
      </c>
      <c r="H2173" s="21">
        <v>1</v>
      </c>
      <c r="I2173" s="20">
        <v>2738662.7548235296</v>
      </c>
      <c r="J2173" s="20">
        <f t="shared" si="1009"/>
        <v>520345.92341647064</v>
      </c>
      <c r="K2173" s="19">
        <f t="shared" si="1010"/>
        <v>3259008.6782400003</v>
      </c>
      <c r="L2173" s="15">
        <f t="shared" si="1011"/>
        <v>3259008.6782400003</v>
      </c>
      <c r="M2173" s="17">
        <v>2268379.8319327733</v>
      </c>
      <c r="N2173" s="17">
        <v>430992.16806722694</v>
      </c>
      <c r="O2173" s="16">
        <v>2699372.0000000005</v>
      </c>
      <c r="P2173" s="18">
        <v>2699372.0000000005</v>
      </c>
      <c r="Q2173" s="17">
        <v>2081082.3529411766</v>
      </c>
      <c r="R2173" s="17">
        <v>395405.64705882355</v>
      </c>
      <c r="S2173" s="16">
        <v>2476488</v>
      </c>
      <c r="T2173" s="15">
        <v>2476488</v>
      </c>
      <c r="U2173" s="14"/>
      <c r="V2173" s="14"/>
      <c r="W2173" s="14"/>
      <c r="X2173" s="14"/>
      <c r="Y2173" s="14"/>
      <c r="Z2173" s="14"/>
      <c r="AA2173" s="14"/>
      <c r="AB2173" s="13"/>
      <c r="AC2173" s="12">
        <f t="shared" si="1012"/>
        <v>0</v>
      </c>
      <c r="AD2173" s="6">
        <f t="shared" si="1013"/>
        <v>0</v>
      </c>
      <c r="AE2173" s="6">
        <f t="shared" si="1014"/>
        <v>0</v>
      </c>
      <c r="AF2173" s="6">
        <f t="shared" si="1015"/>
        <v>0</v>
      </c>
      <c r="AG2173" s="9">
        <f t="shared" si="1020"/>
        <v>2476488</v>
      </c>
      <c r="AH2173" s="11">
        <f t="shared" si="1016"/>
        <v>3259008.6782400003</v>
      </c>
      <c r="AI2173" s="9">
        <f t="shared" si="1017"/>
        <v>2587930</v>
      </c>
      <c r="AJ2173" s="10">
        <f t="shared" si="1018"/>
        <v>2108717.1695600003</v>
      </c>
      <c r="AK2173" s="9">
        <f t="shared" si="1019"/>
        <v>2532209</v>
      </c>
      <c r="AL2173" s="9">
        <f t="shared" si="1003"/>
        <v>2923469.3391200001</v>
      </c>
      <c r="AM2173" s="6">
        <f t="shared" si="1021"/>
        <v>2774961.8479852653</v>
      </c>
      <c r="AN2173" s="8">
        <f t="shared" si="1008"/>
        <v>1443835.9981409572</v>
      </c>
      <c r="AO2173" s="7">
        <f t="shared" si="1004"/>
        <v>0.55791153475594668</v>
      </c>
      <c r="AP2173" s="6">
        <f t="shared" si="1022"/>
        <v>2774961.8479852653</v>
      </c>
      <c r="AQ2173" s="5" t="s">
        <v>0</v>
      </c>
    </row>
    <row r="2174" spans="1:43" x14ac:dyDescent="0.25">
      <c r="A2174" s="42">
        <v>2120</v>
      </c>
      <c r="B2174" s="63">
        <v>40151580</v>
      </c>
      <c r="C2174" s="63">
        <v>40151580</v>
      </c>
      <c r="D2174" s="61" t="s">
        <v>801</v>
      </c>
      <c r="E2174" s="61" t="s">
        <v>801</v>
      </c>
      <c r="F2174" s="82" t="s">
        <v>1605</v>
      </c>
      <c r="G2174" s="81" t="s">
        <v>1344</v>
      </c>
      <c r="H2174" s="21">
        <v>1</v>
      </c>
      <c r="I2174" s="20">
        <v>3322174.9220168069</v>
      </c>
      <c r="J2174" s="20">
        <f t="shared" si="1009"/>
        <v>631213.23518319335</v>
      </c>
      <c r="K2174" s="19">
        <f t="shared" si="1010"/>
        <v>3953388.1572000002</v>
      </c>
      <c r="L2174" s="15">
        <f t="shared" si="1011"/>
        <v>3953388.1572000002</v>
      </c>
      <c r="M2174" s="17">
        <v>2701201.6806722688</v>
      </c>
      <c r="N2174" s="17">
        <v>513228.31932773109</v>
      </c>
      <c r="O2174" s="16">
        <v>3214430</v>
      </c>
      <c r="P2174" s="18">
        <v>3214430</v>
      </c>
      <c r="Q2174" s="17">
        <v>2524487.3949579834</v>
      </c>
      <c r="R2174" s="17">
        <v>479652.60504201683</v>
      </c>
      <c r="S2174" s="16">
        <v>3004140</v>
      </c>
      <c r="T2174" s="15">
        <v>3004140</v>
      </c>
      <c r="U2174" s="14"/>
      <c r="V2174" s="14"/>
      <c r="W2174" s="14"/>
      <c r="X2174" s="14"/>
      <c r="Y2174" s="14"/>
      <c r="Z2174" s="14"/>
      <c r="AA2174" s="14"/>
      <c r="AB2174" s="13"/>
      <c r="AC2174" s="12">
        <f t="shared" si="1012"/>
        <v>0</v>
      </c>
      <c r="AD2174" s="6">
        <f t="shared" si="1013"/>
        <v>0</v>
      </c>
      <c r="AE2174" s="6">
        <f t="shared" si="1014"/>
        <v>0</v>
      </c>
      <c r="AF2174" s="6">
        <f t="shared" si="1015"/>
        <v>0</v>
      </c>
      <c r="AG2174" s="9">
        <f t="shared" si="1020"/>
        <v>3004140</v>
      </c>
      <c r="AH2174" s="11">
        <f t="shared" si="1016"/>
        <v>3953388.1572000002</v>
      </c>
      <c r="AI2174" s="9">
        <f t="shared" si="1017"/>
        <v>3109285</v>
      </c>
      <c r="AJ2174" s="10">
        <f t="shared" si="1018"/>
        <v>2542989.5393000003</v>
      </c>
      <c r="AK2174" s="9">
        <f t="shared" si="1019"/>
        <v>3056712.5</v>
      </c>
      <c r="AL2174" s="9">
        <f t="shared" si="1003"/>
        <v>3531336.5786000001</v>
      </c>
      <c r="AM2174" s="6">
        <f t="shared" si="1021"/>
        <v>3344784.7544543184</v>
      </c>
      <c r="AN2174" s="8">
        <f t="shared" si="1008"/>
        <v>1743512.9382974959</v>
      </c>
      <c r="AO2174" s="7">
        <f t="shared" si="1004"/>
        <v>0.56074400973133565</v>
      </c>
      <c r="AP2174" s="6">
        <f t="shared" si="1022"/>
        <v>3344784.7544543184</v>
      </c>
      <c r="AQ2174" s="5" t="s">
        <v>0</v>
      </c>
    </row>
    <row r="2175" spans="1:43" x14ac:dyDescent="0.25">
      <c r="A2175" s="42">
        <v>2121</v>
      </c>
      <c r="B2175" s="63">
        <v>40151601</v>
      </c>
      <c r="C2175" s="63">
        <v>40151601</v>
      </c>
      <c r="D2175" s="61" t="s">
        <v>801</v>
      </c>
      <c r="E2175" s="61" t="s">
        <v>801</v>
      </c>
      <c r="F2175" s="82" t="s">
        <v>1604</v>
      </c>
      <c r="G2175" s="81" t="s">
        <v>1344</v>
      </c>
      <c r="H2175" s="21">
        <v>1</v>
      </c>
      <c r="I2175" s="20">
        <v>6050295.4605882354</v>
      </c>
      <c r="J2175" s="20">
        <f t="shared" si="1009"/>
        <v>1149556.1375117647</v>
      </c>
      <c r="K2175" s="19">
        <f t="shared" si="1010"/>
        <v>7199851.5981000001</v>
      </c>
      <c r="L2175" s="15">
        <f t="shared" si="1011"/>
        <v>7199851.5981000001</v>
      </c>
      <c r="M2175" s="17">
        <v>4965363.0252100844</v>
      </c>
      <c r="N2175" s="17">
        <v>943418.97478991607</v>
      </c>
      <c r="O2175" s="16">
        <v>5908782</v>
      </c>
      <c r="P2175" s="18">
        <v>5908782</v>
      </c>
      <c r="Q2175" s="17">
        <v>4597558.823529412</v>
      </c>
      <c r="R2175" s="17">
        <v>873536.17647058831</v>
      </c>
      <c r="S2175" s="16">
        <v>5471095</v>
      </c>
      <c r="T2175" s="15">
        <v>5471095</v>
      </c>
      <c r="U2175" s="14"/>
      <c r="V2175" s="14"/>
      <c r="W2175" s="14"/>
      <c r="X2175" s="14"/>
      <c r="Y2175" s="14"/>
      <c r="Z2175" s="14"/>
      <c r="AA2175" s="14"/>
      <c r="AB2175" s="13"/>
      <c r="AC2175" s="12">
        <f t="shared" si="1012"/>
        <v>0</v>
      </c>
      <c r="AD2175" s="6">
        <f t="shared" si="1013"/>
        <v>0</v>
      </c>
      <c r="AE2175" s="6">
        <f t="shared" si="1014"/>
        <v>0</v>
      </c>
      <c r="AF2175" s="6">
        <f t="shared" si="1015"/>
        <v>0</v>
      </c>
      <c r="AG2175" s="9">
        <f t="shared" si="1020"/>
        <v>5471095</v>
      </c>
      <c r="AH2175" s="11">
        <f t="shared" si="1016"/>
        <v>7199851.5981000001</v>
      </c>
      <c r="AI2175" s="9">
        <f t="shared" si="1017"/>
        <v>5689938.5</v>
      </c>
      <c r="AJ2175" s="10">
        <f t="shared" si="1018"/>
        <v>4644932.1495249998</v>
      </c>
      <c r="AK2175" s="9">
        <f t="shared" si="1019"/>
        <v>5580516.75</v>
      </c>
      <c r="AL2175" s="9">
        <f t="shared" si="1003"/>
        <v>6444895.0490499996</v>
      </c>
      <c r="AM2175" s="6">
        <f t="shared" si="1021"/>
        <v>6111098.1072653439</v>
      </c>
      <c r="AN2175" s="8">
        <f t="shared" si="1008"/>
        <v>3182392.6827911725</v>
      </c>
      <c r="AO2175" s="7">
        <f t="shared" si="1004"/>
        <v>0.55930177150265725</v>
      </c>
      <c r="AP2175" s="6">
        <f t="shared" si="1022"/>
        <v>6111098.1072653439</v>
      </c>
      <c r="AQ2175" s="5" t="s">
        <v>0</v>
      </c>
    </row>
    <row r="2176" spans="1:43" x14ac:dyDescent="0.25">
      <c r="A2176" s="42">
        <v>2122</v>
      </c>
      <c r="B2176" s="63">
        <v>25174204</v>
      </c>
      <c r="C2176" s="63">
        <v>25174204</v>
      </c>
      <c r="D2176" s="61" t="s">
        <v>801</v>
      </c>
      <c r="E2176" s="61" t="s">
        <v>801</v>
      </c>
      <c r="F2176" s="82" t="s">
        <v>1603</v>
      </c>
      <c r="G2176" s="81" t="s">
        <v>1344</v>
      </c>
      <c r="H2176" s="21">
        <v>1</v>
      </c>
      <c r="I2176" s="20">
        <v>14239003.127899159</v>
      </c>
      <c r="J2176" s="20">
        <f t="shared" si="1009"/>
        <v>2705410.59430084</v>
      </c>
      <c r="K2176" s="19">
        <f t="shared" si="1010"/>
        <v>16944413.722199999</v>
      </c>
      <c r="L2176" s="15">
        <f t="shared" si="1011"/>
        <v>16944413.722199999</v>
      </c>
      <c r="M2176" s="17">
        <v>11361078.991596639</v>
      </c>
      <c r="N2176" s="17">
        <v>2158605.0084033613</v>
      </c>
      <c r="O2176" s="16">
        <v>13519684</v>
      </c>
      <c r="P2176" s="18">
        <v>13519684</v>
      </c>
      <c r="Q2176" s="17">
        <v>10820075.630252101</v>
      </c>
      <c r="R2176" s="17">
        <v>2055814.3697478992</v>
      </c>
      <c r="S2176" s="16">
        <v>12875890</v>
      </c>
      <c r="T2176" s="15">
        <v>12875890</v>
      </c>
      <c r="U2176" s="14"/>
      <c r="V2176" s="14"/>
      <c r="W2176" s="14"/>
      <c r="X2176" s="14"/>
      <c r="Y2176" s="14"/>
      <c r="Z2176" s="14"/>
      <c r="AA2176" s="14"/>
      <c r="AB2176" s="13"/>
      <c r="AC2176" s="12">
        <f t="shared" si="1012"/>
        <v>0</v>
      </c>
      <c r="AD2176" s="6">
        <f t="shared" si="1013"/>
        <v>0</v>
      </c>
      <c r="AE2176" s="6">
        <f t="shared" si="1014"/>
        <v>0</v>
      </c>
      <c r="AF2176" s="6">
        <f t="shared" si="1015"/>
        <v>0</v>
      </c>
      <c r="AG2176" s="9">
        <f t="shared" si="1020"/>
        <v>12875890</v>
      </c>
      <c r="AH2176" s="11">
        <f t="shared" si="1016"/>
        <v>16944413.722199999</v>
      </c>
      <c r="AI2176" s="9">
        <f t="shared" si="1017"/>
        <v>13197787</v>
      </c>
      <c r="AJ2176" s="10">
        <f t="shared" si="1018"/>
        <v>10834996.93055</v>
      </c>
      <c r="AK2176" s="9">
        <f t="shared" si="1019"/>
        <v>13036838.5</v>
      </c>
      <c r="AL2176" s="9">
        <f t="shared" si="1003"/>
        <v>15071100.361099999</v>
      </c>
      <c r="AM2176" s="6">
        <f t="shared" si="1021"/>
        <v>14241818.25239948</v>
      </c>
      <c r="AN2176" s="8">
        <f t="shared" si="1008"/>
        <v>7440764.3245597631</v>
      </c>
      <c r="AO2176" s="7">
        <f t="shared" si="1004"/>
        <v>0.56378878705647872</v>
      </c>
      <c r="AP2176" s="6">
        <f t="shared" si="1022"/>
        <v>14241818.25239948</v>
      </c>
      <c r="AQ2176" s="5" t="s">
        <v>0</v>
      </c>
    </row>
    <row r="2177" spans="1:43" x14ac:dyDescent="0.25">
      <c r="A2177" s="42">
        <v>2123</v>
      </c>
      <c r="B2177" s="63">
        <v>20121413</v>
      </c>
      <c r="C2177" s="63">
        <v>20121413</v>
      </c>
      <c r="D2177" s="61" t="s">
        <v>801</v>
      </c>
      <c r="E2177" s="61" t="s">
        <v>801</v>
      </c>
      <c r="F2177" s="82" t="s">
        <v>1602</v>
      </c>
      <c r="G2177" s="81" t="s">
        <v>1344</v>
      </c>
      <c r="H2177" s="21">
        <v>1</v>
      </c>
      <c r="I2177" s="20">
        <v>12641700.885731094</v>
      </c>
      <c r="J2177" s="20">
        <f t="shared" si="1009"/>
        <v>2401923.168288908</v>
      </c>
      <c r="K2177" s="19">
        <f t="shared" si="1010"/>
        <v>15043624.054020002</v>
      </c>
      <c r="L2177" s="15">
        <f t="shared" si="1011"/>
        <v>15043624.054020002</v>
      </c>
      <c r="M2177" s="17">
        <v>10278742.857142858</v>
      </c>
      <c r="N2177" s="17">
        <v>1952961.1428571432</v>
      </c>
      <c r="O2177" s="16">
        <v>12231704.000000002</v>
      </c>
      <c r="P2177" s="18">
        <v>12231704.000000002</v>
      </c>
      <c r="Q2177" s="17">
        <v>9606301.6806722693</v>
      </c>
      <c r="R2177" s="17">
        <v>1825197.3193277312</v>
      </c>
      <c r="S2177" s="16">
        <v>11431499</v>
      </c>
      <c r="T2177" s="15">
        <v>11431499</v>
      </c>
      <c r="U2177" s="14"/>
      <c r="V2177" s="14"/>
      <c r="W2177" s="14"/>
      <c r="X2177" s="14"/>
      <c r="Y2177" s="14"/>
      <c r="Z2177" s="14"/>
      <c r="AA2177" s="14"/>
      <c r="AB2177" s="13"/>
      <c r="AC2177" s="12">
        <f t="shared" si="1012"/>
        <v>0</v>
      </c>
      <c r="AD2177" s="6">
        <f t="shared" si="1013"/>
        <v>0</v>
      </c>
      <c r="AE2177" s="6">
        <f t="shared" si="1014"/>
        <v>0</v>
      </c>
      <c r="AF2177" s="6">
        <f t="shared" si="1015"/>
        <v>0</v>
      </c>
      <c r="AG2177" s="9">
        <f t="shared" si="1020"/>
        <v>11431499</v>
      </c>
      <c r="AH2177" s="11">
        <f t="shared" si="1016"/>
        <v>15043624.054020002</v>
      </c>
      <c r="AI2177" s="9">
        <f t="shared" si="1017"/>
        <v>11831601.5</v>
      </c>
      <c r="AJ2177" s="10">
        <f t="shared" si="1018"/>
        <v>9676706.7635050006</v>
      </c>
      <c r="AK2177" s="9">
        <f t="shared" si="1019"/>
        <v>11631550.25</v>
      </c>
      <c r="AL2177" s="9">
        <f t="shared" si="1003"/>
        <v>13437612.777010001</v>
      </c>
      <c r="AM2177" s="6">
        <f t="shared" si="1021"/>
        <v>12727736.665565783</v>
      </c>
      <c r="AN2177" s="8">
        <f t="shared" ref="AN2177:AN2192" si="1023">STDEVA(L2177,P2177,T2177,AF2177)</f>
        <v>6634499.7716947375</v>
      </c>
      <c r="AO2177" s="7">
        <f t="shared" si="1004"/>
        <v>0.56074401860937739</v>
      </c>
      <c r="AP2177" s="6">
        <f t="shared" si="1022"/>
        <v>12727736.665565783</v>
      </c>
      <c r="AQ2177" s="5" t="s">
        <v>0</v>
      </c>
    </row>
    <row r="2178" spans="1:43" ht="25.5" x14ac:dyDescent="0.25">
      <c r="A2178" s="42">
        <v>2124</v>
      </c>
      <c r="B2178" s="63">
        <v>27121604</v>
      </c>
      <c r="C2178" s="63">
        <v>27121604</v>
      </c>
      <c r="D2178" s="61" t="s">
        <v>801</v>
      </c>
      <c r="E2178" s="61" t="s">
        <v>801</v>
      </c>
      <c r="F2178" s="82" t="s">
        <v>1601</v>
      </c>
      <c r="G2178" s="81" t="s">
        <v>1344</v>
      </c>
      <c r="H2178" s="21">
        <v>1</v>
      </c>
      <c r="I2178" s="20">
        <v>5083588.7171092443</v>
      </c>
      <c r="J2178" s="20">
        <f t="shared" si="1009"/>
        <v>965881.85625075642</v>
      </c>
      <c r="K2178" s="19">
        <f t="shared" si="1010"/>
        <v>6049470.5733600007</v>
      </c>
      <c r="L2178" s="15">
        <f t="shared" si="1011"/>
        <v>6049470.5733600007</v>
      </c>
      <c r="M2178" s="17">
        <v>4056115.9663865548</v>
      </c>
      <c r="N2178" s="17">
        <v>770662.03361344547</v>
      </c>
      <c r="O2178" s="16">
        <v>4826778</v>
      </c>
      <c r="P2178" s="18">
        <v>4826778</v>
      </c>
      <c r="Q2178" s="17">
        <v>3862968.0672268909</v>
      </c>
      <c r="R2178" s="17">
        <v>733963.93277310929</v>
      </c>
      <c r="S2178" s="16">
        <v>4596932</v>
      </c>
      <c r="T2178" s="15">
        <v>4596932</v>
      </c>
      <c r="U2178" s="14"/>
      <c r="V2178" s="14"/>
      <c r="W2178" s="14"/>
      <c r="X2178" s="14"/>
      <c r="Y2178" s="14"/>
      <c r="Z2178" s="14"/>
      <c r="AA2178" s="14"/>
      <c r="AB2178" s="13"/>
      <c r="AC2178" s="12">
        <f t="shared" si="1012"/>
        <v>0</v>
      </c>
      <c r="AD2178" s="6">
        <f t="shared" si="1013"/>
        <v>0</v>
      </c>
      <c r="AE2178" s="6">
        <f t="shared" si="1014"/>
        <v>0</v>
      </c>
      <c r="AF2178" s="6">
        <f t="shared" si="1015"/>
        <v>0</v>
      </c>
      <c r="AG2178" s="9">
        <f t="shared" si="1020"/>
        <v>4596932</v>
      </c>
      <c r="AH2178" s="11">
        <f t="shared" ref="AH2178:AH2192" si="1024">MAX(L2178,P2178,T2178,AF2178)</f>
        <v>6049470.5733600007</v>
      </c>
      <c r="AI2178" s="9">
        <f t="shared" ref="AI2178:AI2192" si="1025">MEDIAN(L2178,P2178,T2178,AF2178)</f>
        <v>4711855</v>
      </c>
      <c r="AJ2178" s="10">
        <f t="shared" ref="AJ2178:AJ2192" si="1026">AVERAGE(L2178,P2178,T2178,AF2178)</f>
        <v>3868295.14334</v>
      </c>
      <c r="AK2178" s="9">
        <f t="shared" si="1019"/>
        <v>4654393.5</v>
      </c>
      <c r="AL2178" s="9">
        <f t="shared" si="1003"/>
        <v>5380662.7866799999</v>
      </c>
      <c r="AM2178" s="6">
        <f t="shared" si="1021"/>
        <v>5084593.61296211</v>
      </c>
      <c r="AN2178" s="8">
        <f t="shared" si="1023"/>
        <v>2656491.083359479</v>
      </c>
      <c r="AO2178" s="7">
        <f t="shared" si="1004"/>
        <v>0.56378880151436728</v>
      </c>
      <c r="AP2178" s="6">
        <f t="shared" si="1022"/>
        <v>5084593.61296211</v>
      </c>
      <c r="AQ2178" s="5" t="s">
        <v>0</v>
      </c>
    </row>
    <row r="2179" spans="1:43" ht="25.5" x14ac:dyDescent="0.25">
      <c r="A2179" s="42">
        <v>2125</v>
      </c>
      <c r="B2179" s="63">
        <v>27121604</v>
      </c>
      <c r="C2179" s="63">
        <v>27121604</v>
      </c>
      <c r="D2179" s="61" t="s">
        <v>801</v>
      </c>
      <c r="E2179" s="61" t="s">
        <v>801</v>
      </c>
      <c r="F2179" s="82" t="s">
        <v>1600</v>
      </c>
      <c r="G2179" s="81" t="s">
        <v>1344</v>
      </c>
      <c r="H2179" s="21">
        <v>1</v>
      </c>
      <c r="I2179" s="20">
        <v>3780321.7474285713</v>
      </c>
      <c r="J2179" s="20">
        <f t="shared" si="1009"/>
        <v>718261.13201142859</v>
      </c>
      <c r="K2179" s="19">
        <f t="shared" si="1010"/>
        <v>4498582.8794400003</v>
      </c>
      <c r="L2179" s="15">
        <f t="shared" si="1011"/>
        <v>4498582.8794400003</v>
      </c>
      <c r="M2179" s="17">
        <v>3073712.6050420171</v>
      </c>
      <c r="N2179" s="17">
        <v>584005.39495798328</v>
      </c>
      <c r="O2179" s="16">
        <v>3657718.0000000005</v>
      </c>
      <c r="P2179" s="18">
        <v>3657718.0000000005</v>
      </c>
      <c r="Q2179" s="17">
        <v>2872628.5714285714</v>
      </c>
      <c r="R2179" s="17">
        <v>545799.42857142852</v>
      </c>
      <c r="S2179" s="16">
        <v>3418428</v>
      </c>
      <c r="T2179" s="15">
        <v>3418428</v>
      </c>
      <c r="U2179" s="14"/>
      <c r="V2179" s="14"/>
      <c r="W2179" s="14"/>
      <c r="X2179" s="14"/>
      <c r="Y2179" s="14"/>
      <c r="Z2179" s="14"/>
      <c r="AA2179" s="14"/>
      <c r="AB2179" s="13"/>
      <c r="AC2179" s="12">
        <f t="shared" si="1012"/>
        <v>0</v>
      </c>
      <c r="AD2179" s="6">
        <f t="shared" si="1013"/>
        <v>0</v>
      </c>
      <c r="AE2179" s="6">
        <f t="shared" si="1014"/>
        <v>0</v>
      </c>
      <c r="AF2179" s="6">
        <f t="shared" si="1015"/>
        <v>0</v>
      </c>
      <c r="AG2179" s="9">
        <f t="shared" si="1020"/>
        <v>3418428</v>
      </c>
      <c r="AH2179" s="11">
        <f t="shared" si="1024"/>
        <v>4498582.8794400003</v>
      </c>
      <c r="AI2179" s="9">
        <f t="shared" si="1025"/>
        <v>3538073</v>
      </c>
      <c r="AJ2179" s="10">
        <f t="shared" si="1026"/>
        <v>2893682.2198600001</v>
      </c>
      <c r="AK2179" s="9">
        <f t="shared" si="1019"/>
        <v>3478250.5</v>
      </c>
      <c r="AL2179" s="9">
        <f t="shared" si="1003"/>
        <v>4018327.9397200001</v>
      </c>
      <c r="AM2179" s="6">
        <f t="shared" si="1021"/>
        <v>3806049.5367113054</v>
      </c>
      <c r="AN2179" s="8">
        <f t="shared" si="1023"/>
        <v>1983953.2692550244</v>
      </c>
      <c r="AO2179" s="7">
        <f t="shared" si="1004"/>
        <v>0.56074401779019944</v>
      </c>
      <c r="AP2179" s="6">
        <f t="shared" si="1022"/>
        <v>3806049.5367113054</v>
      </c>
      <c r="AQ2179" s="5" t="s">
        <v>0</v>
      </c>
    </row>
    <row r="2180" spans="1:43" x14ac:dyDescent="0.25">
      <c r="A2180" s="42">
        <v>2126</v>
      </c>
      <c r="B2180" s="63">
        <v>26101700</v>
      </c>
      <c r="C2180" s="63">
        <v>26101700</v>
      </c>
      <c r="D2180" s="61" t="s">
        <v>801</v>
      </c>
      <c r="E2180" s="61" t="s">
        <v>801</v>
      </c>
      <c r="F2180" s="82" t="s">
        <v>1599</v>
      </c>
      <c r="G2180" s="81" t="s">
        <v>1344</v>
      </c>
      <c r="H2180" s="21">
        <v>1</v>
      </c>
      <c r="I2180" s="20">
        <v>5039119.6517647058</v>
      </c>
      <c r="J2180" s="20">
        <f t="shared" si="1009"/>
        <v>957432.73383529414</v>
      </c>
      <c r="K2180" s="19">
        <f t="shared" si="1010"/>
        <v>5996552.3855999997</v>
      </c>
      <c r="L2180" s="15">
        <f t="shared" si="1011"/>
        <v>5996552.3855999997</v>
      </c>
      <c r="M2180" s="17">
        <v>4173802.5210084035</v>
      </c>
      <c r="N2180" s="17">
        <v>793022.47899159673</v>
      </c>
      <c r="O2180" s="16">
        <v>4966825</v>
      </c>
      <c r="P2180" s="18">
        <v>4966825</v>
      </c>
      <c r="Q2180" s="17">
        <v>3829176.4705882357</v>
      </c>
      <c r="R2180" s="17">
        <v>727543.52941176482</v>
      </c>
      <c r="S2180" s="16">
        <v>4556720</v>
      </c>
      <c r="T2180" s="15">
        <v>4556720</v>
      </c>
      <c r="U2180" s="14"/>
      <c r="V2180" s="14"/>
      <c r="W2180" s="14"/>
      <c r="X2180" s="14"/>
      <c r="Y2180" s="14"/>
      <c r="Z2180" s="14"/>
      <c r="AA2180" s="14"/>
      <c r="AB2180" s="13"/>
      <c r="AC2180" s="12">
        <f t="shared" si="1012"/>
        <v>0</v>
      </c>
      <c r="AD2180" s="6">
        <f t="shared" si="1013"/>
        <v>0</v>
      </c>
      <c r="AE2180" s="6">
        <f t="shared" si="1014"/>
        <v>0</v>
      </c>
      <c r="AF2180" s="6">
        <f t="shared" si="1015"/>
        <v>0</v>
      </c>
      <c r="AG2180" s="9">
        <f t="shared" si="1020"/>
        <v>4556720</v>
      </c>
      <c r="AH2180" s="11">
        <f t="shared" si="1024"/>
        <v>5996552.3855999997</v>
      </c>
      <c r="AI2180" s="9">
        <f t="shared" si="1025"/>
        <v>4761772.5</v>
      </c>
      <c r="AJ2180" s="10">
        <f t="shared" si="1026"/>
        <v>3880024.3464000002</v>
      </c>
      <c r="AK2180" s="9">
        <f t="shared" si="1019"/>
        <v>4659246.25</v>
      </c>
      <c r="AL2180" s="9">
        <f t="shared" ref="AL2180:AL2243" si="1027">AVERAGE(AH2180,AI2180)</f>
        <v>5379162.4428000003</v>
      </c>
      <c r="AM2180" s="6">
        <f t="shared" si="1021"/>
        <v>5105909.7391198147</v>
      </c>
      <c r="AN2180" s="8">
        <f t="shared" si="1023"/>
        <v>2656647.7961046482</v>
      </c>
      <c r="AO2180" s="7">
        <f t="shared" ref="AO2180:AO2243" si="1028">+AN2180/AI2180</f>
        <v>0.55791153317481001</v>
      </c>
      <c r="AP2180" s="6">
        <f t="shared" si="1022"/>
        <v>5105909.7391198147</v>
      </c>
      <c r="AQ2180" s="5" t="s">
        <v>0</v>
      </c>
    </row>
    <row r="2181" spans="1:43" x14ac:dyDescent="0.25">
      <c r="A2181" s="42">
        <v>2127</v>
      </c>
      <c r="B2181" s="63">
        <v>31171503</v>
      </c>
      <c r="C2181" s="63">
        <v>31171503</v>
      </c>
      <c r="D2181" s="61" t="s">
        <v>801</v>
      </c>
      <c r="E2181" s="61" t="s">
        <v>801</v>
      </c>
      <c r="F2181" s="82" t="s">
        <v>1598</v>
      </c>
      <c r="G2181" s="81" t="s">
        <v>1344</v>
      </c>
      <c r="H2181" s="21">
        <v>1</v>
      </c>
      <c r="I2181" s="20">
        <v>316447.84951260505</v>
      </c>
      <c r="J2181" s="20">
        <f t="shared" si="1009"/>
        <v>60125.091407394961</v>
      </c>
      <c r="K2181" s="19">
        <f t="shared" si="1010"/>
        <v>376572.94092000002</v>
      </c>
      <c r="L2181" s="15">
        <f t="shared" si="1011"/>
        <v>376572.94092000002</v>
      </c>
      <c r="M2181" s="17">
        <v>262107.56302521008</v>
      </c>
      <c r="N2181" s="17">
        <v>49800.436974789918</v>
      </c>
      <c r="O2181" s="16">
        <v>311908</v>
      </c>
      <c r="P2181" s="18">
        <v>311908</v>
      </c>
      <c r="Q2181" s="17">
        <v>240465.5462184874</v>
      </c>
      <c r="R2181" s="17">
        <v>45688.45378151261</v>
      </c>
      <c r="S2181" s="16">
        <v>286154</v>
      </c>
      <c r="T2181" s="15">
        <v>286154</v>
      </c>
      <c r="U2181" s="14"/>
      <c r="V2181" s="14"/>
      <c r="W2181" s="14"/>
      <c r="X2181" s="14"/>
      <c r="Y2181" s="14"/>
      <c r="Z2181" s="14"/>
      <c r="AA2181" s="14"/>
      <c r="AB2181" s="13"/>
      <c r="AC2181" s="12">
        <f t="shared" si="1012"/>
        <v>0</v>
      </c>
      <c r="AD2181" s="6">
        <f t="shared" si="1013"/>
        <v>0</v>
      </c>
      <c r="AE2181" s="6">
        <f t="shared" si="1014"/>
        <v>0</v>
      </c>
      <c r="AF2181" s="6">
        <f t="shared" si="1015"/>
        <v>0</v>
      </c>
      <c r="AG2181" s="9">
        <f t="shared" si="1020"/>
        <v>286154</v>
      </c>
      <c r="AH2181" s="11">
        <f t="shared" si="1024"/>
        <v>376572.94092000002</v>
      </c>
      <c r="AI2181" s="9">
        <f t="shared" si="1025"/>
        <v>299031</v>
      </c>
      <c r="AJ2181" s="10">
        <f t="shared" si="1026"/>
        <v>243658.73522999999</v>
      </c>
      <c r="AK2181" s="9">
        <f t="shared" si="1019"/>
        <v>292592.5</v>
      </c>
      <c r="AL2181" s="9">
        <f t="shared" si="1027"/>
        <v>337801.97045999998</v>
      </c>
      <c r="AM2181" s="6">
        <f t="shared" si="1021"/>
        <v>320642.1943965854</v>
      </c>
      <c r="AN2181" s="8">
        <f t="shared" si="1023"/>
        <v>166832.82550465985</v>
      </c>
      <c r="AO2181" s="7">
        <f t="shared" si="1028"/>
        <v>0.55791147240473349</v>
      </c>
      <c r="AP2181" s="6">
        <f t="shared" si="1022"/>
        <v>320642.1943965854</v>
      </c>
      <c r="AQ2181" s="5" t="s">
        <v>0</v>
      </c>
    </row>
    <row r="2182" spans="1:43" x14ac:dyDescent="0.25">
      <c r="A2182" s="42">
        <v>2128</v>
      </c>
      <c r="B2182" s="63">
        <v>25173809</v>
      </c>
      <c r="C2182" s="63">
        <v>25173809</v>
      </c>
      <c r="D2182" s="61" t="s">
        <v>801</v>
      </c>
      <c r="E2182" s="61" t="s">
        <v>801</v>
      </c>
      <c r="F2182" s="82" t="s">
        <v>1597</v>
      </c>
      <c r="G2182" s="81" t="s">
        <v>1344</v>
      </c>
      <c r="H2182" s="21">
        <v>1</v>
      </c>
      <c r="I2182" s="20">
        <v>584670.00842016807</v>
      </c>
      <c r="J2182" s="20">
        <f t="shared" si="1009"/>
        <v>111087.30159983193</v>
      </c>
      <c r="K2182" s="19">
        <f t="shared" si="1010"/>
        <v>695757.31001999998</v>
      </c>
      <c r="L2182" s="15">
        <f t="shared" si="1011"/>
        <v>695757.31001999998</v>
      </c>
      <c r="M2182" s="17">
        <v>484270.58823529416</v>
      </c>
      <c r="N2182" s="17">
        <v>92011.411764705888</v>
      </c>
      <c r="O2182" s="16">
        <v>576282</v>
      </c>
      <c r="P2182" s="18">
        <v>576282</v>
      </c>
      <c r="Q2182" s="17">
        <v>444284.87394957984</v>
      </c>
      <c r="R2182" s="17">
        <v>84414.126050420164</v>
      </c>
      <c r="S2182" s="16">
        <v>528699</v>
      </c>
      <c r="T2182" s="15">
        <v>528699</v>
      </c>
      <c r="U2182" s="14"/>
      <c r="V2182" s="14"/>
      <c r="W2182" s="14"/>
      <c r="X2182" s="14"/>
      <c r="Y2182" s="14"/>
      <c r="Z2182" s="14"/>
      <c r="AA2182" s="14"/>
      <c r="AB2182" s="13"/>
      <c r="AC2182" s="12">
        <f t="shared" si="1012"/>
        <v>0</v>
      </c>
      <c r="AD2182" s="6">
        <f t="shared" si="1013"/>
        <v>0</v>
      </c>
      <c r="AE2182" s="6">
        <f t="shared" si="1014"/>
        <v>0</v>
      </c>
      <c r="AF2182" s="6">
        <f t="shared" si="1015"/>
        <v>0</v>
      </c>
      <c r="AG2182" s="9">
        <f t="shared" si="1020"/>
        <v>528699</v>
      </c>
      <c r="AH2182" s="11">
        <f t="shared" si="1024"/>
        <v>695757.31001999998</v>
      </c>
      <c r="AI2182" s="9">
        <f t="shared" si="1025"/>
        <v>552490.5</v>
      </c>
      <c r="AJ2182" s="10">
        <f t="shared" si="1026"/>
        <v>450184.57750499999</v>
      </c>
      <c r="AK2182" s="9">
        <f t="shared" si="1019"/>
        <v>540594.75</v>
      </c>
      <c r="AL2182" s="9">
        <f t="shared" si="1027"/>
        <v>624123.90500999999</v>
      </c>
      <c r="AM2182" s="6">
        <f t="shared" si="1021"/>
        <v>592419.4333598495</v>
      </c>
      <c r="AN2182" s="8">
        <f t="shared" si="1023"/>
        <v>308240.8123950304</v>
      </c>
      <c r="AO2182" s="7">
        <f t="shared" si="1028"/>
        <v>0.55791151593562316</v>
      </c>
      <c r="AP2182" s="6">
        <f t="shared" si="1022"/>
        <v>592419.4333598495</v>
      </c>
      <c r="AQ2182" s="5" t="s">
        <v>0</v>
      </c>
    </row>
    <row r="2183" spans="1:43" x14ac:dyDescent="0.25">
      <c r="A2183" s="42">
        <v>2129</v>
      </c>
      <c r="B2183" s="63">
        <v>25173809</v>
      </c>
      <c r="C2183" s="63">
        <v>25173809</v>
      </c>
      <c r="D2183" s="61" t="s">
        <v>801</v>
      </c>
      <c r="E2183" s="61" t="s">
        <v>801</v>
      </c>
      <c r="F2183" s="82" t="s">
        <v>1596</v>
      </c>
      <c r="G2183" s="81" t="s">
        <v>1344</v>
      </c>
      <c r="H2183" s="21">
        <v>1</v>
      </c>
      <c r="I2183" s="20">
        <v>574848.81650420162</v>
      </c>
      <c r="J2183" s="20">
        <f t="shared" si="1009"/>
        <v>109221.27513579831</v>
      </c>
      <c r="K2183" s="19">
        <f t="shared" si="1010"/>
        <v>684070.09163999988</v>
      </c>
      <c r="L2183" s="15">
        <f t="shared" si="1011"/>
        <v>684070.09163999988</v>
      </c>
      <c r="M2183" s="17">
        <v>463031.09243697481</v>
      </c>
      <c r="N2183" s="17">
        <v>87975.907563025219</v>
      </c>
      <c r="O2183" s="16">
        <v>551007</v>
      </c>
      <c r="P2183" s="18">
        <v>551007</v>
      </c>
      <c r="Q2183" s="17">
        <v>436821.84873949579</v>
      </c>
      <c r="R2183" s="17">
        <v>82996.151260504208</v>
      </c>
      <c r="S2183" s="16">
        <v>519818</v>
      </c>
      <c r="T2183" s="15">
        <v>519818</v>
      </c>
      <c r="U2183" s="14"/>
      <c r="V2183" s="14"/>
      <c r="W2183" s="14"/>
      <c r="X2183" s="14"/>
      <c r="Y2183" s="14"/>
      <c r="Z2183" s="14"/>
      <c r="AA2183" s="14"/>
      <c r="AB2183" s="13"/>
      <c r="AC2183" s="12">
        <f t="shared" si="1012"/>
        <v>0</v>
      </c>
      <c r="AD2183" s="6">
        <f t="shared" si="1013"/>
        <v>0</v>
      </c>
      <c r="AE2183" s="6">
        <f t="shared" si="1014"/>
        <v>0</v>
      </c>
      <c r="AF2183" s="6">
        <f t="shared" si="1015"/>
        <v>0</v>
      </c>
      <c r="AG2183" s="9">
        <f t="shared" si="1020"/>
        <v>519818</v>
      </c>
      <c r="AH2183" s="11">
        <f t="shared" si="1024"/>
        <v>684070.09163999988</v>
      </c>
      <c r="AI2183" s="9">
        <f t="shared" si="1025"/>
        <v>535412.5</v>
      </c>
      <c r="AJ2183" s="10">
        <f t="shared" si="1026"/>
        <v>438723.77290999994</v>
      </c>
      <c r="AK2183" s="9">
        <f t="shared" si="1019"/>
        <v>527615.25</v>
      </c>
      <c r="AL2183" s="9">
        <f t="shared" si="1027"/>
        <v>609741.29581999988</v>
      </c>
      <c r="AM2183" s="6">
        <f t="shared" si="1021"/>
        <v>576873.40846337576</v>
      </c>
      <c r="AN2183" s="8">
        <f t="shared" si="1023"/>
        <v>301029.98841965734</v>
      </c>
      <c r="AO2183" s="7">
        <f t="shared" si="1028"/>
        <v>0.56223937323028006</v>
      </c>
      <c r="AP2183" s="6">
        <f t="shared" si="1022"/>
        <v>576873.40846337576</v>
      </c>
      <c r="AQ2183" s="5" t="s">
        <v>0</v>
      </c>
    </row>
    <row r="2184" spans="1:43" ht="25.5" x14ac:dyDescent="0.25">
      <c r="A2184" s="42">
        <v>2130</v>
      </c>
      <c r="B2184" s="63">
        <v>27121604</v>
      </c>
      <c r="C2184" s="63">
        <v>27121604</v>
      </c>
      <c r="D2184" s="61" t="s">
        <v>801</v>
      </c>
      <c r="E2184" s="61" t="s">
        <v>801</v>
      </c>
      <c r="F2184" s="82" t="s">
        <v>1595</v>
      </c>
      <c r="G2184" s="81" t="s">
        <v>1594</v>
      </c>
      <c r="H2184" s="21">
        <v>1</v>
      </c>
      <c r="I2184" s="20">
        <v>261192.17163025209</v>
      </c>
      <c r="J2184" s="20">
        <f t="shared" si="1009"/>
        <v>49626.512609747901</v>
      </c>
      <c r="K2184" s="19">
        <f t="shared" si="1010"/>
        <v>310818.68423999997</v>
      </c>
      <c r="L2184" s="15">
        <f t="shared" si="1011"/>
        <v>310818.68423999997</v>
      </c>
      <c r="M2184" s="17">
        <v>214355.46218487396</v>
      </c>
      <c r="N2184" s="17">
        <v>40727.537815126052</v>
      </c>
      <c r="O2184" s="16">
        <v>255083</v>
      </c>
      <c r="P2184" s="18">
        <v>255083</v>
      </c>
      <c r="Q2184" s="17">
        <v>198477.31092436975</v>
      </c>
      <c r="R2184" s="17">
        <v>37710.689075630253</v>
      </c>
      <c r="S2184" s="16">
        <v>236188</v>
      </c>
      <c r="T2184" s="15">
        <v>236188</v>
      </c>
      <c r="U2184" s="14"/>
      <c r="V2184" s="14"/>
      <c r="W2184" s="14"/>
      <c r="X2184" s="14"/>
      <c r="Y2184" s="14"/>
      <c r="Z2184" s="14"/>
      <c r="AA2184" s="14"/>
      <c r="AB2184" s="13"/>
      <c r="AC2184" s="12">
        <f t="shared" si="1012"/>
        <v>0</v>
      </c>
      <c r="AD2184" s="6">
        <f t="shared" si="1013"/>
        <v>0</v>
      </c>
      <c r="AE2184" s="6">
        <f t="shared" si="1014"/>
        <v>0</v>
      </c>
      <c r="AF2184" s="6">
        <f t="shared" si="1015"/>
        <v>0</v>
      </c>
      <c r="AG2184" s="9">
        <f t="shared" si="1020"/>
        <v>236188</v>
      </c>
      <c r="AH2184" s="11">
        <f t="shared" si="1024"/>
        <v>310818.68423999997</v>
      </c>
      <c r="AI2184" s="9">
        <f t="shared" si="1025"/>
        <v>245635.5</v>
      </c>
      <c r="AJ2184" s="10">
        <f t="shared" si="1026"/>
        <v>200522.42105999999</v>
      </c>
      <c r="AK2184" s="9">
        <f t="shared" si="1019"/>
        <v>240911.75</v>
      </c>
      <c r="AL2184" s="9">
        <f t="shared" si="1027"/>
        <v>278227.09211999999</v>
      </c>
      <c r="AM2184" s="6">
        <f t="shared" si="1021"/>
        <v>263817.02607205173</v>
      </c>
      <c r="AN2184" s="8">
        <f t="shared" si="1023"/>
        <v>137384.37237016091</v>
      </c>
      <c r="AO2184" s="7">
        <f t="shared" si="1028"/>
        <v>0.55930177995509978</v>
      </c>
      <c r="AP2184" s="6">
        <f t="shared" si="1022"/>
        <v>263817.02607205173</v>
      </c>
      <c r="AQ2184" s="5" t="s">
        <v>0</v>
      </c>
    </row>
    <row r="2185" spans="1:43" ht="25.5" x14ac:dyDescent="0.25">
      <c r="A2185" s="42">
        <v>2131</v>
      </c>
      <c r="B2185" s="63">
        <v>27121604</v>
      </c>
      <c r="C2185" s="63">
        <v>27121604</v>
      </c>
      <c r="D2185" s="61" t="s">
        <v>801</v>
      </c>
      <c r="E2185" s="61" t="s">
        <v>801</v>
      </c>
      <c r="F2185" s="82" t="s">
        <v>1593</v>
      </c>
      <c r="G2185" s="81" t="s">
        <v>1420</v>
      </c>
      <c r="H2185" s="21">
        <v>1</v>
      </c>
      <c r="I2185" s="20">
        <v>2687556.284470588</v>
      </c>
      <c r="J2185" s="20">
        <f t="shared" si="1009"/>
        <v>510635.69404941174</v>
      </c>
      <c r="K2185" s="19">
        <f t="shared" si="1010"/>
        <v>3198191.9785199999</v>
      </c>
      <c r="L2185" s="15">
        <f t="shared" si="1011"/>
        <v>3198191.9785199999</v>
      </c>
      <c r="M2185" s="17">
        <v>2226048.7394957985</v>
      </c>
      <c r="N2185" s="17">
        <v>422949.26050420169</v>
      </c>
      <c r="O2185" s="16">
        <v>2648998</v>
      </c>
      <c r="P2185" s="18">
        <v>2648998</v>
      </c>
      <c r="Q2185" s="17">
        <v>2042247.0588235294</v>
      </c>
      <c r="R2185" s="17">
        <v>388026.9411764706</v>
      </c>
      <c r="S2185" s="16">
        <v>2430274</v>
      </c>
      <c r="T2185" s="15">
        <v>2430274</v>
      </c>
      <c r="U2185" s="14"/>
      <c r="V2185" s="14"/>
      <c r="W2185" s="14"/>
      <c r="X2185" s="14"/>
      <c r="Y2185" s="14"/>
      <c r="Z2185" s="14"/>
      <c r="AA2185" s="14"/>
      <c r="AB2185" s="13"/>
      <c r="AC2185" s="12">
        <f t="shared" si="1012"/>
        <v>0</v>
      </c>
      <c r="AD2185" s="6">
        <f t="shared" si="1013"/>
        <v>0</v>
      </c>
      <c r="AE2185" s="6">
        <f t="shared" si="1014"/>
        <v>0</v>
      </c>
      <c r="AF2185" s="6">
        <f t="shared" si="1015"/>
        <v>0</v>
      </c>
      <c r="AG2185" s="9">
        <f t="shared" si="1020"/>
        <v>2430274</v>
      </c>
      <c r="AH2185" s="11">
        <f t="shared" si="1024"/>
        <v>3198191.9785199999</v>
      </c>
      <c r="AI2185" s="9">
        <f t="shared" si="1025"/>
        <v>2539636</v>
      </c>
      <c r="AJ2185" s="10">
        <f t="shared" si="1026"/>
        <v>2069365.9946300001</v>
      </c>
      <c r="AK2185" s="9">
        <f t="shared" si="1019"/>
        <v>2484955</v>
      </c>
      <c r="AL2185" s="9">
        <f t="shared" si="1027"/>
        <v>2868913.9892600002</v>
      </c>
      <c r="AM2185" s="6">
        <f t="shared" si="1021"/>
        <v>2723177.7363325851</v>
      </c>
      <c r="AN2185" s="8">
        <f t="shared" si="1023"/>
        <v>1416892.3237877125</v>
      </c>
      <c r="AO2185" s="7">
        <f t="shared" si="1028"/>
        <v>0.55791157622104603</v>
      </c>
      <c r="AP2185" s="6">
        <f t="shared" si="1022"/>
        <v>2723177.7363325851</v>
      </c>
      <c r="AQ2185" s="5" t="s">
        <v>0</v>
      </c>
    </row>
    <row r="2186" spans="1:43" x14ac:dyDescent="0.25">
      <c r="A2186" s="42">
        <v>2132</v>
      </c>
      <c r="B2186" s="63">
        <v>26101749</v>
      </c>
      <c r="C2186" s="63">
        <v>26101749</v>
      </c>
      <c r="D2186" s="61" t="s">
        <v>801</v>
      </c>
      <c r="E2186" s="61" t="s">
        <v>801</v>
      </c>
      <c r="F2186" s="82" t="s">
        <v>1592</v>
      </c>
      <c r="G2186" s="81" t="s">
        <v>1344</v>
      </c>
      <c r="H2186" s="21">
        <v>1</v>
      </c>
      <c r="I2186" s="20">
        <v>10250237.889529413</v>
      </c>
      <c r="J2186" s="20">
        <f t="shared" si="1009"/>
        <v>1947545.1990105885</v>
      </c>
      <c r="K2186" s="19">
        <f t="shared" si="1010"/>
        <v>12197783.088540001</v>
      </c>
      <c r="L2186" s="15">
        <f t="shared" si="1011"/>
        <v>12197783.088540001</v>
      </c>
      <c r="M2186" s="17">
        <v>8412177.3109243698</v>
      </c>
      <c r="N2186" s="17">
        <v>1598313.6890756304</v>
      </c>
      <c r="O2186" s="16">
        <v>10010491</v>
      </c>
      <c r="P2186" s="18">
        <v>10010491</v>
      </c>
      <c r="Q2186" s="17">
        <v>7789052.9411764713</v>
      </c>
      <c r="R2186" s="17">
        <v>1479920.0588235296</v>
      </c>
      <c r="S2186" s="16">
        <v>9268973</v>
      </c>
      <c r="T2186" s="15">
        <v>9268973</v>
      </c>
      <c r="U2186" s="14"/>
      <c r="V2186" s="14"/>
      <c r="W2186" s="14"/>
      <c r="X2186" s="14"/>
      <c r="Y2186" s="14"/>
      <c r="Z2186" s="14"/>
      <c r="AA2186" s="14"/>
      <c r="AB2186" s="13"/>
      <c r="AC2186" s="12">
        <f t="shared" si="1012"/>
        <v>0</v>
      </c>
      <c r="AD2186" s="6">
        <f t="shared" si="1013"/>
        <v>0</v>
      </c>
      <c r="AE2186" s="6">
        <f t="shared" si="1014"/>
        <v>0</v>
      </c>
      <c r="AF2186" s="6">
        <f t="shared" si="1015"/>
        <v>0</v>
      </c>
      <c r="AG2186" s="9">
        <f t="shared" si="1020"/>
        <v>9268973</v>
      </c>
      <c r="AH2186" s="11">
        <f t="shared" si="1024"/>
        <v>12197783.088540001</v>
      </c>
      <c r="AI2186" s="9">
        <f t="shared" si="1025"/>
        <v>9639732</v>
      </c>
      <c r="AJ2186" s="10">
        <f t="shared" si="1026"/>
        <v>7869311.7721350007</v>
      </c>
      <c r="AK2186" s="9">
        <f t="shared" si="1019"/>
        <v>9454352.5</v>
      </c>
      <c r="AL2186" s="9">
        <f t="shared" si="1027"/>
        <v>10918757.544270001</v>
      </c>
      <c r="AM2186" s="6">
        <f t="shared" si="1021"/>
        <v>10353248.417661268</v>
      </c>
      <c r="AN2186" s="8">
        <f t="shared" si="1023"/>
        <v>5391519.0111455731</v>
      </c>
      <c r="AO2186" s="7">
        <f t="shared" si="1028"/>
        <v>0.5593017535285808</v>
      </c>
      <c r="AP2186" s="6">
        <f t="shared" si="1022"/>
        <v>10353248.417661268</v>
      </c>
      <c r="AQ2186" s="5" t="s">
        <v>0</v>
      </c>
    </row>
    <row r="2187" spans="1:43" x14ac:dyDescent="0.25">
      <c r="A2187" s="42">
        <v>2133</v>
      </c>
      <c r="B2187" s="63">
        <v>26101709</v>
      </c>
      <c r="C2187" s="63">
        <v>26101709</v>
      </c>
      <c r="D2187" s="61" t="s">
        <v>801</v>
      </c>
      <c r="E2187" s="61" t="s">
        <v>801</v>
      </c>
      <c r="F2187" s="82" t="s">
        <v>1591</v>
      </c>
      <c r="G2187" s="81" t="s">
        <v>1344</v>
      </c>
      <c r="H2187" s="21">
        <v>1</v>
      </c>
      <c r="I2187" s="20">
        <v>3505680.0390252103</v>
      </c>
      <c r="J2187" s="20">
        <f t="shared" si="1009"/>
        <v>666079.20741478994</v>
      </c>
      <c r="K2187" s="19">
        <f t="shared" si="1010"/>
        <v>4171759.2464400004</v>
      </c>
      <c r="L2187" s="15">
        <f t="shared" si="1011"/>
        <v>4171759.2464400004</v>
      </c>
      <c r="M2187" s="17">
        <v>2877045.3781512608</v>
      </c>
      <c r="N2187" s="17">
        <v>546638.62184873957</v>
      </c>
      <c r="O2187" s="16">
        <v>3423684.0000000005</v>
      </c>
      <c r="P2187" s="18">
        <v>3423684.0000000005</v>
      </c>
      <c r="Q2187" s="17">
        <v>2663931.0924369749</v>
      </c>
      <c r="R2187" s="17">
        <v>506146.90756302525</v>
      </c>
      <c r="S2187" s="16">
        <v>3170078</v>
      </c>
      <c r="T2187" s="15">
        <v>3170078</v>
      </c>
      <c r="U2187" s="14"/>
      <c r="V2187" s="14"/>
      <c r="W2187" s="14"/>
      <c r="X2187" s="14"/>
      <c r="Y2187" s="14"/>
      <c r="Z2187" s="14"/>
      <c r="AA2187" s="14"/>
      <c r="AB2187" s="13"/>
      <c r="AC2187" s="12">
        <f t="shared" si="1012"/>
        <v>0</v>
      </c>
      <c r="AD2187" s="6">
        <f t="shared" si="1013"/>
        <v>0</v>
      </c>
      <c r="AE2187" s="6">
        <f t="shared" si="1014"/>
        <v>0</v>
      </c>
      <c r="AF2187" s="6">
        <f t="shared" si="1015"/>
        <v>0</v>
      </c>
      <c r="AG2187" s="9">
        <f t="shared" si="1020"/>
        <v>3170078</v>
      </c>
      <c r="AH2187" s="11">
        <f t="shared" si="1024"/>
        <v>4171759.2464400004</v>
      </c>
      <c r="AI2187" s="9">
        <f t="shared" si="1025"/>
        <v>3296881</v>
      </c>
      <c r="AJ2187" s="10">
        <f t="shared" si="1026"/>
        <v>2691380.3116100002</v>
      </c>
      <c r="AK2187" s="9">
        <f t="shared" si="1019"/>
        <v>3233479.5</v>
      </c>
      <c r="AL2187" s="9">
        <f t="shared" si="1027"/>
        <v>3734320.1232200004</v>
      </c>
      <c r="AM2187" s="6">
        <f t="shared" si="1021"/>
        <v>3540910.5262632389</v>
      </c>
      <c r="AN2187" s="8">
        <f t="shared" si="1023"/>
        <v>1843951.3678791237</v>
      </c>
      <c r="AO2187" s="7">
        <f t="shared" si="1028"/>
        <v>0.55930176669377019</v>
      </c>
      <c r="AP2187" s="6">
        <f t="shared" si="1022"/>
        <v>3540910.5262632389</v>
      </c>
      <c r="AQ2187" s="5" t="s">
        <v>0</v>
      </c>
    </row>
    <row r="2188" spans="1:43" x14ac:dyDescent="0.25">
      <c r="A2188" s="42">
        <v>2134</v>
      </c>
      <c r="B2188" s="63">
        <v>26101709</v>
      </c>
      <c r="C2188" s="63">
        <v>26101709</v>
      </c>
      <c r="D2188" s="61" t="s">
        <v>801</v>
      </c>
      <c r="E2188" s="61" t="s">
        <v>801</v>
      </c>
      <c r="F2188" s="82" t="s">
        <v>1590</v>
      </c>
      <c r="G2188" s="81" t="s">
        <v>1344</v>
      </c>
      <c r="H2188" s="21">
        <v>1</v>
      </c>
      <c r="I2188" s="20">
        <v>3817013.2603865545</v>
      </c>
      <c r="J2188" s="20">
        <f t="shared" si="1009"/>
        <v>725232.51947344537</v>
      </c>
      <c r="K2188" s="19">
        <f t="shared" si="1010"/>
        <v>4542245.7798600001</v>
      </c>
      <c r="L2188" s="15">
        <f t="shared" si="1011"/>
        <v>4542245.7798600001</v>
      </c>
      <c r="M2188" s="17">
        <v>3103546.218487395</v>
      </c>
      <c r="N2188" s="17">
        <v>589673.78151260503</v>
      </c>
      <c r="O2188" s="16">
        <v>3693220</v>
      </c>
      <c r="P2188" s="18">
        <v>3693220</v>
      </c>
      <c r="Q2188" s="17">
        <v>2900510.0840336136</v>
      </c>
      <c r="R2188" s="17">
        <v>551096.91596638656</v>
      </c>
      <c r="S2188" s="16">
        <v>3451607</v>
      </c>
      <c r="T2188" s="15">
        <v>3451607</v>
      </c>
      <c r="U2188" s="14"/>
      <c r="V2188" s="14"/>
      <c r="W2188" s="14"/>
      <c r="X2188" s="14"/>
      <c r="Y2188" s="14"/>
      <c r="Z2188" s="14"/>
      <c r="AA2188" s="14"/>
      <c r="AB2188" s="13"/>
      <c r="AC2188" s="12">
        <f t="shared" si="1012"/>
        <v>0</v>
      </c>
      <c r="AD2188" s="6">
        <f t="shared" si="1013"/>
        <v>0</v>
      </c>
      <c r="AE2188" s="6">
        <f t="shared" si="1014"/>
        <v>0</v>
      </c>
      <c r="AF2188" s="6">
        <f t="shared" si="1015"/>
        <v>0</v>
      </c>
      <c r="AG2188" s="9">
        <f t="shared" si="1020"/>
        <v>3451607</v>
      </c>
      <c r="AH2188" s="11">
        <f t="shared" si="1024"/>
        <v>4542245.7798600001</v>
      </c>
      <c r="AI2188" s="9">
        <f t="shared" si="1025"/>
        <v>3572413.5</v>
      </c>
      <c r="AJ2188" s="10">
        <f t="shared" si="1026"/>
        <v>2921768.1949650003</v>
      </c>
      <c r="AK2188" s="9">
        <f t="shared" si="1019"/>
        <v>3512010.25</v>
      </c>
      <c r="AL2188" s="9">
        <f t="shared" si="1027"/>
        <v>4057329.6399300001</v>
      </c>
      <c r="AM2188" s="6">
        <f t="shared" si="1021"/>
        <v>3842990.9311097288</v>
      </c>
      <c r="AN2188" s="8">
        <f t="shared" si="1023"/>
        <v>2003209.4278156774</v>
      </c>
      <c r="AO2188" s="7">
        <f t="shared" si="1028"/>
        <v>0.56074399780867401</v>
      </c>
      <c r="AP2188" s="6">
        <f t="shared" si="1022"/>
        <v>3842990.9311097288</v>
      </c>
      <c r="AQ2188" s="5" t="s">
        <v>0</v>
      </c>
    </row>
    <row r="2189" spans="1:43" x14ac:dyDescent="0.25">
      <c r="A2189" s="42">
        <v>2135</v>
      </c>
      <c r="B2189" s="63">
        <v>31171504</v>
      </c>
      <c r="C2189" s="63">
        <v>31171504</v>
      </c>
      <c r="D2189" s="61" t="s">
        <v>801</v>
      </c>
      <c r="E2189" s="61" t="s">
        <v>801</v>
      </c>
      <c r="F2189" s="82" t="s">
        <v>1589</v>
      </c>
      <c r="G2189" s="81" t="s">
        <v>1344</v>
      </c>
      <c r="H2189" s="21">
        <v>1</v>
      </c>
      <c r="I2189" s="20">
        <v>5474905.8758319328</v>
      </c>
      <c r="J2189" s="20">
        <f t="shared" si="1009"/>
        <v>1040232.1164080673</v>
      </c>
      <c r="K2189" s="19">
        <f t="shared" si="1010"/>
        <v>6515137.9922400005</v>
      </c>
      <c r="L2189" s="15">
        <f t="shared" si="1011"/>
        <v>6515137.9922400005</v>
      </c>
      <c r="M2189" s="17">
        <v>4368342.0168067226</v>
      </c>
      <c r="N2189" s="17">
        <v>829984.98319327726</v>
      </c>
      <c r="O2189" s="16">
        <v>5198327</v>
      </c>
      <c r="P2189" s="18">
        <v>5198327</v>
      </c>
      <c r="Q2189" s="17">
        <v>4160326.0504201683</v>
      </c>
      <c r="R2189" s="17">
        <v>790461.94957983203</v>
      </c>
      <c r="S2189" s="16">
        <v>4950788</v>
      </c>
      <c r="T2189" s="15">
        <v>4950788</v>
      </c>
      <c r="U2189" s="14"/>
      <c r="V2189" s="14"/>
      <c r="W2189" s="14"/>
      <c r="X2189" s="14"/>
      <c r="Y2189" s="14"/>
      <c r="Z2189" s="14"/>
      <c r="AA2189" s="14"/>
      <c r="AB2189" s="13"/>
      <c r="AC2189" s="12">
        <f t="shared" si="1012"/>
        <v>0</v>
      </c>
      <c r="AD2189" s="6">
        <f t="shared" si="1013"/>
        <v>0</v>
      </c>
      <c r="AE2189" s="6">
        <f t="shared" si="1014"/>
        <v>0</v>
      </c>
      <c r="AF2189" s="6">
        <f t="shared" si="1015"/>
        <v>0</v>
      </c>
      <c r="AG2189" s="9">
        <f t="shared" si="1020"/>
        <v>4950788</v>
      </c>
      <c r="AH2189" s="11">
        <f t="shared" si="1024"/>
        <v>6515137.9922400005</v>
      </c>
      <c r="AI2189" s="9">
        <f t="shared" si="1025"/>
        <v>5074557.5</v>
      </c>
      <c r="AJ2189" s="10">
        <f t="shared" si="1026"/>
        <v>4166063.2480600001</v>
      </c>
      <c r="AK2189" s="9">
        <f t="shared" si="1019"/>
        <v>5012672.75</v>
      </c>
      <c r="AL2189" s="9">
        <f t="shared" si="1027"/>
        <v>5794847.7461200003</v>
      </c>
      <c r="AM2189" s="6">
        <f t="shared" si="1021"/>
        <v>5475988.2161706556</v>
      </c>
      <c r="AN2189" s="8">
        <f t="shared" si="1023"/>
        <v>2860978.6513509154</v>
      </c>
      <c r="AO2189" s="7">
        <f t="shared" si="1028"/>
        <v>0.56378879367332335</v>
      </c>
      <c r="AP2189" s="6">
        <f t="shared" si="1022"/>
        <v>5475988.2161706556</v>
      </c>
      <c r="AQ2189" s="5" t="s">
        <v>0</v>
      </c>
    </row>
    <row r="2190" spans="1:43" x14ac:dyDescent="0.25">
      <c r="A2190" s="42">
        <v>2136</v>
      </c>
      <c r="B2190" s="63">
        <v>31171504</v>
      </c>
      <c r="C2190" s="63">
        <v>31171504</v>
      </c>
      <c r="D2190" s="61" t="s">
        <v>801</v>
      </c>
      <c r="E2190" s="61" t="s">
        <v>801</v>
      </c>
      <c r="F2190" s="82" t="s">
        <v>1588</v>
      </c>
      <c r="G2190" s="81" t="s">
        <v>1587</v>
      </c>
      <c r="H2190" s="21">
        <v>1</v>
      </c>
      <c r="I2190" s="20">
        <v>3511996.7430252102</v>
      </c>
      <c r="J2190" s="20">
        <f t="shared" si="1009"/>
        <v>667279.38117478997</v>
      </c>
      <c r="K2190" s="19">
        <f t="shared" si="1010"/>
        <v>4179276.1242000004</v>
      </c>
      <c r="L2190" s="15">
        <f t="shared" si="1011"/>
        <v>4179276.1242000004</v>
      </c>
      <c r="M2190" s="17">
        <v>2882230.2521008407</v>
      </c>
      <c r="N2190" s="17">
        <v>547623.74789915979</v>
      </c>
      <c r="O2190" s="16">
        <v>3429854.0000000005</v>
      </c>
      <c r="P2190" s="18">
        <v>3429854.0000000005</v>
      </c>
      <c r="Q2190" s="17">
        <v>2668731.0924369749</v>
      </c>
      <c r="R2190" s="17">
        <v>507058.90756302525</v>
      </c>
      <c r="S2190" s="16">
        <v>3175790</v>
      </c>
      <c r="T2190" s="15">
        <v>3175790</v>
      </c>
      <c r="U2190" s="14"/>
      <c r="V2190" s="14"/>
      <c r="W2190" s="14"/>
      <c r="X2190" s="14"/>
      <c r="Y2190" s="14"/>
      <c r="Z2190" s="14"/>
      <c r="AA2190" s="14"/>
      <c r="AB2190" s="13"/>
      <c r="AC2190" s="12">
        <f t="shared" si="1012"/>
        <v>0</v>
      </c>
      <c r="AD2190" s="6">
        <f t="shared" si="1013"/>
        <v>0</v>
      </c>
      <c r="AE2190" s="6">
        <f t="shared" si="1014"/>
        <v>0</v>
      </c>
      <c r="AF2190" s="6">
        <f t="shared" si="1015"/>
        <v>0</v>
      </c>
      <c r="AG2190" s="9">
        <f t="shared" si="1020"/>
        <v>3175790</v>
      </c>
      <c r="AH2190" s="11">
        <f t="shared" si="1024"/>
        <v>4179276.1242000004</v>
      </c>
      <c r="AI2190" s="9">
        <f t="shared" si="1025"/>
        <v>3302822</v>
      </c>
      <c r="AJ2190" s="10">
        <f t="shared" si="1026"/>
        <v>2696230.0310500003</v>
      </c>
      <c r="AK2190" s="9">
        <f t="shared" si="1019"/>
        <v>3239306</v>
      </c>
      <c r="AL2190" s="9">
        <f t="shared" si="1027"/>
        <v>3741049.0621000002</v>
      </c>
      <c r="AM2190" s="6">
        <f t="shared" si="1021"/>
        <v>3547291.0812274609</v>
      </c>
      <c r="AN2190" s="8">
        <f t="shared" si="1023"/>
        <v>1847274.0264491204</v>
      </c>
      <c r="AO2190" s="7">
        <f t="shared" si="1028"/>
        <v>0.5593017203013424</v>
      </c>
      <c r="AP2190" s="6">
        <f t="shared" si="1022"/>
        <v>3547291.0812274609</v>
      </c>
      <c r="AQ2190" s="5" t="s">
        <v>0</v>
      </c>
    </row>
    <row r="2191" spans="1:43" ht="25.5" x14ac:dyDescent="0.25">
      <c r="A2191" s="42">
        <v>2137</v>
      </c>
      <c r="B2191" s="63">
        <v>31171504</v>
      </c>
      <c r="C2191" s="63">
        <v>31171504</v>
      </c>
      <c r="D2191" s="61" t="s">
        <v>801</v>
      </c>
      <c r="E2191" s="61" t="s">
        <v>801</v>
      </c>
      <c r="F2191" s="82" t="s">
        <v>1586</v>
      </c>
      <c r="G2191" s="81" t="s">
        <v>1420</v>
      </c>
      <c r="H2191" s="21">
        <v>1</v>
      </c>
      <c r="I2191" s="20">
        <v>3590599.4543193281</v>
      </c>
      <c r="J2191" s="20">
        <f t="shared" si="1009"/>
        <v>682213.89632067236</v>
      </c>
      <c r="K2191" s="19">
        <f t="shared" si="1010"/>
        <v>4272813.3506400008</v>
      </c>
      <c r="L2191" s="15">
        <f t="shared" si="1011"/>
        <v>4272813.3506400008</v>
      </c>
      <c r="M2191" s="17">
        <v>2864884.0336134457</v>
      </c>
      <c r="N2191" s="17">
        <v>544327.96638655465</v>
      </c>
      <c r="O2191" s="16">
        <v>3409212.0000000005</v>
      </c>
      <c r="P2191" s="18">
        <v>3409212.0000000005</v>
      </c>
      <c r="Q2191" s="17">
        <v>2728460.5042016809</v>
      </c>
      <c r="R2191" s="17">
        <v>518407.4957983194</v>
      </c>
      <c r="S2191" s="16">
        <v>3246868.0000000005</v>
      </c>
      <c r="T2191" s="15">
        <v>3246868.0000000005</v>
      </c>
      <c r="U2191" s="14"/>
      <c r="V2191" s="14"/>
      <c r="W2191" s="14"/>
      <c r="X2191" s="14"/>
      <c r="Y2191" s="14"/>
      <c r="Z2191" s="14"/>
      <c r="AA2191" s="14"/>
      <c r="AB2191" s="13"/>
      <c r="AC2191" s="12">
        <f t="shared" si="1012"/>
        <v>0</v>
      </c>
      <c r="AD2191" s="6">
        <f t="shared" si="1013"/>
        <v>0</v>
      </c>
      <c r="AE2191" s="6">
        <f t="shared" si="1014"/>
        <v>0</v>
      </c>
      <c r="AF2191" s="6">
        <f t="shared" si="1015"/>
        <v>0</v>
      </c>
      <c r="AG2191" s="9">
        <f t="shared" si="1020"/>
        <v>3246868.0000000005</v>
      </c>
      <c r="AH2191" s="11">
        <f t="shared" si="1024"/>
        <v>4272813.3506400008</v>
      </c>
      <c r="AI2191" s="9">
        <f t="shared" si="1025"/>
        <v>3328040.0000000005</v>
      </c>
      <c r="AJ2191" s="10">
        <f t="shared" si="1026"/>
        <v>2732223.3376600002</v>
      </c>
      <c r="AK2191" s="9">
        <f t="shared" si="1019"/>
        <v>3287454.0000000005</v>
      </c>
      <c r="AL2191" s="9">
        <f t="shared" si="1027"/>
        <v>3800426.6753200004</v>
      </c>
      <c r="AM2191" s="6">
        <f t="shared" si="1021"/>
        <v>3591309.6029596836</v>
      </c>
      <c r="AN2191" s="8">
        <f t="shared" si="1023"/>
        <v>1876311.5175222221</v>
      </c>
      <c r="AO2191" s="7">
        <f t="shared" si="1028"/>
        <v>0.56378875179451626</v>
      </c>
      <c r="AP2191" s="6">
        <f t="shared" si="1022"/>
        <v>3591309.6029596836</v>
      </c>
      <c r="AQ2191" s="5" t="s">
        <v>0</v>
      </c>
    </row>
    <row r="2192" spans="1:43" x14ac:dyDescent="0.25">
      <c r="A2192" s="42">
        <v>2138</v>
      </c>
      <c r="B2192" s="63">
        <v>31261504</v>
      </c>
      <c r="C2192" s="63">
        <v>31261504</v>
      </c>
      <c r="D2192" s="61" t="s">
        <v>801</v>
      </c>
      <c r="E2192" s="61" t="s">
        <v>801</v>
      </c>
      <c r="F2192" s="82" t="s">
        <v>1585</v>
      </c>
      <c r="G2192" s="81" t="s">
        <v>1344</v>
      </c>
      <c r="H2192" s="21">
        <v>1</v>
      </c>
      <c r="I2192" s="20">
        <v>82404859.509831935</v>
      </c>
      <c r="J2192" s="20">
        <f t="shared" si="1009"/>
        <v>15656923.306868067</v>
      </c>
      <c r="K2192" s="19">
        <f t="shared" si="1010"/>
        <v>98061782.816699997</v>
      </c>
      <c r="L2192" s="15">
        <f t="shared" si="1011"/>
        <v>98061782.816699997</v>
      </c>
      <c r="M2192" s="17">
        <v>65749557.142857149</v>
      </c>
      <c r="N2192" s="17">
        <v>12492415.857142858</v>
      </c>
      <c r="O2192" s="16">
        <v>78241973</v>
      </c>
      <c r="P2192" s="18">
        <v>78241973</v>
      </c>
      <c r="Q2192" s="17">
        <v>62618626.050420173</v>
      </c>
      <c r="R2192" s="17">
        <v>11897538.949579833</v>
      </c>
      <c r="S2192" s="16">
        <v>74516165</v>
      </c>
      <c r="T2192" s="15">
        <v>74516165</v>
      </c>
      <c r="U2192" s="14"/>
      <c r="V2192" s="14"/>
      <c r="W2192" s="14"/>
      <c r="X2192" s="14"/>
      <c r="Y2192" s="14"/>
      <c r="Z2192" s="14"/>
      <c r="AA2192" s="14"/>
      <c r="AB2192" s="13"/>
      <c r="AC2192" s="12">
        <f t="shared" si="1012"/>
        <v>0</v>
      </c>
      <c r="AD2192" s="6">
        <f t="shared" si="1013"/>
        <v>0</v>
      </c>
      <c r="AE2192" s="6">
        <f t="shared" si="1014"/>
        <v>0</v>
      </c>
      <c r="AF2192" s="6">
        <f t="shared" si="1015"/>
        <v>0</v>
      </c>
      <c r="AG2192" s="9">
        <f t="shared" si="1020"/>
        <v>74516165</v>
      </c>
      <c r="AH2192" s="11">
        <f t="shared" si="1024"/>
        <v>98061782.816699997</v>
      </c>
      <c r="AI2192" s="9">
        <f t="shared" si="1025"/>
        <v>76379069</v>
      </c>
      <c r="AJ2192" s="10">
        <f t="shared" si="1026"/>
        <v>62704980.204174995</v>
      </c>
      <c r="AK2192" s="9">
        <f t="shared" si="1019"/>
        <v>75447617</v>
      </c>
      <c r="AL2192" s="9">
        <f t="shared" si="1027"/>
        <v>87220425.908349991</v>
      </c>
      <c r="AM2192" s="6">
        <f t="shared" si="1021"/>
        <v>82421152.354256824</v>
      </c>
      <c r="AN2192" s="8">
        <f t="shared" si="1023"/>
        <v>43061662.240735978</v>
      </c>
      <c r="AO2192" s="7">
        <f t="shared" si="1028"/>
        <v>0.5637887814623137</v>
      </c>
      <c r="AP2192" s="6">
        <f t="shared" si="1022"/>
        <v>82421152.354256824</v>
      </c>
      <c r="AQ2192" s="5" t="s">
        <v>0</v>
      </c>
    </row>
    <row r="2193" spans="1:44" x14ac:dyDescent="0.25">
      <c r="A2193" s="42">
        <v>2139</v>
      </c>
      <c r="B2193" s="63">
        <v>39122109</v>
      </c>
      <c r="C2193" s="63">
        <v>39122109</v>
      </c>
      <c r="D2193" s="61" t="s">
        <v>801</v>
      </c>
      <c r="E2193" s="61" t="s">
        <v>801</v>
      </c>
      <c r="F2193" s="82" t="s">
        <v>1584</v>
      </c>
      <c r="G2193" s="81" t="s">
        <v>1344</v>
      </c>
      <c r="H2193" s="21">
        <v>1</v>
      </c>
      <c r="I2193" s="20">
        <v>262068.01714285716</v>
      </c>
      <c r="J2193" s="20">
        <f t="shared" si="1009"/>
        <v>49792.923257142858</v>
      </c>
      <c r="K2193" s="19">
        <f t="shared" si="1010"/>
        <v>311860.94040000002</v>
      </c>
      <c r="L2193" s="15">
        <f t="shared" si="1011"/>
        <v>311860.94040000002</v>
      </c>
      <c r="M2193" s="17">
        <v>211091.59663865546</v>
      </c>
      <c r="N2193" s="17">
        <v>40107.403361344535</v>
      </c>
      <c r="O2193" s="16">
        <v>251199</v>
      </c>
      <c r="P2193" s="18">
        <v>251199</v>
      </c>
      <c r="Q2193" s="17">
        <v>199142.85714285716</v>
      </c>
      <c r="R2193" s="17">
        <v>37837.142857142862</v>
      </c>
      <c r="S2193" s="16">
        <v>236980.00000000003</v>
      </c>
      <c r="T2193" s="15">
        <v>236980.00000000003</v>
      </c>
      <c r="U2193" s="14"/>
      <c r="V2193" s="14"/>
      <c r="W2193" s="14"/>
      <c r="X2193" s="14"/>
      <c r="Y2193" s="14"/>
      <c r="Z2193" s="14"/>
      <c r="AA2193" s="14"/>
      <c r="AB2193" s="13">
        <v>680000</v>
      </c>
      <c r="AC2193" s="12">
        <f t="shared" si="1012"/>
        <v>129200</v>
      </c>
      <c r="AD2193" s="6">
        <f t="shared" si="1013"/>
        <v>809200</v>
      </c>
      <c r="AE2193" s="6">
        <f t="shared" si="1014"/>
        <v>41269.199999999997</v>
      </c>
      <c r="AF2193" s="6">
        <f t="shared" si="1015"/>
        <v>850469.2</v>
      </c>
      <c r="AG2193" s="9">
        <f t="shared" si="1020"/>
        <v>236980.00000000003</v>
      </c>
      <c r="AH2193" s="11">
        <f>MAX(L2193,P2193,T2193)</f>
        <v>311860.94040000002</v>
      </c>
      <c r="AI2193" s="9">
        <f>MEDIAN(L2193,P2193,T2193)</f>
        <v>251199</v>
      </c>
      <c r="AJ2193" s="10">
        <f>AVERAGE(L2193,P2193,T2193)</f>
        <v>266679.9801333333</v>
      </c>
      <c r="AK2193" s="9">
        <f t="shared" si="1019"/>
        <v>244089.5</v>
      </c>
      <c r="AL2193" s="9">
        <f t="shared" si="1027"/>
        <v>281529.97019999998</v>
      </c>
      <c r="AM2193" s="6">
        <f t="shared" si="1021"/>
        <v>262991.09543893486</v>
      </c>
      <c r="AN2193" s="8">
        <f>STDEVA(L2193,P2193,T2193)</f>
        <v>39768.509756006795</v>
      </c>
      <c r="AO2193" s="7">
        <f t="shared" si="1028"/>
        <v>0.15831476142821746</v>
      </c>
      <c r="AP2193" s="6">
        <f>+AG2193</f>
        <v>236980.00000000003</v>
      </c>
      <c r="AQ2193" s="5" t="s">
        <v>4</v>
      </c>
      <c r="AR2193" t="s">
        <v>1583</v>
      </c>
    </row>
    <row r="2194" spans="1:44" x14ac:dyDescent="0.25">
      <c r="A2194" s="42">
        <v>2140</v>
      </c>
      <c r="B2194" s="63">
        <v>26101700</v>
      </c>
      <c r="C2194" s="63">
        <v>26101700</v>
      </c>
      <c r="D2194" s="61" t="s">
        <v>801</v>
      </c>
      <c r="E2194" s="61" t="s">
        <v>801</v>
      </c>
      <c r="F2194" s="82" t="s">
        <v>1582</v>
      </c>
      <c r="G2194" s="81" t="s">
        <v>1344</v>
      </c>
      <c r="H2194" s="21">
        <v>1</v>
      </c>
      <c r="I2194" s="20">
        <v>5427458.7145714285</v>
      </c>
      <c r="J2194" s="20">
        <f t="shared" si="1009"/>
        <v>1031217.1557685714</v>
      </c>
      <c r="K2194" s="19">
        <f t="shared" si="1010"/>
        <v>6458675.8703399999</v>
      </c>
      <c r="L2194" s="15">
        <f t="shared" si="1011"/>
        <v>6458675.8703399999</v>
      </c>
      <c r="M2194" s="17">
        <v>4495455.4621848743</v>
      </c>
      <c r="N2194" s="17">
        <v>854136.53781512612</v>
      </c>
      <c r="O2194" s="16">
        <v>5349592</v>
      </c>
      <c r="P2194" s="18">
        <v>5349592</v>
      </c>
      <c r="Q2194" s="17">
        <v>4124271.4285714286</v>
      </c>
      <c r="R2194" s="17">
        <v>783611.57142857148</v>
      </c>
      <c r="S2194" s="16">
        <v>4907883</v>
      </c>
      <c r="T2194" s="15">
        <v>4907883</v>
      </c>
      <c r="U2194" s="14"/>
      <c r="V2194" s="14"/>
      <c r="W2194" s="14"/>
      <c r="X2194" s="14"/>
      <c r="Y2194" s="14"/>
      <c r="Z2194" s="14"/>
      <c r="AA2194" s="14"/>
      <c r="AB2194" s="13"/>
      <c r="AC2194" s="12">
        <f t="shared" si="1012"/>
        <v>0</v>
      </c>
      <c r="AD2194" s="6">
        <f t="shared" si="1013"/>
        <v>0</v>
      </c>
      <c r="AE2194" s="6">
        <f t="shared" si="1014"/>
        <v>0</v>
      </c>
      <c r="AF2194" s="6">
        <f t="shared" si="1015"/>
        <v>0</v>
      </c>
      <c r="AG2194" s="9">
        <f t="shared" si="1020"/>
        <v>4907883</v>
      </c>
      <c r="AH2194" s="11">
        <f t="shared" ref="AH2194:AH2257" si="1029">MAX(L2194,P2194,T2194,AF2194)</f>
        <v>6458675.8703399999</v>
      </c>
      <c r="AI2194" s="9">
        <f t="shared" ref="AI2194:AI2257" si="1030">MEDIAN(L2194,P2194,T2194,AF2194)</f>
        <v>5128737.5</v>
      </c>
      <c r="AJ2194" s="10">
        <f t="shared" ref="AJ2194:AJ2257" si="1031">AVERAGE(L2194,P2194,T2194,AF2194)</f>
        <v>4179037.7175850002</v>
      </c>
      <c r="AK2194" s="9">
        <f t="shared" si="1019"/>
        <v>5018310.25</v>
      </c>
      <c r="AL2194" s="9">
        <f t="shared" si="1027"/>
        <v>5793706.6851700004</v>
      </c>
      <c r="AM2194" s="6">
        <f t="shared" si="1021"/>
        <v>5499395.7293754462</v>
      </c>
      <c r="AN2194" s="8">
        <f t="shared" ref="AN2194:AN2257" si="1032">STDEVA(L2194,P2194,T2194,AF2194)</f>
        <v>2861381.8996115006</v>
      </c>
      <c r="AO2194" s="7">
        <f t="shared" si="1028"/>
        <v>0.55791155223122657</v>
      </c>
      <c r="AP2194" s="6">
        <f t="shared" ref="AP2194:AP2213" si="1033">+AM2194</f>
        <v>5499395.7293754462</v>
      </c>
      <c r="AQ2194" s="5" t="s">
        <v>0</v>
      </c>
    </row>
    <row r="2195" spans="1:44" x14ac:dyDescent="0.25">
      <c r="A2195" s="42">
        <v>2141</v>
      </c>
      <c r="B2195" s="63">
        <v>25171719</v>
      </c>
      <c r="C2195" s="63">
        <v>25171719</v>
      </c>
      <c r="D2195" s="61" t="s">
        <v>801</v>
      </c>
      <c r="E2195" s="61" t="s">
        <v>801</v>
      </c>
      <c r="F2195" s="82" t="s">
        <v>1581</v>
      </c>
      <c r="G2195" s="81" t="s">
        <v>1344</v>
      </c>
      <c r="H2195" s="21">
        <v>1</v>
      </c>
      <c r="I2195" s="20">
        <v>4753433.6641512606</v>
      </c>
      <c r="J2195" s="20">
        <f t="shared" si="1009"/>
        <v>903152.39618873957</v>
      </c>
      <c r="K2195" s="19">
        <f t="shared" si="1010"/>
        <v>5656586.0603400003</v>
      </c>
      <c r="L2195" s="15">
        <f t="shared" si="1011"/>
        <v>5656586.0603400003</v>
      </c>
      <c r="M2195" s="17">
        <v>3864931.9327731095</v>
      </c>
      <c r="N2195" s="17">
        <v>734337.06722689082</v>
      </c>
      <c r="O2195" s="16">
        <v>4599269</v>
      </c>
      <c r="P2195" s="18">
        <v>4599269</v>
      </c>
      <c r="Q2195" s="17">
        <v>3612086.5546218487</v>
      </c>
      <c r="R2195" s="17">
        <v>686296.44537815126</v>
      </c>
      <c r="S2195" s="16">
        <v>4298383</v>
      </c>
      <c r="T2195" s="15">
        <v>4298383</v>
      </c>
      <c r="U2195" s="14"/>
      <c r="V2195" s="14"/>
      <c r="W2195" s="14"/>
      <c r="X2195" s="14"/>
      <c r="Y2195" s="14"/>
      <c r="Z2195" s="14"/>
      <c r="AA2195" s="14"/>
      <c r="AB2195" s="13"/>
      <c r="AC2195" s="12">
        <f t="shared" si="1012"/>
        <v>0</v>
      </c>
      <c r="AD2195" s="6">
        <f t="shared" si="1013"/>
        <v>0</v>
      </c>
      <c r="AE2195" s="6">
        <f t="shared" si="1014"/>
        <v>0</v>
      </c>
      <c r="AF2195" s="6">
        <f t="shared" si="1015"/>
        <v>0</v>
      </c>
      <c r="AG2195" s="9">
        <f t="shared" si="1020"/>
        <v>4298383</v>
      </c>
      <c r="AH2195" s="11">
        <f t="shared" si="1029"/>
        <v>5656586.0603400003</v>
      </c>
      <c r="AI2195" s="9">
        <f t="shared" si="1030"/>
        <v>4448826</v>
      </c>
      <c r="AJ2195" s="10">
        <f t="shared" si="1031"/>
        <v>3638559.5150850001</v>
      </c>
      <c r="AK2195" s="9">
        <f t="shared" si="1019"/>
        <v>4373604.5</v>
      </c>
      <c r="AL2195" s="9">
        <f t="shared" si="1027"/>
        <v>5052706.0301700002</v>
      </c>
      <c r="AM2195" s="6">
        <f t="shared" si="1021"/>
        <v>4785783.8644988053</v>
      </c>
      <c r="AN2195" s="8">
        <f t="shared" si="1032"/>
        <v>2494652.6964569935</v>
      </c>
      <c r="AO2195" s="7">
        <f t="shared" si="1028"/>
        <v>0.56074404718390725</v>
      </c>
      <c r="AP2195" s="6">
        <f t="shared" si="1033"/>
        <v>4785783.8644988053</v>
      </c>
      <c r="AQ2195" s="5" t="s">
        <v>0</v>
      </c>
    </row>
    <row r="2196" spans="1:44" x14ac:dyDescent="0.25">
      <c r="A2196" s="42">
        <v>2142</v>
      </c>
      <c r="B2196" s="63">
        <v>25171719</v>
      </c>
      <c r="C2196" s="63">
        <v>25171719</v>
      </c>
      <c r="D2196" s="61" t="s">
        <v>801</v>
      </c>
      <c r="E2196" s="61" t="s">
        <v>801</v>
      </c>
      <c r="F2196" s="82" t="s">
        <v>1580</v>
      </c>
      <c r="G2196" s="81" t="s">
        <v>1344</v>
      </c>
      <c r="H2196" s="21">
        <v>1</v>
      </c>
      <c r="I2196" s="20">
        <v>582452.74800000002</v>
      </c>
      <c r="J2196" s="20">
        <f t="shared" si="1009"/>
        <v>110666.02212000001</v>
      </c>
      <c r="K2196" s="19">
        <f t="shared" si="1010"/>
        <v>693118.77012</v>
      </c>
      <c r="L2196" s="15">
        <f t="shared" si="1011"/>
        <v>693118.77012</v>
      </c>
      <c r="M2196" s="17">
        <v>473581.51260504202</v>
      </c>
      <c r="N2196" s="17">
        <v>89980.487394957992</v>
      </c>
      <c r="O2196" s="16">
        <v>563562</v>
      </c>
      <c r="P2196" s="18">
        <v>563562</v>
      </c>
      <c r="Q2196" s="17">
        <v>442600</v>
      </c>
      <c r="R2196" s="17">
        <v>84094</v>
      </c>
      <c r="S2196" s="16">
        <v>526694</v>
      </c>
      <c r="T2196" s="15">
        <v>526694</v>
      </c>
      <c r="U2196" s="14"/>
      <c r="V2196" s="14"/>
      <c r="W2196" s="14"/>
      <c r="X2196" s="14"/>
      <c r="Y2196" s="14"/>
      <c r="Z2196" s="14"/>
      <c r="AA2196" s="14"/>
      <c r="AB2196" s="13"/>
      <c r="AC2196" s="12">
        <f t="shared" si="1012"/>
        <v>0</v>
      </c>
      <c r="AD2196" s="6">
        <f t="shared" si="1013"/>
        <v>0</v>
      </c>
      <c r="AE2196" s="6">
        <f t="shared" si="1014"/>
        <v>0</v>
      </c>
      <c r="AF2196" s="6">
        <f t="shared" si="1015"/>
        <v>0</v>
      </c>
      <c r="AG2196" s="9">
        <f t="shared" si="1020"/>
        <v>526694</v>
      </c>
      <c r="AH2196" s="11">
        <f t="shared" si="1029"/>
        <v>693118.77012</v>
      </c>
      <c r="AI2196" s="9">
        <f t="shared" si="1030"/>
        <v>545128</v>
      </c>
      <c r="AJ2196" s="10">
        <f t="shared" si="1031"/>
        <v>445843.69253</v>
      </c>
      <c r="AK2196" s="9">
        <f t="shared" si="1019"/>
        <v>535911</v>
      </c>
      <c r="AL2196" s="9">
        <f t="shared" si="1027"/>
        <v>619123.38506</v>
      </c>
      <c r="AM2196" s="6">
        <f t="shared" si="1021"/>
        <v>586416.54336402426</v>
      </c>
      <c r="AN2196" s="8">
        <f t="shared" si="1032"/>
        <v>305677.35402845958</v>
      </c>
      <c r="AO2196" s="7">
        <f t="shared" si="1028"/>
        <v>0.56074418123534209</v>
      </c>
      <c r="AP2196" s="6">
        <f t="shared" si="1033"/>
        <v>586416.54336402426</v>
      </c>
      <c r="AQ2196" s="5" t="s">
        <v>0</v>
      </c>
    </row>
    <row r="2197" spans="1:44" x14ac:dyDescent="0.25">
      <c r="A2197" s="42">
        <v>2143</v>
      </c>
      <c r="B2197" s="63">
        <v>25171719</v>
      </c>
      <c r="C2197" s="63">
        <v>25171719</v>
      </c>
      <c r="D2197" s="61" t="s">
        <v>801</v>
      </c>
      <c r="E2197" s="61" t="s">
        <v>801</v>
      </c>
      <c r="F2197" s="82" t="s">
        <v>1579</v>
      </c>
      <c r="G2197" s="81" t="s">
        <v>1344</v>
      </c>
      <c r="H2197" s="21">
        <v>1</v>
      </c>
      <c r="I2197" s="20">
        <v>943737.91608403355</v>
      </c>
      <c r="J2197" s="20">
        <f t="shared" si="1009"/>
        <v>179310.20405596637</v>
      </c>
      <c r="K2197" s="19">
        <f t="shared" si="1010"/>
        <v>1123048.12014</v>
      </c>
      <c r="L2197" s="15">
        <f t="shared" si="1011"/>
        <v>1123048.12014</v>
      </c>
      <c r="M2197" s="17">
        <v>752994.11764705891</v>
      </c>
      <c r="N2197" s="17">
        <v>143068.8823529412</v>
      </c>
      <c r="O2197" s="16">
        <v>896063.00000000012</v>
      </c>
      <c r="P2197" s="18">
        <v>896063.00000000012</v>
      </c>
      <c r="Q2197" s="17">
        <v>717136.97478991596</v>
      </c>
      <c r="R2197" s="17">
        <v>136256.02521008404</v>
      </c>
      <c r="S2197" s="16">
        <v>853393</v>
      </c>
      <c r="T2197" s="15">
        <v>853393</v>
      </c>
      <c r="U2197" s="14"/>
      <c r="V2197" s="14"/>
      <c r="W2197" s="14"/>
      <c r="X2197" s="14"/>
      <c r="Y2197" s="14"/>
      <c r="Z2197" s="14"/>
      <c r="AA2197" s="14"/>
      <c r="AB2197" s="13"/>
      <c r="AC2197" s="12">
        <f t="shared" si="1012"/>
        <v>0</v>
      </c>
      <c r="AD2197" s="6">
        <f t="shared" si="1013"/>
        <v>0</v>
      </c>
      <c r="AE2197" s="6">
        <f t="shared" si="1014"/>
        <v>0</v>
      </c>
      <c r="AF2197" s="6">
        <f t="shared" si="1015"/>
        <v>0</v>
      </c>
      <c r="AG2197" s="9">
        <f t="shared" si="1020"/>
        <v>853393</v>
      </c>
      <c r="AH2197" s="11">
        <f t="shared" si="1029"/>
        <v>1123048.12014</v>
      </c>
      <c r="AI2197" s="9">
        <f t="shared" si="1030"/>
        <v>874728</v>
      </c>
      <c r="AJ2197" s="10">
        <f t="shared" si="1031"/>
        <v>718126.03003500006</v>
      </c>
      <c r="AK2197" s="9">
        <f t="shared" si="1019"/>
        <v>864060.5</v>
      </c>
      <c r="AL2197" s="9">
        <f t="shared" si="1027"/>
        <v>998888.06007000001</v>
      </c>
      <c r="AM2197" s="6">
        <f t="shared" si="1021"/>
        <v>943924.6396675373</v>
      </c>
      <c r="AN2197" s="8">
        <f t="shared" si="1032"/>
        <v>493161.77619947697</v>
      </c>
      <c r="AO2197" s="7">
        <f t="shared" si="1028"/>
        <v>0.5637887162632006</v>
      </c>
      <c r="AP2197" s="6">
        <f t="shared" si="1033"/>
        <v>943924.6396675373</v>
      </c>
      <c r="AQ2197" s="5" t="s">
        <v>0</v>
      </c>
    </row>
    <row r="2198" spans="1:44" x14ac:dyDescent="0.25">
      <c r="A2198" s="42">
        <v>2144</v>
      </c>
      <c r="B2198" s="63">
        <v>31171503</v>
      </c>
      <c r="C2198" s="63">
        <v>31171503</v>
      </c>
      <c r="D2198" s="61" t="s">
        <v>801</v>
      </c>
      <c r="E2198" s="61" t="s">
        <v>801</v>
      </c>
      <c r="F2198" s="82" t="s">
        <v>1578</v>
      </c>
      <c r="G2198" s="81" t="s">
        <v>1344</v>
      </c>
      <c r="H2198" s="21">
        <v>1</v>
      </c>
      <c r="I2198" s="20">
        <v>817581.88043697481</v>
      </c>
      <c r="J2198" s="20">
        <f t="shared" si="1009"/>
        <v>155340.55728302521</v>
      </c>
      <c r="K2198" s="19">
        <f t="shared" si="1010"/>
        <v>972922.43772000005</v>
      </c>
      <c r="L2198" s="15">
        <f t="shared" si="1011"/>
        <v>972922.43772000005</v>
      </c>
      <c r="M2198" s="17">
        <v>658548.73949579836</v>
      </c>
      <c r="N2198" s="17">
        <v>125124.26050420169</v>
      </c>
      <c r="O2198" s="16">
        <v>783673</v>
      </c>
      <c r="P2198" s="18">
        <v>783673</v>
      </c>
      <c r="Q2198" s="17">
        <v>621272.26890756306</v>
      </c>
      <c r="R2198" s="17">
        <v>118041.73109243698</v>
      </c>
      <c r="S2198" s="16">
        <v>739314</v>
      </c>
      <c r="T2198" s="15">
        <v>739314</v>
      </c>
      <c r="U2198" s="14"/>
      <c r="V2198" s="14"/>
      <c r="W2198" s="14"/>
      <c r="X2198" s="14"/>
      <c r="Y2198" s="14"/>
      <c r="Z2198" s="14"/>
      <c r="AA2198" s="14"/>
      <c r="AB2198" s="13"/>
      <c r="AC2198" s="12">
        <f t="shared" si="1012"/>
        <v>0</v>
      </c>
      <c r="AD2198" s="6">
        <f t="shared" si="1013"/>
        <v>0</v>
      </c>
      <c r="AE2198" s="6">
        <f t="shared" si="1014"/>
        <v>0</v>
      </c>
      <c r="AF2198" s="6">
        <f t="shared" si="1015"/>
        <v>0</v>
      </c>
      <c r="AG2198" s="9">
        <f t="shared" si="1020"/>
        <v>739314</v>
      </c>
      <c r="AH2198" s="11">
        <f t="shared" si="1029"/>
        <v>972922.43772000005</v>
      </c>
      <c r="AI2198" s="9">
        <f t="shared" si="1030"/>
        <v>761493.5</v>
      </c>
      <c r="AJ2198" s="10">
        <f t="shared" si="1031"/>
        <v>623977.35942999995</v>
      </c>
      <c r="AK2198" s="9">
        <f t="shared" si="1019"/>
        <v>750403.75</v>
      </c>
      <c r="AL2198" s="9">
        <f t="shared" si="1027"/>
        <v>867207.96886000002</v>
      </c>
      <c r="AM2198" s="6">
        <f t="shared" si="1021"/>
        <v>820461.46747861663</v>
      </c>
      <c r="AN2198" s="8">
        <f t="shared" si="1032"/>
        <v>428141.58523362566</v>
      </c>
      <c r="AO2198" s="7">
        <f t="shared" si="1028"/>
        <v>0.56223931686038775</v>
      </c>
      <c r="AP2198" s="6">
        <f t="shared" si="1033"/>
        <v>820461.46747861663</v>
      </c>
      <c r="AQ2198" s="5" t="s">
        <v>0</v>
      </c>
    </row>
    <row r="2199" spans="1:44" x14ac:dyDescent="0.25">
      <c r="A2199" s="42">
        <v>2145</v>
      </c>
      <c r="B2199" s="63">
        <v>31171503</v>
      </c>
      <c r="C2199" s="63">
        <v>31171503</v>
      </c>
      <c r="D2199" s="61" t="s">
        <v>801</v>
      </c>
      <c r="E2199" s="61" t="s">
        <v>801</v>
      </c>
      <c r="F2199" s="82" t="s">
        <v>1577</v>
      </c>
      <c r="G2199" s="81" t="s">
        <v>1344</v>
      </c>
      <c r="H2199" s="21">
        <v>1</v>
      </c>
      <c r="I2199" s="20">
        <v>1032130.8550588236</v>
      </c>
      <c r="J2199" s="20">
        <f t="shared" si="1009"/>
        <v>196104.8624611765</v>
      </c>
      <c r="K2199" s="19">
        <f t="shared" si="1010"/>
        <v>1228235.7175200002</v>
      </c>
      <c r="L2199" s="15">
        <f t="shared" si="1011"/>
        <v>1228235.7175200002</v>
      </c>
      <c r="M2199" s="17">
        <v>823521.00840336143</v>
      </c>
      <c r="N2199" s="17">
        <v>156468.99159663866</v>
      </c>
      <c r="O2199" s="16">
        <v>979990.00000000012</v>
      </c>
      <c r="P2199" s="18">
        <v>979990.00000000012</v>
      </c>
      <c r="Q2199" s="17">
        <v>784305.8823529412</v>
      </c>
      <c r="R2199" s="17">
        <v>149018.11764705883</v>
      </c>
      <c r="S2199" s="16">
        <v>933324</v>
      </c>
      <c r="T2199" s="15">
        <v>933324</v>
      </c>
      <c r="U2199" s="14"/>
      <c r="V2199" s="14"/>
      <c r="W2199" s="14"/>
      <c r="X2199" s="14"/>
      <c r="Y2199" s="14"/>
      <c r="Z2199" s="14"/>
      <c r="AA2199" s="14"/>
      <c r="AB2199" s="13"/>
      <c r="AC2199" s="12">
        <f t="shared" si="1012"/>
        <v>0</v>
      </c>
      <c r="AD2199" s="6">
        <f t="shared" si="1013"/>
        <v>0</v>
      </c>
      <c r="AE2199" s="6">
        <f t="shared" si="1014"/>
        <v>0</v>
      </c>
      <c r="AF2199" s="6">
        <f t="shared" si="1015"/>
        <v>0</v>
      </c>
      <c r="AG2199" s="9">
        <f t="shared" si="1020"/>
        <v>933324</v>
      </c>
      <c r="AH2199" s="11">
        <f t="shared" si="1029"/>
        <v>1228235.7175200002</v>
      </c>
      <c r="AI2199" s="9">
        <f t="shared" si="1030"/>
        <v>956657</v>
      </c>
      <c r="AJ2199" s="10">
        <f t="shared" si="1031"/>
        <v>785387.4293800001</v>
      </c>
      <c r="AK2199" s="9">
        <f t="shared" si="1019"/>
        <v>944990.5</v>
      </c>
      <c r="AL2199" s="9">
        <f t="shared" si="1027"/>
        <v>1092446.3587600002</v>
      </c>
      <c r="AM2199" s="6">
        <f t="shared" si="1021"/>
        <v>1032334.8520899392</v>
      </c>
      <c r="AN2199" s="8">
        <f t="shared" si="1032"/>
        <v>539352.51612631837</v>
      </c>
      <c r="AO2199" s="7">
        <f t="shared" si="1028"/>
        <v>0.56378881472285092</v>
      </c>
      <c r="AP2199" s="6">
        <f t="shared" si="1033"/>
        <v>1032334.8520899392</v>
      </c>
      <c r="AQ2199" s="5" t="s">
        <v>0</v>
      </c>
    </row>
    <row r="2200" spans="1:44" x14ac:dyDescent="0.25">
      <c r="A2200" s="42">
        <v>2146</v>
      </c>
      <c r="B2200" s="63">
        <v>31171503</v>
      </c>
      <c r="C2200" s="63">
        <v>31171503</v>
      </c>
      <c r="D2200" s="61" t="s">
        <v>801</v>
      </c>
      <c r="E2200" s="61" t="s">
        <v>801</v>
      </c>
      <c r="F2200" s="82" t="s">
        <v>1576</v>
      </c>
      <c r="G2200" s="81" t="s">
        <v>1575</v>
      </c>
      <c r="H2200" s="21">
        <v>1</v>
      </c>
      <c r="I2200" s="20">
        <v>1166236.9581176471</v>
      </c>
      <c r="J2200" s="20">
        <f t="shared" si="1009"/>
        <v>221585.02204235294</v>
      </c>
      <c r="K2200" s="19">
        <f t="shared" si="1010"/>
        <v>1387821.98016</v>
      </c>
      <c r="L2200" s="15">
        <f t="shared" si="1011"/>
        <v>1387821.98016</v>
      </c>
      <c r="M2200" s="17">
        <v>939384.87394957989</v>
      </c>
      <c r="N2200" s="17">
        <v>178483.12605042019</v>
      </c>
      <c r="O2200" s="16">
        <v>1117868</v>
      </c>
      <c r="P2200" s="18">
        <v>1117868</v>
      </c>
      <c r="Q2200" s="17">
        <v>886211.76470588241</v>
      </c>
      <c r="R2200" s="17">
        <v>168380.23529411765</v>
      </c>
      <c r="S2200" s="16">
        <v>1054592</v>
      </c>
      <c r="T2200" s="15">
        <v>1054592</v>
      </c>
      <c r="U2200" s="14"/>
      <c r="V2200" s="14"/>
      <c r="W2200" s="14"/>
      <c r="X2200" s="14"/>
      <c r="Y2200" s="14"/>
      <c r="Z2200" s="14"/>
      <c r="AA2200" s="14"/>
      <c r="AB2200" s="13"/>
      <c r="AC2200" s="12">
        <f t="shared" si="1012"/>
        <v>0</v>
      </c>
      <c r="AD2200" s="6">
        <f t="shared" si="1013"/>
        <v>0</v>
      </c>
      <c r="AE2200" s="6">
        <f t="shared" si="1014"/>
        <v>0</v>
      </c>
      <c r="AF2200" s="6">
        <f t="shared" si="1015"/>
        <v>0</v>
      </c>
      <c r="AG2200" s="9">
        <f t="shared" si="1020"/>
        <v>1054592</v>
      </c>
      <c r="AH2200" s="11">
        <f t="shared" si="1029"/>
        <v>1387821.98016</v>
      </c>
      <c r="AI2200" s="9">
        <f t="shared" si="1030"/>
        <v>1086230</v>
      </c>
      <c r="AJ2200" s="10">
        <f t="shared" si="1031"/>
        <v>890070.49503999995</v>
      </c>
      <c r="AK2200" s="9">
        <f t="shared" si="1019"/>
        <v>1070411</v>
      </c>
      <c r="AL2200" s="9">
        <f t="shared" si="1027"/>
        <v>1237025.9900799999</v>
      </c>
      <c r="AM2200" s="6">
        <f t="shared" si="1021"/>
        <v>1170344.6274769998</v>
      </c>
      <c r="AN2200" s="8">
        <f t="shared" si="1032"/>
        <v>610721.17367917881</v>
      </c>
      <c r="AO2200" s="7">
        <f t="shared" si="1028"/>
        <v>0.56223928051994398</v>
      </c>
      <c r="AP2200" s="6">
        <f t="shared" si="1033"/>
        <v>1170344.6274769998</v>
      </c>
      <c r="AQ2200" s="5" t="s">
        <v>0</v>
      </c>
    </row>
    <row r="2201" spans="1:44" x14ac:dyDescent="0.25">
      <c r="A2201" s="42">
        <v>2147</v>
      </c>
      <c r="B2201" s="63">
        <v>27121604</v>
      </c>
      <c r="C2201" s="63">
        <v>27121604</v>
      </c>
      <c r="D2201" s="61" t="s">
        <v>801</v>
      </c>
      <c r="E2201" s="61" t="s">
        <v>801</v>
      </c>
      <c r="F2201" s="82" t="s">
        <v>1574</v>
      </c>
      <c r="G2201" s="81" t="s">
        <v>1344</v>
      </c>
      <c r="H2201" s="21">
        <v>1</v>
      </c>
      <c r="I2201" s="20">
        <v>110447.21556302521</v>
      </c>
      <c r="J2201" s="20">
        <f t="shared" si="1009"/>
        <v>20984.97095697479</v>
      </c>
      <c r="K2201" s="19">
        <f t="shared" si="1010"/>
        <v>131432.18651999999</v>
      </c>
      <c r="L2201" s="15">
        <f t="shared" si="1011"/>
        <v>131432.18651999999</v>
      </c>
      <c r="M2201" s="17">
        <v>89802.521008403361</v>
      </c>
      <c r="N2201" s="17">
        <v>17062.478991596639</v>
      </c>
      <c r="O2201" s="16">
        <v>106865</v>
      </c>
      <c r="P2201" s="18">
        <v>106865</v>
      </c>
      <c r="Q2201" s="17">
        <v>83927.731092436981</v>
      </c>
      <c r="R2201" s="17">
        <v>15946.268907563026</v>
      </c>
      <c r="S2201" s="16">
        <v>99874</v>
      </c>
      <c r="T2201" s="15">
        <v>99874</v>
      </c>
      <c r="U2201" s="14"/>
      <c r="V2201" s="14"/>
      <c r="W2201" s="14"/>
      <c r="X2201" s="14"/>
      <c r="Y2201" s="14"/>
      <c r="Z2201" s="14"/>
      <c r="AA2201" s="14"/>
      <c r="AB2201" s="13"/>
      <c r="AC2201" s="12">
        <f t="shared" si="1012"/>
        <v>0</v>
      </c>
      <c r="AD2201" s="6">
        <f t="shared" si="1013"/>
        <v>0</v>
      </c>
      <c r="AE2201" s="6">
        <f t="shared" si="1014"/>
        <v>0</v>
      </c>
      <c r="AF2201" s="6">
        <f t="shared" si="1015"/>
        <v>0</v>
      </c>
      <c r="AG2201" s="9">
        <f t="shared" si="1020"/>
        <v>99874</v>
      </c>
      <c r="AH2201" s="11">
        <f t="shared" si="1029"/>
        <v>131432.18651999999</v>
      </c>
      <c r="AI2201" s="9">
        <f t="shared" si="1030"/>
        <v>103369.5</v>
      </c>
      <c r="AJ2201" s="10">
        <f t="shared" si="1031"/>
        <v>84542.796629999997</v>
      </c>
      <c r="AK2201" s="9">
        <f t="shared" si="1019"/>
        <v>101621.75</v>
      </c>
      <c r="AL2201" s="9">
        <f t="shared" si="1027"/>
        <v>117400.84325999999</v>
      </c>
      <c r="AM2201" s="6">
        <f t="shared" si="1021"/>
        <v>111198.82235609773</v>
      </c>
      <c r="AN2201" s="8">
        <f t="shared" si="1032"/>
        <v>57963.85628516537</v>
      </c>
      <c r="AO2201" s="7">
        <f t="shared" si="1028"/>
        <v>0.56074428419568023</v>
      </c>
      <c r="AP2201" s="6">
        <f t="shared" si="1033"/>
        <v>111198.82235609773</v>
      </c>
      <c r="AQ2201" s="5" t="s">
        <v>0</v>
      </c>
    </row>
    <row r="2202" spans="1:44" ht="25.5" x14ac:dyDescent="0.25">
      <c r="A2202" s="42">
        <v>2148</v>
      </c>
      <c r="B2202" s="63">
        <v>31162809</v>
      </c>
      <c r="C2202" s="63">
        <v>31162809</v>
      </c>
      <c r="D2202" s="61" t="s">
        <v>801</v>
      </c>
      <c r="E2202" s="61" t="s">
        <v>801</v>
      </c>
      <c r="F2202" s="82" t="s">
        <v>1573</v>
      </c>
      <c r="G2202" s="81" t="s">
        <v>1420</v>
      </c>
      <c r="H2202" s="21">
        <v>1</v>
      </c>
      <c r="I2202" s="20">
        <v>1646758.7611260507</v>
      </c>
      <c r="J2202" s="20">
        <f t="shared" si="1009"/>
        <v>312884.16461394966</v>
      </c>
      <c r="K2202" s="19">
        <f t="shared" si="1010"/>
        <v>1959642.9257400003</v>
      </c>
      <c r="L2202" s="15">
        <f t="shared" si="1011"/>
        <v>1959642.9257400003</v>
      </c>
      <c r="M2202" s="17">
        <v>1326436.1344537816</v>
      </c>
      <c r="N2202" s="17">
        <v>252022.86554621853</v>
      </c>
      <c r="O2202" s="16">
        <v>1578459.0000000002</v>
      </c>
      <c r="P2202" s="18">
        <v>1578459.0000000002</v>
      </c>
      <c r="Q2202" s="17">
        <v>1251355.4621848741</v>
      </c>
      <c r="R2202" s="17">
        <v>237757.5378151261</v>
      </c>
      <c r="S2202" s="16">
        <v>1489113.0000000002</v>
      </c>
      <c r="T2202" s="15">
        <v>1489113.0000000002</v>
      </c>
      <c r="U2202" s="14"/>
      <c r="V2202" s="14"/>
      <c r="W2202" s="14"/>
      <c r="X2202" s="14"/>
      <c r="Y2202" s="14"/>
      <c r="Z2202" s="14"/>
      <c r="AA2202" s="14"/>
      <c r="AB2202" s="13"/>
      <c r="AC2202" s="12">
        <f t="shared" si="1012"/>
        <v>0</v>
      </c>
      <c r="AD2202" s="6">
        <f t="shared" si="1013"/>
        <v>0</v>
      </c>
      <c r="AE2202" s="6">
        <f t="shared" si="1014"/>
        <v>0</v>
      </c>
      <c r="AF2202" s="6">
        <f t="shared" si="1015"/>
        <v>0</v>
      </c>
      <c r="AG2202" s="9">
        <f t="shared" si="1020"/>
        <v>1489113.0000000002</v>
      </c>
      <c r="AH2202" s="11">
        <f t="shared" si="1029"/>
        <v>1959642.9257400003</v>
      </c>
      <c r="AI2202" s="9">
        <f t="shared" si="1030"/>
        <v>1533786.0000000002</v>
      </c>
      <c r="AJ2202" s="10">
        <f t="shared" si="1031"/>
        <v>1256803.7314350002</v>
      </c>
      <c r="AK2202" s="9">
        <f t="shared" si="1019"/>
        <v>1511449.5000000002</v>
      </c>
      <c r="AL2202" s="9">
        <f t="shared" si="1027"/>
        <v>1746714.4628700004</v>
      </c>
      <c r="AM2202" s="6">
        <f t="shared" si="1021"/>
        <v>1652558.3709737614</v>
      </c>
      <c r="AN2202" s="8">
        <f t="shared" si="1032"/>
        <v>862354.96567192278</v>
      </c>
      <c r="AO2202" s="7">
        <f t="shared" si="1028"/>
        <v>0.56223942953705575</v>
      </c>
      <c r="AP2202" s="6">
        <f t="shared" si="1033"/>
        <v>1652558.3709737614</v>
      </c>
      <c r="AQ2202" s="5" t="s">
        <v>0</v>
      </c>
    </row>
    <row r="2203" spans="1:44" x14ac:dyDescent="0.25">
      <c r="A2203" s="42">
        <v>2149</v>
      </c>
      <c r="B2203" s="63">
        <v>26112102</v>
      </c>
      <c r="C2203" s="63">
        <v>26112102</v>
      </c>
      <c r="D2203" s="61" t="s">
        <v>801</v>
      </c>
      <c r="E2203" s="61" t="s">
        <v>801</v>
      </c>
      <c r="F2203" s="82" t="s">
        <v>1572</v>
      </c>
      <c r="G2203" s="81" t="s">
        <v>1344</v>
      </c>
      <c r="H2203" s="21">
        <v>1</v>
      </c>
      <c r="I2203" s="20">
        <v>584670.00842016807</v>
      </c>
      <c r="J2203" s="20">
        <f t="shared" si="1009"/>
        <v>111087.30159983193</v>
      </c>
      <c r="K2203" s="19">
        <f t="shared" si="1010"/>
        <v>695757.31001999998</v>
      </c>
      <c r="L2203" s="15">
        <f t="shared" si="1011"/>
        <v>695757.31001999998</v>
      </c>
      <c r="M2203" s="17">
        <v>484270.58823529416</v>
      </c>
      <c r="N2203" s="17">
        <v>92011.411764705888</v>
      </c>
      <c r="O2203" s="16">
        <v>576282</v>
      </c>
      <c r="P2203" s="18">
        <v>576282</v>
      </c>
      <c r="Q2203" s="17">
        <v>444284.87394957984</v>
      </c>
      <c r="R2203" s="17">
        <v>84414.126050420164</v>
      </c>
      <c r="S2203" s="16">
        <v>528699</v>
      </c>
      <c r="T2203" s="15">
        <v>528699</v>
      </c>
      <c r="U2203" s="14"/>
      <c r="V2203" s="14"/>
      <c r="W2203" s="14"/>
      <c r="X2203" s="14"/>
      <c r="Y2203" s="14"/>
      <c r="Z2203" s="14"/>
      <c r="AA2203" s="14"/>
      <c r="AB2203" s="13"/>
      <c r="AC2203" s="12">
        <f t="shared" si="1012"/>
        <v>0</v>
      </c>
      <c r="AD2203" s="6">
        <f t="shared" si="1013"/>
        <v>0</v>
      </c>
      <c r="AE2203" s="6">
        <f t="shared" si="1014"/>
        <v>0</v>
      </c>
      <c r="AF2203" s="6">
        <f t="shared" si="1015"/>
        <v>0</v>
      </c>
      <c r="AG2203" s="9">
        <f t="shared" si="1020"/>
        <v>528699</v>
      </c>
      <c r="AH2203" s="11">
        <f t="shared" si="1029"/>
        <v>695757.31001999998</v>
      </c>
      <c r="AI2203" s="9">
        <f t="shared" si="1030"/>
        <v>552490.5</v>
      </c>
      <c r="AJ2203" s="10">
        <f t="shared" si="1031"/>
        <v>450184.57750499999</v>
      </c>
      <c r="AK2203" s="9">
        <f t="shared" si="1019"/>
        <v>540594.75</v>
      </c>
      <c r="AL2203" s="9">
        <f t="shared" si="1027"/>
        <v>624123.90500999999</v>
      </c>
      <c r="AM2203" s="6">
        <f t="shared" si="1021"/>
        <v>592419.4333598495</v>
      </c>
      <c r="AN2203" s="8">
        <f t="shared" si="1032"/>
        <v>308240.8123950304</v>
      </c>
      <c r="AO2203" s="7">
        <f t="shared" si="1028"/>
        <v>0.55791151593562316</v>
      </c>
      <c r="AP2203" s="6">
        <f t="shared" si="1033"/>
        <v>592419.4333598495</v>
      </c>
      <c r="AQ2203" s="5" t="s">
        <v>0</v>
      </c>
    </row>
    <row r="2204" spans="1:44" x14ac:dyDescent="0.25">
      <c r="A2204" s="42">
        <v>2150</v>
      </c>
      <c r="B2204" s="63">
        <v>26112102</v>
      </c>
      <c r="C2204" s="63">
        <v>26112102</v>
      </c>
      <c r="D2204" s="61" t="s">
        <v>801</v>
      </c>
      <c r="E2204" s="61" t="s">
        <v>801</v>
      </c>
      <c r="F2204" s="82" t="s">
        <v>1571</v>
      </c>
      <c r="G2204" s="81" t="s">
        <v>1344</v>
      </c>
      <c r="H2204" s="21">
        <v>1</v>
      </c>
      <c r="I2204" s="20">
        <v>584670.00842016807</v>
      </c>
      <c r="J2204" s="20">
        <f t="shared" si="1009"/>
        <v>111087.30159983193</v>
      </c>
      <c r="K2204" s="19">
        <f t="shared" si="1010"/>
        <v>695757.31001999998</v>
      </c>
      <c r="L2204" s="15">
        <f t="shared" si="1011"/>
        <v>695757.31001999998</v>
      </c>
      <c r="M2204" s="17">
        <v>484270.58823529416</v>
      </c>
      <c r="N2204" s="17">
        <v>92011.411764705888</v>
      </c>
      <c r="O2204" s="16">
        <v>576282</v>
      </c>
      <c r="P2204" s="18">
        <v>576282</v>
      </c>
      <c r="Q2204" s="17">
        <v>444284.87394957984</v>
      </c>
      <c r="R2204" s="17">
        <v>84414.126050420164</v>
      </c>
      <c r="S2204" s="16">
        <v>528699</v>
      </c>
      <c r="T2204" s="15">
        <v>528699</v>
      </c>
      <c r="U2204" s="14"/>
      <c r="V2204" s="14"/>
      <c r="W2204" s="14"/>
      <c r="X2204" s="14"/>
      <c r="Y2204" s="14"/>
      <c r="Z2204" s="14"/>
      <c r="AA2204" s="14"/>
      <c r="AB2204" s="13"/>
      <c r="AC2204" s="12">
        <f t="shared" si="1012"/>
        <v>0</v>
      </c>
      <c r="AD2204" s="6">
        <f t="shared" si="1013"/>
        <v>0</v>
      </c>
      <c r="AE2204" s="6">
        <f t="shared" si="1014"/>
        <v>0</v>
      </c>
      <c r="AF2204" s="6">
        <f t="shared" si="1015"/>
        <v>0</v>
      </c>
      <c r="AG2204" s="9">
        <f t="shared" si="1020"/>
        <v>528699</v>
      </c>
      <c r="AH2204" s="11">
        <f t="shared" si="1029"/>
        <v>695757.31001999998</v>
      </c>
      <c r="AI2204" s="9">
        <f t="shared" si="1030"/>
        <v>552490.5</v>
      </c>
      <c r="AJ2204" s="10">
        <f t="shared" si="1031"/>
        <v>450184.57750499999</v>
      </c>
      <c r="AK2204" s="9">
        <f t="shared" si="1019"/>
        <v>540594.75</v>
      </c>
      <c r="AL2204" s="9">
        <f t="shared" si="1027"/>
        <v>624123.90500999999</v>
      </c>
      <c r="AM2204" s="6">
        <f t="shared" si="1021"/>
        <v>592419.4333598495</v>
      </c>
      <c r="AN2204" s="8">
        <f t="shared" si="1032"/>
        <v>308240.8123950304</v>
      </c>
      <c r="AO2204" s="7">
        <f t="shared" si="1028"/>
        <v>0.55791151593562316</v>
      </c>
      <c r="AP2204" s="6">
        <f t="shared" si="1033"/>
        <v>592419.4333598495</v>
      </c>
      <c r="AQ2204" s="5" t="s">
        <v>0</v>
      </c>
    </row>
    <row r="2205" spans="1:44" ht="25.5" x14ac:dyDescent="0.25">
      <c r="A2205" s="42">
        <v>2151</v>
      </c>
      <c r="B2205" s="63">
        <v>40141736</v>
      </c>
      <c r="C2205" s="63">
        <v>40141736</v>
      </c>
      <c r="D2205" s="61" t="s">
        <v>801</v>
      </c>
      <c r="E2205" s="61" t="s">
        <v>801</v>
      </c>
      <c r="F2205" s="82" t="s">
        <v>1570</v>
      </c>
      <c r="G2205" s="81" t="s">
        <v>1344</v>
      </c>
      <c r="H2205" s="21">
        <v>1</v>
      </c>
      <c r="I2205" s="20">
        <v>31976.102268907562</v>
      </c>
      <c r="J2205" s="20">
        <f t="shared" si="1009"/>
        <v>6075.4594310924367</v>
      </c>
      <c r="K2205" s="19">
        <f t="shared" si="1010"/>
        <v>38051.561699999998</v>
      </c>
      <c r="L2205" s="15">
        <f t="shared" si="1011"/>
        <v>38051.561699999998</v>
      </c>
      <c r="M2205" s="17">
        <v>25756.302521008405</v>
      </c>
      <c r="N2205" s="17">
        <v>4893.6974789915967</v>
      </c>
      <c r="O2205" s="16">
        <v>30650</v>
      </c>
      <c r="P2205" s="18">
        <v>30650</v>
      </c>
      <c r="Q2205" s="17">
        <v>24298.319327731093</v>
      </c>
      <c r="R2205" s="17">
        <v>4616.680672268908</v>
      </c>
      <c r="S2205" s="16">
        <v>28915</v>
      </c>
      <c r="T2205" s="15">
        <v>28915</v>
      </c>
      <c r="U2205" s="14"/>
      <c r="V2205" s="14"/>
      <c r="W2205" s="14"/>
      <c r="X2205" s="14"/>
      <c r="Y2205" s="14"/>
      <c r="Z2205" s="14"/>
      <c r="AA2205" s="14"/>
      <c r="AB2205" s="13"/>
      <c r="AC2205" s="12">
        <f t="shared" si="1012"/>
        <v>0</v>
      </c>
      <c r="AD2205" s="6">
        <f t="shared" si="1013"/>
        <v>0</v>
      </c>
      <c r="AE2205" s="6">
        <f t="shared" si="1014"/>
        <v>0</v>
      </c>
      <c r="AF2205" s="6">
        <f t="shared" si="1015"/>
        <v>0</v>
      </c>
      <c r="AG2205" s="9">
        <f t="shared" si="1020"/>
        <v>28915</v>
      </c>
      <c r="AH2205" s="11">
        <f t="shared" si="1029"/>
        <v>38051.561699999998</v>
      </c>
      <c r="AI2205" s="9">
        <f t="shared" si="1030"/>
        <v>29782.5</v>
      </c>
      <c r="AJ2205" s="10">
        <f t="shared" si="1031"/>
        <v>24404.140424999998</v>
      </c>
      <c r="AK2205" s="9">
        <f t="shared" si="1019"/>
        <v>29348.75</v>
      </c>
      <c r="AL2205" s="9">
        <f t="shared" si="1027"/>
        <v>33917.030849999996</v>
      </c>
      <c r="AM2205" s="6">
        <f t="shared" si="1021"/>
        <v>32088.758840793795</v>
      </c>
      <c r="AN2205" s="8">
        <f t="shared" si="1032"/>
        <v>16744.877756858761</v>
      </c>
      <c r="AO2205" s="7">
        <f t="shared" si="1028"/>
        <v>0.562238823364686</v>
      </c>
      <c r="AP2205" s="6">
        <f t="shared" si="1033"/>
        <v>32088.758840793795</v>
      </c>
      <c r="AQ2205" s="5" t="s">
        <v>0</v>
      </c>
    </row>
    <row r="2206" spans="1:44" ht="25.5" x14ac:dyDescent="0.25">
      <c r="A2206" s="42">
        <v>2152</v>
      </c>
      <c r="B2206" s="63">
        <v>31161912</v>
      </c>
      <c r="C2206" s="63">
        <v>31161912</v>
      </c>
      <c r="D2206" s="61" t="s">
        <v>801</v>
      </c>
      <c r="E2206" s="61" t="s">
        <v>801</v>
      </c>
      <c r="F2206" s="82" t="s">
        <v>1569</v>
      </c>
      <c r="G2206" s="81" t="s">
        <v>1344</v>
      </c>
      <c r="H2206" s="21">
        <v>1</v>
      </c>
      <c r="I2206" s="20">
        <v>619997.98915966391</v>
      </c>
      <c r="J2206" s="20">
        <f t="shared" si="1009"/>
        <v>117799.61794033615</v>
      </c>
      <c r="K2206" s="19">
        <f t="shared" si="1010"/>
        <v>737797.60710000002</v>
      </c>
      <c r="L2206" s="15">
        <f t="shared" si="1011"/>
        <v>737797.60710000002</v>
      </c>
      <c r="M2206" s="17">
        <v>508820.16806722688</v>
      </c>
      <c r="N2206" s="17">
        <v>96675.831932773115</v>
      </c>
      <c r="O2206" s="16">
        <v>605496</v>
      </c>
      <c r="P2206" s="18">
        <v>605496</v>
      </c>
      <c r="Q2206" s="17">
        <v>471130.25210084039</v>
      </c>
      <c r="R2206" s="17">
        <v>89514.747899159673</v>
      </c>
      <c r="S2206" s="16">
        <v>560645</v>
      </c>
      <c r="T2206" s="15">
        <v>560645</v>
      </c>
      <c r="U2206" s="14"/>
      <c r="V2206" s="14"/>
      <c r="W2206" s="14"/>
      <c r="X2206" s="14"/>
      <c r="Y2206" s="14"/>
      <c r="Z2206" s="14"/>
      <c r="AA2206" s="14"/>
      <c r="AB2206" s="13"/>
      <c r="AC2206" s="12">
        <f t="shared" si="1012"/>
        <v>0</v>
      </c>
      <c r="AD2206" s="6">
        <f t="shared" si="1013"/>
        <v>0</v>
      </c>
      <c r="AE2206" s="6">
        <f t="shared" si="1014"/>
        <v>0</v>
      </c>
      <c r="AF2206" s="6">
        <f t="shared" si="1015"/>
        <v>0</v>
      </c>
      <c r="AG2206" s="9">
        <f t="shared" si="1020"/>
        <v>560645</v>
      </c>
      <c r="AH2206" s="11">
        <f t="shared" si="1029"/>
        <v>737797.60710000002</v>
      </c>
      <c r="AI2206" s="9">
        <f t="shared" si="1030"/>
        <v>583070.5</v>
      </c>
      <c r="AJ2206" s="10">
        <f t="shared" si="1031"/>
        <v>475984.65177500003</v>
      </c>
      <c r="AK2206" s="9">
        <f t="shared" si="1019"/>
        <v>571857.75</v>
      </c>
      <c r="AL2206" s="9">
        <f t="shared" si="1027"/>
        <v>660434.05355000007</v>
      </c>
      <c r="AM2206" s="6">
        <f t="shared" si="1021"/>
        <v>626228.48768892966</v>
      </c>
      <c r="AN2206" s="8">
        <f t="shared" si="1032"/>
        <v>326112.44286902738</v>
      </c>
      <c r="AO2206" s="7">
        <f t="shared" si="1028"/>
        <v>0.55930190752066411</v>
      </c>
      <c r="AP2206" s="6">
        <f t="shared" si="1033"/>
        <v>626228.48768892966</v>
      </c>
      <c r="AQ2206" s="5" t="s">
        <v>0</v>
      </c>
    </row>
    <row r="2207" spans="1:44" x14ac:dyDescent="0.25">
      <c r="A2207" s="42">
        <v>2153</v>
      </c>
      <c r="B2207" s="63">
        <v>25171901</v>
      </c>
      <c r="C2207" s="63">
        <v>25171901</v>
      </c>
      <c r="D2207" s="61" t="s">
        <v>801</v>
      </c>
      <c r="E2207" s="61" t="s">
        <v>801</v>
      </c>
      <c r="F2207" s="82" t="s">
        <v>1568</v>
      </c>
      <c r="G2207" s="81" t="s">
        <v>1420</v>
      </c>
      <c r="H2207" s="21">
        <v>1</v>
      </c>
      <c r="I2207" s="20">
        <v>2013279.0967058823</v>
      </c>
      <c r="J2207" s="20">
        <f t="shared" si="1009"/>
        <v>382523.02837411762</v>
      </c>
      <c r="K2207" s="19">
        <f t="shared" si="1010"/>
        <v>2395802.1250800001</v>
      </c>
      <c r="L2207" s="15">
        <f t="shared" si="1011"/>
        <v>2395802.1250800001</v>
      </c>
      <c r="M2207" s="17">
        <v>1621663.0252100842</v>
      </c>
      <c r="N2207" s="17">
        <v>308115.97478991601</v>
      </c>
      <c r="O2207" s="16">
        <v>1929779.0000000002</v>
      </c>
      <c r="P2207" s="18">
        <v>1929779.0000000002</v>
      </c>
      <c r="Q2207" s="17">
        <v>1529870.5882352942</v>
      </c>
      <c r="R2207" s="17">
        <v>290675.4117647059</v>
      </c>
      <c r="S2207" s="16">
        <v>1820546</v>
      </c>
      <c r="T2207" s="15">
        <v>1820546</v>
      </c>
      <c r="U2207" s="14"/>
      <c r="V2207" s="14"/>
      <c r="W2207" s="14"/>
      <c r="X2207" s="14"/>
      <c r="Y2207" s="14"/>
      <c r="Z2207" s="14"/>
      <c r="AA2207" s="14"/>
      <c r="AB2207" s="13"/>
      <c r="AC2207" s="12">
        <f t="shared" si="1012"/>
        <v>0</v>
      </c>
      <c r="AD2207" s="6">
        <f t="shared" si="1013"/>
        <v>0</v>
      </c>
      <c r="AE2207" s="6">
        <f t="shared" si="1014"/>
        <v>0</v>
      </c>
      <c r="AF2207" s="6">
        <f t="shared" si="1015"/>
        <v>0</v>
      </c>
      <c r="AG2207" s="9">
        <f t="shared" si="1020"/>
        <v>1820546</v>
      </c>
      <c r="AH2207" s="11">
        <f t="shared" si="1029"/>
        <v>2395802.1250800001</v>
      </c>
      <c r="AI2207" s="9">
        <f t="shared" si="1030"/>
        <v>1875162.5</v>
      </c>
      <c r="AJ2207" s="10">
        <f t="shared" si="1031"/>
        <v>1536531.7812700002</v>
      </c>
      <c r="AK2207" s="9">
        <f t="shared" si="1019"/>
        <v>1847854.25</v>
      </c>
      <c r="AL2207" s="9">
        <f t="shared" si="1027"/>
        <v>2135482.3125400003</v>
      </c>
      <c r="AM2207" s="6">
        <f t="shared" si="1021"/>
        <v>2020369.9661780235</v>
      </c>
      <c r="AN2207" s="8">
        <f t="shared" si="1032"/>
        <v>1054290.1071469539</v>
      </c>
      <c r="AO2207" s="7">
        <f t="shared" si="1028"/>
        <v>0.56223932973646495</v>
      </c>
      <c r="AP2207" s="6">
        <f t="shared" si="1033"/>
        <v>2020369.9661780235</v>
      </c>
      <c r="AQ2207" s="5" t="s">
        <v>0</v>
      </c>
    </row>
    <row r="2208" spans="1:44" x14ac:dyDescent="0.25">
      <c r="A2208" s="42">
        <v>2154</v>
      </c>
      <c r="B2208" s="63">
        <v>31141608</v>
      </c>
      <c r="C2208" s="63">
        <v>31141608</v>
      </c>
      <c r="D2208" s="61" t="s">
        <v>801</v>
      </c>
      <c r="E2208" s="61" t="s">
        <v>801</v>
      </c>
      <c r="F2208" s="82" t="s">
        <v>1567</v>
      </c>
      <c r="G2208" s="81" t="s">
        <v>1420</v>
      </c>
      <c r="H2208" s="21">
        <v>1</v>
      </c>
      <c r="I2208" s="20">
        <v>2483880.1798991598</v>
      </c>
      <c r="J2208" s="20">
        <f t="shared" si="1009"/>
        <v>471937.23418084037</v>
      </c>
      <c r="K2208" s="19">
        <f t="shared" si="1010"/>
        <v>2955817.41408</v>
      </c>
      <c r="L2208" s="15">
        <f t="shared" si="1011"/>
        <v>2955817.41408</v>
      </c>
      <c r="M2208" s="17">
        <v>2019599.1596638656</v>
      </c>
      <c r="N2208" s="17">
        <v>383723.84033613448</v>
      </c>
      <c r="O2208" s="16">
        <v>2403323</v>
      </c>
      <c r="P2208" s="18">
        <v>2403323</v>
      </c>
      <c r="Q2208" s="17">
        <v>1887475.630252101</v>
      </c>
      <c r="R2208" s="17">
        <v>358620.36974789918</v>
      </c>
      <c r="S2208" s="16">
        <v>2246096</v>
      </c>
      <c r="T2208" s="15">
        <v>2246096</v>
      </c>
      <c r="U2208" s="14"/>
      <c r="V2208" s="14"/>
      <c r="W2208" s="14"/>
      <c r="X2208" s="14"/>
      <c r="Y2208" s="14"/>
      <c r="Z2208" s="14"/>
      <c r="AA2208" s="14"/>
      <c r="AB2208" s="13"/>
      <c r="AC2208" s="12">
        <f t="shared" si="1012"/>
        <v>0</v>
      </c>
      <c r="AD2208" s="6">
        <f t="shared" si="1013"/>
        <v>0</v>
      </c>
      <c r="AE2208" s="6">
        <f t="shared" si="1014"/>
        <v>0</v>
      </c>
      <c r="AF2208" s="6">
        <f t="shared" si="1015"/>
        <v>0</v>
      </c>
      <c r="AG2208" s="9">
        <f t="shared" si="1020"/>
        <v>2246096</v>
      </c>
      <c r="AH2208" s="11">
        <f t="shared" si="1029"/>
        <v>2955817.41408</v>
      </c>
      <c r="AI2208" s="9">
        <f t="shared" si="1030"/>
        <v>2324709.5</v>
      </c>
      <c r="AJ2208" s="10">
        <f t="shared" si="1031"/>
        <v>1901309.1035199999</v>
      </c>
      <c r="AK2208" s="9">
        <f t="shared" si="1019"/>
        <v>2285402.75</v>
      </c>
      <c r="AL2208" s="9">
        <f t="shared" si="1027"/>
        <v>2640263.4570399998</v>
      </c>
      <c r="AM2208" s="6">
        <f t="shared" si="1021"/>
        <v>2500784.8500065142</v>
      </c>
      <c r="AN2208" s="8">
        <f t="shared" si="1032"/>
        <v>1303566.9066592471</v>
      </c>
      <c r="AO2208" s="7">
        <f t="shared" si="1028"/>
        <v>0.56074400120068646</v>
      </c>
      <c r="AP2208" s="6">
        <f t="shared" si="1033"/>
        <v>2500784.8500065142</v>
      </c>
      <c r="AQ2208" s="5" t="s">
        <v>0</v>
      </c>
    </row>
    <row r="2209" spans="1:43" x14ac:dyDescent="0.25">
      <c r="A2209" s="42">
        <v>2155</v>
      </c>
      <c r="B2209" s="63">
        <v>31161829</v>
      </c>
      <c r="C2209" s="63">
        <v>31161829</v>
      </c>
      <c r="D2209" s="61" t="s">
        <v>801</v>
      </c>
      <c r="E2209" s="61" t="s">
        <v>801</v>
      </c>
      <c r="F2209" s="82" t="s">
        <v>1566</v>
      </c>
      <c r="G2209" s="81" t="s">
        <v>1344</v>
      </c>
      <c r="H2209" s="21">
        <v>1</v>
      </c>
      <c r="I2209" s="20">
        <v>715162.1428739496</v>
      </c>
      <c r="J2209" s="20">
        <f t="shared" si="1009"/>
        <v>135880.80714605041</v>
      </c>
      <c r="K2209" s="19">
        <f t="shared" si="1010"/>
        <v>851042.95001999999</v>
      </c>
      <c r="L2209" s="15">
        <f t="shared" si="1011"/>
        <v>851042.95001999999</v>
      </c>
      <c r="M2209" s="17">
        <v>581485.71428571432</v>
      </c>
      <c r="N2209" s="17">
        <v>110482.28571428572</v>
      </c>
      <c r="O2209" s="16">
        <v>691968</v>
      </c>
      <c r="P2209" s="18">
        <v>691968</v>
      </c>
      <c r="Q2209" s="17">
        <v>543444.53781512612</v>
      </c>
      <c r="R2209" s="17">
        <v>103254.46218487396</v>
      </c>
      <c r="S2209" s="16">
        <v>646699.00000000012</v>
      </c>
      <c r="T2209" s="15">
        <v>646699.00000000012</v>
      </c>
      <c r="U2209" s="14"/>
      <c r="V2209" s="14"/>
      <c r="W2209" s="14"/>
      <c r="X2209" s="14"/>
      <c r="Y2209" s="14"/>
      <c r="Z2209" s="14"/>
      <c r="AA2209" s="14"/>
      <c r="AB2209" s="13"/>
      <c r="AC2209" s="12">
        <f t="shared" si="1012"/>
        <v>0</v>
      </c>
      <c r="AD2209" s="6">
        <f t="shared" si="1013"/>
        <v>0</v>
      </c>
      <c r="AE2209" s="6">
        <f t="shared" si="1014"/>
        <v>0</v>
      </c>
      <c r="AF2209" s="6">
        <f t="shared" si="1015"/>
        <v>0</v>
      </c>
      <c r="AG2209" s="9">
        <f t="shared" si="1020"/>
        <v>646699.00000000012</v>
      </c>
      <c r="AH2209" s="11">
        <f t="shared" si="1029"/>
        <v>851042.95001999999</v>
      </c>
      <c r="AI2209" s="9">
        <f t="shared" si="1030"/>
        <v>669333.5</v>
      </c>
      <c r="AJ2209" s="10">
        <f t="shared" si="1031"/>
        <v>547427.48750499997</v>
      </c>
      <c r="AK2209" s="9">
        <f t="shared" si="1019"/>
        <v>658016.25</v>
      </c>
      <c r="AL2209" s="9">
        <f t="shared" si="1027"/>
        <v>760188.22500999994</v>
      </c>
      <c r="AM2209" s="6">
        <f t="shared" si="1021"/>
        <v>720029.3545364301</v>
      </c>
      <c r="AN2209" s="8">
        <f t="shared" si="1032"/>
        <v>375324.74654162111</v>
      </c>
      <c r="AO2209" s="7">
        <f t="shared" si="1028"/>
        <v>0.56074400361198284</v>
      </c>
      <c r="AP2209" s="6">
        <f t="shared" si="1033"/>
        <v>720029.3545364301</v>
      </c>
      <c r="AQ2209" s="5" t="s">
        <v>0</v>
      </c>
    </row>
    <row r="2210" spans="1:43" x14ac:dyDescent="0.25">
      <c r="A2210" s="42">
        <v>2156</v>
      </c>
      <c r="B2210" s="63">
        <v>31161829</v>
      </c>
      <c r="C2210" s="63">
        <v>31161829</v>
      </c>
      <c r="D2210" s="61" t="s">
        <v>801</v>
      </c>
      <c r="E2210" s="61" t="s">
        <v>801</v>
      </c>
      <c r="F2210" s="82" t="s">
        <v>1565</v>
      </c>
      <c r="G2210" s="81" t="s">
        <v>1344</v>
      </c>
      <c r="H2210" s="21">
        <v>1</v>
      </c>
      <c r="I2210" s="20">
        <v>722105.87263865559</v>
      </c>
      <c r="J2210" s="20">
        <f t="shared" ref="J2210:J2273" si="1034">+I2210*0.19</f>
        <v>137200.11580134457</v>
      </c>
      <c r="K2210" s="19">
        <f t="shared" ref="K2210:K2273" si="1035">+I2210+J2210</f>
        <v>859305.98844000022</v>
      </c>
      <c r="L2210" s="15">
        <f t="shared" ref="L2210:L2273" si="1036">+H2210*K2210</f>
        <v>859305.98844000022</v>
      </c>
      <c r="M2210" s="17">
        <v>576157.14285714284</v>
      </c>
      <c r="N2210" s="17">
        <v>109469.85714285714</v>
      </c>
      <c r="O2210" s="16">
        <v>685627</v>
      </c>
      <c r="P2210" s="18">
        <v>685627</v>
      </c>
      <c r="Q2210" s="17">
        <v>548721.00840336143</v>
      </c>
      <c r="R2210" s="17">
        <v>104256.99159663868</v>
      </c>
      <c r="S2210" s="16">
        <v>652978.00000000012</v>
      </c>
      <c r="T2210" s="15">
        <v>652978.00000000012</v>
      </c>
      <c r="U2210" s="14"/>
      <c r="V2210" s="14"/>
      <c r="W2210" s="14"/>
      <c r="X2210" s="14"/>
      <c r="Y2210" s="14"/>
      <c r="Z2210" s="14"/>
      <c r="AA2210" s="14"/>
      <c r="AB2210" s="13"/>
      <c r="AC2210" s="12">
        <f t="shared" ref="AC2210:AC2273" si="1037">+AB2210*19%</f>
        <v>0</v>
      </c>
      <c r="AD2210" s="6">
        <f t="shared" ref="AD2210:AD2273" si="1038">+AB2210+AC2210</f>
        <v>0</v>
      </c>
      <c r="AE2210" s="6">
        <f t="shared" ref="AE2210:AE2273" si="1039">+AD2210*5.1%</f>
        <v>0</v>
      </c>
      <c r="AF2210" s="6">
        <f t="shared" ref="AF2210:AF2273" si="1040">+AD2210+AE2210</f>
        <v>0</v>
      </c>
      <c r="AG2210" s="9">
        <f t="shared" si="1020"/>
        <v>652978.00000000012</v>
      </c>
      <c r="AH2210" s="11">
        <f t="shared" si="1029"/>
        <v>859305.98844000022</v>
      </c>
      <c r="AI2210" s="9">
        <f t="shared" si="1030"/>
        <v>669302.5</v>
      </c>
      <c r="AJ2210" s="10">
        <f t="shared" si="1031"/>
        <v>549477.74711000011</v>
      </c>
      <c r="AK2210" s="9">
        <f t="shared" si="1019"/>
        <v>661140.25</v>
      </c>
      <c r="AL2210" s="9">
        <f t="shared" si="1027"/>
        <v>764304.24422000011</v>
      </c>
      <c r="AM2210" s="6">
        <f t="shared" si="1021"/>
        <v>722248.68306982913</v>
      </c>
      <c r="AN2210" s="8">
        <f t="shared" si="1032"/>
        <v>377345.22438810184</v>
      </c>
      <c r="AO2210" s="7">
        <f t="shared" si="1028"/>
        <v>0.56378875678501406</v>
      </c>
      <c r="AP2210" s="6">
        <f t="shared" si="1033"/>
        <v>722248.68306982913</v>
      </c>
      <c r="AQ2210" s="5" t="s">
        <v>0</v>
      </c>
    </row>
    <row r="2211" spans="1:43" x14ac:dyDescent="0.25">
      <c r="A2211" s="42">
        <v>2157</v>
      </c>
      <c r="B2211" s="63">
        <v>31141608</v>
      </c>
      <c r="C2211" s="63">
        <v>31141608</v>
      </c>
      <c r="D2211" s="61" t="s">
        <v>801</v>
      </c>
      <c r="E2211" s="61" t="s">
        <v>801</v>
      </c>
      <c r="F2211" s="82" t="s">
        <v>1564</v>
      </c>
      <c r="G2211" s="81" t="s">
        <v>1344</v>
      </c>
      <c r="H2211" s="21">
        <v>1</v>
      </c>
      <c r="I2211" s="20">
        <v>793663.1145378151</v>
      </c>
      <c r="J2211" s="20">
        <f t="shared" si="1034"/>
        <v>150795.99176218486</v>
      </c>
      <c r="K2211" s="19">
        <f t="shared" si="1035"/>
        <v>944459.10629999998</v>
      </c>
      <c r="L2211" s="15">
        <f t="shared" si="1036"/>
        <v>944459.10629999998</v>
      </c>
      <c r="M2211" s="17">
        <v>645313.44537815126</v>
      </c>
      <c r="N2211" s="17">
        <v>122609.55462184874</v>
      </c>
      <c r="O2211" s="16">
        <v>767923</v>
      </c>
      <c r="P2211" s="18">
        <v>767923</v>
      </c>
      <c r="Q2211" s="17">
        <v>603096.63865546219</v>
      </c>
      <c r="R2211" s="17">
        <v>114588.36134453781</v>
      </c>
      <c r="S2211" s="16">
        <v>717685</v>
      </c>
      <c r="T2211" s="15">
        <v>717685</v>
      </c>
      <c r="U2211" s="14"/>
      <c r="V2211" s="14"/>
      <c r="W2211" s="14"/>
      <c r="X2211" s="14"/>
      <c r="Y2211" s="14"/>
      <c r="Z2211" s="14"/>
      <c r="AA2211" s="14"/>
      <c r="AB2211" s="13"/>
      <c r="AC2211" s="12">
        <f t="shared" si="1037"/>
        <v>0</v>
      </c>
      <c r="AD2211" s="6">
        <f t="shared" si="1038"/>
        <v>0</v>
      </c>
      <c r="AE2211" s="6">
        <f t="shared" si="1039"/>
        <v>0</v>
      </c>
      <c r="AF2211" s="6">
        <f t="shared" si="1040"/>
        <v>0</v>
      </c>
      <c r="AG2211" s="9">
        <f t="shared" si="1020"/>
        <v>717685</v>
      </c>
      <c r="AH2211" s="11">
        <f t="shared" si="1029"/>
        <v>944459.10629999998</v>
      </c>
      <c r="AI2211" s="9">
        <f t="shared" si="1030"/>
        <v>742804</v>
      </c>
      <c r="AJ2211" s="10">
        <f t="shared" si="1031"/>
        <v>607516.77657500003</v>
      </c>
      <c r="AK2211" s="9">
        <f t="shared" si="1019"/>
        <v>730244.5</v>
      </c>
      <c r="AL2211" s="9">
        <f t="shared" si="1027"/>
        <v>843631.55315000005</v>
      </c>
      <c r="AM2211" s="6">
        <f t="shared" si="1021"/>
        <v>799064.57385736448</v>
      </c>
      <c r="AN2211" s="8">
        <f t="shared" si="1032"/>
        <v>416522.89306698804</v>
      </c>
      <c r="AO2211" s="7">
        <f t="shared" si="1028"/>
        <v>0.56074400927699375</v>
      </c>
      <c r="AP2211" s="6">
        <f t="shared" si="1033"/>
        <v>799064.57385736448</v>
      </c>
      <c r="AQ2211" s="5" t="s">
        <v>0</v>
      </c>
    </row>
    <row r="2212" spans="1:43" x14ac:dyDescent="0.25">
      <c r="A2212" s="42">
        <v>2158</v>
      </c>
      <c r="B2212" s="63">
        <v>31141608</v>
      </c>
      <c r="C2212" s="63">
        <v>31141608</v>
      </c>
      <c r="D2212" s="61" t="s">
        <v>801</v>
      </c>
      <c r="E2212" s="61" t="s">
        <v>801</v>
      </c>
      <c r="F2212" s="82" t="s">
        <v>1563</v>
      </c>
      <c r="G2212" s="81" t="s">
        <v>1344</v>
      </c>
      <c r="H2212" s="21">
        <v>1</v>
      </c>
      <c r="I2212" s="20">
        <v>1220476.3455630252</v>
      </c>
      <c r="J2212" s="20">
        <f t="shared" si="1034"/>
        <v>231890.5056569748</v>
      </c>
      <c r="K2212" s="19">
        <f t="shared" si="1035"/>
        <v>1452366.8512200001</v>
      </c>
      <c r="L2212" s="15">
        <f t="shared" si="1036"/>
        <v>1452366.8512200001</v>
      </c>
      <c r="M2212" s="17">
        <v>973799.15966386558</v>
      </c>
      <c r="N2212" s="17">
        <v>185021.84033613445</v>
      </c>
      <c r="O2212" s="16">
        <v>1158821</v>
      </c>
      <c r="P2212" s="18">
        <v>1158821</v>
      </c>
      <c r="Q2212" s="17">
        <v>927427.73109243705</v>
      </c>
      <c r="R2212" s="17">
        <v>176211.26890756303</v>
      </c>
      <c r="S2212" s="16">
        <v>1103639</v>
      </c>
      <c r="T2212" s="15">
        <v>1103639</v>
      </c>
      <c r="U2212" s="14"/>
      <c r="V2212" s="14"/>
      <c r="W2212" s="14"/>
      <c r="X2212" s="14"/>
      <c r="Y2212" s="14"/>
      <c r="Z2212" s="14"/>
      <c r="AA2212" s="14"/>
      <c r="AB2212" s="13"/>
      <c r="AC2212" s="12">
        <f t="shared" si="1037"/>
        <v>0</v>
      </c>
      <c r="AD2212" s="6">
        <f t="shared" si="1038"/>
        <v>0</v>
      </c>
      <c r="AE2212" s="6">
        <f t="shared" si="1039"/>
        <v>0</v>
      </c>
      <c r="AF2212" s="6">
        <f t="shared" si="1040"/>
        <v>0</v>
      </c>
      <c r="AG2212" s="9">
        <f t="shared" si="1020"/>
        <v>1103639</v>
      </c>
      <c r="AH2212" s="11">
        <f t="shared" si="1029"/>
        <v>1452366.8512200001</v>
      </c>
      <c r="AI2212" s="9">
        <f t="shared" si="1030"/>
        <v>1131230</v>
      </c>
      <c r="AJ2212" s="10">
        <f t="shared" si="1031"/>
        <v>928706.71280500002</v>
      </c>
      <c r="AK2212" s="9">
        <f t="shared" si="1019"/>
        <v>1117434.5</v>
      </c>
      <c r="AL2212" s="9">
        <f t="shared" si="1027"/>
        <v>1291798.42561</v>
      </c>
      <c r="AM2212" s="6">
        <f t="shared" si="1021"/>
        <v>1220717.6743906303</v>
      </c>
      <c r="AN2212" s="8">
        <f t="shared" si="1032"/>
        <v>637774.77457391447</v>
      </c>
      <c r="AO2212" s="7">
        <f t="shared" si="1028"/>
        <v>0.56378877378951631</v>
      </c>
      <c r="AP2212" s="6">
        <f t="shared" si="1033"/>
        <v>1220717.6743906303</v>
      </c>
      <c r="AQ2212" s="5" t="s">
        <v>0</v>
      </c>
    </row>
    <row r="2213" spans="1:43" x14ac:dyDescent="0.25">
      <c r="A2213" s="42">
        <v>2159</v>
      </c>
      <c r="B2213" s="63">
        <v>31141608</v>
      </c>
      <c r="C2213" s="63">
        <v>31141608</v>
      </c>
      <c r="D2213" s="61" t="s">
        <v>801</v>
      </c>
      <c r="E2213" s="61" t="s">
        <v>801</v>
      </c>
      <c r="F2213" s="82" t="s">
        <v>1562</v>
      </c>
      <c r="G2213" s="81" t="s">
        <v>1344</v>
      </c>
      <c r="H2213" s="21">
        <v>1</v>
      </c>
      <c r="I2213" s="20">
        <v>414646.4982857143</v>
      </c>
      <c r="J2213" s="20">
        <f t="shared" si="1034"/>
        <v>78782.834674285725</v>
      </c>
      <c r="K2213" s="19">
        <f t="shared" si="1035"/>
        <v>493429.33296000003</v>
      </c>
      <c r="L2213" s="15">
        <f t="shared" si="1036"/>
        <v>493429.33296000003</v>
      </c>
      <c r="M2213" s="17">
        <v>340292.43697478995</v>
      </c>
      <c r="N2213" s="17">
        <v>64655.563025210089</v>
      </c>
      <c r="O2213" s="16">
        <v>404948.00000000006</v>
      </c>
      <c r="P2213" s="18">
        <v>404948.00000000006</v>
      </c>
      <c r="Q2213" s="17">
        <v>315085.71428571432</v>
      </c>
      <c r="R2213" s="17">
        <v>59866.285714285725</v>
      </c>
      <c r="S2213" s="16">
        <v>374952.00000000006</v>
      </c>
      <c r="T2213" s="15">
        <v>374952.00000000006</v>
      </c>
      <c r="U2213" s="14"/>
      <c r="V2213" s="14"/>
      <c r="W2213" s="14"/>
      <c r="X2213" s="14"/>
      <c r="Y2213" s="14"/>
      <c r="Z2213" s="14"/>
      <c r="AA2213" s="14"/>
      <c r="AB2213" s="13"/>
      <c r="AC2213" s="12">
        <f t="shared" si="1037"/>
        <v>0</v>
      </c>
      <c r="AD2213" s="6">
        <f t="shared" si="1038"/>
        <v>0</v>
      </c>
      <c r="AE2213" s="6">
        <f t="shared" si="1039"/>
        <v>0</v>
      </c>
      <c r="AF2213" s="6">
        <f t="shared" si="1040"/>
        <v>0</v>
      </c>
      <c r="AG2213" s="9">
        <f t="shared" si="1020"/>
        <v>374952.00000000006</v>
      </c>
      <c r="AH2213" s="11">
        <f t="shared" si="1029"/>
        <v>493429.33296000003</v>
      </c>
      <c r="AI2213" s="9">
        <f t="shared" si="1030"/>
        <v>389950.00000000006</v>
      </c>
      <c r="AJ2213" s="10">
        <f t="shared" si="1031"/>
        <v>318332.33324000001</v>
      </c>
      <c r="AK2213" s="9">
        <f t="shared" si="1019"/>
        <v>382451.00000000006</v>
      </c>
      <c r="AL2213" s="9">
        <f t="shared" si="1027"/>
        <v>441689.66648000001</v>
      </c>
      <c r="AM2213" s="6">
        <f t="shared" si="1021"/>
        <v>418813.45975774381</v>
      </c>
      <c r="AN2213" s="8">
        <f t="shared" si="1032"/>
        <v>218099.74330510729</v>
      </c>
      <c r="AO2213" s="7">
        <f t="shared" si="1028"/>
        <v>0.55930181639981347</v>
      </c>
      <c r="AP2213" s="6">
        <f t="shared" si="1033"/>
        <v>418813.45975774381</v>
      </c>
      <c r="AQ2213" s="5" t="s">
        <v>0</v>
      </c>
    </row>
    <row r="2214" spans="1:43" x14ac:dyDescent="0.25">
      <c r="A2214" s="42">
        <v>2160</v>
      </c>
      <c r="B2214" s="63">
        <v>40161505</v>
      </c>
      <c r="C2214" s="63">
        <v>40161505</v>
      </c>
      <c r="D2214" s="61" t="s">
        <v>801</v>
      </c>
      <c r="E2214" s="61" t="s">
        <v>801</v>
      </c>
      <c r="F2214" s="82" t="s">
        <v>1561</v>
      </c>
      <c r="G2214" s="81" t="s">
        <v>1344</v>
      </c>
      <c r="H2214" s="21">
        <v>1</v>
      </c>
      <c r="I2214" s="20">
        <v>652243.92262184876</v>
      </c>
      <c r="J2214" s="20">
        <f t="shared" si="1034"/>
        <v>123926.34529815127</v>
      </c>
      <c r="K2214" s="19">
        <f t="shared" si="1035"/>
        <v>776170.26792000001</v>
      </c>
      <c r="L2214" s="15">
        <f t="shared" si="1036"/>
        <v>776170.26792000001</v>
      </c>
      <c r="M2214" s="17">
        <v>530327.73109243705</v>
      </c>
      <c r="N2214" s="17">
        <v>100762.26890756305</v>
      </c>
      <c r="O2214" s="16">
        <v>631090.00000000012</v>
      </c>
      <c r="P2214" s="18">
        <v>631090.00000000012</v>
      </c>
      <c r="Q2214" s="17">
        <v>495633.6134453782</v>
      </c>
      <c r="R2214" s="17">
        <v>94170.386554621859</v>
      </c>
      <c r="S2214" s="16">
        <v>589804</v>
      </c>
      <c r="T2214" s="15">
        <v>589804</v>
      </c>
      <c r="U2214" s="14"/>
      <c r="V2214" s="14"/>
      <c r="W2214" s="14"/>
      <c r="X2214" s="14"/>
      <c r="Y2214" s="14"/>
      <c r="Z2214" s="14"/>
      <c r="AA2214" s="14"/>
      <c r="AB2214" s="13">
        <v>362000</v>
      </c>
      <c r="AC2214" s="12">
        <f t="shared" si="1037"/>
        <v>68780</v>
      </c>
      <c r="AD2214" s="6">
        <f t="shared" si="1038"/>
        <v>430780</v>
      </c>
      <c r="AE2214" s="6">
        <f t="shared" si="1039"/>
        <v>21969.78</v>
      </c>
      <c r="AF2214" s="6">
        <f t="shared" si="1040"/>
        <v>452749.78</v>
      </c>
      <c r="AG2214" s="9">
        <f>MIN(L2214,P2214,T2214,AF2214)</f>
        <v>452749.78</v>
      </c>
      <c r="AH2214" s="11">
        <f t="shared" si="1029"/>
        <v>776170.26792000001</v>
      </c>
      <c r="AI2214" s="9">
        <f t="shared" si="1030"/>
        <v>610447</v>
      </c>
      <c r="AJ2214" s="10">
        <f t="shared" si="1031"/>
        <v>612453.51197999995</v>
      </c>
      <c r="AK2214" s="9">
        <f t="shared" si="1019"/>
        <v>531598.39</v>
      </c>
      <c r="AL2214" s="9">
        <f t="shared" si="1027"/>
        <v>693308.63396000001</v>
      </c>
      <c r="AM2214" s="6">
        <f>HARMEAN(L2214,P2214,T2214,AF2214)</f>
        <v>590219.37024398136</v>
      </c>
      <c r="AN2214" s="8">
        <f t="shared" si="1032"/>
        <v>133127.47933529667</v>
      </c>
      <c r="AO2214" s="7">
        <f t="shared" si="1028"/>
        <v>0.21808196180060949</v>
      </c>
      <c r="AP2214" s="6">
        <f>+AG2214</f>
        <v>452749.78</v>
      </c>
      <c r="AQ2214" s="5" t="s">
        <v>4</v>
      </c>
    </row>
    <row r="2215" spans="1:43" x14ac:dyDescent="0.25">
      <c r="A2215" s="42">
        <v>2161</v>
      </c>
      <c r="B2215" s="63">
        <v>40161505</v>
      </c>
      <c r="C2215" s="63">
        <v>40161505</v>
      </c>
      <c r="D2215" s="61" t="s">
        <v>801</v>
      </c>
      <c r="E2215" s="61" t="s">
        <v>801</v>
      </c>
      <c r="F2215" s="82" t="s">
        <v>1560</v>
      </c>
      <c r="G2215" s="81" t="s">
        <v>1344</v>
      </c>
      <c r="H2215" s="21">
        <v>1</v>
      </c>
      <c r="I2215" s="20">
        <v>557910.27393277315</v>
      </c>
      <c r="J2215" s="20">
        <f t="shared" si="1034"/>
        <v>106002.95204722691</v>
      </c>
      <c r="K2215" s="19">
        <f t="shared" si="1035"/>
        <v>663913.2259800001</v>
      </c>
      <c r="L2215" s="15">
        <f t="shared" si="1036"/>
        <v>663913.2259800001</v>
      </c>
      <c r="M2215" s="17">
        <v>457866.38655462186</v>
      </c>
      <c r="N2215" s="17">
        <v>86994.613445378156</v>
      </c>
      <c r="O2215" s="16">
        <v>544861</v>
      </c>
      <c r="P2215" s="18">
        <v>544861</v>
      </c>
      <c r="Q2215" s="17">
        <v>423950.42016806727</v>
      </c>
      <c r="R2215" s="17">
        <v>80550.579831932788</v>
      </c>
      <c r="S2215" s="16">
        <v>504501.00000000006</v>
      </c>
      <c r="T2215" s="15">
        <v>504501.00000000006</v>
      </c>
      <c r="U2215" s="14"/>
      <c r="V2215" s="14"/>
      <c r="W2215" s="14"/>
      <c r="X2215" s="14"/>
      <c r="Y2215" s="14"/>
      <c r="Z2215" s="14"/>
      <c r="AA2215" s="14"/>
      <c r="AB2215" s="13">
        <v>374000</v>
      </c>
      <c r="AC2215" s="12">
        <f t="shared" si="1037"/>
        <v>71060</v>
      </c>
      <c r="AD2215" s="6">
        <f t="shared" si="1038"/>
        <v>445060</v>
      </c>
      <c r="AE2215" s="6">
        <f t="shared" si="1039"/>
        <v>22698.059999999998</v>
      </c>
      <c r="AF2215" s="6">
        <f t="shared" si="1040"/>
        <v>467758.06</v>
      </c>
      <c r="AG2215" s="9">
        <f>MIN(L2215,P2215,T2215,AF2215)</f>
        <v>467758.06</v>
      </c>
      <c r="AH2215" s="11">
        <f t="shared" si="1029"/>
        <v>663913.2259800001</v>
      </c>
      <c r="AI2215" s="9">
        <f t="shared" si="1030"/>
        <v>524681</v>
      </c>
      <c r="AJ2215" s="10">
        <f t="shared" si="1031"/>
        <v>545258.32149500004</v>
      </c>
      <c r="AK2215" s="9">
        <f t="shared" si="1019"/>
        <v>496219.53</v>
      </c>
      <c r="AL2215" s="9">
        <f t="shared" si="1027"/>
        <v>594297.11299000005</v>
      </c>
      <c r="AM2215" s="6">
        <f>HARMEAN(L2215,P2215,T2215,AF2215)</f>
        <v>536080.54055259249</v>
      </c>
      <c r="AN2215" s="8">
        <f t="shared" si="1032"/>
        <v>85140.26468120137</v>
      </c>
      <c r="AO2215" s="7">
        <f t="shared" si="1028"/>
        <v>0.16227053139183881</v>
      </c>
      <c r="AP2215" s="6">
        <f>+AG2215</f>
        <v>467758.06</v>
      </c>
      <c r="AQ2215" s="5" t="s">
        <v>4</v>
      </c>
    </row>
    <row r="2216" spans="1:43" x14ac:dyDescent="0.25">
      <c r="A2216" s="42">
        <v>2162</v>
      </c>
      <c r="B2216" s="63">
        <v>40161513</v>
      </c>
      <c r="C2216" s="63">
        <v>40161513</v>
      </c>
      <c r="D2216" s="61" t="s">
        <v>801</v>
      </c>
      <c r="E2216" s="61" t="s">
        <v>801</v>
      </c>
      <c r="F2216" s="82" t="s">
        <v>1559</v>
      </c>
      <c r="G2216" s="81" t="s">
        <v>1344</v>
      </c>
      <c r="H2216" s="21">
        <v>1</v>
      </c>
      <c r="I2216" s="20">
        <v>690647.31544537819</v>
      </c>
      <c r="J2216" s="20">
        <f t="shared" si="1034"/>
        <v>131222.98993462184</v>
      </c>
      <c r="K2216" s="19">
        <f t="shared" si="1035"/>
        <v>821870.30538000003</v>
      </c>
      <c r="L2216" s="15">
        <f t="shared" si="1036"/>
        <v>821870.30538000003</v>
      </c>
      <c r="M2216" s="17">
        <v>572049.57983193279</v>
      </c>
      <c r="N2216" s="17">
        <v>108689.42016806723</v>
      </c>
      <c r="O2216" s="16">
        <v>680739</v>
      </c>
      <c r="P2216" s="18">
        <v>680739</v>
      </c>
      <c r="Q2216" s="17">
        <v>524815.96638655465</v>
      </c>
      <c r="R2216" s="17">
        <v>99715.033613445383</v>
      </c>
      <c r="S2216" s="16">
        <v>624531</v>
      </c>
      <c r="T2216" s="15">
        <v>624531</v>
      </c>
      <c r="U2216" s="14"/>
      <c r="V2216" s="14"/>
      <c r="W2216" s="14"/>
      <c r="X2216" s="14"/>
      <c r="Y2216" s="14"/>
      <c r="Z2216" s="14"/>
      <c r="AA2216" s="14"/>
      <c r="AB2216" s="13">
        <v>465000</v>
      </c>
      <c r="AC2216" s="12">
        <f t="shared" si="1037"/>
        <v>88350</v>
      </c>
      <c r="AD2216" s="6">
        <f t="shared" si="1038"/>
        <v>553350</v>
      </c>
      <c r="AE2216" s="6">
        <f t="shared" si="1039"/>
        <v>28220.85</v>
      </c>
      <c r="AF2216" s="6">
        <f t="shared" si="1040"/>
        <v>581570.85</v>
      </c>
      <c r="AG2216" s="9">
        <f>MIN(L2216,P2216,T2216,AF2216)</f>
        <v>581570.85</v>
      </c>
      <c r="AH2216" s="11">
        <f t="shared" si="1029"/>
        <v>821870.30538000003</v>
      </c>
      <c r="AI2216" s="9">
        <f t="shared" si="1030"/>
        <v>652635</v>
      </c>
      <c r="AJ2216" s="10">
        <f t="shared" si="1031"/>
        <v>677177.78884499997</v>
      </c>
      <c r="AK2216" s="9">
        <f t="shared" si="1019"/>
        <v>617102.92500000005</v>
      </c>
      <c r="AL2216" s="9">
        <f t="shared" si="1027"/>
        <v>737252.65269000002</v>
      </c>
      <c r="AM2216" s="6">
        <f>HARMEAN(L2216,P2216,T2216,AF2216)</f>
        <v>665955.06363858888</v>
      </c>
      <c r="AN2216" s="8">
        <f t="shared" si="1032"/>
        <v>104659.7307104051</v>
      </c>
      <c r="AO2216" s="7">
        <f t="shared" si="1028"/>
        <v>0.16036487578877182</v>
      </c>
      <c r="AP2216" s="6">
        <f>+AG2216</f>
        <v>581570.85</v>
      </c>
      <c r="AQ2216" s="5" t="s">
        <v>4</v>
      </c>
    </row>
    <row r="2217" spans="1:43" x14ac:dyDescent="0.25">
      <c r="A2217" s="42">
        <v>2163</v>
      </c>
      <c r="B2217" s="63">
        <v>40161504</v>
      </c>
      <c r="C2217" s="63">
        <v>40161504</v>
      </c>
      <c r="D2217" s="61" t="s">
        <v>801</v>
      </c>
      <c r="E2217" s="61" t="s">
        <v>801</v>
      </c>
      <c r="F2217" s="82" t="s">
        <v>1558</v>
      </c>
      <c r="G2217" s="81" t="s">
        <v>1344</v>
      </c>
      <c r="H2217" s="21">
        <v>1</v>
      </c>
      <c r="I2217" s="20">
        <v>405800.67978151265</v>
      </c>
      <c r="J2217" s="20">
        <f t="shared" si="1034"/>
        <v>77102.129158487398</v>
      </c>
      <c r="K2217" s="19">
        <f t="shared" si="1035"/>
        <v>482902.80894000002</v>
      </c>
      <c r="L2217" s="15">
        <f t="shared" si="1036"/>
        <v>482902.80894000002</v>
      </c>
      <c r="M2217" s="17">
        <v>323782.3529411765</v>
      </c>
      <c r="N2217" s="17">
        <v>61518.647058823539</v>
      </c>
      <c r="O2217" s="16">
        <v>385301.00000000006</v>
      </c>
      <c r="P2217" s="18">
        <v>385301.00000000006</v>
      </c>
      <c r="Q2217" s="17">
        <v>308363.86554621853</v>
      </c>
      <c r="R2217" s="17">
        <v>58589.134453781524</v>
      </c>
      <c r="S2217" s="16">
        <v>366953.00000000006</v>
      </c>
      <c r="T2217" s="15">
        <v>366953.00000000006</v>
      </c>
      <c r="U2217" s="14"/>
      <c r="V2217" s="14"/>
      <c r="W2217" s="14"/>
      <c r="X2217" s="14"/>
      <c r="Y2217" s="14"/>
      <c r="Z2217" s="14"/>
      <c r="AA2217" s="14"/>
      <c r="AB2217" s="13">
        <v>440000</v>
      </c>
      <c r="AC2217" s="12">
        <f t="shared" si="1037"/>
        <v>83600</v>
      </c>
      <c r="AD2217" s="6">
        <f t="shared" si="1038"/>
        <v>523600</v>
      </c>
      <c r="AE2217" s="6">
        <f t="shared" si="1039"/>
        <v>26703.599999999999</v>
      </c>
      <c r="AF2217" s="6">
        <f t="shared" si="1040"/>
        <v>550303.6</v>
      </c>
      <c r="AG2217" s="9">
        <f>MIN(L2217,P2217,T2217,AF2217)</f>
        <v>366953.00000000006</v>
      </c>
      <c r="AH2217" s="11">
        <f t="shared" si="1029"/>
        <v>550303.6</v>
      </c>
      <c r="AI2217" s="9">
        <f t="shared" si="1030"/>
        <v>434101.90447000007</v>
      </c>
      <c r="AJ2217" s="10">
        <f t="shared" si="1031"/>
        <v>446365.102235</v>
      </c>
      <c r="AK2217" s="9">
        <f t="shared" si="1019"/>
        <v>400527.45223500009</v>
      </c>
      <c r="AL2217" s="9">
        <f t="shared" si="1027"/>
        <v>492202.75223500002</v>
      </c>
      <c r="AM2217" s="6">
        <f>HARMEAN(L2217,P2217,T2217,AF2217)</f>
        <v>434380.95123591187</v>
      </c>
      <c r="AN2217" s="8">
        <f t="shared" si="1032"/>
        <v>85971.54934832477</v>
      </c>
      <c r="AO2217" s="7">
        <f t="shared" si="1028"/>
        <v>0.19804462607296877</v>
      </c>
      <c r="AP2217" s="6">
        <f>+AG2217</f>
        <v>366953.00000000006</v>
      </c>
      <c r="AQ2217" s="5" t="s">
        <v>4</v>
      </c>
    </row>
    <row r="2218" spans="1:43" x14ac:dyDescent="0.25">
      <c r="A2218" s="42">
        <v>2164</v>
      </c>
      <c r="B2218" s="63">
        <v>78181507</v>
      </c>
      <c r="C2218" s="63">
        <v>78181507</v>
      </c>
      <c r="D2218" s="61" t="s">
        <v>801</v>
      </c>
      <c r="E2218" s="61" t="s">
        <v>801</v>
      </c>
      <c r="F2218" s="82" t="s">
        <v>1557</v>
      </c>
      <c r="G2218" s="81" t="s">
        <v>1344</v>
      </c>
      <c r="H2218" s="21">
        <v>1</v>
      </c>
      <c r="I2218" s="20">
        <v>424221.08218487399</v>
      </c>
      <c r="J2218" s="20">
        <f t="shared" si="1034"/>
        <v>80602.005615126065</v>
      </c>
      <c r="K2218" s="19">
        <f t="shared" si="1035"/>
        <v>504823.08780000004</v>
      </c>
      <c r="L2218" s="15">
        <f t="shared" si="1036"/>
        <v>504823.08780000004</v>
      </c>
      <c r="M2218" s="17">
        <v>348150.42016806727</v>
      </c>
      <c r="N2218" s="17">
        <v>66148.579831932788</v>
      </c>
      <c r="O2218" s="16">
        <v>414299.00000000006</v>
      </c>
      <c r="P2218" s="18">
        <v>414299.00000000006</v>
      </c>
      <c r="Q2218" s="17">
        <v>322361.34453781514</v>
      </c>
      <c r="R2218" s="17">
        <v>61248.655462184877</v>
      </c>
      <c r="S2218" s="16">
        <v>383610</v>
      </c>
      <c r="T2218" s="15">
        <v>383610</v>
      </c>
      <c r="U2218" s="14"/>
      <c r="V2218" s="14"/>
      <c r="W2218" s="14"/>
      <c r="X2218" s="14"/>
      <c r="Y2218" s="14"/>
      <c r="Z2218" s="14"/>
      <c r="AA2218" s="14"/>
      <c r="AB2218" s="13">
        <v>444000</v>
      </c>
      <c r="AC2218" s="12">
        <f t="shared" si="1037"/>
        <v>84360</v>
      </c>
      <c r="AD2218" s="6">
        <f t="shared" si="1038"/>
        <v>528360</v>
      </c>
      <c r="AE2218" s="6">
        <f t="shared" si="1039"/>
        <v>26946.359999999997</v>
      </c>
      <c r="AF2218" s="6">
        <f t="shared" si="1040"/>
        <v>555306.36</v>
      </c>
      <c r="AG2218" s="9">
        <f>MIN(L2218,P2218,T2218,AF2218)</f>
        <v>383610</v>
      </c>
      <c r="AH2218" s="11">
        <f t="shared" si="1029"/>
        <v>555306.36</v>
      </c>
      <c r="AI2218" s="9">
        <f t="shared" si="1030"/>
        <v>459561.04390000005</v>
      </c>
      <c r="AJ2218" s="10">
        <f t="shared" si="1031"/>
        <v>464509.61195000005</v>
      </c>
      <c r="AK2218" s="9">
        <f t="shared" si="1019"/>
        <v>421585.52195000002</v>
      </c>
      <c r="AL2218" s="9">
        <f t="shared" si="1027"/>
        <v>507433.70195000002</v>
      </c>
      <c r="AM2218" s="6">
        <f>HARMEAN(L2218,P2218,T2218,AF2218)</f>
        <v>454430.31664203317</v>
      </c>
      <c r="AN2218" s="8">
        <f t="shared" si="1032"/>
        <v>79446.163233596279</v>
      </c>
      <c r="AO2218" s="7">
        <f t="shared" si="1028"/>
        <v>0.17287401595093355</v>
      </c>
      <c r="AP2218" s="6">
        <f>+AG2218</f>
        <v>383610</v>
      </c>
      <c r="AQ2218" s="5" t="s">
        <v>4</v>
      </c>
    </row>
    <row r="2219" spans="1:43" x14ac:dyDescent="0.25">
      <c r="A2219" s="42">
        <v>2165</v>
      </c>
      <c r="B2219" s="63">
        <v>78181507</v>
      </c>
      <c r="C2219" s="63">
        <v>78181507</v>
      </c>
      <c r="D2219" s="61" t="s">
        <v>801</v>
      </c>
      <c r="E2219" s="61" t="s">
        <v>801</v>
      </c>
      <c r="F2219" s="82" t="s">
        <v>1556</v>
      </c>
      <c r="G2219" s="81" t="s">
        <v>1344</v>
      </c>
      <c r="H2219" s="21">
        <v>1</v>
      </c>
      <c r="I2219" s="20">
        <v>554979.73023529409</v>
      </c>
      <c r="J2219" s="20">
        <f t="shared" si="1034"/>
        <v>105446.14874470588</v>
      </c>
      <c r="K2219" s="19">
        <f t="shared" si="1035"/>
        <v>660425.87897999992</v>
      </c>
      <c r="L2219" s="15">
        <f t="shared" si="1036"/>
        <v>660425.87897999992</v>
      </c>
      <c r="M2219" s="17">
        <v>447026.89075630251</v>
      </c>
      <c r="N2219" s="17">
        <v>84935.109243697472</v>
      </c>
      <c r="O2219" s="16">
        <v>531962</v>
      </c>
      <c r="P2219" s="18">
        <v>531962</v>
      </c>
      <c r="Q2219" s="17">
        <v>421723.5294117647</v>
      </c>
      <c r="R2219" s="17">
        <v>80127.470588235301</v>
      </c>
      <c r="S2219" s="16">
        <v>501851</v>
      </c>
      <c r="T2219" s="15">
        <v>501851</v>
      </c>
      <c r="U2219" s="14"/>
      <c r="V2219" s="14"/>
      <c r="W2219" s="14"/>
      <c r="X2219" s="14"/>
      <c r="Y2219" s="14"/>
      <c r="Z2219" s="14"/>
      <c r="AA2219" s="14"/>
      <c r="AB2219" s="13"/>
      <c r="AC2219" s="12">
        <f t="shared" si="1037"/>
        <v>0</v>
      </c>
      <c r="AD2219" s="6">
        <f t="shared" si="1038"/>
        <v>0</v>
      </c>
      <c r="AE2219" s="6">
        <f t="shared" si="1039"/>
        <v>0</v>
      </c>
      <c r="AF2219" s="6">
        <f t="shared" si="1040"/>
        <v>0</v>
      </c>
      <c r="AG2219" s="9">
        <f>MIN(L2219,P2219,T2219)</f>
        <v>501851</v>
      </c>
      <c r="AH2219" s="11">
        <f t="shared" si="1029"/>
        <v>660425.87897999992</v>
      </c>
      <c r="AI2219" s="9">
        <f t="shared" si="1030"/>
        <v>516906.5</v>
      </c>
      <c r="AJ2219" s="10">
        <f t="shared" si="1031"/>
        <v>423559.71974500001</v>
      </c>
      <c r="AK2219" s="9">
        <f t="shared" si="1019"/>
        <v>509378.75</v>
      </c>
      <c r="AL2219" s="9">
        <f t="shared" si="1027"/>
        <v>588666.18949000002</v>
      </c>
      <c r="AM2219" s="6">
        <f>HARMEAN(L2219,P2219,T2219)</f>
        <v>556934.35045352043</v>
      </c>
      <c r="AN2219" s="8">
        <f t="shared" si="1032"/>
        <v>290625.18387644575</v>
      </c>
      <c r="AO2219" s="7">
        <f t="shared" si="1028"/>
        <v>0.56223936800261898</v>
      </c>
      <c r="AP2219" s="6">
        <f>+AM2219</f>
        <v>556934.35045352043</v>
      </c>
      <c r="AQ2219" s="5" t="s">
        <v>0</v>
      </c>
    </row>
    <row r="2220" spans="1:43" x14ac:dyDescent="0.25">
      <c r="A2220" s="42">
        <v>2166</v>
      </c>
      <c r="B2220" s="63">
        <v>78181507</v>
      </c>
      <c r="C2220" s="63">
        <v>78181507</v>
      </c>
      <c r="D2220" s="61" t="s">
        <v>801</v>
      </c>
      <c r="E2220" s="61" t="s">
        <v>801</v>
      </c>
      <c r="F2220" s="82" t="s">
        <v>1555</v>
      </c>
      <c r="G2220" s="81" t="s">
        <v>1344</v>
      </c>
      <c r="H2220" s="21">
        <v>1</v>
      </c>
      <c r="I2220" s="20">
        <v>590529.98994957982</v>
      </c>
      <c r="J2220" s="20">
        <f t="shared" si="1034"/>
        <v>112200.69809042016</v>
      </c>
      <c r="K2220" s="19">
        <f t="shared" si="1035"/>
        <v>702730.68803999992</v>
      </c>
      <c r="L2220" s="15">
        <f t="shared" si="1036"/>
        <v>702730.68803999992</v>
      </c>
      <c r="M2220" s="17">
        <v>484636.97478991601</v>
      </c>
      <c r="N2220" s="17">
        <v>92081.025210084044</v>
      </c>
      <c r="O2220" s="16">
        <v>576718</v>
      </c>
      <c r="P2220" s="18">
        <v>576718</v>
      </c>
      <c r="Q2220" s="17">
        <v>448737.81512605044</v>
      </c>
      <c r="R2220" s="17">
        <v>85260.184873949591</v>
      </c>
      <c r="S2220" s="16">
        <v>533998</v>
      </c>
      <c r="T2220" s="15">
        <v>533998</v>
      </c>
      <c r="U2220" s="14"/>
      <c r="V2220" s="14"/>
      <c r="W2220" s="14"/>
      <c r="X2220" s="14"/>
      <c r="Y2220" s="14"/>
      <c r="Z2220" s="14"/>
      <c r="AA2220" s="14"/>
      <c r="AB2220" s="13"/>
      <c r="AC2220" s="12">
        <f t="shared" si="1037"/>
        <v>0</v>
      </c>
      <c r="AD2220" s="6">
        <f t="shared" si="1038"/>
        <v>0</v>
      </c>
      <c r="AE2220" s="6">
        <f t="shared" si="1039"/>
        <v>0</v>
      </c>
      <c r="AF2220" s="6">
        <f t="shared" si="1040"/>
        <v>0</v>
      </c>
      <c r="AG2220" s="9">
        <f>MIN(L2220,P2220,T2220)</f>
        <v>533998</v>
      </c>
      <c r="AH2220" s="11">
        <f t="shared" si="1029"/>
        <v>702730.68803999992</v>
      </c>
      <c r="AI2220" s="9">
        <f t="shared" si="1030"/>
        <v>555358</v>
      </c>
      <c r="AJ2220" s="10">
        <f t="shared" si="1031"/>
        <v>453361.67200999998</v>
      </c>
      <c r="AK2220" s="9">
        <f t="shared" si="1019"/>
        <v>544678</v>
      </c>
      <c r="AL2220" s="9">
        <f t="shared" si="1027"/>
        <v>629044.34401999996</v>
      </c>
      <c r="AM2220" s="6">
        <f>HARMEAN(L2220,P2220,T2220)</f>
        <v>596464.61877146305</v>
      </c>
      <c r="AN2220" s="8">
        <f t="shared" si="1032"/>
        <v>310612.68103022908</v>
      </c>
      <c r="AO2220" s="7">
        <f t="shared" si="1028"/>
        <v>0.55930171354374847</v>
      </c>
      <c r="AP2220" s="6">
        <f>+AM2220</f>
        <v>596464.61877146305</v>
      </c>
      <c r="AQ2220" s="5" t="s">
        <v>0</v>
      </c>
    </row>
    <row r="2221" spans="1:43" x14ac:dyDescent="0.25">
      <c r="A2221" s="42">
        <v>2167</v>
      </c>
      <c r="B2221" s="63">
        <v>78181507</v>
      </c>
      <c r="C2221" s="63">
        <v>78181507</v>
      </c>
      <c r="D2221" s="61" t="s">
        <v>801</v>
      </c>
      <c r="E2221" s="61" t="s">
        <v>801</v>
      </c>
      <c r="F2221" s="82" t="s">
        <v>1554</v>
      </c>
      <c r="G2221" s="81" t="s">
        <v>1344</v>
      </c>
      <c r="H2221" s="21">
        <v>1</v>
      </c>
      <c r="I2221" s="20">
        <v>409333.92020168062</v>
      </c>
      <c r="J2221" s="20">
        <f t="shared" si="1034"/>
        <v>77773.444838319323</v>
      </c>
      <c r="K2221" s="19">
        <f t="shared" si="1035"/>
        <v>487107.36503999995</v>
      </c>
      <c r="L2221" s="15">
        <f t="shared" si="1036"/>
        <v>487107.36503999995</v>
      </c>
      <c r="M2221" s="17">
        <v>332821.84873949579</v>
      </c>
      <c r="N2221" s="17">
        <v>63236.151260504201</v>
      </c>
      <c r="O2221" s="16">
        <v>396058</v>
      </c>
      <c r="P2221" s="18">
        <v>396058</v>
      </c>
      <c r="Q2221" s="17">
        <v>311048.73949579831</v>
      </c>
      <c r="R2221" s="17">
        <v>59099.26050420168</v>
      </c>
      <c r="S2221" s="16">
        <v>370148</v>
      </c>
      <c r="T2221" s="15">
        <v>370148</v>
      </c>
      <c r="U2221" s="14"/>
      <c r="V2221" s="14"/>
      <c r="W2221" s="14"/>
      <c r="X2221" s="14"/>
      <c r="Y2221" s="14"/>
      <c r="Z2221" s="14"/>
      <c r="AA2221" s="14"/>
      <c r="AB2221" s="13"/>
      <c r="AC2221" s="12">
        <f t="shared" si="1037"/>
        <v>0</v>
      </c>
      <c r="AD2221" s="6">
        <f t="shared" si="1038"/>
        <v>0</v>
      </c>
      <c r="AE2221" s="6">
        <f t="shared" si="1039"/>
        <v>0</v>
      </c>
      <c r="AF2221" s="6">
        <f t="shared" si="1040"/>
        <v>0</v>
      </c>
      <c r="AG2221" s="9">
        <f>MIN(L2221,P2221,T2221)</f>
        <v>370148</v>
      </c>
      <c r="AH2221" s="11">
        <f t="shared" si="1029"/>
        <v>487107.36503999995</v>
      </c>
      <c r="AI2221" s="9">
        <f t="shared" si="1030"/>
        <v>383103</v>
      </c>
      <c r="AJ2221" s="10">
        <f t="shared" si="1031"/>
        <v>313328.34126000002</v>
      </c>
      <c r="AK2221" s="9">
        <f t="shared" si="1019"/>
        <v>376625.5</v>
      </c>
      <c r="AL2221" s="9">
        <f t="shared" si="1027"/>
        <v>435105.18251999997</v>
      </c>
      <c r="AM2221" s="6">
        <f>HARMEAN(L2221,P2221,T2221)</f>
        <v>412119.59836920461</v>
      </c>
      <c r="AN2221" s="8">
        <f t="shared" si="1032"/>
        <v>214822.77082689945</v>
      </c>
      <c r="AO2221" s="7">
        <f t="shared" si="1028"/>
        <v>0.56074416234511204</v>
      </c>
      <c r="AP2221" s="6">
        <f>+AM2221</f>
        <v>412119.59836920461</v>
      </c>
      <c r="AQ2221" s="5" t="s">
        <v>0</v>
      </c>
    </row>
    <row r="2222" spans="1:43" x14ac:dyDescent="0.25">
      <c r="A2222" s="42">
        <v>2168</v>
      </c>
      <c r="B2222" s="63">
        <v>40161505</v>
      </c>
      <c r="C2222" s="63">
        <v>40161505</v>
      </c>
      <c r="D2222" s="61" t="s">
        <v>801</v>
      </c>
      <c r="E2222" s="61" t="s">
        <v>801</v>
      </c>
      <c r="F2222" s="82" t="s">
        <v>1553</v>
      </c>
      <c r="G2222" s="81" t="s">
        <v>1344</v>
      </c>
      <c r="H2222" s="21">
        <v>1</v>
      </c>
      <c r="I2222" s="20">
        <v>404170.63396638655</v>
      </c>
      <c r="J2222" s="20">
        <f t="shared" si="1034"/>
        <v>76792.420453613449</v>
      </c>
      <c r="K2222" s="19">
        <f t="shared" si="1035"/>
        <v>480963.05442</v>
      </c>
      <c r="L2222" s="15">
        <f t="shared" si="1036"/>
        <v>480963.05442</v>
      </c>
      <c r="M2222" s="17">
        <v>331694.95798319328</v>
      </c>
      <c r="N2222" s="17">
        <v>63022.042016806721</v>
      </c>
      <c r="O2222" s="16">
        <v>394717</v>
      </c>
      <c r="P2222" s="18">
        <v>394717</v>
      </c>
      <c r="Q2222" s="17">
        <v>307125.21008403361</v>
      </c>
      <c r="R2222" s="17">
        <v>58353.789915966387</v>
      </c>
      <c r="S2222" s="16">
        <v>365479</v>
      </c>
      <c r="T2222" s="15">
        <v>365479</v>
      </c>
      <c r="U2222" s="14"/>
      <c r="V2222" s="14"/>
      <c r="W2222" s="14"/>
      <c r="X2222" s="14"/>
      <c r="Y2222" s="14"/>
      <c r="Z2222" s="14"/>
      <c r="AA2222" s="14"/>
      <c r="AB2222" s="13">
        <v>430000</v>
      </c>
      <c r="AC2222" s="12">
        <f t="shared" si="1037"/>
        <v>81700</v>
      </c>
      <c r="AD2222" s="6">
        <f t="shared" si="1038"/>
        <v>511700</v>
      </c>
      <c r="AE2222" s="6">
        <f t="shared" si="1039"/>
        <v>26096.699999999997</v>
      </c>
      <c r="AF2222" s="6">
        <f t="shared" si="1040"/>
        <v>537796.69999999995</v>
      </c>
      <c r="AG2222" s="9">
        <f>MIN(L2222,P2222,T2222,AF2222)</f>
        <v>365479</v>
      </c>
      <c r="AH2222" s="11">
        <f t="shared" si="1029"/>
        <v>537796.69999999995</v>
      </c>
      <c r="AI2222" s="9">
        <f t="shared" si="1030"/>
        <v>437840.02720999997</v>
      </c>
      <c r="AJ2222" s="10">
        <f t="shared" si="1031"/>
        <v>444738.93860499997</v>
      </c>
      <c r="AK2222" s="9">
        <f t="shared" si="1019"/>
        <v>401659.51360499999</v>
      </c>
      <c r="AL2222" s="9">
        <f t="shared" si="1027"/>
        <v>487818.36360499996</v>
      </c>
      <c r="AM2222" s="6">
        <f>HARMEAN(L2222,P2222,T2222,AF2222)</f>
        <v>434395.59594825108</v>
      </c>
      <c r="AN2222" s="8">
        <f t="shared" si="1032"/>
        <v>79070.149723516763</v>
      </c>
      <c r="AO2222" s="7">
        <f t="shared" si="1028"/>
        <v>0.18059141423721997</v>
      </c>
      <c r="AP2222" s="6">
        <f>+AG2222</f>
        <v>365479</v>
      </c>
      <c r="AQ2222" s="5" t="s">
        <v>4</v>
      </c>
    </row>
    <row r="2223" spans="1:43" x14ac:dyDescent="0.25">
      <c r="A2223" s="42">
        <v>2169</v>
      </c>
      <c r="B2223" s="63">
        <v>31163209</v>
      </c>
      <c r="C2223" s="63">
        <v>31163209</v>
      </c>
      <c r="D2223" s="61" t="s">
        <v>801</v>
      </c>
      <c r="E2223" s="61" t="s">
        <v>801</v>
      </c>
      <c r="F2223" s="82" t="s">
        <v>1552</v>
      </c>
      <c r="G2223" s="81" t="s">
        <v>1344</v>
      </c>
      <c r="H2223" s="21">
        <v>1</v>
      </c>
      <c r="I2223" s="20">
        <v>387539.52201680676</v>
      </c>
      <c r="J2223" s="20">
        <f t="shared" si="1034"/>
        <v>73632.50918319328</v>
      </c>
      <c r="K2223" s="19">
        <f t="shared" si="1035"/>
        <v>461172.03120000003</v>
      </c>
      <c r="L2223" s="15">
        <f t="shared" si="1036"/>
        <v>461172.03120000003</v>
      </c>
      <c r="M2223" s="17">
        <v>312157.1428571429</v>
      </c>
      <c r="N2223" s="17">
        <v>59309.857142857152</v>
      </c>
      <c r="O2223" s="16">
        <v>371467.00000000006</v>
      </c>
      <c r="P2223" s="18">
        <v>371467.00000000006</v>
      </c>
      <c r="Q2223" s="17">
        <v>294487.39495798323</v>
      </c>
      <c r="R2223" s="17">
        <v>55952.60504201681</v>
      </c>
      <c r="S2223" s="16">
        <v>350440.00000000006</v>
      </c>
      <c r="T2223" s="15">
        <v>350440.00000000006</v>
      </c>
      <c r="U2223" s="14"/>
      <c r="V2223" s="14"/>
      <c r="W2223" s="14"/>
      <c r="X2223" s="14"/>
      <c r="Y2223" s="14"/>
      <c r="Z2223" s="14"/>
      <c r="AA2223" s="14"/>
      <c r="AB2223" s="13"/>
      <c r="AC2223" s="12">
        <f t="shared" si="1037"/>
        <v>0</v>
      </c>
      <c r="AD2223" s="6">
        <f t="shared" si="1038"/>
        <v>0</v>
      </c>
      <c r="AE2223" s="6">
        <f t="shared" si="1039"/>
        <v>0</v>
      </c>
      <c r="AF2223" s="6">
        <f t="shared" si="1040"/>
        <v>0</v>
      </c>
      <c r="AG2223" s="9">
        <f t="shared" ref="AG2223:AG2254" si="1041">MIN(L2223,P2223,T2223)</f>
        <v>350440.00000000006</v>
      </c>
      <c r="AH2223" s="11">
        <f t="shared" si="1029"/>
        <v>461172.03120000003</v>
      </c>
      <c r="AI2223" s="9">
        <f t="shared" si="1030"/>
        <v>360953.50000000006</v>
      </c>
      <c r="AJ2223" s="10">
        <f t="shared" si="1031"/>
        <v>295769.75780000002</v>
      </c>
      <c r="AK2223" s="9">
        <f t="shared" si="1019"/>
        <v>355696.75000000006</v>
      </c>
      <c r="AL2223" s="9">
        <f t="shared" si="1027"/>
        <v>411062.76560000004</v>
      </c>
      <c r="AM2223" s="6">
        <f t="shared" ref="AM2223:AM2254" si="1042">HARMEAN(L2223,P2223,T2223)</f>
        <v>388904.65789647342</v>
      </c>
      <c r="AN2223" s="8">
        <f t="shared" si="1032"/>
        <v>202942.167077102</v>
      </c>
      <c r="AO2223" s="7">
        <f t="shared" si="1028"/>
        <v>0.56223908918213006</v>
      </c>
      <c r="AP2223" s="6">
        <f t="shared" ref="AP2223:AP2254" si="1043">+AM2223</f>
        <v>388904.65789647342</v>
      </c>
      <c r="AQ2223" s="5" t="s">
        <v>0</v>
      </c>
    </row>
    <row r="2224" spans="1:43" ht="25.5" x14ac:dyDescent="0.25">
      <c r="A2224" s="42">
        <v>2170</v>
      </c>
      <c r="B2224" s="63">
        <v>31161829</v>
      </c>
      <c r="C2224" s="63">
        <v>31161829</v>
      </c>
      <c r="D2224" s="61" t="s">
        <v>801</v>
      </c>
      <c r="E2224" s="61" t="s">
        <v>801</v>
      </c>
      <c r="F2224" s="82" t="s">
        <v>1551</v>
      </c>
      <c r="G2224" s="81" t="s">
        <v>1344</v>
      </c>
      <c r="H2224" s="21">
        <v>1</v>
      </c>
      <c r="I2224" s="20">
        <v>1023726.276907563</v>
      </c>
      <c r="J2224" s="20">
        <f t="shared" si="1034"/>
        <v>194507.99261243697</v>
      </c>
      <c r="K2224" s="19">
        <f t="shared" si="1035"/>
        <v>1218234.2695199999</v>
      </c>
      <c r="L2224" s="15">
        <f t="shared" si="1036"/>
        <v>1218234.2695199999</v>
      </c>
      <c r="M2224" s="17">
        <v>824594.95798319334</v>
      </c>
      <c r="N2224" s="17">
        <v>156673.04201680675</v>
      </c>
      <c r="O2224" s="16">
        <v>981268.00000000012</v>
      </c>
      <c r="P2224" s="18">
        <v>981268.00000000012</v>
      </c>
      <c r="Q2224" s="17">
        <v>777919.32773109246</v>
      </c>
      <c r="R2224" s="17">
        <v>147804.67226890757</v>
      </c>
      <c r="S2224" s="16">
        <v>925724</v>
      </c>
      <c r="T2224" s="15">
        <v>925724</v>
      </c>
      <c r="U2224" s="14"/>
      <c r="V2224" s="14"/>
      <c r="W2224" s="14"/>
      <c r="X2224" s="14"/>
      <c r="Y2224" s="14"/>
      <c r="Z2224" s="14"/>
      <c r="AA2224" s="14"/>
      <c r="AB2224" s="13"/>
      <c r="AC2224" s="12">
        <f t="shared" si="1037"/>
        <v>0</v>
      </c>
      <c r="AD2224" s="6">
        <f t="shared" si="1038"/>
        <v>0</v>
      </c>
      <c r="AE2224" s="6">
        <f t="shared" si="1039"/>
        <v>0</v>
      </c>
      <c r="AF2224" s="6">
        <f t="shared" si="1040"/>
        <v>0</v>
      </c>
      <c r="AG2224" s="9">
        <f t="shared" si="1041"/>
        <v>925724</v>
      </c>
      <c r="AH2224" s="11">
        <f t="shared" si="1029"/>
        <v>1218234.2695199999</v>
      </c>
      <c r="AI2224" s="9">
        <f t="shared" si="1030"/>
        <v>953496</v>
      </c>
      <c r="AJ2224" s="10">
        <f t="shared" si="1031"/>
        <v>781306.56738000002</v>
      </c>
      <c r="AK2224" s="9">
        <f t="shared" si="1019"/>
        <v>939610</v>
      </c>
      <c r="AL2224" s="9">
        <f t="shared" si="1027"/>
        <v>1085865.1347599998</v>
      </c>
      <c r="AM2224" s="6">
        <f t="shared" si="1042"/>
        <v>1027332.0519702728</v>
      </c>
      <c r="AN2224" s="8">
        <f t="shared" si="1032"/>
        <v>536092.88327939762</v>
      </c>
      <c r="AO2224" s="7">
        <f t="shared" si="1028"/>
        <v>0.56223925772042838</v>
      </c>
      <c r="AP2224" s="6">
        <f t="shared" si="1043"/>
        <v>1027332.0519702728</v>
      </c>
      <c r="AQ2224" s="5" t="s">
        <v>0</v>
      </c>
    </row>
    <row r="2225" spans="1:43" ht="25.5" x14ac:dyDescent="0.25">
      <c r="A2225" s="42">
        <v>2171</v>
      </c>
      <c r="B2225" s="63">
        <v>31161829</v>
      </c>
      <c r="C2225" s="63">
        <v>31161829</v>
      </c>
      <c r="D2225" s="61" t="s">
        <v>801</v>
      </c>
      <c r="E2225" s="61" t="s">
        <v>801</v>
      </c>
      <c r="F2225" s="82" t="s">
        <v>1550</v>
      </c>
      <c r="G2225" s="81" t="s">
        <v>1344</v>
      </c>
      <c r="H2225" s="21">
        <v>1</v>
      </c>
      <c r="I2225" s="20">
        <v>432995.0194285714</v>
      </c>
      <c r="J2225" s="20">
        <f t="shared" si="1034"/>
        <v>82269.053691428562</v>
      </c>
      <c r="K2225" s="19">
        <f t="shared" si="1035"/>
        <v>515264.07311999996</v>
      </c>
      <c r="L2225" s="15">
        <f t="shared" si="1036"/>
        <v>515264.07311999996</v>
      </c>
      <c r="M2225" s="17">
        <v>358641.17647058825</v>
      </c>
      <c r="N2225" s="17">
        <v>68141.823529411762</v>
      </c>
      <c r="O2225" s="16">
        <v>426783</v>
      </c>
      <c r="P2225" s="18">
        <v>426783</v>
      </c>
      <c r="Q2225" s="17">
        <v>329028.57142857142</v>
      </c>
      <c r="R2225" s="17">
        <v>62515.428571428572</v>
      </c>
      <c r="S2225" s="16">
        <v>391544</v>
      </c>
      <c r="T2225" s="15">
        <v>391544</v>
      </c>
      <c r="U2225" s="14"/>
      <c r="V2225" s="14"/>
      <c r="W2225" s="14"/>
      <c r="X2225" s="14"/>
      <c r="Y2225" s="14"/>
      <c r="Z2225" s="14"/>
      <c r="AA2225" s="14"/>
      <c r="AB2225" s="13"/>
      <c r="AC2225" s="12">
        <f t="shared" si="1037"/>
        <v>0</v>
      </c>
      <c r="AD2225" s="6">
        <f t="shared" si="1038"/>
        <v>0</v>
      </c>
      <c r="AE2225" s="6">
        <f t="shared" si="1039"/>
        <v>0</v>
      </c>
      <c r="AF2225" s="6">
        <f t="shared" si="1040"/>
        <v>0</v>
      </c>
      <c r="AG2225" s="9">
        <f t="shared" si="1041"/>
        <v>391544</v>
      </c>
      <c r="AH2225" s="11">
        <f t="shared" si="1029"/>
        <v>515264.07311999996</v>
      </c>
      <c r="AI2225" s="9">
        <f t="shared" si="1030"/>
        <v>409163.5</v>
      </c>
      <c r="AJ2225" s="10">
        <f t="shared" si="1031"/>
        <v>333397.76827999996</v>
      </c>
      <c r="AK2225" s="9">
        <f t="shared" si="1019"/>
        <v>400353.75</v>
      </c>
      <c r="AL2225" s="9">
        <f t="shared" si="1027"/>
        <v>462213.78655999998</v>
      </c>
      <c r="AM2225" s="6">
        <f t="shared" si="1042"/>
        <v>438734.08054811612</v>
      </c>
      <c r="AN2225" s="8">
        <f t="shared" si="1032"/>
        <v>228277.03235095323</v>
      </c>
      <c r="AO2225" s="7">
        <f t="shared" si="1028"/>
        <v>0.55791152522390985</v>
      </c>
      <c r="AP2225" s="6">
        <f t="shared" si="1043"/>
        <v>438734.08054811612</v>
      </c>
      <c r="AQ2225" s="5" t="s">
        <v>0</v>
      </c>
    </row>
    <row r="2226" spans="1:43" ht="25.5" x14ac:dyDescent="0.25">
      <c r="A2226" s="42">
        <v>2172</v>
      </c>
      <c r="B2226" s="63">
        <v>26112102</v>
      </c>
      <c r="C2226" s="63">
        <v>26112102</v>
      </c>
      <c r="D2226" s="61" t="s">
        <v>801</v>
      </c>
      <c r="E2226" s="61" t="s">
        <v>801</v>
      </c>
      <c r="F2226" s="82" t="s">
        <v>1549</v>
      </c>
      <c r="G2226" s="81" t="s">
        <v>1344</v>
      </c>
      <c r="H2226" s="21">
        <v>1</v>
      </c>
      <c r="I2226" s="20">
        <v>193177.01707563025</v>
      </c>
      <c r="J2226" s="20">
        <f t="shared" si="1034"/>
        <v>36703.633244369747</v>
      </c>
      <c r="K2226" s="19">
        <f t="shared" si="1035"/>
        <v>229880.65032000002</v>
      </c>
      <c r="L2226" s="15">
        <f t="shared" si="1036"/>
        <v>229880.65032000002</v>
      </c>
      <c r="M2226" s="17">
        <v>157068.90756302522</v>
      </c>
      <c r="N2226" s="17">
        <v>29843.092436974792</v>
      </c>
      <c r="O2226" s="16">
        <v>186912</v>
      </c>
      <c r="P2226" s="18">
        <v>186912</v>
      </c>
      <c r="Q2226" s="17">
        <v>146793.27731092437</v>
      </c>
      <c r="R2226" s="17">
        <v>27890.722689075632</v>
      </c>
      <c r="S2226" s="16">
        <v>174684</v>
      </c>
      <c r="T2226" s="15">
        <v>174684</v>
      </c>
      <c r="U2226" s="14"/>
      <c r="V2226" s="14"/>
      <c r="W2226" s="14"/>
      <c r="X2226" s="14"/>
      <c r="Y2226" s="14"/>
      <c r="Z2226" s="14"/>
      <c r="AA2226" s="14"/>
      <c r="AB2226" s="13"/>
      <c r="AC2226" s="12">
        <f t="shared" si="1037"/>
        <v>0</v>
      </c>
      <c r="AD2226" s="6">
        <f t="shared" si="1038"/>
        <v>0</v>
      </c>
      <c r="AE2226" s="6">
        <f t="shared" si="1039"/>
        <v>0</v>
      </c>
      <c r="AF2226" s="6">
        <f t="shared" si="1040"/>
        <v>0</v>
      </c>
      <c r="AG2226" s="9">
        <f t="shared" si="1041"/>
        <v>174684</v>
      </c>
      <c r="AH2226" s="11">
        <f t="shared" si="1029"/>
        <v>229880.65032000002</v>
      </c>
      <c r="AI2226" s="9">
        <f t="shared" si="1030"/>
        <v>180798</v>
      </c>
      <c r="AJ2226" s="10">
        <f t="shared" si="1031"/>
        <v>147869.16258</v>
      </c>
      <c r="AK2226" s="9">
        <f t="shared" ref="AK2226:AK2289" si="1044">AVERAGE(AG2226,AI2226)</f>
        <v>177741</v>
      </c>
      <c r="AL2226" s="9">
        <f t="shared" si="1027"/>
        <v>205339.32516000001</v>
      </c>
      <c r="AM2226" s="6">
        <f t="shared" si="1042"/>
        <v>194491.76721029682</v>
      </c>
      <c r="AN2226" s="8">
        <f t="shared" si="1032"/>
        <v>101381.3789988152</v>
      </c>
      <c r="AO2226" s="7">
        <f t="shared" si="1028"/>
        <v>0.56074391862086526</v>
      </c>
      <c r="AP2226" s="6">
        <f t="shared" si="1043"/>
        <v>194491.76721029682</v>
      </c>
      <c r="AQ2226" s="5" t="s">
        <v>0</v>
      </c>
    </row>
    <row r="2227" spans="1:43" ht="25.5" x14ac:dyDescent="0.25">
      <c r="A2227" s="42">
        <v>2173</v>
      </c>
      <c r="B2227" s="63">
        <v>26112102</v>
      </c>
      <c r="C2227" s="63">
        <v>26112102</v>
      </c>
      <c r="D2227" s="61" t="s">
        <v>801</v>
      </c>
      <c r="E2227" s="61" t="s">
        <v>801</v>
      </c>
      <c r="F2227" s="82" t="s">
        <v>1548</v>
      </c>
      <c r="G2227" s="81" t="s">
        <v>1344</v>
      </c>
      <c r="H2227" s="21">
        <v>1</v>
      </c>
      <c r="I2227" s="20">
        <v>193177.01707563025</v>
      </c>
      <c r="J2227" s="20">
        <f t="shared" si="1034"/>
        <v>36703.633244369747</v>
      </c>
      <c r="K2227" s="19">
        <f t="shared" si="1035"/>
        <v>229880.65032000002</v>
      </c>
      <c r="L2227" s="15">
        <f t="shared" si="1036"/>
        <v>229880.65032000002</v>
      </c>
      <c r="M2227" s="17">
        <v>158536.97478991598</v>
      </c>
      <c r="N2227" s="17">
        <v>30122.025210084037</v>
      </c>
      <c r="O2227" s="16">
        <v>188659.00000000003</v>
      </c>
      <c r="P2227" s="18">
        <v>188659.00000000003</v>
      </c>
      <c r="Q2227" s="17">
        <v>146793.27731092437</v>
      </c>
      <c r="R2227" s="17">
        <v>27890.722689075632</v>
      </c>
      <c r="S2227" s="16">
        <v>174684</v>
      </c>
      <c r="T2227" s="15">
        <v>174684</v>
      </c>
      <c r="U2227" s="14"/>
      <c r="V2227" s="14"/>
      <c r="W2227" s="14"/>
      <c r="X2227" s="14"/>
      <c r="Y2227" s="14"/>
      <c r="Z2227" s="14"/>
      <c r="AA2227" s="14"/>
      <c r="AB2227" s="13"/>
      <c r="AC2227" s="12">
        <f t="shared" si="1037"/>
        <v>0</v>
      </c>
      <c r="AD2227" s="6">
        <f t="shared" si="1038"/>
        <v>0</v>
      </c>
      <c r="AE2227" s="6">
        <f t="shared" si="1039"/>
        <v>0</v>
      </c>
      <c r="AF2227" s="6">
        <f t="shared" si="1040"/>
        <v>0</v>
      </c>
      <c r="AG2227" s="9">
        <f t="shared" si="1041"/>
        <v>174684</v>
      </c>
      <c r="AH2227" s="11">
        <f t="shared" si="1029"/>
        <v>229880.65032000002</v>
      </c>
      <c r="AI2227" s="9">
        <f t="shared" si="1030"/>
        <v>181671.5</v>
      </c>
      <c r="AJ2227" s="10">
        <f t="shared" si="1031"/>
        <v>148305.91258</v>
      </c>
      <c r="AK2227" s="9">
        <f t="shared" si="1044"/>
        <v>178177.75</v>
      </c>
      <c r="AL2227" s="9">
        <f t="shared" si="1027"/>
        <v>205776.07516000001</v>
      </c>
      <c r="AM2227" s="6">
        <f t="shared" si="1042"/>
        <v>195118.46263710721</v>
      </c>
      <c r="AN2227" s="8">
        <f t="shared" si="1032"/>
        <v>101609.14772433913</v>
      </c>
      <c r="AO2227" s="7">
        <f t="shared" si="1028"/>
        <v>0.55930152899237984</v>
      </c>
      <c r="AP2227" s="6">
        <f t="shared" si="1043"/>
        <v>195118.46263710721</v>
      </c>
      <c r="AQ2227" s="5" t="s">
        <v>0</v>
      </c>
    </row>
    <row r="2228" spans="1:43" ht="25.5" x14ac:dyDescent="0.25">
      <c r="A2228" s="42">
        <v>2174</v>
      </c>
      <c r="B2228" s="63">
        <v>32141109</v>
      </c>
      <c r="C2228" s="63">
        <v>32141109</v>
      </c>
      <c r="D2228" s="61" t="s">
        <v>801</v>
      </c>
      <c r="E2228" s="61" t="s">
        <v>801</v>
      </c>
      <c r="F2228" s="82" t="s">
        <v>1547</v>
      </c>
      <c r="G2228" s="81" t="s">
        <v>1344</v>
      </c>
      <c r="H2228" s="21">
        <v>1</v>
      </c>
      <c r="I2228" s="20">
        <v>392598.85689075629</v>
      </c>
      <c r="J2228" s="20">
        <f t="shared" si="1034"/>
        <v>74593.782809243698</v>
      </c>
      <c r="K2228" s="19">
        <f t="shared" si="1035"/>
        <v>467192.6397</v>
      </c>
      <c r="L2228" s="15">
        <f t="shared" si="1036"/>
        <v>467192.6397</v>
      </c>
      <c r="M2228" s="17">
        <v>322198.31932773109</v>
      </c>
      <c r="N2228" s="17">
        <v>61217.680672268907</v>
      </c>
      <c r="O2228" s="16">
        <v>383416</v>
      </c>
      <c r="P2228" s="18">
        <v>383416</v>
      </c>
      <c r="Q2228" s="17">
        <v>298331.93277310923</v>
      </c>
      <c r="R2228" s="17">
        <v>56683.067226890758</v>
      </c>
      <c r="S2228" s="16">
        <v>355015</v>
      </c>
      <c r="T2228" s="15">
        <v>355015</v>
      </c>
      <c r="U2228" s="14"/>
      <c r="V2228" s="14"/>
      <c r="W2228" s="14"/>
      <c r="X2228" s="14"/>
      <c r="Y2228" s="14"/>
      <c r="Z2228" s="14"/>
      <c r="AA2228" s="14"/>
      <c r="AB2228" s="13"/>
      <c r="AC2228" s="12">
        <f t="shared" si="1037"/>
        <v>0</v>
      </c>
      <c r="AD2228" s="6">
        <f t="shared" si="1038"/>
        <v>0</v>
      </c>
      <c r="AE2228" s="6">
        <f t="shared" si="1039"/>
        <v>0</v>
      </c>
      <c r="AF2228" s="6">
        <f t="shared" si="1040"/>
        <v>0</v>
      </c>
      <c r="AG2228" s="9">
        <f t="shared" si="1041"/>
        <v>355015</v>
      </c>
      <c r="AH2228" s="11">
        <f t="shared" si="1029"/>
        <v>467192.6397</v>
      </c>
      <c r="AI2228" s="9">
        <f t="shared" si="1030"/>
        <v>369215.5</v>
      </c>
      <c r="AJ2228" s="10">
        <f t="shared" si="1031"/>
        <v>301405.90992499999</v>
      </c>
      <c r="AK2228" s="9">
        <f t="shared" si="1044"/>
        <v>362115.25</v>
      </c>
      <c r="AL2228" s="9">
        <f t="shared" si="1027"/>
        <v>418204.06984999997</v>
      </c>
      <c r="AM2228" s="6">
        <f t="shared" si="1042"/>
        <v>396544.23481125</v>
      </c>
      <c r="AN2228" s="8">
        <f t="shared" si="1032"/>
        <v>206502.90693675086</v>
      </c>
      <c r="AO2228" s="7">
        <f t="shared" si="1028"/>
        <v>0.55930183574836612</v>
      </c>
      <c r="AP2228" s="6">
        <f t="shared" si="1043"/>
        <v>396544.23481125</v>
      </c>
      <c r="AQ2228" s="5" t="s">
        <v>0</v>
      </c>
    </row>
    <row r="2229" spans="1:43" ht="25.5" x14ac:dyDescent="0.25">
      <c r="A2229" s="42">
        <v>2175</v>
      </c>
      <c r="B2229" s="63" t="s">
        <v>1545</v>
      </c>
      <c r="C2229" s="63" t="s">
        <v>1545</v>
      </c>
      <c r="D2229" s="61" t="s">
        <v>801</v>
      </c>
      <c r="E2229" s="61" t="s">
        <v>801</v>
      </c>
      <c r="F2229" s="82" t="s">
        <v>1546</v>
      </c>
      <c r="G2229" s="81" t="s">
        <v>1420</v>
      </c>
      <c r="H2229" s="21">
        <v>1</v>
      </c>
      <c r="I2229" s="20">
        <v>1548024.8734285715</v>
      </c>
      <c r="J2229" s="20">
        <f t="shared" si="1034"/>
        <v>294124.72595142858</v>
      </c>
      <c r="K2229" s="19">
        <f t="shared" si="1035"/>
        <v>1842149.59938</v>
      </c>
      <c r="L2229" s="15">
        <f t="shared" si="1036"/>
        <v>1842149.59938</v>
      </c>
      <c r="M2229" s="17">
        <v>1235145.3781512605</v>
      </c>
      <c r="N2229" s="17">
        <v>234677.62184873951</v>
      </c>
      <c r="O2229" s="16">
        <v>1469823</v>
      </c>
      <c r="P2229" s="18">
        <v>1469823</v>
      </c>
      <c r="Q2229" s="17">
        <v>1176328.5714285716</v>
      </c>
      <c r="R2229" s="17">
        <v>223502.42857142861</v>
      </c>
      <c r="S2229" s="16">
        <v>1399831.0000000002</v>
      </c>
      <c r="T2229" s="15">
        <v>1399831.0000000002</v>
      </c>
      <c r="U2229" s="14"/>
      <c r="V2229" s="14"/>
      <c r="W2229" s="14"/>
      <c r="X2229" s="14"/>
      <c r="Y2229" s="14"/>
      <c r="Z2229" s="14"/>
      <c r="AA2229" s="14"/>
      <c r="AB2229" s="13"/>
      <c r="AC2229" s="12">
        <f t="shared" si="1037"/>
        <v>0</v>
      </c>
      <c r="AD2229" s="6">
        <f t="shared" si="1038"/>
        <v>0</v>
      </c>
      <c r="AE2229" s="6">
        <f t="shared" si="1039"/>
        <v>0</v>
      </c>
      <c r="AF2229" s="6">
        <f t="shared" si="1040"/>
        <v>0</v>
      </c>
      <c r="AG2229" s="9">
        <f t="shared" si="1041"/>
        <v>1399831.0000000002</v>
      </c>
      <c r="AH2229" s="11">
        <f t="shared" si="1029"/>
        <v>1842149.59938</v>
      </c>
      <c r="AI2229" s="9">
        <f t="shared" si="1030"/>
        <v>1434827</v>
      </c>
      <c r="AJ2229" s="10">
        <f t="shared" si="1031"/>
        <v>1177950.8998450001</v>
      </c>
      <c r="AK2229" s="9">
        <f t="shared" si="1044"/>
        <v>1417329</v>
      </c>
      <c r="AL2229" s="9">
        <f t="shared" si="1027"/>
        <v>1638488.29969</v>
      </c>
      <c r="AM2229" s="6">
        <f t="shared" si="1042"/>
        <v>1548331.1125045347</v>
      </c>
      <c r="AN2229" s="8">
        <f t="shared" si="1032"/>
        <v>808939.2924489273</v>
      </c>
      <c r="AO2229" s="7">
        <f t="shared" si="1028"/>
        <v>0.56378873024338638</v>
      </c>
      <c r="AP2229" s="6">
        <f t="shared" si="1043"/>
        <v>1548331.1125045347</v>
      </c>
      <c r="AQ2229" s="5" t="s">
        <v>0</v>
      </c>
    </row>
    <row r="2230" spans="1:43" x14ac:dyDescent="0.25">
      <c r="A2230" s="42">
        <v>2176</v>
      </c>
      <c r="B2230" s="63" t="s">
        <v>1545</v>
      </c>
      <c r="C2230" s="63" t="s">
        <v>1545</v>
      </c>
      <c r="D2230" s="61" t="s">
        <v>801</v>
      </c>
      <c r="E2230" s="61" t="s">
        <v>801</v>
      </c>
      <c r="F2230" s="82" t="s">
        <v>1544</v>
      </c>
      <c r="G2230" s="81" t="s">
        <v>1420</v>
      </c>
      <c r="H2230" s="21">
        <v>1</v>
      </c>
      <c r="I2230" s="20">
        <v>469826.97731092433</v>
      </c>
      <c r="J2230" s="20">
        <f t="shared" si="1034"/>
        <v>89267.125689075619</v>
      </c>
      <c r="K2230" s="19">
        <f t="shared" si="1035"/>
        <v>559094.10299999989</v>
      </c>
      <c r="L2230" s="15">
        <f t="shared" si="1036"/>
        <v>559094.10299999989</v>
      </c>
      <c r="M2230" s="17">
        <v>378437.81512605044</v>
      </c>
      <c r="N2230" s="17">
        <v>71903.184873949591</v>
      </c>
      <c r="O2230" s="16">
        <v>450341</v>
      </c>
      <c r="P2230" s="18">
        <v>450341</v>
      </c>
      <c r="Q2230" s="17">
        <v>357016.80672268907</v>
      </c>
      <c r="R2230" s="17">
        <v>67833.193277310929</v>
      </c>
      <c r="S2230" s="16">
        <v>424850</v>
      </c>
      <c r="T2230" s="15">
        <v>424850</v>
      </c>
      <c r="U2230" s="14"/>
      <c r="V2230" s="14"/>
      <c r="W2230" s="14"/>
      <c r="X2230" s="14"/>
      <c r="Y2230" s="14"/>
      <c r="Z2230" s="14"/>
      <c r="AA2230" s="14"/>
      <c r="AB2230" s="13"/>
      <c r="AC2230" s="12">
        <f t="shared" si="1037"/>
        <v>0</v>
      </c>
      <c r="AD2230" s="6">
        <f t="shared" si="1038"/>
        <v>0</v>
      </c>
      <c r="AE2230" s="6">
        <f t="shared" si="1039"/>
        <v>0</v>
      </c>
      <c r="AF2230" s="6">
        <f t="shared" si="1040"/>
        <v>0</v>
      </c>
      <c r="AG2230" s="9">
        <f t="shared" si="1041"/>
        <v>424850</v>
      </c>
      <c r="AH2230" s="11">
        <f t="shared" si="1029"/>
        <v>559094.10299999989</v>
      </c>
      <c r="AI2230" s="9">
        <f t="shared" si="1030"/>
        <v>437595.5</v>
      </c>
      <c r="AJ2230" s="10">
        <f t="shared" si="1031"/>
        <v>358571.27574999997</v>
      </c>
      <c r="AK2230" s="9">
        <f t="shared" si="1044"/>
        <v>431222.75</v>
      </c>
      <c r="AL2230" s="9">
        <f t="shared" si="1027"/>
        <v>498344.80149999994</v>
      </c>
      <c r="AM2230" s="6">
        <f t="shared" si="1042"/>
        <v>471481.71091353119</v>
      </c>
      <c r="AN2230" s="8">
        <f t="shared" si="1032"/>
        <v>246033.40939693837</v>
      </c>
      <c r="AO2230" s="7">
        <f t="shared" si="1028"/>
        <v>0.56223934980350199</v>
      </c>
      <c r="AP2230" s="6">
        <f t="shared" si="1043"/>
        <v>471481.71091353119</v>
      </c>
      <c r="AQ2230" s="5" t="s">
        <v>0</v>
      </c>
    </row>
    <row r="2231" spans="1:43" ht="25.5" x14ac:dyDescent="0.25">
      <c r="A2231" s="42">
        <v>2177</v>
      </c>
      <c r="B2231" s="63">
        <v>31162800</v>
      </c>
      <c r="C2231" s="63">
        <v>31162800</v>
      </c>
      <c r="D2231" s="61" t="s">
        <v>801</v>
      </c>
      <c r="E2231" s="61" t="s">
        <v>801</v>
      </c>
      <c r="F2231" s="82" t="s">
        <v>1543</v>
      </c>
      <c r="G2231" s="81" t="s">
        <v>1344</v>
      </c>
      <c r="H2231" s="21">
        <v>1</v>
      </c>
      <c r="I2231" s="20">
        <v>932296.63114285714</v>
      </c>
      <c r="J2231" s="20">
        <f t="shared" si="1034"/>
        <v>177136.35991714287</v>
      </c>
      <c r="K2231" s="19">
        <f t="shared" si="1035"/>
        <v>1109432.9910599999</v>
      </c>
      <c r="L2231" s="15">
        <f t="shared" si="1036"/>
        <v>1109432.9910599999</v>
      </c>
      <c r="M2231" s="17">
        <v>750949.57983193279</v>
      </c>
      <c r="N2231" s="17">
        <v>142680.42016806724</v>
      </c>
      <c r="O2231" s="16">
        <v>893630</v>
      </c>
      <c r="P2231" s="18">
        <v>893630</v>
      </c>
      <c r="Q2231" s="17">
        <v>708442.85714285716</v>
      </c>
      <c r="R2231" s="17">
        <v>134604.14285714287</v>
      </c>
      <c r="S2231" s="16">
        <v>843047</v>
      </c>
      <c r="T2231" s="15">
        <v>843047</v>
      </c>
      <c r="U2231" s="14"/>
      <c r="V2231" s="14"/>
      <c r="W2231" s="14"/>
      <c r="X2231" s="14"/>
      <c r="Y2231" s="14"/>
      <c r="Z2231" s="14"/>
      <c r="AA2231" s="14"/>
      <c r="AB2231" s="13"/>
      <c r="AC2231" s="12">
        <f t="shared" si="1037"/>
        <v>0</v>
      </c>
      <c r="AD2231" s="6">
        <f t="shared" si="1038"/>
        <v>0</v>
      </c>
      <c r="AE2231" s="6">
        <f t="shared" si="1039"/>
        <v>0</v>
      </c>
      <c r="AF2231" s="6">
        <f t="shared" si="1040"/>
        <v>0</v>
      </c>
      <c r="AG2231" s="9">
        <f t="shared" si="1041"/>
        <v>843047</v>
      </c>
      <c r="AH2231" s="11">
        <f t="shared" si="1029"/>
        <v>1109432.9910599999</v>
      </c>
      <c r="AI2231" s="9">
        <f t="shared" si="1030"/>
        <v>868338.5</v>
      </c>
      <c r="AJ2231" s="10">
        <f t="shared" si="1031"/>
        <v>711527.49776499998</v>
      </c>
      <c r="AK2231" s="9">
        <f t="shared" si="1044"/>
        <v>855692.75</v>
      </c>
      <c r="AL2231" s="9">
        <f t="shared" si="1027"/>
        <v>988885.74552999996</v>
      </c>
      <c r="AM2231" s="6">
        <f t="shared" si="1042"/>
        <v>935580.25157344737</v>
      </c>
      <c r="AN2231" s="8">
        <f t="shared" si="1032"/>
        <v>488214.04542763467</v>
      </c>
      <c r="AO2231" s="7">
        <f t="shared" si="1028"/>
        <v>0.56223931730268173</v>
      </c>
      <c r="AP2231" s="6">
        <f t="shared" si="1043"/>
        <v>935580.25157344737</v>
      </c>
      <c r="AQ2231" s="5" t="s">
        <v>0</v>
      </c>
    </row>
    <row r="2232" spans="1:43" x14ac:dyDescent="0.25">
      <c r="A2232" s="42">
        <v>2178</v>
      </c>
      <c r="B2232" s="63">
        <v>31162800</v>
      </c>
      <c r="C2232" s="63">
        <v>31162800</v>
      </c>
      <c r="D2232" s="61" t="s">
        <v>801</v>
      </c>
      <c r="E2232" s="61" t="s">
        <v>801</v>
      </c>
      <c r="F2232" s="82" t="s">
        <v>1542</v>
      </c>
      <c r="G2232" s="81" t="s">
        <v>1344</v>
      </c>
      <c r="H2232" s="21">
        <v>1</v>
      </c>
      <c r="I2232" s="20">
        <v>261192.17163025209</v>
      </c>
      <c r="J2232" s="20">
        <f t="shared" si="1034"/>
        <v>49626.512609747901</v>
      </c>
      <c r="K2232" s="19">
        <f t="shared" si="1035"/>
        <v>310818.68423999997</v>
      </c>
      <c r="L2232" s="15">
        <f t="shared" si="1036"/>
        <v>310818.68423999997</v>
      </c>
      <c r="M2232" s="17">
        <v>214355.46218487396</v>
      </c>
      <c r="N2232" s="17">
        <v>40727.537815126052</v>
      </c>
      <c r="O2232" s="16">
        <v>255083</v>
      </c>
      <c r="P2232" s="18">
        <v>255083</v>
      </c>
      <c r="Q2232" s="17">
        <v>198477.31092436975</v>
      </c>
      <c r="R2232" s="17">
        <v>37710.689075630253</v>
      </c>
      <c r="S2232" s="16">
        <v>236188</v>
      </c>
      <c r="T2232" s="15">
        <v>236188</v>
      </c>
      <c r="U2232" s="14"/>
      <c r="V2232" s="14"/>
      <c r="W2232" s="14"/>
      <c r="X2232" s="14"/>
      <c r="Y2232" s="14"/>
      <c r="Z2232" s="14"/>
      <c r="AA2232" s="14"/>
      <c r="AB2232" s="13"/>
      <c r="AC2232" s="12">
        <f t="shared" si="1037"/>
        <v>0</v>
      </c>
      <c r="AD2232" s="6">
        <f t="shared" si="1038"/>
        <v>0</v>
      </c>
      <c r="AE2232" s="6">
        <f t="shared" si="1039"/>
        <v>0</v>
      </c>
      <c r="AF2232" s="6">
        <f t="shared" si="1040"/>
        <v>0</v>
      </c>
      <c r="AG2232" s="9">
        <f t="shared" si="1041"/>
        <v>236188</v>
      </c>
      <c r="AH2232" s="11">
        <f t="shared" si="1029"/>
        <v>310818.68423999997</v>
      </c>
      <c r="AI2232" s="9">
        <f t="shared" si="1030"/>
        <v>245635.5</v>
      </c>
      <c r="AJ2232" s="10">
        <f t="shared" si="1031"/>
        <v>200522.42105999999</v>
      </c>
      <c r="AK2232" s="9">
        <f t="shared" si="1044"/>
        <v>240911.75</v>
      </c>
      <c r="AL2232" s="9">
        <f t="shared" si="1027"/>
        <v>278227.09211999999</v>
      </c>
      <c r="AM2232" s="6">
        <f t="shared" si="1042"/>
        <v>263817.02607205173</v>
      </c>
      <c r="AN2232" s="8">
        <f t="shared" si="1032"/>
        <v>137384.37237016091</v>
      </c>
      <c r="AO2232" s="7">
        <f t="shared" si="1028"/>
        <v>0.55930177995509978</v>
      </c>
      <c r="AP2232" s="6">
        <f t="shared" si="1043"/>
        <v>263817.02607205173</v>
      </c>
      <c r="AQ2232" s="5" t="s">
        <v>0</v>
      </c>
    </row>
    <row r="2233" spans="1:43" ht="25.5" x14ac:dyDescent="0.25">
      <c r="A2233" s="42">
        <v>2179</v>
      </c>
      <c r="B2233" s="63">
        <v>31162800</v>
      </c>
      <c r="C2233" s="63">
        <v>31162800</v>
      </c>
      <c r="D2233" s="61" t="s">
        <v>801</v>
      </c>
      <c r="E2233" s="61" t="s">
        <v>801</v>
      </c>
      <c r="F2233" s="82" t="s">
        <v>1541</v>
      </c>
      <c r="G2233" s="81" t="s">
        <v>1420</v>
      </c>
      <c r="H2233" s="21">
        <v>1</v>
      </c>
      <c r="I2233" s="20">
        <v>41680.072436974791</v>
      </c>
      <c r="J2233" s="20">
        <f t="shared" si="1034"/>
        <v>7919.21376302521</v>
      </c>
      <c r="K2233" s="19">
        <f t="shared" si="1035"/>
        <v>49599.286200000002</v>
      </c>
      <c r="L2233" s="15">
        <f t="shared" si="1036"/>
        <v>49599.286200000002</v>
      </c>
      <c r="M2233" s="17">
        <v>33889.075630252104</v>
      </c>
      <c r="N2233" s="17">
        <v>6438.9243697478996</v>
      </c>
      <c r="O2233" s="16">
        <v>40328</v>
      </c>
      <c r="P2233" s="18">
        <v>40328</v>
      </c>
      <c r="Q2233" s="17">
        <v>31672.268907563026</v>
      </c>
      <c r="R2233" s="17">
        <v>6017.7310924369749</v>
      </c>
      <c r="S2233" s="16">
        <v>37690</v>
      </c>
      <c r="T2233" s="15">
        <v>37690</v>
      </c>
      <c r="U2233" s="14"/>
      <c r="V2233" s="14"/>
      <c r="W2233" s="14"/>
      <c r="X2233" s="14"/>
      <c r="Y2233" s="14"/>
      <c r="Z2233" s="14"/>
      <c r="AA2233" s="14"/>
      <c r="AB2233" s="13"/>
      <c r="AC2233" s="12">
        <f t="shared" si="1037"/>
        <v>0</v>
      </c>
      <c r="AD2233" s="6">
        <f t="shared" si="1038"/>
        <v>0</v>
      </c>
      <c r="AE2233" s="6">
        <f t="shared" si="1039"/>
        <v>0</v>
      </c>
      <c r="AF2233" s="6">
        <f t="shared" si="1040"/>
        <v>0</v>
      </c>
      <c r="AG2233" s="9">
        <f t="shared" si="1041"/>
        <v>37690</v>
      </c>
      <c r="AH2233" s="11">
        <f t="shared" si="1029"/>
        <v>49599.286200000002</v>
      </c>
      <c r="AI2233" s="9">
        <f t="shared" si="1030"/>
        <v>39009</v>
      </c>
      <c r="AJ2233" s="10">
        <f t="shared" si="1031"/>
        <v>31904.321550000001</v>
      </c>
      <c r="AK2233" s="9">
        <f t="shared" si="1044"/>
        <v>38349.5</v>
      </c>
      <c r="AL2233" s="9">
        <f t="shared" si="1027"/>
        <v>44304.143100000001</v>
      </c>
      <c r="AM2233" s="6">
        <f t="shared" si="1042"/>
        <v>41963.626661795919</v>
      </c>
      <c r="AN2233" s="8">
        <f t="shared" si="1032"/>
        <v>21874.109058323826</v>
      </c>
      <c r="AO2233" s="7">
        <f t="shared" si="1028"/>
        <v>0.56074518850326405</v>
      </c>
      <c r="AP2233" s="6">
        <f t="shared" si="1043"/>
        <v>41963.626661795919</v>
      </c>
      <c r="AQ2233" s="5" t="s">
        <v>0</v>
      </c>
    </row>
    <row r="2234" spans="1:43" x14ac:dyDescent="0.25">
      <c r="A2234" s="42">
        <v>2180</v>
      </c>
      <c r="B2234" s="63">
        <v>27112835</v>
      </c>
      <c r="C2234" s="63">
        <v>27112835</v>
      </c>
      <c r="D2234" s="61" t="s">
        <v>801</v>
      </c>
      <c r="E2234" s="61" t="s">
        <v>801</v>
      </c>
      <c r="F2234" s="82" t="s">
        <v>1540</v>
      </c>
      <c r="G2234" s="81" t="s">
        <v>1420</v>
      </c>
      <c r="H2234" s="21">
        <v>1</v>
      </c>
      <c r="I2234" s="20">
        <v>41680.072436974791</v>
      </c>
      <c r="J2234" s="20">
        <f t="shared" si="1034"/>
        <v>7919.21376302521</v>
      </c>
      <c r="K2234" s="19">
        <f t="shared" si="1035"/>
        <v>49599.286200000002</v>
      </c>
      <c r="L2234" s="15">
        <f t="shared" si="1036"/>
        <v>49599.286200000002</v>
      </c>
      <c r="M2234" s="17">
        <v>33255.462184873948</v>
      </c>
      <c r="N2234" s="17">
        <v>6318.5378151260502</v>
      </c>
      <c r="O2234" s="16">
        <v>39574</v>
      </c>
      <c r="P2234" s="18">
        <v>39574</v>
      </c>
      <c r="Q2234" s="17">
        <v>31672.268907563026</v>
      </c>
      <c r="R2234" s="17">
        <v>6017.7310924369749</v>
      </c>
      <c r="S2234" s="16">
        <v>37690</v>
      </c>
      <c r="T2234" s="15">
        <v>37690</v>
      </c>
      <c r="U2234" s="14"/>
      <c r="V2234" s="14"/>
      <c r="W2234" s="14"/>
      <c r="X2234" s="14"/>
      <c r="Y2234" s="14"/>
      <c r="Z2234" s="14"/>
      <c r="AA2234" s="14"/>
      <c r="AB2234" s="13"/>
      <c r="AC2234" s="12">
        <f t="shared" si="1037"/>
        <v>0</v>
      </c>
      <c r="AD2234" s="6">
        <f t="shared" si="1038"/>
        <v>0</v>
      </c>
      <c r="AE2234" s="6">
        <f t="shared" si="1039"/>
        <v>0</v>
      </c>
      <c r="AF2234" s="6">
        <f t="shared" si="1040"/>
        <v>0</v>
      </c>
      <c r="AG2234" s="9">
        <f t="shared" si="1041"/>
        <v>37690</v>
      </c>
      <c r="AH2234" s="11">
        <f t="shared" si="1029"/>
        <v>49599.286200000002</v>
      </c>
      <c r="AI2234" s="9">
        <f t="shared" si="1030"/>
        <v>38632</v>
      </c>
      <c r="AJ2234" s="10">
        <f t="shared" si="1031"/>
        <v>31715.821550000001</v>
      </c>
      <c r="AK2234" s="9">
        <f t="shared" si="1044"/>
        <v>38161</v>
      </c>
      <c r="AL2234" s="9">
        <f t="shared" si="1027"/>
        <v>44115.643100000001</v>
      </c>
      <c r="AM2234" s="6">
        <f t="shared" si="1042"/>
        <v>41688.128395864216</v>
      </c>
      <c r="AN2234" s="8">
        <f t="shared" si="1032"/>
        <v>21780.368998892351</v>
      </c>
      <c r="AO2234" s="7">
        <f t="shared" si="1028"/>
        <v>0.56379087282285023</v>
      </c>
      <c r="AP2234" s="6">
        <f t="shared" si="1043"/>
        <v>41688.128395864216</v>
      </c>
      <c r="AQ2234" s="5" t="s">
        <v>0</v>
      </c>
    </row>
    <row r="2235" spans="1:43" ht="25.5" x14ac:dyDescent="0.25">
      <c r="A2235" s="42">
        <v>2181</v>
      </c>
      <c r="B2235" s="63">
        <v>32141109</v>
      </c>
      <c r="C2235" s="63">
        <v>32141109</v>
      </c>
      <c r="D2235" s="61" t="s">
        <v>801</v>
      </c>
      <c r="E2235" s="61" t="s">
        <v>801</v>
      </c>
      <c r="F2235" s="82" t="s">
        <v>1539</v>
      </c>
      <c r="G2235" s="81" t="s">
        <v>1420</v>
      </c>
      <c r="H2235" s="21">
        <v>1</v>
      </c>
      <c r="I2235" s="20">
        <v>49875.642</v>
      </c>
      <c r="J2235" s="20">
        <f t="shared" si="1034"/>
        <v>9476.3719799999999</v>
      </c>
      <c r="K2235" s="19">
        <f t="shared" si="1035"/>
        <v>59352.013980000003</v>
      </c>
      <c r="L2235" s="15">
        <f t="shared" si="1036"/>
        <v>59352.013980000003</v>
      </c>
      <c r="M2235" s="17">
        <v>40931.932773109249</v>
      </c>
      <c r="N2235" s="17">
        <v>7777.0672268907574</v>
      </c>
      <c r="O2235" s="16">
        <v>48709.000000000007</v>
      </c>
      <c r="P2235" s="18">
        <v>48709.000000000007</v>
      </c>
      <c r="Q2235" s="17">
        <v>37900</v>
      </c>
      <c r="R2235" s="17">
        <v>7201</v>
      </c>
      <c r="S2235" s="16">
        <v>45101</v>
      </c>
      <c r="T2235" s="15">
        <v>45101</v>
      </c>
      <c r="U2235" s="14"/>
      <c r="V2235" s="14"/>
      <c r="W2235" s="14"/>
      <c r="X2235" s="14"/>
      <c r="Y2235" s="14"/>
      <c r="Z2235" s="14"/>
      <c r="AA2235" s="14"/>
      <c r="AB2235" s="13"/>
      <c r="AC2235" s="12">
        <f t="shared" si="1037"/>
        <v>0</v>
      </c>
      <c r="AD2235" s="6">
        <f t="shared" si="1038"/>
        <v>0</v>
      </c>
      <c r="AE2235" s="6">
        <f t="shared" si="1039"/>
        <v>0</v>
      </c>
      <c r="AF2235" s="6">
        <f t="shared" si="1040"/>
        <v>0</v>
      </c>
      <c r="AG2235" s="9">
        <f t="shared" si="1041"/>
        <v>45101</v>
      </c>
      <c r="AH2235" s="11">
        <f t="shared" si="1029"/>
        <v>59352.013980000003</v>
      </c>
      <c r="AI2235" s="9">
        <f t="shared" si="1030"/>
        <v>46905</v>
      </c>
      <c r="AJ2235" s="10">
        <f t="shared" si="1031"/>
        <v>38290.503495000004</v>
      </c>
      <c r="AK2235" s="9">
        <f t="shared" si="1044"/>
        <v>46003</v>
      </c>
      <c r="AL2235" s="9">
        <f t="shared" si="1027"/>
        <v>53128.506990000002</v>
      </c>
      <c r="AM2235" s="6">
        <f t="shared" si="1042"/>
        <v>50376.842172594763</v>
      </c>
      <c r="AN2235" s="8">
        <f t="shared" si="1032"/>
        <v>26234.06064565483</v>
      </c>
      <c r="AO2235" s="7">
        <f t="shared" si="1028"/>
        <v>0.55930200715605649</v>
      </c>
      <c r="AP2235" s="6">
        <f t="shared" si="1043"/>
        <v>50376.842172594763</v>
      </c>
      <c r="AQ2235" s="5" t="s">
        <v>0</v>
      </c>
    </row>
    <row r="2236" spans="1:43" x14ac:dyDescent="0.25">
      <c r="A2236" s="42">
        <v>2182</v>
      </c>
      <c r="B2236" s="63">
        <v>26101302</v>
      </c>
      <c r="C2236" s="63">
        <v>26101302</v>
      </c>
      <c r="D2236" s="61" t="s">
        <v>801</v>
      </c>
      <c r="E2236" s="61" t="s">
        <v>801</v>
      </c>
      <c r="F2236" s="82" t="s">
        <v>1538</v>
      </c>
      <c r="G2236" s="81" t="s">
        <v>1344</v>
      </c>
      <c r="H2236" s="21">
        <v>1</v>
      </c>
      <c r="I2236" s="20">
        <v>3329115.3341848738</v>
      </c>
      <c r="J2236" s="20">
        <f t="shared" si="1034"/>
        <v>632531.91349512606</v>
      </c>
      <c r="K2236" s="19">
        <f t="shared" si="1035"/>
        <v>3961647.24768</v>
      </c>
      <c r="L2236" s="15">
        <f t="shared" si="1036"/>
        <v>3961647.24768</v>
      </c>
      <c r="M2236" s="17">
        <v>2757440.3361344538</v>
      </c>
      <c r="N2236" s="17">
        <v>523913.66386554623</v>
      </c>
      <c r="O2236" s="16">
        <v>3281354</v>
      </c>
      <c r="P2236" s="18">
        <v>3281354</v>
      </c>
      <c r="Q2236" s="17">
        <v>2529761.3445378151</v>
      </c>
      <c r="R2236" s="17">
        <v>480654.65546218486</v>
      </c>
      <c r="S2236" s="16">
        <v>3010416</v>
      </c>
      <c r="T2236" s="15">
        <v>3010416</v>
      </c>
      <c r="U2236" s="14"/>
      <c r="V2236" s="14"/>
      <c r="W2236" s="14"/>
      <c r="X2236" s="14"/>
      <c r="Y2236" s="14"/>
      <c r="Z2236" s="14"/>
      <c r="AA2236" s="14"/>
      <c r="AB2236" s="13"/>
      <c r="AC2236" s="12">
        <f t="shared" si="1037"/>
        <v>0</v>
      </c>
      <c r="AD2236" s="6">
        <f t="shared" si="1038"/>
        <v>0</v>
      </c>
      <c r="AE2236" s="6">
        <f t="shared" si="1039"/>
        <v>0</v>
      </c>
      <c r="AF2236" s="6">
        <f t="shared" si="1040"/>
        <v>0</v>
      </c>
      <c r="AG2236" s="9">
        <f t="shared" si="1041"/>
        <v>3010416</v>
      </c>
      <c r="AH2236" s="11">
        <f t="shared" si="1029"/>
        <v>3961647.24768</v>
      </c>
      <c r="AI2236" s="9">
        <f t="shared" si="1030"/>
        <v>3145885</v>
      </c>
      <c r="AJ2236" s="10">
        <f t="shared" si="1031"/>
        <v>2563354.3119200002</v>
      </c>
      <c r="AK2236" s="9">
        <f t="shared" si="1044"/>
        <v>3078150.5</v>
      </c>
      <c r="AL2236" s="9">
        <f t="shared" si="1027"/>
        <v>3553766.12384</v>
      </c>
      <c r="AM2236" s="6">
        <f t="shared" si="1042"/>
        <v>3373240.6336142239</v>
      </c>
      <c r="AN2236" s="8">
        <f t="shared" si="1032"/>
        <v>1755125.4625303461</v>
      </c>
      <c r="AO2236" s="7">
        <f t="shared" si="1028"/>
        <v>0.55791151378081083</v>
      </c>
      <c r="AP2236" s="6">
        <f t="shared" si="1043"/>
        <v>3373240.6336142239</v>
      </c>
      <c r="AQ2236" s="5" t="s">
        <v>0</v>
      </c>
    </row>
    <row r="2237" spans="1:43" x14ac:dyDescent="0.25">
      <c r="A2237" s="42">
        <v>2183</v>
      </c>
      <c r="B2237" s="63">
        <v>39122211</v>
      </c>
      <c r="C2237" s="63">
        <v>39122211</v>
      </c>
      <c r="D2237" s="61" t="s">
        <v>801</v>
      </c>
      <c r="E2237" s="61" t="s">
        <v>801</v>
      </c>
      <c r="F2237" s="82" t="s">
        <v>1537</v>
      </c>
      <c r="G2237" s="81" t="s">
        <v>1344</v>
      </c>
      <c r="H2237" s="21">
        <v>1</v>
      </c>
      <c r="I2237" s="20">
        <v>1462465.1619831934</v>
      </c>
      <c r="J2237" s="20">
        <f t="shared" si="1034"/>
        <v>277868.38077680673</v>
      </c>
      <c r="K2237" s="19">
        <f t="shared" si="1035"/>
        <v>1740333.5427600001</v>
      </c>
      <c r="L2237" s="15">
        <f t="shared" si="1036"/>
        <v>1740333.5427600001</v>
      </c>
      <c r="M2237" s="17">
        <v>1189104.2016806724</v>
      </c>
      <c r="N2237" s="17">
        <v>225929.79831932776</v>
      </c>
      <c r="O2237" s="16">
        <v>1415034</v>
      </c>
      <c r="P2237" s="18">
        <v>1415034</v>
      </c>
      <c r="Q2237" s="17">
        <v>1111312.6050420168</v>
      </c>
      <c r="R2237" s="17">
        <v>211149.3949579832</v>
      </c>
      <c r="S2237" s="16">
        <v>1322462</v>
      </c>
      <c r="T2237" s="15">
        <v>1322462</v>
      </c>
      <c r="U2237" s="14"/>
      <c r="V2237" s="14"/>
      <c r="W2237" s="14"/>
      <c r="X2237" s="14"/>
      <c r="Y2237" s="14"/>
      <c r="Z2237" s="14"/>
      <c r="AA2237" s="14"/>
      <c r="AB2237" s="13"/>
      <c r="AC2237" s="12">
        <f t="shared" si="1037"/>
        <v>0</v>
      </c>
      <c r="AD2237" s="6">
        <f t="shared" si="1038"/>
        <v>0</v>
      </c>
      <c r="AE2237" s="6">
        <f t="shared" si="1039"/>
        <v>0</v>
      </c>
      <c r="AF2237" s="6">
        <f t="shared" si="1040"/>
        <v>0</v>
      </c>
      <c r="AG2237" s="9">
        <f t="shared" si="1041"/>
        <v>1322462</v>
      </c>
      <c r="AH2237" s="11">
        <f t="shared" si="1029"/>
        <v>1740333.5427600001</v>
      </c>
      <c r="AI2237" s="9">
        <f t="shared" si="1030"/>
        <v>1368748</v>
      </c>
      <c r="AJ2237" s="10">
        <f t="shared" si="1031"/>
        <v>1119457.3856899999</v>
      </c>
      <c r="AK2237" s="9">
        <f t="shared" si="1044"/>
        <v>1345605</v>
      </c>
      <c r="AL2237" s="9">
        <f t="shared" si="1027"/>
        <v>1554540.77138</v>
      </c>
      <c r="AM2237" s="6">
        <f t="shared" si="1042"/>
        <v>1472418.1535621199</v>
      </c>
      <c r="AN2237" s="8">
        <f t="shared" si="1032"/>
        <v>767517.30689542461</v>
      </c>
      <c r="AO2237" s="7">
        <f t="shared" si="1028"/>
        <v>0.56074405726651266</v>
      </c>
      <c r="AP2237" s="6">
        <f t="shared" si="1043"/>
        <v>1472418.1535621199</v>
      </c>
      <c r="AQ2237" s="5" t="s">
        <v>0</v>
      </c>
    </row>
    <row r="2238" spans="1:43" x14ac:dyDescent="0.25">
      <c r="A2238" s="42">
        <v>2184</v>
      </c>
      <c r="B2238" s="63">
        <v>39121402</v>
      </c>
      <c r="C2238" s="63">
        <v>39121402</v>
      </c>
      <c r="D2238" s="61" t="s">
        <v>801</v>
      </c>
      <c r="E2238" s="61" t="s">
        <v>801</v>
      </c>
      <c r="F2238" s="82" t="s">
        <v>1536</v>
      </c>
      <c r="G2238" s="81" t="s">
        <v>1344</v>
      </c>
      <c r="H2238" s="21">
        <v>1</v>
      </c>
      <c r="I2238" s="20">
        <v>102419.73756302522</v>
      </c>
      <c r="J2238" s="20">
        <f t="shared" si="1034"/>
        <v>19459.750136974792</v>
      </c>
      <c r="K2238" s="19">
        <f t="shared" si="1035"/>
        <v>121879.48770000001</v>
      </c>
      <c r="L2238" s="15">
        <f t="shared" si="1036"/>
        <v>121879.48770000001</v>
      </c>
      <c r="M2238" s="17">
        <v>84053.781512605041</v>
      </c>
      <c r="N2238" s="17">
        <v>15970.218487394957</v>
      </c>
      <c r="O2238" s="16">
        <v>100024</v>
      </c>
      <c r="P2238" s="18">
        <v>100024</v>
      </c>
      <c r="Q2238" s="17">
        <v>77827.731092436981</v>
      </c>
      <c r="R2238" s="17">
        <v>14787.268907563026</v>
      </c>
      <c r="S2238" s="16">
        <v>92615</v>
      </c>
      <c r="T2238" s="15">
        <v>92615</v>
      </c>
      <c r="U2238" s="14"/>
      <c r="V2238" s="14"/>
      <c r="W2238" s="14"/>
      <c r="X2238" s="14"/>
      <c r="Y2238" s="14"/>
      <c r="Z2238" s="14"/>
      <c r="AA2238" s="14"/>
      <c r="AB2238" s="13"/>
      <c r="AC2238" s="12">
        <f t="shared" si="1037"/>
        <v>0</v>
      </c>
      <c r="AD2238" s="6">
        <f t="shared" si="1038"/>
        <v>0</v>
      </c>
      <c r="AE2238" s="6">
        <f t="shared" si="1039"/>
        <v>0</v>
      </c>
      <c r="AF2238" s="6">
        <f t="shared" si="1040"/>
        <v>0</v>
      </c>
      <c r="AG2238" s="9">
        <f t="shared" si="1041"/>
        <v>92615</v>
      </c>
      <c r="AH2238" s="11">
        <f t="shared" si="1029"/>
        <v>121879.48770000001</v>
      </c>
      <c r="AI2238" s="9">
        <f t="shared" si="1030"/>
        <v>96319.5</v>
      </c>
      <c r="AJ2238" s="10">
        <f t="shared" si="1031"/>
        <v>78629.621924999999</v>
      </c>
      <c r="AK2238" s="9">
        <f t="shared" si="1044"/>
        <v>94467.25</v>
      </c>
      <c r="AL2238" s="9">
        <f t="shared" si="1027"/>
        <v>109099.49385</v>
      </c>
      <c r="AM2238" s="6">
        <f t="shared" si="1042"/>
        <v>103448.94045387804</v>
      </c>
      <c r="AN2238" s="8">
        <f t="shared" si="1032"/>
        <v>53871.694938810222</v>
      </c>
      <c r="AO2238" s="7">
        <f t="shared" si="1028"/>
        <v>0.55930206177160624</v>
      </c>
      <c r="AP2238" s="6">
        <f t="shared" si="1043"/>
        <v>103448.94045387804</v>
      </c>
      <c r="AQ2238" s="5" t="s">
        <v>0</v>
      </c>
    </row>
    <row r="2239" spans="1:43" x14ac:dyDescent="0.25">
      <c r="A2239" s="42">
        <v>2185</v>
      </c>
      <c r="B2239" s="63">
        <v>39121308</v>
      </c>
      <c r="C2239" s="63">
        <v>39121308</v>
      </c>
      <c r="D2239" s="61" t="s">
        <v>801</v>
      </c>
      <c r="E2239" s="61" t="s">
        <v>801</v>
      </c>
      <c r="F2239" s="82" t="s">
        <v>1535</v>
      </c>
      <c r="G2239" s="81" t="s">
        <v>1344</v>
      </c>
      <c r="H2239" s="21">
        <v>1</v>
      </c>
      <c r="I2239" s="20">
        <v>115310.81223529413</v>
      </c>
      <c r="J2239" s="20">
        <f t="shared" si="1034"/>
        <v>21909.054324705885</v>
      </c>
      <c r="K2239" s="19">
        <f t="shared" si="1035"/>
        <v>137219.86656000002</v>
      </c>
      <c r="L2239" s="15">
        <f t="shared" si="1036"/>
        <v>137219.86656000002</v>
      </c>
      <c r="M2239" s="17">
        <v>95509.243697478989</v>
      </c>
      <c r="N2239" s="17">
        <v>18146.756302521007</v>
      </c>
      <c r="O2239" s="16">
        <v>113656</v>
      </c>
      <c r="P2239" s="18">
        <v>113656</v>
      </c>
      <c r="Q2239" s="17">
        <v>87623.529411764714</v>
      </c>
      <c r="R2239" s="17">
        <v>16648.470588235297</v>
      </c>
      <c r="S2239" s="16">
        <v>104272.00000000001</v>
      </c>
      <c r="T2239" s="15">
        <v>104272.00000000001</v>
      </c>
      <c r="U2239" s="14"/>
      <c r="V2239" s="14"/>
      <c r="W2239" s="14"/>
      <c r="X2239" s="14"/>
      <c r="Y2239" s="14"/>
      <c r="Z2239" s="14"/>
      <c r="AA2239" s="14"/>
      <c r="AB2239" s="13"/>
      <c r="AC2239" s="12">
        <f t="shared" si="1037"/>
        <v>0</v>
      </c>
      <c r="AD2239" s="6">
        <f t="shared" si="1038"/>
        <v>0</v>
      </c>
      <c r="AE2239" s="6">
        <f t="shared" si="1039"/>
        <v>0</v>
      </c>
      <c r="AF2239" s="6">
        <f t="shared" si="1040"/>
        <v>0</v>
      </c>
      <c r="AG2239" s="9">
        <f t="shared" si="1041"/>
        <v>104272.00000000001</v>
      </c>
      <c r="AH2239" s="11">
        <f t="shared" si="1029"/>
        <v>137219.86656000002</v>
      </c>
      <c r="AI2239" s="9">
        <f t="shared" si="1030"/>
        <v>108964</v>
      </c>
      <c r="AJ2239" s="10">
        <f t="shared" si="1031"/>
        <v>88786.966640000013</v>
      </c>
      <c r="AK2239" s="9">
        <f t="shared" si="1044"/>
        <v>106618</v>
      </c>
      <c r="AL2239" s="9">
        <f t="shared" si="1027"/>
        <v>123091.93328000001</v>
      </c>
      <c r="AM2239" s="6">
        <f t="shared" si="1042"/>
        <v>116839.00755147589</v>
      </c>
      <c r="AN2239" s="8">
        <f t="shared" si="1032"/>
        <v>60792.341398716548</v>
      </c>
      <c r="AO2239" s="7">
        <f t="shared" si="1028"/>
        <v>0.55791216730953841</v>
      </c>
      <c r="AP2239" s="6">
        <f t="shared" si="1043"/>
        <v>116839.00755147589</v>
      </c>
      <c r="AQ2239" s="5" t="s">
        <v>0</v>
      </c>
    </row>
    <row r="2240" spans="1:43" x14ac:dyDescent="0.25">
      <c r="A2240" s="42">
        <v>2186</v>
      </c>
      <c r="B2240" s="63">
        <v>25173903</v>
      </c>
      <c r="C2240" s="63">
        <v>25173903</v>
      </c>
      <c r="D2240" s="61" t="s">
        <v>801</v>
      </c>
      <c r="E2240" s="61" t="s">
        <v>801</v>
      </c>
      <c r="F2240" s="82" t="s">
        <v>1534</v>
      </c>
      <c r="G2240" s="81" t="s">
        <v>1344</v>
      </c>
      <c r="H2240" s="21">
        <v>1</v>
      </c>
      <c r="I2240" s="20">
        <v>1502128.1356638656</v>
      </c>
      <c r="J2240" s="20">
        <f t="shared" si="1034"/>
        <v>285404.34577613446</v>
      </c>
      <c r="K2240" s="19">
        <f t="shared" si="1035"/>
        <v>1787532.48144</v>
      </c>
      <c r="L2240" s="15">
        <f t="shared" si="1036"/>
        <v>1787532.48144</v>
      </c>
      <c r="M2240" s="17">
        <v>1221353.781512605</v>
      </c>
      <c r="N2240" s="17">
        <v>232057.21848739494</v>
      </c>
      <c r="O2240" s="16">
        <v>1453411</v>
      </c>
      <c r="P2240" s="18">
        <v>1453411</v>
      </c>
      <c r="Q2240" s="17">
        <v>1141452.1008403362</v>
      </c>
      <c r="R2240" s="17">
        <v>216875.89915966388</v>
      </c>
      <c r="S2240" s="16">
        <v>1358328</v>
      </c>
      <c r="T2240" s="15">
        <v>1358328</v>
      </c>
      <c r="U2240" s="14"/>
      <c r="V2240" s="14"/>
      <c r="W2240" s="14"/>
      <c r="X2240" s="14"/>
      <c r="Y2240" s="14"/>
      <c r="Z2240" s="14"/>
      <c r="AA2240" s="14"/>
      <c r="AB2240" s="13"/>
      <c r="AC2240" s="12">
        <f t="shared" si="1037"/>
        <v>0</v>
      </c>
      <c r="AD2240" s="6">
        <f t="shared" si="1038"/>
        <v>0</v>
      </c>
      <c r="AE2240" s="6">
        <f t="shared" si="1039"/>
        <v>0</v>
      </c>
      <c r="AF2240" s="6">
        <f t="shared" si="1040"/>
        <v>0</v>
      </c>
      <c r="AG2240" s="9">
        <f t="shared" si="1041"/>
        <v>1358328</v>
      </c>
      <c r="AH2240" s="11">
        <f t="shared" si="1029"/>
        <v>1787532.48144</v>
      </c>
      <c r="AI2240" s="9">
        <f t="shared" si="1030"/>
        <v>1405869.5</v>
      </c>
      <c r="AJ2240" s="10">
        <f t="shared" si="1031"/>
        <v>1149817.8703600001</v>
      </c>
      <c r="AK2240" s="9">
        <f t="shared" si="1044"/>
        <v>1382098.75</v>
      </c>
      <c r="AL2240" s="9">
        <f t="shared" si="1027"/>
        <v>1596700.9907200001</v>
      </c>
      <c r="AM2240" s="6">
        <f t="shared" si="1042"/>
        <v>1512351.1991017472</v>
      </c>
      <c r="AN2240" s="8">
        <f t="shared" si="1032"/>
        <v>788332.90825454798</v>
      </c>
      <c r="AO2240" s="7">
        <f t="shared" si="1028"/>
        <v>0.56074401518387584</v>
      </c>
      <c r="AP2240" s="6">
        <f t="shared" si="1043"/>
        <v>1512351.1991017472</v>
      </c>
      <c r="AQ2240" s="5" t="s">
        <v>0</v>
      </c>
    </row>
    <row r="2241" spans="1:43" ht="25.5" x14ac:dyDescent="0.25">
      <c r="A2241" s="42">
        <v>2187</v>
      </c>
      <c r="B2241" s="63">
        <v>39121633</v>
      </c>
      <c r="C2241" s="63">
        <v>39121633</v>
      </c>
      <c r="D2241" s="61" t="s">
        <v>801</v>
      </c>
      <c r="E2241" s="61" t="s">
        <v>801</v>
      </c>
      <c r="F2241" s="82" t="s">
        <v>1533</v>
      </c>
      <c r="G2241" s="81" t="s">
        <v>1344</v>
      </c>
      <c r="H2241" s="21">
        <v>1</v>
      </c>
      <c r="I2241" s="20">
        <v>2632698.7181848744</v>
      </c>
      <c r="J2241" s="20">
        <f t="shared" si="1034"/>
        <v>500212.75645512616</v>
      </c>
      <c r="K2241" s="19">
        <f t="shared" si="1035"/>
        <v>3132911.4746400006</v>
      </c>
      <c r="L2241" s="15">
        <f t="shared" si="1036"/>
        <v>3132911.4746400006</v>
      </c>
      <c r="M2241" s="17">
        <v>2140600.8403361347</v>
      </c>
      <c r="N2241" s="17">
        <v>406714.15966386558</v>
      </c>
      <c r="O2241" s="16">
        <v>2547315</v>
      </c>
      <c r="P2241" s="18">
        <v>2547315</v>
      </c>
      <c r="Q2241" s="17">
        <v>2000561.3445378153</v>
      </c>
      <c r="R2241" s="17">
        <v>380106.65546218492</v>
      </c>
      <c r="S2241" s="16">
        <v>2380668</v>
      </c>
      <c r="T2241" s="15">
        <v>2380668</v>
      </c>
      <c r="U2241" s="14"/>
      <c r="V2241" s="14"/>
      <c r="W2241" s="14"/>
      <c r="X2241" s="14"/>
      <c r="Y2241" s="14"/>
      <c r="Z2241" s="14"/>
      <c r="AA2241" s="14"/>
      <c r="AB2241" s="13"/>
      <c r="AC2241" s="12">
        <f t="shared" si="1037"/>
        <v>0</v>
      </c>
      <c r="AD2241" s="6">
        <f t="shared" si="1038"/>
        <v>0</v>
      </c>
      <c r="AE2241" s="6">
        <f t="shared" si="1039"/>
        <v>0</v>
      </c>
      <c r="AF2241" s="6">
        <f t="shared" si="1040"/>
        <v>0</v>
      </c>
      <c r="AG2241" s="9">
        <f t="shared" si="1041"/>
        <v>2380668</v>
      </c>
      <c r="AH2241" s="11">
        <f t="shared" si="1029"/>
        <v>3132911.4746400006</v>
      </c>
      <c r="AI2241" s="9">
        <f t="shared" si="1030"/>
        <v>2463991.5</v>
      </c>
      <c r="AJ2241" s="10">
        <f t="shared" si="1031"/>
        <v>2015223.6186600002</v>
      </c>
      <c r="AK2241" s="9">
        <f t="shared" si="1044"/>
        <v>2422329.75</v>
      </c>
      <c r="AL2241" s="9">
        <f t="shared" si="1027"/>
        <v>2798451.4873200003</v>
      </c>
      <c r="AM2241" s="6">
        <f t="shared" si="1042"/>
        <v>2650616.1897219676</v>
      </c>
      <c r="AN2241" s="8">
        <f t="shared" si="1032"/>
        <v>1381668.4612645635</v>
      </c>
      <c r="AO2241" s="7">
        <f t="shared" si="1028"/>
        <v>0.56074400470316699</v>
      </c>
      <c r="AP2241" s="6">
        <f t="shared" si="1043"/>
        <v>2650616.1897219676</v>
      </c>
      <c r="AQ2241" s="5" t="s">
        <v>0</v>
      </c>
    </row>
    <row r="2242" spans="1:43" ht="25.5" x14ac:dyDescent="0.25">
      <c r="A2242" s="42">
        <v>2188</v>
      </c>
      <c r="B2242" s="63">
        <v>39121633</v>
      </c>
      <c r="C2242" s="63">
        <v>39121633</v>
      </c>
      <c r="D2242" s="61" t="s">
        <v>801</v>
      </c>
      <c r="E2242" s="61" t="s">
        <v>801</v>
      </c>
      <c r="F2242" s="82" t="s">
        <v>1532</v>
      </c>
      <c r="G2242" s="81" t="s">
        <v>1344</v>
      </c>
      <c r="H2242" s="21">
        <v>1</v>
      </c>
      <c r="I2242" s="20">
        <v>2607138.8478151262</v>
      </c>
      <c r="J2242" s="20">
        <f t="shared" si="1034"/>
        <v>495356.38108487398</v>
      </c>
      <c r="K2242" s="19">
        <f t="shared" si="1035"/>
        <v>3102495.2289</v>
      </c>
      <c r="L2242" s="15">
        <f t="shared" si="1036"/>
        <v>3102495.2289</v>
      </c>
      <c r="M2242" s="17">
        <v>2080195.7983193279</v>
      </c>
      <c r="N2242" s="17">
        <v>395237.2016806723</v>
      </c>
      <c r="O2242" s="16">
        <v>2475433</v>
      </c>
      <c r="P2242" s="18">
        <v>2475433</v>
      </c>
      <c r="Q2242" s="17">
        <v>1981138.6554621849</v>
      </c>
      <c r="R2242" s="17">
        <v>376416.34453781514</v>
      </c>
      <c r="S2242" s="16">
        <v>2357555</v>
      </c>
      <c r="T2242" s="15">
        <v>2357555</v>
      </c>
      <c r="U2242" s="14"/>
      <c r="V2242" s="14"/>
      <c r="W2242" s="14"/>
      <c r="X2242" s="14"/>
      <c r="Y2242" s="14"/>
      <c r="Z2242" s="14"/>
      <c r="AA2242" s="14"/>
      <c r="AB2242" s="13"/>
      <c r="AC2242" s="12">
        <f t="shared" si="1037"/>
        <v>0</v>
      </c>
      <c r="AD2242" s="6">
        <f t="shared" si="1038"/>
        <v>0</v>
      </c>
      <c r="AE2242" s="6">
        <f t="shared" si="1039"/>
        <v>0</v>
      </c>
      <c r="AF2242" s="6">
        <f t="shared" si="1040"/>
        <v>0</v>
      </c>
      <c r="AG2242" s="9">
        <f t="shared" si="1041"/>
        <v>2357555</v>
      </c>
      <c r="AH2242" s="11">
        <f t="shared" si="1029"/>
        <v>3102495.2289</v>
      </c>
      <c r="AI2242" s="9">
        <f t="shared" si="1030"/>
        <v>2416494</v>
      </c>
      <c r="AJ2242" s="10">
        <f t="shared" si="1031"/>
        <v>1983870.8072250001</v>
      </c>
      <c r="AK2242" s="9">
        <f t="shared" si="1044"/>
        <v>2387024.5</v>
      </c>
      <c r="AL2242" s="9">
        <f t="shared" si="1027"/>
        <v>2759494.6144500002</v>
      </c>
      <c r="AM2242" s="6">
        <f t="shared" si="1042"/>
        <v>2607654.4189748485</v>
      </c>
      <c r="AN2242" s="8">
        <f t="shared" si="1032"/>
        <v>1362392.1659863545</v>
      </c>
      <c r="AO2242" s="7">
        <f t="shared" si="1028"/>
        <v>0.56378876421226554</v>
      </c>
      <c r="AP2242" s="6">
        <f t="shared" si="1043"/>
        <v>2607654.4189748485</v>
      </c>
      <c r="AQ2242" s="5" t="s">
        <v>0</v>
      </c>
    </row>
    <row r="2243" spans="1:43" x14ac:dyDescent="0.25">
      <c r="A2243" s="42">
        <v>2189</v>
      </c>
      <c r="B2243" s="63">
        <v>25173900</v>
      </c>
      <c r="C2243" s="63">
        <v>25173900</v>
      </c>
      <c r="D2243" s="61" t="s">
        <v>801</v>
      </c>
      <c r="E2243" s="61" t="s">
        <v>801</v>
      </c>
      <c r="F2243" s="82" t="s">
        <v>1531</v>
      </c>
      <c r="G2243" s="81" t="s">
        <v>1344</v>
      </c>
      <c r="H2243" s="21">
        <v>1</v>
      </c>
      <c r="I2243" s="20">
        <v>2851666.7315294119</v>
      </c>
      <c r="J2243" s="20">
        <f t="shared" si="1034"/>
        <v>541816.67899058829</v>
      </c>
      <c r="K2243" s="19">
        <f t="shared" si="1035"/>
        <v>3393483.4105200004</v>
      </c>
      <c r="L2243" s="15">
        <f t="shared" si="1036"/>
        <v>3393483.4105200004</v>
      </c>
      <c r="M2243" s="17">
        <v>2361978.9915966387</v>
      </c>
      <c r="N2243" s="17">
        <v>448776.00840336137</v>
      </c>
      <c r="O2243" s="16">
        <v>2810755</v>
      </c>
      <c r="P2243" s="18">
        <v>2810755</v>
      </c>
      <c r="Q2243" s="17">
        <v>2166952.9411764708</v>
      </c>
      <c r="R2243" s="17">
        <v>411721.05882352946</v>
      </c>
      <c r="S2243" s="16">
        <v>2578674.0000000005</v>
      </c>
      <c r="T2243" s="15">
        <v>2578674.0000000005</v>
      </c>
      <c r="U2243" s="14"/>
      <c r="V2243" s="14"/>
      <c r="W2243" s="14"/>
      <c r="X2243" s="14"/>
      <c r="Y2243" s="14"/>
      <c r="Z2243" s="14"/>
      <c r="AA2243" s="14"/>
      <c r="AB2243" s="13"/>
      <c r="AC2243" s="12">
        <f t="shared" si="1037"/>
        <v>0</v>
      </c>
      <c r="AD2243" s="6">
        <f t="shared" si="1038"/>
        <v>0</v>
      </c>
      <c r="AE2243" s="6">
        <f t="shared" si="1039"/>
        <v>0</v>
      </c>
      <c r="AF2243" s="6">
        <f t="shared" si="1040"/>
        <v>0</v>
      </c>
      <c r="AG2243" s="9">
        <f t="shared" si="1041"/>
        <v>2578674.0000000005</v>
      </c>
      <c r="AH2243" s="11">
        <f t="shared" si="1029"/>
        <v>3393483.4105200004</v>
      </c>
      <c r="AI2243" s="9">
        <f t="shared" si="1030"/>
        <v>2694714.5</v>
      </c>
      <c r="AJ2243" s="10">
        <f t="shared" si="1031"/>
        <v>2195728.1026300001</v>
      </c>
      <c r="AK2243" s="9">
        <f t="shared" si="1044"/>
        <v>2636694.25</v>
      </c>
      <c r="AL2243" s="9">
        <f t="shared" si="1027"/>
        <v>3044098.9552600002</v>
      </c>
      <c r="AM2243" s="6">
        <f t="shared" si="1042"/>
        <v>2889463.7051863358</v>
      </c>
      <c r="AN2243" s="8">
        <f t="shared" si="1032"/>
        <v>1503412.2658205335</v>
      </c>
      <c r="AO2243" s="7">
        <f t="shared" si="1028"/>
        <v>0.557911521172478</v>
      </c>
      <c r="AP2243" s="6">
        <f t="shared" si="1043"/>
        <v>2889463.7051863358</v>
      </c>
      <c r="AQ2243" s="5" t="s">
        <v>0</v>
      </c>
    </row>
    <row r="2244" spans="1:43" x14ac:dyDescent="0.25">
      <c r="A2244" s="42">
        <v>2190</v>
      </c>
      <c r="B2244" s="63">
        <v>25173900</v>
      </c>
      <c r="C2244" s="63">
        <v>25173900</v>
      </c>
      <c r="D2244" s="61" t="s">
        <v>801</v>
      </c>
      <c r="E2244" s="61" t="s">
        <v>801</v>
      </c>
      <c r="F2244" s="82" t="s">
        <v>1530</v>
      </c>
      <c r="G2244" s="81" t="s">
        <v>1344</v>
      </c>
      <c r="H2244" s="21">
        <v>1</v>
      </c>
      <c r="I2244" s="20">
        <v>1516854.9471428574</v>
      </c>
      <c r="J2244" s="20">
        <f t="shared" si="1034"/>
        <v>288202.43995714292</v>
      </c>
      <c r="K2244" s="19">
        <f t="shared" si="1035"/>
        <v>1805057.3871000004</v>
      </c>
      <c r="L2244" s="15">
        <f t="shared" si="1036"/>
        <v>1805057.3871000004</v>
      </c>
      <c r="M2244" s="17">
        <v>1233327.7310924369</v>
      </c>
      <c r="N2244" s="17">
        <v>234332.26890756303</v>
      </c>
      <c r="O2244" s="16">
        <v>1467660</v>
      </c>
      <c r="P2244" s="18">
        <v>1467660</v>
      </c>
      <c r="Q2244" s="17">
        <v>1152642.8571428573</v>
      </c>
      <c r="R2244" s="17">
        <v>219002.1428571429</v>
      </c>
      <c r="S2244" s="16">
        <v>1371645.0000000002</v>
      </c>
      <c r="T2244" s="15">
        <v>1371645.0000000002</v>
      </c>
      <c r="U2244" s="14"/>
      <c r="V2244" s="14"/>
      <c r="W2244" s="14"/>
      <c r="X2244" s="14"/>
      <c r="Y2244" s="14"/>
      <c r="Z2244" s="14"/>
      <c r="AA2244" s="14"/>
      <c r="AB2244" s="13"/>
      <c r="AC2244" s="12">
        <f t="shared" si="1037"/>
        <v>0</v>
      </c>
      <c r="AD2244" s="6">
        <f t="shared" si="1038"/>
        <v>0</v>
      </c>
      <c r="AE2244" s="6">
        <f t="shared" si="1039"/>
        <v>0</v>
      </c>
      <c r="AF2244" s="6">
        <f t="shared" si="1040"/>
        <v>0</v>
      </c>
      <c r="AG2244" s="9">
        <f t="shared" si="1041"/>
        <v>1371645.0000000002</v>
      </c>
      <c r="AH2244" s="11">
        <f t="shared" si="1029"/>
        <v>1805057.3871000004</v>
      </c>
      <c r="AI2244" s="9">
        <f t="shared" si="1030"/>
        <v>1419652.5</v>
      </c>
      <c r="AJ2244" s="10">
        <f t="shared" si="1031"/>
        <v>1161090.5967750002</v>
      </c>
      <c r="AK2244" s="9">
        <f t="shared" si="1044"/>
        <v>1395648.75</v>
      </c>
      <c r="AL2244" s="9">
        <f t="shared" ref="AL2244:AL2307" si="1045">AVERAGE(AH2244,AI2244)</f>
        <v>1612354.9435500002</v>
      </c>
      <c r="AM2244" s="6">
        <f t="shared" si="1042"/>
        <v>1527178.1684198475</v>
      </c>
      <c r="AN2244" s="8">
        <f t="shared" si="1032"/>
        <v>796061.67195596464</v>
      </c>
      <c r="AO2244" s="7">
        <f t="shared" ref="AO2244:AO2307" si="1046">+AN2244/AI2244</f>
        <v>0.5607440355692429</v>
      </c>
      <c r="AP2244" s="6">
        <f t="shared" si="1043"/>
        <v>1527178.1684198475</v>
      </c>
      <c r="AQ2244" s="5" t="s">
        <v>0</v>
      </c>
    </row>
    <row r="2245" spans="1:43" x14ac:dyDescent="0.25">
      <c r="A2245" s="42">
        <v>2191</v>
      </c>
      <c r="B2245" s="63">
        <v>25173900</v>
      </c>
      <c r="C2245" s="63">
        <v>25173900</v>
      </c>
      <c r="D2245" s="61" t="s">
        <v>801</v>
      </c>
      <c r="E2245" s="61" t="s">
        <v>801</v>
      </c>
      <c r="F2245" s="82" t="s">
        <v>1529</v>
      </c>
      <c r="G2245" s="81" t="s">
        <v>1344</v>
      </c>
      <c r="H2245" s="21">
        <v>1</v>
      </c>
      <c r="I2245" s="20">
        <v>2607138.8478151262</v>
      </c>
      <c r="J2245" s="20">
        <f t="shared" si="1034"/>
        <v>495356.38108487398</v>
      </c>
      <c r="K2245" s="19">
        <f t="shared" si="1035"/>
        <v>3102495.2289</v>
      </c>
      <c r="L2245" s="15">
        <f t="shared" si="1036"/>
        <v>3102495.2289</v>
      </c>
      <c r="M2245" s="17">
        <v>2100006.7226890759</v>
      </c>
      <c r="N2245" s="17">
        <v>399001.27731092443</v>
      </c>
      <c r="O2245" s="16">
        <v>2499008.0000000005</v>
      </c>
      <c r="P2245" s="18">
        <v>2499008.0000000005</v>
      </c>
      <c r="Q2245" s="17">
        <v>1981138.6554621849</v>
      </c>
      <c r="R2245" s="17">
        <v>376416.34453781514</v>
      </c>
      <c r="S2245" s="16">
        <v>2357555</v>
      </c>
      <c r="T2245" s="15">
        <v>2357555</v>
      </c>
      <c r="U2245" s="14"/>
      <c r="V2245" s="14"/>
      <c r="W2245" s="14"/>
      <c r="X2245" s="14"/>
      <c r="Y2245" s="14"/>
      <c r="Z2245" s="14"/>
      <c r="AA2245" s="14"/>
      <c r="AB2245" s="13"/>
      <c r="AC2245" s="12">
        <f t="shared" si="1037"/>
        <v>0</v>
      </c>
      <c r="AD2245" s="6">
        <f t="shared" si="1038"/>
        <v>0</v>
      </c>
      <c r="AE2245" s="6">
        <f t="shared" si="1039"/>
        <v>0</v>
      </c>
      <c r="AF2245" s="6">
        <f t="shared" si="1040"/>
        <v>0</v>
      </c>
      <c r="AG2245" s="9">
        <f t="shared" si="1041"/>
        <v>2357555</v>
      </c>
      <c r="AH2245" s="11">
        <f t="shared" si="1029"/>
        <v>3102495.2289</v>
      </c>
      <c r="AI2245" s="9">
        <f t="shared" si="1030"/>
        <v>2428281.5</v>
      </c>
      <c r="AJ2245" s="10">
        <f t="shared" si="1031"/>
        <v>1989764.5572250001</v>
      </c>
      <c r="AK2245" s="9">
        <f t="shared" si="1044"/>
        <v>2392918.25</v>
      </c>
      <c r="AL2245" s="9">
        <f t="shared" si="1045"/>
        <v>2765388.3644500002</v>
      </c>
      <c r="AM2245" s="6">
        <f t="shared" si="1042"/>
        <v>2616321.0978117171</v>
      </c>
      <c r="AN2245" s="8">
        <f t="shared" si="1032"/>
        <v>1365275.4587360825</v>
      </c>
      <c r="AO2245" s="7">
        <f t="shared" si="1046"/>
        <v>0.56223936917366568</v>
      </c>
      <c r="AP2245" s="6">
        <f t="shared" si="1043"/>
        <v>2616321.0978117171</v>
      </c>
      <c r="AQ2245" s="5" t="s">
        <v>0</v>
      </c>
    </row>
    <row r="2246" spans="1:43" ht="25.5" x14ac:dyDescent="0.25">
      <c r="A2246" s="42">
        <v>2192</v>
      </c>
      <c r="B2246" s="63">
        <v>25173900</v>
      </c>
      <c r="C2246" s="63">
        <v>25173900</v>
      </c>
      <c r="D2246" s="61" t="s">
        <v>801</v>
      </c>
      <c r="E2246" s="61" t="s">
        <v>801</v>
      </c>
      <c r="F2246" s="82" t="s">
        <v>1528</v>
      </c>
      <c r="G2246" s="81" t="s">
        <v>1344</v>
      </c>
      <c r="H2246" s="21">
        <v>1</v>
      </c>
      <c r="I2246" s="20">
        <v>1568863.8037815127</v>
      </c>
      <c r="J2246" s="20">
        <f t="shared" si="1034"/>
        <v>298084.1227184874</v>
      </c>
      <c r="K2246" s="19">
        <f t="shared" si="1035"/>
        <v>1866947.9265000001</v>
      </c>
      <c r="L2246" s="15">
        <f t="shared" si="1036"/>
        <v>1866947.9265000001</v>
      </c>
      <c r="M2246" s="17">
        <v>1263693.2773109244</v>
      </c>
      <c r="N2246" s="17">
        <v>240101.72268907563</v>
      </c>
      <c r="O2246" s="16">
        <v>1503795</v>
      </c>
      <c r="P2246" s="18">
        <v>1503795</v>
      </c>
      <c r="Q2246" s="17">
        <v>1192163.8655462186</v>
      </c>
      <c r="R2246" s="17">
        <v>226511.13445378153</v>
      </c>
      <c r="S2246" s="16">
        <v>1418675</v>
      </c>
      <c r="T2246" s="15">
        <v>1418675</v>
      </c>
      <c r="U2246" s="14"/>
      <c r="V2246" s="14"/>
      <c r="W2246" s="14"/>
      <c r="X2246" s="14"/>
      <c r="Y2246" s="14"/>
      <c r="Z2246" s="14"/>
      <c r="AA2246" s="14"/>
      <c r="AB2246" s="13"/>
      <c r="AC2246" s="12">
        <f t="shared" si="1037"/>
        <v>0</v>
      </c>
      <c r="AD2246" s="6">
        <f t="shared" si="1038"/>
        <v>0</v>
      </c>
      <c r="AE2246" s="6">
        <f t="shared" si="1039"/>
        <v>0</v>
      </c>
      <c r="AF2246" s="6">
        <f t="shared" si="1040"/>
        <v>0</v>
      </c>
      <c r="AG2246" s="9">
        <f t="shared" si="1041"/>
        <v>1418675</v>
      </c>
      <c r="AH2246" s="11">
        <f t="shared" si="1029"/>
        <v>1866947.9265000001</v>
      </c>
      <c r="AI2246" s="9">
        <f t="shared" si="1030"/>
        <v>1461235</v>
      </c>
      <c r="AJ2246" s="10">
        <f t="shared" si="1031"/>
        <v>1197354.481625</v>
      </c>
      <c r="AK2246" s="9">
        <f t="shared" si="1044"/>
        <v>1439955</v>
      </c>
      <c r="AL2246" s="9">
        <f t="shared" si="1045"/>
        <v>1664091.46325</v>
      </c>
      <c r="AM2246" s="6">
        <f t="shared" si="1042"/>
        <v>1574389.1693958803</v>
      </c>
      <c r="AN2246" s="8">
        <f t="shared" si="1032"/>
        <v>821563.8947038264</v>
      </c>
      <c r="AO2246" s="7">
        <f t="shared" si="1046"/>
        <v>0.56223940345244017</v>
      </c>
      <c r="AP2246" s="6">
        <f t="shared" si="1043"/>
        <v>1574389.1693958803</v>
      </c>
      <c r="AQ2246" s="5" t="s">
        <v>0</v>
      </c>
    </row>
    <row r="2247" spans="1:43" x14ac:dyDescent="0.25">
      <c r="A2247" s="42">
        <v>2193</v>
      </c>
      <c r="B2247" s="63">
        <v>39121409</v>
      </c>
      <c r="C2247" s="63">
        <v>39121409</v>
      </c>
      <c r="D2247" s="61" t="s">
        <v>801</v>
      </c>
      <c r="E2247" s="61" t="s">
        <v>801</v>
      </c>
      <c r="F2247" s="82" t="s">
        <v>1527</v>
      </c>
      <c r="G2247" s="81" t="s">
        <v>1344</v>
      </c>
      <c r="H2247" s="21">
        <v>1</v>
      </c>
      <c r="I2247" s="20">
        <v>23111.484050420167</v>
      </c>
      <c r="J2247" s="20">
        <f t="shared" si="1034"/>
        <v>4391.1819695798322</v>
      </c>
      <c r="K2247" s="19">
        <f t="shared" si="1035"/>
        <v>27502.666020000001</v>
      </c>
      <c r="L2247" s="15">
        <f t="shared" si="1036"/>
        <v>27502.666020000001</v>
      </c>
      <c r="M2247" s="17">
        <v>19142.857142857145</v>
      </c>
      <c r="N2247" s="17">
        <v>3637.1428571428578</v>
      </c>
      <c r="O2247" s="16">
        <v>22780.000000000004</v>
      </c>
      <c r="P2247" s="18">
        <v>22780.000000000004</v>
      </c>
      <c r="Q2247" s="17">
        <v>17562.18487394958</v>
      </c>
      <c r="R2247" s="17">
        <v>3336.8151260504201</v>
      </c>
      <c r="S2247" s="16">
        <v>20899</v>
      </c>
      <c r="T2247" s="15">
        <v>20899</v>
      </c>
      <c r="U2247" s="14"/>
      <c r="V2247" s="14"/>
      <c r="W2247" s="14"/>
      <c r="X2247" s="14"/>
      <c r="Y2247" s="14"/>
      <c r="Z2247" s="14"/>
      <c r="AA2247" s="14"/>
      <c r="AB2247" s="13"/>
      <c r="AC2247" s="12">
        <f t="shared" si="1037"/>
        <v>0</v>
      </c>
      <c r="AD2247" s="6">
        <f t="shared" si="1038"/>
        <v>0</v>
      </c>
      <c r="AE2247" s="6">
        <f t="shared" si="1039"/>
        <v>0</v>
      </c>
      <c r="AF2247" s="6">
        <f t="shared" si="1040"/>
        <v>0</v>
      </c>
      <c r="AG2247" s="9">
        <f t="shared" si="1041"/>
        <v>20899</v>
      </c>
      <c r="AH2247" s="11">
        <f t="shared" si="1029"/>
        <v>27502.666020000001</v>
      </c>
      <c r="AI2247" s="9">
        <f t="shared" si="1030"/>
        <v>21839.5</v>
      </c>
      <c r="AJ2247" s="10">
        <f t="shared" si="1031"/>
        <v>17795.416505000001</v>
      </c>
      <c r="AK2247" s="9">
        <f t="shared" si="1044"/>
        <v>21369.25</v>
      </c>
      <c r="AL2247" s="9">
        <f t="shared" si="1045"/>
        <v>24671.083010000002</v>
      </c>
      <c r="AM2247" s="6">
        <f t="shared" si="1042"/>
        <v>23417.842358087204</v>
      </c>
      <c r="AN2247" s="8">
        <f t="shared" si="1032"/>
        <v>12184.496226242554</v>
      </c>
      <c r="AO2247" s="7">
        <f t="shared" si="1046"/>
        <v>0.55791095154387937</v>
      </c>
      <c r="AP2247" s="6">
        <f t="shared" si="1043"/>
        <v>23417.842358087204</v>
      </c>
      <c r="AQ2247" s="5" t="s">
        <v>0</v>
      </c>
    </row>
    <row r="2248" spans="1:43" x14ac:dyDescent="0.25">
      <c r="A2248" s="42">
        <v>2194</v>
      </c>
      <c r="B2248" s="63">
        <v>39121409</v>
      </c>
      <c r="C2248" s="63">
        <v>39121409</v>
      </c>
      <c r="D2248" s="61" t="s">
        <v>801</v>
      </c>
      <c r="E2248" s="61" t="s">
        <v>801</v>
      </c>
      <c r="F2248" s="82" t="s">
        <v>1526</v>
      </c>
      <c r="G2248" s="81" t="s">
        <v>1344</v>
      </c>
      <c r="H2248" s="21">
        <v>1</v>
      </c>
      <c r="I2248" s="20">
        <v>30577.182352941178</v>
      </c>
      <c r="J2248" s="20">
        <f t="shared" si="1034"/>
        <v>5809.6646470588239</v>
      </c>
      <c r="K2248" s="19">
        <f t="shared" si="1035"/>
        <v>36386.847000000002</v>
      </c>
      <c r="L2248" s="15">
        <f t="shared" si="1036"/>
        <v>36386.847000000002</v>
      </c>
      <c r="M2248" s="17">
        <v>25094.117647058825</v>
      </c>
      <c r="N2248" s="17">
        <v>4767.8823529411766</v>
      </c>
      <c r="O2248" s="16">
        <v>29862</v>
      </c>
      <c r="P2248" s="18">
        <v>29862</v>
      </c>
      <c r="Q2248" s="17">
        <v>23235.294117647059</v>
      </c>
      <c r="R2248" s="17">
        <v>4414.7058823529414</v>
      </c>
      <c r="S2248" s="16">
        <v>27650</v>
      </c>
      <c r="T2248" s="15">
        <v>27650</v>
      </c>
      <c r="U2248" s="14"/>
      <c r="V2248" s="14"/>
      <c r="W2248" s="14"/>
      <c r="X2248" s="14"/>
      <c r="Y2248" s="14"/>
      <c r="Z2248" s="14"/>
      <c r="AA2248" s="14"/>
      <c r="AB2248" s="13"/>
      <c r="AC2248" s="12">
        <f t="shared" si="1037"/>
        <v>0</v>
      </c>
      <c r="AD2248" s="6">
        <f t="shared" si="1038"/>
        <v>0</v>
      </c>
      <c r="AE2248" s="6">
        <f t="shared" si="1039"/>
        <v>0</v>
      </c>
      <c r="AF2248" s="6">
        <f t="shared" si="1040"/>
        <v>0</v>
      </c>
      <c r="AG2248" s="9">
        <f t="shared" si="1041"/>
        <v>27650</v>
      </c>
      <c r="AH2248" s="11">
        <f t="shared" si="1029"/>
        <v>36386.847000000002</v>
      </c>
      <c r="AI2248" s="9">
        <f t="shared" si="1030"/>
        <v>28756</v>
      </c>
      <c r="AJ2248" s="10">
        <f t="shared" si="1031"/>
        <v>23474.711750000002</v>
      </c>
      <c r="AK2248" s="9">
        <f t="shared" si="1044"/>
        <v>28203</v>
      </c>
      <c r="AL2248" s="9">
        <f t="shared" si="1045"/>
        <v>32571.423500000001</v>
      </c>
      <c r="AM2248" s="6">
        <f t="shared" si="1042"/>
        <v>30884.469851293539</v>
      </c>
      <c r="AN2248" s="8">
        <f t="shared" si="1032"/>
        <v>16083.281294759228</v>
      </c>
      <c r="AO2248" s="7">
        <f t="shared" si="1046"/>
        <v>0.55930175597298748</v>
      </c>
      <c r="AP2248" s="6">
        <f t="shared" si="1043"/>
        <v>30884.469851293539</v>
      </c>
      <c r="AQ2248" s="5" t="s">
        <v>0</v>
      </c>
    </row>
    <row r="2249" spans="1:43" x14ac:dyDescent="0.25">
      <c r="A2249" s="42">
        <v>2195</v>
      </c>
      <c r="B2249" s="63">
        <v>39121409</v>
      </c>
      <c r="C2249" s="63">
        <v>39121409</v>
      </c>
      <c r="D2249" s="61" t="s">
        <v>801</v>
      </c>
      <c r="E2249" s="61" t="s">
        <v>801</v>
      </c>
      <c r="F2249" s="82" t="s">
        <v>1525</v>
      </c>
      <c r="G2249" s="81" t="s">
        <v>1344</v>
      </c>
      <c r="H2249" s="21">
        <v>1</v>
      </c>
      <c r="I2249" s="20">
        <v>36598.620252100838</v>
      </c>
      <c r="J2249" s="20">
        <f t="shared" si="1034"/>
        <v>6953.7378478991595</v>
      </c>
      <c r="K2249" s="19">
        <f t="shared" si="1035"/>
        <v>43552.358099999998</v>
      </c>
      <c r="L2249" s="15">
        <f t="shared" si="1036"/>
        <v>43552.358099999998</v>
      </c>
      <c r="M2249" s="17">
        <v>29201.680672268907</v>
      </c>
      <c r="N2249" s="17">
        <v>5548.319327731092</v>
      </c>
      <c r="O2249" s="16">
        <v>34750</v>
      </c>
      <c r="P2249" s="18">
        <v>34750</v>
      </c>
      <c r="Q2249" s="17">
        <v>27810.9243697479</v>
      </c>
      <c r="R2249" s="17">
        <v>5284.0756302521013</v>
      </c>
      <c r="S2249" s="16">
        <v>33095</v>
      </c>
      <c r="T2249" s="15">
        <v>33095</v>
      </c>
      <c r="U2249" s="14"/>
      <c r="V2249" s="14"/>
      <c r="W2249" s="14"/>
      <c r="X2249" s="14"/>
      <c r="Y2249" s="14"/>
      <c r="Z2249" s="14"/>
      <c r="AA2249" s="14"/>
      <c r="AB2249" s="13"/>
      <c r="AC2249" s="12">
        <f t="shared" si="1037"/>
        <v>0</v>
      </c>
      <c r="AD2249" s="6">
        <f t="shared" si="1038"/>
        <v>0</v>
      </c>
      <c r="AE2249" s="6">
        <f t="shared" si="1039"/>
        <v>0</v>
      </c>
      <c r="AF2249" s="6">
        <f t="shared" si="1040"/>
        <v>0</v>
      </c>
      <c r="AG2249" s="9">
        <f t="shared" si="1041"/>
        <v>33095</v>
      </c>
      <c r="AH2249" s="11">
        <f t="shared" si="1029"/>
        <v>43552.358099999998</v>
      </c>
      <c r="AI2249" s="9">
        <f t="shared" si="1030"/>
        <v>33922.5</v>
      </c>
      <c r="AJ2249" s="10">
        <f t="shared" si="1031"/>
        <v>27849.339524999999</v>
      </c>
      <c r="AK2249" s="9">
        <f t="shared" si="1044"/>
        <v>33508.75</v>
      </c>
      <c r="AL2249" s="9">
        <f t="shared" si="1045"/>
        <v>38737.429049999999</v>
      </c>
      <c r="AM2249" s="6">
        <f t="shared" si="1042"/>
        <v>36605.948936728098</v>
      </c>
      <c r="AN2249" s="8">
        <f t="shared" si="1032"/>
        <v>19125.084515331571</v>
      </c>
      <c r="AO2249" s="7">
        <f t="shared" si="1046"/>
        <v>0.56378758981005439</v>
      </c>
      <c r="AP2249" s="6">
        <f t="shared" si="1043"/>
        <v>36605.948936728098</v>
      </c>
      <c r="AQ2249" s="5" t="s">
        <v>0</v>
      </c>
    </row>
    <row r="2250" spans="1:43" x14ac:dyDescent="0.25">
      <c r="A2250" s="42">
        <v>2196</v>
      </c>
      <c r="B2250" s="63">
        <v>39121409</v>
      </c>
      <c r="C2250" s="63">
        <v>39121409</v>
      </c>
      <c r="D2250" s="61" t="s">
        <v>801</v>
      </c>
      <c r="E2250" s="61" t="s">
        <v>801</v>
      </c>
      <c r="F2250" s="82" t="s">
        <v>1524</v>
      </c>
      <c r="G2250" s="81" t="s">
        <v>1344</v>
      </c>
      <c r="H2250" s="21">
        <v>1</v>
      </c>
      <c r="I2250" s="20">
        <v>38854.585966386556</v>
      </c>
      <c r="J2250" s="20">
        <f t="shared" si="1034"/>
        <v>7382.371333613446</v>
      </c>
      <c r="K2250" s="19">
        <f t="shared" si="1035"/>
        <v>46236.957300000002</v>
      </c>
      <c r="L2250" s="15">
        <f t="shared" si="1036"/>
        <v>46236.957300000002</v>
      </c>
      <c r="M2250" s="17">
        <v>32183.193277310926</v>
      </c>
      <c r="N2250" s="17">
        <v>6114.8067226890762</v>
      </c>
      <c r="O2250" s="16">
        <v>38298</v>
      </c>
      <c r="P2250" s="18">
        <v>38298</v>
      </c>
      <c r="Q2250" s="17">
        <v>29525.210084033613</v>
      </c>
      <c r="R2250" s="17">
        <v>5609.7899159663866</v>
      </c>
      <c r="S2250" s="16">
        <v>35135</v>
      </c>
      <c r="T2250" s="15">
        <v>35135</v>
      </c>
      <c r="U2250" s="14"/>
      <c r="V2250" s="14"/>
      <c r="W2250" s="14"/>
      <c r="X2250" s="14"/>
      <c r="Y2250" s="14"/>
      <c r="Z2250" s="14"/>
      <c r="AA2250" s="14"/>
      <c r="AB2250" s="13"/>
      <c r="AC2250" s="12">
        <f t="shared" si="1037"/>
        <v>0</v>
      </c>
      <c r="AD2250" s="6">
        <f t="shared" si="1038"/>
        <v>0</v>
      </c>
      <c r="AE2250" s="6">
        <f t="shared" si="1039"/>
        <v>0</v>
      </c>
      <c r="AF2250" s="6">
        <f t="shared" si="1040"/>
        <v>0</v>
      </c>
      <c r="AG2250" s="9">
        <f t="shared" si="1041"/>
        <v>35135</v>
      </c>
      <c r="AH2250" s="11">
        <f t="shared" si="1029"/>
        <v>46236.957300000002</v>
      </c>
      <c r="AI2250" s="9">
        <f t="shared" si="1030"/>
        <v>36716.5</v>
      </c>
      <c r="AJ2250" s="10">
        <f t="shared" si="1031"/>
        <v>29917.489325000002</v>
      </c>
      <c r="AK2250" s="9">
        <f t="shared" si="1044"/>
        <v>35925.75</v>
      </c>
      <c r="AL2250" s="9">
        <f t="shared" si="1045"/>
        <v>41476.728650000005</v>
      </c>
      <c r="AM2250" s="6">
        <f t="shared" si="1042"/>
        <v>39369.875827108219</v>
      </c>
      <c r="AN2250" s="8">
        <f t="shared" si="1032"/>
        <v>20484.437827418056</v>
      </c>
      <c r="AO2250" s="7">
        <f t="shared" si="1046"/>
        <v>0.55790823818768287</v>
      </c>
      <c r="AP2250" s="6">
        <f t="shared" si="1043"/>
        <v>39369.875827108219</v>
      </c>
      <c r="AQ2250" s="5" t="s">
        <v>0</v>
      </c>
    </row>
    <row r="2251" spans="1:43" x14ac:dyDescent="0.25">
      <c r="A2251" s="42">
        <v>2197</v>
      </c>
      <c r="B2251" s="63">
        <v>39121409</v>
      </c>
      <c r="C2251" s="63">
        <v>39121409</v>
      </c>
      <c r="D2251" s="61" t="s">
        <v>801</v>
      </c>
      <c r="E2251" s="61" t="s">
        <v>801</v>
      </c>
      <c r="F2251" s="82" t="s">
        <v>1523</v>
      </c>
      <c r="G2251" s="81" t="s">
        <v>1344</v>
      </c>
      <c r="H2251" s="21">
        <v>1</v>
      </c>
      <c r="I2251" s="20">
        <v>45877.938050420169</v>
      </c>
      <c r="J2251" s="20">
        <f t="shared" si="1034"/>
        <v>8716.8082295798322</v>
      </c>
      <c r="K2251" s="19">
        <f t="shared" si="1035"/>
        <v>54594.746279999999</v>
      </c>
      <c r="L2251" s="15">
        <f t="shared" si="1036"/>
        <v>54594.746279999999</v>
      </c>
      <c r="M2251" s="17">
        <v>36605.042016806721</v>
      </c>
      <c r="N2251" s="17">
        <v>6954.957983193277</v>
      </c>
      <c r="O2251" s="16">
        <v>43560</v>
      </c>
      <c r="P2251" s="18">
        <v>43560</v>
      </c>
      <c r="Q2251" s="17">
        <v>34862.184873949584</v>
      </c>
      <c r="R2251" s="17">
        <v>6623.815126050421</v>
      </c>
      <c r="S2251" s="16">
        <v>41486.000000000007</v>
      </c>
      <c r="T2251" s="15">
        <v>41486.000000000007</v>
      </c>
      <c r="U2251" s="14"/>
      <c r="V2251" s="14"/>
      <c r="W2251" s="14"/>
      <c r="X2251" s="14"/>
      <c r="Y2251" s="14"/>
      <c r="Z2251" s="14"/>
      <c r="AA2251" s="14"/>
      <c r="AB2251" s="13"/>
      <c r="AC2251" s="12">
        <f t="shared" si="1037"/>
        <v>0</v>
      </c>
      <c r="AD2251" s="6">
        <f t="shared" si="1038"/>
        <v>0</v>
      </c>
      <c r="AE2251" s="6">
        <f t="shared" si="1039"/>
        <v>0</v>
      </c>
      <c r="AF2251" s="6">
        <f t="shared" si="1040"/>
        <v>0</v>
      </c>
      <c r="AG2251" s="9">
        <f t="shared" si="1041"/>
        <v>41486.000000000007</v>
      </c>
      <c r="AH2251" s="11">
        <f t="shared" si="1029"/>
        <v>54594.746279999999</v>
      </c>
      <c r="AI2251" s="9">
        <f t="shared" si="1030"/>
        <v>42523</v>
      </c>
      <c r="AJ2251" s="10">
        <f t="shared" si="1031"/>
        <v>34910.186569999998</v>
      </c>
      <c r="AK2251" s="9">
        <f t="shared" si="1044"/>
        <v>42004.5</v>
      </c>
      <c r="AL2251" s="9">
        <f t="shared" si="1045"/>
        <v>48558.873139999996</v>
      </c>
      <c r="AM2251" s="6">
        <f t="shared" si="1042"/>
        <v>45886.897983249284</v>
      </c>
      <c r="AN2251" s="8">
        <f t="shared" si="1032"/>
        <v>23974.038819583864</v>
      </c>
      <c r="AO2251" s="7">
        <f t="shared" si="1046"/>
        <v>0.56378992120931881</v>
      </c>
      <c r="AP2251" s="6">
        <f t="shared" si="1043"/>
        <v>45886.897983249284</v>
      </c>
      <c r="AQ2251" s="5" t="s">
        <v>0</v>
      </c>
    </row>
    <row r="2252" spans="1:43" x14ac:dyDescent="0.25">
      <c r="A2252" s="42">
        <v>2198</v>
      </c>
      <c r="B2252" s="63">
        <v>39121409</v>
      </c>
      <c r="C2252" s="63">
        <v>39121409</v>
      </c>
      <c r="D2252" s="61" t="s">
        <v>801</v>
      </c>
      <c r="E2252" s="61" t="s">
        <v>801</v>
      </c>
      <c r="F2252" s="82" t="s">
        <v>1522</v>
      </c>
      <c r="G2252" s="81" t="s">
        <v>1344</v>
      </c>
      <c r="H2252" s="21">
        <v>1</v>
      </c>
      <c r="I2252" s="20">
        <v>51171.716420168072</v>
      </c>
      <c r="J2252" s="20">
        <f t="shared" si="1034"/>
        <v>9722.6261198319335</v>
      </c>
      <c r="K2252" s="19">
        <f t="shared" si="1035"/>
        <v>60894.342540000005</v>
      </c>
      <c r="L2252" s="15">
        <f t="shared" si="1036"/>
        <v>60894.342540000005</v>
      </c>
      <c r="M2252" s="17">
        <v>41994.957983193279</v>
      </c>
      <c r="N2252" s="17">
        <v>7979.042016806723</v>
      </c>
      <c r="O2252" s="16">
        <v>49974</v>
      </c>
      <c r="P2252" s="18">
        <v>49974</v>
      </c>
      <c r="Q2252" s="17">
        <v>38884.873949579836</v>
      </c>
      <c r="R2252" s="17">
        <v>7388.1260504201691</v>
      </c>
      <c r="S2252" s="16">
        <v>46273.000000000007</v>
      </c>
      <c r="T2252" s="15">
        <v>46273.000000000007</v>
      </c>
      <c r="U2252" s="14"/>
      <c r="V2252" s="14"/>
      <c r="W2252" s="14"/>
      <c r="X2252" s="14"/>
      <c r="Y2252" s="14"/>
      <c r="Z2252" s="14"/>
      <c r="AA2252" s="14"/>
      <c r="AB2252" s="13"/>
      <c r="AC2252" s="12">
        <f t="shared" si="1037"/>
        <v>0</v>
      </c>
      <c r="AD2252" s="6">
        <f t="shared" si="1038"/>
        <v>0</v>
      </c>
      <c r="AE2252" s="6">
        <f t="shared" si="1039"/>
        <v>0</v>
      </c>
      <c r="AF2252" s="6">
        <f t="shared" si="1040"/>
        <v>0</v>
      </c>
      <c r="AG2252" s="9">
        <f t="shared" si="1041"/>
        <v>46273.000000000007</v>
      </c>
      <c r="AH2252" s="11">
        <f t="shared" si="1029"/>
        <v>60894.342540000005</v>
      </c>
      <c r="AI2252" s="9">
        <f t="shared" si="1030"/>
        <v>48123.5</v>
      </c>
      <c r="AJ2252" s="10">
        <f t="shared" si="1031"/>
        <v>39285.335635000003</v>
      </c>
      <c r="AK2252" s="9">
        <f t="shared" si="1044"/>
        <v>47198.25</v>
      </c>
      <c r="AL2252" s="9">
        <f t="shared" si="1045"/>
        <v>54508.921270000006</v>
      </c>
      <c r="AM2252" s="6">
        <f t="shared" si="1042"/>
        <v>51685.670600060999</v>
      </c>
      <c r="AN2252" s="8">
        <f t="shared" si="1032"/>
        <v>26915.681764604884</v>
      </c>
      <c r="AO2252" s="7">
        <f t="shared" si="1046"/>
        <v>0.55930432667210161</v>
      </c>
      <c r="AP2252" s="6">
        <f t="shared" si="1043"/>
        <v>51685.670600060999</v>
      </c>
      <c r="AQ2252" s="5" t="s">
        <v>0</v>
      </c>
    </row>
    <row r="2253" spans="1:43" x14ac:dyDescent="0.25">
      <c r="A2253" s="42">
        <v>2199</v>
      </c>
      <c r="B2253" s="63">
        <v>39121409</v>
      </c>
      <c r="C2253" s="63">
        <v>39121409</v>
      </c>
      <c r="D2253" s="61" t="s">
        <v>801</v>
      </c>
      <c r="E2253" s="61" t="s">
        <v>801</v>
      </c>
      <c r="F2253" s="82" t="s">
        <v>1521</v>
      </c>
      <c r="G2253" s="81" t="s">
        <v>1344</v>
      </c>
      <c r="H2253" s="21">
        <v>1</v>
      </c>
      <c r="I2253" s="20">
        <v>61857.695193277308</v>
      </c>
      <c r="J2253" s="20">
        <f t="shared" si="1034"/>
        <v>11752.962086722689</v>
      </c>
      <c r="K2253" s="19">
        <f t="shared" si="1035"/>
        <v>73610.657279999999</v>
      </c>
      <c r="L2253" s="15">
        <f t="shared" si="1036"/>
        <v>73610.657279999999</v>
      </c>
      <c r="M2253" s="17">
        <v>49355.462184873955</v>
      </c>
      <c r="N2253" s="17">
        <v>9377.537815126052</v>
      </c>
      <c r="O2253" s="16">
        <v>58733.000000000007</v>
      </c>
      <c r="P2253" s="18">
        <v>58733.000000000007</v>
      </c>
      <c r="Q2253" s="17">
        <v>47005.042016806721</v>
      </c>
      <c r="R2253" s="17">
        <v>8930.957983193277</v>
      </c>
      <c r="S2253" s="16">
        <v>55936</v>
      </c>
      <c r="T2253" s="15">
        <v>55936</v>
      </c>
      <c r="U2253" s="14"/>
      <c r="V2253" s="14"/>
      <c r="W2253" s="14"/>
      <c r="X2253" s="14"/>
      <c r="Y2253" s="14"/>
      <c r="Z2253" s="14"/>
      <c r="AA2253" s="14"/>
      <c r="AB2253" s="13"/>
      <c r="AC2253" s="12">
        <f t="shared" si="1037"/>
        <v>0</v>
      </c>
      <c r="AD2253" s="6">
        <f t="shared" si="1038"/>
        <v>0</v>
      </c>
      <c r="AE2253" s="6">
        <f t="shared" si="1039"/>
        <v>0</v>
      </c>
      <c r="AF2253" s="6">
        <f t="shared" si="1040"/>
        <v>0</v>
      </c>
      <c r="AG2253" s="9">
        <f t="shared" si="1041"/>
        <v>55936</v>
      </c>
      <c r="AH2253" s="11">
        <f t="shared" si="1029"/>
        <v>73610.657279999999</v>
      </c>
      <c r="AI2253" s="9">
        <f t="shared" si="1030"/>
        <v>57334.5</v>
      </c>
      <c r="AJ2253" s="10">
        <f t="shared" si="1031"/>
        <v>47069.914320000003</v>
      </c>
      <c r="AK2253" s="9">
        <f t="shared" si="1044"/>
        <v>56635.25</v>
      </c>
      <c r="AL2253" s="9">
        <f t="shared" si="1045"/>
        <v>65472.57864</v>
      </c>
      <c r="AM2253" s="6">
        <f t="shared" si="1042"/>
        <v>61869.999561234377</v>
      </c>
      <c r="AN2253" s="8">
        <f t="shared" si="1032"/>
        <v>32324.51553555522</v>
      </c>
      <c r="AO2253" s="7">
        <f t="shared" si="1046"/>
        <v>0.56378821713898641</v>
      </c>
      <c r="AP2253" s="6">
        <f t="shared" si="1043"/>
        <v>61869.999561234377</v>
      </c>
      <c r="AQ2253" s="5" t="s">
        <v>0</v>
      </c>
    </row>
    <row r="2254" spans="1:43" x14ac:dyDescent="0.25">
      <c r="A2254" s="42">
        <v>2200</v>
      </c>
      <c r="B2254" s="63">
        <v>39121409</v>
      </c>
      <c r="C2254" s="63">
        <v>39121409</v>
      </c>
      <c r="D2254" s="61" t="s">
        <v>801</v>
      </c>
      <c r="E2254" s="61" t="s">
        <v>801</v>
      </c>
      <c r="F2254" s="82" t="s">
        <v>1520</v>
      </c>
      <c r="G2254" s="81" t="s">
        <v>1344</v>
      </c>
      <c r="H2254" s="21">
        <v>1</v>
      </c>
      <c r="I2254" s="20">
        <v>72190.902857142864</v>
      </c>
      <c r="J2254" s="20">
        <f t="shared" si="1034"/>
        <v>13716.271542857145</v>
      </c>
      <c r="K2254" s="19">
        <f t="shared" si="1035"/>
        <v>85907.174400000004</v>
      </c>
      <c r="L2254" s="15">
        <f t="shared" si="1036"/>
        <v>85907.174400000004</v>
      </c>
      <c r="M2254" s="17">
        <v>59794.117647058825</v>
      </c>
      <c r="N2254" s="17">
        <v>11360.882352941177</v>
      </c>
      <c r="O2254" s="16">
        <v>71155</v>
      </c>
      <c r="P2254" s="18">
        <v>71155</v>
      </c>
      <c r="Q2254" s="17">
        <v>54857.142857142862</v>
      </c>
      <c r="R2254" s="17">
        <v>10422.857142857143</v>
      </c>
      <c r="S2254" s="16">
        <v>65280.000000000007</v>
      </c>
      <c r="T2254" s="15">
        <v>65280.000000000007</v>
      </c>
      <c r="U2254" s="14"/>
      <c r="V2254" s="14"/>
      <c r="W2254" s="14"/>
      <c r="X2254" s="14"/>
      <c r="Y2254" s="14"/>
      <c r="Z2254" s="14"/>
      <c r="AA2254" s="14"/>
      <c r="AB2254" s="13"/>
      <c r="AC2254" s="12">
        <f t="shared" si="1037"/>
        <v>0</v>
      </c>
      <c r="AD2254" s="6">
        <f t="shared" si="1038"/>
        <v>0</v>
      </c>
      <c r="AE2254" s="6">
        <f t="shared" si="1039"/>
        <v>0</v>
      </c>
      <c r="AF2254" s="6">
        <f t="shared" si="1040"/>
        <v>0</v>
      </c>
      <c r="AG2254" s="9">
        <f t="shared" si="1041"/>
        <v>65280.000000000007</v>
      </c>
      <c r="AH2254" s="11">
        <f t="shared" si="1029"/>
        <v>85907.174400000004</v>
      </c>
      <c r="AI2254" s="9">
        <f t="shared" si="1030"/>
        <v>68217.5</v>
      </c>
      <c r="AJ2254" s="10">
        <f t="shared" si="1031"/>
        <v>55585.543600000005</v>
      </c>
      <c r="AK2254" s="9">
        <f t="shared" si="1044"/>
        <v>66748.75</v>
      </c>
      <c r="AL2254" s="9">
        <f t="shared" si="1045"/>
        <v>77062.337200000009</v>
      </c>
      <c r="AM2254" s="6">
        <f t="shared" si="1042"/>
        <v>73147.67247867219</v>
      </c>
      <c r="AN2254" s="8">
        <f t="shared" si="1032"/>
        <v>38059.358941711092</v>
      </c>
      <c r="AO2254" s="7">
        <f t="shared" si="1046"/>
        <v>0.5579119572208171</v>
      </c>
      <c r="AP2254" s="6">
        <f t="shared" si="1043"/>
        <v>73147.67247867219</v>
      </c>
      <c r="AQ2254" s="5" t="s">
        <v>0</v>
      </c>
    </row>
    <row r="2255" spans="1:43" ht="25.5" x14ac:dyDescent="0.25">
      <c r="A2255" s="42">
        <v>2201</v>
      </c>
      <c r="B2255" s="63">
        <v>26121704</v>
      </c>
      <c r="C2255" s="63">
        <v>26121704</v>
      </c>
      <c r="D2255" s="61" t="s">
        <v>801</v>
      </c>
      <c r="E2255" s="61" t="s">
        <v>801</v>
      </c>
      <c r="F2255" s="82" t="s">
        <v>1519</v>
      </c>
      <c r="G2255" s="81" t="s">
        <v>1344</v>
      </c>
      <c r="H2255" s="21">
        <v>1</v>
      </c>
      <c r="I2255" s="20">
        <v>6382425.5894117653</v>
      </c>
      <c r="J2255" s="20">
        <f t="shared" si="1034"/>
        <v>1212660.8619882355</v>
      </c>
      <c r="K2255" s="19">
        <f t="shared" si="1035"/>
        <v>7595086.4514000006</v>
      </c>
      <c r="L2255" s="15">
        <f t="shared" si="1036"/>
        <v>7595086.4514000006</v>
      </c>
      <c r="M2255" s="17">
        <v>5140937.8151260503</v>
      </c>
      <c r="N2255" s="17">
        <v>976778.1848739495</v>
      </c>
      <c r="O2255" s="16">
        <v>6117716</v>
      </c>
      <c r="P2255" s="18">
        <v>6117716</v>
      </c>
      <c r="Q2255" s="17">
        <v>4849941.1764705889</v>
      </c>
      <c r="R2255" s="17">
        <v>921488.82352941192</v>
      </c>
      <c r="S2255" s="16">
        <v>5771430.0000000009</v>
      </c>
      <c r="T2255" s="15">
        <v>5771430.0000000009</v>
      </c>
      <c r="U2255" s="14"/>
      <c r="V2255" s="14"/>
      <c r="W2255" s="14"/>
      <c r="X2255" s="14"/>
      <c r="Y2255" s="14"/>
      <c r="Z2255" s="14"/>
      <c r="AA2255" s="14"/>
      <c r="AB2255" s="13"/>
      <c r="AC2255" s="12">
        <f t="shared" si="1037"/>
        <v>0</v>
      </c>
      <c r="AD2255" s="6">
        <f t="shared" si="1038"/>
        <v>0</v>
      </c>
      <c r="AE2255" s="6">
        <f t="shared" si="1039"/>
        <v>0</v>
      </c>
      <c r="AF2255" s="6">
        <f t="shared" si="1040"/>
        <v>0</v>
      </c>
      <c r="AG2255" s="9">
        <f t="shared" ref="AG2255:AG2283" si="1047">MIN(L2255,P2255,T2255)</f>
        <v>5771430.0000000009</v>
      </c>
      <c r="AH2255" s="11">
        <f t="shared" si="1029"/>
        <v>7595086.4514000006</v>
      </c>
      <c r="AI2255" s="9">
        <f t="shared" si="1030"/>
        <v>5944573</v>
      </c>
      <c r="AJ2255" s="10">
        <f t="shared" si="1031"/>
        <v>4871058.1128500002</v>
      </c>
      <c r="AK2255" s="9">
        <f t="shared" si="1044"/>
        <v>5858001.5</v>
      </c>
      <c r="AL2255" s="9">
        <f t="shared" si="1045"/>
        <v>6769829.7257000003</v>
      </c>
      <c r="AM2255" s="6">
        <f t="shared" ref="AM2255:AM2283" si="1048">HARMEAN(L2255,P2255,T2255)</f>
        <v>6404904.6060083313</v>
      </c>
      <c r="AN2255" s="8">
        <f t="shared" si="1032"/>
        <v>3342272.8270219872</v>
      </c>
      <c r="AO2255" s="7">
        <f t="shared" si="1046"/>
        <v>0.56223934452852831</v>
      </c>
      <c r="AP2255" s="6">
        <f t="shared" ref="AP2255:AP2283" si="1049">+AM2255</f>
        <v>6404904.6060083313</v>
      </c>
      <c r="AQ2255" s="5" t="s">
        <v>0</v>
      </c>
    </row>
    <row r="2256" spans="1:43" ht="25.5" x14ac:dyDescent="0.25">
      <c r="A2256" s="42">
        <v>2202</v>
      </c>
      <c r="B2256" s="63">
        <v>23153023</v>
      </c>
      <c r="C2256" s="63">
        <v>23153023</v>
      </c>
      <c r="D2256" s="61" t="s">
        <v>801</v>
      </c>
      <c r="E2256" s="61" t="s">
        <v>801</v>
      </c>
      <c r="F2256" s="82" t="s">
        <v>1518</v>
      </c>
      <c r="G2256" s="81" t="s">
        <v>1344</v>
      </c>
      <c r="H2256" s="21">
        <v>1</v>
      </c>
      <c r="I2256" s="20">
        <v>6639787.0427899156</v>
      </c>
      <c r="J2256" s="20">
        <f t="shared" si="1034"/>
        <v>1261559.5381300841</v>
      </c>
      <c r="K2256" s="19">
        <f t="shared" si="1035"/>
        <v>7901346.5809199996</v>
      </c>
      <c r="L2256" s="15">
        <f t="shared" si="1036"/>
        <v>7901346.5809199996</v>
      </c>
      <c r="M2256" s="17">
        <v>5297783.1932773115</v>
      </c>
      <c r="N2256" s="17">
        <v>1006578.8067226892</v>
      </c>
      <c r="O2256" s="16">
        <v>6304362.0000000009</v>
      </c>
      <c r="P2256" s="18">
        <v>6304362.0000000009</v>
      </c>
      <c r="Q2256" s="17">
        <v>5045507.5630252101</v>
      </c>
      <c r="R2256" s="17">
        <v>958646.43697478995</v>
      </c>
      <c r="S2256" s="16">
        <v>6004154</v>
      </c>
      <c r="T2256" s="15">
        <v>6004154</v>
      </c>
      <c r="U2256" s="14"/>
      <c r="V2256" s="14"/>
      <c r="W2256" s="14"/>
      <c r="X2256" s="14"/>
      <c r="Y2256" s="14"/>
      <c r="Z2256" s="14"/>
      <c r="AA2256" s="14"/>
      <c r="AB2256" s="13"/>
      <c r="AC2256" s="12">
        <f t="shared" si="1037"/>
        <v>0</v>
      </c>
      <c r="AD2256" s="6">
        <f t="shared" si="1038"/>
        <v>0</v>
      </c>
      <c r="AE2256" s="6">
        <f t="shared" si="1039"/>
        <v>0</v>
      </c>
      <c r="AF2256" s="6">
        <f t="shared" si="1040"/>
        <v>0</v>
      </c>
      <c r="AG2256" s="9">
        <f t="shared" si="1047"/>
        <v>6004154</v>
      </c>
      <c r="AH2256" s="11">
        <f t="shared" si="1029"/>
        <v>7901346.5809199996</v>
      </c>
      <c r="AI2256" s="9">
        <f t="shared" si="1030"/>
        <v>6154258</v>
      </c>
      <c r="AJ2256" s="10">
        <f t="shared" si="1031"/>
        <v>5052465.6452299999</v>
      </c>
      <c r="AK2256" s="9">
        <f t="shared" si="1044"/>
        <v>6079206</v>
      </c>
      <c r="AL2256" s="9">
        <f t="shared" si="1045"/>
        <v>7027802.2904599998</v>
      </c>
      <c r="AM2256" s="6">
        <f t="shared" si="1048"/>
        <v>6641099.960210708</v>
      </c>
      <c r="AN2256" s="8">
        <f t="shared" si="1032"/>
        <v>3469701.5668814415</v>
      </c>
      <c r="AO2256" s="7">
        <f t="shared" si="1046"/>
        <v>0.56378877305459751</v>
      </c>
      <c r="AP2256" s="6">
        <f t="shared" si="1049"/>
        <v>6641099.960210708</v>
      </c>
      <c r="AQ2256" s="5" t="s">
        <v>0</v>
      </c>
    </row>
    <row r="2257" spans="1:43" x14ac:dyDescent="0.25">
      <c r="A2257" s="42">
        <v>2203</v>
      </c>
      <c r="B2257" s="63">
        <v>26121542</v>
      </c>
      <c r="C2257" s="63">
        <v>26121542</v>
      </c>
      <c r="D2257" s="61" t="s">
        <v>801</v>
      </c>
      <c r="E2257" s="61" t="s">
        <v>801</v>
      </c>
      <c r="F2257" s="82" t="s">
        <v>1517</v>
      </c>
      <c r="G2257" s="81" t="s">
        <v>1484</v>
      </c>
      <c r="H2257" s="21">
        <v>1</v>
      </c>
      <c r="I2257" s="20">
        <v>181692.60337815128</v>
      </c>
      <c r="J2257" s="20">
        <f t="shared" si="1034"/>
        <v>34521.594641848744</v>
      </c>
      <c r="K2257" s="19">
        <f t="shared" si="1035"/>
        <v>216214.19802000001</v>
      </c>
      <c r="L2257" s="15">
        <f t="shared" si="1036"/>
        <v>216214.19802000001</v>
      </c>
      <c r="M2257" s="17">
        <v>147731.09243697481</v>
      </c>
      <c r="N2257" s="17">
        <v>28068.907563025215</v>
      </c>
      <c r="O2257" s="16">
        <v>175800.00000000003</v>
      </c>
      <c r="P2257" s="18">
        <v>175800.00000000003</v>
      </c>
      <c r="Q2257" s="17">
        <v>138066.38655462186</v>
      </c>
      <c r="R2257" s="17">
        <v>26232.613445378152</v>
      </c>
      <c r="S2257" s="16">
        <v>164299</v>
      </c>
      <c r="T2257" s="15">
        <v>164299</v>
      </c>
      <c r="U2257" s="14"/>
      <c r="V2257" s="14"/>
      <c r="W2257" s="14"/>
      <c r="X2257" s="14"/>
      <c r="Y2257" s="14"/>
      <c r="Z2257" s="14"/>
      <c r="AA2257" s="14"/>
      <c r="AB2257" s="13"/>
      <c r="AC2257" s="12">
        <f t="shared" si="1037"/>
        <v>0</v>
      </c>
      <c r="AD2257" s="6">
        <f t="shared" si="1038"/>
        <v>0</v>
      </c>
      <c r="AE2257" s="6">
        <f t="shared" si="1039"/>
        <v>0</v>
      </c>
      <c r="AF2257" s="6">
        <f t="shared" si="1040"/>
        <v>0</v>
      </c>
      <c r="AG2257" s="9">
        <f t="shared" si="1047"/>
        <v>164299</v>
      </c>
      <c r="AH2257" s="11">
        <f t="shared" si="1029"/>
        <v>216214.19802000001</v>
      </c>
      <c r="AI2257" s="9">
        <f t="shared" si="1030"/>
        <v>170049.5</v>
      </c>
      <c r="AJ2257" s="10">
        <f t="shared" si="1031"/>
        <v>139078.299505</v>
      </c>
      <c r="AK2257" s="9">
        <f t="shared" si="1044"/>
        <v>167174.25</v>
      </c>
      <c r="AL2257" s="9">
        <f t="shared" si="1045"/>
        <v>193131.84901000001</v>
      </c>
      <c r="AM2257" s="6">
        <f t="shared" si="1048"/>
        <v>182929.17587381133</v>
      </c>
      <c r="AN2257" s="8">
        <f t="shared" si="1032"/>
        <v>95354.229505253825</v>
      </c>
      <c r="AO2257" s="7">
        <f t="shared" si="1046"/>
        <v>0.56074395693756129</v>
      </c>
      <c r="AP2257" s="6">
        <f t="shared" si="1049"/>
        <v>182929.17587381133</v>
      </c>
      <c r="AQ2257" s="5" t="s">
        <v>0</v>
      </c>
    </row>
    <row r="2258" spans="1:43" x14ac:dyDescent="0.25">
      <c r="A2258" s="42">
        <v>2204</v>
      </c>
      <c r="B2258" s="63">
        <v>26121542</v>
      </c>
      <c r="C2258" s="63">
        <v>26121542</v>
      </c>
      <c r="D2258" s="61" t="s">
        <v>801</v>
      </c>
      <c r="E2258" s="61" t="s">
        <v>801</v>
      </c>
      <c r="F2258" s="82" t="s">
        <v>1516</v>
      </c>
      <c r="G2258" s="81" t="s">
        <v>1484</v>
      </c>
      <c r="H2258" s="21">
        <v>1</v>
      </c>
      <c r="I2258" s="20">
        <v>143552.40655462185</v>
      </c>
      <c r="J2258" s="20">
        <f t="shared" si="1034"/>
        <v>27274.957245378151</v>
      </c>
      <c r="K2258" s="19">
        <f t="shared" si="1035"/>
        <v>170827.36379999999</v>
      </c>
      <c r="L2258" s="15">
        <f t="shared" si="1036"/>
        <v>170827.36379999999</v>
      </c>
      <c r="M2258" s="17">
        <v>114538.65546218488</v>
      </c>
      <c r="N2258" s="17">
        <v>21762.344537815126</v>
      </c>
      <c r="O2258" s="16">
        <v>136301</v>
      </c>
      <c r="P2258" s="18">
        <v>136301</v>
      </c>
      <c r="Q2258" s="17">
        <v>109084.03361344538</v>
      </c>
      <c r="R2258" s="17">
        <v>20725.966386554624</v>
      </c>
      <c r="S2258" s="16">
        <v>129810</v>
      </c>
      <c r="T2258" s="15">
        <v>129810</v>
      </c>
      <c r="U2258" s="14"/>
      <c r="V2258" s="14"/>
      <c r="W2258" s="14"/>
      <c r="X2258" s="14"/>
      <c r="Y2258" s="14"/>
      <c r="Z2258" s="14"/>
      <c r="AA2258" s="14"/>
      <c r="AB2258" s="13"/>
      <c r="AC2258" s="12">
        <f t="shared" si="1037"/>
        <v>0</v>
      </c>
      <c r="AD2258" s="6">
        <f t="shared" si="1038"/>
        <v>0</v>
      </c>
      <c r="AE2258" s="6">
        <f t="shared" si="1039"/>
        <v>0</v>
      </c>
      <c r="AF2258" s="6">
        <f t="shared" si="1040"/>
        <v>0</v>
      </c>
      <c r="AG2258" s="9">
        <f t="shared" si="1047"/>
        <v>129810</v>
      </c>
      <c r="AH2258" s="11">
        <f t="shared" ref="AH2258:AH2321" si="1050">MAX(L2258,P2258,T2258,AF2258)</f>
        <v>170827.36379999999</v>
      </c>
      <c r="AI2258" s="9">
        <f t="shared" ref="AI2258:AI2321" si="1051">MEDIAN(L2258,P2258,T2258,AF2258)</f>
        <v>133055.5</v>
      </c>
      <c r="AJ2258" s="10">
        <f t="shared" ref="AJ2258:AJ2321" si="1052">AVERAGE(L2258,P2258,T2258,AF2258)</f>
        <v>109234.59095</v>
      </c>
      <c r="AK2258" s="9">
        <f t="shared" si="1044"/>
        <v>131432.75</v>
      </c>
      <c r="AL2258" s="9">
        <f t="shared" si="1045"/>
        <v>151941.4319</v>
      </c>
      <c r="AM2258" s="6">
        <f t="shared" si="1048"/>
        <v>143580.97441802209</v>
      </c>
      <c r="AN2258" s="8">
        <f t="shared" ref="AN2258:AN2321" si="1053">STDEVA(L2258,P2258,T2258,AF2258)</f>
        <v>75015.117329336266</v>
      </c>
      <c r="AO2258" s="7">
        <f t="shared" si="1046"/>
        <v>0.56378817357671251</v>
      </c>
      <c r="AP2258" s="6">
        <f t="shared" si="1049"/>
        <v>143580.97441802209</v>
      </c>
      <c r="AQ2258" s="5" t="s">
        <v>0</v>
      </c>
    </row>
    <row r="2259" spans="1:43" x14ac:dyDescent="0.25">
      <c r="A2259" s="42">
        <v>2205</v>
      </c>
      <c r="B2259" s="63">
        <v>26121542</v>
      </c>
      <c r="C2259" s="63">
        <v>26121542</v>
      </c>
      <c r="D2259" s="61" t="s">
        <v>801</v>
      </c>
      <c r="E2259" s="61" t="s">
        <v>801</v>
      </c>
      <c r="F2259" s="82" t="s">
        <v>1515</v>
      </c>
      <c r="G2259" s="81" t="s">
        <v>1484</v>
      </c>
      <c r="H2259" s="21">
        <v>1</v>
      </c>
      <c r="I2259" s="20">
        <v>76251.641142857145</v>
      </c>
      <c r="J2259" s="20">
        <f t="shared" si="1034"/>
        <v>14487.811817142858</v>
      </c>
      <c r="K2259" s="19">
        <f t="shared" si="1035"/>
        <v>90739.452959999995</v>
      </c>
      <c r="L2259" s="15">
        <f t="shared" si="1036"/>
        <v>90739.452959999995</v>
      </c>
      <c r="M2259" s="17">
        <v>62578.151260504208</v>
      </c>
      <c r="N2259" s="17">
        <v>11889.848739495799</v>
      </c>
      <c r="O2259" s="16">
        <v>74468</v>
      </c>
      <c r="P2259" s="18">
        <v>74468</v>
      </c>
      <c r="Q2259" s="17">
        <v>57942.857142857145</v>
      </c>
      <c r="R2259" s="17">
        <v>11009.142857142857</v>
      </c>
      <c r="S2259" s="16">
        <v>68952</v>
      </c>
      <c r="T2259" s="15">
        <v>68952</v>
      </c>
      <c r="U2259" s="14"/>
      <c r="V2259" s="14"/>
      <c r="W2259" s="14"/>
      <c r="X2259" s="14"/>
      <c r="Y2259" s="14"/>
      <c r="Z2259" s="14"/>
      <c r="AA2259" s="14"/>
      <c r="AB2259" s="13"/>
      <c r="AC2259" s="12">
        <f t="shared" si="1037"/>
        <v>0</v>
      </c>
      <c r="AD2259" s="6">
        <f t="shared" si="1038"/>
        <v>0</v>
      </c>
      <c r="AE2259" s="6">
        <f t="shared" si="1039"/>
        <v>0</v>
      </c>
      <c r="AF2259" s="6">
        <f t="shared" si="1040"/>
        <v>0</v>
      </c>
      <c r="AG2259" s="9">
        <f t="shared" si="1047"/>
        <v>68952</v>
      </c>
      <c r="AH2259" s="11">
        <f t="shared" si="1050"/>
        <v>90739.452959999995</v>
      </c>
      <c r="AI2259" s="9">
        <f t="shared" si="1051"/>
        <v>71710</v>
      </c>
      <c r="AJ2259" s="10">
        <f t="shared" si="1052"/>
        <v>58539.863239999999</v>
      </c>
      <c r="AK2259" s="9">
        <f t="shared" si="1044"/>
        <v>70331</v>
      </c>
      <c r="AL2259" s="9">
        <f t="shared" si="1045"/>
        <v>81224.726479999998</v>
      </c>
      <c r="AM2259" s="6">
        <f t="shared" si="1048"/>
        <v>77017.880209908835</v>
      </c>
      <c r="AN2259" s="8">
        <f t="shared" si="1053"/>
        <v>40107.552484324115</v>
      </c>
      <c r="AO2259" s="7">
        <f t="shared" si="1046"/>
        <v>0.55930208456734232</v>
      </c>
      <c r="AP2259" s="6">
        <f t="shared" si="1049"/>
        <v>77017.880209908835</v>
      </c>
      <c r="AQ2259" s="5" t="s">
        <v>0</v>
      </c>
    </row>
    <row r="2260" spans="1:43" x14ac:dyDescent="0.25">
      <c r="A2260" s="42">
        <v>2206</v>
      </c>
      <c r="B2260" s="63">
        <v>26121542</v>
      </c>
      <c r="C2260" s="63">
        <v>26121542</v>
      </c>
      <c r="D2260" s="61" t="s">
        <v>801</v>
      </c>
      <c r="E2260" s="61" t="s">
        <v>801</v>
      </c>
      <c r="F2260" s="82" t="s">
        <v>1514</v>
      </c>
      <c r="G2260" s="81" t="s">
        <v>1484</v>
      </c>
      <c r="H2260" s="21">
        <v>1</v>
      </c>
      <c r="I2260" s="20">
        <v>62584.248857142862</v>
      </c>
      <c r="J2260" s="20">
        <f t="shared" si="1034"/>
        <v>11891.007282857145</v>
      </c>
      <c r="K2260" s="19">
        <f t="shared" si="1035"/>
        <v>74475.256140000012</v>
      </c>
      <c r="L2260" s="15">
        <f t="shared" si="1036"/>
        <v>74475.256140000012</v>
      </c>
      <c r="M2260" s="17">
        <v>51837.815126050424</v>
      </c>
      <c r="N2260" s="17">
        <v>9849.1848739495799</v>
      </c>
      <c r="O2260" s="16">
        <v>61687</v>
      </c>
      <c r="P2260" s="18">
        <v>61687</v>
      </c>
      <c r="Q2260" s="17">
        <v>47557.142857142862</v>
      </c>
      <c r="R2260" s="17">
        <v>9035.8571428571431</v>
      </c>
      <c r="S2260" s="16">
        <v>56593.000000000007</v>
      </c>
      <c r="T2260" s="15">
        <v>56593.000000000007</v>
      </c>
      <c r="U2260" s="14"/>
      <c r="V2260" s="14"/>
      <c r="W2260" s="14"/>
      <c r="X2260" s="14"/>
      <c r="Y2260" s="14"/>
      <c r="Z2260" s="14"/>
      <c r="AA2260" s="14"/>
      <c r="AB2260" s="13"/>
      <c r="AC2260" s="12">
        <f t="shared" si="1037"/>
        <v>0</v>
      </c>
      <c r="AD2260" s="6">
        <f t="shared" si="1038"/>
        <v>0</v>
      </c>
      <c r="AE2260" s="6">
        <f t="shared" si="1039"/>
        <v>0</v>
      </c>
      <c r="AF2260" s="6">
        <f t="shared" si="1040"/>
        <v>0</v>
      </c>
      <c r="AG2260" s="9">
        <f t="shared" si="1047"/>
        <v>56593.000000000007</v>
      </c>
      <c r="AH2260" s="11">
        <f t="shared" si="1050"/>
        <v>74475.256140000012</v>
      </c>
      <c r="AI2260" s="9">
        <f t="shared" si="1051"/>
        <v>59140</v>
      </c>
      <c r="AJ2260" s="10">
        <f t="shared" si="1052"/>
        <v>48188.814035000003</v>
      </c>
      <c r="AK2260" s="9">
        <f t="shared" si="1044"/>
        <v>57866.5</v>
      </c>
      <c r="AL2260" s="9">
        <f t="shared" si="1045"/>
        <v>66807.628070000006</v>
      </c>
      <c r="AM2260" s="6">
        <f t="shared" si="1048"/>
        <v>63413.981356325196</v>
      </c>
      <c r="AN2260" s="8">
        <f t="shared" si="1053"/>
        <v>32994.798593714513</v>
      </c>
      <c r="AO2260" s="7">
        <f t="shared" si="1046"/>
        <v>0.55791002018455382</v>
      </c>
      <c r="AP2260" s="6">
        <f t="shared" si="1049"/>
        <v>63413.981356325196</v>
      </c>
      <c r="AQ2260" s="5" t="s">
        <v>0</v>
      </c>
    </row>
    <row r="2261" spans="1:43" x14ac:dyDescent="0.25">
      <c r="A2261" s="42">
        <v>2207</v>
      </c>
      <c r="B2261" s="63">
        <v>26121542</v>
      </c>
      <c r="C2261" s="63">
        <v>26121542</v>
      </c>
      <c r="D2261" s="61" t="s">
        <v>801</v>
      </c>
      <c r="E2261" s="61" t="s">
        <v>801</v>
      </c>
      <c r="F2261" s="82" t="s">
        <v>1513</v>
      </c>
      <c r="G2261" s="81" t="s">
        <v>1484</v>
      </c>
      <c r="H2261" s="21">
        <v>1</v>
      </c>
      <c r="I2261" s="20">
        <v>50029.357310924373</v>
      </c>
      <c r="J2261" s="20">
        <f t="shared" si="1034"/>
        <v>9505.5778890756319</v>
      </c>
      <c r="K2261" s="19">
        <f t="shared" si="1035"/>
        <v>59534.935200000007</v>
      </c>
      <c r="L2261" s="15">
        <f t="shared" si="1036"/>
        <v>59534.935200000007</v>
      </c>
      <c r="M2261" s="17">
        <v>40678.151260504201</v>
      </c>
      <c r="N2261" s="17">
        <v>7728.8487394957983</v>
      </c>
      <c r="O2261" s="16">
        <v>48407</v>
      </c>
      <c r="P2261" s="18">
        <v>48407</v>
      </c>
      <c r="Q2261" s="17">
        <v>38016.806722689078</v>
      </c>
      <c r="R2261" s="17">
        <v>7223.1932773109247</v>
      </c>
      <c r="S2261" s="16">
        <v>45240</v>
      </c>
      <c r="T2261" s="15">
        <v>45240</v>
      </c>
      <c r="U2261" s="14"/>
      <c r="V2261" s="14"/>
      <c r="W2261" s="14"/>
      <c r="X2261" s="14"/>
      <c r="Y2261" s="14"/>
      <c r="Z2261" s="14"/>
      <c r="AA2261" s="14"/>
      <c r="AB2261" s="13"/>
      <c r="AC2261" s="12">
        <f t="shared" si="1037"/>
        <v>0</v>
      </c>
      <c r="AD2261" s="6">
        <f t="shared" si="1038"/>
        <v>0</v>
      </c>
      <c r="AE2261" s="6">
        <f t="shared" si="1039"/>
        <v>0</v>
      </c>
      <c r="AF2261" s="6">
        <f t="shared" si="1040"/>
        <v>0</v>
      </c>
      <c r="AG2261" s="9">
        <f t="shared" si="1047"/>
        <v>45240</v>
      </c>
      <c r="AH2261" s="11">
        <f t="shared" si="1050"/>
        <v>59534.935200000007</v>
      </c>
      <c r="AI2261" s="9">
        <f t="shared" si="1051"/>
        <v>46823.5</v>
      </c>
      <c r="AJ2261" s="10">
        <f t="shared" si="1052"/>
        <v>38295.483800000002</v>
      </c>
      <c r="AK2261" s="9">
        <f t="shared" si="1044"/>
        <v>46031.75</v>
      </c>
      <c r="AL2261" s="9">
        <f t="shared" si="1045"/>
        <v>53179.217600000004</v>
      </c>
      <c r="AM2261" s="6">
        <f t="shared" si="1048"/>
        <v>50369.914809001944</v>
      </c>
      <c r="AN2261" s="8">
        <f t="shared" si="1053"/>
        <v>26255.967197089692</v>
      </c>
      <c r="AO2261" s="7">
        <f t="shared" si="1046"/>
        <v>0.56074337025403254</v>
      </c>
      <c r="AP2261" s="6">
        <f t="shared" si="1049"/>
        <v>50369.914809001944</v>
      </c>
      <c r="AQ2261" s="5" t="s">
        <v>0</v>
      </c>
    </row>
    <row r="2262" spans="1:43" x14ac:dyDescent="0.25">
      <c r="A2262" s="42">
        <v>2208</v>
      </c>
      <c r="B2262" s="63">
        <v>26121542</v>
      </c>
      <c r="C2262" s="63">
        <v>26121542</v>
      </c>
      <c r="D2262" s="61" t="s">
        <v>801</v>
      </c>
      <c r="E2262" s="61" t="s">
        <v>801</v>
      </c>
      <c r="F2262" s="82" t="s">
        <v>1512</v>
      </c>
      <c r="G2262" s="81" t="s">
        <v>1484</v>
      </c>
      <c r="H2262" s="21">
        <v>1</v>
      </c>
      <c r="I2262" s="20">
        <v>43736.982352941181</v>
      </c>
      <c r="J2262" s="20">
        <f t="shared" si="1034"/>
        <v>8310.0266470588249</v>
      </c>
      <c r="K2262" s="19">
        <f t="shared" si="1035"/>
        <v>52047.009000000005</v>
      </c>
      <c r="L2262" s="15">
        <f t="shared" si="1036"/>
        <v>52047.009000000005</v>
      </c>
      <c r="M2262" s="17">
        <v>36226.050420168067</v>
      </c>
      <c r="N2262" s="17">
        <v>6882.9495798319331</v>
      </c>
      <c r="O2262" s="16">
        <v>43109</v>
      </c>
      <c r="P2262" s="18">
        <v>43109</v>
      </c>
      <c r="Q2262" s="17">
        <v>33235.294117647063</v>
      </c>
      <c r="R2262" s="17">
        <v>6314.7058823529424</v>
      </c>
      <c r="S2262" s="16">
        <v>39550.000000000007</v>
      </c>
      <c r="T2262" s="15">
        <v>39550.000000000007</v>
      </c>
      <c r="U2262" s="14"/>
      <c r="V2262" s="14"/>
      <c r="W2262" s="14"/>
      <c r="X2262" s="14"/>
      <c r="Y2262" s="14"/>
      <c r="Z2262" s="14"/>
      <c r="AA2262" s="14"/>
      <c r="AB2262" s="13"/>
      <c r="AC2262" s="12">
        <f t="shared" si="1037"/>
        <v>0</v>
      </c>
      <c r="AD2262" s="6">
        <f t="shared" si="1038"/>
        <v>0</v>
      </c>
      <c r="AE2262" s="6">
        <f t="shared" si="1039"/>
        <v>0</v>
      </c>
      <c r="AF2262" s="6">
        <f t="shared" si="1040"/>
        <v>0</v>
      </c>
      <c r="AG2262" s="9">
        <f t="shared" si="1047"/>
        <v>39550.000000000007</v>
      </c>
      <c r="AH2262" s="11">
        <f t="shared" si="1050"/>
        <v>52047.009000000005</v>
      </c>
      <c r="AI2262" s="9">
        <f t="shared" si="1051"/>
        <v>41329.5</v>
      </c>
      <c r="AJ2262" s="10">
        <f t="shared" si="1052"/>
        <v>33676.502250000005</v>
      </c>
      <c r="AK2262" s="9">
        <f t="shared" si="1044"/>
        <v>40439.75</v>
      </c>
      <c r="AL2262" s="9">
        <f t="shared" si="1045"/>
        <v>46688.254500000003</v>
      </c>
      <c r="AM2262" s="6">
        <f t="shared" si="1048"/>
        <v>44316.509420637223</v>
      </c>
      <c r="AN2262" s="8">
        <f t="shared" si="1053"/>
        <v>23058.276255819448</v>
      </c>
      <c r="AO2262" s="7">
        <f t="shared" si="1046"/>
        <v>0.55791326427417332</v>
      </c>
      <c r="AP2262" s="6">
        <f t="shared" si="1049"/>
        <v>44316.509420637223</v>
      </c>
      <c r="AQ2262" s="5" t="s">
        <v>0</v>
      </c>
    </row>
    <row r="2263" spans="1:43" x14ac:dyDescent="0.25">
      <c r="A2263" s="42">
        <v>2209</v>
      </c>
      <c r="B2263" s="63">
        <v>26121542</v>
      </c>
      <c r="C2263" s="63">
        <v>26121542</v>
      </c>
      <c r="D2263" s="61" t="s">
        <v>801</v>
      </c>
      <c r="E2263" s="61" t="s">
        <v>801</v>
      </c>
      <c r="F2263" s="82" t="s">
        <v>1511</v>
      </c>
      <c r="G2263" s="81" t="s">
        <v>1484</v>
      </c>
      <c r="H2263" s="21">
        <v>1</v>
      </c>
      <c r="I2263" s="20">
        <v>36786.617394957982</v>
      </c>
      <c r="J2263" s="20">
        <f t="shared" si="1034"/>
        <v>6989.4573050420167</v>
      </c>
      <c r="K2263" s="19">
        <f t="shared" si="1035"/>
        <v>43776.074699999997</v>
      </c>
      <c r="L2263" s="15">
        <f t="shared" si="1036"/>
        <v>43776.074699999997</v>
      </c>
      <c r="M2263" s="17">
        <v>29631.092436974792</v>
      </c>
      <c r="N2263" s="17">
        <v>5629.9075630252109</v>
      </c>
      <c r="O2263" s="16">
        <v>35261</v>
      </c>
      <c r="P2263" s="18">
        <v>35261</v>
      </c>
      <c r="Q2263" s="17">
        <v>27953.781512605045</v>
      </c>
      <c r="R2263" s="17">
        <v>5311.2184873949582</v>
      </c>
      <c r="S2263" s="16">
        <v>33265</v>
      </c>
      <c r="T2263" s="15">
        <v>33265</v>
      </c>
      <c r="U2263" s="14"/>
      <c r="V2263" s="14"/>
      <c r="W2263" s="14"/>
      <c r="X2263" s="14"/>
      <c r="Y2263" s="14"/>
      <c r="Z2263" s="14"/>
      <c r="AA2263" s="14"/>
      <c r="AB2263" s="13"/>
      <c r="AC2263" s="12">
        <f t="shared" si="1037"/>
        <v>0</v>
      </c>
      <c r="AD2263" s="6">
        <f t="shared" si="1038"/>
        <v>0</v>
      </c>
      <c r="AE2263" s="6">
        <f t="shared" si="1039"/>
        <v>0</v>
      </c>
      <c r="AF2263" s="6">
        <f t="shared" si="1040"/>
        <v>0</v>
      </c>
      <c r="AG2263" s="9">
        <f t="shared" si="1047"/>
        <v>33265</v>
      </c>
      <c r="AH2263" s="11">
        <f t="shared" si="1050"/>
        <v>43776.074699999997</v>
      </c>
      <c r="AI2263" s="9">
        <f t="shared" si="1051"/>
        <v>34263</v>
      </c>
      <c r="AJ2263" s="10">
        <f t="shared" si="1052"/>
        <v>28075.518674999999</v>
      </c>
      <c r="AK2263" s="9">
        <f t="shared" si="1044"/>
        <v>33764</v>
      </c>
      <c r="AL2263" s="9">
        <f t="shared" si="1045"/>
        <v>39019.537349999999</v>
      </c>
      <c r="AM2263" s="6">
        <f t="shared" si="1048"/>
        <v>36916.216631727468</v>
      </c>
      <c r="AN2263" s="8">
        <f t="shared" si="1053"/>
        <v>19263.991163644194</v>
      </c>
      <c r="AO2263" s="7">
        <f t="shared" si="1046"/>
        <v>0.56223889220570855</v>
      </c>
      <c r="AP2263" s="6">
        <f t="shared" si="1049"/>
        <v>36916.216631727468</v>
      </c>
      <c r="AQ2263" s="5" t="s">
        <v>0</v>
      </c>
    </row>
    <row r="2264" spans="1:43" x14ac:dyDescent="0.25">
      <c r="A2264" s="42">
        <v>2210</v>
      </c>
      <c r="B2264" s="63">
        <v>39121432</v>
      </c>
      <c r="C2264" s="63">
        <v>39121432</v>
      </c>
      <c r="D2264" s="61" t="s">
        <v>801</v>
      </c>
      <c r="E2264" s="61" t="s">
        <v>801</v>
      </c>
      <c r="F2264" s="82" t="s">
        <v>1510</v>
      </c>
      <c r="G2264" s="81" t="s">
        <v>1344</v>
      </c>
      <c r="H2264" s="21">
        <v>1</v>
      </c>
      <c r="I2264" s="20">
        <v>18439.202117647059</v>
      </c>
      <c r="J2264" s="20">
        <f t="shared" si="1034"/>
        <v>3503.4484023529412</v>
      </c>
      <c r="K2264" s="19">
        <f t="shared" si="1035"/>
        <v>21942.650519999999</v>
      </c>
      <c r="L2264" s="15">
        <f t="shared" si="1036"/>
        <v>21942.650519999999</v>
      </c>
      <c r="M2264" s="17">
        <v>14712.605042016807</v>
      </c>
      <c r="N2264" s="17">
        <v>2795.3949579831933</v>
      </c>
      <c r="O2264" s="16">
        <v>17508</v>
      </c>
      <c r="P2264" s="18">
        <v>17508</v>
      </c>
      <c r="Q2264" s="17">
        <v>14011.764705882353</v>
      </c>
      <c r="R2264" s="17">
        <v>2662.2352941176473</v>
      </c>
      <c r="S2264" s="16">
        <v>16674</v>
      </c>
      <c r="T2264" s="15">
        <v>16674</v>
      </c>
      <c r="U2264" s="14"/>
      <c r="V2264" s="14"/>
      <c r="W2264" s="14"/>
      <c r="X2264" s="14"/>
      <c r="Y2264" s="14"/>
      <c r="Z2264" s="14"/>
      <c r="AA2264" s="14"/>
      <c r="AB2264" s="13"/>
      <c r="AC2264" s="12">
        <f t="shared" si="1037"/>
        <v>0</v>
      </c>
      <c r="AD2264" s="6">
        <f t="shared" si="1038"/>
        <v>0</v>
      </c>
      <c r="AE2264" s="6">
        <f t="shared" si="1039"/>
        <v>0</v>
      </c>
      <c r="AF2264" s="6">
        <f t="shared" si="1040"/>
        <v>0</v>
      </c>
      <c r="AG2264" s="9">
        <f t="shared" si="1047"/>
        <v>16674</v>
      </c>
      <c r="AH2264" s="11">
        <f t="shared" si="1050"/>
        <v>21942.650519999999</v>
      </c>
      <c r="AI2264" s="9">
        <f t="shared" si="1051"/>
        <v>17091</v>
      </c>
      <c r="AJ2264" s="10">
        <f t="shared" si="1052"/>
        <v>14031.162629999999</v>
      </c>
      <c r="AK2264" s="9">
        <f t="shared" si="1044"/>
        <v>16882.5</v>
      </c>
      <c r="AL2264" s="9">
        <f t="shared" si="1045"/>
        <v>19516.825259999998</v>
      </c>
      <c r="AM2264" s="6">
        <f t="shared" si="1048"/>
        <v>18442.958849465314</v>
      </c>
      <c r="AN2264" s="8">
        <f t="shared" si="1053"/>
        <v>9635.6655685154437</v>
      </c>
      <c r="AO2264" s="7">
        <f t="shared" si="1046"/>
        <v>0.56378594397726545</v>
      </c>
      <c r="AP2264" s="6">
        <f t="shared" si="1049"/>
        <v>18442.958849465314</v>
      </c>
      <c r="AQ2264" s="5" t="s">
        <v>0</v>
      </c>
    </row>
    <row r="2265" spans="1:43" x14ac:dyDescent="0.25">
      <c r="A2265" s="42">
        <v>2211</v>
      </c>
      <c r="B2265" s="63">
        <v>39121432</v>
      </c>
      <c r="C2265" s="63">
        <v>39121432</v>
      </c>
      <c r="D2265" s="61" t="s">
        <v>801</v>
      </c>
      <c r="E2265" s="61" t="s">
        <v>801</v>
      </c>
      <c r="F2265" s="82" t="s">
        <v>1509</v>
      </c>
      <c r="G2265" s="81" t="s">
        <v>1344</v>
      </c>
      <c r="H2265" s="21">
        <v>1</v>
      </c>
      <c r="I2265" s="20">
        <v>18982.182100840335</v>
      </c>
      <c r="J2265" s="20">
        <f t="shared" si="1034"/>
        <v>3606.6145991596636</v>
      </c>
      <c r="K2265" s="19">
        <f t="shared" si="1035"/>
        <v>22588.796699999999</v>
      </c>
      <c r="L2265" s="15">
        <f t="shared" si="1036"/>
        <v>22588.796699999999</v>
      </c>
      <c r="M2265" s="17">
        <v>15433.613445378152</v>
      </c>
      <c r="N2265" s="17">
        <v>2932.386554621849</v>
      </c>
      <c r="O2265" s="16">
        <v>18366</v>
      </c>
      <c r="P2265" s="18">
        <v>18366</v>
      </c>
      <c r="Q2265" s="17">
        <v>14424.36974789916</v>
      </c>
      <c r="R2265" s="17">
        <v>2740.6302521008406</v>
      </c>
      <c r="S2265" s="16">
        <v>17165</v>
      </c>
      <c r="T2265" s="15">
        <v>17165</v>
      </c>
      <c r="U2265" s="14"/>
      <c r="V2265" s="14"/>
      <c r="W2265" s="14"/>
      <c r="X2265" s="14"/>
      <c r="Y2265" s="14"/>
      <c r="Z2265" s="14"/>
      <c r="AA2265" s="14"/>
      <c r="AB2265" s="13"/>
      <c r="AC2265" s="12">
        <f t="shared" si="1037"/>
        <v>0</v>
      </c>
      <c r="AD2265" s="6">
        <f t="shared" si="1038"/>
        <v>0</v>
      </c>
      <c r="AE2265" s="6">
        <f t="shared" si="1039"/>
        <v>0</v>
      </c>
      <c r="AF2265" s="6">
        <f t="shared" si="1040"/>
        <v>0</v>
      </c>
      <c r="AG2265" s="9">
        <f t="shared" si="1047"/>
        <v>17165</v>
      </c>
      <c r="AH2265" s="11">
        <f t="shared" si="1050"/>
        <v>22588.796699999999</v>
      </c>
      <c r="AI2265" s="9">
        <f t="shared" si="1051"/>
        <v>17765.5</v>
      </c>
      <c r="AJ2265" s="10">
        <f t="shared" si="1052"/>
        <v>14529.949175</v>
      </c>
      <c r="AK2265" s="9">
        <f t="shared" si="1044"/>
        <v>17465.25</v>
      </c>
      <c r="AL2265" s="9">
        <f t="shared" si="1045"/>
        <v>20177.148349999999</v>
      </c>
      <c r="AM2265" s="6">
        <f t="shared" si="1048"/>
        <v>19111.170825883466</v>
      </c>
      <c r="AN2265" s="8">
        <f t="shared" si="1053"/>
        <v>9961.9814836473543</v>
      </c>
      <c r="AO2265" s="7">
        <f t="shared" si="1046"/>
        <v>0.56074872554374233</v>
      </c>
      <c r="AP2265" s="6">
        <f t="shared" si="1049"/>
        <v>19111.170825883466</v>
      </c>
      <c r="AQ2265" s="5" t="s">
        <v>0</v>
      </c>
    </row>
    <row r="2266" spans="1:43" x14ac:dyDescent="0.25">
      <c r="A2266" s="42">
        <v>2212</v>
      </c>
      <c r="B2266" s="63">
        <v>39121432</v>
      </c>
      <c r="C2266" s="63">
        <v>39121432</v>
      </c>
      <c r="D2266" s="61" t="s">
        <v>801</v>
      </c>
      <c r="E2266" s="61" t="s">
        <v>801</v>
      </c>
      <c r="F2266" s="82" t="s">
        <v>1508</v>
      </c>
      <c r="G2266" s="81" t="s">
        <v>1344</v>
      </c>
      <c r="H2266" s="21">
        <v>1</v>
      </c>
      <c r="I2266" s="20">
        <v>35079.16099159664</v>
      </c>
      <c r="J2266" s="20">
        <f t="shared" si="1034"/>
        <v>6665.0405884033617</v>
      </c>
      <c r="K2266" s="19">
        <f t="shared" si="1035"/>
        <v>41744.201580000001</v>
      </c>
      <c r="L2266" s="15">
        <f t="shared" si="1036"/>
        <v>41744.201580000001</v>
      </c>
      <c r="M2266" s="17">
        <v>29055.462184873952</v>
      </c>
      <c r="N2266" s="17">
        <v>5520.5378151260511</v>
      </c>
      <c r="O2266" s="16">
        <v>34576</v>
      </c>
      <c r="P2266" s="18">
        <v>34576</v>
      </c>
      <c r="Q2266" s="17">
        <v>26656.302521008405</v>
      </c>
      <c r="R2266" s="17">
        <v>5064.6974789915967</v>
      </c>
      <c r="S2266" s="16">
        <v>31721</v>
      </c>
      <c r="T2266" s="15">
        <v>31721</v>
      </c>
      <c r="U2266" s="14"/>
      <c r="V2266" s="14"/>
      <c r="W2266" s="14"/>
      <c r="X2266" s="14"/>
      <c r="Y2266" s="14"/>
      <c r="Z2266" s="14"/>
      <c r="AA2266" s="14"/>
      <c r="AB2266" s="13"/>
      <c r="AC2266" s="12">
        <f t="shared" si="1037"/>
        <v>0</v>
      </c>
      <c r="AD2266" s="6">
        <f t="shared" si="1038"/>
        <v>0</v>
      </c>
      <c r="AE2266" s="6">
        <f t="shared" si="1039"/>
        <v>0</v>
      </c>
      <c r="AF2266" s="6">
        <f t="shared" si="1040"/>
        <v>0</v>
      </c>
      <c r="AG2266" s="9">
        <f t="shared" si="1047"/>
        <v>31721</v>
      </c>
      <c r="AH2266" s="11">
        <f t="shared" si="1050"/>
        <v>41744.201580000001</v>
      </c>
      <c r="AI2266" s="9">
        <f t="shared" si="1051"/>
        <v>33148.5</v>
      </c>
      <c r="AJ2266" s="10">
        <f t="shared" si="1052"/>
        <v>27010.300394999998</v>
      </c>
      <c r="AK2266" s="9">
        <f t="shared" si="1044"/>
        <v>32434.75</v>
      </c>
      <c r="AL2266" s="9">
        <f t="shared" si="1045"/>
        <v>37446.350789999997</v>
      </c>
      <c r="AM2266" s="6">
        <f t="shared" si="1048"/>
        <v>35544.149556602926</v>
      </c>
      <c r="AN2266" s="8">
        <f t="shared" si="1053"/>
        <v>18493.914970778242</v>
      </c>
      <c r="AO2266" s="7">
        <f t="shared" si="1046"/>
        <v>0.55791106598422979</v>
      </c>
      <c r="AP2266" s="6">
        <f t="shared" si="1049"/>
        <v>35544.149556602926</v>
      </c>
      <c r="AQ2266" s="5" t="s">
        <v>0</v>
      </c>
    </row>
    <row r="2267" spans="1:43" x14ac:dyDescent="0.25">
      <c r="A2267" s="42">
        <v>2213</v>
      </c>
      <c r="B2267" s="63">
        <v>39121432</v>
      </c>
      <c r="C2267" s="63">
        <v>39121432</v>
      </c>
      <c r="D2267" s="61" t="s">
        <v>801</v>
      </c>
      <c r="E2267" s="61" t="s">
        <v>801</v>
      </c>
      <c r="F2267" s="82" t="s">
        <v>1507</v>
      </c>
      <c r="G2267" s="81" t="s">
        <v>1344</v>
      </c>
      <c r="H2267" s="21">
        <v>1</v>
      </c>
      <c r="I2267" s="20">
        <v>9198.5896134453778</v>
      </c>
      <c r="J2267" s="20">
        <f t="shared" si="1034"/>
        <v>1747.7320265546218</v>
      </c>
      <c r="K2267" s="19">
        <f t="shared" si="1035"/>
        <v>10946.32164</v>
      </c>
      <c r="L2267" s="15">
        <f t="shared" si="1036"/>
        <v>10946.32164</v>
      </c>
      <c r="M2267" s="17">
        <v>7619.3277310924377</v>
      </c>
      <c r="N2267" s="17">
        <v>1447.6722689075632</v>
      </c>
      <c r="O2267" s="16">
        <v>9067</v>
      </c>
      <c r="P2267" s="18">
        <v>9067</v>
      </c>
      <c r="Q2267" s="17">
        <v>6989.9159663865548</v>
      </c>
      <c r="R2267" s="17">
        <v>1328.0840336134454</v>
      </c>
      <c r="S2267" s="16">
        <v>8318</v>
      </c>
      <c r="T2267" s="15">
        <v>8318</v>
      </c>
      <c r="U2267" s="14"/>
      <c r="V2267" s="14"/>
      <c r="W2267" s="14"/>
      <c r="X2267" s="14"/>
      <c r="Y2267" s="14"/>
      <c r="Z2267" s="14"/>
      <c r="AA2267" s="14"/>
      <c r="AB2267" s="13"/>
      <c r="AC2267" s="12">
        <f t="shared" si="1037"/>
        <v>0</v>
      </c>
      <c r="AD2267" s="6">
        <f t="shared" si="1038"/>
        <v>0</v>
      </c>
      <c r="AE2267" s="6">
        <f t="shared" si="1039"/>
        <v>0</v>
      </c>
      <c r="AF2267" s="6">
        <f t="shared" si="1040"/>
        <v>0</v>
      </c>
      <c r="AG2267" s="9">
        <f t="shared" si="1047"/>
        <v>8318</v>
      </c>
      <c r="AH2267" s="11">
        <f t="shared" si="1050"/>
        <v>10946.32164</v>
      </c>
      <c r="AI2267" s="9">
        <f t="shared" si="1051"/>
        <v>8692.5</v>
      </c>
      <c r="AJ2267" s="10">
        <f t="shared" si="1052"/>
        <v>7082.8304100000005</v>
      </c>
      <c r="AK2267" s="9">
        <f t="shared" si="1044"/>
        <v>8505.25</v>
      </c>
      <c r="AL2267" s="9">
        <f t="shared" si="1045"/>
        <v>9819.410820000001</v>
      </c>
      <c r="AM2267" s="6">
        <f t="shared" si="1048"/>
        <v>9320.6443603821026</v>
      </c>
      <c r="AN2267" s="8">
        <f t="shared" si="1053"/>
        <v>4849.5918721424096</v>
      </c>
      <c r="AO2267" s="7">
        <f t="shared" si="1046"/>
        <v>0.55790530596979115</v>
      </c>
      <c r="AP2267" s="6">
        <f t="shared" si="1049"/>
        <v>9320.6443603821026</v>
      </c>
      <c r="AQ2267" s="5" t="s">
        <v>0</v>
      </c>
    </row>
    <row r="2268" spans="1:43" x14ac:dyDescent="0.25">
      <c r="A2268" s="42">
        <v>2214</v>
      </c>
      <c r="B2268" s="63">
        <v>39121432</v>
      </c>
      <c r="C2268" s="63">
        <v>39121432</v>
      </c>
      <c r="D2268" s="61" t="s">
        <v>801</v>
      </c>
      <c r="E2268" s="61" t="s">
        <v>801</v>
      </c>
      <c r="F2268" s="82" t="s">
        <v>1506</v>
      </c>
      <c r="G2268" s="81" t="s">
        <v>1344</v>
      </c>
      <c r="H2268" s="21">
        <v>1</v>
      </c>
      <c r="I2268" s="20">
        <v>9198.5896134453778</v>
      </c>
      <c r="J2268" s="20">
        <f t="shared" si="1034"/>
        <v>1747.7320265546218</v>
      </c>
      <c r="K2268" s="19">
        <f t="shared" si="1035"/>
        <v>10946.32164</v>
      </c>
      <c r="L2268" s="15">
        <f t="shared" si="1036"/>
        <v>10946.32164</v>
      </c>
      <c r="M2268" s="17">
        <v>7549.5798319327732</v>
      </c>
      <c r="N2268" s="17">
        <v>1434.420168067227</v>
      </c>
      <c r="O2268" s="16">
        <v>8984</v>
      </c>
      <c r="P2268" s="18">
        <v>8984</v>
      </c>
      <c r="Q2268" s="17">
        <v>6989.9159663865548</v>
      </c>
      <c r="R2268" s="17">
        <v>1328.0840336134454</v>
      </c>
      <c r="S2268" s="16">
        <v>8318</v>
      </c>
      <c r="T2268" s="15">
        <v>8318</v>
      </c>
      <c r="U2268" s="14"/>
      <c r="V2268" s="14"/>
      <c r="W2268" s="14"/>
      <c r="X2268" s="14"/>
      <c r="Y2268" s="14"/>
      <c r="Z2268" s="14"/>
      <c r="AA2268" s="14"/>
      <c r="AB2268" s="13"/>
      <c r="AC2268" s="12">
        <f t="shared" si="1037"/>
        <v>0</v>
      </c>
      <c r="AD2268" s="6">
        <f t="shared" si="1038"/>
        <v>0</v>
      </c>
      <c r="AE2268" s="6">
        <f t="shared" si="1039"/>
        <v>0</v>
      </c>
      <c r="AF2268" s="6">
        <f t="shared" si="1040"/>
        <v>0</v>
      </c>
      <c r="AG2268" s="9">
        <f t="shared" si="1047"/>
        <v>8318</v>
      </c>
      <c r="AH2268" s="11">
        <f t="shared" si="1050"/>
        <v>10946.32164</v>
      </c>
      <c r="AI2268" s="9">
        <f t="shared" si="1051"/>
        <v>8651</v>
      </c>
      <c r="AJ2268" s="10">
        <f t="shared" si="1052"/>
        <v>7062.0804100000005</v>
      </c>
      <c r="AK2268" s="9">
        <f t="shared" si="1044"/>
        <v>8484.5</v>
      </c>
      <c r="AL2268" s="9">
        <f t="shared" si="1045"/>
        <v>9798.660820000001</v>
      </c>
      <c r="AM2268" s="6">
        <f t="shared" si="1048"/>
        <v>9291.2311330284319</v>
      </c>
      <c r="AN2268" s="8">
        <f t="shared" si="1053"/>
        <v>4838.4370264617892</v>
      </c>
      <c r="AO2268" s="7">
        <f t="shared" si="1046"/>
        <v>0.55929222361135</v>
      </c>
      <c r="AP2268" s="6">
        <f t="shared" si="1049"/>
        <v>9291.2311330284319</v>
      </c>
      <c r="AQ2268" s="5" t="s">
        <v>0</v>
      </c>
    </row>
    <row r="2269" spans="1:43" x14ac:dyDescent="0.25">
      <c r="A2269" s="42">
        <v>2215</v>
      </c>
      <c r="B2269" s="63">
        <v>25172901</v>
      </c>
      <c r="C2269" s="63">
        <v>25172901</v>
      </c>
      <c r="D2269" s="61" t="s">
        <v>801</v>
      </c>
      <c r="E2269" s="61" t="s">
        <v>801</v>
      </c>
      <c r="F2269" s="82" t="s">
        <v>1505</v>
      </c>
      <c r="G2269" s="81" t="s">
        <v>1344</v>
      </c>
      <c r="H2269" s="21">
        <v>1</v>
      </c>
      <c r="I2269" s="20">
        <v>506879.00243697484</v>
      </c>
      <c r="J2269" s="20">
        <f t="shared" si="1034"/>
        <v>96307.010463025217</v>
      </c>
      <c r="K2269" s="19">
        <f t="shared" si="1035"/>
        <v>603186.01290000009</v>
      </c>
      <c r="L2269" s="15">
        <f t="shared" si="1036"/>
        <v>603186.01290000009</v>
      </c>
      <c r="M2269" s="17">
        <v>415985.71428571432</v>
      </c>
      <c r="N2269" s="17">
        <v>79037.285714285725</v>
      </c>
      <c r="O2269" s="16">
        <v>495023.00000000006</v>
      </c>
      <c r="P2269" s="18">
        <v>495023.00000000006</v>
      </c>
      <c r="Q2269" s="17">
        <v>385172.26890756306</v>
      </c>
      <c r="R2269" s="17">
        <v>73182.731092436981</v>
      </c>
      <c r="S2269" s="16">
        <v>458355.00000000006</v>
      </c>
      <c r="T2269" s="15">
        <v>458355.00000000006</v>
      </c>
      <c r="U2269" s="14"/>
      <c r="V2269" s="14"/>
      <c r="W2269" s="14"/>
      <c r="X2269" s="14"/>
      <c r="Y2269" s="14"/>
      <c r="Z2269" s="14"/>
      <c r="AA2269" s="14"/>
      <c r="AB2269" s="13"/>
      <c r="AC2269" s="12">
        <f t="shared" si="1037"/>
        <v>0</v>
      </c>
      <c r="AD2269" s="6">
        <f t="shared" si="1038"/>
        <v>0</v>
      </c>
      <c r="AE2269" s="6">
        <f t="shared" si="1039"/>
        <v>0</v>
      </c>
      <c r="AF2269" s="6">
        <f t="shared" si="1040"/>
        <v>0</v>
      </c>
      <c r="AG2269" s="9">
        <f t="shared" si="1047"/>
        <v>458355.00000000006</v>
      </c>
      <c r="AH2269" s="11">
        <f t="shared" si="1050"/>
        <v>603186.01290000009</v>
      </c>
      <c r="AI2269" s="9">
        <f t="shared" si="1051"/>
        <v>476689.00000000006</v>
      </c>
      <c r="AJ2269" s="10">
        <f t="shared" si="1052"/>
        <v>389141.00322500005</v>
      </c>
      <c r="AK2269" s="9">
        <f t="shared" si="1044"/>
        <v>467522.00000000006</v>
      </c>
      <c r="AL2269" s="9">
        <f t="shared" si="1045"/>
        <v>539937.5064500001</v>
      </c>
      <c r="AM2269" s="6">
        <f t="shared" si="1048"/>
        <v>511972.77523461421</v>
      </c>
      <c r="AN2269" s="8">
        <f t="shared" si="1053"/>
        <v>266613.05366164475</v>
      </c>
      <c r="AO2269" s="7">
        <f t="shared" si="1046"/>
        <v>0.55930187955175115</v>
      </c>
      <c r="AP2269" s="6">
        <f t="shared" si="1049"/>
        <v>511972.77523461421</v>
      </c>
      <c r="AQ2269" s="5" t="s">
        <v>0</v>
      </c>
    </row>
    <row r="2270" spans="1:43" ht="25.5" x14ac:dyDescent="0.25">
      <c r="A2270" s="42">
        <v>2216</v>
      </c>
      <c r="B2270" s="63">
        <v>25172901</v>
      </c>
      <c r="C2270" s="63">
        <v>25172901</v>
      </c>
      <c r="D2270" s="61" t="s">
        <v>801</v>
      </c>
      <c r="E2270" s="61" t="s">
        <v>801</v>
      </c>
      <c r="F2270" s="82" t="s">
        <v>1504</v>
      </c>
      <c r="G2270" s="81" t="s">
        <v>1344</v>
      </c>
      <c r="H2270" s="21">
        <v>1</v>
      </c>
      <c r="I2270" s="20">
        <v>3891860.4522857144</v>
      </c>
      <c r="J2270" s="20">
        <f t="shared" si="1034"/>
        <v>739453.4859342858</v>
      </c>
      <c r="K2270" s="19">
        <f t="shared" si="1035"/>
        <v>4631313.9382199999</v>
      </c>
      <c r="L2270" s="15">
        <f t="shared" si="1036"/>
        <v>4631313.9382199999</v>
      </c>
      <c r="M2270" s="17">
        <v>3134828.5714285714</v>
      </c>
      <c r="N2270" s="17">
        <v>595617.42857142852</v>
      </c>
      <c r="O2270" s="16">
        <v>3730446</v>
      </c>
      <c r="P2270" s="18">
        <v>3730446</v>
      </c>
      <c r="Q2270" s="17">
        <v>2957385.7142857146</v>
      </c>
      <c r="R2270" s="17">
        <v>561903.2857142858</v>
      </c>
      <c r="S2270" s="16">
        <v>3519289.0000000005</v>
      </c>
      <c r="T2270" s="15">
        <v>3519289.0000000005</v>
      </c>
      <c r="U2270" s="14"/>
      <c r="V2270" s="14"/>
      <c r="W2270" s="14"/>
      <c r="X2270" s="14"/>
      <c r="Y2270" s="14"/>
      <c r="Z2270" s="14"/>
      <c r="AA2270" s="14"/>
      <c r="AB2270" s="13"/>
      <c r="AC2270" s="12">
        <f t="shared" si="1037"/>
        <v>0</v>
      </c>
      <c r="AD2270" s="6">
        <f t="shared" si="1038"/>
        <v>0</v>
      </c>
      <c r="AE2270" s="6">
        <f t="shared" si="1039"/>
        <v>0</v>
      </c>
      <c r="AF2270" s="6">
        <f t="shared" si="1040"/>
        <v>0</v>
      </c>
      <c r="AG2270" s="9">
        <f t="shared" si="1047"/>
        <v>3519289.0000000005</v>
      </c>
      <c r="AH2270" s="11">
        <f t="shared" si="1050"/>
        <v>4631313.9382199999</v>
      </c>
      <c r="AI2270" s="9">
        <f t="shared" si="1051"/>
        <v>3624867.5</v>
      </c>
      <c r="AJ2270" s="10">
        <f t="shared" si="1052"/>
        <v>2970262.234555</v>
      </c>
      <c r="AK2270" s="9">
        <f t="shared" si="1044"/>
        <v>3572078.25</v>
      </c>
      <c r="AL2270" s="9">
        <f t="shared" si="1045"/>
        <v>4128090.7191099999</v>
      </c>
      <c r="AM2270" s="6">
        <f t="shared" si="1048"/>
        <v>3905567.4853306743</v>
      </c>
      <c r="AN2270" s="8">
        <f t="shared" si="1053"/>
        <v>2038043.1996315483</v>
      </c>
      <c r="AO2270" s="7">
        <f t="shared" si="1046"/>
        <v>0.56223936450961265</v>
      </c>
      <c r="AP2270" s="6">
        <f t="shared" si="1049"/>
        <v>3905567.4853306743</v>
      </c>
      <c r="AQ2270" s="5" t="s">
        <v>0</v>
      </c>
    </row>
    <row r="2271" spans="1:43" x14ac:dyDescent="0.25">
      <c r="A2271" s="42">
        <v>2217</v>
      </c>
      <c r="B2271" s="63">
        <v>25173900</v>
      </c>
      <c r="C2271" s="63">
        <v>25173900</v>
      </c>
      <c r="D2271" s="61" t="s">
        <v>801</v>
      </c>
      <c r="E2271" s="61" t="s">
        <v>801</v>
      </c>
      <c r="F2271" s="82" t="s">
        <v>1503</v>
      </c>
      <c r="G2271" s="81" t="s">
        <v>1344</v>
      </c>
      <c r="H2271" s="21">
        <v>1</v>
      </c>
      <c r="I2271" s="20">
        <v>320476.51769747899</v>
      </c>
      <c r="J2271" s="20">
        <f t="shared" si="1034"/>
        <v>60890.538362521009</v>
      </c>
      <c r="K2271" s="19">
        <f t="shared" si="1035"/>
        <v>381367.05605999997</v>
      </c>
      <c r="L2271" s="15">
        <f t="shared" si="1036"/>
        <v>381367.05605999997</v>
      </c>
      <c r="M2271" s="17">
        <v>255703.36134453781</v>
      </c>
      <c r="N2271" s="17">
        <v>48583.638655462186</v>
      </c>
      <c r="O2271" s="16">
        <v>304287</v>
      </c>
      <c r="P2271" s="18">
        <v>304287</v>
      </c>
      <c r="Q2271" s="17">
        <v>243526.89075630254</v>
      </c>
      <c r="R2271" s="17">
        <v>46270.109243697487</v>
      </c>
      <c r="S2271" s="16">
        <v>289797</v>
      </c>
      <c r="T2271" s="15">
        <v>289797</v>
      </c>
      <c r="U2271" s="14"/>
      <c r="V2271" s="14"/>
      <c r="W2271" s="14"/>
      <c r="X2271" s="14"/>
      <c r="Y2271" s="14"/>
      <c r="Z2271" s="14"/>
      <c r="AA2271" s="14"/>
      <c r="AB2271" s="13"/>
      <c r="AC2271" s="12">
        <f t="shared" si="1037"/>
        <v>0</v>
      </c>
      <c r="AD2271" s="6">
        <f t="shared" si="1038"/>
        <v>0</v>
      </c>
      <c r="AE2271" s="6">
        <f t="shared" si="1039"/>
        <v>0</v>
      </c>
      <c r="AF2271" s="6">
        <f t="shared" si="1040"/>
        <v>0</v>
      </c>
      <c r="AG2271" s="9">
        <f t="shared" si="1047"/>
        <v>289797</v>
      </c>
      <c r="AH2271" s="11">
        <f t="shared" si="1050"/>
        <v>381367.05605999997</v>
      </c>
      <c r="AI2271" s="9">
        <f t="shared" si="1051"/>
        <v>297042</v>
      </c>
      <c r="AJ2271" s="10">
        <f t="shared" si="1052"/>
        <v>243862.76401499999</v>
      </c>
      <c r="AK2271" s="9">
        <f t="shared" si="1044"/>
        <v>293419.5</v>
      </c>
      <c r="AL2271" s="9">
        <f t="shared" si="1045"/>
        <v>339204.52802999999</v>
      </c>
      <c r="AM2271" s="6">
        <f t="shared" si="1048"/>
        <v>320539.93720770255</v>
      </c>
      <c r="AN2271" s="8">
        <f t="shared" si="1053"/>
        <v>167468.9228222447</v>
      </c>
      <c r="AO2271" s="7">
        <f t="shared" si="1046"/>
        <v>0.56378869931607212</v>
      </c>
      <c r="AP2271" s="6">
        <f t="shared" si="1049"/>
        <v>320539.93720770255</v>
      </c>
      <c r="AQ2271" s="5" t="s">
        <v>0</v>
      </c>
    </row>
    <row r="2272" spans="1:43" x14ac:dyDescent="0.25">
      <c r="A2272" s="42">
        <v>2218</v>
      </c>
      <c r="B2272" s="63">
        <v>25172901</v>
      </c>
      <c r="C2272" s="63">
        <v>25172901</v>
      </c>
      <c r="D2272" s="61" t="s">
        <v>801</v>
      </c>
      <c r="E2272" s="61" t="s">
        <v>801</v>
      </c>
      <c r="F2272" s="82" t="s">
        <v>1502</v>
      </c>
      <c r="G2272" s="81" t="s">
        <v>1344</v>
      </c>
      <c r="H2272" s="21">
        <v>1</v>
      </c>
      <c r="I2272" s="20">
        <v>329901.80974789918</v>
      </c>
      <c r="J2272" s="20">
        <f t="shared" si="1034"/>
        <v>62681.343852100843</v>
      </c>
      <c r="K2272" s="19">
        <f t="shared" si="1035"/>
        <v>392583.15360000002</v>
      </c>
      <c r="L2272" s="15">
        <f t="shared" si="1036"/>
        <v>392583.15360000002</v>
      </c>
      <c r="M2272" s="17">
        <v>263223.5294117647</v>
      </c>
      <c r="N2272" s="17">
        <v>50012.470588235294</v>
      </c>
      <c r="O2272" s="16">
        <v>313236</v>
      </c>
      <c r="P2272" s="18">
        <v>313236</v>
      </c>
      <c r="Q2272" s="17">
        <v>250689.0756302521</v>
      </c>
      <c r="R2272" s="17">
        <v>47630.924369747903</v>
      </c>
      <c r="S2272" s="16">
        <v>298320</v>
      </c>
      <c r="T2272" s="15">
        <v>298320</v>
      </c>
      <c r="U2272" s="14"/>
      <c r="V2272" s="14"/>
      <c r="W2272" s="14"/>
      <c r="X2272" s="14"/>
      <c r="Y2272" s="14"/>
      <c r="Z2272" s="14"/>
      <c r="AA2272" s="14"/>
      <c r="AB2272" s="13"/>
      <c r="AC2272" s="12">
        <f t="shared" si="1037"/>
        <v>0</v>
      </c>
      <c r="AD2272" s="6">
        <f t="shared" si="1038"/>
        <v>0</v>
      </c>
      <c r="AE2272" s="6">
        <f t="shared" si="1039"/>
        <v>0</v>
      </c>
      <c r="AF2272" s="6">
        <f t="shared" si="1040"/>
        <v>0</v>
      </c>
      <c r="AG2272" s="9">
        <f t="shared" si="1047"/>
        <v>298320</v>
      </c>
      <c r="AH2272" s="11">
        <f t="shared" si="1050"/>
        <v>392583.15360000002</v>
      </c>
      <c r="AI2272" s="9">
        <f t="shared" si="1051"/>
        <v>305778</v>
      </c>
      <c r="AJ2272" s="10">
        <f t="shared" si="1052"/>
        <v>251034.78840000002</v>
      </c>
      <c r="AK2272" s="9">
        <f t="shared" si="1044"/>
        <v>302049</v>
      </c>
      <c r="AL2272" s="9">
        <f t="shared" si="1045"/>
        <v>349180.57680000004</v>
      </c>
      <c r="AM2272" s="6">
        <f t="shared" si="1048"/>
        <v>329967.03732550563</v>
      </c>
      <c r="AN2272" s="8">
        <f t="shared" si="1053"/>
        <v>172394.20585621984</v>
      </c>
      <c r="AO2272" s="7">
        <f t="shared" si="1046"/>
        <v>0.56378878093329099</v>
      </c>
      <c r="AP2272" s="6">
        <f t="shared" si="1049"/>
        <v>329967.03732550563</v>
      </c>
      <c r="AQ2272" s="5" t="s">
        <v>0</v>
      </c>
    </row>
    <row r="2273" spans="1:43" x14ac:dyDescent="0.25">
      <c r="A2273" s="42">
        <v>2219</v>
      </c>
      <c r="B2273" s="63">
        <v>39121534</v>
      </c>
      <c r="C2273" s="63">
        <v>39121534</v>
      </c>
      <c r="D2273" s="61" t="s">
        <v>801</v>
      </c>
      <c r="E2273" s="61" t="s">
        <v>801</v>
      </c>
      <c r="F2273" s="82" t="s">
        <v>1501</v>
      </c>
      <c r="G2273" s="81" t="s">
        <v>1344</v>
      </c>
      <c r="H2273" s="21">
        <v>1</v>
      </c>
      <c r="I2273" s="20">
        <v>967826.98527731095</v>
      </c>
      <c r="J2273" s="20">
        <f t="shared" si="1034"/>
        <v>183887.12720268909</v>
      </c>
      <c r="K2273" s="19">
        <f t="shared" si="1035"/>
        <v>1151714.1124800001</v>
      </c>
      <c r="L2273" s="15">
        <f t="shared" si="1036"/>
        <v>1151714.1124800001</v>
      </c>
      <c r="M2273" s="17">
        <v>801631.93277310929</v>
      </c>
      <c r="N2273" s="17">
        <v>152310.06722689077</v>
      </c>
      <c r="O2273" s="16">
        <v>953942</v>
      </c>
      <c r="P2273" s="18">
        <v>953942</v>
      </c>
      <c r="Q2273" s="17">
        <v>735442.01680672274</v>
      </c>
      <c r="R2273" s="17">
        <v>139733.98319327732</v>
      </c>
      <c r="S2273" s="16">
        <v>875176</v>
      </c>
      <c r="T2273" s="15">
        <v>875176</v>
      </c>
      <c r="U2273" s="14"/>
      <c r="V2273" s="14"/>
      <c r="W2273" s="14"/>
      <c r="X2273" s="14"/>
      <c r="Y2273" s="14"/>
      <c r="Z2273" s="14"/>
      <c r="AA2273" s="14"/>
      <c r="AB2273" s="13"/>
      <c r="AC2273" s="12">
        <f t="shared" si="1037"/>
        <v>0</v>
      </c>
      <c r="AD2273" s="6">
        <f t="shared" si="1038"/>
        <v>0</v>
      </c>
      <c r="AE2273" s="6">
        <f t="shared" si="1039"/>
        <v>0</v>
      </c>
      <c r="AF2273" s="6">
        <f t="shared" si="1040"/>
        <v>0</v>
      </c>
      <c r="AG2273" s="9">
        <f t="shared" si="1047"/>
        <v>875176</v>
      </c>
      <c r="AH2273" s="11">
        <f t="shared" si="1050"/>
        <v>1151714.1124800001</v>
      </c>
      <c r="AI2273" s="9">
        <f t="shared" si="1051"/>
        <v>914559</v>
      </c>
      <c r="AJ2273" s="10">
        <f t="shared" si="1052"/>
        <v>745208.02812000003</v>
      </c>
      <c r="AK2273" s="9">
        <f t="shared" si="1044"/>
        <v>894867.5</v>
      </c>
      <c r="AL2273" s="9">
        <f t="shared" si="1045"/>
        <v>1033136.5562400001</v>
      </c>
      <c r="AM2273" s="6">
        <f t="shared" si="1048"/>
        <v>980654.91340521688</v>
      </c>
      <c r="AN2273" s="8">
        <f t="shared" si="1053"/>
        <v>510242.99653126043</v>
      </c>
      <c r="AO2273" s="7">
        <f t="shared" si="1046"/>
        <v>0.5579115142175195</v>
      </c>
      <c r="AP2273" s="6">
        <f t="shared" si="1049"/>
        <v>980654.91340521688</v>
      </c>
      <c r="AQ2273" s="5" t="s">
        <v>0</v>
      </c>
    </row>
    <row r="2274" spans="1:43" x14ac:dyDescent="0.25">
      <c r="A2274" s="42">
        <v>2220</v>
      </c>
      <c r="B2274" s="63">
        <v>39101601</v>
      </c>
      <c r="C2274" s="63">
        <v>39101601</v>
      </c>
      <c r="D2274" s="61" t="s">
        <v>801</v>
      </c>
      <c r="E2274" s="61" t="s">
        <v>801</v>
      </c>
      <c r="F2274" s="82" t="s">
        <v>1500</v>
      </c>
      <c r="G2274" s="81" t="s">
        <v>1344</v>
      </c>
      <c r="H2274" s="21">
        <v>1</v>
      </c>
      <c r="I2274" s="20">
        <v>156240.00196638657</v>
      </c>
      <c r="J2274" s="20">
        <f t="shared" ref="J2274:J2337" si="1054">+I2274*0.19</f>
        <v>29685.600373613448</v>
      </c>
      <c r="K2274" s="19">
        <f t="shared" ref="K2274:K2337" si="1055">+I2274+J2274</f>
        <v>185925.60234000001</v>
      </c>
      <c r="L2274" s="15">
        <f t="shared" ref="L2274:L2337" si="1056">+H2274*K2274</f>
        <v>185925.60234000001</v>
      </c>
      <c r="M2274" s="17">
        <v>125848.73949579832</v>
      </c>
      <c r="N2274" s="17">
        <v>23911.26050420168</v>
      </c>
      <c r="O2274" s="16">
        <v>149760</v>
      </c>
      <c r="P2274" s="18">
        <v>149760</v>
      </c>
      <c r="Q2274" s="17">
        <v>118725.21008403362</v>
      </c>
      <c r="R2274" s="17">
        <v>22557.789915966387</v>
      </c>
      <c r="S2274" s="16">
        <v>141283</v>
      </c>
      <c r="T2274" s="15">
        <v>141283</v>
      </c>
      <c r="U2274" s="14"/>
      <c r="V2274" s="14"/>
      <c r="W2274" s="14"/>
      <c r="X2274" s="14"/>
      <c r="Y2274" s="14"/>
      <c r="Z2274" s="14"/>
      <c r="AA2274" s="14"/>
      <c r="AB2274" s="13"/>
      <c r="AC2274" s="12">
        <f t="shared" ref="AC2274:AC2337" si="1057">+AB2274*19%</f>
        <v>0</v>
      </c>
      <c r="AD2274" s="6">
        <f t="shared" ref="AD2274:AD2337" si="1058">+AB2274+AC2274</f>
        <v>0</v>
      </c>
      <c r="AE2274" s="6">
        <f t="shared" ref="AE2274:AE2337" si="1059">+AD2274*5.1%</f>
        <v>0</v>
      </c>
      <c r="AF2274" s="6">
        <f t="shared" ref="AF2274:AF2337" si="1060">+AD2274+AE2274</f>
        <v>0</v>
      </c>
      <c r="AG2274" s="9">
        <f t="shared" si="1047"/>
        <v>141283</v>
      </c>
      <c r="AH2274" s="11">
        <f t="shared" si="1050"/>
        <v>185925.60234000001</v>
      </c>
      <c r="AI2274" s="9">
        <f t="shared" si="1051"/>
        <v>145521.5</v>
      </c>
      <c r="AJ2274" s="10">
        <f t="shared" si="1052"/>
        <v>119242.150585</v>
      </c>
      <c r="AK2274" s="9">
        <f t="shared" si="1044"/>
        <v>143402.25</v>
      </c>
      <c r="AL2274" s="9">
        <f t="shared" si="1045"/>
        <v>165723.55116999999</v>
      </c>
      <c r="AM2274" s="6">
        <f t="shared" si="1048"/>
        <v>156790.28755441227</v>
      </c>
      <c r="AN2274" s="8">
        <f t="shared" si="1053"/>
        <v>81817.91040668411</v>
      </c>
      <c r="AO2274" s="7">
        <f t="shared" si="1046"/>
        <v>0.56223932825516576</v>
      </c>
      <c r="AP2274" s="6">
        <f t="shared" si="1049"/>
        <v>156790.28755441227</v>
      </c>
      <c r="AQ2274" s="5" t="s">
        <v>0</v>
      </c>
    </row>
    <row r="2275" spans="1:43" x14ac:dyDescent="0.25">
      <c r="A2275" s="42">
        <v>2221</v>
      </c>
      <c r="B2275" s="63">
        <v>39101601</v>
      </c>
      <c r="C2275" s="63">
        <v>39101601</v>
      </c>
      <c r="D2275" s="61" t="s">
        <v>801</v>
      </c>
      <c r="E2275" s="61" t="s">
        <v>801</v>
      </c>
      <c r="F2275" s="82" t="s">
        <v>1499</v>
      </c>
      <c r="G2275" s="81" t="s">
        <v>1344</v>
      </c>
      <c r="H2275" s="21">
        <v>1</v>
      </c>
      <c r="I2275" s="20">
        <v>268331.63959663862</v>
      </c>
      <c r="J2275" s="20">
        <f t="shared" si="1054"/>
        <v>50983.01152336134</v>
      </c>
      <c r="K2275" s="19">
        <f t="shared" si="1055"/>
        <v>319314.65111999994</v>
      </c>
      <c r="L2275" s="15">
        <f t="shared" si="1056"/>
        <v>319314.65111999994</v>
      </c>
      <c r="M2275" s="17">
        <v>214097.47899159664</v>
      </c>
      <c r="N2275" s="17">
        <v>40678.521008403361</v>
      </c>
      <c r="O2275" s="16">
        <v>254776</v>
      </c>
      <c r="P2275" s="18">
        <v>254776</v>
      </c>
      <c r="Q2275" s="17">
        <v>203902.52100840336</v>
      </c>
      <c r="R2275" s="17">
        <v>38741.478991596639</v>
      </c>
      <c r="S2275" s="16">
        <v>242644</v>
      </c>
      <c r="T2275" s="15">
        <v>242644</v>
      </c>
      <c r="U2275" s="14"/>
      <c r="V2275" s="14"/>
      <c r="W2275" s="14"/>
      <c r="X2275" s="14"/>
      <c r="Y2275" s="14"/>
      <c r="Z2275" s="14"/>
      <c r="AA2275" s="14"/>
      <c r="AB2275" s="13"/>
      <c r="AC2275" s="12">
        <f t="shared" si="1057"/>
        <v>0</v>
      </c>
      <c r="AD2275" s="6">
        <f t="shared" si="1058"/>
        <v>0</v>
      </c>
      <c r="AE2275" s="6">
        <f t="shared" si="1059"/>
        <v>0</v>
      </c>
      <c r="AF2275" s="6">
        <f t="shared" si="1060"/>
        <v>0</v>
      </c>
      <c r="AG2275" s="9">
        <f t="shared" si="1047"/>
        <v>242644</v>
      </c>
      <c r="AH2275" s="11">
        <f t="shared" si="1050"/>
        <v>319314.65111999994</v>
      </c>
      <c r="AI2275" s="9">
        <f t="shared" si="1051"/>
        <v>248710</v>
      </c>
      <c r="AJ2275" s="10">
        <f t="shared" si="1052"/>
        <v>204183.66277999998</v>
      </c>
      <c r="AK2275" s="9">
        <f t="shared" si="1044"/>
        <v>245677</v>
      </c>
      <c r="AL2275" s="9">
        <f t="shared" si="1045"/>
        <v>284012.32555999997</v>
      </c>
      <c r="AM2275" s="6">
        <f t="shared" si="1048"/>
        <v>268384.61965500825</v>
      </c>
      <c r="AN2275" s="8">
        <f t="shared" si="1053"/>
        <v>140219.94003096264</v>
      </c>
      <c r="AO2275" s="7">
        <f t="shared" si="1046"/>
        <v>0.56378891090411576</v>
      </c>
      <c r="AP2275" s="6">
        <f t="shared" si="1049"/>
        <v>268384.61965500825</v>
      </c>
      <c r="AQ2275" s="5" t="s">
        <v>0</v>
      </c>
    </row>
    <row r="2276" spans="1:43" ht="25.5" x14ac:dyDescent="0.25">
      <c r="A2276" s="42">
        <v>2222</v>
      </c>
      <c r="B2276" s="63">
        <v>26101743</v>
      </c>
      <c r="C2276" s="63">
        <v>26101743</v>
      </c>
      <c r="D2276" s="61" t="s">
        <v>801</v>
      </c>
      <c r="E2276" s="61" t="s">
        <v>801</v>
      </c>
      <c r="F2276" s="82" t="s">
        <v>1498</v>
      </c>
      <c r="G2276" s="81" t="s">
        <v>1344</v>
      </c>
      <c r="H2276" s="21">
        <v>1</v>
      </c>
      <c r="I2276" s="20">
        <v>2316139.1762521011</v>
      </c>
      <c r="J2276" s="20">
        <f t="shared" si="1054"/>
        <v>440066.4434878992</v>
      </c>
      <c r="K2276" s="19">
        <f t="shared" si="1055"/>
        <v>2756205.6197400005</v>
      </c>
      <c r="L2276" s="15">
        <f t="shared" si="1056"/>
        <v>2756205.6197400005</v>
      </c>
      <c r="M2276" s="17">
        <v>1918411.7647058824</v>
      </c>
      <c r="N2276" s="17">
        <v>364498.23529411765</v>
      </c>
      <c r="O2276" s="16">
        <v>2282910</v>
      </c>
      <c r="P2276" s="18">
        <v>2282910</v>
      </c>
      <c r="Q2276" s="17">
        <v>1760010.924369748</v>
      </c>
      <c r="R2276" s="17">
        <v>334402.07563025213</v>
      </c>
      <c r="S2276" s="16">
        <v>2094413</v>
      </c>
      <c r="T2276" s="15">
        <v>2094413</v>
      </c>
      <c r="U2276" s="14"/>
      <c r="V2276" s="14"/>
      <c r="W2276" s="14"/>
      <c r="X2276" s="14"/>
      <c r="Y2276" s="14"/>
      <c r="Z2276" s="14"/>
      <c r="AA2276" s="14"/>
      <c r="AB2276" s="13"/>
      <c r="AC2276" s="12">
        <f t="shared" si="1057"/>
        <v>0</v>
      </c>
      <c r="AD2276" s="6">
        <f t="shared" si="1058"/>
        <v>0</v>
      </c>
      <c r="AE2276" s="6">
        <f t="shared" si="1059"/>
        <v>0</v>
      </c>
      <c r="AF2276" s="6">
        <f t="shared" si="1060"/>
        <v>0</v>
      </c>
      <c r="AG2276" s="9">
        <f t="shared" si="1047"/>
        <v>2094413</v>
      </c>
      <c r="AH2276" s="11">
        <f t="shared" si="1050"/>
        <v>2756205.6197400005</v>
      </c>
      <c r="AI2276" s="9">
        <f t="shared" si="1051"/>
        <v>2188661.5</v>
      </c>
      <c r="AJ2276" s="10">
        <f t="shared" si="1052"/>
        <v>1783382.154935</v>
      </c>
      <c r="AK2276" s="9">
        <f t="shared" si="1044"/>
        <v>2141537.25</v>
      </c>
      <c r="AL2276" s="9">
        <f t="shared" si="1045"/>
        <v>2472433.55987</v>
      </c>
      <c r="AM2276" s="6">
        <f t="shared" si="1048"/>
        <v>2346837.9259652044</v>
      </c>
      <c r="AN2276" s="8">
        <f t="shared" si="1053"/>
        <v>1221079.5304146439</v>
      </c>
      <c r="AO2276" s="7">
        <f t="shared" si="1046"/>
        <v>0.5579115502395614</v>
      </c>
      <c r="AP2276" s="6">
        <f t="shared" si="1049"/>
        <v>2346837.9259652044</v>
      </c>
      <c r="AQ2276" s="5" t="s">
        <v>0</v>
      </c>
    </row>
    <row r="2277" spans="1:43" x14ac:dyDescent="0.25">
      <c r="A2277" s="42">
        <v>2223</v>
      </c>
      <c r="B2277" s="63">
        <v>39122247</v>
      </c>
      <c r="C2277" s="63">
        <v>39122247</v>
      </c>
      <c r="D2277" s="61" t="s">
        <v>801</v>
      </c>
      <c r="E2277" s="61" t="s">
        <v>801</v>
      </c>
      <c r="F2277" s="82" t="s">
        <v>1497</v>
      </c>
      <c r="G2277" s="81" t="s">
        <v>1344</v>
      </c>
      <c r="H2277" s="21">
        <v>1</v>
      </c>
      <c r="I2277" s="20">
        <v>3170341.7942521013</v>
      </c>
      <c r="J2277" s="20">
        <f t="shared" si="1054"/>
        <v>602364.94090789929</v>
      </c>
      <c r="K2277" s="19">
        <f t="shared" si="1055"/>
        <v>3772706.7351600006</v>
      </c>
      <c r="L2277" s="15">
        <f t="shared" si="1056"/>
        <v>3772706.7351600006</v>
      </c>
      <c r="M2277" s="17">
        <v>2553657.1428571432</v>
      </c>
      <c r="N2277" s="17">
        <v>485194.85714285722</v>
      </c>
      <c r="O2277" s="16">
        <v>3038852.0000000005</v>
      </c>
      <c r="P2277" s="18">
        <v>3038852.0000000005</v>
      </c>
      <c r="Q2277" s="17">
        <v>2409110.9243697482</v>
      </c>
      <c r="R2277" s="17">
        <v>457731.07563025219</v>
      </c>
      <c r="S2277" s="16">
        <v>2866842.0000000005</v>
      </c>
      <c r="T2277" s="15">
        <v>2866842.0000000005</v>
      </c>
      <c r="U2277" s="14"/>
      <c r="V2277" s="14"/>
      <c r="W2277" s="14"/>
      <c r="X2277" s="14"/>
      <c r="Y2277" s="14"/>
      <c r="Z2277" s="14"/>
      <c r="AA2277" s="14"/>
      <c r="AB2277" s="13"/>
      <c r="AC2277" s="12">
        <f t="shared" si="1057"/>
        <v>0</v>
      </c>
      <c r="AD2277" s="6">
        <f t="shared" si="1058"/>
        <v>0</v>
      </c>
      <c r="AE2277" s="6">
        <f t="shared" si="1059"/>
        <v>0</v>
      </c>
      <c r="AF2277" s="6">
        <f t="shared" si="1060"/>
        <v>0</v>
      </c>
      <c r="AG2277" s="9">
        <f t="shared" si="1047"/>
        <v>2866842.0000000005</v>
      </c>
      <c r="AH2277" s="11">
        <f t="shared" si="1050"/>
        <v>3772706.7351600006</v>
      </c>
      <c r="AI2277" s="9">
        <f t="shared" si="1051"/>
        <v>2952847.0000000005</v>
      </c>
      <c r="AJ2277" s="10">
        <f t="shared" si="1052"/>
        <v>2419600.1837900002</v>
      </c>
      <c r="AK2277" s="9">
        <f t="shared" si="1044"/>
        <v>2909844.5000000005</v>
      </c>
      <c r="AL2277" s="9">
        <f t="shared" si="1045"/>
        <v>3362776.8675800003</v>
      </c>
      <c r="AM2277" s="6">
        <f t="shared" si="1048"/>
        <v>3181507.5682284753</v>
      </c>
      <c r="AN2277" s="8">
        <f t="shared" si="1053"/>
        <v>1660206.8588786586</v>
      </c>
      <c r="AO2277" s="7">
        <f t="shared" si="1046"/>
        <v>0.5622393774139528</v>
      </c>
      <c r="AP2277" s="6">
        <f t="shared" si="1049"/>
        <v>3181507.5682284753</v>
      </c>
      <c r="AQ2277" s="5" t="s">
        <v>0</v>
      </c>
    </row>
    <row r="2278" spans="1:43" x14ac:dyDescent="0.25">
      <c r="A2278" s="42">
        <v>2224</v>
      </c>
      <c r="B2278" s="63">
        <v>24101604</v>
      </c>
      <c r="C2278" s="63">
        <v>24101604</v>
      </c>
      <c r="D2278" s="61" t="s">
        <v>801</v>
      </c>
      <c r="E2278" s="61" t="s">
        <v>801</v>
      </c>
      <c r="F2278" s="82" t="s">
        <v>1496</v>
      </c>
      <c r="G2278" s="81" t="s">
        <v>1344</v>
      </c>
      <c r="H2278" s="21">
        <v>1</v>
      </c>
      <c r="I2278" s="20">
        <v>513170.27152941178</v>
      </c>
      <c r="J2278" s="20">
        <f t="shared" si="1054"/>
        <v>97502.351590588238</v>
      </c>
      <c r="K2278" s="19">
        <f t="shared" si="1055"/>
        <v>610672.62312</v>
      </c>
      <c r="L2278" s="15">
        <f t="shared" si="1056"/>
        <v>610672.62312</v>
      </c>
      <c r="M2278" s="17">
        <v>409450.42016806727</v>
      </c>
      <c r="N2278" s="17">
        <v>77795.579831932788</v>
      </c>
      <c r="O2278" s="16">
        <v>487246.00000000006</v>
      </c>
      <c r="P2278" s="18">
        <v>487246.00000000006</v>
      </c>
      <c r="Q2278" s="17">
        <v>389952.9411764706</v>
      </c>
      <c r="R2278" s="17">
        <v>74091.058823529413</v>
      </c>
      <c r="S2278" s="16">
        <v>464044</v>
      </c>
      <c r="T2278" s="15">
        <v>464044</v>
      </c>
      <c r="U2278" s="14"/>
      <c r="V2278" s="14"/>
      <c r="W2278" s="14"/>
      <c r="X2278" s="14"/>
      <c r="Y2278" s="14"/>
      <c r="Z2278" s="14"/>
      <c r="AA2278" s="14"/>
      <c r="AB2278" s="13"/>
      <c r="AC2278" s="12">
        <f t="shared" si="1057"/>
        <v>0</v>
      </c>
      <c r="AD2278" s="6">
        <f t="shared" si="1058"/>
        <v>0</v>
      </c>
      <c r="AE2278" s="6">
        <f t="shared" si="1059"/>
        <v>0</v>
      </c>
      <c r="AF2278" s="6">
        <f t="shared" si="1060"/>
        <v>0</v>
      </c>
      <c r="AG2278" s="9">
        <f t="shared" si="1047"/>
        <v>464044</v>
      </c>
      <c r="AH2278" s="11">
        <f t="shared" si="1050"/>
        <v>610672.62312</v>
      </c>
      <c r="AI2278" s="9">
        <f t="shared" si="1051"/>
        <v>475645</v>
      </c>
      <c r="AJ2278" s="10">
        <f t="shared" si="1052"/>
        <v>390490.65578000003</v>
      </c>
      <c r="AK2278" s="9">
        <f t="shared" si="1044"/>
        <v>469844.5</v>
      </c>
      <c r="AL2278" s="9">
        <f t="shared" si="1045"/>
        <v>543158.81156000006</v>
      </c>
      <c r="AM2278" s="6">
        <f t="shared" si="1048"/>
        <v>513271.66063071333</v>
      </c>
      <c r="AN2278" s="8">
        <f t="shared" si="1053"/>
        <v>268163.34703204298</v>
      </c>
      <c r="AO2278" s="7">
        <f t="shared" si="1046"/>
        <v>0.56378884889369796</v>
      </c>
      <c r="AP2278" s="6">
        <f t="shared" si="1049"/>
        <v>513271.66063071333</v>
      </c>
      <c r="AQ2278" s="5" t="s">
        <v>0</v>
      </c>
    </row>
    <row r="2279" spans="1:43" x14ac:dyDescent="0.25">
      <c r="A2279" s="42">
        <v>2225</v>
      </c>
      <c r="B2279" s="63">
        <v>40141609</v>
      </c>
      <c r="C2279" s="63">
        <v>40141609</v>
      </c>
      <c r="D2279" s="61" t="s">
        <v>801</v>
      </c>
      <c r="E2279" s="61" t="s">
        <v>801</v>
      </c>
      <c r="F2279" s="82" t="s">
        <v>1495</v>
      </c>
      <c r="G2279" s="81" t="s">
        <v>1344</v>
      </c>
      <c r="H2279" s="21">
        <v>1</v>
      </c>
      <c r="I2279" s="20">
        <v>2689777.9683529413</v>
      </c>
      <c r="J2279" s="20">
        <f t="shared" si="1054"/>
        <v>511057.81398705888</v>
      </c>
      <c r="K2279" s="19">
        <f t="shared" si="1055"/>
        <v>3200835.7823400004</v>
      </c>
      <c r="L2279" s="15">
        <f t="shared" si="1056"/>
        <v>3200835.7823400004</v>
      </c>
      <c r="M2279" s="17">
        <v>2146131.9327731095</v>
      </c>
      <c r="N2279" s="17">
        <v>407765.06722689082</v>
      </c>
      <c r="O2279" s="16">
        <v>2553897.0000000005</v>
      </c>
      <c r="P2279" s="18">
        <v>2553897.0000000005</v>
      </c>
      <c r="Q2279" s="17">
        <v>2043935.2941176472</v>
      </c>
      <c r="R2279" s="17">
        <v>388347.70588235295</v>
      </c>
      <c r="S2279" s="16">
        <v>2432283</v>
      </c>
      <c r="T2279" s="15">
        <v>2432283</v>
      </c>
      <c r="U2279" s="14"/>
      <c r="V2279" s="14"/>
      <c r="W2279" s="14"/>
      <c r="X2279" s="14"/>
      <c r="Y2279" s="14"/>
      <c r="Z2279" s="14"/>
      <c r="AA2279" s="14"/>
      <c r="AB2279" s="13"/>
      <c r="AC2279" s="12">
        <f t="shared" si="1057"/>
        <v>0</v>
      </c>
      <c r="AD2279" s="6">
        <f t="shared" si="1058"/>
        <v>0</v>
      </c>
      <c r="AE2279" s="6">
        <f t="shared" si="1059"/>
        <v>0</v>
      </c>
      <c r="AF2279" s="6">
        <f t="shared" si="1060"/>
        <v>0</v>
      </c>
      <c r="AG2279" s="9">
        <f t="shared" si="1047"/>
        <v>2432283</v>
      </c>
      <c r="AH2279" s="11">
        <f t="shared" si="1050"/>
        <v>3200835.7823400004</v>
      </c>
      <c r="AI2279" s="9">
        <f t="shared" si="1051"/>
        <v>2493090</v>
      </c>
      <c r="AJ2279" s="10">
        <f t="shared" si="1052"/>
        <v>2046753.9455850003</v>
      </c>
      <c r="AK2279" s="9">
        <f t="shared" si="1044"/>
        <v>2462686.5</v>
      </c>
      <c r="AL2279" s="9">
        <f t="shared" si="1045"/>
        <v>2846962.8911700002</v>
      </c>
      <c r="AM2279" s="6">
        <f t="shared" si="1048"/>
        <v>2690309.7308098851</v>
      </c>
      <c r="AN2279" s="8">
        <f t="shared" si="1053"/>
        <v>1405576.1961007377</v>
      </c>
      <c r="AO2279" s="7">
        <f t="shared" si="1046"/>
        <v>0.56378879065767284</v>
      </c>
      <c r="AP2279" s="6">
        <f t="shared" si="1049"/>
        <v>2690309.7308098851</v>
      </c>
      <c r="AQ2279" s="5" t="s">
        <v>0</v>
      </c>
    </row>
    <row r="2280" spans="1:43" x14ac:dyDescent="0.25">
      <c r="A2280" s="42">
        <v>2226</v>
      </c>
      <c r="B2280" s="63">
        <v>40141609</v>
      </c>
      <c r="C2280" s="63">
        <v>40141609</v>
      </c>
      <c r="D2280" s="61" t="s">
        <v>801</v>
      </c>
      <c r="E2280" s="61" t="s">
        <v>801</v>
      </c>
      <c r="F2280" s="82" t="s">
        <v>1494</v>
      </c>
      <c r="G2280" s="81" t="s">
        <v>1344</v>
      </c>
      <c r="H2280" s="21">
        <v>1</v>
      </c>
      <c r="I2280" s="20">
        <v>2610842.391529412</v>
      </c>
      <c r="J2280" s="20">
        <f t="shared" si="1054"/>
        <v>496060.05439058831</v>
      </c>
      <c r="K2280" s="19">
        <f t="shared" si="1055"/>
        <v>3106902.4459200003</v>
      </c>
      <c r="L2280" s="15">
        <f t="shared" si="1056"/>
        <v>3106902.4459200003</v>
      </c>
      <c r="M2280" s="17">
        <v>2102989.9159663864</v>
      </c>
      <c r="N2280" s="17">
        <v>399568.08403361344</v>
      </c>
      <c r="O2280" s="16">
        <v>2502558</v>
      </c>
      <c r="P2280" s="18">
        <v>2502558</v>
      </c>
      <c r="Q2280" s="17">
        <v>1983952.9411764706</v>
      </c>
      <c r="R2280" s="17">
        <v>376951.0588235294</v>
      </c>
      <c r="S2280" s="16">
        <v>2360904</v>
      </c>
      <c r="T2280" s="15">
        <v>2360904</v>
      </c>
      <c r="U2280" s="14"/>
      <c r="V2280" s="14"/>
      <c r="W2280" s="14"/>
      <c r="X2280" s="14"/>
      <c r="Y2280" s="14"/>
      <c r="Z2280" s="14"/>
      <c r="AA2280" s="14"/>
      <c r="AB2280" s="13"/>
      <c r="AC2280" s="12">
        <f t="shared" si="1057"/>
        <v>0</v>
      </c>
      <c r="AD2280" s="6">
        <f t="shared" si="1058"/>
        <v>0</v>
      </c>
      <c r="AE2280" s="6">
        <f t="shared" si="1059"/>
        <v>0</v>
      </c>
      <c r="AF2280" s="6">
        <f t="shared" si="1060"/>
        <v>0</v>
      </c>
      <c r="AG2280" s="9">
        <f t="shared" si="1047"/>
        <v>2360904</v>
      </c>
      <c r="AH2280" s="11">
        <f t="shared" si="1050"/>
        <v>3106902.4459200003</v>
      </c>
      <c r="AI2280" s="9">
        <f t="shared" si="1051"/>
        <v>2431731</v>
      </c>
      <c r="AJ2280" s="10">
        <f t="shared" si="1052"/>
        <v>1992591.11148</v>
      </c>
      <c r="AK2280" s="9">
        <f t="shared" si="1044"/>
        <v>2396317.5</v>
      </c>
      <c r="AL2280" s="9">
        <f t="shared" si="1045"/>
        <v>2769316.7229599999</v>
      </c>
      <c r="AM2280" s="6">
        <f t="shared" si="1048"/>
        <v>2620037.7073523514</v>
      </c>
      <c r="AN2280" s="8">
        <f t="shared" si="1053"/>
        <v>1367214.8939659868</v>
      </c>
      <c r="AO2280" s="7">
        <f t="shared" si="1046"/>
        <v>0.56223936527765073</v>
      </c>
      <c r="AP2280" s="6">
        <f t="shared" si="1049"/>
        <v>2620037.7073523514</v>
      </c>
      <c r="AQ2280" s="5" t="s">
        <v>0</v>
      </c>
    </row>
    <row r="2281" spans="1:43" ht="25.5" x14ac:dyDescent="0.25">
      <c r="A2281" s="42">
        <v>2227</v>
      </c>
      <c r="B2281" s="63">
        <v>41111927</v>
      </c>
      <c r="C2281" s="63">
        <v>41111927</v>
      </c>
      <c r="D2281" s="61" t="s">
        <v>801</v>
      </c>
      <c r="E2281" s="61" t="s">
        <v>801</v>
      </c>
      <c r="F2281" s="82" t="s">
        <v>1493</v>
      </c>
      <c r="G2281" s="81" t="s">
        <v>1344</v>
      </c>
      <c r="H2281" s="21">
        <v>1</v>
      </c>
      <c r="I2281" s="20">
        <v>3590766.4400168071</v>
      </c>
      <c r="J2281" s="20">
        <f t="shared" si="1054"/>
        <v>682245.62360319332</v>
      </c>
      <c r="K2281" s="19">
        <f t="shared" si="1055"/>
        <v>4273012.0636200001</v>
      </c>
      <c r="L2281" s="15">
        <f t="shared" si="1056"/>
        <v>4273012.0636200001</v>
      </c>
      <c r="M2281" s="17">
        <v>2865016.8067226894</v>
      </c>
      <c r="N2281" s="17">
        <v>544353.19327731105</v>
      </c>
      <c r="O2281" s="16">
        <v>3409370.0000000005</v>
      </c>
      <c r="P2281" s="18">
        <v>3409370.0000000005</v>
      </c>
      <c r="Q2281" s="17">
        <v>2728587.3949579834</v>
      </c>
      <c r="R2281" s="17">
        <v>518431.60504201683</v>
      </c>
      <c r="S2281" s="16">
        <v>3247019</v>
      </c>
      <c r="T2281" s="15">
        <v>3247019</v>
      </c>
      <c r="U2281" s="14"/>
      <c r="V2281" s="14"/>
      <c r="W2281" s="14"/>
      <c r="X2281" s="14"/>
      <c r="Y2281" s="14"/>
      <c r="Z2281" s="14"/>
      <c r="AA2281" s="14"/>
      <c r="AB2281" s="13"/>
      <c r="AC2281" s="12">
        <f t="shared" si="1057"/>
        <v>0</v>
      </c>
      <c r="AD2281" s="6">
        <f t="shared" si="1058"/>
        <v>0</v>
      </c>
      <c r="AE2281" s="6">
        <f t="shared" si="1059"/>
        <v>0</v>
      </c>
      <c r="AF2281" s="6">
        <f t="shared" si="1060"/>
        <v>0</v>
      </c>
      <c r="AG2281" s="9">
        <f t="shared" si="1047"/>
        <v>3247019</v>
      </c>
      <c r="AH2281" s="11">
        <f t="shared" si="1050"/>
        <v>4273012.0636200001</v>
      </c>
      <c r="AI2281" s="9">
        <f t="shared" si="1051"/>
        <v>3328194.5</v>
      </c>
      <c r="AJ2281" s="10">
        <f t="shared" si="1052"/>
        <v>2732350.2659050003</v>
      </c>
      <c r="AK2281" s="9">
        <f t="shared" si="1044"/>
        <v>3287606.75</v>
      </c>
      <c r="AL2281" s="9">
        <f t="shared" si="1045"/>
        <v>3800603.2818100001</v>
      </c>
      <c r="AM2281" s="6">
        <f t="shared" si="1048"/>
        <v>3591476.4182319501</v>
      </c>
      <c r="AN2281" s="8">
        <f t="shared" si="1053"/>
        <v>1876398.711782631</v>
      </c>
      <c r="AO2281" s="7">
        <f t="shared" si="1046"/>
        <v>0.56378877850517184</v>
      </c>
      <c r="AP2281" s="6">
        <f t="shared" si="1049"/>
        <v>3591476.4182319501</v>
      </c>
      <c r="AQ2281" s="5" t="s">
        <v>0</v>
      </c>
    </row>
    <row r="2282" spans="1:43" x14ac:dyDescent="0.25">
      <c r="A2282" s="42">
        <v>2228</v>
      </c>
      <c r="B2282" s="63">
        <v>39121534</v>
      </c>
      <c r="C2282" s="63">
        <v>39121534</v>
      </c>
      <c r="D2282" s="61" t="s">
        <v>801</v>
      </c>
      <c r="E2282" s="61" t="s">
        <v>801</v>
      </c>
      <c r="F2282" s="82" t="s">
        <v>1492</v>
      </c>
      <c r="G2282" s="81" t="s">
        <v>1344</v>
      </c>
      <c r="H2282" s="21">
        <v>1</v>
      </c>
      <c r="I2282" s="20">
        <v>771134.42163025204</v>
      </c>
      <c r="J2282" s="20">
        <f t="shared" si="1054"/>
        <v>146515.54010974788</v>
      </c>
      <c r="K2282" s="19">
        <f t="shared" si="1055"/>
        <v>917649.96173999994</v>
      </c>
      <c r="L2282" s="15">
        <f t="shared" si="1056"/>
        <v>917649.96173999994</v>
      </c>
      <c r="M2282" s="17">
        <v>632855.46218487399</v>
      </c>
      <c r="N2282" s="17">
        <v>120242.53781512607</v>
      </c>
      <c r="O2282" s="16">
        <v>753098</v>
      </c>
      <c r="P2282" s="18">
        <v>753098</v>
      </c>
      <c r="Q2282" s="17">
        <v>585977.31092436973</v>
      </c>
      <c r="R2282" s="17">
        <v>111335.68907563025</v>
      </c>
      <c r="S2282" s="16">
        <v>697313</v>
      </c>
      <c r="T2282" s="15">
        <v>697313</v>
      </c>
      <c r="U2282" s="14"/>
      <c r="V2282" s="14"/>
      <c r="W2282" s="14"/>
      <c r="X2282" s="14"/>
      <c r="Y2282" s="14"/>
      <c r="Z2282" s="14"/>
      <c r="AA2282" s="14"/>
      <c r="AB2282" s="13"/>
      <c r="AC2282" s="12">
        <f t="shared" si="1057"/>
        <v>0</v>
      </c>
      <c r="AD2282" s="6">
        <f t="shared" si="1058"/>
        <v>0</v>
      </c>
      <c r="AE2282" s="6">
        <f t="shared" si="1059"/>
        <v>0</v>
      </c>
      <c r="AF2282" s="6">
        <f t="shared" si="1060"/>
        <v>0</v>
      </c>
      <c r="AG2282" s="9">
        <f t="shared" si="1047"/>
        <v>697313</v>
      </c>
      <c r="AH2282" s="11">
        <f t="shared" si="1050"/>
        <v>917649.96173999994</v>
      </c>
      <c r="AI2282" s="9">
        <f t="shared" si="1051"/>
        <v>725205.5</v>
      </c>
      <c r="AJ2282" s="10">
        <f t="shared" si="1052"/>
        <v>592015.24043500004</v>
      </c>
      <c r="AK2282" s="9">
        <f t="shared" si="1044"/>
        <v>711259.25</v>
      </c>
      <c r="AL2282" s="9">
        <f t="shared" si="1045"/>
        <v>821427.73086999997</v>
      </c>
      <c r="AM2282" s="6">
        <f t="shared" si="1048"/>
        <v>778883.97580723302</v>
      </c>
      <c r="AN2282" s="8">
        <f t="shared" si="1053"/>
        <v>405608.71548212558</v>
      </c>
      <c r="AO2282" s="7">
        <f t="shared" si="1046"/>
        <v>0.55930176409600529</v>
      </c>
      <c r="AP2282" s="6">
        <f t="shared" si="1049"/>
        <v>778883.97580723302</v>
      </c>
      <c r="AQ2282" s="5" t="s">
        <v>0</v>
      </c>
    </row>
    <row r="2283" spans="1:43" x14ac:dyDescent="0.25">
      <c r="A2283" s="42">
        <v>2229</v>
      </c>
      <c r="B2283" s="63">
        <v>25173900</v>
      </c>
      <c r="C2283" s="63">
        <v>25173900</v>
      </c>
      <c r="D2283" s="61" t="s">
        <v>801</v>
      </c>
      <c r="E2283" s="61" t="s">
        <v>801</v>
      </c>
      <c r="F2283" s="82" t="s">
        <v>1491</v>
      </c>
      <c r="G2283" s="81" t="s">
        <v>1344</v>
      </c>
      <c r="H2283" s="21">
        <v>1</v>
      </c>
      <c r="I2283" s="20">
        <v>627917.09233613452</v>
      </c>
      <c r="J2283" s="20">
        <f t="shared" si="1054"/>
        <v>119304.24754386555</v>
      </c>
      <c r="K2283" s="19">
        <f t="shared" si="1055"/>
        <v>747221.3398800001</v>
      </c>
      <c r="L2283" s="15">
        <f t="shared" si="1056"/>
        <v>747221.3398800001</v>
      </c>
      <c r="M2283" s="17">
        <v>520091.59663865546</v>
      </c>
      <c r="N2283" s="17">
        <v>98817.403361344535</v>
      </c>
      <c r="O2283" s="16">
        <v>618909</v>
      </c>
      <c r="P2283" s="18">
        <v>618909</v>
      </c>
      <c r="Q2283" s="17">
        <v>477147.89915966388</v>
      </c>
      <c r="R2283" s="17">
        <v>90658.100840336134</v>
      </c>
      <c r="S2283" s="16">
        <v>567806</v>
      </c>
      <c r="T2283" s="15">
        <v>567806</v>
      </c>
      <c r="U2283" s="14"/>
      <c r="V2283" s="14"/>
      <c r="W2283" s="14"/>
      <c r="X2283" s="14"/>
      <c r="Y2283" s="14"/>
      <c r="Z2283" s="14"/>
      <c r="AA2283" s="14"/>
      <c r="AB2283" s="13"/>
      <c r="AC2283" s="12">
        <f t="shared" si="1057"/>
        <v>0</v>
      </c>
      <c r="AD2283" s="6">
        <f t="shared" si="1058"/>
        <v>0</v>
      </c>
      <c r="AE2283" s="6">
        <f t="shared" si="1059"/>
        <v>0</v>
      </c>
      <c r="AF2283" s="6">
        <f t="shared" si="1060"/>
        <v>0</v>
      </c>
      <c r="AG2283" s="9">
        <f t="shared" si="1047"/>
        <v>567806</v>
      </c>
      <c r="AH2283" s="11">
        <f t="shared" si="1050"/>
        <v>747221.3398800001</v>
      </c>
      <c r="AI2283" s="9">
        <f t="shared" si="1051"/>
        <v>593357.5</v>
      </c>
      <c r="AJ2283" s="10">
        <f t="shared" si="1052"/>
        <v>483484.08497000003</v>
      </c>
      <c r="AK2283" s="9">
        <f t="shared" si="1044"/>
        <v>580581.75</v>
      </c>
      <c r="AL2283" s="9">
        <f t="shared" si="1045"/>
        <v>670289.41994000005</v>
      </c>
      <c r="AM2283" s="6">
        <f t="shared" si="1048"/>
        <v>636239.85755164595</v>
      </c>
      <c r="AN2283" s="8">
        <f t="shared" si="1053"/>
        <v>331040.93050656124</v>
      </c>
      <c r="AO2283" s="7">
        <f t="shared" si="1046"/>
        <v>0.55791142861860055</v>
      </c>
      <c r="AP2283" s="6">
        <f t="shared" si="1049"/>
        <v>636239.85755164595</v>
      </c>
      <c r="AQ2283" s="5" t="s">
        <v>0</v>
      </c>
    </row>
    <row r="2284" spans="1:43" x14ac:dyDescent="0.25">
      <c r="A2284" s="42">
        <v>2230</v>
      </c>
      <c r="B2284" s="63">
        <v>25173900</v>
      </c>
      <c r="C2284" s="63">
        <v>25173900</v>
      </c>
      <c r="D2284" s="61" t="s">
        <v>801</v>
      </c>
      <c r="E2284" s="61" t="s">
        <v>801</v>
      </c>
      <c r="F2284" s="82" t="s">
        <v>1490</v>
      </c>
      <c r="G2284" s="81" t="s">
        <v>1344</v>
      </c>
      <c r="H2284" s="21">
        <v>1</v>
      </c>
      <c r="I2284" s="20">
        <v>1553922.4543865547</v>
      </c>
      <c r="J2284" s="20">
        <f t="shared" si="1054"/>
        <v>295245.26633344538</v>
      </c>
      <c r="K2284" s="19">
        <f t="shared" si="1055"/>
        <v>1849167.7207200001</v>
      </c>
      <c r="L2284" s="15">
        <f t="shared" si="1056"/>
        <v>1849167.7207200001</v>
      </c>
      <c r="M2284" s="17">
        <v>1251657.9831932774</v>
      </c>
      <c r="N2284" s="17">
        <v>237815.01680672271</v>
      </c>
      <c r="O2284" s="16">
        <v>1489473</v>
      </c>
      <c r="P2284" s="18">
        <v>1489473</v>
      </c>
      <c r="Q2284" s="17">
        <v>1180810.0840336136</v>
      </c>
      <c r="R2284" s="17">
        <v>224353.91596638659</v>
      </c>
      <c r="S2284" s="16">
        <v>1405164.0000000002</v>
      </c>
      <c r="T2284" s="15">
        <v>1405164.0000000002</v>
      </c>
      <c r="U2284" s="14"/>
      <c r="V2284" s="14"/>
      <c r="W2284" s="14"/>
      <c r="X2284" s="14"/>
      <c r="Y2284" s="14"/>
      <c r="Z2284" s="14"/>
      <c r="AA2284" s="14"/>
      <c r="AB2284" s="13">
        <v>699000</v>
      </c>
      <c r="AC2284" s="12">
        <f t="shared" si="1057"/>
        <v>132810</v>
      </c>
      <c r="AD2284" s="6">
        <f t="shared" si="1058"/>
        <v>831810</v>
      </c>
      <c r="AE2284" s="6">
        <f t="shared" si="1059"/>
        <v>42422.31</v>
      </c>
      <c r="AF2284" s="6">
        <f t="shared" si="1060"/>
        <v>874232.31</v>
      </c>
      <c r="AG2284" s="9">
        <f>MIN(L2284,P2284,T2284,AF2284)</f>
        <v>874232.31</v>
      </c>
      <c r="AH2284" s="11">
        <f t="shared" si="1050"/>
        <v>1849167.7207200001</v>
      </c>
      <c r="AI2284" s="9">
        <f t="shared" si="1051"/>
        <v>1447318.5</v>
      </c>
      <c r="AJ2284" s="10">
        <f t="shared" si="1052"/>
        <v>1404509.2576800003</v>
      </c>
      <c r="AK2284" s="9">
        <f t="shared" si="1044"/>
        <v>1160775.405</v>
      </c>
      <c r="AL2284" s="9">
        <f t="shared" si="1045"/>
        <v>1648243.11036</v>
      </c>
      <c r="AM2284" s="6">
        <f>HARMEAN(L2284,P2284,T2284,AF2284)</f>
        <v>1303915.4140865779</v>
      </c>
      <c r="AN2284" s="8">
        <f t="shared" si="1053"/>
        <v>402547.74300300353</v>
      </c>
      <c r="AO2284" s="7">
        <f t="shared" si="1046"/>
        <v>0.27813348824256967</v>
      </c>
      <c r="AP2284" s="6">
        <f>+AG2284</f>
        <v>874232.31</v>
      </c>
      <c r="AQ2284" s="5" t="s">
        <v>4</v>
      </c>
    </row>
    <row r="2285" spans="1:43" x14ac:dyDescent="0.25">
      <c r="A2285" s="42">
        <v>2231</v>
      </c>
      <c r="B2285" s="63">
        <v>25173900</v>
      </c>
      <c r="C2285" s="63">
        <v>25173900</v>
      </c>
      <c r="D2285" s="61" t="s">
        <v>801</v>
      </c>
      <c r="E2285" s="61" t="s">
        <v>801</v>
      </c>
      <c r="F2285" s="82" t="s">
        <v>1489</v>
      </c>
      <c r="G2285" s="81" t="s">
        <v>1344</v>
      </c>
      <c r="H2285" s="21">
        <v>1</v>
      </c>
      <c r="I2285" s="20">
        <v>598111.80413445388</v>
      </c>
      <c r="J2285" s="20">
        <f t="shared" si="1054"/>
        <v>113641.24278554624</v>
      </c>
      <c r="K2285" s="19">
        <f t="shared" si="1055"/>
        <v>711753.04692000011</v>
      </c>
      <c r="L2285" s="15">
        <f t="shared" si="1056"/>
        <v>711753.04692000011</v>
      </c>
      <c r="M2285" s="17">
        <v>486314.28571428574</v>
      </c>
      <c r="N2285" s="17">
        <v>92399.71428571429</v>
      </c>
      <c r="O2285" s="16">
        <v>578714</v>
      </c>
      <c r="P2285" s="18">
        <v>578714</v>
      </c>
      <c r="Q2285" s="17">
        <v>454499.15966386558</v>
      </c>
      <c r="R2285" s="17">
        <v>86354.840336134454</v>
      </c>
      <c r="S2285" s="16">
        <v>540854</v>
      </c>
      <c r="T2285" s="15">
        <v>540854</v>
      </c>
      <c r="U2285" s="14"/>
      <c r="V2285" s="14"/>
      <c r="W2285" s="14"/>
      <c r="X2285" s="14"/>
      <c r="Y2285" s="14"/>
      <c r="Z2285" s="14"/>
      <c r="AA2285" s="14"/>
      <c r="AB2285" s="13"/>
      <c r="AC2285" s="12">
        <f t="shared" si="1057"/>
        <v>0</v>
      </c>
      <c r="AD2285" s="6">
        <f t="shared" si="1058"/>
        <v>0</v>
      </c>
      <c r="AE2285" s="6">
        <f t="shared" si="1059"/>
        <v>0</v>
      </c>
      <c r="AF2285" s="6">
        <f t="shared" si="1060"/>
        <v>0</v>
      </c>
      <c r="AG2285" s="9">
        <f t="shared" ref="AG2285:AG2316" si="1061">MIN(L2285,P2285,T2285)</f>
        <v>540854</v>
      </c>
      <c r="AH2285" s="11">
        <f t="shared" si="1050"/>
        <v>711753.04692000011</v>
      </c>
      <c r="AI2285" s="9">
        <f t="shared" si="1051"/>
        <v>559784</v>
      </c>
      <c r="AJ2285" s="10">
        <f t="shared" si="1052"/>
        <v>457830.26173000003</v>
      </c>
      <c r="AK2285" s="9">
        <f t="shared" si="1044"/>
        <v>550319</v>
      </c>
      <c r="AL2285" s="9">
        <f t="shared" si="1045"/>
        <v>635768.52346000005</v>
      </c>
      <c r="AM2285" s="6">
        <f t="shared" ref="AM2285:AM2316" si="1062">HARMEAN(L2285,P2285,T2285)</f>
        <v>602182.459232516</v>
      </c>
      <c r="AN2285" s="8">
        <f t="shared" si="1053"/>
        <v>313895.49677605688</v>
      </c>
      <c r="AO2285" s="7">
        <f t="shared" si="1046"/>
        <v>0.56074395977029867</v>
      </c>
      <c r="AP2285" s="6">
        <f t="shared" ref="AP2285:AP2316" si="1063">+AM2285</f>
        <v>602182.459232516</v>
      </c>
      <c r="AQ2285" s="5" t="s">
        <v>0</v>
      </c>
    </row>
    <row r="2286" spans="1:43" x14ac:dyDescent="0.25">
      <c r="A2286" s="42">
        <v>2232</v>
      </c>
      <c r="B2286" s="63">
        <v>39121432</v>
      </c>
      <c r="C2286" s="63">
        <v>39121432</v>
      </c>
      <c r="D2286" s="61" t="s">
        <v>801</v>
      </c>
      <c r="E2286" s="61" t="s">
        <v>801</v>
      </c>
      <c r="F2286" s="82" t="s">
        <v>1488</v>
      </c>
      <c r="G2286" s="81" t="s">
        <v>1344</v>
      </c>
      <c r="H2286" s="21">
        <v>1</v>
      </c>
      <c r="I2286" s="20">
        <v>10787.718403361345</v>
      </c>
      <c r="J2286" s="20">
        <f t="shared" si="1054"/>
        <v>2049.6664966386556</v>
      </c>
      <c r="K2286" s="19">
        <f t="shared" si="1055"/>
        <v>12837.384900000001</v>
      </c>
      <c r="L2286" s="15">
        <f t="shared" si="1056"/>
        <v>12837.384900000001</v>
      </c>
      <c r="M2286" s="17">
        <v>8689.0756302521004</v>
      </c>
      <c r="N2286" s="17">
        <v>1650.9243697478992</v>
      </c>
      <c r="O2286" s="16">
        <v>10340</v>
      </c>
      <c r="P2286" s="18">
        <v>10340</v>
      </c>
      <c r="Q2286" s="17">
        <v>8197.4789915966394</v>
      </c>
      <c r="R2286" s="17">
        <v>1557.5210084033615</v>
      </c>
      <c r="S2286" s="16">
        <v>9755</v>
      </c>
      <c r="T2286" s="15">
        <v>9755</v>
      </c>
      <c r="U2286" s="14"/>
      <c r="V2286" s="14"/>
      <c r="W2286" s="14"/>
      <c r="X2286" s="14"/>
      <c r="Y2286" s="14"/>
      <c r="Z2286" s="14"/>
      <c r="AA2286" s="14"/>
      <c r="AB2286" s="13"/>
      <c r="AC2286" s="12">
        <f t="shared" si="1057"/>
        <v>0</v>
      </c>
      <c r="AD2286" s="6">
        <f t="shared" si="1058"/>
        <v>0</v>
      </c>
      <c r="AE2286" s="6">
        <f t="shared" si="1059"/>
        <v>0</v>
      </c>
      <c r="AF2286" s="6">
        <f t="shared" si="1060"/>
        <v>0</v>
      </c>
      <c r="AG2286" s="9">
        <f t="shared" si="1061"/>
        <v>9755</v>
      </c>
      <c r="AH2286" s="11">
        <f t="shared" si="1050"/>
        <v>12837.384900000001</v>
      </c>
      <c r="AI2286" s="9">
        <f t="shared" si="1051"/>
        <v>10047.5</v>
      </c>
      <c r="AJ2286" s="10">
        <f t="shared" si="1052"/>
        <v>8233.0962250000011</v>
      </c>
      <c r="AK2286" s="9">
        <f t="shared" si="1044"/>
        <v>9901.25</v>
      </c>
      <c r="AL2286" s="9">
        <f t="shared" si="1045"/>
        <v>11442.44245</v>
      </c>
      <c r="AM2286" s="6">
        <f t="shared" si="1062"/>
        <v>10825.603204998341</v>
      </c>
      <c r="AN2286" s="8">
        <f t="shared" si="1053"/>
        <v>5649.1469052212042</v>
      </c>
      <c r="AO2286" s="7">
        <f t="shared" si="1046"/>
        <v>0.5622440313730982</v>
      </c>
      <c r="AP2286" s="6">
        <f t="shared" si="1063"/>
        <v>10825.603204998341</v>
      </c>
      <c r="AQ2286" s="5" t="s">
        <v>0</v>
      </c>
    </row>
    <row r="2287" spans="1:43" x14ac:dyDescent="0.25">
      <c r="A2287" s="42">
        <v>2233</v>
      </c>
      <c r="B2287" s="63">
        <v>39121432</v>
      </c>
      <c r="C2287" s="63">
        <v>39121432</v>
      </c>
      <c r="D2287" s="61" t="s">
        <v>801</v>
      </c>
      <c r="E2287" s="61" t="s">
        <v>801</v>
      </c>
      <c r="F2287" s="82" t="s">
        <v>1487</v>
      </c>
      <c r="G2287" s="81" t="s">
        <v>1344</v>
      </c>
      <c r="H2287" s="21">
        <v>1</v>
      </c>
      <c r="I2287" s="20">
        <v>10590.874336134455</v>
      </c>
      <c r="J2287" s="20">
        <f t="shared" si="1054"/>
        <v>2012.2661238655464</v>
      </c>
      <c r="K2287" s="19">
        <f t="shared" si="1055"/>
        <v>12603.140460000002</v>
      </c>
      <c r="L2287" s="15">
        <f t="shared" si="1056"/>
        <v>12603.140460000002</v>
      </c>
      <c r="M2287" s="17">
        <v>8772.268907563026</v>
      </c>
      <c r="N2287" s="17">
        <v>1666.7310924369749</v>
      </c>
      <c r="O2287" s="16">
        <v>10439</v>
      </c>
      <c r="P2287" s="18">
        <v>10439</v>
      </c>
      <c r="Q2287" s="17">
        <v>8047.8991596638662</v>
      </c>
      <c r="R2287" s="17">
        <v>1529.1008403361345</v>
      </c>
      <c r="S2287" s="16">
        <v>9577</v>
      </c>
      <c r="T2287" s="15">
        <v>9577</v>
      </c>
      <c r="U2287" s="14"/>
      <c r="V2287" s="14"/>
      <c r="W2287" s="14"/>
      <c r="X2287" s="14"/>
      <c r="Y2287" s="14"/>
      <c r="Z2287" s="14"/>
      <c r="AA2287" s="14"/>
      <c r="AB2287" s="13"/>
      <c r="AC2287" s="12">
        <f t="shared" si="1057"/>
        <v>0</v>
      </c>
      <c r="AD2287" s="6">
        <f t="shared" si="1058"/>
        <v>0</v>
      </c>
      <c r="AE2287" s="6">
        <f t="shared" si="1059"/>
        <v>0</v>
      </c>
      <c r="AF2287" s="6">
        <f t="shared" si="1060"/>
        <v>0</v>
      </c>
      <c r="AG2287" s="9">
        <f t="shared" si="1061"/>
        <v>9577</v>
      </c>
      <c r="AH2287" s="11">
        <f t="shared" si="1050"/>
        <v>12603.140460000002</v>
      </c>
      <c r="AI2287" s="9">
        <f t="shared" si="1051"/>
        <v>10008</v>
      </c>
      <c r="AJ2287" s="10">
        <f t="shared" si="1052"/>
        <v>8154.7851150000006</v>
      </c>
      <c r="AK2287" s="9">
        <f t="shared" si="1044"/>
        <v>9792.5</v>
      </c>
      <c r="AL2287" s="9">
        <f t="shared" si="1045"/>
        <v>11305.570230000001</v>
      </c>
      <c r="AM2287" s="6">
        <f t="shared" si="1062"/>
        <v>10731.273648122962</v>
      </c>
      <c r="AN2287" s="8">
        <f t="shared" si="1053"/>
        <v>5583.5687025171401</v>
      </c>
      <c r="AO2287" s="7">
        <f t="shared" si="1046"/>
        <v>0.55791054181825939</v>
      </c>
      <c r="AP2287" s="6">
        <f t="shared" si="1063"/>
        <v>10731.273648122962</v>
      </c>
      <c r="AQ2287" s="5" t="s">
        <v>0</v>
      </c>
    </row>
    <row r="2288" spans="1:43" x14ac:dyDescent="0.25">
      <c r="A2288" s="42">
        <v>2234</v>
      </c>
      <c r="B2288" s="63">
        <v>39131709</v>
      </c>
      <c r="C2288" s="63">
        <v>39131709</v>
      </c>
      <c r="D2288" s="61" t="s">
        <v>801</v>
      </c>
      <c r="E2288" s="61" t="s">
        <v>801</v>
      </c>
      <c r="F2288" s="82" t="s">
        <v>1486</v>
      </c>
      <c r="G2288" s="81" t="s">
        <v>1484</v>
      </c>
      <c r="H2288" s="21">
        <v>1</v>
      </c>
      <c r="I2288" s="20">
        <v>26160.35536134454</v>
      </c>
      <c r="J2288" s="20">
        <f t="shared" si="1054"/>
        <v>4970.4675186554623</v>
      </c>
      <c r="K2288" s="19">
        <f t="shared" si="1055"/>
        <v>31130.822880000003</v>
      </c>
      <c r="L2288" s="15">
        <f t="shared" si="1056"/>
        <v>31130.822880000003</v>
      </c>
      <c r="M2288" s="17">
        <v>21072.268907563026</v>
      </c>
      <c r="N2288" s="17">
        <v>4003.7310924369749</v>
      </c>
      <c r="O2288" s="16">
        <v>25076</v>
      </c>
      <c r="P2288" s="18">
        <v>25076</v>
      </c>
      <c r="Q2288" s="17">
        <v>19878.991596638658</v>
      </c>
      <c r="R2288" s="17">
        <v>3777.0084033613452</v>
      </c>
      <c r="S2288" s="16">
        <v>23656.000000000004</v>
      </c>
      <c r="T2288" s="15">
        <v>23656.000000000004</v>
      </c>
      <c r="U2288" s="14"/>
      <c r="V2288" s="14"/>
      <c r="W2288" s="14"/>
      <c r="X2288" s="14"/>
      <c r="Y2288" s="14"/>
      <c r="Z2288" s="14"/>
      <c r="AA2288" s="14"/>
      <c r="AB2288" s="13"/>
      <c r="AC2288" s="12">
        <f t="shared" si="1057"/>
        <v>0</v>
      </c>
      <c r="AD2288" s="6">
        <f t="shared" si="1058"/>
        <v>0</v>
      </c>
      <c r="AE2288" s="6">
        <f t="shared" si="1059"/>
        <v>0</v>
      </c>
      <c r="AF2288" s="6">
        <f t="shared" si="1060"/>
        <v>0</v>
      </c>
      <c r="AG2288" s="9">
        <f t="shared" si="1061"/>
        <v>23656.000000000004</v>
      </c>
      <c r="AH2288" s="11">
        <f t="shared" si="1050"/>
        <v>31130.822880000003</v>
      </c>
      <c r="AI2288" s="9">
        <f t="shared" si="1051"/>
        <v>24366</v>
      </c>
      <c r="AJ2288" s="10">
        <f t="shared" si="1052"/>
        <v>19965.705720000002</v>
      </c>
      <c r="AK2288" s="9">
        <f t="shared" si="1044"/>
        <v>24011</v>
      </c>
      <c r="AL2288" s="9">
        <f t="shared" si="1045"/>
        <v>27748.411440000003</v>
      </c>
      <c r="AM2288" s="6">
        <f t="shared" si="1062"/>
        <v>26252.726128253184</v>
      </c>
      <c r="AN2288" s="8">
        <f t="shared" si="1053"/>
        <v>13699.423656920371</v>
      </c>
      <c r="AO2288" s="7">
        <f t="shared" si="1046"/>
        <v>0.56223523175409884</v>
      </c>
      <c r="AP2288" s="6">
        <f t="shared" si="1063"/>
        <v>26252.726128253184</v>
      </c>
      <c r="AQ2288" s="5" t="s">
        <v>0</v>
      </c>
    </row>
    <row r="2289" spans="1:43" x14ac:dyDescent="0.25">
      <c r="A2289" s="42">
        <v>2235</v>
      </c>
      <c r="B2289" s="63">
        <v>39131709</v>
      </c>
      <c r="C2289" s="63">
        <v>39131709</v>
      </c>
      <c r="D2289" s="61" t="s">
        <v>801</v>
      </c>
      <c r="E2289" s="61" t="s">
        <v>801</v>
      </c>
      <c r="F2289" s="82" t="s">
        <v>1485</v>
      </c>
      <c r="G2289" s="81" t="s">
        <v>1484</v>
      </c>
      <c r="H2289" s="21">
        <v>1</v>
      </c>
      <c r="I2289" s="20">
        <v>35423.085176470588</v>
      </c>
      <c r="J2289" s="20">
        <f t="shared" si="1054"/>
        <v>6730.3861835294119</v>
      </c>
      <c r="K2289" s="19">
        <f t="shared" si="1055"/>
        <v>42153.471359999996</v>
      </c>
      <c r="L2289" s="15">
        <f t="shared" si="1056"/>
        <v>42153.471359999996</v>
      </c>
      <c r="M2289" s="17">
        <v>29340.336134453784</v>
      </c>
      <c r="N2289" s="17">
        <v>5574.6638655462193</v>
      </c>
      <c r="O2289" s="16">
        <v>34915</v>
      </c>
      <c r="P2289" s="18">
        <v>34915</v>
      </c>
      <c r="Q2289" s="17">
        <v>26917.647058823532</v>
      </c>
      <c r="R2289" s="17">
        <v>5114.3529411764712</v>
      </c>
      <c r="S2289" s="16">
        <v>32032.000000000004</v>
      </c>
      <c r="T2289" s="15">
        <v>32032.000000000004</v>
      </c>
      <c r="U2289" s="14"/>
      <c r="V2289" s="14"/>
      <c r="W2289" s="14"/>
      <c r="X2289" s="14"/>
      <c r="Y2289" s="14"/>
      <c r="Z2289" s="14"/>
      <c r="AA2289" s="14"/>
      <c r="AB2289" s="13"/>
      <c r="AC2289" s="12">
        <f t="shared" si="1057"/>
        <v>0</v>
      </c>
      <c r="AD2289" s="6">
        <f t="shared" si="1058"/>
        <v>0</v>
      </c>
      <c r="AE2289" s="6">
        <f t="shared" si="1059"/>
        <v>0</v>
      </c>
      <c r="AF2289" s="6">
        <f t="shared" si="1060"/>
        <v>0</v>
      </c>
      <c r="AG2289" s="9">
        <f t="shared" si="1061"/>
        <v>32032.000000000004</v>
      </c>
      <c r="AH2289" s="11">
        <f t="shared" si="1050"/>
        <v>42153.471359999996</v>
      </c>
      <c r="AI2289" s="9">
        <f t="shared" si="1051"/>
        <v>33473.5</v>
      </c>
      <c r="AJ2289" s="10">
        <f t="shared" si="1052"/>
        <v>27275.117839999999</v>
      </c>
      <c r="AK2289" s="9">
        <f t="shared" si="1044"/>
        <v>32752.75</v>
      </c>
      <c r="AL2289" s="9">
        <f t="shared" si="1045"/>
        <v>37813.485679999998</v>
      </c>
      <c r="AM2289" s="6">
        <f t="shared" si="1062"/>
        <v>35892.635739326193</v>
      </c>
      <c r="AN2289" s="8">
        <f t="shared" si="1053"/>
        <v>18675.234795086206</v>
      </c>
      <c r="AO2289" s="7">
        <f t="shared" si="1046"/>
        <v>0.55791102797993053</v>
      </c>
      <c r="AP2289" s="6">
        <f t="shared" si="1063"/>
        <v>35892.635739326193</v>
      </c>
      <c r="AQ2289" s="5" t="s">
        <v>0</v>
      </c>
    </row>
    <row r="2290" spans="1:43" ht="25.5" x14ac:dyDescent="0.25">
      <c r="A2290" s="42">
        <v>2236</v>
      </c>
      <c r="B2290" s="63">
        <v>25173303</v>
      </c>
      <c r="C2290" s="63">
        <v>25173303</v>
      </c>
      <c r="D2290" s="61" t="s">
        <v>801</v>
      </c>
      <c r="E2290" s="61" t="s">
        <v>801</v>
      </c>
      <c r="F2290" s="82" t="s">
        <v>1483</v>
      </c>
      <c r="G2290" s="81" t="s">
        <v>1344</v>
      </c>
      <c r="H2290" s="21">
        <v>1</v>
      </c>
      <c r="I2290" s="20">
        <v>1612284.5085882354</v>
      </c>
      <c r="J2290" s="20">
        <f t="shared" si="1054"/>
        <v>306334.05663176475</v>
      </c>
      <c r="K2290" s="19">
        <f t="shared" si="1055"/>
        <v>1918618.5652200002</v>
      </c>
      <c r="L2290" s="15">
        <f t="shared" si="1056"/>
        <v>1918618.5652200002</v>
      </c>
      <c r="M2290" s="17">
        <v>1323171.4285714286</v>
      </c>
      <c r="N2290" s="17">
        <v>251402.57142857145</v>
      </c>
      <c r="O2290" s="16">
        <v>1574574</v>
      </c>
      <c r="P2290" s="18">
        <v>1574574</v>
      </c>
      <c r="Q2290" s="17">
        <v>1225158.8235294118</v>
      </c>
      <c r="R2290" s="17">
        <v>232780.17647058825</v>
      </c>
      <c r="S2290" s="16">
        <v>1457939</v>
      </c>
      <c r="T2290" s="15">
        <v>1457939</v>
      </c>
      <c r="U2290" s="14"/>
      <c r="V2290" s="14"/>
      <c r="W2290" s="14"/>
      <c r="X2290" s="14"/>
      <c r="Y2290" s="14"/>
      <c r="Z2290" s="14"/>
      <c r="AA2290" s="14"/>
      <c r="AB2290" s="13"/>
      <c r="AC2290" s="12">
        <f t="shared" si="1057"/>
        <v>0</v>
      </c>
      <c r="AD2290" s="6">
        <f t="shared" si="1058"/>
        <v>0</v>
      </c>
      <c r="AE2290" s="6">
        <f t="shared" si="1059"/>
        <v>0</v>
      </c>
      <c r="AF2290" s="6">
        <f t="shared" si="1060"/>
        <v>0</v>
      </c>
      <c r="AG2290" s="9">
        <f t="shared" si="1061"/>
        <v>1457939</v>
      </c>
      <c r="AH2290" s="11">
        <f t="shared" si="1050"/>
        <v>1918618.5652200002</v>
      </c>
      <c r="AI2290" s="9">
        <f t="shared" si="1051"/>
        <v>1516256.5</v>
      </c>
      <c r="AJ2290" s="10">
        <f t="shared" si="1052"/>
        <v>1237782.8913050001</v>
      </c>
      <c r="AK2290" s="9">
        <f t="shared" ref="AK2290:AK2353" si="1064">AVERAGE(AG2290,AI2290)</f>
        <v>1487097.75</v>
      </c>
      <c r="AL2290" s="9">
        <f t="shared" si="1045"/>
        <v>1717437.5326100001</v>
      </c>
      <c r="AM2290" s="6">
        <f t="shared" si="1062"/>
        <v>1628487.2299273005</v>
      </c>
      <c r="AN2290" s="8">
        <f t="shared" si="1053"/>
        <v>848044.94062802859</v>
      </c>
      <c r="AO2290" s="7">
        <f t="shared" si="1046"/>
        <v>0.55930176762838513</v>
      </c>
      <c r="AP2290" s="6">
        <f t="shared" si="1063"/>
        <v>1628487.2299273005</v>
      </c>
      <c r="AQ2290" s="5" t="s">
        <v>0</v>
      </c>
    </row>
    <row r="2291" spans="1:43" x14ac:dyDescent="0.25">
      <c r="A2291" s="42">
        <v>2237</v>
      </c>
      <c r="B2291" s="63">
        <v>25174406</v>
      </c>
      <c r="C2291" s="63">
        <v>25174406</v>
      </c>
      <c r="D2291" s="61" t="s">
        <v>801</v>
      </c>
      <c r="E2291" s="61" t="s">
        <v>801</v>
      </c>
      <c r="F2291" s="82" t="s">
        <v>1482</v>
      </c>
      <c r="G2291" s="81" t="s">
        <v>1344</v>
      </c>
      <c r="H2291" s="21">
        <v>1</v>
      </c>
      <c r="I2291" s="20">
        <v>10896376.328470588</v>
      </c>
      <c r="J2291" s="20">
        <f t="shared" si="1054"/>
        <v>2070311.5024094116</v>
      </c>
      <c r="K2291" s="19">
        <f t="shared" si="1055"/>
        <v>12966687.830879999</v>
      </c>
      <c r="L2291" s="15">
        <f t="shared" si="1056"/>
        <v>12966687.830879999</v>
      </c>
      <c r="M2291" s="17">
        <v>8859650.4201680683</v>
      </c>
      <c r="N2291" s="17">
        <v>1683333.5798319329</v>
      </c>
      <c r="O2291" s="16">
        <v>10542984.000000002</v>
      </c>
      <c r="P2291" s="18">
        <v>10542984.000000002</v>
      </c>
      <c r="Q2291" s="17">
        <v>8280047.0588235296</v>
      </c>
      <c r="R2291" s="17">
        <v>1573208.9411764706</v>
      </c>
      <c r="S2291" s="16">
        <v>9853256</v>
      </c>
      <c r="T2291" s="15">
        <v>9853256</v>
      </c>
      <c r="U2291" s="14"/>
      <c r="V2291" s="14"/>
      <c r="W2291" s="14"/>
      <c r="X2291" s="14"/>
      <c r="Y2291" s="14"/>
      <c r="Z2291" s="14"/>
      <c r="AA2291" s="14"/>
      <c r="AB2291" s="13"/>
      <c r="AC2291" s="12">
        <f t="shared" si="1057"/>
        <v>0</v>
      </c>
      <c r="AD2291" s="6">
        <f t="shared" si="1058"/>
        <v>0</v>
      </c>
      <c r="AE2291" s="6">
        <f t="shared" si="1059"/>
        <v>0</v>
      </c>
      <c r="AF2291" s="6">
        <f t="shared" si="1060"/>
        <v>0</v>
      </c>
      <c r="AG2291" s="9">
        <f t="shared" si="1061"/>
        <v>9853256</v>
      </c>
      <c r="AH2291" s="11">
        <f t="shared" si="1050"/>
        <v>12966687.830879999</v>
      </c>
      <c r="AI2291" s="9">
        <f t="shared" si="1051"/>
        <v>10198120</v>
      </c>
      <c r="AJ2291" s="10">
        <f t="shared" si="1052"/>
        <v>8340731.9577200003</v>
      </c>
      <c r="AK2291" s="9">
        <f t="shared" si="1064"/>
        <v>10025688</v>
      </c>
      <c r="AL2291" s="9">
        <f t="shared" si="1045"/>
        <v>11582403.915440001</v>
      </c>
      <c r="AM2291" s="6">
        <f t="shared" si="1062"/>
        <v>10970533.938509487</v>
      </c>
      <c r="AN2291" s="8">
        <f t="shared" si="1053"/>
        <v>5718534.7880716398</v>
      </c>
      <c r="AO2291" s="7">
        <f t="shared" si="1046"/>
        <v>0.56074401831628184</v>
      </c>
      <c r="AP2291" s="6">
        <f t="shared" si="1063"/>
        <v>10970533.938509487</v>
      </c>
      <c r="AQ2291" s="5" t="s">
        <v>0</v>
      </c>
    </row>
    <row r="2292" spans="1:43" x14ac:dyDescent="0.25">
      <c r="A2292" s="42">
        <v>2238</v>
      </c>
      <c r="B2292" s="63">
        <v>25171507</v>
      </c>
      <c r="C2292" s="63">
        <v>25171507</v>
      </c>
      <c r="D2292" s="61" t="s">
        <v>801</v>
      </c>
      <c r="E2292" s="61" t="s">
        <v>801</v>
      </c>
      <c r="F2292" s="82" t="s">
        <v>1481</v>
      </c>
      <c r="G2292" s="81" t="s">
        <v>1344</v>
      </c>
      <c r="H2292" s="21">
        <v>1</v>
      </c>
      <c r="I2292" s="20">
        <v>613094.07055462187</v>
      </c>
      <c r="J2292" s="20">
        <f t="shared" si="1054"/>
        <v>116487.87340537815</v>
      </c>
      <c r="K2292" s="19">
        <f t="shared" si="1055"/>
        <v>729581.94396000006</v>
      </c>
      <c r="L2292" s="15">
        <f t="shared" si="1056"/>
        <v>729581.94396000006</v>
      </c>
      <c r="M2292" s="17">
        <v>498495.79831932776</v>
      </c>
      <c r="N2292" s="17">
        <v>94714.201680672282</v>
      </c>
      <c r="O2292" s="16">
        <v>593210</v>
      </c>
      <c r="P2292" s="18">
        <v>593210</v>
      </c>
      <c r="Q2292" s="17">
        <v>465884.03361344541</v>
      </c>
      <c r="R2292" s="17">
        <v>88517.966386554632</v>
      </c>
      <c r="S2292" s="16">
        <v>554402</v>
      </c>
      <c r="T2292" s="15">
        <v>554402</v>
      </c>
      <c r="U2292" s="14"/>
      <c r="V2292" s="14"/>
      <c r="W2292" s="14"/>
      <c r="X2292" s="14"/>
      <c r="Y2292" s="14"/>
      <c r="Z2292" s="14"/>
      <c r="AA2292" s="14"/>
      <c r="AB2292" s="13"/>
      <c r="AC2292" s="12">
        <f t="shared" si="1057"/>
        <v>0</v>
      </c>
      <c r="AD2292" s="6">
        <f t="shared" si="1058"/>
        <v>0</v>
      </c>
      <c r="AE2292" s="6">
        <f t="shared" si="1059"/>
        <v>0</v>
      </c>
      <c r="AF2292" s="6">
        <f t="shared" si="1060"/>
        <v>0</v>
      </c>
      <c r="AG2292" s="9">
        <f t="shared" si="1061"/>
        <v>554402</v>
      </c>
      <c r="AH2292" s="11">
        <f t="shared" si="1050"/>
        <v>729581.94396000006</v>
      </c>
      <c r="AI2292" s="9">
        <f t="shared" si="1051"/>
        <v>573806</v>
      </c>
      <c r="AJ2292" s="10">
        <f t="shared" si="1052"/>
        <v>469298.48599000002</v>
      </c>
      <c r="AK2292" s="9">
        <f t="shared" si="1064"/>
        <v>564104</v>
      </c>
      <c r="AL2292" s="9">
        <f t="shared" si="1045"/>
        <v>651693.97198000003</v>
      </c>
      <c r="AM2292" s="6">
        <f t="shared" si="1062"/>
        <v>617266.56068827701</v>
      </c>
      <c r="AN2292" s="8">
        <f t="shared" si="1053"/>
        <v>321758.3041385918</v>
      </c>
      <c r="AO2292" s="7">
        <f t="shared" si="1046"/>
        <v>0.56074405659507187</v>
      </c>
      <c r="AP2292" s="6">
        <f t="shared" si="1063"/>
        <v>617266.56068827701</v>
      </c>
      <c r="AQ2292" s="5" t="s">
        <v>0</v>
      </c>
    </row>
    <row r="2293" spans="1:43" x14ac:dyDescent="0.25">
      <c r="A2293" s="42">
        <v>2239</v>
      </c>
      <c r="B2293" s="63">
        <v>25171508</v>
      </c>
      <c r="C2293" s="63">
        <v>25171508</v>
      </c>
      <c r="D2293" s="61" t="s">
        <v>801</v>
      </c>
      <c r="E2293" s="61" t="s">
        <v>801</v>
      </c>
      <c r="F2293" s="82" t="s">
        <v>1480</v>
      </c>
      <c r="G2293" s="81" t="s">
        <v>1344</v>
      </c>
      <c r="H2293" s="21">
        <v>1</v>
      </c>
      <c r="I2293" s="20">
        <v>2649222.5611764705</v>
      </c>
      <c r="J2293" s="20">
        <f t="shared" si="1054"/>
        <v>503352.28662352939</v>
      </c>
      <c r="K2293" s="19">
        <f t="shared" si="1055"/>
        <v>3152574.8477999996</v>
      </c>
      <c r="L2293" s="15">
        <f t="shared" si="1056"/>
        <v>3152574.8477999996</v>
      </c>
      <c r="M2293" s="17">
        <v>2174166.3865546221</v>
      </c>
      <c r="N2293" s="17">
        <v>413091.6134453782</v>
      </c>
      <c r="O2293" s="16">
        <v>2587258.0000000005</v>
      </c>
      <c r="P2293" s="18">
        <v>2587258.0000000005</v>
      </c>
      <c r="Q2293" s="17">
        <v>2013117.6470588236</v>
      </c>
      <c r="R2293" s="17">
        <v>382492.3529411765</v>
      </c>
      <c r="S2293" s="16">
        <v>2395610</v>
      </c>
      <c r="T2293" s="15">
        <v>2395610</v>
      </c>
      <c r="U2293" s="14"/>
      <c r="V2293" s="14"/>
      <c r="W2293" s="14"/>
      <c r="X2293" s="14"/>
      <c r="Y2293" s="14"/>
      <c r="Z2293" s="14"/>
      <c r="AA2293" s="14"/>
      <c r="AB2293" s="13"/>
      <c r="AC2293" s="12">
        <f t="shared" si="1057"/>
        <v>0</v>
      </c>
      <c r="AD2293" s="6">
        <f t="shared" si="1058"/>
        <v>0</v>
      </c>
      <c r="AE2293" s="6">
        <f t="shared" si="1059"/>
        <v>0</v>
      </c>
      <c r="AF2293" s="6">
        <f t="shared" si="1060"/>
        <v>0</v>
      </c>
      <c r="AG2293" s="9">
        <f t="shared" si="1061"/>
        <v>2395610</v>
      </c>
      <c r="AH2293" s="11">
        <f t="shared" si="1050"/>
        <v>3152574.8477999996</v>
      </c>
      <c r="AI2293" s="9">
        <f t="shared" si="1051"/>
        <v>2491434</v>
      </c>
      <c r="AJ2293" s="10">
        <f t="shared" si="1052"/>
        <v>2033860.7119499999</v>
      </c>
      <c r="AK2293" s="9">
        <f t="shared" si="1064"/>
        <v>2443522</v>
      </c>
      <c r="AL2293" s="9">
        <f t="shared" si="1045"/>
        <v>2822004.4238999998</v>
      </c>
      <c r="AM2293" s="6">
        <f t="shared" si="1062"/>
        <v>2675845.8203817271</v>
      </c>
      <c r="AN2293" s="8">
        <f t="shared" si="1053"/>
        <v>1393463.5289079931</v>
      </c>
      <c r="AO2293" s="7">
        <f t="shared" si="1046"/>
        <v>0.55930180326189383</v>
      </c>
      <c r="AP2293" s="6">
        <f t="shared" si="1063"/>
        <v>2675845.8203817271</v>
      </c>
      <c r="AQ2293" s="5" t="s">
        <v>0</v>
      </c>
    </row>
    <row r="2294" spans="1:43" ht="25.5" x14ac:dyDescent="0.25">
      <c r="A2294" s="42">
        <v>2240</v>
      </c>
      <c r="B2294" s="63">
        <v>25173902</v>
      </c>
      <c r="C2294" s="63">
        <v>25173902</v>
      </c>
      <c r="D2294" s="61" t="s">
        <v>801</v>
      </c>
      <c r="E2294" s="61" t="s">
        <v>801</v>
      </c>
      <c r="F2294" s="82" t="s">
        <v>1479</v>
      </c>
      <c r="G2294" s="81" t="s">
        <v>1344</v>
      </c>
      <c r="H2294" s="21">
        <v>1</v>
      </c>
      <c r="I2294" s="20">
        <v>4548291.1818655469</v>
      </c>
      <c r="J2294" s="20">
        <f t="shared" si="1054"/>
        <v>864175.32455445395</v>
      </c>
      <c r="K2294" s="19">
        <f t="shared" si="1055"/>
        <v>5412466.5064200005</v>
      </c>
      <c r="L2294" s="15">
        <f t="shared" si="1056"/>
        <v>5412466.5064200005</v>
      </c>
      <c r="M2294" s="17">
        <v>3629010.9243697482</v>
      </c>
      <c r="N2294" s="17">
        <v>689512.07563025213</v>
      </c>
      <c r="O2294" s="16">
        <v>4318523</v>
      </c>
      <c r="P2294" s="18">
        <v>4318523</v>
      </c>
      <c r="Q2294" s="17">
        <v>3456200.8403361347</v>
      </c>
      <c r="R2294" s="17">
        <v>656678.15966386558</v>
      </c>
      <c r="S2294" s="16">
        <v>4112879</v>
      </c>
      <c r="T2294" s="15">
        <v>4112879</v>
      </c>
      <c r="U2294" s="14"/>
      <c r="V2294" s="14"/>
      <c r="W2294" s="14"/>
      <c r="X2294" s="14"/>
      <c r="Y2294" s="14"/>
      <c r="Z2294" s="14"/>
      <c r="AA2294" s="14"/>
      <c r="AB2294" s="13"/>
      <c r="AC2294" s="12">
        <f t="shared" si="1057"/>
        <v>0</v>
      </c>
      <c r="AD2294" s="6">
        <f t="shared" si="1058"/>
        <v>0</v>
      </c>
      <c r="AE2294" s="6">
        <f t="shared" si="1059"/>
        <v>0</v>
      </c>
      <c r="AF2294" s="6">
        <f t="shared" si="1060"/>
        <v>0</v>
      </c>
      <c r="AG2294" s="9">
        <f t="shared" si="1061"/>
        <v>4112879</v>
      </c>
      <c r="AH2294" s="11">
        <f t="shared" si="1050"/>
        <v>5412466.5064200005</v>
      </c>
      <c r="AI2294" s="9">
        <f t="shared" si="1051"/>
        <v>4215701</v>
      </c>
      <c r="AJ2294" s="10">
        <f t="shared" si="1052"/>
        <v>3460967.1266050003</v>
      </c>
      <c r="AK2294" s="9">
        <f t="shared" si="1064"/>
        <v>4164290</v>
      </c>
      <c r="AL2294" s="9">
        <f t="shared" si="1045"/>
        <v>4814083.7532100007</v>
      </c>
      <c r="AM2294" s="6">
        <f t="shared" si="1062"/>
        <v>4549190.480107327</v>
      </c>
      <c r="AN2294" s="8">
        <f t="shared" si="1053"/>
        <v>2376764.919488003</v>
      </c>
      <c r="AO2294" s="7">
        <f t="shared" si="1046"/>
        <v>0.56378877901634938</v>
      </c>
      <c r="AP2294" s="6">
        <f t="shared" si="1063"/>
        <v>4549190.480107327</v>
      </c>
      <c r="AQ2294" s="5" t="s">
        <v>0</v>
      </c>
    </row>
    <row r="2295" spans="1:43" x14ac:dyDescent="0.25">
      <c r="A2295" s="42">
        <v>2241</v>
      </c>
      <c r="B2295" s="63">
        <v>26101205</v>
      </c>
      <c r="C2295" s="63">
        <v>26101205</v>
      </c>
      <c r="D2295" s="61" t="s">
        <v>801</v>
      </c>
      <c r="E2295" s="61" t="s">
        <v>801</v>
      </c>
      <c r="F2295" s="82" t="s">
        <v>1478</v>
      </c>
      <c r="G2295" s="81" t="s">
        <v>1344</v>
      </c>
      <c r="H2295" s="21">
        <v>1</v>
      </c>
      <c r="I2295" s="20">
        <v>2316139.1762521011</v>
      </c>
      <c r="J2295" s="20">
        <f t="shared" si="1054"/>
        <v>440066.4434878992</v>
      </c>
      <c r="K2295" s="19">
        <f t="shared" si="1055"/>
        <v>2756205.6197400005</v>
      </c>
      <c r="L2295" s="15">
        <f t="shared" si="1056"/>
        <v>2756205.6197400005</v>
      </c>
      <c r="M2295" s="17">
        <v>1865611.7647058824</v>
      </c>
      <c r="N2295" s="17">
        <v>354466.23529411765</v>
      </c>
      <c r="O2295" s="16">
        <v>2220078</v>
      </c>
      <c r="P2295" s="18">
        <v>2220078</v>
      </c>
      <c r="Q2295" s="17">
        <v>1760010.924369748</v>
      </c>
      <c r="R2295" s="17">
        <v>334402.07563025213</v>
      </c>
      <c r="S2295" s="16">
        <v>2094413</v>
      </c>
      <c r="T2295" s="15">
        <v>2094413</v>
      </c>
      <c r="U2295" s="14"/>
      <c r="V2295" s="14"/>
      <c r="W2295" s="14"/>
      <c r="X2295" s="14"/>
      <c r="Y2295" s="14"/>
      <c r="Z2295" s="14"/>
      <c r="AA2295" s="14"/>
      <c r="AB2295" s="13"/>
      <c r="AC2295" s="12">
        <f t="shared" si="1057"/>
        <v>0</v>
      </c>
      <c r="AD2295" s="6">
        <f t="shared" si="1058"/>
        <v>0</v>
      </c>
      <c r="AE2295" s="6">
        <f t="shared" si="1059"/>
        <v>0</v>
      </c>
      <c r="AF2295" s="6">
        <f t="shared" si="1060"/>
        <v>0</v>
      </c>
      <c r="AG2295" s="9">
        <f t="shared" si="1061"/>
        <v>2094413</v>
      </c>
      <c r="AH2295" s="11">
        <f t="shared" si="1050"/>
        <v>2756205.6197400005</v>
      </c>
      <c r="AI2295" s="9">
        <f t="shared" si="1051"/>
        <v>2157245.5</v>
      </c>
      <c r="AJ2295" s="10">
        <f t="shared" si="1052"/>
        <v>1767674.154935</v>
      </c>
      <c r="AK2295" s="9">
        <f t="shared" si="1064"/>
        <v>2125829.25</v>
      </c>
      <c r="AL2295" s="9">
        <f t="shared" si="1045"/>
        <v>2456725.55987</v>
      </c>
      <c r="AM2295" s="6">
        <f t="shared" si="1062"/>
        <v>2324296.7135435902</v>
      </c>
      <c r="AN2295" s="8">
        <f t="shared" si="1053"/>
        <v>1212888.2727933205</v>
      </c>
      <c r="AO2295" s="7">
        <f t="shared" si="1046"/>
        <v>0.56223933381403302</v>
      </c>
      <c r="AP2295" s="6">
        <f t="shared" si="1063"/>
        <v>2324296.7135435902</v>
      </c>
      <c r="AQ2295" s="5" t="s">
        <v>0</v>
      </c>
    </row>
    <row r="2296" spans="1:43" x14ac:dyDescent="0.25">
      <c r="A2296" s="42">
        <v>2242</v>
      </c>
      <c r="B2296" s="63">
        <v>39121552</v>
      </c>
      <c r="C2296" s="63">
        <v>39121552</v>
      </c>
      <c r="D2296" s="61" t="s">
        <v>801</v>
      </c>
      <c r="E2296" s="61" t="s">
        <v>801</v>
      </c>
      <c r="F2296" s="82" t="s">
        <v>1477</v>
      </c>
      <c r="G2296" s="81" t="s">
        <v>1344</v>
      </c>
      <c r="H2296" s="21">
        <v>1</v>
      </c>
      <c r="I2296" s="20">
        <v>14032930.612689074</v>
      </c>
      <c r="J2296" s="20">
        <f t="shared" si="1054"/>
        <v>2666256.8164109243</v>
      </c>
      <c r="K2296" s="19">
        <f t="shared" si="1055"/>
        <v>16699187.429099999</v>
      </c>
      <c r="L2296" s="15">
        <f t="shared" si="1056"/>
        <v>16699187.429099999</v>
      </c>
      <c r="M2296" s="17">
        <v>11303292.43697479</v>
      </c>
      <c r="N2296" s="17">
        <v>2147625.5630252101</v>
      </c>
      <c r="O2296" s="16">
        <v>13450918</v>
      </c>
      <c r="P2296" s="18">
        <v>13450918</v>
      </c>
      <c r="Q2296" s="17">
        <v>10663483.193277311</v>
      </c>
      <c r="R2296" s="17">
        <v>2026061.806722689</v>
      </c>
      <c r="S2296" s="16">
        <v>12689545</v>
      </c>
      <c r="T2296" s="15">
        <v>12689545</v>
      </c>
      <c r="U2296" s="14"/>
      <c r="V2296" s="14"/>
      <c r="W2296" s="14"/>
      <c r="X2296" s="14"/>
      <c r="Y2296" s="14"/>
      <c r="Z2296" s="14"/>
      <c r="AA2296" s="14"/>
      <c r="AB2296" s="13"/>
      <c r="AC2296" s="12">
        <f t="shared" si="1057"/>
        <v>0</v>
      </c>
      <c r="AD2296" s="6">
        <f t="shared" si="1058"/>
        <v>0</v>
      </c>
      <c r="AE2296" s="6">
        <f t="shared" si="1059"/>
        <v>0</v>
      </c>
      <c r="AF2296" s="6">
        <f t="shared" si="1060"/>
        <v>0</v>
      </c>
      <c r="AG2296" s="9">
        <f t="shared" si="1061"/>
        <v>12689545</v>
      </c>
      <c r="AH2296" s="11">
        <f t="shared" si="1050"/>
        <v>16699187.429099999</v>
      </c>
      <c r="AI2296" s="9">
        <f t="shared" si="1051"/>
        <v>13070231.5</v>
      </c>
      <c r="AJ2296" s="10">
        <f t="shared" si="1052"/>
        <v>10709912.607275</v>
      </c>
      <c r="AK2296" s="9">
        <f t="shared" si="1064"/>
        <v>12879888.25</v>
      </c>
      <c r="AL2296" s="9">
        <f t="shared" si="1045"/>
        <v>14884709.46455</v>
      </c>
      <c r="AM2296" s="6">
        <f t="shared" si="1062"/>
        <v>14082354.79317802</v>
      </c>
      <c r="AN2296" s="8">
        <f t="shared" si="1053"/>
        <v>7348598.4133050516</v>
      </c>
      <c r="AO2296" s="7">
        <f t="shared" si="1046"/>
        <v>0.56223934620477467</v>
      </c>
      <c r="AP2296" s="6">
        <f t="shared" si="1063"/>
        <v>14082354.79317802</v>
      </c>
      <c r="AQ2296" s="5" t="s">
        <v>0</v>
      </c>
    </row>
    <row r="2297" spans="1:43" x14ac:dyDescent="0.25">
      <c r="A2297" s="42">
        <v>2243</v>
      </c>
      <c r="B2297" s="63">
        <v>39121552</v>
      </c>
      <c r="C2297" s="63">
        <v>39121552</v>
      </c>
      <c r="D2297" s="61" t="s">
        <v>801</v>
      </c>
      <c r="E2297" s="61" t="s">
        <v>801</v>
      </c>
      <c r="F2297" s="82" t="s">
        <v>1476</v>
      </c>
      <c r="G2297" s="81" t="s">
        <v>1344</v>
      </c>
      <c r="H2297" s="21">
        <v>1</v>
      </c>
      <c r="I2297" s="20">
        <v>11591288.967327733</v>
      </c>
      <c r="J2297" s="20">
        <f t="shared" si="1054"/>
        <v>2202344.9037922691</v>
      </c>
      <c r="K2297" s="19">
        <f t="shared" si="1055"/>
        <v>13793633.871120002</v>
      </c>
      <c r="L2297" s="15">
        <f t="shared" si="1056"/>
        <v>13793633.871120002</v>
      </c>
      <c r="M2297" s="17">
        <v>9336590.7563025206</v>
      </c>
      <c r="N2297" s="17">
        <v>1773952.2436974789</v>
      </c>
      <c r="O2297" s="16">
        <v>11110543</v>
      </c>
      <c r="P2297" s="18">
        <v>11110543</v>
      </c>
      <c r="Q2297" s="17">
        <v>8808104.2016806733</v>
      </c>
      <c r="R2297" s="17">
        <v>1673539.7983193279</v>
      </c>
      <c r="S2297" s="16">
        <v>10481644.000000002</v>
      </c>
      <c r="T2297" s="15">
        <v>10481644.000000002</v>
      </c>
      <c r="U2297" s="14"/>
      <c r="V2297" s="14"/>
      <c r="W2297" s="14"/>
      <c r="X2297" s="14"/>
      <c r="Y2297" s="14"/>
      <c r="Z2297" s="14"/>
      <c r="AA2297" s="14"/>
      <c r="AB2297" s="13"/>
      <c r="AC2297" s="12">
        <f t="shared" si="1057"/>
        <v>0</v>
      </c>
      <c r="AD2297" s="6">
        <f t="shared" si="1058"/>
        <v>0</v>
      </c>
      <c r="AE2297" s="6">
        <f t="shared" si="1059"/>
        <v>0</v>
      </c>
      <c r="AF2297" s="6">
        <f t="shared" si="1060"/>
        <v>0</v>
      </c>
      <c r="AG2297" s="9">
        <f t="shared" si="1061"/>
        <v>10481644.000000002</v>
      </c>
      <c r="AH2297" s="11">
        <f t="shared" si="1050"/>
        <v>13793633.871120002</v>
      </c>
      <c r="AI2297" s="9">
        <f t="shared" si="1051"/>
        <v>10796093.5</v>
      </c>
      <c r="AJ2297" s="10">
        <f t="shared" si="1052"/>
        <v>8846455.2177800015</v>
      </c>
      <c r="AK2297" s="9">
        <f t="shared" si="1064"/>
        <v>10638868.75</v>
      </c>
      <c r="AL2297" s="9">
        <f t="shared" si="1045"/>
        <v>12294863.685560001</v>
      </c>
      <c r="AM2297" s="6">
        <f t="shared" si="1062"/>
        <v>11632113.692332529</v>
      </c>
      <c r="AN2297" s="8">
        <f t="shared" si="1053"/>
        <v>6069988.5334143732</v>
      </c>
      <c r="AO2297" s="7">
        <f t="shared" si="1046"/>
        <v>0.5622393445753664</v>
      </c>
      <c r="AP2297" s="6">
        <f t="shared" si="1063"/>
        <v>11632113.692332529</v>
      </c>
      <c r="AQ2297" s="5" t="s">
        <v>0</v>
      </c>
    </row>
    <row r="2298" spans="1:43" x14ac:dyDescent="0.25">
      <c r="A2298" s="42">
        <v>2244</v>
      </c>
      <c r="B2298" s="63">
        <v>39122211</v>
      </c>
      <c r="C2298" s="63">
        <v>39122211</v>
      </c>
      <c r="D2298" s="61" t="s">
        <v>801</v>
      </c>
      <c r="E2298" s="61" t="s">
        <v>801</v>
      </c>
      <c r="F2298" s="82" t="s">
        <v>1475</v>
      </c>
      <c r="G2298" s="81" t="s">
        <v>1344</v>
      </c>
      <c r="H2298" s="21">
        <v>1</v>
      </c>
      <c r="I2298" s="20">
        <v>1559953.8450756301</v>
      </c>
      <c r="J2298" s="20">
        <f t="shared" si="1054"/>
        <v>296391.2305643697</v>
      </c>
      <c r="K2298" s="19">
        <f t="shared" si="1055"/>
        <v>1856345.0756399999</v>
      </c>
      <c r="L2298" s="15">
        <f t="shared" si="1056"/>
        <v>1856345.0756399999</v>
      </c>
      <c r="M2298" s="17">
        <v>1256516.8067226892</v>
      </c>
      <c r="N2298" s="17">
        <v>238738.19327731096</v>
      </c>
      <c r="O2298" s="16">
        <v>1495255.0000000002</v>
      </c>
      <c r="P2298" s="18">
        <v>1495255.0000000002</v>
      </c>
      <c r="Q2298" s="17">
        <v>1185393.2773109244</v>
      </c>
      <c r="R2298" s="17">
        <v>225224.72268907563</v>
      </c>
      <c r="S2298" s="16">
        <v>1410618</v>
      </c>
      <c r="T2298" s="15">
        <v>1410618</v>
      </c>
      <c r="U2298" s="14"/>
      <c r="V2298" s="14"/>
      <c r="W2298" s="14"/>
      <c r="X2298" s="14"/>
      <c r="Y2298" s="14"/>
      <c r="Z2298" s="14"/>
      <c r="AA2298" s="14"/>
      <c r="AB2298" s="13"/>
      <c r="AC2298" s="12">
        <f t="shared" si="1057"/>
        <v>0</v>
      </c>
      <c r="AD2298" s="6">
        <f t="shared" si="1058"/>
        <v>0</v>
      </c>
      <c r="AE2298" s="6">
        <f t="shared" si="1059"/>
        <v>0</v>
      </c>
      <c r="AF2298" s="6">
        <f t="shared" si="1060"/>
        <v>0</v>
      </c>
      <c r="AG2298" s="9">
        <f t="shared" si="1061"/>
        <v>1410618</v>
      </c>
      <c r="AH2298" s="11">
        <f t="shared" si="1050"/>
        <v>1856345.0756399999</v>
      </c>
      <c r="AI2298" s="9">
        <f t="shared" si="1051"/>
        <v>1452936.5</v>
      </c>
      <c r="AJ2298" s="10">
        <f t="shared" si="1052"/>
        <v>1190554.5189100001</v>
      </c>
      <c r="AK2298" s="9">
        <f t="shared" si="1064"/>
        <v>1431777.25</v>
      </c>
      <c r="AL2298" s="9">
        <f t="shared" si="1045"/>
        <v>1654640.78782</v>
      </c>
      <c r="AM2298" s="6">
        <f t="shared" si="1062"/>
        <v>1565447.9832115795</v>
      </c>
      <c r="AN2298" s="8">
        <f t="shared" si="1053"/>
        <v>816898.08560876385</v>
      </c>
      <c r="AO2298" s="7">
        <f t="shared" si="1046"/>
        <v>0.56223935843635553</v>
      </c>
      <c r="AP2298" s="6">
        <f t="shared" si="1063"/>
        <v>1565447.9832115795</v>
      </c>
      <c r="AQ2298" s="5" t="s">
        <v>0</v>
      </c>
    </row>
    <row r="2299" spans="1:43" x14ac:dyDescent="0.25">
      <c r="A2299" s="42">
        <v>2245</v>
      </c>
      <c r="B2299" s="63">
        <v>39122211</v>
      </c>
      <c r="C2299" s="63">
        <v>39122211</v>
      </c>
      <c r="D2299" s="61" t="s">
        <v>801</v>
      </c>
      <c r="E2299" s="61" t="s">
        <v>801</v>
      </c>
      <c r="F2299" s="82" t="s">
        <v>1474</v>
      </c>
      <c r="G2299" s="81" t="s">
        <v>1344</v>
      </c>
      <c r="H2299" s="21">
        <v>1</v>
      </c>
      <c r="I2299" s="20">
        <v>1386149.3806386553</v>
      </c>
      <c r="J2299" s="20">
        <f t="shared" si="1054"/>
        <v>263368.38232134451</v>
      </c>
      <c r="K2299" s="19">
        <f t="shared" si="1055"/>
        <v>1649517.7629599997</v>
      </c>
      <c r="L2299" s="15">
        <f t="shared" si="1056"/>
        <v>1649517.7629599997</v>
      </c>
      <c r="M2299" s="17">
        <v>1105986.5546218487</v>
      </c>
      <c r="N2299" s="17">
        <v>210137.44537815126</v>
      </c>
      <c r="O2299" s="16">
        <v>1316124</v>
      </c>
      <c r="P2299" s="18">
        <v>1316124</v>
      </c>
      <c r="Q2299" s="17">
        <v>1053321.0084033613</v>
      </c>
      <c r="R2299" s="17">
        <v>200130.99159663866</v>
      </c>
      <c r="S2299" s="16">
        <v>1253452</v>
      </c>
      <c r="T2299" s="15">
        <v>1253452</v>
      </c>
      <c r="U2299" s="14"/>
      <c r="V2299" s="14"/>
      <c r="W2299" s="14"/>
      <c r="X2299" s="14"/>
      <c r="Y2299" s="14"/>
      <c r="Z2299" s="14"/>
      <c r="AA2299" s="14"/>
      <c r="AB2299" s="13"/>
      <c r="AC2299" s="12">
        <f t="shared" si="1057"/>
        <v>0</v>
      </c>
      <c r="AD2299" s="6">
        <f t="shared" si="1058"/>
        <v>0</v>
      </c>
      <c r="AE2299" s="6">
        <f t="shared" si="1059"/>
        <v>0</v>
      </c>
      <c r="AF2299" s="6">
        <f t="shared" si="1060"/>
        <v>0</v>
      </c>
      <c r="AG2299" s="9">
        <f t="shared" si="1061"/>
        <v>1253452</v>
      </c>
      <c r="AH2299" s="11">
        <f t="shared" si="1050"/>
        <v>1649517.7629599997</v>
      </c>
      <c r="AI2299" s="9">
        <f t="shared" si="1051"/>
        <v>1284788</v>
      </c>
      <c r="AJ2299" s="10">
        <f t="shared" si="1052"/>
        <v>1054773.44074</v>
      </c>
      <c r="AK2299" s="9">
        <f t="shared" si="1064"/>
        <v>1269120</v>
      </c>
      <c r="AL2299" s="9">
        <f t="shared" si="1045"/>
        <v>1467152.88148</v>
      </c>
      <c r="AM2299" s="6">
        <f t="shared" si="1062"/>
        <v>1386423.2256025744</v>
      </c>
      <c r="AN2299" s="8">
        <f t="shared" si="1053"/>
        <v>724349.15725281031</v>
      </c>
      <c r="AO2299" s="7">
        <f t="shared" si="1046"/>
        <v>0.56378885641273913</v>
      </c>
      <c r="AP2299" s="6">
        <f t="shared" si="1063"/>
        <v>1386423.2256025744</v>
      </c>
      <c r="AQ2299" s="5" t="s">
        <v>0</v>
      </c>
    </row>
    <row r="2300" spans="1:43" x14ac:dyDescent="0.25">
      <c r="A2300" s="42">
        <v>2246</v>
      </c>
      <c r="B2300" s="63">
        <v>25174407</v>
      </c>
      <c r="C2300" s="63">
        <v>25174407</v>
      </c>
      <c r="D2300" s="61" t="s">
        <v>801</v>
      </c>
      <c r="E2300" s="61" t="s">
        <v>801</v>
      </c>
      <c r="F2300" s="82" t="s">
        <v>1473</v>
      </c>
      <c r="G2300" s="81" t="s">
        <v>1344</v>
      </c>
      <c r="H2300" s="21">
        <v>1</v>
      </c>
      <c r="I2300" s="20">
        <v>2661959.9205378154</v>
      </c>
      <c r="J2300" s="20">
        <f t="shared" si="1054"/>
        <v>505772.38490218495</v>
      </c>
      <c r="K2300" s="19">
        <f t="shared" si="1055"/>
        <v>3167732.3054400003</v>
      </c>
      <c r="L2300" s="15">
        <f t="shared" si="1056"/>
        <v>3167732.3054400003</v>
      </c>
      <c r="M2300" s="17">
        <v>2144164.7058823532</v>
      </c>
      <c r="N2300" s="17">
        <v>407391.29411764711</v>
      </c>
      <c r="O2300" s="16">
        <v>2551556.0000000005</v>
      </c>
      <c r="P2300" s="18">
        <v>2551556.0000000005</v>
      </c>
      <c r="Q2300" s="17">
        <v>2022796.6386554623</v>
      </c>
      <c r="R2300" s="17">
        <v>384331.36134453781</v>
      </c>
      <c r="S2300" s="16">
        <v>2407128</v>
      </c>
      <c r="T2300" s="15">
        <v>2407128</v>
      </c>
      <c r="U2300" s="14"/>
      <c r="V2300" s="14"/>
      <c r="W2300" s="14"/>
      <c r="X2300" s="14"/>
      <c r="Y2300" s="14"/>
      <c r="Z2300" s="14"/>
      <c r="AA2300" s="14"/>
      <c r="AB2300" s="13"/>
      <c r="AC2300" s="12">
        <f t="shared" si="1057"/>
        <v>0</v>
      </c>
      <c r="AD2300" s="6">
        <f t="shared" si="1058"/>
        <v>0</v>
      </c>
      <c r="AE2300" s="6">
        <f t="shared" si="1059"/>
        <v>0</v>
      </c>
      <c r="AF2300" s="6">
        <f t="shared" si="1060"/>
        <v>0</v>
      </c>
      <c r="AG2300" s="9">
        <f t="shared" si="1061"/>
        <v>2407128</v>
      </c>
      <c r="AH2300" s="11">
        <f t="shared" si="1050"/>
        <v>3167732.3054400003</v>
      </c>
      <c r="AI2300" s="9">
        <f t="shared" si="1051"/>
        <v>2479342</v>
      </c>
      <c r="AJ2300" s="10">
        <f t="shared" si="1052"/>
        <v>2031604.0763600003</v>
      </c>
      <c r="AK2300" s="9">
        <f t="shared" si="1064"/>
        <v>2443235</v>
      </c>
      <c r="AL2300" s="9">
        <f t="shared" si="1045"/>
        <v>2823537.1527200001</v>
      </c>
      <c r="AM2300" s="6">
        <f t="shared" si="1062"/>
        <v>2671335.4772267779</v>
      </c>
      <c r="AN2300" s="8">
        <f t="shared" si="1053"/>
        <v>1393983.5838485735</v>
      </c>
      <c r="AO2300" s="7">
        <f t="shared" si="1046"/>
        <v>0.56223932956751166</v>
      </c>
      <c r="AP2300" s="6">
        <f t="shared" si="1063"/>
        <v>2671335.4772267779</v>
      </c>
      <c r="AQ2300" s="5" t="s">
        <v>0</v>
      </c>
    </row>
    <row r="2301" spans="1:43" ht="25.5" x14ac:dyDescent="0.25">
      <c r="A2301" s="42">
        <v>2247</v>
      </c>
      <c r="B2301" s="63">
        <v>41111970</v>
      </c>
      <c r="C2301" s="63">
        <v>41111970</v>
      </c>
      <c r="D2301" s="61" t="s">
        <v>801</v>
      </c>
      <c r="E2301" s="61" t="s">
        <v>801</v>
      </c>
      <c r="F2301" s="82" t="s">
        <v>1472</v>
      </c>
      <c r="G2301" s="81" t="s">
        <v>1344</v>
      </c>
      <c r="H2301" s="21">
        <v>1</v>
      </c>
      <c r="I2301" s="20">
        <v>798455.93581512617</v>
      </c>
      <c r="J2301" s="20">
        <f t="shared" si="1054"/>
        <v>151706.62780487398</v>
      </c>
      <c r="K2301" s="19">
        <f t="shared" si="1055"/>
        <v>950162.56362000015</v>
      </c>
      <c r="L2301" s="15">
        <f t="shared" si="1056"/>
        <v>950162.56362000015</v>
      </c>
      <c r="M2301" s="17">
        <v>655278.15126050427</v>
      </c>
      <c r="N2301" s="17">
        <v>124502.84873949581</v>
      </c>
      <c r="O2301" s="16">
        <v>779781.00000000012</v>
      </c>
      <c r="P2301" s="18">
        <v>779781.00000000012</v>
      </c>
      <c r="Q2301" s="17">
        <v>606738.65546218492</v>
      </c>
      <c r="R2301" s="17">
        <v>115280.34453781514</v>
      </c>
      <c r="S2301" s="16">
        <v>722019</v>
      </c>
      <c r="T2301" s="15">
        <v>722019</v>
      </c>
      <c r="U2301" s="14"/>
      <c r="V2301" s="14"/>
      <c r="W2301" s="14"/>
      <c r="X2301" s="14"/>
      <c r="Y2301" s="14"/>
      <c r="Z2301" s="14"/>
      <c r="AA2301" s="14"/>
      <c r="AB2301" s="13"/>
      <c r="AC2301" s="12">
        <f t="shared" si="1057"/>
        <v>0</v>
      </c>
      <c r="AD2301" s="6">
        <f t="shared" si="1058"/>
        <v>0</v>
      </c>
      <c r="AE2301" s="6">
        <f t="shared" si="1059"/>
        <v>0</v>
      </c>
      <c r="AF2301" s="6">
        <f t="shared" si="1060"/>
        <v>0</v>
      </c>
      <c r="AG2301" s="9">
        <f t="shared" si="1061"/>
        <v>722019</v>
      </c>
      <c r="AH2301" s="11">
        <f t="shared" si="1050"/>
        <v>950162.56362000015</v>
      </c>
      <c r="AI2301" s="9">
        <f t="shared" si="1051"/>
        <v>750900</v>
      </c>
      <c r="AJ2301" s="10">
        <f t="shared" si="1052"/>
        <v>612990.64090500004</v>
      </c>
      <c r="AK2301" s="9">
        <f t="shared" si="1064"/>
        <v>736459.5</v>
      </c>
      <c r="AL2301" s="9">
        <f t="shared" si="1045"/>
        <v>850531.28181000007</v>
      </c>
      <c r="AM2301" s="6">
        <f t="shared" si="1062"/>
        <v>806480.24483543518</v>
      </c>
      <c r="AN2301" s="8">
        <f t="shared" si="1053"/>
        <v>419979.61786989943</v>
      </c>
      <c r="AO2301" s="7">
        <f t="shared" si="1046"/>
        <v>0.55930166183233376</v>
      </c>
      <c r="AP2301" s="6">
        <f t="shared" si="1063"/>
        <v>806480.24483543518</v>
      </c>
      <c r="AQ2301" s="5" t="s">
        <v>0</v>
      </c>
    </row>
    <row r="2302" spans="1:43" ht="25.5" x14ac:dyDescent="0.25">
      <c r="A2302" s="42">
        <v>2248</v>
      </c>
      <c r="B2302" s="63">
        <v>41111970</v>
      </c>
      <c r="C2302" s="63">
        <v>41111970</v>
      </c>
      <c r="D2302" s="61" t="s">
        <v>801</v>
      </c>
      <c r="E2302" s="61" t="s">
        <v>801</v>
      </c>
      <c r="F2302" s="82" t="s">
        <v>1471</v>
      </c>
      <c r="G2302" s="81" t="s">
        <v>1344</v>
      </c>
      <c r="H2302" s="21">
        <v>1</v>
      </c>
      <c r="I2302" s="20">
        <v>841886.59341176483</v>
      </c>
      <c r="J2302" s="20">
        <f t="shared" si="1054"/>
        <v>159958.45274823532</v>
      </c>
      <c r="K2302" s="19">
        <f t="shared" si="1055"/>
        <v>1001845.0461600001</v>
      </c>
      <c r="L2302" s="15">
        <f t="shared" si="1056"/>
        <v>1001845.0461600001</v>
      </c>
      <c r="M2302" s="17">
        <v>697317.64705882361</v>
      </c>
      <c r="N2302" s="17">
        <v>132490.35294117648</v>
      </c>
      <c r="O2302" s="16">
        <v>829808.00000000012</v>
      </c>
      <c r="P2302" s="18">
        <v>829808.00000000012</v>
      </c>
      <c r="Q2302" s="17">
        <v>639741.17647058831</v>
      </c>
      <c r="R2302" s="17">
        <v>121550.82352941178</v>
      </c>
      <c r="S2302" s="16">
        <v>761292.00000000012</v>
      </c>
      <c r="T2302" s="15">
        <v>761292.00000000012</v>
      </c>
      <c r="U2302" s="14"/>
      <c r="V2302" s="14"/>
      <c r="W2302" s="14"/>
      <c r="X2302" s="14"/>
      <c r="Y2302" s="14"/>
      <c r="Z2302" s="14"/>
      <c r="AA2302" s="14"/>
      <c r="AB2302" s="13"/>
      <c r="AC2302" s="12">
        <f t="shared" si="1057"/>
        <v>0</v>
      </c>
      <c r="AD2302" s="6">
        <f t="shared" si="1058"/>
        <v>0</v>
      </c>
      <c r="AE2302" s="6">
        <f t="shared" si="1059"/>
        <v>0</v>
      </c>
      <c r="AF2302" s="6">
        <f t="shared" si="1060"/>
        <v>0</v>
      </c>
      <c r="AG2302" s="9">
        <f t="shared" si="1061"/>
        <v>761292.00000000012</v>
      </c>
      <c r="AH2302" s="11">
        <f t="shared" si="1050"/>
        <v>1001845.0461600001</v>
      </c>
      <c r="AI2302" s="9">
        <f t="shared" si="1051"/>
        <v>795550.00000000012</v>
      </c>
      <c r="AJ2302" s="10">
        <f t="shared" si="1052"/>
        <v>648236.26154000009</v>
      </c>
      <c r="AK2302" s="9">
        <f t="shared" si="1064"/>
        <v>778421.00000000012</v>
      </c>
      <c r="AL2302" s="9">
        <f t="shared" si="1045"/>
        <v>898697.52308000019</v>
      </c>
      <c r="AM2302" s="6">
        <f t="shared" si="1062"/>
        <v>853045.11447547586</v>
      </c>
      <c r="AN2302" s="8">
        <f t="shared" si="1053"/>
        <v>443846.5649080064</v>
      </c>
      <c r="AO2302" s="7">
        <f t="shared" si="1046"/>
        <v>0.55791158935077156</v>
      </c>
      <c r="AP2302" s="6">
        <f t="shared" si="1063"/>
        <v>853045.11447547586</v>
      </c>
      <c r="AQ2302" s="5" t="s">
        <v>0</v>
      </c>
    </row>
    <row r="2303" spans="1:43" x14ac:dyDescent="0.25">
      <c r="A2303" s="42">
        <v>2249</v>
      </c>
      <c r="B2303" s="63">
        <v>41111927</v>
      </c>
      <c r="C2303" s="63">
        <v>41111927</v>
      </c>
      <c r="D2303" s="61" t="s">
        <v>801</v>
      </c>
      <c r="E2303" s="61" t="s">
        <v>801</v>
      </c>
      <c r="F2303" s="82" t="s">
        <v>1470</v>
      </c>
      <c r="G2303" s="81" t="s">
        <v>1344</v>
      </c>
      <c r="H2303" s="21">
        <v>1</v>
      </c>
      <c r="I2303" s="20">
        <v>1208262.0606050421</v>
      </c>
      <c r="J2303" s="20">
        <f t="shared" si="1054"/>
        <v>229569.79151495802</v>
      </c>
      <c r="K2303" s="19">
        <f t="shared" si="1055"/>
        <v>1437831.8521200002</v>
      </c>
      <c r="L2303" s="15">
        <f t="shared" si="1056"/>
        <v>1437831.8521200002</v>
      </c>
      <c r="M2303" s="17">
        <v>982415.96638655465</v>
      </c>
      <c r="N2303" s="17">
        <v>186659.03361344538</v>
      </c>
      <c r="O2303" s="16">
        <v>1169075</v>
      </c>
      <c r="P2303" s="18">
        <v>1169075</v>
      </c>
      <c r="Q2303" s="17">
        <v>918146.21848739497</v>
      </c>
      <c r="R2303" s="17">
        <v>174447.78151260506</v>
      </c>
      <c r="S2303" s="16">
        <v>1092594</v>
      </c>
      <c r="T2303" s="15">
        <v>1092594</v>
      </c>
      <c r="U2303" s="14"/>
      <c r="V2303" s="14"/>
      <c r="W2303" s="14"/>
      <c r="X2303" s="14"/>
      <c r="Y2303" s="14"/>
      <c r="Z2303" s="14"/>
      <c r="AA2303" s="14"/>
      <c r="AB2303" s="13"/>
      <c r="AC2303" s="12">
        <f t="shared" si="1057"/>
        <v>0</v>
      </c>
      <c r="AD2303" s="6">
        <f t="shared" si="1058"/>
        <v>0</v>
      </c>
      <c r="AE2303" s="6">
        <f t="shared" si="1059"/>
        <v>0</v>
      </c>
      <c r="AF2303" s="6">
        <f t="shared" si="1060"/>
        <v>0</v>
      </c>
      <c r="AG2303" s="9">
        <f t="shared" si="1061"/>
        <v>1092594</v>
      </c>
      <c r="AH2303" s="11">
        <f t="shared" si="1050"/>
        <v>1437831.8521200002</v>
      </c>
      <c r="AI2303" s="9">
        <f t="shared" si="1051"/>
        <v>1130834.5</v>
      </c>
      <c r="AJ2303" s="10">
        <f t="shared" si="1052"/>
        <v>924875.21302999998</v>
      </c>
      <c r="AK2303" s="9">
        <f t="shared" si="1064"/>
        <v>1111714.25</v>
      </c>
      <c r="AL2303" s="9">
        <f t="shared" si="1045"/>
        <v>1284333.17606</v>
      </c>
      <c r="AM2303" s="6">
        <f t="shared" si="1062"/>
        <v>1216484.9328856007</v>
      </c>
      <c r="AN2303" s="8">
        <f t="shared" si="1053"/>
        <v>634108.77109075396</v>
      </c>
      <c r="AO2303" s="7">
        <f t="shared" si="1046"/>
        <v>0.56074409747027876</v>
      </c>
      <c r="AP2303" s="6">
        <f t="shared" si="1063"/>
        <v>1216484.9328856007</v>
      </c>
      <c r="AQ2303" s="5" t="s">
        <v>0</v>
      </c>
    </row>
    <row r="2304" spans="1:43" x14ac:dyDescent="0.25">
      <c r="A2304" s="42">
        <v>2250</v>
      </c>
      <c r="B2304" s="63">
        <v>41111916</v>
      </c>
      <c r="C2304" s="63">
        <v>41111916</v>
      </c>
      <c r="D2304" s="61" t="s">
        <v>801</v>
      </c>
      <c r="E2304" s="61" t="s">
        <v>801</v>
      </c>
      <c r="F2304" s="82" t="s">
        <v>1469</v>
      </c>
      <c r="G2304" s="81" t="s">
        <v>1344</v>
      </c>
      <c r="H2304" s="21">
        <v>1</v>
      </c>
      <c r="I2304" s="20">
        <v>1086340.3841344537</v>
      </c>
      <c r="J2304" s="20">
        <f t="shared" si="1054"/>
        <v>206404.6729855462</v>
      </c>
      <c r="K2304" s="19">
        <f t="shared" si="1055"/>
        <v>1292745.05712</v>
      </c>
      <c r="L2304" s="15">
        <f t="shared" si="1056"/>
        <v>1292745.05712</v>
      </c>
      <c r="M2304" s="17">
        <v>866773.94957983203</v>
      </c>
      <c r="N2304" s="17">
        <v>164687.05042016809</v>
      </c>
      <c r="O2304" s="16">
        <v>1031461.0000000001</v>
      </c>
      <c r="P2304" s="18">
        <v>1031461.0000000001</v>
      </c>
      <c r="Q2304" s="17">
        <v>825499.15966386558</v>
      </c>
      <c r="R2304" s="17">
        <v>156844.84033613445</v>
      </c>
      <c r="S2304" s="16">
        <v>982344</v>
      </c>
      <c r="T2304" s="15">
        <v>982344</v>
      </c>
      <c r="U2304" s="14"/>
      <c r="V2304" s="14"/>
      <c r="W2304" s="14"/>
      <c r="X2304" s="14"/>
      <c r="Y2304" s="14"/>
      <c r="Z2304" s="14"/>
      <c r="AA2304" s="14"/>
      <c r="AB2304" s="13"/>
      <c r="AC2304" s="12">
        <f t="shared" si="1057"/>
        <v>0</v>
      </c>
      <c r="AD2304" s="6">
        <f t="shared" si="1058"/>
        <v>0</v>
      </c>
      <c r="AE2304" s="6">
        <f t="shared" si="1059"/>
        <v>0</v>
      </c>
      <c r="AF2304" s="6">
        <f t="shared" si="1060"/>
        <v>0</v>
      </c>
      <c r="AG2304" s="9">
        <f t="shared" si="1061"/>
        <v>982344</v>
      </c>
      <c r="AH2304" s="11">
        <f t="shared" si="1050"/>
        <v>1292745.05712</v>
      </c>
      <c r="AI2304" s="9">
        <f t="shared" si="1051"/>
        <v>1006902.5</v>
      </c>
      <c r="AJ2304" s="10">
        <f t="shared" si="1052"/>
        <v>826637.51428</v>
      </c>
      <c r="AK2304" s="9">
        <f t="shared" si="1064"/>
        <v>994623.25</v>
      </c>
      <c r="AL2304" s="9">
        <f t="shared" si="1045"/>
        <v>1149823.77856</v>
      </c>
      <c r="AM2304" s="6">
        <f t="shared" si="1062"/>
        <v>1086555.0993737166</v>
      </c>
      <c r="AN2304" s="8">
        <f t="shared" si="1053"/>
        <v>567680.3653187016</v>
      </c>
      <c r="AO2304" s="7">
        <f t="shared" si="1046"/>
        <v>0.56378881303671569</v>
      </c>
      <c r="AP2304" s="6">
        <f t="shared" si="1063"/>
        <v>1086555.0993737166</v>
      </c>
      <c r="AQ2304" s="5" t="s">
        <v>0</v>
      </c>
    </row>
    <row r="2305" spans="1:43" x14ac:dyDescent="0.25">
      <c r="A2305" s="42">
        <v>2251</v>
      </c>
      <c r="B2305" s="63">
        <v>41111916</v>
      </c>
      <c r="C2305" s="63">
        <v>41111916</v>
      </c>
      <c r="D2305" s="61" t="s">
        <v>801</v>
      </c>
      <c r="E2305" s="61" t="s">
        <v>801</v>
      </c>
      <c r="F2305" s="82" t="s">
        <v>1468</v>
      </c>
      <c r="G2305" s="81" t="s">
        <v>1344</v>
      </c>
      <c r="H2305" s="21">
        <v>1</v>
      </c>
      <c r="I2305" s="20">
        <v>1166709.1627058825</v>
      </c>
      <c r="J2305" s="20">
        <f t="shared" si="1054"/>
        <v>221674.74091411766</v>
      </c>
      <c r="K2305" s="19">
        <f t="shared" si="1055"/>
        <v>1388383.90362</v>
      </c>
      <c r="L2305" s="15">
        <f t="shared" si="1056"/>
        <v>1388383.90362</v>
      </c>
      <c r="M2305" s="17">
        <v>930899.15966386558</v>
      </c>
      <c r="N2305" s="17">
        <v>176870.84033613445</v>
      </c>
      <c r="O2305" s="16">
        <v>1107770</v>
      </c>
      <c r="P2305" s="18">
        <v>1107770</v>
      </c>
      <c r="Q2305" s="17">
        <v>886570.58823529421</v>
      </c>
      <c r="R2305" s="17">
        <v>168448.4117647059</v>
      </c>
      <c r="S2305" s="16">
        <v>1055019</v>
      </c>
      <c r="T2305" s="15">
        <v>1055019</v>
      </c>
      <c r="U2305" s="14"/>
      <c r="V2305" s="14"/>
      <c r="W2305" s="14"/>
      <c r="X2305" s="14"/>
      <c r="Y2305" s="14"/>
      <c r="Z2305" s="14"/>
      <c r="AA2305" s="14"/>
      <c r="AB2305" s="13"/>
      <c r="AC2305" s="12">
        <f t="shared" si="1057"/>
        <v>0</v>
      </c>
      <c r="AD2305" s="6">
        <f t="shared" si="1058"/>
        <v>0</v>
      </c>
      <c r="AE2305" s="6">
        <f t="shared" si="1059"/>
        <v>0</v>
      </c>
      <c r="AF2305" s="6">
        <f t="shared" si="1060"/>
        <v>0</v>
      </c>
      <c r="AG2305" s="9">
        <f t="shared" si="1061"/>
        <v>1055019</v>
      </c>
      <c r="AH2305" s="11">
        <f t="shared" si="1050"/>
        <v>1388383.90362</v>
      </c>
      <c r="AI2305" s="9">
        <f t="shared" si="1051"/>
        <v>1081394.5</v>
      </c>
      <c r="AJ2305" s="10">
        <f t="shared" si="1052"/>
        <v>887793.225905</v>
      </c>
      <c r="AK2305" s="9">
        <f t="shared" si="1064"/>
        <v>1068206.75</v>
      </c>
      <c r="AL2305" s="9">
        <f t="shared" si="1045"/>
        <v>1234889.20181</v>
      </c>
      <c r="AM2305" s="6">
        <f t="shared" si="1062"/>
        <v>1166939.8607852196</v>
      </c>
      <c r="AN2305" s="8">
        <f t="shared" si="1053"/>
        <v>609678.0787817135</v>
      </c>
      <c r="AO2305" s="7">
        <f t="shared" si="1046"/>
        <v>0.56378877346029921</v>
      </c>
      <c r="AP2305" s="6">
        <f t="shared" si="1063"/>
        <v>1166939.8607852196</v>
      </c>
      <c r="AQ2305" s="5" t="s">
        <v>0</v>
      </c>
    </row>
    <row r="2306" spans="1:43" ht="25.5" x14ac:dyDescent="0.25">
      <c r="A2306" s="42">
        <v>2252</v>
      </c>
      <c r="B2306" s="63">
        <v>41112412</v>
      </c>
      <c r="C2306" s="63">
        <v>41112412</v>
      </c>
      <c r="D2306" s="61" t="s">
        <v>801</v>
      </c>
      <c r="E2306" s="61" t="s">
        <v>801</v>
      </c>
      <c r="F2306" s="82" t="s">
        <v>1467</v>
      </c>
      <c r="G2306" s="81" t="s">
        <v>1344</v>
      </c>
      <c r="H2306" s="21">
        <v>1</v>
      </c>
      <c r="I2306" s="20">
        <v>10892232.650268909</v>
      </c>
      <c r="J2306" s="20">
        <f t="shared" si="1054"/>
        <v>2069524.2035510927</v>
      </c>
      <c r="K2306" s="19">
        <f t="shared" si="1055"/>
        <v>12961756.853820002</v>
      </c>
      <c r="L2306" s="15">
        <f t="shared" si="1056"/>
        <v>12961756.853820002</v>
      </c>
      <c r="M2306" s="17">
        <v>8773511.7647058833</v>
      </c>
      <c r="N2306" s="17">
        <v>1666967.2352941178</v>
      </c>
      <c r="O2306" s="16">
        <v>10440479.000000002</v>
      </c>
      <c r="P2306" s="18">
        <v>10440479.000000002</v>
      </c>
      <c r="Q2306" s="17">
        <v>8276898.3193277316</v>
      </c>
      <c r="R2306" s="17">
        <v>1572610.6806722691</v>
      </c>
      <c r="S2306" s="16">
        <v>9849509</v>
      </c>
      <c r="T2306" s="15">
        <v>9849509</v>
      </c>
      <c r="U2306" s="14"/>
      <c r="V2306" s="14"/>
      <c r="W2306" s="14"/>
      <c r="X2306" s="14"/>
      <c r="Y2306" s="14"/>
      <c r="Z2306" s="14"/>
      <c r="AA2306" s="14"/>
      <c r="AB2306" s="13"/>
      <c r="AC2306" s="12">
        <f t="shared" si="1057"/>
        <v>0</v>
      </c>
      <c r="AD2306" s="6">
        <f t="shared" si="1058"/>
        <v>0</v>
      </c>
      <c r="AE2306" s="6">
        <f t="shared" si="1059"/>
        <v>0</v>
      </c>
      <c r="AF2306" s="6">
        <f t="shared" si="1060"/>
        <v>0</v>
      </c>
      <c r="AG2306" s="9">
        <f t="shared" si="1061"/>
        <v>9849509</v>
      </c>
      <c r="AH2306" s="11">
        <f t="shared" si="1050"/>
        <v>12961756.853820002</v>
      </c>
      <c r="AI2306" s="9">
        <f t="shared" si="1051"/>
        <v>10144994</v>
      </c>
      <c r="AJ2306" s="10">
        <f t="shared" si="1052"/>
        <v>8312936.2134550009</v>
      </c>
      <c r="AK2306" s="9">
        <f t="shared" si="1064"/>
        <v>9997251.5</v>
      </c>
      <c r="AL2306" s="9">
        <f t="shared" si="1045"/>
        <v>11553375.426910002</v>
      </c>
      <c r="AM2306" s="6">
        <f t="shared" si="1062"/>
        <v>10930594.965651013</v>
      </c>
      <c r="AN2306" s="8">
        <f t="shared" si="1053"/>
        <v>5703914.914985599</v>
      </c>
      <c r="AO2306" s="7">
        <f t="shared" si="1046"/>
        <v>0.56223935814901405</v>
      </c>
      <c r="AP2306" s="6">
        <f t="shared" si="1063"/>
        <v>10930594.965651013</v>
      </c>
      <c r="AQ2306" s="5" t="s">
        <v>0</v>
      </c>
    </row>
    <row r="2307" spans="1:43" x14ac:dyDescent="0.25">
      <c r="A2307" s="42">
        <v>2253</v>
      </c>
      <c r="B2307" s="63">
        <v>41111927</v>
      </c>
      <c r="C2307" s="63">
        <v>41111927</v>
      </c>
      <c r="D2307" s="61" t="s">
        <v>801</v>
      </c>
      <c r="E2307" s="61" t="s">
        <v>801</v>
      </c>
      <c r="F2307" s="82" t="s">
        <v>1466</v>
      </c>
      <c r="G2307" s="81" t="s">
        <v>1344</v>
      </c>
      <c r="H2307" s="21">
        <v>1</v>
      </c>
      <c r="I2307" s="20">
        <v>1263890.4151764708</v>
      </c>
      <c r="J2307" s="20">
        <f t="shared" si="1054"/>
        <v>240139.17888352944</v>
      </c>
      <c r="K2307" s="19">
        <f t="shared" si="1055"/>
        <v>1504029.5940600003</v>
      </c>
      <c r="L2307" s="15">
        <f t="shared" si="1056"/>
        <v>1504029.5940600003</v>
      </c>
      <c r="M2307" s="17">
        <v>1046855.462184874</v>
      </c>
      <c r="N2307" s="17">
        <v>198902.53781512607</v>
      </c>
      <c r="O2307" s="16">
        <v>1245758</v>
      </c>
      <c r="P2307" s="18">
        <v>1245758</v>
      </c>
      <c r="Q2307" s="17">
        <v>960417.64705882361</v>
      </c>
      <c r="R2307" s="17">
        <v>182479.35294117648</v>
      </c>
      <c r="S2307" s="16">
        <v>1142897</v>
      </c>
      <c r="T2307" s="15">
        <v>1142897</v>
      </c>
      <c r="U2307" s="14"/>
      <c r="V2307" s="14"/>
      <c r="W2307" s="14"/>
      <c r="X2307" s="14"/>
      <c r="Y2307" s="14"/>
      <c r="Z2307" s="14"/>
      <c r="AA2307" s="14"/>
      <c r="AB2307" s="13"/>
      <c r="AC2307" s="12">
        <f t="shared" si="1057"/>
        <v>0</v>
      </c>
      <c r="AD2307" s="6">
        <f t="shared" si="1058"/>
        <v>0</v>
      </c>
      <c r="AE2307" s="6">
        <f t="shared" si="1059"/>
        <v>0</v>
      </c>
      <c r="AF2307" s="6">
        <f t="shared" si="1060"/>
        <v>0</v>
      </c>
      <c r="AG2307" s="9">
        <f t="shared" si="1061"/>
        <v>1142897</v>
      </c>
      <c r="AH2307" s="11">
        <f t="shared" si="1050"/>
        <v>1504029.5940600003</v>
      </c>
      <c r="AI2307" s="9">
        <f t="shared" si="1051"/>
        <v>1194327.5</v>
      </c>
      <c r="AJ2307" s="10">
        <f t="shared" si="1052"/>
        <v>973171.14851500001</v>
      </c>
      <c r="AK2307" s="9">
        <f t="shared" si="1064"/>
        <v>1168612.25</v>
      </c>
      <c r="AL2307" s="9">
        <f t="shared" si="1045"/>
        <v>1349178.54703</v>
      </c>
      <c r="AM2307" s="6">
        <f t="shared" si="1062"/>
        <v>1280642.4963537743</v>
      </c>
      <c r="AN2307" s="8">
        <f t="shared" si="1053"/>
        <v>666329.05529057048</v>
      </c>
      <c r="AO2307" s="7">
        <f t="shared" si="1046"/>
        <v>0.55791150692801639</v>
      </c>
      <c r="AP2307" s="6">
        <f t="shared" si="1063"/>
        <v>1280642.4963537743</v>
      </c>
      <c r="AQ2307" s="5" t="s">
        <v>0</v>
      </c>
    </row>
    <row r="2308" spans="1:43" x14ac:dyDescent="0.25">
      <c r="A2308" s="42">
        <v>2254</v>
      </c>
      <c r="B2308" s="63">
        <v>41111970</v>
      </c>
      <c r="C2308" s="63">
        <v>41111970</v>
      </c>
      <c r="D2308" s="61" t="s">
        <v>801</v>
      </c>
      <c r="E2308" s="61" t="s">
        <v>801</v>
      </c>
      <c r="F2308" s="82" t="s">
        <v>1465</v>
      </c>
      <c r="G2308" s="81" t="s">
        <v>1344</v>
      </c>
      <c r="H2308" s="21">
        <v>1</v>
      </c>
      <c r="I2308" s="20">
        <v>1240470.3946386555</v>
      </c>
      <c r="J2308" s="20">
        <f t="shared" si="1054"/>
        <v>235689.37498134453</v>
      </c>
      <c r="K2308" s="19">
        <f t="shared" si="1055"/>
        <v>1476159.7696199999</v>
      </c>
      <c r="L2308" s="15">
        <f t="shared" si="1056"/>
        <v>1476159.7696199999</v>
      </c>
      <c r="M2308" s="17">
        <v>1018030.2521008403</v>
      </c>
      <c r="N2308" s="17">
        <v>193425.74789915967</v>
      </c>
      <c r="O2308" s="16">
        <v>1211456</v>
      </c>
      <c r="P2308" s="18">
        <v>1211456</v>
      </c>
      <c r="Q2308" s="17">
        <v>942621.00840336143</v>
      </c>
      <c r="R2308" s="17">
        <v>179097.99159663866</v>
      </c>
      <c r="S2308" s="16">
        <v>1121719</v>
      </c>
      <c r="T2308" s="15">
        <v>1121719</v>
      </c>
      <c r="U2308" s="14"/>
      <c r="V2308" s="14"/>
      <c r="W2308" s="14"/>
      <c r="X2308" s="14"/>
      <c r="Y2308" s="14"/>
      <c r="Z2308" s="14"/>
      <c r="AA2308" s="14"/>
      <c r="AB2308" s="13"/>
      <c r="AC2308" s="12">
        <f t="shared" si="1057"/>
        <v>0</v>
      </c>
      <c r="AD2308" s="6">
        <f t="shared" si="1058"/>
        <v>0</v>
      </c>
      <c r="AE2308" s="6">
        <f t="shared" si="1059"/>
        <v>0</v>
      </c>
      <c r="AF2308" s="6">
        <f t="shared" si="1060"/>
        <v>0</v>
      </c>
      <c r="AG2308" s="9">
        <f t="shared" si="1061"/>
        <v>1121719</v>
      </c>
      <c r="AH2308" s="11">
        <f t="shared" si="1050"/>
        <v>1476159.7696199999</v>
      </c>
      <c r="AI2308" s="9">
        <f t="shared" si="1051"/>
        <v>1166587.5</v>
      </c>
      <c r="AJ2308" s="10">
        <f t="shared" si="1052"/>
        <v>952333.69240499998</v>
      </c>
      <c r="AK2308" s="9">
        <f t="shared" si="1064"/>
        <v>1144153.25</v>
      </c>
      <c r="AL2308" s="9">
        <f t="shared" ref="AL2308:AL2371" si="1065">AVERAGE(AH2308,AI2308)</f>
        <v>1321373.63481</v>
      </c>
      <c r="AM2308" s="6">
        <f t="shared" si="1062"/>
        <v>1252936.4018313228</v>
      </c>
      <c r="AN2308" s="8">
        <f t="shared" si="1053"/>
        <v>652474.51382732368</v>
      </c>
      <c r="AO2308" s="7">
        <f t="shared" ref="AO2308:AO2371" si="1066">+AN2308/AI2308</f>
        <v>0.55930182161845865</v>
      </c>
      <c r="AP2308" s="6">
        <f t="shared" si="1063"/>
        <v>1252936.4018313228</v>
      </c>
      <c r="AQ2308" s="5" t="s">
        <v>0</v>
      </c>
    </row>
    <row r="2309" spans="1:43" x14ac:dyDescent="0.25">
      <c r="A2309" s="42">
        <v>2255</v>
      </c>
      <c r="B2309" s="63">
        <v>41111970</v>
      </c>
      <c r="C2309" s="63">
        <v>41111970</v>
      </c>
      <c r="D2309" s="61" t="s">
        <v>801</v>
      </c>
      <c r="E2309" s="61" t="s">
        <v>801</v>
      </c>
      <c r="F2309" s="82" t="s">
        <v>1464</v>
      </c>
      <c r="G2309" s="81" t="s">
        <v>1344</v>
      </c>
      <c r="H2309" s="21">
        <v>1</v>
      </c>
      <c r="I2309" s="20">
        <v>1228830.0538991597</v>
      </c>
      <c r="J2309" s="20">
        <f t="shared" si="1054"/>
        <v>233477.71024084033</v>
      </c>
      <c r="K2309" s="19">
        <f t="shared" si="1055"/>
        <v>1462307.7641400001</v>
      </c>
      <c r="L2309" s="15">
        <f t="shared" si="1056"/>
        <v>1462307.7641400001</v>
      </c>
      <c r="M2309" s="17">
        <v>989801.68067226897</v>
      </c>
      <c r="N2309" s="17">
        <v>188062.31932773109</v>
      </c>
      <c r="O2309" s="16">
        <v>1177864</v>
      </c>
      <c r="P2309" s="18">
        <v>1177864</v>
      </c>
      <c r="Q2309" s="17">
        <v>933775.63025210088</v>
      </c>
      <c r="R2309" s="17">
        <v>177417.36974789918</v>
      </c>
      <c r="S2309" s="16">
        <v>1111193</v>
      </c>
      <c r="T2309" s="15">
        <v>1111193</v>
      </c>
      <c r="U2309" s="14"/>
      <c r="V2309" s="14"/>
      <c r="W2309" s="14"/>
      <c r="X2309" s="14"/>
      <c r="Y2309" s="14"/>
      <c r="Z2309" s="14"/>
      <c r="AA2309" s="14"/>
      <c r="AB2309" s="13"/>
      <c r="AC2309" s="12">
        <f t="shared" si="1057"/>
        <v>0</v>
      </c>
      <c r="AD2309" s="6">
        <f t="shared" si="1058"/>
        <v>0</v>
      </c>
      <c r="AE2309" s="6">
        <f t="shared" si="1059"/>
        <v>0</v>
      </c>
      <c r="AF2309" s="6">
        <f t="shared" si="1060"/>
        <v>0</v>
      </c>
      <c r="AG2309" s="9">
        <f t="shared" si="1061"/>
        <v>1111193</v>
      </c>
      <c r="AH2309" s="11">
        <f t="shared" si="1050"/>
        <v>1462307.7641400001</v>
      </c>
      <c r="AI2309" s="9">
        <f t="shared" si="1051"/>
        <v>1144528.5</v>
      </c>
      <c r="AJ2309" s="10">
        <f t="shared" si="1052"/>
        <v>937841.19103500003</v>
      </c>
      <c r="AK2309" s="9">
        <f t="shared" si="1064"/>
        <v>1127860.75</v>
      </c>
      <c r="AL2309" s="9">
        <f t="shared" si="1065"/>
        <v>1303418.1320700001</v>
      </c>
      <c r="AM2309" s="6">
        <f t="shared" si="1062"/>
        <v>1233157.7892543951</v>
      </c>
      <c r="AN2309" s="8">
        <f t="shared" si="1053"/>
        <v>643499.05060829641</v>
      </c>
      <c r="AO2309" s="7">
        <f t="shared" si="1066"/>
        <v>0.56223942925693537</v>
      </c>
      <c r="AP2309" s="6">
        <f t="shared" si="1063"/>
        <v>1233157.7892543951</v>
      </c>
      <c r="AQ2309" s="5" t="s">
        <v>0</v>
      </c>
    </row>
    <row r="2310" spans="1:43" x14ac:dyDescent="0.25">
      <c r="A2310" s="42">
        <v>2256</v>
      </c>
      <c r="B2310" s="63">
        <v>46171630</v>
      </c>
      <c r="C2310" s="63">
        <v>46171630</v>
      </c>
      <c r="D2310" s="61" t="s">
        <v>801</v>
      </c>
      <c r="E2310" s="61" t="s">
        <v>801</v>
      </c>
      <c r="F2310" s="82" t="s">
        <v>1463</v>
      </c>
      <c r="G2310" s="81" t="s">
        <v>1344</v>
      </c>
      <c r="H2310" s="21">
        <v>1</v>
      </c>
      <c r="I2310" s="20">
        <v>1221291.3684705882</v>
      </c>
      <c r="J2310" s="20">
        <f t="shared" si="1054"/>
        <v>232045.36000941176</v>
      </c>
      <c r="K2310" s="19">
        <f t="shared" si="1055"/>
        <v>1453336.72848</v>
      </c>
      <c r="L2310" s="15">
        <f t="shared" si="1056"/>
        <v>1453336.72848</v>
      </c>
      <c r="M2310" s="17">
        <v>993010.08403361344</v>
      </c>
      <c r="N2310" s="17">
        <v>188671.91596638656</v>
      </c>
      <c r="O2310" s="16">
        <v>1181682</v>
      </c>
      <c r="P2310" s="18">
        <v>1181682</v>
      </c>
      <c r="Q2310" s="17">
        <v>928047.0588235294</v>
      </c>
      <c r="R2310" s="17">
        <v>176328.9411764706</v>
      </c>
      <c r="S2310" s="16">
        <v>1104376</v>
      </c>
      <c r="T2310" s="15">
        <v>1104376</v>
      </c>
      <c r="U2310" s="14"/>
      <c r="V2310" s="14"/>
      <c r="W2310" s="14"/>
      <c r="X2310" s="14"/>
      <c r="Y2310" s="14"/>
      <c r="Z2310" s="14"/>
      <c r="AA2310" s="14"/>
      <c r="AB2310" s="13"/>
      <c r="AC2310" s="12">
        <f t="shared" si="1057"/>
        <v>0</v>
      </c>
      <c r="AD2310" s="6">
        <f t="shared" si="1058"/>
        <v>0</v>
      </c>
      <c r="AE2310" s="6">
        <f t="shared" si="1059"/>
        <v>0</v>
      </c>
      <c r="AF2310" s="6">
        <f t="shared" si="1060"/>
        <v>0</v>
      </c>
      <c r="AG2310" s="9">
        <f t="shared" si="1061"/>
        <v>1104376</v>
      </c>
      <c r="AH2310" s="11">
        <f t="shared" si="1050"/>
        <v>1453336.72848</v>
      </c>
      <c r="AI2310" s="9">
        <f t="shared" si="1051"/>
        <v>1143029</v>
      </c>
      <c r="AJ2310" s="10">
        <f t="shared" si="1052"/>
        <v>934848.68212000001</v>
      </c>
      <c r="AK2310" s="9">
        <f t="shared" si="1064"/>
        <v>1123702.5</v>
      </c>
      <c r="AL2310" s="9">
        <f t="shared" si="1065"/>
        <v>1298182.86424</v>
      </c>
      <c r="AM2310" s="6">
        <f t="shared" si="1062"/>
        <v>1229603.008284986</v>
      </c>
      <c r="AN2310" s="8">
        <f t="shared" si="1053"/>
        <v>640946.72451589035</v>
      </c>
      <c r="AO2310" s="7">
        <f t="shared" si="1066"/>
        <v>0.56074406206307137</v>
      </c>
      <c r="AP2310" s="6">
        <f t="shared" si="1063"/>
        <v>1229603.008284986</v>
      </c>
      <c r="AQ2310" s="5" t="s">
        <v>0</v>
      </c>
    </row>
    <row r="2311" spans="1:43" x14ac:dyDescent="0.25">
      <c r="A2311" s="42">
        <v>2257</v>
      </c>
      <c r="B2311" s="63">
        <v>41111916</v>
      </c>
      <c r="C2311" s="63">
        <v>41111916</v>
      </c>
      <c r="D2311" s="61" t="s">
        <v>801</v>
      </c>
      <c r="E2311" s="61" t="s">
        <v>801</v>
      </c>
      <c r="F2311" s="82" t="s">
        <v>1462</v>
      </c>
      <c r="G2311" s="81" t="s">
        <v>1344</v>
      </c>
      <c r="H2311" s="21">
        <v>1</v>
      </c>
      <c r="I2311" s="20">
        <v>1484956.255462185</v>
      </c>
      <c r="J2311" s="20">
        <f t="shared" si="1054"/>
        <v>282141.68853781518</v>
      </c>
      <c r="K2311" s="19">
        <f t="shared" si="1055"/>
        <v>1767097.9440000001</v>
      </c>
      <c r="L2311" s="15">
        <f t="shared" si="1056"/>
        <v>1767097.9440000001</v>
      </c>
      <c r="M2311" s="17">
        <v>1196107.5630252101</v>
      </c>
      <c r="N2311" s="17">
        <v>227260.43697478992</v>
      </c>
      <c r="O2311" s="16">
        <v>1423368</v>
      </c>
      <c r="P2311" s="18">
        <v>1423368</v>
      </c>
      <c r="Q2311" s="17">
        <v>1128403.3613445379</v>
      </c>
      <c r="R2311" s="17">
        <v>214396.63865546221</v>
      </c>
      <c r="S2311" s="16">
        <v>1342800.0000000002</v>
      </c>
      <c r="T2311" s="15">
        <v>1342800.0000000002</v>
      </c>
      <c r="U2311" s="14"/>
      <c r="V2311" s="14"/>
      <c r="W2311" s="14"/>
      <c r="X2311" s="14"/>
      <c r="Y2311" s="14"/>
      <c r="Z2311" s="14"/>
      <c r="AA2311" s="14"/>
      <c r="AB2311" s="13"/>
      <c r="AC2311" s="12">
        <f t="shared" si="1057"/>
        <v>0</v>
      </c>
      <c r="AD2311" s="6">
        <f t="shared" si="1058"/>
        <v>0</v>
      </c>
      <c r="AE2311" s="6">
        <f t="shared" si="1059"/>
        <v>0</v>
      </c>
      <c r="AF2311" s="6">
        <f t="shared" si="1060"/>
        <v>0</v>
      </c>
      <c r="AG2311" s="9">
        <f t="shared" si="1061"/>
        <v>1342800.0000000002</v>
      </c>
      <c r="AH2311" s="11">
        <f t="shared" si="1050"/>
        <v>1767097.9440000001</v>
      </c>
      <c r="AI2311" s="9">
        <f t="shared" si="1051"/>
        <v>1383084</v>
      </c>
      <c r="AJ2311" s="10">
        <f t="shared" si="1052"/>
        <v>1133316.486</v>
      </c>
      <c r="AK2311" s="9">
        <f t="shared" si="1064"/>
        <v>1362942</v>
      </c>
      <c r="AL2311" s="9">
        <f t="shared" si="1065"/>
        <v>1575090.9720000001</v>
      </c>
      <c r="AM2311" s="6">
        <f t="shared" si="1062"/>
        <v>1490186.2808395661</v>
      </c>
      <c r="AN2311" s="8">
        <f t="shared" si="1053"/>
        <v>777624.24888362712</v>
      </c>
      <c r="AO2311" s="7">
        <f t="shared" si="1066"/>
        <v>0.56223934980350221</v>
      </c>
      <c r="AP2311" s="6">
        <f t="shared" si="1063"/>
        <v>1490186.2808395661</v>
      </c>
      <c r="AQ2311" s="5" t="s">
        <v>0</v>
      </c>
    </row>
    <row r="2312" spans="1:43" x14ac:dyDescent="0.25">
      <c r="A2312" s="42">
        <v>2258</v>
      </c>
      <c r="B2312" s="63">
        <v>41111921</v>
      </c>
      <c r="C2312" s="63">
        <v>41111921</v>
      </c>
      <c r="D2312" s="61" t="s">
        <v>801</v>
      </c>
      <c r="E2312" s="61" t="s">
        <v>801</v>
      </c>
      <c r="F2312" s="82" t="s">
        <v>1461</v>
      </c>
      <c r="G2312" s="81" t="s">
        <v>1344</v>
      </c>
      <c r="H2312" s="21">
        <v>1</v>
      </c>
      <c r="I2312" s="20">
        <v>1251282.4420840335</v>
      </c>
      <c r="J2312" s="20">
        <f t="shared" si="1054"/>
        <v>237743.66399596637</v>
      </c>
      <c r="K2312" s="19">
        <f t="shared" si="1055"/>
        <v>1489026.1060799998</v>
      </c>
      <c r="L2312" s="15">
        <f t="shared" si="1056"/>
        <v>1489026.1060799998</v>
      </c>
      <c r="M2312" s="17">
        <v>1007887.3949579833</v>
      </c>
      <c r="N2312" s="17">
        <v>191498.60504201683</v>
      </c>
      <c r="O2312" s="16">
        <v>1199386</v>
      </c>
      <c r="P2312" s="18">
        <v>1199386</v>
      </c>
      <c r="Q2312" s="17">
        <v>950836.97478991596</v>
      </c>
      <c r="R2312" s="17">
        <v>180659.02521008404</v>
      </c>
      <c r="S2312" s="16">
        <v>1131496</v>
      </c>
      <c r="T2312" s="15">
        <v>1131496</v>
      </c>
      <c r="U2312" s="14"/>
      <c r="V2312" s="14"/>
      <c r="W2312" s="14"/>
      <c r="X2312" s="14"/>
      <c r="Y2312" s="14"/>
      <c r="Z2312" s="14"/>
      <c r="AA2312" s="14"/>
      <c r="AB2312" s="13"/>
      <c r="AC2312" s="12">
        <f t="shared" si="1057"/>
        <v>0</v>
      </c>
      <c r="AD2312" s="6">
        <f t="shared" si="1058"/>
        <v>0</v>
      </c>
      <c r="AE2312" s="6">
        <f t="shared" si="1059"/>
        <v>0</v>
      </c>
      <c r="AF2312" s="6">
        <f t="shared" si="1060"/>
        <v>0</v>
      </c>
      <c r="AG2312" s="9">
        <f t="shared" si="1061"/>
        <v>1131496</v>
      </c>
      <c r="AH2312" s="11">
        <f t="shared" si="1050"/>
        <v>1489026.1060799998</v>
      </c>
      <c r="AI2312" s="9">
        <f t="shared" si="1051"/>
        <v>1165441</v>
      </c>
      <c r="AJ2312" s="10">
        <f t="shared" si="1052"/>
        <v>954977.02651999996</v>
      </c>
      <c r="AK2312" s="9">
        <f t="shared" si="1064"/>
        <v>1148468.5</v>
      </c>
      <c r="AL2312" s="9">
        <f t="shared" si="1065"/>
        <v>1327233.5530399999</v>
      </c>
      <c r="AM2312" s="6">
        <f t="shared" si="1062"/>
        <v>1255689.5544916152</v>
      </c>
      <c r="AN2312" s="8">
        <f t="shared" si="1053"/>
        <v>655256.75244539184</v>
      </c>
      <c r="AO2312" s="7">
        <f t="shared" si="1066"/>
        <v>0.56223931751619505</v>
      </c>
      <c r="AP2312" s="6">
        <f t="shared" si="1063"/>
        <v>1255689.5544916152</v>
      </c>
      <c r="AQ2312" s="5" t="s">
        <v>0</v>
      </c>
    </row>
    <row r="2313" spans="1:43" x14ac:dyDescent="0.25">
      <c r="A2313" s="42">
        <v>2259</v>
      </c>
      <c r="B2313" s="63">
        <v>39121552</v>
      </c>
      <c r="C2313" s="63">
        <v>39121552</v>
      </c>
      <c r="D2313" s="61" t="s">
        <v>801</v>
      </c>
      <c r="E2313" s="61" t="s">
        <v>801</v>
      </c>
      <c r="F2313" s="82" t="s">
        <v>1460</v>
      </c>
      <c r="G2313" s="81" t="s">
        <v>1344</v>
      </c>
      <c r="H2313" s="21">
        <v>1</v>
      </c>
      <c r="I2313" s="20">
        <v>2657764.2666554623</v>
      </c>
      <c r="J2313" s="20">
        <f t="shared" si="1054"/>
        <v>504975.21066453785</v>
      </c>
      <c r="K2313" s="19">
        <f t="shared" si="1055"/>
        <v>3162739.4773200001</v>
      </c>
      <c r="L2313" s="15">
        <f t="shared" si="1056"/>
        <v>3162739.4773200001</v>
      </c>
      <c r="M2313" s="17">
        <v>2140784.8739495799</v>
      </c>
      <c r="N2313" s="17">
        <v>406749.12605042016</v>
      </c>
      <c r="O2313" s="16">
        <v>2547534</v>
      </c>
      <c r="P2313" s="18">
        <v>2547534</v>
      </c>
      <c r="Q2313" s="17">
        <v>2019608.4033613447</v>
      </c>
      <c r="R2313" s="17">
        <v>383725.59663865552</v>
      </c>
      <c r="S2313" s="16">
        <v>2403334</v>
      </c>
      <c r="T2313" s="15">
        <v>2403334</v>
      </c>
      <c r="U2313" s="14"/>
      <c r="V2313" s="14"/>
      <c r="W2313" s="14"/>
      <c r="X2313" s="14"/>
      <c r="Y2313" s="14"/>
      <c r="Z2313" s="14"/>
      <c r="AA2313" s="14"/>
      <c r="AB2313" s="13"/>
      <c r="AC2313" s="12">
        <f t="shared" si="1057"/>
        <v>0</v>
      </c>
      <c r="AD2313" s="6">
        <f t="shared" si="1058"/>
        <v>0</v>
      </c>
      <c r="AE2313" s="6">
        <f t="shared" si="1059"/>
        <v>0</v>
      </c>
      <c r="AF2313" s="6">
        <f t="shared" si="1060"/>
        <v>0</v>
      </c>
      <c r="AG2313" s="9">
        <f t="shared" si="1061"/>
        <v>2403334</v>
      </c>
      <c r="AH2313" s="11">
        <f t="shared" si="1050"/>
        <v>3162739.4773200001</v>
      </c>
      <c r="AI2313" s="9">
        <f t="shared" si="1051"/>
        <v>2475434</v>
      </c>
      <c r="AJ2313" s="10">
        <f t="shared" si="1052"/>
        <v>2028401.8693300001</v>
      </c>
      <c r="AK2313" s="9">
        <f t="shared" si="1064"/>
        <v>2439384</v>
      </c>
      <c r="AL2313" s="9">
        <f t="shared" si="1065"/>
        <v>2819086.7386600003</v>
      </c>
      <c r="AM2313" s="6">
        <f t="shared" si="1062"/>
        <v>2667124.9146938189</v>
      </c>
      <c r="AN2313" s="8">
        <f t="shared" si="1053"/>
        <v>1391786.4089129758</v>
      </c>
      <c r="AO2313" s="7">
        <f t="shared" si="1066"/>
        <v>0.56223935233699451</v>
      </c>
      <c r="AP2313" s="6">
        <f t="shared" si="1063"/>
        <v>2667124.9146938189</v>
      </c>
      <c r="AQ2313" s="5" t="s">
        <v>0</v>
      </c>
    </row>
    <row r="2314" spans="1:43" x14ac:dyDescent="0.25">
      <c r="A2314" s="42">
        <v>2260</v>
      </c>
      <c r="B2314" s="63">
        <v>25174001</v>
      </c>
      <c r="C2314" s="63">
        <v>25174001</v>
      </c>
      <c r="D2314" s="61" t="s">
        <v>801</v>
      </c>
      <c r="E2314" s="61" t="s">
        <v>801</v>
      </c>
      <c r="F2314" s="82" t="s">
        <v>1459</v>
      </c>
      <c r="G2314" s="81" t="s">
        <v>1344</v>
      </c>
      <c r="H2314" s="21">
        <v>1</v>
      </c>
      <c r="I2314" s="20">
        <v>2450918.7514285715</v>
      </c>
      <c r="J2314" s="20">
        <f t="shared" si="1054"/>
        <v>465674.56277142861</v>
      </c>
      <c r="K2314" s="19">
        <f t="shared" si="1055"/>
        <v>2916593.3141999999</v>
      </c>
      <c r="L2314" s="15">
        <f t="shared" si="1056"/>
        <v>2916593.3141999999</v>
      </c>
      <c r="M2314" s="17">
        <v>1955549.5798319329</v>
      </c>
      <c r="N2314" s="17">
        <v>371554.42016806727</v>
      </c>
      <c r="O2314" s="16">
        <v>2327104</v>
      </c>
      <c r="P2314" s="18">
        <v>2327104</v>
      </c>
      <c r="Q2314" s="17">
        <v>1862428.5714285716</v>
      </c>
      <c r="R2314" s="17">
        <v>353861.42857142858</v>
      </c>
      <c r="S2314" s="16">
        <v>2216290</v>
      </c>
      <c r="T2314" s="15">
        <v>2216290</v>
      </c>
      <c r="U2314" s="14"/>
      <c r="V2314" s="14"/>
      <c r="W2314" s="14"/>
      <c r="X2314" s="14"/>
      <c r="Y2314" s="14"/>
      <c r="Z2314" s="14"/>
      <c r="AA2314" s="14"/>
      <c r="AB2314" s="13"/>
      <c r="AC2314" s="12">
        <f t="shared" si="1057"/>
        <v>0</v>
      </c>
      <c r="AD2314" s="6">
        <f t="shared" si="1058"/>
        <v>0</v>
      </c>
      <c r="AE2314" s="6">
        <f t="shared" si="1059"/>
        <v>0</v>
      </c>
      <c r="AF2314" s="6">
        <f t="shared" si="1060"/>
        <v>0</v>
      </c>
      <c r="AG2314" s="9">
        <f t="shared" si="1061"/>
        <v>2216290</v>
      </c>
      <c r="AH2314" s="11">
        <f t="shared" si="1050"/>
        <v>2916593.3141999999</v>
      </c>
      <c r="AI2314" s="9">
        <f t="shared" si="1051"/>
        <v>2271697</v>
      </c>
      <c r="AJ2314" s="10">
        <f t="shared" si="1052"/>
        <v>1864996.82855</v>
      </c>
      <c r="AK2314" s="9">
        <f t="shared" si="1064"/>
        <v>2243993.5</v>
      </c>
      <c r="AL2314" s="9">
        <f t="shared" si="1065"/>
        <v>2594145.1571</v>
      </c>
      <c r="AM2314" s="6">
        <f t="shared" si="1062"/>
        <v>2451403.1576188174</v>
      </c>
      <c r="AN2314" s="8">
        <f t="shared" si="1053"/>
        <v>1280757.3630923629</v>
      </c>
      <c r="AO2314" s="7">
        <f t="shared" si="1066"/>
        <v>0.56378881650693857</v>
      </c>
      <c r="AP2314" s="6">
        <f t="shared" si="1063"/>
        <v>2451403.1576188174</v>
      </c>
      <c r="AQ2314" s="5" t="s">
        <v>0</v>
      </c>
    </row>
    <row r="2315" spans="1:43" x14ac:dyDescent="0.25">
      <c r="A2315" s="42">
        <v>2261</v>
      </c>
      <c r="B2315" s="63">
        <v>39121552</v>
      </c>
      <c r="C2315" s="63">
        <v>39121552</v>
      </c>
      <c r="D2315" s="61" t="s">
        <v>801</v>
      </c>
      <c r="E2315" s="61" t="s">
        <v>801</v>
      </c>
      <c r="F2315" s="82" t="s">
        <v>1458</v>
      </c>
      <c r="G2315" s="81" t="s">
        <v>1344</v>
      </c>
      <c r="H2315" s="21">
        <v>1</v>
      </c>
      <c r="I2315" s="20">
        <v>2683319.7135630255</v>
      </c>
      <c r="J2315" s="20">
        <f t="shared" si="1054"/>
        <v>509830.74557697482</v>
      </c>
      <c r="K2315" s="19">
        <f t="shared" si="1055"/>
        <v>3193150.4591400004</v>
      </c>
      <c r="L2315" s="15">
        <f t="shared" si="1056"/>
        <v>3193150.4591400004</v>
      </c>
      <c r="M2315" s="17">
        <v>2140979.8319327733</v>
      </c>
      <c r="N2315" s="17">
        <v>406786.16806722694</v>
      </c>
      <c r="O2315" s="16">
        <v>2547766.0000000005</v>
      </c>
      <c r="P2315" s="18">
        <v>2547766.0000000005</v>
      </c>
      <c r="Q2315" s="17">
        <v>2039027.7310924372</v>
      </c>
      <c r="R2315" s="17">
        <v>387415.26890756306</v>
      </c>
      <c r="S2315" s="16">
        <v>2426443</v>
      </c>
      <c r="T2315" s="15">
        <v>2426443</v>
      </c>
      <c r="U2315" s="14"/>
      <c r="V2315" s="14"/>
      <c r="W2315" s="14"/>
      <c r="X2315" s="14"/>
      <c r="Y2315" s="14"/>
      <c r="Z2315" s="14"/>
      <c r="AA2315" s="14"/>
      <c r="AB2315" s="13"/>
      <c r="AC2315" s="12">
        <f t="shared" si="1057"/>
        <v>0</v>
      </c>
      <c r="AD2315" s="6">
        <f t="shared" si="1058"/>
        <v>0</v>
      </c>
      <c r="AE2315" s="6">
        <f t="shared" si="1059"/>
        <v>0</v>
      </c>
      <c r="AF2315" s="6">
        <f t="shared" si="1060"/>
        <v>0</v>
      </c>
      <c r="AG2315" s="9">
        <f t="shared" si="1061"/>
        <v>2426443</v>
      </c>
      <c r="AH2315" s="11">
        <f t="shared" si="1050"/>
        <v>3193150.4591400004</v>
      </c>
      <c r="AI2315" s="9">
        <f t="shared" si="1051"/>
        <v>2487104.5</v>
      </c>
      <c r="AJ2315" s="10">
        <f t="shared" si="1052"/>
        <v>2041839.8647850002</v>
      </c>
      <c r="AK2315" s="9">
        <f t="shared" si="1064"/>
        <v>2456773.75</v>
      </c>
      <c r="AL2315" s="9">
        <f t="shared" si="1065"/>
        <v>2840127.4795700004</v>
      </c>
      <c r="AM2315" s="6">
        <f t="shared" si="1062"/>
        <v>2683850.5689990208</v>
      </c>
      <c r="AN2315" s="8">
        <f t="shared" si="1053"/>
        <v>1402201.4767274694</v>
      </c>
      <c r="AO2315" s="7">
        <f t="shared" si="1066"/>
        <v>0.56378872569587224</v>
      </c>
      <c r="AP2315" s="6">
        <f t="shared" si="1063"/>
        <v>2683850.5689990208</v>
      </c>
      <c r="AQ2315" s="5" t="s">
        <v>0</v>
      </c>
    </row>
    <row r="2316" spans="1:43" x14ac:dyDescent="0.25">
      <c r="A2316" s="42">
        <v>2262</v>
      </c>
      <c r="B2316" s="63">
        <v>41111927</v>
      </c>
      <c r="C2316" s="63">
        <v>41111927</v>
      </c>
      <c r="D2316" s="61" t="s">
        <v>801</v>
      </c>
      <c r="E2316" s="61" t="s">
        <v>801</v>
      </c>
      <c r="F2316" s="82" t="s">
        <v>1457</v>
      </c>
      <c r="G2316" s="81" t="s">
        <v>1344</v>
      </c>
      <c r="H2316" s="21">
        <v>1</v>
      </c>
      <c r="I2316" s="20">
        <v>1253494.1731764707</v>
      </c>
      <c r="J2316" s="20">
        <f t="shared" si="1054"/>
        <v>238163.89290352943</v>
      </c>
      <c r="K2316" s="19">
        <f t="shared" si="1055"/>
        <v>1491658.06608</v>
      </c>
      <c r="L2316" s="15">
        <f t="shared" si="1056"/>
        <v>1491658.06608</v>
      </c>
      <c r="M2316" s="17">
        <v>1028718.487394958</v>
      </c>
      <c r="N2316" s="17">
        <v>195456.51260504202</v>
      </c>
      <c r="O2316" s="16">
        <v>1224175</v>
      </c>
      <c r="P2316" s="18">
        <v>1224175</v>
      </c>
      <c r="Q2316" s="17">
        <v>952517.64705882361</v>
      </c>
      <c r="R2316" s="17">
        <v>180978.35294117648</v>
      </c>
      <c r="S2316" s="16">
        <v>1133496</v>
      </c>
      <c r="T2316" s="15">
        <v>1133496</v>
      </c>
      <c r="U2316" s="14"/>
      <c r="V2316" s="14"/>
      <c r="W2316" s="14"/>
      <c r="X2316" s="14"/>
      <c r="Y2316" s="14"/>
      <c r="Z2316" s="14"/>
      <c r="AA2316" s="14"/>
      <c r="AB2316" s="13"/>
      <c r="AC2316" s="12">
        <f t="shared" si="1057"/>
        <v>0</v>
      </c>
      <c r="AD2316" s="6">
        <f t="shared" si="1058"/>
        <v>0</v>
      </c>
      <c r="AE2316" s="6">
        <f t="shared" si="1059"/>
        <v>0</v>
      </c>
      <c r="AF2316" s="6">
        <f t="shared" si="1060"/>
        <v>0</v>
      </c>
      <c r="AG2316" s="9">
        <f t="shared" si="1061"/>
        <v>1133496</v>
      </c>
      <c r="AH2316" s="11">
        <f t="shared" si="1050"/>
        <v>1491658.06608</v>
      </c>
      <c r="AI2316" s="9">
        <f t="shared" si="1051"/>
        <v>1178835.5</v>
      </c>
      <c r="AJ2316" s="10">
        <f t="shared" si="1052"/>
        <v>962332.26652000006</v>
      </c>
      <c r="AK2316" s="9">
        <f t="shared" si="1064"/>
        <v>1156165.75</v>
      </c>
      <c r="AL2316" s="9">
        <f t="shared" si="1065"/>
        <v>1335246.7830400001</v>
      </c>
      <c r="AM2316" s="6">
        <f t="shared" si="1062"/>
        <v>1266091.0066796951</v>
      </c>
      <c r="AN2316" s="8">
        <f t="shared" si="1053"/>
        <v>659324.86529794091</v>
      </c>
      <c r="AO2316" s="7">
        <f t="shared" si="1066"/>
        <v>0.55930184092516799</v>
      </c>
      <c r="AP2316" s="6">
        <f t="shared" si="1063"/>
        <v>1266091.0066796951</v>
      </c>
      <c r="AQ2316" s="5" t="s">
        <v>0</v>
      </c>
    </row>
    <row r="2317" spans="1:43" x14ac:dyDescent="0.25">
      <c r="A2317" s="42">
        <v>2263</v>
      </c>
      <c r="B2317" s="63">
        <v>25172601</v>
      </c>
      <c r="C2317" s="63">
        <v>25172601</v>
      </c>
      <c r="D2317" s="61" t="s">
        <v>801</v>
      </c>
      <c r="E2317" s="61" t="s">
        <v>801</v>
      </c>
      <c r="F2317" s="82" t="s">
        <v>1456</v>
      </c>
      <c r="G2317" s="81" t="s">
        <v>1344</v>
      </c>
      <c r="H2317" s="21">
        <v>1</v>
      </c>
      <c r="I2317" s="20">
        <v>1218752.3011764707</v>
      </c>
      <c r="J2317" s="20">
        <f t="shared" si="1054"/>
        <v>231562.93722352944</v>
      </c>
      <c r="K2317" s="19">
        <f t="shared" si="1055"/>
        <v>1450315.2384000001</v>
      </c>
      <c r="L2317" s="15">
        <f t="shared" si="1056"/>
        <v>1450315.2384000001</v>
      </c>
      <c r="M2317" s="17">
        <v>1009468.0672268908</v>
      </c>
      <c r="N2317" s="17">
        <v>191798.93277310926</v>
      </c>
      <c r="O2317" s="16">
        <v>1201267</v>
      </c>
      <c r="P2317" s="18">
        <v>1201267</v>
      </c>
      <c r="Q2317" s="17">
        <v>926117.64705882361</v>
      </c>
      <c r="R2317" s="17">
        <v>175962.35294117648</v>
      </c>
      <c r="S2317" s="16">
        <v>1102080</v>
      </c>
      <c r="T2317" s="15">
        <v>1102080</v>
      </c>
      <c r="U2317" s="14"/>
      <c r="V2317" s="14"/>
      <c r="W2317" s="14"/>
      <c r="X2317" s="14"/>
      <c r="Y2317" s="14"/>
      <c r="Z2317" s="14"/>
      <c r="AA2317" s="14"/>
      <c r="AB2317" s="13">
        <v>766000</v>
      </c>
      <c r="AC2317" s="12">
        <f t="shared" si="1057"/>
        <v>145540</v>
      </c>
      <c r="AD2317" s="6">
        <f t="shared" si="1058"/>
        <v>911540</v>
      </c>
      <c r="AE2317" s="6">
        <f t="shared" si="1059"/>
        <v>46488.539999999994</v>
      </c>
      <c r="AF2317" s="6">
        <f t="shared" si="1060"/>
        <v>958028.54</v>
      </c>
      <c r="AG2317" s="9">
        <f>MIN(L2317,P2317,T2317,AF2317)</f>
        <v>958028.54</v>
      </c>
      <c r="AH2317" s="11">
        <f t="shared" si="1050"/>
        <v>1450315.2384000001</v>
      </c>
      <c r="AI2317" s="9">
        <f t="shared" si="1051"/>
        <v>1151673.5</v>
      </c>
      <c r="AJ2317" s="10">
        <f t="shared" si="1052"/>
        <v>1177922.6946</v>
      </c>
      <c r="AK2317" s="9">
        <f t="shared" si="1064"/>
        <v>1054851.02</v>
      </c>
      <c r="AL2317" s="9">
        <f t="shared" si="1065"/>
        <v>1300994.3692000001</v>
      </c>
      <c r="AM2317" s="6">
        <f>HARMEAN(L2317,P2317,T2317,AF2317)</f>
        <v>1151693.9075488031</v>
      </c>
      <c r="AN2317" s="8">
        <f t="shared" si="1053"/>
        <v>207242.37667031316</v>
      </c>
      <c r="AO2317" s="7">
        <f t="shared" si="1066"/>
        <v>0.17994889755674082</v>
      </c>
      <c r="AP2317" s="6">
        <f>+AG2317</f>
        <v>958028.54</v>
      </c>
      <c r="AQ2317" s="5" t="s">
        <v>4</v>
      </c>
    </row>
    <row r="2318" spans="1:43" ht="25.5" x14ac:dyDescent="0.25">
      <c r="A2318" s="42">
        <v>2264</v>
      </c>
      <c r="B2318" s="63">
        <v>25174402</v>
      </c>
      <c r="C2318" s="63">
        <v>25174402</v>
      </c>
      <c r="D2318" s="61" t="s">
        <v>801</v>
      </c>
      <c r="E2318" s="61" t="s">
        <v>801</v>
      </c>
      <c r="F2318" s="82" t="s">
        <v>1455</v>
      </c>
      <c r="G2318" s="81" t="s">
        <v>1344</v>
      </c>
      <c r="H2318" s="21">
        <v>1</v>
      </c>
      <c r="I2318" s="20">
        <v>8003576.9279495794</v>
      </c>
      <c r="J2318" s="20">
        <f t="shared" si="1054"/>
        <v>1520679.6163104202</v>
      </c>
      <c r="K2318" s="19">
        <f t="shared" si="1055"/>
        <v>9524256.5442599989</v>
      </c>
      <c r="L2318" s="15">
        <f t="shared" si="1056"/>
        <v>9524256.5442599989</v>
      </c>
      <c r="M2318" s="17">
        <v>6568384.8739495799</v>
      </c>
      <c r="N2318" s="17">
        <v>1247993.1260504201</v>
      </c>
      <c r="O2318" s="16">
        <v>7816378</v>
      </c>
      <c r="P2318" s="18">
        <v>7816378</v>
      </c>
      <c r="Q2318" s="17">
        <v>6081837.8151260503</v>
      </c>
      <c r="R2318" s="17">
        <v>1155549.1848739495</v>
      </c>
      <c r="S2318" s="16">
        <v>7237387</v>
      </c>
      <c r="T2318" s="15">
        <v>7237387</v>
      </c>
      <c r="U2318" s="14"/>
      <c r="V2318" s="14"/>
      <c r="W2318" s="14"/>
      <c r="X2318" s="14"/>
      <c r="Y2318" s="14"/>
      <c r="Z2318" s="14"/>
      <c r="AA2318" s="14"/>
      <c r="AB2318" s="13"/>
      <c r="AC2318" s="12">
        <f t="shared" si="1057"/>
        <v>0</v>
      </c>
      <c r="AD2318" s="6">
        <f t="shared" si="1058"/>
        <v>0</v>
      </c>
      <c r="AE2318" s="6">
        <f t="shared" si="1059"/>
        <v>0</v>
      </c>
      <c r="AF2318" s="6">
        <f t="shared" si="1060"/>
        <v>0</v>
      </c>
      <c r="AG2318" s="9">
        <f t="shared" ref="AG2318:AG2337" si="1067">MIN(L2318,P2318,T2318)</f>
        <v>7237387</v>
      </c>
      <c r="AH2318" s="11">
        <f t="shared" si="1050"/>
        <v>9524256.5442599989</v>
      </c>
      <c r="AI2318" s="9">
        <f t="shared" si="1051"/>
        <v>7526882.5</v>
      </c>
      <c r="AJ2318" s="10">
        <f t="shared" si="1052"/>
        <v>6144505.3860649997</v>
      </c>
      <c r="AK2318" s="9">
        <f t="shared" si="1064"/>
        <v>7382134.75</v>
      </c>
      <c r="AL2318" s="9">
        <f t="shared" si="1065"/>
        <v>8525569.5221299995</v>
      </c>
      <c r="AM2318" s="6">
        <f t="shared" ref="AM2318:AM2337" si="1068">HARMEAN(L2318,P2318,T2318)</f>
        <v>8084009.4393486027</v>
      </c>
      <c r="AN2318" s="8">
        <f t="shared" si="1053"/>
        <v>4209798.5933614951</v>
      </c>
      <c r="AO2318" s="7">
        <f t="shared" si="1066"/>
        <v>0.55930175519034542</v>
      </c>
      <c r="AP2318" s="6">
        <f t="shared" ref="AP2318:AP2337" si="1069">+AM2318</f>
        <v>8084009.4393486027</v>
      </c>
      <c r="AQ2318" s="5" t="s">
        <v>0</v>
      </c>
    </row>
    <row r="2319" spans="1:43" ht="25.5" x14ac:dyDescent="0.25">
      <c r="A2319" s="42">
        <v>2265</v>
      </c>
      <c r="B2319" s="63">
        <v>26121542</v>
      </c>
      <c r="C2319" s="63">
        <v>26121542</v>
      </c>
      <c r="D2319" s="61" t="s">
        <v>801</v>
      </c>
      <c r="E2319" s="61" t="s">
        <v>801</v>
      </c>
      <c r="F2319" s="82" t="s">
        <v>1454</v>
      </c>
      <c r="G2319" s="81" t="s">
        <v>1344</v>
      </c>
      <c r="H2319" s="21">
        <v>1</v>
      </c>
      <c r="I2319" s="20">
        <v>1532561.5554957984</v>
      </c>
      <c r="J2319" s="20">
        <f t="shared" si="1054"/>
        <v>291186.69554420171</v>
      </c>
      <c r="K2319" s="19">
        <f t="shared" si="1055"/>
        <v>1823748.25104</v>
      </c>
      <c r="L2319" s="15">
        <f t="shared" si="1056"/>
        <v>1823748.25104</v>
      </c>
      <c r="M2319" s="17">
        <v>1246098.3193277312</v>
      </c>
      <c r="N2319" s="17">
        <v>236758.68067226891</v>
      </c>
      <c r="O2319" s="16">
        <v>1482857</v>
      </c>
      <c r="P2319" s="18">
        <v>1482857</v>
      </c>
      <c r="Q2319" s="17">
        <v>1164578.1512605043</v>
      </c>
      <c r="R2319" s="17">
        <v>221269.84873949582</v>
      </c>
      <c r="S2319" s="16">
        <v>1385848</v>
      </c>
      <c r="T2319" s="15">
        <v>1385848</v>
      </c>
      <c r="U2319" s="14"/>
      <c r="V2319" s="14"/>
      <c r="W2319" s="14"/>
      <c r="X2319" s="14"/>
      <c r="Y2319" s="14"/>
      <c r="Z2319" s="14"/>
      <c r="AA2319" s="14"/>
      <c r="AB2319" s="13"/>
      <c r="AC2319" s="12">
        <f t="shared" si="1057"/>
        <v>0</v>
      </c>
      <c r="AD2319" s="6">
        <f t="shared" si="1058"/>
        <v>0</v>
      </c>
      <c r="AE2319" s="6">
        <f t="shared" si="1059"/>
        <v>0</v>
      </c>
      <c r="AF2319" s="6">
        <f t="shared" si="1060"/>
        <v>0</v>
      </c>
      <c r="AG2319" s="9">
        <f t="shared" si="1067"/>
        <v>1385848</v>
      </c>
      <c r="AH2319" s="11">
        <f t="shared" si="1050"/>
        <v>1823748.25104</v>
      </c>
      <c r="AI2319" s="9">
        <f t="shared" si="1051"/>
        <v>1434352.5</v>
      </c>
      <c r="AJ2319" s="10">
        <f t="shared" si="1052"/>
        <v>1173113.3127600001</v>
      </c>
      <c r="AK2319" s="9">
        <f t="shared" si="1064"/>
        <v>1410100.25</v>
      </c>
      <c r="AL2319" s="9">
        <f t="shared" si="1065"/>
        <v>1629050.37552</v>
      </c>
      <c r="AM2319" s="6">
        <f t="shared" si="1068"/>
        <v>1542991.595607273</v>
      </c>
      <c r="AN2319" s="8">
        <f t="shared" si="1053"/>
        <v>804304.64096333773</v>
      </c>
      <c r="AO2319" s="7">
        <f t="shared" si="1066"/>
        <v>0.56074405765900481</v>
      </c>
      <c r="AP2319" s="6">
        <f t="shared" si="1069"/>
        <v>1542991.595607273</v>
      </c>
      <c r="AQ2319" s="5" t="s">
        <v>0</v>
      </c>
    </row>
    <row r="2320" spans="1:43" x14ac:dyDescent="0.25">
      <c r="A2320" s="42">
        <v>2266</v>
      </c>
      <c r="B2320" s="63">
        <v>25174901</v>
      </c>
      <c r="C2320" s="63">
        <v>25174901</v>
      </c>
      <c r="D2320" s="61" t="s">
        <v>801</v>
      </c>
      <c r="E2320" s="61" t="s">
        <v>801</v>
      </c>
      <c r="F2320" s="82" t="s">
        <v>1453</v>
      </c>
      <c r="G2320" s="81" t="s">
        <v>1344</v>
      </c>
      <c r="H2320" s="21">
        <v>1</v>
      </c>
      <c r="I2320" s="20">
        <v>1230585.0625210083</v>
      </c>
      <c r="J2320" s="20">
        <f t="shared" si="1054"/>
        <v>233811.16187899158</v>
      </c>
      <c r="K2320" s="19">
        <f t="shared" si="1055"/>
        <v>1464396.2243999999</v>
      </c>
      <c r="L2320" s="15">
        <f t="shared" si="1056"/>
        <v>1464396.2243999999</v>
      </c>
      <c r="M2320" s="17">
        <v>1000567.2268907564</v>
      </c>
      <c r="N2320" s="17">
        <v>190107.77310924372</v>
      </c>
      <c r="O2320" s="16">
        <v>1190675</v>
      </c>
      <c r="P2320" s="18">
        <v>1190675</v>
      </c>
      <c r="Q2320" s="17">
        <v>935109.24369747902</v>
      </c>
      <c r="R2320" s="17">
        <v>177670.75630252101</v>
      </c>
      <c r="S2320" s="16">
        <v>1112780</v>
      </c>
      <c r="T2320" s="15">
        <v>1112780</v>
      </c>
      <c r="U2320" s="14"/>
      <c r="V2320" s="14"/>
      <c r="W2320" s="14"/>
      <c r="X2320" s="14"/>
      <c r="Y2320" s="14"/>
      <c r="Z2320" s="14"/>
      <c r="AA2320" s="14"/>
      <c r="AB2320" s="13"/>
      <c r="AC2320" s="12">
        <f t="shared" si="1057"/>
        <v>0</v>
      </c>
      <c r="AD2320" s="6">
        <f t="shared" si="1058"/>
        <v>0</v>
      </c>
      <c r="AE2320" s="6">
        <f t="shared" si="1059"/>
        <v>0</v>
      </c>
      <c r="AF2320" s="6">
        <f t="shared" si="1060"/>
        <v>0</v>
      </c>
      <c r="AG2320" s="9">
        <f t="shared" si="1067"/>
        <v>1112780</v>
      </c>
      <c r="AH2320" s="11">
        <f t="shared" si="1050"/>
        <v>1464396.2243999999</v>
      </c>
      <c r="AI2320" s="9">
        <f t="shared" si="1051"/>
        <v>1151727.5</v>
      </c>
      <c r="AJ2320" s="10">
        <f t="shared" si="1052"/>
        <v>941962.80609999993</v>
      </c>
      <c r="AK2320" s="9">
        <f t="shared" si="1064"/>
        <v>1132253.75</v>
      </c>
      <c r="AL2320" s="9">
        <f t="shared" si="1065"/>
        <v>1308061.8621999999</v>
      </c>
      <c r="AM2320" s="6">
        <f t="shared" si="1068"/>
        <v>1238960.2123853399</v>
      </c>
      <c r="AN2320" s="8">
        <f t="shared" si="1053"/>
        <v>645824.24692760664</v>
      </c>
      <c r="AO2320" s="7">
        <f t="shared" si="1066"/>
        <v>0.56074396671748017</v>
      </c>
      <c r="AP2320" s="6">
        <f t="shared" si="1069"/>
        <v>1238960.2123853399</v>
      </c>
      <c r="AQ2320" s="5" t="s">
        <v>0</v>
      </c>
    </row>
    <row r="2321" spans="1:43" x14ac:dyDescent="0.25">
      <c r="A2321" s="42">
        <v>2267</v>
      </c>
      <c r="B2321" s="63">
        <v>26112003</v>
      </c>
      <c r="C2321" s="63">
        <v>26112003</v>
      </c>
      <c r="D2321" s="61" t="s">
        <v>801</v>
      </c>
      <c r="E2321" s="61" t="s">
        <v>801</v>
      </c>
      <c r="F2321" s="82" t="s">
        <v>1452</v>
      </c>
      <c r="G2321" s="81" t="s">
        <v>1344</v>
      </c>
      <c r="H2321" s="21">
        <v>1</v>
      </c>
      <c r="I2321" s="20">
        <v>3821801.658201681</v>
      </c>
      <c r="J2321" s="20">
        <f t="shared" si="1054"/>
        <v>726142.31505831936</v>
      </c>
      <c r="K2321" s="19">
        <f t="shared" si="1055"/>
        <v>4547943.9732600003</v>
      </c>
      <c r="L2321" s="15">
        <f t="shared" si="1056"/>
        <v>4547943.9732600003</v>
      </c>
      <c r="M2321" s="17">
        <v>3078398.3193277312</v>
      </c>
      <c r="N2321" s="17">
        <v>584895.68067226897</v>
      </c>
      <c r="O2321" s="16">
        <v>3663294</v>
      </c>
      <c r="P2321" s="18">
        <v>3663294</v>
      </c>
      <c r="Q2321" s="17">
        <v>2904148.7394957985</v>
      </c>
      <c r="R2321" s="17">
        <v>551788.26050420175</v>
      </c>
      <c r="S2321" s="16">
        <v>3455937</v>
      </c>
      <c r="T2321" s="15">
        <v>3455937</v>
      </c>
      <c r="U2321" s="14"/>
      <c r="V2321" s="14"/>
      <c r="W2321" s="14"/>
      <c r="X2321" s="14"/>
      <c r="Y2321" s="14"/>
      <c r="Z2321" s="14"/>
      <c r="AA2321" s="14"/>
      <c r="AB2321" s="13"/>
      <c r="AC2321" s="12">
        <f t="shared" si="1057"/>
        <v>0</v>
      </c>
      <c r="AD2321" s="6">
        <f t="shared" si="1058"/>
        <v>0</v>
      </c>
      <c r="AE2321" s="6">
        <f t="shared" si="1059"/>
        <v>0</v>
      </c>
      <c r="AF2321" s="6">
        <f t="shared" si="1060"/>
        <v>0</v>
      </c>
      <c r="AG2321" s="9">
        <f t="shared" si="1067"/>
        <v>3455937</v>
      </c>
      <c r="AH2321" s="11">
        <f t="shared" si="1050"/>
        <v>4547943.9732600003</v>
      </c>
      <c r="AI2321" s="9">
        <f t="shared" si="1051"/>
        <v>3559615.5</v>
      </c>
      <c r="AJ2321" s="10">
        <f t="shared" si="1052"/>
        <v>2916793.7433150001</v>
      </c>
      <c r="AK2321" s="9">
        <f t="shared" si="1064"/>
        <v>3507776.25</v>
      </c>
      <c r="AL2321" s="9">
        <f t="shared" si="1065"/>
        <v>4053779.7366300002</v>
      </c>
      <c r="AM2321" s="6">
        <f t="shared" si="1068"/>
        <v>3835262.3529356229</v>
      </c>
      <c r="AN2321" s="8">
        <f t="shared" si="1053"/>
        <v>2001355.7819763774</v>
      </c>
      <c r="AO2321" s="7">
        <f t="shared" si="1066"/>
        <v>0.56223931544751882</v>
      </c>
      <c r="AP2321" s="6">
        <f t="shared" si="1069"/>
        <v>3835262.3529356229</v>
      </c>
      <c r="AQ2321" s="5" t="s">
        <v>0</v>
      </c>
    </row>
    <row r="2322" spans="1:43" x14ac:dyDescent="0.25">
      <c r="A2322" s="42">
        <v>2268</v>
      </c>
      <c r="B2322" s="63">
        <v>25172601</v>
      </c>
      <c r="C2322" s="63">
        <v>25172601</v>
      </c>
      <c r="D2322" s="61" t="s">
        <v>801</v>
      </c>
      <c r="E2322" s="61" t="s">
        <v>801</v>
      </c>
      <c r="F2322" s="82" t="s">
        <v>1451</v>
      </c>
      <c r="G2322" s="81" t="s">
        <v>1344</v>
      </c>
      <c r="H2322" s="21">
        <v>1</v>
      </c>
      <c r="I2322" s="20">
        <v>3322547.5987058827</v>
      </c>
      <c r="J2322" s="20">
        <f t="shared" si="1054"/>
        <v>631284.04375411768</v>
      </c>
      <c r="K2322" s="19">
        <f t="shared" si="1055"/>
        <v>3953831.6424600002</v>
      </c>
      <c r="L2322" s="15">
        <f t="shared" si="1056"/>
        <v>3953831.6424600002</v>
      </c>
      <c r="M2322" s="17">
        <v>2676257.1428571432</v>
      </c>
      <c r="N2322" s="17">
        <v>508488.85714285722</v>
      </c>
      <c r="O2322" s="16">
        <v>3184746.0000000005</v>
      </c>
      <c r="P2322" s="18">
        <v>3184746.0000000005</v>
      </c>
      <c r="Q2322" s="17">
        <v>2524770.5882352944</v>
      </c>
      <c r="R2322" s="17">
        <v>479706.41176470596</v>
      </c>
      <c r="S2322" s="16">
        <v>3004477.0000000005</v>
      </c>
      <c r="T2322" s="15">
        <v>3004477.0000000005</v>
      </c>
      <c r="U2322" s="14"/>
      <c r="V2322" s="14"/>
      <c r="W2322" s="14"/>
      <c r="X2322" s="14"/>
      <c r="Y2322" s="14"/>
      <c r="Z2322" s="14"/>
      <c r="AA2322" s="14"/>
      <c r="AB2322" s="13"/>
      <c r="AC2322" s="12">
        <f t="shared" si="1057"/>
        <v>0</v>
      </c>
      <c r="AD2322" s="6">
        <f t="shared" si="1058"/>
        <v>0</v>
      </c>
      <c r="AE2322" s="6">
        <f t="shared" si="1059"/>
        <v>0</v>
      </c>
      <c r="AF2322" s="6">
        <f t="shared" si="1060"/>
        <v>0</v>
      </c>
      <c r="AG2322" s="9">
        <f t="shared" si="1067"/>
        <v>3004477.0000000005</v>
      </c>
      <c r="AH2322" s="11">
        <f t="shared" ref="AH2322:AH2375" si="1070">MAX(L2322,P2322,T2322,AF2322)</f>
        <v>3953831.6424600002</v>
      </c>
      <c r="AI2322" s="9">
        <f t="shared" ref="AI2322:AI2375" si="1071">MEDIAN(L2322,P2322,T2322,AF2322)</f>
        <v>3094611.5000000005</v>
      </c>
      <c r="AJ2322" s="10">
        <f t="shared" ref="AJ2322:AJ2375" si="1072">AVERAGE(L2322,P2322,T2322,AF2322)</f>
        <v>2535763.6606150004</v>
      </c>
      <c r="AK2322" s="9">
        <f t="shared" si="1064"/>
        <v>3049544.2500000005</v>
      </c>
      <c r="AL2322" s="9">
        <f t="shared" si="1065"/>
        <v>3524221.5712300004</v>
      </c>
      <c r="AM2322" s="6">
        <f t="shared" si="1068"/>
        <v>3334249.7713211034</v>
      </c>
      <c r="AN2322" s="8">
        <f t="shared" ref="AN2322:AN2375" si="1073">STDEVA(L2322,P2322,T2322,AF2322)</f>
        <v>1739912.2980752601</v>
      </c>
      <c r="AO2322" s="7">
        <f t="shared" si="1066"/>
        <v>0.56223933055094633</v>
      </c>
      <c r="AP2322" s="6">
        <f t="shared" si="1069"/>
        <v>3334249.7713211034</v>
      </c>
      <c r="AQ2322" s="5" t="s">
        <v>0</v>
      </c>
    </row>
    <row r="2323" spans="1:43" ht="25.5" x14ac:dyDescent="0.25">
      <c r="A2323" s="42">
        <v>2269</v>
      </c>
      <c r="B2323" s="63">
        <v>25172601</v>
      </c>
      <c r="C2323" s="63">
        <v>25172601</v>
      </c>
      <c r="D2323" s="61" t="s">
        <v>801</v>
      </c>
      <c r="E2323" s="61" t="s">
        <v>801</v>
      </c>
      <c r="F2323" s="82" t="s">
        <v>1450</v>
      </c>
      <c r="G2323" s="81" t="s">
        <v>1344</v>
      </c>
      <c r="H2323" s="21">
        <v>1</v>
      </c>
      <c r="I2323" s="20">
        <v>3491047.2261176473</v>
      </c>
      <c r="J2323" s="20">
        <f t="shared" si="1054"/>
        <v>663298.97296235303</v>
      </c>
      <c r="K2323" s="19">
        <f t="shared" si="1055"/>
        <v>4154346.1990800002</v>
      </c>
      <c r="L2323" s="15">
        <f t="shared" si="1056"/>
        <v>4154346.1990800002</v>
      </c>
      <c r="M2323" s="17">
        <v>2811979.8319327733</v>
      </c>
      <c r="N2323" s="17">
        <v>534276.16806722688</v>
      </c>
      <c r="O2323" s="16">
        <v>3346256</v>
      </c>
      <c r="P2323" s="18">
        <v>3346256</v>
      </c>
      <c r="Q2323" s="17">
        <v>2652811.7647058824</v>
      </c>
      <c r="R2323" s="17">
        <v>504034.23529411765</v>
      </c>
      <c r="S2323" s="16">
        <v>3156846</v>
      </c>
      <c r="T2323" s="15">
        <v>3156846</v>
      </c>
      <c r="U2323" s="14"/>
      <c r="V2323" s="14"/>
      <c r="W2323" s="14"/>
      <c r="X2323" s="14"/>
      <c r="Y2323" s="14"/>
      <c r="Z2323" s="14"/>
      <c r="AA2323" s="14"/>
      <c r="AB2323" s="13"/>
      <c r="AC2323" s="12">
        <f t="shared" si="1057"/>
        <v>0</v>
      </c>
      <c r="AD2323" s="6">
        <f t="shared" si="1058"/>
        <v>0</v>
      </c>
      <c r="AE2323" s="6">
        <f t="shared" si="1059"/>
        <v>0</v>
      </c>
      <c r="AF2323" s="6">
        <f t="shared" si="1060"/>
        <v>0</v>
      </c>
      <c r="AG2323" s="9">
        <f t="shared" si="1067"/>
        <v>3156846</v>
      </c>
      <c r="AH2323" s="11">
        <f t="shared" si="1070"/>
        <v>4154346.1990800002</v>
      </c>
      <c r="AI2323" s="9">
        <f t="shared" si="1071"/>
        <v>3251551</v>
      </c>
      <c r="AJ2323" s="10">
        <f t="shared" si="1072"/>
        <v>2664362.0497699999</v>
      </c>
      <c r="AK2323" s="9">
        <f t="shared" si="1064"/>
        <v>3204198.5</v>
      </c>
      <c r="AL2323" s="9">
        <f t="shared" si="1065"/>
        <v>3702948.5995399999</v>
      </c>
      <c r="AM2323" s="6">
        <f t="shared" si="1068"/>
        <v>3503342.4389777002</v>
      </c>
      <c r="AN2323" s="8">
        <f t="shared" si="1073"/>
        <v>1828150.0392513431</v>
      </c>
      <c r="AO2323" s="7">
        <f t="shared" si="1066"/>
        <v>0.56223938645014127</v>
      </c>
      <c r="AP2323" s="6">
        <f t="shared" si="1069"/>
        <v>3503342.4389777002</v>
      </c>
      <c r="AQ2323" s="5" t="s">
        <v>0</v>
      </c>
    </row>
    <row r="2324" spans="1:43" x14ac:dyDescent="0.25">
      <c r="A2324" s="42">
        <v>2270</v>
      </c>
      <c r="B2324" s="63">
        <v>27121605</v>
      </c>
      <c r="C2324" s="63">
        <v>27121605</v>
      </c>
      <c r="D2324" s="61" t="s">
        <v>801</v>
      </c>
      <c r="E2324" s="61" t="s">
        <v>801</v>
      </c>
      <c r="F2324" s="82" t="s">
        <v>1449</v>
      </c>
      <c r="G2324" s="81" t="s">
        <v>1344</v>
      </c>
      <c r="H2324" s="21">
        <v>1</v>
      </c>
      <c r="I2324" s="20">
        <v>30689599.115042016</v>
      </c>
      <c r="J2324" s="20">
        <f t="shared" si="1054"/>
        <v>5831023.831857983</v>
      </c>
      <c r="K2324" s="19">
        <f t="shared" si="1055"/>
        <v>36520622.946899995</v>
      </c>
      <c r="L2324" s="15">
        <f t="shared" si="1056"/>
        <v>36520622.946899995</v>
      </c>
      <c r="M2324" s="17">
        <v>24719962.18487395</v>
      </c>
      <c r="N2324" s="17">
        <v>4696792.8151260503</v>
      </c>
      <c r="O2324" s="16">
        <v>29416755</v>
      </c>
      <c r="P2324" s="18">
        <v>29416755</v>
      </c>
      <c r="Q2324" s="17">
        <v>23320718.487394959</v>
      </c>
      <c r="R2324" s="17">
        <v>4430936.5126050422</v>
      </c>
      <c r="S2324" s="16">
        <v>27751655</v>
      </c>
      <c r="T2324" s="15">
        <v>27751655</v>
      </c>
      <c r="U2324" s="14"/>
      <c r="V2324" s="14"/>
      <c r="W2324" s="14"/>
      <c r="X2324" s="14"/>
      <c r="Y2324" s="14"/>
      <c r="Z2324" s="14"/>
      <c r="AA2324" s="14"/>
      <c r="AB2324" s="13"/>
      <c r="AC2324" s="12">
        <f t="shared" si="1057"/>
        <v>0</v>
      </c>
      <c r="AD2324" s="6">
        <f t="shared" si="1058"/>
        <v>0</v>
      </c>
      <c r="AE2324" s="6">
        <f t="shared" si="1059"/>
        <v>0</v>
      </c>
      <c r="AF2324" s="6">
        <f t="shared" si="1060"/>
        <v>0</v>
      </c>
      <c r="AG2324" s="9">
        <f t="shared" si="1067"/>
        <v>27751655</v>
      </c>
      <c r="AH2324" s="11">
        <f t="shared" si="1070"/>
        <v>36520622.946899995</v>
      </c>
      <c r="AI2324" s="9">
        <f t="shared" si="1071"/>
        <v>28584205</v>
      </c>
      <c r="AJ2324" s="10">
        <f t="shared" si="1072"/>
        <v>23422258.236724999</v>
      </c>
      <c r="AK2324" s="9">
        <f t="shared" si="1064"/>
        <v>28167930</v>
      </c>
      <c r="AL2324" s="9">
        <f t="shared" si="1065"/>
        <v>32552413.973449998</v>
      </c>
      <c r="AM2324" s="6">
        <f t="shared" si="1068"/>
        <v>30797688.33409299</v>
      </c>
      <c r="AN2324" s="8">
        <f t="shared" si="1073"/>
        <v>16071164.724098876</v>
      </c>
      <c r="AO2324" s="7">
        <f t="shared" si="1066"/>
        <v>0.56223934596392922</v>
      </c>
      <c r="AP2324" s="6">
        <f t="shared" si="1069"/>
        <v>30797688.33409299</v>
      </c>
      <c r="AQ2324" s="5" t="s">
        <v>0</v>
      </c>
    </row>
    <row r="2325" spans="1:43" x14ac:dyDescent="0.25">
      <c r="A2325" s="42">
        <v>2271</v>
      </c>
      <c r="B2325" s="63">
        <v>26112102</v>
      </c>
      <c r="C2325" s="63">
        <v>26112102</v>
      </c>
      <c r="D2325" s="61" t="s">
        <v>801</v>
      </c>
      <c r="E2325" s="61" t="s">
        <v>801</v>
      </c>
      <c r="F2325" s="82" t="s">
        <v>1448</v>
      </c>
      <c r="G2325" s="81" t="s">
        <v>1344</v>
      </c>
      <c r="H2325" s="21">
        <v>1</v>
      </c>
      <c r="I2325" s="20">
        <v>3625970.5638151262</v>
      </c>
      <c r="J2325" s="20">
        <f t="shared" si="1054"/>
        <v>688934.40712487395</v>
      </c>
      <c r="K2325" s="19">
        <f t="shared" si="1055"/>
        <v>4314904.9709400004</v>
      </c>
      <c r="L2325" s="15">
        <f t="shared" si="1056"/>
        <v>4314904.9709400004</v>
      </c>
      <c r="M2325" s="17">
        <v>2975765.5462184874</v>
      </c>
      <c r="N2325" s="17">
        <v>565395.45378151257</v>
      </c>
      <c r="O2325" s="16">
        <v>3541161</v>
      </c>
      <c r="P2325" s="18">
        <v>3541161</v>
      </c>
      <c r="Q2325" s="17">
        <v>2755338.6554621849</v>
      </c>
      <c r="R2325" s="17">
        <v>523514.34453781514</v>
      </c>
      <c r="S2325" s="16">
        <v>3278853</v>
      </c>
      <c r="T2325" s="15">
        <v>3278853</v>
      </c>
      <c r="U2325" s="14"/>
      <c r="V2325" s="14"/>
      <c r="W2325" s="14"/>
      <c r="X2325" s="14"/>
      <c r="Y2325" s="14"/>
      <c r="Z2325" s="14"/>
      <c r="AA2325" s="14"/>
      <c r="AB2325" s="13"/>
      <c r="AC2325" s="12">
        <f t="shared" si="1057"/>
        <v>0</v>
      </c>
      <c r="AD2325" s="6">
        <f t="shared" si="1058"/>
        <v>0</v>
      </c>
      <c r="AE2325" s="6">
        <f t="shared" si="1059"/>
        <v>0</v>
      </c>
      <c r="AF2325" s="6">
        <f t="shared" si="1060"/>
        <v>0</v>
      </c>
      <c r="AG2325" s="9">
        <f t="shared" si="1067"/>
        <v>3278853</v>
      </c>
      <c r="AH2325" s="11">
        <f t="shared" si="1070"/>
        <v>4314904.9709400004</v>
      </c>
      <c r="AI2325" s="9">
        <f t="shared" si="1071"/>
        <v>3410007</v>
      </c>
      <c r="AJ2325" s="10">
        <f t="shared" si="1072"/>
        <v>2783729.7427350003</v>
      </c>
      <c r="AK2325" s="9">
        <f t="shared" si="1064"/>
        <v>3344430</v>
      </c>
      <c r="AL2325" s="9">
        <f t="shared" si="1065"/>
        <v>3862455.9854700002</v>
      </c>
      <c r="AM2325" s="6">
        <f t="shared" si="1068"/>
        <v>3662409.9189603254</v>
      </c>
      <c r="AN2325" s="8">
        <f t="shared" si="1073"/>
        <v>1907222.9383253236</v>
      </c>
      <c r="AO2325" s="7">
        <f t="shared" si="1066"/>
        <v>0.55930176633811124</v>
      </c>
      <c r="AP2325" s="6">
        <f t="shared" si="1069"/>
        <v>3662409.9189603254</v>
      </c>
      <c r="AQ2325" s="5" t="s">
        <v>0</v>
      </c>
    </row>
    <row r="2326" spans="1:43" x14ac:dyDescent="0.25">
      <c r="A2326" s="42">
        <v>2272</v>
      </c>
      <c r="B2326" s="63">
        <v>26112102</v>
      </c>
      <c r="C2326" s="63">
        <v>26112102</v>
      </c>
      <c r="D2326" s="61" t="s">
        <v>801</v>
      </c>
      <c r="E2326" s="61" t="s">
        <v>801</v>
      </c>
      <c r="F2326" s="82" t="s">
        <v>1447</v>
      </c>
      <c r="G2326" s="81" t="s">
        <v>1344</v>
      </c>
      <c r="H2326" s="21">
        <v>1</v>
      </c>
      <c r="I2326" s="20">
        <v>1240662.8152436977</v>
      </c>
      <c r="J2326" s="20">
        <f t="shared" si="1054"/>
        <v>235725.93489630258</v>
      </c>
      <c r="K2326" s="19">
        <f t="shared" si="1055"/>
        <v>1476388.7501400004</v>
      </c>
      <c r="L2326" s="15">
        <f t="shared" si="1056"/>
        <v>1476388.7501400004</v>
      </c>
      <c r="M2326" s="17">
        <v>1027616.8067226891</v>
      </c>
      <c r="N2326" s="17">
        <v>195247.19327731093</v>
      </c>
      <c r="O2326" s="16">
        <v>1222864</v>
      </c>
      <c r="P2326" s="18">
        <v>1222864</v>
      </c>
      <c r="Q2326" s="17">
        <v>942767.2268907564</v>
      </c>
      <c r="R2326" s="17">
        <v>179125.77310924372</v>
      </c>
      <c r="S2326" s="16">
        <v>1121893</v>
      </c>
      <c r="T2326" s="15">
        <v>1121893</v>
      </c>
      <c r="U2326" s="14"/>
      <c r="V2326" s="14"/>
      <c r="W2326" s="14"/>
      <c r="X2326" s="14"/>
      <c r="Y2326" s="14"/>
      <c r="Z2326" s="14"/>
      <c r="AA2326" s="14"/>
      <c r="AB2326" s="13"/>
      <c r="AC2326" s="12">
        <f t="shared" si="1057"/>
        <v>0</v>
      </c>
      <c r="AD2326" s="6">
        <f t="shared" si="1058"/>
        <v>0</v>
      </c>
      <c r="AE2326" s="6">
        <f t="shared" si="1059"/>
        <v>0</v>
      </c>
      <c r="AF2326" s="6">
        <f t="shared" si="1060"/>
        <v>0</v>
      </c>
      <c r="AG2326" s="9">
        <f t="shared" si="1067"/>
        <v>1121893</v>
      </c>
      <c r="AH2326" s="11">
        <f t="shared" si="1070"/>
        <v>1476388.7501400004</v>
      </c>
      <c r="AI2326" s="9">
        <f t="shared" si="1071"/>
        <v>1172378.5</v>
      </c>
      <c r="AJ2326" s="10">
        <f t="shared" si="1072"/>
        <v>955286.43753500003</v>
      </c>
      <c r="AK2326" s="9">
        <f t="shared" si="1064"/>
        <v>1147135.75</v>
      </c>
      <c r="AL2326" s="9">
        <f t="shared" si="1065"/>
        <v>1324383.6250700001</v>
      </c>
      <c r="AM2326" s="6">
        <f t="shared" si="1068"/>
        <v>1257107.1575965998</v>
      </c>
      <c r="AN2326" s="8">
        <f t="shared" si="1073"/>
        <v>654083.40358390228</v>
      </c>
      <c r="AO2326" s="7">
        <f t="shared" si="1066"/>
        <v>0.55791146253867863</v>
      </c>
      <c r="AP2326" s="6">
        <f t="shared" si="1069"/>
        <v>1257107.1575965998</v>
      </c>
      <c r="AQ2326" s="5" t="s">
        <v>0</v>
      </c>
    </row>
    <row r="2327" spans="1:43" x14ac:dyDescent="0.25">
      <c r="A2327" s="42">
        <v>2273</v>
      </c>
      <c r="B2327" s="63">
        <v>31171539</v>
      </c>
      <c r="C2327" s="63">
        <v>31171539</v>
      </c>
      <c r="D2327" s="61" t="s">
        <v>801</v>
      </c>
      <c r="E2327" s="61" t="s">
        <v>801</v>
      </c>
      <c r="F2327" s="82" t="s">
        <v>1446</v>
      </c>
      <c r="G2327" s="81" t="s">
        <v>1344</v>
      </c>
      <c r="H2327" s="21">
        <v>1</v>
      </c>
      <c r="I2327" s="20">
        <v>1276629.9862689076</v>
      </c>
      <c r="J2327" s="20">
        <f t="shared" si="1054"/>
        <v>242559.69739109243</v>
      </c>
      <c r="K2327" s="19">
        <f t="shared" si="1055"/>
        <v>1519189.6836600001</v>
      </c>
      <c r="L2327" s="15">
        <f t="shared" si="1056"/>
        <v>1519189.6836600001</v>
      </c>
      <c r="M2327" s="17">
        <v>1028304.2016806724</v>
      </c>
      <c r="N2327" s="17">
        <v>195377.79831932776</v>
      </c>
      <c r="O2327" s="16">
        <v>1223682</v>
      </c>
      <c r="P2327" s="18">
        <v>1223682</v>
      </c>
      <c r="Q2327" s="17">
        <v>970098.31932773115</v>
      </c>
      <c r="R2327" s="17">
        <v>184318.68067226891</v>
      </c>
      <c r="S2327" s="16">
        <v>1154417</v>
      </c>
      <c r="T2327" s="15">
        <v>1154417</v>
      </c>
      <c r="U2327" s="14"/>
      <c r="V2327" s="14"/>
      <c r="W2327" s="14"/>
      <c r="X2327" s="14"/>
      <c r="Y2327" s="14"/>
      <c r="Z2327" s="14"/>
      <c r="AA2327" s="14"/>
      <c r="AB2327" s="13"/>
      <c r="AC2327" s="12">
        <f t="shared" si="1057"/>
        <v>0</v>
      </c>
      <c r="AD2327" s="6">
        <f t="shared" si="1058"/>
        <v>0</v>
      </c>
      <c r="AE2327" s="6">
        <f t="shared" si="1059"/>
        <v>0</v>
      </c>
      <c r="AF2327" s="6">
        <f t="shared" si="1060"/>
        <v>0</v>
      </c>
      <c r="AG2327" s="9">
        <f t="shared" si="1067"/>
        <v>1154417</v>
      </c>
      <c r="AH2327" s="11">
        <f t="shared" si="1070"/>
        <v>1519189.6836600001</v>
      </c>
      <c r="AI2327" s="9">
        <f t="shared" si="1071"/>
        <v>1189049.5</v>
      </c>
      <c r="AJ2327" s="10">
        <f t="shared" si="1072"/>
        <v>974322.17091500002</v>
      </c>
      <c r="AK2327" s="9">
        <f t="shared" si="1064"/>
        <v>1171733.25</v>
      </c>
      <c r="AL2327" s="9">
        <f t="shared" si="1065"/>
        <v>1354119.59183</v>
      </c>
      <c r="AM2327" s="6">
        <f t="shared" si="1068"/>
        <v>1281126.2778937744</v>
      </c>
      <c r="AN2327" s="8">
        <f t="shared" si="1073"/>
        <v>668530.42089992599</v>
      </c>
      <c r="AO2327" s="7">
        <f t="shared" si="1066"/>
        <v>0.56223935244068979</v>
      </c>
      <c r="AP2327" s="6">
        <f t="shared" si="1069"/>
        <v>1281126.2778937744</v>
      </c>
      <c r="AQ2327" s="5" t="s">
        <v>0</v>
      </c>
    </row>
    <row r="2328" spans="1:43" x14ac:dyDescent="0.25">
      <c r="A2328" s="42">
        <v>2274</v>
      </c>
      <c r="B2328" s="63">
        <v>25174002</v>
      </c>
      <c r="C2328" s="63">
        <v>25174002</v>
      </c>
      <c r="D2328" s="61" t="s">
        <v>801</v>
      </c>
      <c r="E2328" s="61" t="s">
        <v>801</v>
      </c>
      <c r="F2328" s="82" t="s">
        <v>1445</v>
      </c>
      <c r="G2328" s="81" t="s">
        <v>1344</v>
      </c>
      <c r="H2328" s="21">
        <v>1</v>
      </c>
      <c r="I2328" s="20">
        <v>3697485.7828235291</v>
      </c>
      <c r="J2328" s="20">
        <f t="shared" si="1054"/>
        <v>702522.29873647052</v>
      </c>
      <c r="K2328" s="19">
        <f t="shared" si="1055"/>
        <v>4400008.0815599998</v>
      </c>
      <c r="L2328" s="15">
        <f t="shared" si="1056"/>
        <v>4400008.0815599998</v>
      </c>
      <c r="M2328" s="17">
        <v>2978263.8655462186</v>
      </c>
      <c r="N2328" s="17">
        <v>565870.13445378153</v>
      </c>
      <c r="O2328" s="16">
        <v>3544134</v>
      </c>
      <c r="P2328" s="18">
        <v>3544134</v>
      </c>
      <c r="Q2328" s="17">
        <v>2809682.3529411764</v>
      </c>
      <c r="R2328" s="17">
        <v>533839.6470588235</v>
      </c>
      <c r="S2328" s="16">
        <v>3343522</v>
      </c>
      <c r="T2328" s="15">
        <v>3343522</v>
      </c>
      <c r="U2328" s="14"/>
      <c r="V2328" s="14"/>
      <c r="W2328" s="14"/>
      <c r="X2328" s="14"/>
      <c r="Y2328" s="14"/>
      <c r="Z2328" s="14"/>
      <c r="AA2328" s="14"/>
      <c r="AB2328" s="13"/>
      <c r="AC2328" s="12">
        <f t="shared" si="1057"/>
        <v>0</v>
      </c>
      <c r="AD2328" s="6">
        <f t="shared" si="1058"/>
        <v>0</v>
      </c>
      <c r="AE2328" s="6">
        <f t="shared" si="1059"/>
        <v>0</v>
      </c>
      <c r="AF2328" s="6">
        <f t="shared" si="1060"/>
        <v>0</v>
      </c>
      <c r="AG2328" s="9">
        <f t="shared" si="1067"/>
        <v>3343522</v>
      </c>
      <c r="AH2328" s="11">
        <f t="shared" si="1070"/>
        <v>4400008.0815599998</v>
      </c>
      <c r="AI2328" s="9">
        <f t="shared" si="1071"/>
        <v>3443828</v>
      </c>
      <c r="AJ2328" s="10">
        <f t="shared" si="1072"/>
        <v>2821916.0203900002</v>
      </c>
      <c r="AK2328" s="9">
        <f t="shared" si="1064"/>
        <v>3393675</v>
      </c>
      <c r="AL2328" s="9">
        <f t="shared" si="1065"/>
        <v>3921918.0407799999</v>
      </c>
      <c r="AM2328" s="6">
        <f t="shared" si="1068"/>
        <v>3710508.5997172622</v>
      </c>
      <c r="AN2328" s="8">
        <f t="shared" si="1073"/>
        <v>1936255.5089397307</v>
      </c>
      <c r="AO2328" s="7">
        <f t="shared" si="1066"/>
        <v>0.5622393188451138</v>
      </c>
      <c r="AP2328" s="6">
        <f t="shared" si="1069"/>
        <v>3710508.5997172622</v>
      </c>
      <c r="AQ2328" s="5" t="s">
        <v>0</v>
      </c>
    </row>
    <row r="2329" spans="1:43" x14ac:dyDescent="0.25">
      <c r="A2329" s="42">
        <v>2275</v>
      </c>
      <c r="B2329" s="63">
        <v>40101801</v>
      </c>
      <c r="C2329" s="63">
        <v>40101801</v>
      </c>
      <c r="D2329" s="61" t="s">
        <v>801</v>
      </c>
      <c r="E2329" s="61" t="s">
        <v>801</v>
      </c>
      <c r="F2329" s="82" t="s">
        <v>1444</v>
      </c>
      <c r="G2329" s="81" t="s">
        <v>1344</v>
      </c>
      <c r="H2329" s="21">
        <v>1</v>
      </c>
      <c r="I2329" s="20">
        <v>5695695.2497310927</v>
      </c>
      <c r="J2329" s="20">
        <f t="shared" si="1054"/>
        <v>1082182.0974489076</v>
      </c>
      <c r="K2329" s="19">
        <f t="shared" si="1055"/>
        <v>6777877.3471800005</v>
      </c>
      <c r="L2329" s="15">
        <f t="shared" si="1056"/>
        <v>6777877.3471800005</v>
      </c>
      <c r="M2329" s="17">
        <v>4587788.2352941176</v>
      </c>
      <c r="N2329" s="17">
        <v>871679.76470588241</v>
      </c>
      <c r="O2329" s="16">
        <v>5459468</v>
      </c>
      <c r="P2329" s="18">
        <v>5459468</v>
      </c>
      <c r="Q2329" s="17">
        <v>4328101.6806722693</v>
      </c>
      <c r="R2329" s="17">
        <v>822339.31932773115</v>
      </c>
      <c r="S2329" s="16">
        <v>5150441</v>
      </c>
      <c r="T2329" s="15">
        <v>5150441</v>
      </c>
      <c r="U2329" s="14"/>
      <c r="V2329" s="14"/>
      <c r="W2329" s="14"/>
      <c r="X2329" s="14"/>
      <c r="Y2329" s="14"/>
      <c r="Z2329" s="14"/>
      <c r="AA2329" s="14"/>
      <c r="AB2329" s="13"/>
      <c r="AC2329" s="12">
        <f t="shared" si="1057"/>
        <v>0</v>
      </c>
      <c r="AD2329" s="6">
        <f t="shared" si="1058"/>
        <v>0</v>
      </c>
      <c r="AE2329" s="6">
        <f t="shared" si="1059"/>
        <v>0</v>
      </c>
      <c r="AF2329" s="6">
        <f t="shared" si="1060"/>
        <v>0</v>
      </c>
      <c r="AG2329" s="9">
        <f t="shared" si="1067"/>
        <v>5150441</v>
      </c>
      <c r="AH2329" s="11">
        <f t="shared" si="1070"/>
        <v>6777877.3471800005</v>
      </c>
      <c r="AI2329" s="9">
        <f t="shared" si="1071"/>
        <v>5304954.5</v>
      </c>
      <c r="AJ2329" s="10">
        <f t="shared" si="1072"/>
        <v>4346946.5867950004</v>
      </c>
      <c r="AK2329" s="9">
        <f t="shared" si="1064"/>
        <v>5227697.75</v>
      </c>
      <c r="AL2329" s="9">
        <f t="shared" si="1065"/>
        <v>6041415.9235900007</v>
      </c>
      <c r="AM2329" s="6">
        <f t="shared" si="1068"/>
        <v>5715755.7219267562</v>
      </c>
      <c r="AN2329" s="8">
        <f t="shared" si="1073"/>
        <v>2982654.0841520103</v>
      </c>
      <c r="AO2329" s="7">
        <f t="shared" si="1066"/>
        <v>0.56223933384386426</v>
      </c>
      <c r="AP2329" s="6">
        <f t="shared" si="1069"/>
        <v>5715755.7219267562</v>
      </c>
      <c r="AQ2329" s="5" t="s">
        <v>0</v>
      </c>
    </row>
    <row r="2330" spans="1:43" x14ac:dyDescent="0.25">
      <c r="A2330" s="42">
        <v>2276</v>
      </c>
      <c r="B2330" s="63">
        <v>25173702</v>
      </c>
      <c r="C2330" s="63">
        <v>25173702</v>
      </c>
      <c r="D2330" s="61" t="s">
        <v>801</v>
      </c>
      <c r="E2330" s="61" t="s">
        <v>801</v>
      </c>
      <c r="F2330" s="82" t="s">
        <v>1443</v>
      </c>
      <c r="G2330" s="81" t="s">
        <v>1344</v>
      </c>
      <c r="H2330" s="21">
        <v>1</v>
      </c>
      <c r="I2330" s="20">
        <v>2013078.9350420169</v>
      </c>
      <c r="J2330" s="20">
        <f t="shared" si="1054"/>
        <v>382484.99765798321</v>
      </c>
      <c r="K2330" s="19">
        <f t="shared" si="1055"/>
        <v>2395563.9327000002</v>
      </c>
      <c r="L2330" s="15">
        <f t="shared" si="1056"/>
        <v>2395563.9327000002</v>
      </c>
      <c r="M2330" s="17">
        <v>1606204.2016806724</v>
      </c>
      <c r="N2330" s="17">
        <v>305178.79831932776</v>
      </c>
      <c r="O2330" s="16">
        <v>1911383</v>
      </c>
      <c r="P2330" s="18">
        <v>1911383</v>
      </c>
      <c r="Q2330" s="17">
        <v>1529718.487394958</v>
      </c>
      <c r="R2330" s="17">
        <v>290646.51260504202</v>
      </c>
      <c r="S2330" s="16">
        <v>1820365</v>
      </c>
      <c r="T2330" s="15">
        <v>1820365</v>
      </c>
      <c r="U2330" s="14"/>
      <c r="V2330" s="14"/>
      <c r="W2330" s="14"/>
      <c r="X2330" s="14"/>
      <c r="Y2330" s="14"/>
      <c r="Z2330" s="14"/>
      <c r="AA2330" s="14"/>
      <c r="AB2330" s="13"/>
      <c r="AC2330" s="12">
        <f t="shared" si="1057"/>
        <v>0</v>
      </c>
      <c r="AD2330" s="6">
        <f t="shared" si="1058"/>
        <v>0</v>
      </c>
      <c r="AE2330" s="6">
        <f t="shared" si="1059"/>
        <v>0</v>
      </c>
      <c r="AF2330" s="6">
        <f t="shared" si="1060"/>
        <v>0</v>
      </c>
      <c r="AG2330" s="9">
        <f t="shared" si="1067"/>
        <v>1820365</v>
      </c>
      <c r="AH2330" s="11">
        <f t="shared" si="1070"/>
        <v>2395563.9327000002</v>
      </c>
      <c r="AI2330" s="9">
        <f t="shared" si="1071"/>
        <v>1865874</v>
      </c>
      <c r="AJ2330" s="10">
        <f t="shared" si="1072"/>
        <v>1531827.9831750002</v>
      </c>
      <c r="AK2330" s="9">
        <f t="shared" si="1064"/>
        <v>1843119.5</v>
      </c>
      <c r="AL2330" s="9">
        <f t="shared" si="1065"/>
        <v>2130718.9663500004</v>
      </c>
      <c r="AM2330" s="6">
        <f t="shared" si="1068"/>
        <v>2013476.8648243363</v>
      </c>
      <c r="AN2330" s="8">
        <f t="shared" si="1073"/>
        <v>1051958.8682413925</v>
      </c>
      <c r="AO2330" s="7">
        <f t="shared" si="1066"/>
        <v>0.56378880258870245</v>
      </c>
      <c r="AP2330" s="6">
        <f t="shared" si="1069"/>
        <v>2013476.8648243363</v>
      </c>
      <c r="AQ2330" s="5" t="s">
        <v>0</v>
      </c>
    </row>
    <row r="2331" spans="1:43" x14ac:dyDescent="0.25">
      <c r="A2331" s="42">
        <v>2277</v>
      </c>
      <c r="B2331" s="63">
        <v>40101801</v>
      </c>
      <c r="C2331" s="63">
        <v>40101801</v>
      </c>
      <c r="D2331" s="61" t="s">
        <v>801</v>
      </c>
      <c r="E2331" s="61" t="s">
        <v>801</v>
      </c>
      <c r="F2331" s="82" t="s">
        <v>1442</v>
      </c>
      <c r="G2331" s="81" t="s">
        <v>1420</v>
      </c>
      <c r="H2331" s="21">
        <v>1</v>
      </c>
      <c r="I2331" s="20">
        <v>5034490.498588236</v>
      </c>
      <c r="J2331" s="20">
        <f t="shared" si="1054"/>
        <v>956553.19473176484</v>
      </c>
      <c r="K2331" s="19">
        <f t="shared" si="1055"/>
        <v>5991043.6933200005</v>
      </c>
      <c r="L2331" s="15">
        <f t="shared" si="1056"/>
        <v>5991043.6933200005</v>
      </c>
      <c r="M2331" s="17">
        <v>4055198.3193277312</v>
      </c>
      <c r="N2331" s="17">
        <v>770487.68067226897</v>
      </c>
      <c r="O2331" s="16">
        <v>4825686</v>
      </c>
      <c r="P2331" s="18">
        <v>4825686</v>
      </c>
      <c r="Q2331" s="17">
        <v>3825658.823529412</v>
      </c>
      <c r="R2331" s="17">
        <v>726875.17647058831</v>
      </c>
      <c r="S2331" s="16">
        <v>4552534</v>
      </c>
      <c r="T2331" s="15">
        <v>4552534</v>
      </c>
      <c r="U2331" s="14"/>
      <c r="V2331" s="14"/>
      <c r="W2331" s="14"/>
      <c r="X2331" s="14"/>
      <c r="Y2331" s="14"/>
      <c r="Z2331" s="14"/>
      <c r="AA2331" s="14"/>
      <c r="AB2331" s="13"/>
      <c r="AC2331" s="12">
        <f t="shared" si="1057"/>
        <v>0</v>
      </c>
      <c r="AD2331" s="6">
        <f t="shared" si="1058"/>
        <v>0</v>
      </c>
      <c r="AE2331" s="6">
        <f t="shared" si="1059"/>
        <v>0</v>
      </c>
      <c r="AF2331" s="6">
        <f t="shared" si="1060"/>
        <v>0</v>
      </c>
      <c r="AG2331" s="9">
        <f t="shared" si="1067"/>
        <v>4552534</v>
      </c>
      <c r="AH2331" s="11">
        <f t="shared" si="1070"/>
        <v>5991043.6933200005</v>
      </c>
      <c r="AI2331" s="9">
        <f t="shared" si="1071"/>
        <v>4689110</v>
      </c>
      <c r="AJ2331" s="10">
        <f t="shared" si="1072"/>
        <v>3842315.9233300001</v>
      </c>
      <c r="AK2331" s="9">
        <f t="shared" si="1064"/>
        <v>4620822</v>
      </c>
      <c r="AL2331" s="9">
        <f t="shared" si="1065"/>
        <v>5340076.8466600003</v>
      </c>
      <c r="AM2331" s="6">
        <f t="shared" si="1068"/>
        <v>5052221.9915335532</v>
      </c>
      <c r="AN2331" s="8">
        <f t="shared" si="1073"/>
        <v>2636402.1638285927</v>
      </c>
      <c r="AO2331" s="7">
        <f t="shared" si="1066"/>
        <v>0.56223935114096124</v>
      </c>
      <c r="AP2331" s="6">
        <f t="shared" si="1069"/>
        <v>5052221.9915335532</v>
      </c>
      <c r="AQ2331" s="5" t="s">
        <v>0</v>
      </c>
    </row>
    <row r="2332" spans="1:43" x14ac:dyDescent="0.25">
      <c r="A2332" s="42">
        <v>2278</v>
      </c>
      <c r="B2332" s="63">
        <v>40101801</v>
      </c>
      <c r="C2332" s="63">
        <v>40101801</v>
      </c>
      <c r="D2332" s="61" t="s">
        <v>801</v>
      </c>
      <c r="E2332" s="61" t="s">
        <v>801</v>
      </c>
      <c r="F2332" s="82" t="s">
        <v>1441</v>
      </c>
      <c r="G2332" s="81" t="s">
        <v>1344</v>
      </c>
      <c r="H2332" s="21">
        <v>1</v>
      </c>
      <c r="I2332" s="20">
        <v>3590007.8162521012</v>
      </c>
      <c r="J2332" s="20">
        <f t="shared" si="1054"/>
        <v>682101.48508789926</v>
      </c>
      <c r="K2332" s="19">
        <f t="shared" si="1055"/>
        <v>4272109.3013400007</v>
      </c>
      <c r="L2332" s="15">
        <f t="shared" si="1056"/>
        <v>4272109.3013400007</v>
      </c>
      <c r="M2332" s="17">
        <v>2864410.9243697482</v>
      </c>
      <c r="N2332" s="17">
        <v>544238.07563025213</v>
      </c>
      <c r="O2332" s="16">
        <v>3408649.0000000005</v>
      </c>
      <c r="P2332" s="18">
        <v>3408649.0000000005</v>
      </c>
      <c r="Q2332" s="17">
        <v>2728010.9243697482</v>
      </c>
      <c r="R2332" s="17">
        <v>518322.07563025219</v>
      </c>
      <c r="S2332" s="16">
        <v>3246333.0000000005</v>
      </c>
      <c r="T2332" s="15">
        <v>3246333.0000000005</v>
      </c>
      <c r="U2332" s="14"/>
      <c r="V2332" s="14"/>
      <c r="W2332" s="14"/>
      <c r="X2332" s="14"/>
      <c r="Y2332" s="14"/>
      <c r="Z2332" s="14"/>
      <c r="AA2332" s="14"/>
      <c r="AB2332" s="13"/>
      <c r="AC2332" s="12">
        <f t="shared" si="1057"/>
        <v>0</v>
      </c>
      <c r="AD2332" s="6">
        <f t="shared" si="1058"/>
        <v>0</v>
      </c>
      <c r="AE2332" s="6">
        <f t="shared" si="1059"/>
        <v>0</v>
      </c>
      <c r="AF2332" s="6">
        <f t="shared" si="1060"/>
        <v>0</v>
      </c>
      <c r="AG2332" s="9">
        <f t="shared" si="1067"/>
        <v>3246333.0000000005</v>
      </c>
      <c r="AH2332" s="11">
        <f t="shared" si="1070"/>
        <v>4272109.3013400007</v>
      </c>
      <c r="AI2332" s="9">
        <f t="shared" si="1071"/>
        <v>3327491.0000000005</v>
      </c>
      <c r="AJ2332" s="10">
        <f t="shared" si="1072"/>
        <v>2731772.8253350002</v>
      </c>
      <c r="AK2332" s="9">
        <f t="shared" si="1064"/>
        <v>3286912.0000000005</v>
      </c>
      <c r="AL2332" s="9">
        <f t="shared" si="1065"/>
        <v>3799800.1506700004</v>
      </c>
      <c r="AM2332" s="6">
        <f t="shared" si="1068"/>
        <v>3590717.38554818</v>
      </c>
      <c r="AN2332" s="8">
        <f t="shared" si="1073"/>
        <v>1876002.1995128079</v>
      </c>
      <c r="AO2332" s="7">
        <f t="shared" si="1066"/>
        <v>0.56378881250552071</v>
      </c>
      <c r="AP2332" s="6">
        <f t="shared" si="1069"/>
        <v>3590717.38554818</v>
      </c>
      <c r="AQ2332" s="5" t="s">
        <v>0</v>
      </c>
    </row>
    <row r="2333" spans="1:43" x14ac:dyDescent="0.25">
      <c r="A2333" s="42">
        <v>2279</v>
      </c>
      <c r="B2333" s="63">
        <v>25174207</v>
      </c>
      <c r="C2333" s="63">
        <v>25174207</v>
      </c>
      <c r="D2333" s="61" t="s">
        <v>801</v>
      </c>
      <c r="E2333" s="61" t="s">
        <v>801</v>
      </c>
      <c r="F2333" s="82" t="s">
        <v>1440</v>
      </c>
      <c r="G2333" s="81" t="s">
        <v>1344</v>
      </c>
      <c r="H2333" s="21">
        <v>1</v>
      </c>
      <c r="I2333" s="20">
        <v>6351789.7961848741</v>
      </c>
      <c r="J2333" s="20">
        <f t="shared" si="1054"/>
        <v>1206840.0612751262</v>
      </c>
      <c r="K2333" s="19">
        <f t="shared" si="1055"/>
        <v>7558629.8574600006</v>
      </c>
      <c r="L2333" s="15">
        <f t="shared" si="1056"/>
        <v>7558629.8574600006</v>
      </c>
      <c r="M2333" s="17">
        <v>5212794.1176470593</v>
      </c>
      <c r="N2333" s="17">
        <v>990430.88235294132</v>
      </c>
      <c r="O2333" s="16">
        <v>6203225.0000000009</v>
      </c>
      <c r="P2333" s="18">
        <v>6203225.0000000009</v>
      </c>
      <c r="Q2333" s="17">
        <v>4826661.3445378151</v>
      </c>
      <c r="R2333" s="17">
        <v>917065.65546218492</v>
      </c>
      <c r="S2333" s="16">
        <v>5743727</v>
      </c>
      <c r="T2333" s="15">
        <v>5743727</v>
      </c>
      <c r="U2333" s="14"/>
      <c r="V2333" s="14"/>
      <c r="W2333" s="14"/>
      <c r="X2333" s="14"/>
      <c r="Y2333" s="14"/>
      <c r="Z2333" s="14"/>
      <c r="AA2333" s="14"/>
      <c r="AB2333" s="13"/>
      <c r="AC2333" s="12">
        <f t="shared" si="1057"/>
        <v>0</v>
      </c>
      <c r="AD2333" s="6">
        <f t="shared" si="1058"/>
        <v>0</v>
      </c>
      <c r="AE2333" s="6">
        <f t="shared" si="1059"/>
        <v>0</v>
      </c>
      <c r="AF2333" s="6">
        <f t="shared" si="1060"/>
        <v>0</v>
      </c>
      <c r="AG2333" s="9">
        <f t="shared" si="1067"/>
        <v>5743727</v>
      </c>
      <c r="AH2333" s="11">
        <f t="shared" si="1070"/>
        <v>7558629.8574600006</v>
      </c>
      <c r="AI2333" s="9">
        <f t="shared" si="1071"/>
        <v>5973476</v>
      </c>
      <c r="AJ2333" s="10">
        <f t="shared" si="1072"/>
        <v>4876395.4643649999</v>
      </c>
      <c r="AK2333" s="9">
        <f t="shared" si="1064"/>
        <v>5858601.5</v>
      </c>
      <c r="AL2333" s="9">
        <f t="shared" si="1065"/>
        <v>6766052.9287299998</v>
      </c>
      <c r="AM2333" s="6">
        <f t="shared" si="1068"/>
        <v>6415622.4878184637</v>
      </c>
      <c r="AN2333" s="8">
        <f t="shared" si="1073"/>
        <v>3340975.6396259274</v>
      </c>
      <c r="AO2333" s="7">
        <f t="shared" si="1066"/>
        <v>0.55930175991766395</v>
      </c>
      <c r="AP2333" s="6">
        <f t="shared" si="1069"/>
        <v>6415622.4878184637</v>
      </c>
      <c r="AQ2333" s="5" t="s">
        <v>0</v>
      </c>
    </row>
    <row r="2334" spans="1:43" x14ac:dyDescent="0.25">
      <c r="A2334" s="42">
        <v>2280</v>
      </c>
      <c r="B2334" s="63">
        <v>25174207</v>
      </c>
      <c r="C2334" s="63">
        <v>25174207</v>
      </c>
      <c r="D2334" s="61" t="s">
        <v>801</v>
      </c>
      <c r="E2334" s="61" t="s">
        <v>801</v>
      </c>
      <c r="F2334" s="82" t="s">
        <v>1439</v>
      </c>
      <c r="G2334" s="81" t="s">
        <v>1344</v>
      </c>
      <c r="H2334" s="21">
        <v>1</v>
      </c>
      <c r="I2334" s="20">
        <v>569569.41438655462</v>
      </c>
      <c r="J2334" s="20">
        <f t="shared" si="1054"/>
        <v>108218.18873344538</v>
      </c>
      <c r="K2334" s="19">
        <f t="shared" si="1055"/>
        <v>677787.60311999999</v>
      </c>
      <c r="L2334" s="15">
        <f t="shared" si="1056"/>
        <v>677787.60311999999</v>
      </c>
      <c r="M2334" s="17">
        <v>471763.02521008404</v>
      </c>
      <c r="N2334" s="17">
        <v>89634.97478991597</v>
      </c>
      <c r="O2334" s="16">
        <v>561398</v>
      </c>
      <c r="P2334" s="18">
        <v>561398</v>
      </c>
      <c r="Q2334" s="17">
        <v>432810.08403361344</v>
      </c>
      <c r="R2334" s="17">
        <v>82233.915966386558</v>
      </c>
      <c r="S2334" s="16">
        <v>515044</v>
      </c>
      <c r="T2334" s="15">
        <v>515044</v>
      </c>
      <c r="U2334" s="14"/>
      <c r="V2334" s="14"/>
      <c r="W2334" s="14"/>
      <c r="X2334" s="14"/>
      <c r="Y2334" s="14"/>
      <c r="Z2334" s="14"/>
      <c r="AA2334" s="14"/>
      <c r="AB2334" s="13"/>
      <c r="AC2334" s="12">
        <f t="shared" si="1057"/>
        <v>0</v>
      </c>
      <c r="AD2334" s="6">
        <f t="shared" si="1058"/>
        <v>0</v>
      </c>
      <c r="AE2334" s="6">
        <f t="shared" si="1059"/>
        <v>0</v>
      </c>
      <c r="AF2334" s="6">
        <f t="shared" si="1060"/>
        <v>0</v>
      </c>
      <c r="AG2334" s="9">
        <f t="shared" si="1067"/>
        <v>515044</v>
      </c>
      <c r="AH2334" s="11">
        <f t="shared" si="1070"/>
        <v>677787.60311999999</v>
      </c>
      <c r="AI2334" s="9">
        <f t="shared" si="1071"/>
        <v>538221</v>
      </c>
      <c r="AJ2334" s="10">
        <f t="shared" si="1072"/>
        <v>438557.40078000003</v>
      </c>
      <c r="AK2334" s="9">
        <f t="shared" si="1064"/>
        <v>526632.5</v>
      </c>
      <c r="AL2334" s="9">
        <f t="shared" si="1065"/>
        <v>608004.30156000005</v>
      </c>
      <c r="AM2334" s="6">
        <f t="shared" si="1068"/>
        <v>577118.67386971507</v>
      </c>
      <c r="AN2334" s="8">
        <f t="shared" si="1073"/>
        <v>300279.70081659767</v>
      </c>
      <c r="AO2334" s="7">
        <f t="shared" si="1066"/>
        <v>0.55791152856651394</v>
      </c>
      <c r="AP2334" s="6">
        <f t="shared" si="1069"/>
        <v>577118.67386971507</v>
      </c>
      <c r="AQ2334" s="5" t="s">
        <v>0</v>
      </c>
    </row>
    <row r="2335" spans="1:43" ht="25.5" x14ac:dyDescent="0.25">
      <c r="A2335" s="42">
        <v>2281</v>
      </c>
      <c r="B2335" s="63">
        <v>25174207</v>
      </c>
      <c r="C2335" s="63">
        <v>25174207</v>
      </c>
      <c r="D2335" s="61" t="s">
        <v>801</v>
      </c>
      <c r="E2335" s="61" t="s">
        <v>801</v>
      </c>
      <c r="F2335" s="82" t="s">
        <v>1438</v>
      </c>
      <c r="G2335" s="81" t="s">
        <v>1344</v>
      </c>
      <c r="H2335" s="21">
        <v>1</v>
      </c>
      <c r="I2335" s="20">
        <v>2672473.3842857145</v>
      </c>
      <c r="J2335" s="20">
        <f t="shared" si="1054"/>
        <v>507769.94301428576</v>
      </c>
      <c r="K2335" s="19">
        <f t="shared" si="1055"/>
        <v>3180243.3273</v>
      </c>
      <c r="L2335" s="15">
        <f t="shared" si="1056"/>
        <v>3180243.3273</v>
      </c>
      <c r="M2335" s="17">
        <v>2213556.3025210085</v>
      </c>
      <c r="N2335" s="17">
        <v>420575.69747899164</v>
      </c>
      <c r="O2335" s="16">
        <v>2634132</v>
      </c>
      <c r="P2335" s="18">
        <v>2634132</v>
      </c>
      <c r="Q2335" s="17">
        <v>2030785.7142857143</v>
      </c>
      <c r="R2335" s="17">
        <v>385849.28571428574</v>
      </c>
      <c r="S2335" s="16">
        <v>2416635</v>
      </c>
      <c r="T2335" s="15">
        <v>2416635</v>
      </c>
      <c r="U2335" s="14"/>
      <c r="V2335" s="14"/>
      <c r="W2335" s="14"/>
      <c r="X2335" s="14"/>
      <c r="Y2335" s="14"/>
      <c r="Z2335" s="14"/>
      <c r="AA2335" s="14"/>
      <c r="AB2335" s="13"/>
      <c r="AC2335" s="12">
        <f t="shared" si="1057"/>
        <v>0</v>
      </c>
      <c r="AD2335" s="6">
        <f t="shared" si="1058"/>
        <v>0</v>
      </c>
      <c r="AE2335" s="6">
        <f t="shared" si="1059"/>
        <v>0</v>
      </c>
      <c r="AF2335" s="6">
        <f t="shared" si="1060"/>
        <v>0</v>
      </c>
      <c r="AG2335" s="9">
        <f t="shared" si="1067"/>
        <v>2416635</v>
      </c>
      <c r="AH2335" s="11">
        <f t="shared" si="1070"/>
        <v>3180243.3273</v>
      </c>
      <c r="AI2335" s="9">
        <f t="shared" si="1071"/>
        <v>2525383.5</v>
      </c>
      <c r="AJ2335" s="10">
        <f t="shared" si="1072"/>
        <v>2057752.581825</v>
      </c>
      <c r="AK2335" s="9">
        <f t="shared" si="1064"/>
        <v>2471009.25</v>
      </c>
      <c r="AL2335" s="9">
        <f t="shared" si="1065"/>
        <v>2852813.41365</v>
      </c>
      <c r="AM2335" s="6">
        <f t="shared" si="1068"/>
        <v>2707895.1024782616</v>
      </c>
      <c r="AN2335" s="8">
        <f t="shared" si="1073"/>
        <v>1408940.6168531214</v>
      </c>
      <c r="AO2335" s="7">
        <f t="shared" si="1066"/>
        <v>0.55791154763350648</v>
      </c>
      <c r="AP2335" s="6">
        <f t="shared" si="1069"/>
        <v>2707895.1024782616</v>
      </c>
      <c r="AQ2335" s="5" t="s">
        <v>0</v>
      </c>
    </row>
    <row r="2336" spans="1:43" x14ac:dyDescent="0.25">
      <c r="A2336" s="42">
        <v>2282</v>
      </c>
      <c r="B2336" s="63">
        <v>39121405</v>
      </c>
      <c r="C2336" s="63">
        <v>39121405</v>
      </c>
      <c r="D2336" s="61" t="s">
        <v>801</v>
      </c>
      <c r="E2336" s="61" t="s">
        <v>801</v>
      </c>
      <c r="F2336" s="82" t="s">
        <v>1437</v>
      </c>
      <c r="G2336" s="81" t="s">
        <v>1344</v>
      </c>
      <c r="H2336" s="21">
        <v>1</v>
      </c>
      <c r="I2336" s="20">
        <v>2658132.519882353</v>
      </c>
      <c r="J2336" s="20">
        <f t="shared" si="1054"/>
        <v>505045.17877764709</v>
      </c>
      <c r="K2336" s="19">
        <f t="shared" si="1055"/>
        <v>3163177.6986600002</v>
      </c>
      <c r="L2336" s="15">
        <f t="shared" si="1056"/>
        <v>3163177.6986600002</v>
      </c>
      <c r="M2336" s="17">
        <v>2181478.9915966387</v>
      </c>
      <c r="N2336" s="17">
        <v>414481.00840336137</v>
      </c>
      <c r="O2336" s="16">
        <v>2595960</v>
      </c>
      <c r="P2336" s="18">
        <v>2595960</v>
      </c>
      <c r="Q2336" s="17">
        <v>2019888.2352941178</v>
      </c>
      <c r="R2336" s="17">
        <v>383778.76470588241</v>
      </c>
      <c r="S2336" s="16">
        <v>2403667</v>
      </c>
      <c r="T2336" s="15">
        <v>2403667</v>
      </c>
      <c r="U2336" s="14"/>
      <c r="V2336" s="14"/>
      <c r="W2336" s="14"/>
      <c r="X2336" s="14"/>
      <c r="Y2336" s="14"/>
      <c r="Z2336" s="14"/>
      <c r="AA2336" s="14"/>
      <c r="AB2336" s="13"/>
      <c r="AC2336" s="12">
        <f t="shared" si="1057"/>
        <v>0</v>
      </c>
      <c r="AD2336" s="6">
        <f t="shared" si="1058"/>
        <v>0</v>
      </c>
      <c r="AE2336" s="6">
        <f t="shared" si="1059"/>
        <v>0</v>
      </c>
      <c r="AF2336" s="6">
        <f t="shared" si="1060"/>
        <v>0</v>
      </c>
      <c r="AG2336" s="9">
        <f t="shared" si="1067"/>
        <v>2403667</v>
      </c>
      <c r="AH2336" s="11">
        <f t="shared" si="1070"/>
        <v>3163177.6986600002</v>
      </c>
      <c r="AI2336" s="9">
        <f t="shared" si="1071"/>
        <v>2499813.5</v>
      </c>
      <c r="AJ2336" s="10">
        <f t="shared" si="1072"/>
        <v>2040701.1746650001</v>
      </c>
      <c r="AK2336" s="9">
        <f t="shared" si="1064"/>
        <v>2451740.25</v>
      </c>
      <c r="AL2336" s="9">
        <f t="shared" si="1065"/>
        <v>2831495.5993300001</v>
      </c>
      <c r="AM2336" s="6">
        <f t="shared" si="1068"/>
        <v>2684845.4772131443</v>
      </c>
      <c r="AN2336" s="8">
        <f t="shared" si="1073"/>
        <v>1398150.133172702</v>
      </c>
      <c r="AO2336" s="7">
        <f t="shared" si="1066"/>
        <v>0.55930177718165852</v>
      </c>
      <c r="AP2336" s="6">
        <f t="shared" si="1069"/>
        <v>2684845.4772131443</v>
      </c>
      <c r="AQ2336" s="5" t="s">
        <v>0</v>
      </c>
    </row>
    <row r="2337" spans="1:43" x14ac:dyDescent="0.25">
      <c r="A2337" s="42">
        <v>2283</v>
      </c>
      <c r="B2337" s="63">
        <v>25173800</v>
      </c>
      <c r="C2337" s="63">
        <v>25173800</v>
      </c>
      <c r="D2337" s="61" t="s">
        <v>801</v>
      </c>
      <c r="E2337" s="61" t="s">
        <v>801</v>
      </c>
      <c r="F2337" s="82" t="s">
        <v>1436</v>
      </c>
      <c r="G2337" s="81" t="s">
        <v>1344</v>
      </c>
      <c r="H2337" s="21">
        <v>1</v>
      </c>
      <c r="I2337" s="20">
        <v>4711925.0008739494</v>
      </c>
      <c r="J2337" s="20">
        <f t="shared" si="1054"/>
        <v>895265.75016605039</v>
      </c>
      <c r="K2337" s="19">
        <f t="shared" si="1055"/>
        <v>5607190.7510399995</v>
      </c>
      <c r="L2337" s="15">
        <f t="shared" si="1056"/>
        <v>5607190.7510399995</v>
      </c>
      <c r="M2337" s="17">
        <v>3902793.2773109246</v>
      </c>
      <c r="N2337" s="17">
        <v>741530.72268907563</v>
      </c>
      <c r="O2337" s="16">
        <v>4644324</v>
      </c>
      <c r="P2337" s="18">
        <v>4644324</v>
      </c>
      <c r="Q2337" s="17">
        <v>3580544.5378151261</v>
      </c>
      <c r="R2337" s="17">
        <v>680303.46218487399</v>
      </c>
      <c r="S2337" s="16">
        <v>4260848</v>
      </c>
      <c r="T2337" s="15">
        <v>4260848</v>
      </c>
      <c r="U2337" s="14"/>
      <c r="V2337" s="14"/>
      <c r="W2337" s="14"/>
      <c r="X2337" s="14"/>
      <c r="Y2337" s="14"/>
      <c r="Z2337" s="14"/>
      <c r="AA2337" s="14"/>
      <c r="AB2337" s="13"/>
      <c r="AC2337" s="12">
        <f t="shared" si="1057"/>
        <v>0</v>
      </c>
      <c r="AD2337" s="6">
        <f t="shared" si="1058"/>
        <v>0</v>
      </c>
      <c r="AE2337" s="6">
        <f t="shared" si="1059"/>
        <v>0</v>
      </c>
      <c r="AF2337" s="6">
        <f t="shared" si="1060"/>
        <v>0</v>
      </c>
      <c r="AG2337" s="9">
        <f t="shared" si="1067"/>
        <v>4260848</v>
      </c>
      <c r="AH2337" s="11">
        <f t="shared" si="1070"/>
        <v>5607190.7510399995</v>
      </c>
      <c r="AI2337" s="9">
        <f t="shared" si="1071"/>
        <v>4452586</v>
      </c>
      <c r="AJ2337" s="10">
        <f t="shared" si="1072"/>
        <v>3628090.6877600001</v>
      </c>
      <c r="AK2337" s="9">
        <f t="shared" si="1064"/>
        <v>4356717</v>
      </c>
      <c r="AL2337" s="9">
        <f t="shared" si="1065"/>
        <v>5029888.3755200002</v>
      </c>
      <c r="AM2337" s="6">
        <f t="shared" si="1068"/>
        <v>4774378.1681271568</v>
      </c>
      <c r="AN2337" s="8">
        <f t="shared" si="1073"/>
        <v>2484149.1541495109</v>
      </c>
      <c r="AO2337" s="7">
        <f t="shared" si="1066"/>
        <v>0.55791154941184984</v>
      </c>
      <c r="AP2337" s="6">
        <f t="shared" si="1069"/>
        <v>4774378.1681271568</v>
      </c>
      <c r="AQ2337" s="5" t="s">
        <v>0</v>
      </c>
    </row>
    <row r="2338" spans="1:43" x14ac:dyDescent="0.25">
      <c r="A2338" s="42">
        <v>2284</v>
      </c>
      <c r="B2338" s="63">
        <v>31171539</v>
      </c>
      <c r="C2338" s="63">
        <v>31171539</v>
      </c>
      <c r="D2338" s="61" t="s">
        <v>801</v>
      </c>
      <c r="E2338" s="61" t="s">
        <v>801</v>
      </c>
      <c r="F2338" s="82" t="s">
        <v>1435</v>
      </c>
      <c r="G2338" s="81" t="s">
        <v>1344</v>
      </c>
      <c r="H2338" s="21">
        <v>1</v>
      </c>
      <c r="I2338" s="20">
        <v>1221337.8148235295</v>
      </c>
      <c r="J2338" s="20">
        <f t="shared" ref="J2338:J2371" si="1074">+I2338*0.19</f>
        <v>232054.1848164706</v>
      </c>
      <c r="K2338" s="19">
        <f t="shared" ref="K2338:K2371" si="1075">+I2338+J2338</f>
        <v>1453391.9996400001</v>
      </c>
      <c r="L2338" s="15">
        <f t="shared" ref="L2338:L2371" si="1076">+H2338*K2338</f>
        <v>1453391.9996400001</v>
      </c>
      <c r="M2338" s="17">
        <v>1011609.243697479</v>
      </c>
      <c r="N2338" s="17">
        <v>192205.75630252101</v>
      </c>
      <c r="O2338" s="16">
        <v>1203815</v>
      </c>
      <c r="P2338" s="18">
        <v>1203815</v>
      </c>
      <c r="Q2338" s="17">
        <v>928082.3529411765</v>
      </c>
      <c r="R2338" s="17">
        <v>176335.64705882352</v>
      </c>
      <c r="S2338" s="16">
        <v>1104418</v>
      </c>
      <c r="T2338" s="15">
        <v>1104418</v>
      </c>
      <c r="U2338" s="14"/>
      <c r="V2338" s="14"/>
      <c r="W2338" s="14"/>
      <c r="X2338" s="14"/>
      <c r="Y2338" s="14"/>
      <c r="Z2338" s="14"/>
      <c r="AA2338" s="14"/>
      <c r="AB2338" s="13">
        <v>1382000</v>
      </c>
      <c r="AC2338" s="12">
        <f t="shared" ref="AC2338:AC2380" si="1077">+AB2338*19%</f>
        <v>262580</v>
      </c>
      <c r="AD2338" s="6">
        <f t="shared" ref="AD2338:AD2380" si="1078">+AB2338+AC2338</f>
        <v>1644580</v>
      </c>
      <c r="AE2338" s="6">
        <f t="shared" ref="AE2338:AE2380" si="1079">+AD2338*5.1%</f>
        <v>83873.58</v>
      </c>
      <c r="AF2338" s="6">
        <f t="shared" ref="AF2338:AF2380" si="1080">+AD2338+AE2338</f>
        <v>1728453.58</v>
      </c>
      <c r="AG2338" s="9">
        <f>MIN(L2338,P2338,T2338,AF2338)</f>
        <v>1104418</v>
      </c>
      <c r="AH2338" s="11">
        <f t="shared" si="1070"/>
        <v>1728453.58</v>
      </c>
      <c r="AI2338" s="9">
        <f t="shared" si="1071"/>
        <v>1328603.49982</v>
      </c>
      <c r="AJ2338" s="10">
        <f t="shared" si="1072"/>
        <v>1372519.64491</v>
      </c>
      <c r="AK2338" s="9">
        <f t="shared" si="1064"/>
        <v>1216510.74991</v>
      </c>
      <c r="AL2338" s="9">
        <f t="shared" si="1065"/>
        <v>1528528.5399100001</v>
      </c>
      <c r="AM2338" s="6">
        <f>HARMEAN(L2338,P2338,T2338,AF2338)</f>
        <v>1332114.8212536976</v>
      </c>
      <c r="AN2338" s="8">
        <f t="shared" si="1073"/>
        <v>279027.5094716677</v>
      </c>
      <c r="AO2338" s="7">
        <f t="shared" si="1066"/>
        <v>0.21001563635010032</v>
      </c>
      <c r="AP2338" s="6">
        <f>+AG2338</f>
        <v>1104418</v>
      </c>
      <c r="AQ2338" s="5" t="s">
        <v>4</v>
      </c>
    </row>
    <row r="2339" spans="1:43" ht="25.5" x14ac:dyDescent="0.25">
      <c r="A2339" s="42">
        <v>2285</v>
      </c>
      <c r="B2339" s="63">
        <v>25173812</v>
      </c>
      <c r="C2339" s="63">
        <v>25173812</v>
      </c>
      <c r="D2339" s="61" t="s">
        <v>801</v>
      </c>
      <c r="E2339" s="61" t="s">
        <v>801</v>
      </c>
      <c r="F2339" s="82" t="s">
        <v>1434</v>
      </c>
      <c r="G2339" s="81" t="s">
        <v>1344</v>
      </c>
      <c r="H2339" s="21">
        <v>1</v>
      </c>
      <c r="I2339" s="20">
        <v>2450918.7514285715</v>
      </c>
      <c r="J2339" s="20">
        <f t="shared" si="1074"/>
        <v>465674.56277142861</v>
      </c>
      <c r="K2339" s="19">
        <f t="shared" si="1075"/>
        <v>2916593.3141999999</v>
      </c>
      <c r="L2339" s="15">
        <f t="shared" si="1076"/>
        <v>2916593.3141999999</v>
      </c>
      <c r="M2339" s="17">
        <v>2011422.6890756304</v>
      </c>
      <c r="N2339" s="17">
        <v>382170.31092436978</v>
      </c>
      <c r="O2339" s="16">
        <v>2393593</v>
      </c>
      <c r="P2339" s="18">
        <v>2393593</v>
      </c>
      <c r="Q2339" s="17">
        <v>1862428.5714285716</v>
      </c>
      <c r="R2339" s="17">
        <v>353861.42857142858</v>
      </c>
      <c r="S2339" s="16">
        <v>2216290</v>
      </c>
      <c r="T2339" s="15">
        <v>2216290</v>
      </c>
      <c r="U2339" s="14"/>
      <c r="V2339" s="14"/>
      <c r="W2339" s="14"/>
      <c r="X2339" s="14"/>
      <c r="Y2339" s="14"/>
      <c r="Z2339" s="14"/>
      <c r="AA2339" s="14"/>
      <c r="AB2339" s="13"/>
      <c r="AC2339" s="12">
        <f t="shared" si="1077"/>
        <v>0</v>
      </c>
      <c r="AD2339" s="6">
        <f t="shared" si="1078"/>
        <v>0</v>
      </c>
      <c r="AE2339" s="6">
        <f t="shared" si="1079"/>
        <v>0</v>
      </c>
      <c r="AF2339" s="6">
        <f t="shared" si="1080"/>
        <v>0</v>
      </c>
      <c r="AG2339" s="9">
        <f t="shared" ref="AG2339:AG2368" si="1081">MIN(L2339,P2339,T2339)</f>
        <v>2216290</v>
      </c>
      <c r="AH2339" s="11">
        <f t="shared" si="1070"/>
        <v>2916593.3141999999</v>
      </c>
      <c r="AI2339" s="9">
        <f t="shared" si="1071"/>
        <v>2304941.5</v>
      </c>
      <c r="AJ2339" s="10">
        <f t="shared" si="1072"/>
        <v>1881619.07855</v>
      </c>
      <c r="AK2339" s="9">
        <f t="shared" si="1064"/>
        <v>2260615.75</v>
      </c>
      <c r="AL2339" s="9">
        <f t="shared" si="1065"/>
        <v>2610767.4071</v>
      </c>
      <c r="AM2339" s="6">
        <f t="shared" ref="AM2339:AM2368" si="1082">HARMEAN(L2339,P2339,T2339)</f>
        <v>2475549.3567811218</v>
      </c>
      <c r="AN2339" s="8">
        <f t="shared" si="1073"/>
        <v>1289157.8578192994</v>
      </c>
      <c r="AO2339" s="7">
        <f t="shared" si="1066"/>
        <v>0.55930176875174464</v>
      </c>
      <c r="AP2339" s="6">
        <f t="shared" ref="AP2339:AP2368" si="1083">+AM2339</f>
        <v>2475549.3567811218</v>
      </c>
      <c r="AQ2339" s="5" t="s">
        <v>0</v>
      </c>
    </row>
    <row r="2340" spans="1:43" ht="25.5" x14ac:dyDescent="0.25">
      <c r="A2340" s="42">
        <v>2286</v>
      </c>
      <c r="B2340" s="63">
        <v>25173812</v>
      </c>
      <c r="C2340" s="63">
        <v>25173812</v>
      </c>
      <c r="D2340" s="61" t="s">
        <v>801</v>
      </c>
      <c r="E2340" s="61" t="s">
        <v>801</v>
      </c>
      <c r="F2340" s="82" t="s">
        <v>1433</v>
      </c>
      <c r="G2340" s="81" t="s">
        <v>1344</v>
      </c>
      <c r="H2340" s="21">
        <v>1</v>
      </c>
      <c r="I2340" s="20">
        <v>2664159.4871092439</v>
      </c>
      <c r="J2340" s="20">
        <f t="shared" si="1074"/>
        <v>506190.30255075631</v>
      </c>
      <c r="K2340" s="19">
        <f t="shared" si="1075"/>
        <v>3170349.7896600002</v>
      </c>
      <c r="L2340" s="15">
        <f t="shared" si="1076"/>
        <v>3170349.7896600002</v>
      </c>
      <c r="M2340" s="17">
        <v>2166180.6722689075</v>
      </c>
      <c r="N2340" s="17">
        <v>411574.32773109246</v>
      </c>
      <c r="O2340" s="16">
        <v>2577755</v>
      </c>
      <c r="P2340" s="18">
        <v>2577755</v>
      </c>
      <c r="Q2340" s="17">
        <v>2024468.0672268909</v>
      </c>
      <c r="R2340" s="17">
        <v>384648.93277310929</v>
      </c>
      <c r="S2340" s="16">
        <v>2409117</v>
      </c>
      <c r="T2340" s="15">
        <v>2409117</v>
      </c>
      <c r="U2340" s="14"/>
      <c r="V2340" s="14"/>
      <c r="W2340" s="14"/>
      <c r="X2340" s="14"/>
      <c r="Y2340" s="14"/>
      <c r="Z2340" s="14"/>
      <c r="AA2340" s="14"/>
      <c r="AB2340" s="13"/>
      <c r="AC2340" s="12">
        <f t="shared" si="1077"/>
        <v>0</v>
      </c>
      <c r="AD2340" s="6">
        <f t="shared" si="1078"/>
        <v>0</v>
      </c>
      <c r="AE2340" s="6">
        <f t="shared" si="1079"/>
        <v>0</v>
      </c>
      <c r="AF2340" s="6">
        <f t="shared" si="1080"/>
        <v>0</v>
      </c>
      <c r="AG2340" s="9">
        <f t="shared" si="1081"/>
        <v>2409117</v>
      </c>
      <c r="AH2340" s="11">
        <f t="shared" si="1070"/>
        <v>3170349.7896600002</v>
      </c>
      <c r="AI2340" s="9">
        <f t="shared" si="1071"/>
        <v>2493436</v>
      </c>
      <c r="AJ2340" s="10">
        <f t="shared" si="1072"/>
        <v>2039305.4474150001</v>
      </c>
      <c r="AK2340" s="9">
        <f t="shared" si="1064"/>
        <v>2451276.5</v>
      </c>
      <c r="AL2340" s="9">
        <f t="shared" si="1065"/>
        <v>2831892.8948300001</v>
      </c>
      <c r="AM2340" s="6">
        <f t="shared" si="1082"/>
        <v>2682290.9163327985</v>
      </c>
      <c r="AN2340" s="8">
        <f t="shared" si="1073"/>
        <v>1398179.3539081735</v>
      </c>
      <c r="AO2340" s="7">
        <f t="shared" si="1066"/>
        <v>0.56074403109130277</v>
      </c>
      <c r="AP2340" s="6">
        <f t="shared" si="1083"/>
        <v>2682290.9163327985</v>
      </c>
      <c r="AQ2340" s="5" t="s">
        <v>0</v>
      </c>
    </row>
    <row r="2341" spans="1:43" x14ac:dyDescent="0.25">
      <c r="A2341" s="42">
        <v>2287</v>
      </c>
      <c r="B2341" s="63">
        <v>25171702</v>
      </c>
      <c r="C2341" s="63">
        <v>25171702</v>
      </c>
      <c r="D2341" s="61" t="s">
        <v>801</v>
      </c>
      <c r="E2341" s="61" t="s">
        <v>801</v>
      </c>
      <c r="F2341" s="82" t="s">
        <v>1432</v>
      </c>
      <c r="G2341" s="81" t="s">
        <v>1344</v>
      </c>
      <c r="H2341" s="21">
        <v>1</v>
      </c>
      <c r="I2341" s="20">
        <v>6052516.0386050418</v>
      </c>
      <c r="J2341" s="20">
        <f t="shared" si="1074"/>
        <v>1149978.0473349579</v>
      </c>
      <c r="K2341" s="19">
        <f t="shared" si="1075"/>
        <v>7202494.0859399997</v>
      </c>
      <c r="L2341" s="15">
        <f t="shared" si="1076"/>
        <v>7202494.0859399997</v>
      </c>
      <c r="M2341" s="17">
        <v>4921193.2773109246</v>
      </c>
      <c r="N2341" s="17">
        <v>935026.72268907563</v>
      </c>
      <c r="O2341" s="16">
        <v>5856220</v>
      </c>
      <c r="P2341" s="18">
        <v>5856220</v>
      </c>
      <c r="Q2341" s="17">
        <v>4599246.218487395</v>
      </c>
      <c r="R2341" s="17">
        <v>873856.78151260503</v>
      </c>
      <c r="S2341" s="16">
        <v>5473103</v>
      </c>
      <c r="T2341" s="15">
        <v>5473103</v>
      </c>
      <c r="U2341" s="14"/>
      <c r="V2341" s="14"/>
      <c r="W2341" s="14"/>
      <c r="X2341" s="14"/>
      <c r="Y2341" s="14"/>
      <c r="Z2341" s="14"/>
      <c r="AA2341" s="14"/>
      <c r="AB2341" s="13"/>
      <c r="AC2341" s="12">
        <f t="shared" si="1077"/>
        <v>0</v>
      </c>
      <c r="AD2341" s="6">
        <f t="shared" si="1078"/>
        <v>0</v>
      </c>
      <c r="AE2341" s="6">
        <f t="shared" si="1079"/>
        <v>0</v>
      </c>
      <c r="AF2341" s="6">
        <f t="shared" si="1080"/>
        <v>0</v>
      </c>
      <c r="AG2341" s="9">
        <f t="shared" si="1081"/>
        <v>5473103</v>
      </c>
      <c r="AH2341" s="11">
        <f t="shared" si="1070"/>
        <v>7202494.0859399997</v>
      </c>
      <c r="AI2341" s="9">
        <f t="shared" si="1071"/>
        <v>5664661.5</v>
      </c>
      <c r="AJ2341" s="10">
        <f t="shared" si="1072"/>
        <v>4632954.2714849999</v>
      </c>
      <c r="AK2341" s="9">
        <f t="shared" si="1064"/>
        <v>5568882.25</v>
      </c>
      <c r="AL2341" s="9">
        <f t="shared" si="1065"/>
        <v>6433577.7929699998</v>
      </c>
      <c r="AM2341" s="6">
        <f t="shared" si="1082"/>
        <v>6093707.6338651842</v>
      </c>
      <c r="AN2341" s="8">
        <f t="shared" si="1073"/>
        <v>3176425.0905866511</v>
      </c>
      <c r="AO2341" s="7">
        <f t="shared" si="1066"/>
        <v>0.56074402514371802</v>
      </c>
      <c r="AP2341" s="6">
        <f t="shared" si="1083"/>
        <v>6093707.6338651842</v>
      </c>
      <c r="AQ2341" s="5" t="s">
        <v>0</v>
      </c>
    </row>
    <row r="2342" spans="1:43" x14ac:dyDescent="0.25">
      <c r="A2342" s="42">
        <v>2288</v>
      </c>
      <c r="B2342" s="63">
        <v>25171719</v>
      </c>
      <c r="C2342" s="63">
        <v>25171719</v>
      </c>
      <c r="D2342" s="61" t="s">
        <v>801</v>
      </c>
      <c r="E2342" s="61" t="s">
        <v>801</v>
      </c>
      <c r="F2342" s="82" t="s">
        <v>1431</v>
      </c>
      <c r="G2342" s="81" t="s">
        <v>1344</v>
      </c>
      <c r="H2342" s="21">
        <v>1</v>
      </c>
      <c r="I2342" s="20">
        <v>3898097.5339663867</v>
      </c>
      <c r="J2342" s="20">
        <f t="shared" si="1074"/>
        <v>740638.53145361342</v>
      </c>
      <c r="K2342" s="19">
        <f t="shared" si="1075"/>
        <v>4638736.0654199999</v>
      </c>
      <c r="L2342" s="15">
        <f t="shared" si="1076"/>
        <v>4638736.0654199999</v>
      </c>
      <c r="M2342" s="17">
        <v>3169473.9495798321</v>
      </c>
      <c r="N2342" s="17">
        <v>602200.05042016809</v>
      </c>
      <c r="O2342" s="16">
        <v>3771674</v>
      </c>
      <c r="P2342" s="18">
        <v>3771674</v>
      </c>
      <c r="Q2342" s="17">
        <v>2962125.2100840337</v>
      </c>
      <c r="R2342" s="17">
        <v>562803.78991596645</v>
      </c>
      <c r="S2342" s="16">
        <v>3524929</v>
      </c>
      <c r="T2342" s="15">
        <v>3524929</v>
      </c>
      <c r="U2342" s="14"/>
      <c r="V2342" s="14"/>
      <c r="W2342" s="14"/>
      <c r="X2342" s="14"/>
      <c r="Y2342" s="14"/>
      <c r="Z2342" s="14"/>
      <c r="AA2342" s="14"/>
      <c r="AB2342" s="13"/>
      <c r="AC2342" s="12">
        <f t="shared" si="1077"/>
        <v>0</v>
      </c>
      <c r="AD2342" s="6">
        <f t="shared" si="1078"/>
        <v>0</v>
      </c>
      <c r="AE2342" s="6">
        <f t="shared" si="1079"/>
        <v>0</v>
      </c>
      <c r="AF2342" s="6">
        <f t="shared" si="1080"/>
        <v>0</v>
      </c>
      <c r="AG2342" s="9">
        <f t="shared" si="1081"/>
        <v>3524929</v>
      </c>
      <c r="AH2342" s="11">
        <f t="shared" si="1070"/>
        <v>4638736.0654199999</v>
      </c>
      <c r="AI2342" s="9">
        <f t="shared" si="1071"/>
        <v>3648301.5</v>
      </c>
      <c r="AJ2342" s="10">
        <f t="shared" si="1072"/>
        <v>2983834.766355</v>
      </c>
      <c r="AK2342" s="9">
        <f t="shared" si="1064"/>
        <v>3586615.25</v>
      </c>
      <c r="AL2342" s="9">
        <f t="shared" si="1065"/>
        <v>4143518.7827099999</v>
      </c>
      <c r="AM2342" s="6">
        <f t="shared" si="1082"/>
        <v>3924626.8458744613</v>
      </c>
      <c r="AN2342" s="8">
        <f t="shared" si="1073"/>
        <v>2045763.2520496298</v>
      </c>
      <c r="AO2342" s="7">
        <f t="shared" si="1066"/>
        <v>0.56074402075859953</v>
      </c>
      <c r="AP2342" s="6">
        <f t="shared" si="1083"/>
        <v>3924626.8458744613</v>
      </c>
      <c r="AQ2342" s="5" t="s">
        <v>0</v>
      </c>
    </row>
    <row r="2343" spans="1:43" x14ac:dyDescent="0.25">
      <c r="A2343" s="42">
        <v>2289</v>
      </c>
      <c r="B2343" s="63">
        <v>25171702</v>
      </c>
      <c r="C2343" s="63">
        <v>25171702</v>
      </c>
      <c r="D2343" s="61" t="s">
        <v>801</v>
      </c>
      <c r="E2343" s="61" t="s">
        <v>801</v>
      </c>
      <c r="F2343" s="82" t="s">
        <v>1430</v>
      </c>
      <c r="G2343" s="81" t="s">
        <v>1344</v>
      </c>
      <c r="H2343" s="21">
        <v>1</v>
      </c>
      <c r="I2343" s="20">
        <v>5178475.2985714283</v>
      </c>
      <c r="J2343" s="20">
        <f t="shared" si="1074"/>
        <v>983910.30672857142</v>
      </c>
      <c r="K2343" s="19">
        <f t="shared" si="1075"/>
        <v>6162385.6052999999</v>
      </c>
      <c r="L2343" s="15">
        <f t="shared" si="1076"/>
        <v>6162385.6052999999</v>
      </c>
      <c r="M2343" s="17">
        <v>4249877.3109243698</v>
      </c>
      <c r="N2343" s="17">
        <v>807476.68907563027</v>
      </c>
      <c r="O2343" s="16">
        <v>5057354</v>
      </c>
      <c r="P2343" s="18">
        <v>5057354</v>
      </c>
      <c r="Q2343" s="17">
        <v>3935071.4285714286</v>
      </c>
      <c r="R2343" s="17">
        <v>747663.57142857148</v>
      </c>
      <c r="S2343" s="16">
        <v>4682735</v>
      </c>
      <c r="T2343" s="15">
        <v>4682735</v>
      </c>
      <c r="U2343" s="14"/>
      <c r="V2343" s="14"/>
      <c r="W2343" s="14"/>
      <c r="X2343" s="14"/>
      <c r="Y2343" s="14"/>
      <c r="Z2343" s="14"/>
      <c r="AA2343" s="14"/>
      <c r="AB2343" s="13"/>
      <c r="AC2343" s="12">
        <f t="shared" si="1077"/>
        <v>0</v>
      </c>
      <c r="AD2343" s="6">
        <f t="shared" si="1078"/>
        <v>0</v>
      </c>
      <c r="AE2343" s="6">
        <f t="shared" si="1079"/>
        <v>0</v>
      </c>
      <c r="AF2343" s="6">
        <f t="shared" si="1080"/>
        <v>0</v>
      </c>
      <c r="AG2343" s="9">
        <f t="shared" si="1081"/>
        <v>4682735</v>
      </c>
      <c r="AH2343" s="11">
        <f t="shared" si="1070"/>
        <v>6162385.6052999999</v>
      </c>
      <c r="AI2343" s="9">
        <f t="shared" si="1071"/>
        <v>4870044.5</v>
      </c>
      <c r="AJ2343" s="10">
        <f t="shared" si="1072"/>
        <v>3975618.651325</v>
      </c>
      <c r="AK2343" s="9">
        <f t="shared" si="1064"/>
        <v>4776389.75</v>
      </c>
      <c r="AL2343" s="9">
        <f t="shared" si="1065"/>
        <v>5516215.05265</v>
      </c>
      <c r="AM2343" s="6">
        <f t="shared" si="1082"/>
        <v>5230516.8137729568</v>
      </c>
      <c r="AN2343" s="8">
        <f t="shared" si="1073"/>
        <v>2723824.4110623095</v>
      </c>
      <c r="AO2343" s="7">
        <f t="shared" si="1066"/>
        <v>0.55930174992493586</v>
      </c>
      <c r="AP2343" s="6">
        <f t="shared" si="1083"/>
        <v>5230516.8137729568</v>
      </c>
      <c r="AQ2343" s="5" t="s">
        <v>0</v>
      </c>
    </row>
    <row r="2344" spans="1:43" x14ac:dyDescent="0.25">
      <c r="A2344" s="42">
        <v>2290</v>
      </c>
      <c r="B2344" s="63">
        <v>31171503</v>
      </c>
      <c r="C2344" s="63">
        <v>31171503</v>
      </c>
      <c r="D2344" s="61" t="s">
        <v>801</v>
      </c>
      <c r="E2344" s="61" t="s">
        <v>801</v>
      </c>
      <c r="F2344" s="82" t="s">
        <v>1429</v>
      </c>
      <c r="G2344" s="81" t="s">
        <v>1344</v>
      </c>
      <c r="H2344" s="21">
        <v>1</v>
      </c>
      <c r="I2344" s="20">
        <v>161562.53284033615</v>
      </c>
      <c r="J2344" s="20">
        <f t="shared" si="1074"/>
        <v>30696.881239663868</v>
      </c>
      <c r="K2344" s="19">
        <f t="shared" si="1075"/>
        <v>192259.41408000002</v>
      </c>
      <c r="L2344" s="15">
        <f t="shared" si="1076"/>
        <v>192259.41408000002</v>
      </c>
      <c r="M2344" s="17">
        <v>128908.40336134455</v>
      </c>
      <c r="N2344" s="17">
        <v>24492.596638655465</v>
      </c>
      <c r="O2344" s="16">
        <v>153401</v>
      </c>
      <c r="P2344" s="18">
        <v>153401</v>
      </c>
      <c r="Q2344" s="17">
        <v>122769.74789915967</v>
      </c>
      <c r="R2344" s="17">
        <v>23326.252100840338</v>
      </c>
      <c r="S2344" s="16">
        <v>146096</v>
      </c>
      <c r="T2344" s="15">
        <v>146096</v>
      </c>
      <c r="U2344" s="14"/>
      <c r="V2344" s="14"/>
      <c r="W2344" s="14"/>
      <c r="X2344" s="14"/>
      <c r="Y2344" s="14"/>
      <c r="Z2344" s="14"/>
      <c r="AA2344" s="14"/>
      <c r="AB2344" s="13"/>
      <c r="AC2344" s="12">
        <f t="shared" si="1077"/>
        <v>0</v>
      </c>
      <c r="AD2344" s="6">
        <f t="shared" si="1078"/>
        <v>0</v>
      </c>
      <c r="AE2344" s="6">
        <f t="shared" si="1079"/>
        <v>0</v>
      </c>
      <c r="AF2344" s="6">
        <f t="shared" si="1080"/>
        <v>0</v>
      </c>
      <c r="AG2344" s="9">
        <f t="shared" si="1081"/>
        <v>146096</v>
      </c>
      <c r="AH2344" s="11">
        <f t="shared" si="1070"/>
        <v>192259.41408000002</v>
      </c>
      <c r="AI2344" s="9">
        <f t="shared" si="1071"/>
        <v>149748.5</v>
      </c>
      <c r="AJ2344" s="10">
        <f t="shared" si="1072"/>
        <v>122939.10352</v>
      </c>
      <c r="AK2344" s="9">
        <f t="shared" si="1064"/>
        <v>147922.25</v>
      </c>
      <c r="AL2344" s="9">
        <f t="shared" si="1065"/>
        <v>171003.95704000001</v>
      </c>
      <c r="AM2344" s="6">
        <f t="shared" si="1082"/>
        <v>161594.55066507484</v>
      </c>
      <c r="AN2344" s="8">
        <f t="shared" si="1073"/>
        <v>84426.491936634455</v>
      </c>
      <c r="AO2344" s="7">
        <f t="shared" si="1066"/>
        <v>0.56378856507166653</v>
      </c>
      <c r="AP2344" s="6">
        <f t="shared" si="1083"/>
        <v>161594.55066507484</v>
      </c>
      <c r="AQ2344" s="5" t="s">
        <v>0</v>
      </c>
    </row>
    <row r="2345" spans="1:43" x14ac:dyDescent="0.25">
      <c r="A2345" s="42">
        <v>2291</v>
      </c>
      <c r="B2345" s="63">
        <v>25171906</v>
      </c>
      <c r="C2345" s="63">
        <v>25171906</v>
      </c>
      <c r="D2345" s="61" t="s">
        <v>801</v>
      </c>
      <c r="E2345" s="61" t="s">
        <v>801</v>
      </c>
      <c r="F2345" s="82" t="s">
        <v>1428</v>
      </c>
      <c r="G2345" s="81" t="s">
        <v>1344</v>
      </c>
      <c r="H2345" s="21">
        <v>1</v>
      </c>
      <c r="I2345" s="20">
        <v>2269311.2996974792</v>
      </c>
      <c r="J2345" s="20">
        <f t="shared" si="1074"/>
        <v>431169.14694252104</v>
      </c>
      <c r="K2345" s="19">
        <f t="shared" si="1075"/>
        <v>2700480.4466400002</v>
      </c>
      <c r="L2345" s="15">
        <f t="shared" si="1076"/>
        <v>2700480.4466400002</v>
      </c>
      <c r="M2345" s="17">
        <v>1862380.6722689075</v>
      </c>
      <c r="N2345" s="17">
        <v>353852.32773109246</v>
      </c>
      <c r="O2345" s="16">
        <v>2216233</v>
      </c>
      <c r="P2345" s="18">
        <v>2216233</v>
      </c>
      <c r="Q2345" s="17">
        <v>1724426.8907563025</v>
      </c>
      <c r="R2345" s="17">
        <v>327641.10924369749</v>
      </c>
      <c r="S2345" s="16">
        <v>2052068</v>
      </c>
      <c r="T2345" s="15">
        <v>2052068</v>
      </c>
      <c r="U2345" s="14"/>
      <c r="V2345" s="14"/>
      <c r="W2345" s="14"/>
      <c r="X2345" s="14"/>
      <c r="Y2345" s="14"/>
      <c r="Z2345" s="14"/>
      <c r="AA2345" s="14"/>
      <c r="AB2345" s="13"/>
      <c r="AC2345" s="12">
        <f t="shared" si="1077"/>
        <v>0</v>
      </c>
      <c r="AD2345" s="6">
        <f t="shared" si="1078"/>
        <v>0</v>
      </c>
      <c r="AE2345" s="6">
        <f t="shared" si="1079"/>
        <v>0</v>
      </c>
      <c r="AF2345" s="6">
        <f t="shared" si="1080"/>
        <v>0</v>
      </c>
      <c r="AG2345" s="9">
        <f t="shared" si="1081"/>
        <v>2052068</v>
      </c>
      <c r="AH2345" s="11">
        <f t="shared" si="1070"/>
        <v>2700480.4466400002</v>
      </c>
      <c r="AI2345" s="9">
        <f t="shared" si="1071"/>
        <v>2134150.5</v>
      </c>
      <c r="AJ2345" s="10">
        <f t="shared" si="1072"/>
        <v>1742195.3616599999</v>
      </c>
      <c r="AK2345" s="9">
        <f t="shared" si="1064"/>
        <v>2093109.25</v>
      </c>
      <c r="AL2345" s="9">
        <f t="shared" si="1065"/>
        <v>2417315.4733199999</v>
      </c>
      <c r="AM2345" s="6">
        <f t="shared" si="1082"/>
        <v>2292116.7428936036</v>
      </c>
      <c r="AN2345" s="8">
        <f t="shared" si="1073"/>
        <v>1193634.1869600727</v>
      </c>
      <c r="AO2345" s="7">
        <f t="shared" si="1066"/>
        <v>0.55930178633609617</v>
      </c>
      <c r="AP2345" s="6">
        <f t="shared" si="1083"/>
        <v>2292116.7428936036</v>
      </c>
      <c r="AQ2345" s="5" t="s">
        <v>0</v>
      </c>
    </row>
    <row r="2346" spans="1:43" ht="25.5" x14ac:dyDescent="0.25">
      <c r="A2346" s="42">
        <v>2292</v>
      </c>
      <c r="B2346" s="63">
        <v>45121623</v>
      </c>
      <c r="C2346" s="63">
        <v>45121623</v>
      </c>
      <c r="D2346" s="61" t="s">
        <v>801</v>
      </c>
      <c r="E2346" s="61" t="s">
        <v>801</v>
      </c>
      <c r="F2346" s="82" t="s">
        <v>1427</v>
      </c>
      <c r="G2346" s="81" t="s">
        <v>1344</v>
      </c>
      <c r="H2346" s="21">
        <v>1</v>
      </c>
      <c r="I2346" s="20">
        <v>2157015.0769411763</v>
      </c>
      <c r="J2346" s="20">
        <f t="shared" si="1074"/>
        <v>409832.86461882351</v>
      </c>
      <c r="K2346" s="19">
        <f t="shared" si="1075"/>
        <v>2566847.9415599997</v>
      </c>
      <c r="L2346" s="15">
        <f t="shared" si="1076"/>
        <v>2566847.9415599997</v>
      </c>
      <c r="M2346" s="17">
        <v>1786612.6050420168</v>
      </c>
      <c r="N2346" s="17">
        <v>339456.39495798323</v>
      </c>
      <c r="O2346" s="16">
        <v>2126069</v>
      </c>
      <c r="P2346" s="18">
        <v>2126069</v>
      </c>
      <c r="Q2346" s="17">
        <v>1639094.1176470588</v>
      </c>
      <c r="R2346" s="17">
        <v>311427.8823529412</v>
      </c>
      <c r="S2346" s="16">
        <v>1950522</v>
      </c>
      <c r="T2346" s="15">
        <v>1950522</v>
      </c>
      <c r="U2346" s="14"/>
      <c r="V2346" s="14"/>
      <c r="W2346" s="14"/>
      <c r="X2346" s="14"/>
      <c r="Y2346" s="14"/>
      <c r="Z2346" s="14"/>
      <c r="AA2346" s="14"/>
      <c r="AB2346" s="13"/>
      <c r="AC2346" s="12">
        <f t="shared" si="1077"/>
        <v>0</v>
      </c>
      <c r="AD2346" s="6">
        <f t="shared" si="1078"/>
        <v>0</v>
      </c>
      <c r="AE2346" s="6">
        <f t="shared" si="1079"/>
        <v>0</v>
      </c>
      <c r="AF2346" s="6">
        <f t="shared" si="1080"/>
        <v>0</v>
      </c>
      <c r="AG2346" s="9">
        <f t="shared" si="1081"/>
        <v>1950522</v>
      </c>
      <c r="AH2346" s="11">
        <f t="shared" si="1070"/>
        <v>2566847.9415599997</v>
      </c>
      <c r="AI2346" s="9">
        <f t="shared" si="1071"/>
        <v>2038295.5</v>
      </c>
      <c r="AJ2346" s="10">
        <f t="shared" si="1072"/>
        <v>1660859.73539</v>
      </c>
      <c r="AK2346" s="9">
        <f t="shared" si="1064"/>
        <v>1994408.75</v>
      </c>
      <c r="AL2346" s="9">
        <f t="shared" si="1065"/>
        <v>2302571.7207800001</v>
      </c>
      <c r="AM2346" s="6">
        <f t="shared" si="1082"/>
        <v>2185604.8146147504</v>
      </c>
      <c r="AN2346" s="8">
        <f t="shared" si="1073"/>
        <v>1137188.5768239796</v>
      </c>
      <c r="AO2346" s="7">
        <f t="shared" si="1066"/>
        <v>0.55791153776475477</v>
      </c>
      <c r="AP2346" s="6">
        <f t="shared" si="1083"/>
        <v>2185604.8146147504</v>
      </c>
      <c r="AQ2346" s="5" t="s">
        <v>0</v>
      </c>
    </row>
    <row r="2347" spans="1:43" ht="25.5" x14ac:dyDescent="0.25">
      <c r="A2347" s="42">
        <v>2293</v>
      </c>
      <c r="B2347" s="63">
        <v>40141609</v>
      </c>
      <c r="C2347" s="63">
        <v>40141609</v>
      </c>
      <c r="D2347" s="61" t="s">
        <v>801</v>
      </c>
      <c r="E2347" s="61" t="s">
        <v>801</v>
      </c>
      <c r="F2347" s="82" t="s">
        <v>1426</v>
      </c>
      <c r="G2347" s="81" t="s">
        <v>1344</v>
      </c>
      <c r="H2347" s="21">
        <v>1</v>
      </c>
      <c r="I2347" s="20">
        <v>1053394.4377815125</v>
      </c>
      <c r="J2347" s="20">
        <f t="shared" si="1074"/>
        <v>200144.94317848739</v>
      </c>
      <c r="K2347" s="19">
        <f t="shared" si="1075"/>
        <v>1253539.38096</v>
      </c>
      <c r="L2347" s="15">
        <f t="shared" si="1076"/>
        <v>1253539.38096</v>
      </c>
      <c r="M2347" s="17">
        <v>872505.04201680678</v>
      </c>
      <c r="N2347" s="17">
        <v>165775.95798319328</v>
      </c>
      <c r="O2347" s="16">
        <v>1038281</v>
      </c>
      <c r="P2347" s="18">
        <v>1038281</v>
      </c>
      <c r="Q2347" s="17">
        <v>800463.86554621847</v>
      </c>
      <c r="R2347" s="17">
        <v>152088.1344537815</v>
      </c>
      <c r="S2347" s="16">
        <v>952552</v>
      </c>
      <c r="T2347" s="15">
        <v>952552</v>
      </c>
      <c r="U2347" s="14"/>
      <c r="V2347" s="14"/>
      <c r="W2347" s="14"/>
      <c r="X2347" s="14"/>
      <c r="Y2347" s="14"/>
      <c r="Z2347" s="14"/>
      <c r="AA2347" s="14"/>
      <c r="AB2347" s="13"/>
      <c r="AC2347" s="12">
        <f t="shared" si="1077"/>
        <v>0</v>
      </c>
      <c r="AD2347" s="6">
        <f t="shared" si="1078"/>
        <v>0</v>
      </c>
      <c r="AE2347" s="6">
        <f t="shared" si="1079"/>
        <v>0</v>
      </c>
      <c r="AF2347" s="6">
        <f t="shared" si="1080"/>
        <v>0</v>
      </c>
      <c r="AG2347" s="9">
        <f t="shared" si="1081"/>
        <v>952552</v>
      </c>
      <c r="AH2347" s="11">
        <f t="shared" si="1070"/>
        <v>1253539.38096</v>
      </c>
      <c r="AI2347" s="9">
        <f t="shared" si="1071"/>
        <v>995416.5</v>
      </c>
      <c r="AJ2347" s="10">
        <f t="shared" si="1072"/>
        <v>811093.09523999994</v>
      </c>
      <c r="AK2347" s="9">
        <f t="shared" si="1064"/>
        <v>973984.25</v>
      </c>
      <c r="AL2347" s="9">
        <f t="shared" si="1065"/>
        <v>1124477.9404799999</v>
      </c>
      <c r="AM2347" s="6">
        <f t="shared" si="1082"/>
        <v>1067356.2069198093</v>
      </c>
      <c r="AN2347" s="8">
        <f t="shared" si="1073"/>
        <v>555354.44858773611</v>
      </c>
      <c r="AO2347" s="7">
        <f t="shared" si="1066"/>
        <v>0.55791163657397291</v>
      </c>
      <c r="AP2347" s="6">
        <f t="shared" si="1083"/>
        <v>1067356.2069198093</v>
      </c>
      <c r="AQ2347" s="5" t="s">
        <v>0</v>
      </c>
    </row>
    <row r="2348" spans="1:43" ht="25.5" x14ac:dyDescent="0.25">
      <c r="A2348" s="42">
        <v>2294</v>
      </c>
      <c r="B2348" s="63">
        <v>25172601</v>
      </c>
      <c r="C2348" s="63">
        <v>25172601</v>
      </c>
      <c r="D2348" s="61" t="s">
        <v>801</v>
      </c>
      <c r="E2348" s="61" t="s">
        <v>801</v>
      </c>
      <c r="F2348" s="82" t="s">
        <v>1425</v>
      </c>
      <c r="G2348" s="81" t="s">
        <v>1344</v>
      </c>
      <c r="H2348" s="21">
        <v>1</v>
      </c>
      <c r="I2348" s="20">
        <v>106082.36425210083</v>
      </c>
      <c r="J2348" s="20">
        <f t="shared" si="1074"/>
        <v>20155.649207899158</v>
      </c>
      <c r="K2348" s="19">
        <f t="shared" si="1075"/>
        <v>126238.01345999999</v>
      </c>
      <c r="L2348" s="15">
        <f t="shared" si="1076"/>
        <v>126238.01345999999</v>
      </c>
      <c r="M2348" s="17">
        <v>86253.781512605041</v>
      </c>
      <c r="N2348" s="17">
        <v>16388.218487394959</v>
      </c>
      <c r="O2348" s="16">
        <v>102642</v>
      </c>
      <c r="P2348" s="18">
        <v>102642</v>
      </c>
      <c r="Q2348" s="17">
        <v>80610.924369747896</v>
      </c>
      <c r="R2348" s="17">
        <v>15316.0756302521</v>
      </c>
      <c r="S2348" s="16">
        <v>95927</v>
      </c>
      <c r="T2348" s="15">
        <v>95927</v>
      </c>
      <c r="U2348" s="14"/>
      <c r="V2348" s="14"/>
      <c r="W2348" s="14"/>
      <c r="X2348" s="14"/>
      <c r="Y2348" s="14"/>
      <c r="Z2348" s="14"/>
      <c r="AA2348" s="14"/>
      <c r="AB2348" s="13"/>
      <c r="AC2348" s="12">
        <f t="shared" si="1077"/>
        <v>0</v>
      </c>
      <c r="AD2348" s="6">
        <f t="shared" si="1078"/>
        <v>0</v>
      </c>
      <c r="AE2348" s="6">
        <f t="shared" si="1079"/>
        <v>0</v>
      </c>
      <c r="AF2348" s="6">
        <f t="shared" si="1080"/>
        <v>0</v>
      </c>
      <c r="AG2348" s="9">
        <f t="shared" si="1081"/>
        <v>95927</v>
      </c>
      <c r="AH2348" s="11">
        <f t="shared" si="1070"/>
        <v>126238.01345999999</v>
      </c>
      <c r="AI2348" s="9">
        <f t="shared" si="1071"/>
        <v>99284.5</v>
      </c>
      <c r="AJ2348" s="10">
        <f t="shared" si="1072"/>
        <v>81201.753364999997</v>
      </c>
      <c r="AK2348" s="9">
        <f t="shared" si="1064"/>
        <v>97605.75</v>
      </c>
      <c r="AL2348" s="9">
        <f t="shared" si="1065"/>
        <v>112761.25672999999</v>
      </c>
      <c r="AM2348" s="6">
        <f t="shared" si="1082"/>
        <v>106804.36979736334</v>
      </c>
      <c r="AN2348" s="8">
        <f t="shared" si="1073"/>
        <v>55673.172884630854</v>
      </c>
      <c r="AO2348" s="7">
        <f t="shared" si="1066"/>
        <v>0.56074385110093572</v>
      </c>
      <c r="AP2348" s="6">
        <f t="shared" si="1083"/>
        <v>106804.36979736334</v>
      </c>
      <c r="AQ2348" s="5" t="s">
        <v>0</v>
      </c>
    </row>
    <row r="2349" spans="1:43" x14ac:dyDescent="0.25">
      <c r="A2349" s="42">
        <v>2295</v>
      </c>
      <c r="B2349" s="63">
        <v>25172300</v>
      </c>
      <c r="C2349" s="63">
        <v>25172300</v>
      </c>
      <c r="D2349" s="61" t="s">
        <v>801</v>
      </c>
      <c r="E2349" s="61" t="s">
        <v>801</v>
      </c>
      <c r="F2349" s="82" t="s">
        <v>1424</v>
      </c>
      <c r="G2349" s="81" t="s">
        <v>1420</v>
      </c>
      <c r="H2349" s="21">
        <v>1</v>
      </c>
      <c r="I2349" s="20">
        <v>2437445.9914789917</v>
      </c>
      <c r="J2349" s="20">
        <f t="shared" si="1074"/>
        <v>463114.73838100844</v>
      </c>
      <c r="K2349" s="19">
        <f t="shared" si="1075"/>
        <v>2900560.7298600003</v>
      </c>
      <c r="L2349" s="15">
        <f t="shared" si="1076"/>
        <v>2900560.7298600003</v>
      </c>
      <c r="M2349" s="17">
        <v>1963321.848739496</v>
      </c>
      <c r="N2349" s="17">
        <v>373031.15126050427</v>
      </c>
      <c r="O2349" s="16">
        <v>2336353</v>
      </c>
      <c r="P2349" s="18">
        <v>2336353</v>
      </c>
      <c r="Q2349" s="17">
        <v>1852190.7563025211</v>
      </c>
      <c r="R2349" s="17">
        <v>351916.24369747902</v>
      </c>
      <c r="S2349" s="16">
        <v>2204107</v>
      </c>
      <c r="T2349" s="15">
        <v>2204107</v>
      </c>
      <c r="U2349" s="14"/>
      <c r="V2349" s="14"/>
      <c r="W2349" s="14"/>
      <c r="X2349" s="14"/>
      <c r="Y2349" s="14"/>
      <c r="Z2349" s="14"/>
      <c r="AA2349" s="14"/>
      <c r="AB2349" s="13"/>
      <c r="AC2349" s="12">
        <f t="shared" si="1077"/>
        <v>0</v>
      </c>
      <c r="AD2349" s="6">
        <f t="shared" si="1078"/>
        <v>0</v>
      </c>
      <c r="AE2349" s="6">
        <f t="shared" si="1079"/>
        <v>0</v>
      </c>
      <c r="AF2349" s="6">
        <f t="shared" si="1080"/>
        <v>0</v>
      </c>
      <c r="AG2349" s="9">
        <f t="shared" si="1081"/>
        <v>2204107</v>
      </c>
      <c r="AH2349" s="11">
        <f t="shared" si="1070"/>
        <v>2900560.7298600003</v>
      </c>
      <c r="AI2349" s="9">
        <f t="shared" si="1071"/>
        <v>2270230</v>
      </c>
      <c r="AJ2349" s="10">
        <f t="shared" si="1072"/>
        <v>1860255.1824650001</v>
      </c>
      <c r="AK2349" s="9">
        <f t="shared" si="1064"/>
        <v>2237168.5</v>
      </c>
      <c r="AL2349" s="9">
        <f t="shared" si="1065"/>
        <v>2585395.3649300002</v>
      </c>
      <c r="AM2349" s="6">
        <f t="shared" si="1082"/>
        <v>2446030.5383125083</v>
      </c>
      <c r="AN2349" s="8">
        <f t="shared" si="1073"/>
        <v>1276412.7049551038</v>
      </c>
      <c r="AO2349" s="7">
        <f t="shared" si="1066"/>
        <v>0.56223937880968178</v>
      </c>
      <c r="AP2349" s="6">
        <f t="shared" si="1083"/>
        <v>2446030.5383125083</v>
      </c>
      <c r="AQ2349" s="5" t="s">
        <v>0</v>
      </c>
    </row>
    <row r="2350" spans="1:43" ht="25.5" x14ac:dyDescent="0.25">
      <c r="A2350" s="42">
        <v>2296</v>
      </c>
      <c r="B2350" s="63">
        <v>26112102</v>
      </c>
      <c r="C2350" s="63">
        <v>26112102</v>
      </c>
      <c r="D2350" s="61" t="s">
        <v>801</v>
      </c>
      <c r="E2350" s="61" t="s">
        <v>801</v>
      </c>
      <c r="F2350" s="82" t="s">
        <v>1423</v>
      </c>
      <c r="G2350" s="81" t="s">
        <v>1420</v>
      </c>
      <c r="H2350" s="21">
        <v>1</v>
      </c>
      <c r="I2350" s="20">
        <v>1789993.7842689077</v>
      </c>
      <c r="J2350" s="20">
        <f t="shared" si="1074"/>
        <v>340098.81901109248</v>
      </c>
      <c r="K2350" s="19">
        <f t="shared" si="1075"/>
        <v>2130092.6032800004</v>
      </c>
      <c r="L2350" s="15">
        <f t="shared" si="1076"/>
        <v>2130092.6032800004</v>
      </c>
      <c r="M2350" s="17">
        <v>1441810.0840336136</v>
      </c>
      <c r="N2350" s="17">
        <v>273943.91596638656</v>
      </c>
      <c r="O2350" s="16">
        <v>1715754</v>
      </c>
      <c r="P2350" s="18">
        <v>1715754</v>
      </c>
      <c r="Q2350" s="17">
        <v>1360198.3193277312</v>
      </c>
      <c r="R2350" s="17">
        <v>258437.68067226894</v>
      </c>
      <c r="S2350" s="16">
        <v>1618636</v>
      </c>
      <c r="T2350" s="15">
        <v>1618636</v>
      </c>
      <c r="U2350" s="14"/>
      <c r="V2350" s="14"/>
      <c r="W2350" s="14"/>
      <c r="X2350" s="14"/>
      <c r="Y2350" s="14"/>
      <c r="Z2350" s="14"/>
      <c r="AA2350" s="14"/>
      <c r="AB2350" s="13"/>
      <c r="AC2350" s="12">
        <f t="shared" si="1077"/>
        <v>0</v>
      </c>
      <c r="AD2350" s="6">
        <f t="shared" si="1078"/>
        <v>0</v>
      </c>
      <c r="AE2350" s="6">
        <f t="shared" si="1079"/>
        <v>0</v>
      </c>
      <c r="AF2350" s="6">
        <f t="shared" si="1080"/>
        <v>0</v>
      </c>
      <c r="AG2350" s="9">
        <f t="shared" si="1081"/>
        <v>1618636</v>
      </c>
      <c r="AH2350" s="11">
        <f t="shared" si="1070"/>
        <v>2130092.6032800004</v>
      </c>
      <c r="AI2350" s="9">
        <f t="shared" si="1071"/>
        <v>1667195</v>
      </c>
      <c r="AJ2350" s="10">
        <f t="shared" si="1072"/>
        <v>1366120.6508200001</v>
      </c>
      <c r="AK2350" s="9">
        <f t="shared" si="1064"/>
        <v>1642915.5</v>
      </c>
      <c r="AL2350" s="9">
        <f t="shared" si="1065"/>
        <v>1898643.8016400002</v>
      </c>
      <c r="AM2350" s="6">
        <f t="shared" si="1082"/>
        <v>1796298.0953048512</v>
      </c>
      <c r="AN2350" s="8">
        <f t="shared" si="1073"/>
        <v>937362.65788162721</v>
      </c>
      <c r="AO2350" s="7">
        <f t="shared" si="1066"/>
        <v>0.56223936485031878</v>
      </c>
      <c r="AP2350" s="6">
        <f t="shared" si="1083"/>
        <v>1796298.0953048512</v>
      </c>
      <c r="AQ2350" s="5" t="s">
        <v>0</v>
      </c>
    </row>
    <row r="2351" spans="1:43" ht="25.5" x14ac:dyDescent="0.25">
      <c r="A2351" s="42">
        <v>2297</v>
      </c>
      <c r="B2351" s="63">
        <v>26112102</v>
      </c>
      <c r="C2351" s="63">
        <v>26112102</v>
      </c>
      <c r="D2351" s="61" t="s">
        <v>801</v>
      </c>
      <c r="E2351" s="61" t="s">
        <v>801</v>
      </c>
      <c r="F2351" s="82" t="s">
        <v>1422</v>
      </c>
      <c r="G2351" s="81" t="s">
        <v>1344</v>
      </c>
      <c r="H2351" s="21">
        <v>1</v>
      </c>
      <c r="I2351" s="20">
        <v>1015461.0378151261</v>
      </c>
      <c r="J2351" s="20">
        <f t="shared" si="1074"/>
        <v>192937.59718487397</v>
      </c>
      <c r="K2351" s="19">
        <f t="shared" si="1075"/>
        <v>1208398.635</v>
      </c>
      <c r="L2351" s="15">
        <f t="shared" si="1076"/>
        <v>1208398.635</v>
      </c>
      <c r="M2351" s="17">
        <v>810221.00840336143</v>
      </c>
      <c r="N2351" s="17">
        <v>153941.99159663866</v>
      </c>
      <c r="O2351" s="16">
        <v>964163.00000000012</v>
      </c>
      <c r="P2351" s="18">
        <v>964163.00000000012</v>
      </c>
      <c r="Q2351" s="17">
        <v>771638.65546218492</v>
      </c>
      <c r="R2351" s="17">
        <v>146611.34453781514</v>
      </c>
      <c r="S2351" s="16">
        <v>918250</v>
      </c>
      <c r="T2351" s="15">
        <v>918250</v>
      </c>
      <c r="U2351" s="14"/>
      <c r="V2351" s="14"/>
      <c r="W2351" s="14"/>
      <c r="X2351" s="14"/>
      <c r="Y2351" s="14"/>
      <c r="Z2351" s="14"/>
      <c r="AA2351" s="14"/>
      <c r="AB2351" s="13"/>
      <c r="AC2351" s="12">
        <f t="shared" si="1077"/>
        <v>0</v>
      </c>
      <c r="AD2351" s="6">
        <f t="shared" si="1078"/>
        <v>0</v>
      </c>
      <c r="AE2351" s="6">
        <f t="shared" si="1079"/>
        <v>0</v>
      </c>
      <c r="AF2351" s="6">
        <f t="shared" si="1080"/>
        <v>0</v>
      </c>
      <c r="AG2351" s="9">
        <f t="shared" si="1081"/>
        <v>918250</v>
      </c>
      <c r="AH2351" s="11">
        <f t="shared" si="1070"/>
        <v>1208398.635</v>
      </c>
      <c r="AI2351" s="9">
        <f t="shared" si="1071"/>
        <v>941206.5</v>
      </c>
      <c r="AJ2351" s="10">
        <f t="shared" si="1072"/>
        <v>772702.90875000006</v>
      </c>
      <c r="AK2351" s="9">
        <f t="shared" si="1064"/>
        <v>929728.25</v>
      </c>
      <c r="AL2351" s="9">
        <f t="shared" si="1065"/>
        <v>1074802.5674999999</v>
      </c>
      <c r="AM2351" s="6">
        <f t="shared" si="1082"/>
        <v>1015661.9978460005</v>
      </c>
      <c r="AN2351" s="8">
        <f t="shared" si="1073"/>
        <v>530641.58442901913</v>
      </c>
      <c r="AO2351" s="7">
        <f t="shared" si="1066"/>
        <v>0.56378869507278062</v>
      </c>
      <c r="AP2351" s="6">
        <f t="shared" si="1083"/>
        <v>1015661.9978460005</v>
      </c>
      <c r="AQ2351" s="5" t="s">
        <v>0</v>
      </c>
    </row>
    <row r="2352" spans="1:43" ht="25.5" x14ac:dyDescent="0.25">
      <c r="A2352" s="42">
        <v>2298</v>
      </c>
      <c r="B2352" s="63">
        <v>26112102</v>
      </c>
      <c r="C2352" s="63">
        <v>26112102</v>
      </c>
      <c r="D2352" s="61" t="s">
        <v>801</v>
      </c>
      <c r="E2352" s="61" t="s">
        <v>801</v>
      </c>
      <c r="F2352" s="82" t="s">
        <v>1421</v>
      </c>
      <c r="G2352" s="81" t="s">
        <v>1420</v>
      </c>
      <c r="H2352" s="21">
        <v>1</v>
      </c>
      <c r="I2352" s="20">
        <v>6068283.469563025</v>
      </c>
      <c r="J2352" s="20">
        <f t="shared" si="1074"/>
        <v>1152973.8592169748</v>
      </c>
      <c r="K2352" s="19">
        <f t="shared" si="1075"/>
        <v>7221257.3287800001</v>
      </c>
      <c r="L2352" s="15">
        <f t="shared" si="1076"/>
        <v>7221257.3287800001</v>
      </c>
      <c r="M2352" s="17">
        <v>4934014.2857142864</v>
      </c>
      <c r="N2352" s="17">
        <v>937462.71428571444</v>
      </c>
      <c r="O2352" s="16">
        <v>5871477.0000000009</v>
      </c>
      <c r="P2352" s="18">
        <v>5871477.0000000009</v>
      </c>
      <c r="Q2352" s="17">
        <v>4611227.7310924372</v>
      </c>
      <c r="R2352" s="17">
        <v>876133.26890756306</v>
      </c>
      <c r="S2352" s="16">
        <v>5487361</v>
      </c>
      <c r="T2352" s="15">
        <v>5487361</v>
      </c>
      <c r="U2352" s="14"/>
      <c r="V2352" s="14"/>
      <c r="W2352" s="14"/>
      <c r="X2352" s="14"/>
      <c r="Y2352" s="14"/>
      <c r="Z2352" s="14"/>
      <c r="AA2352" s="14"/>
      <c r="AB2352" s="13"/>
      <c r="AC2352" s="12">
        <f t="shared" si="1077"/>
        <v>0</v>
      </c>
      <c r="AD2352" s="6">
        <f t="shared" si="1078"/>
        <v>0</v>
      </c>
      <c r="AE2352" s="6">
        <f t="shared" si="1079"/>
        <v>0</v>
      </c>
      <c r="AF2352" s="6">
        <f t="shared" si="1080"/>
        <v>0</v>
      </c>
      <c r="AG2352" s="9">
        <f t="shared" si="1081"/>
        <v>5487361</v>
      </c>
      <c r="AH2352" s="11">
        <f t="shared" si="1070"/>
        <v>7221257.3287800001</v>
      </c>
      <c r="AI2352" s="9">
        <f t="shared" si="1071"/>
        <v>5679419</v>
      </c>
      <c r="AJ2352" s="10">
        <f t="shared" si="1072"/>
        <v>4645023.8321950007</v>
      </c>
      <c r="AK2352" s="9">
        <f t="shared" si="1064"/>
        <v>5583390</v>
      </c>
      <c r="AL2352" s="9">
        <f t="shared" si="1065"/>
        <v>6450338.1643899996</v>
      </c>
      <c r="AM2352" s="6">
        <f t="shared" si="1082"/>
        <v>6109582.7126530837</v>
      </c>
      <c r="AN2352" s="8">
        <f t="shared" si="1073"/>
        <v>3184700.1275719693</v>
      </c>
      <c r="AO2352" s="7">
        <f t="shared" si="1066"/>
        <v>0.56074399997111835</v>
      </c>
      <c r="AP2352" s="6">
        <f t="shared" si="1083"/>
        <v>6109582.7126530837</v>
      </c>
      <c r="AQ2352" s="5" t="s">
        <v>0</v>
      </c>
    </row>
    <row r="2353" spans="1:43" ht="25.5" x14ac:dyDescent="0.25">
      <c r="A2353" s="42">
        <v>2299</v>
      </c>
      <c r="B2353" s="63">
        <v>26112102</v>
      </c>
      <c r="C2353" s="63">
        <v>26112102</v>
      </c>
      <c r="D2353" s="61" t="s">
        <v>801</v>
      </c>
      <c r="E2353" s="61" t="s">
        <v>801</v>
      </c>
      <c r="F2353" s="82" t="s">
        <v>1419</v>
      </c>
      <c r="G2353" s="81" t="s">
        <v>1344</v>
      </c>
      <c r="H2353" s="21">
        <v>1</v>
      </c>
      <c r="I2353" s="20">
        <v>1028801.0938991597</v>
      </c>
      <c r="J2353" s="20">
        <f t="shared" si="1074"/>
        <v>195472.20784084033</v>
      </c>
      <c r="K2353" s="19">
        <f t="shared" si="1075"/>
        <v>1224273.30174</v>
      </c>
      <c r="L2353" s="15">
        <f t="shared" si="1076"/>
        <v>1224273.30174</v>
      </c>
      <c r="M2353" s="17">
        <v>844317.64705882361</v>
      </c>
      <c r="N2353" s="17">
        <v>160420.35294117648</v>
      </c>
      <c r="O2353" s="16">
        <v>1004738.0000000001</v>
      </c>
      <c r="P2353" s="18">
        <v>1004738.0000000001</v>
      </c>
      <c r="Q2353" s="17">
        <v>781775.63025210088</v>
      </c>
      <c r="R2353" s="17">
        <v>148537.36974789918</v>
      </c>
      <c r="S2353" s="16">
        <v>930313</v>
      </c>
      <c r="T2353" s="15">
        <v>930313</v>
      </c>
      <c r="U2353" s="14"/>
      <c r="V2353" s="14"/>
      <c r="W2353" s="14"/>
      <c r="X2353" s="14"/>
      <c r="Y2353" s="14"/>
      <c r="Z2353" s="14"/>
      <c r="AA2353" s="14"/>
      <c r="AB2353" s="13"/>
      <c r="AC2353" s="12">
        <f t="shared" si="1077"/>
        <v>0</v>
      </c>
      <c r="AD2353" s="6">
        <f t="shared" si="1078"/>
        <v>0</v>
      </c>
      <c r="AE2353" s="6">
        <f t="shared" si="1079"/>
        <v>0</v>
      </c>
      <c r="AF2353" s="6">
        <f t="shared" si="1080"/>
        <v>0</v>
      </c>
      <c r="AG2353" s="9">
        <f t="shared" si="1081"/>
        <v>930313</v>
      </c>
      <c r="AH2353" s="11">
        <f t="shared" si="1070"/>
        <v>1224273.30174</v>
      </c>
      <c r="AI2353" s="9">
        <f t="shared" si="1071"/>
        <v>967525.5</v>
      </c>
      <c r="AJ2353" s="10">
        <f t="shared" si="1072"/>
        <v>789831.07543500001</v>
      </c>
      <c r="AK2353" s="9">
        <f t="shared" si="1064"/>
        <v>948919.25</v>
      </c>
      <c r="AL2353" s="9">
        <f t="shared" si="1065"/>
        <v>1095899.40087</v>
      </c>
      <c r="AM2353" s="6">
        <f t="shared" si="1082"/>
        <v>1039140.087031515</v>
      </c>
      <c r="AN2353" s="8">
        <f t="shared" si="1073"/>
        <v>541138.71698949998</v>
      </c>
      <c r="AO2353" s="7">
        <f t="shared" si="1066"/>
        <v>0.55930176206156834</v>
      </c>
      <c r="AP2353" s="6">
        <f t="shared" si="1083"/>
        <v>1039140.087031515</v>
      </c>
      <c r="AQ2353" s="5" t="s">
        <v>0</v>
      </c>
    </row>
    <row r="2354" spans="1:43" x14ac:dyDescent="0.25">
      <c r="A2354" s="42">
        <v>2300</v>
      </c>
      <c r="B2354" s="63">
        <v>26112102</v>
      </c>
      <c r="C2354" s="63">
        <v>26112102</v>
      </c>
      <c r="D2354" s="61" t="s">
        <v>801</v>
      </c>
      <c r="E2354" s="61" t="s">
        <v>801</v>
      </c>
      <c r="F2354" s="82" t="s">
        <v>1418</v>
      </c>
      <c r="G2354" s="81" t="s">
        <v>1344</v>
      </c>
      <c r="H2354" s="21">
        <v>1</v>
      </c>
      <c r="I2354" s="20">
        <v>279500.88161344535</v>
      </c>
      <c r="J2354" s="20">
        <f t="shared" si="1074"/>
        <v>53105.167506554615</v>
      </c>
      <c r="K2354" s="19">
        <f t="shared" si="1075"/>
        <v>332606.04911999998</v>
      </c>
      <c r="L2354" s="15">
        <f t="shared" si="1076"/>
        <v>332606.04911999998</v>
      </c>
      <c r="M2354" s="17">
        <v>227257.14285714287</v>
      </c>
      <c r="N2354" s="17">
        <v>43178.857142857145</v>
      </c>
      <c r="O2354" s="16">
        <v>270436</v>
      </c>
      <c r="P2354" s="18">
        <v>270436</v>
      </c>
      <c r="Q2354" s="17">
        <v>212389.91596638656</v>
      </c>
      <c r="R2354" s="17">
        <v>40354.08403361345</v>
      </c>
      <c r="S2354" s="16">
        <v>252744</v>
      </c>
      <c r="T2354" s="15">
        <v>252744</v>
      </c>
      <c r="U2354" s="14"/>
      <c r="V2354" s="14"/>
      <c r="W2354" s="14"/>
      <c r="X2354" s="14"/>
      <c r="Y2354" s="14"/>
      <c r="Z2354" s="14"/>
      <c r="AA2354" s="14"/>
      <c r="AB2354" s="13"/>
      <c r="AC2354" s="12">
        <f t="shared" si="1077"/>
        <v>0</v>
      </c>
      <c r="AD2354" s="6">
        <f t="shared" si="1078"/>
        <v>0</v>
      </c>
      <c r="AE2354" s="6">
        <f t="shared" si="1079"/>
        <v>0</v>
      </c>
      <c r="AF2354" s="6">
        <f t="shared" si="1080"/>
        <v>0</v>
      </c>
      <c r="AG2354" s="9">
        <f t="shared" si="1081"/>
        <v>252744</v>
      </c>
      <c r="AH2354" s="11">
        <f t="shared" si="1070"/>
        <v>332606.04911999998</v>
      </c>
      <c r="AI2354" s="9">
        <f t="shared" si="1071"/>
        <v>261590</v>
      </c>
      <c r="AJ2354" s="10">
        <f t="shared" si="1072"/>
        <v>213946.51228</v>
      </c>
      <c r="AK2354" s="9">
        <f t="shared" ref="AK2354:AK2396" si="1084">AVERAGE(AG2354,AI2354)</f>
        <v>257167</v>
      </c>
      <c r="AL2354" s="9">
        <f t="shared" si="1065"/>
        <v>297098.02455999999</v>
      </c>
      <c r="AM2354" s="6">
        <f t="shared" si="1082"/>
        <v>281403.05478316138</v>
      </c>
      <c r="AN2354" s="8">
        <f t="shared" si="1073"/>
        <v>146685.04022350183</v>
      </c>
      <c r="AO2354" s="7">
        <f t="shared" si="1066"/>
        <v>0.56074406599450222</v>
      </c>
      <c r="AP2354" s="6">
        <f t="shared" si="1083"/>
        <v>281403.05478316138</v>
      </c>
      <c r="AQ2354" s="5" t="s">
        <v>0</v>
      </c>
    </row>
    <row r="2355" spans="1:43" x14ac:dyDescent="0.25">
      <c r="A2355" s="42">
        <v>2301</v>
      </c>
      <c r="B2355" s="63">
        <v>25174402</v>
      </c>
      <c r="C2355" s="63">
        <v>25174402</v>
      </c>
      <c r="D2355" s="61" t="s">
        <v>801</v>
      </c>
      <c r="E2355" s="61" t="s">
        <v>801</v>
      </c>
      <c r="F2355" s="82" t="s">
        <v>1417</v>
      </c>
      <c r="G2355" s="81" t="s">
        <v>1344</v>
      </c>
      <c r="H2355" s="21">
        <v>1</v>
      </c>
      <c r="I2355" s="20">
        <v>969912.647697479</v>
      </c>
      <c r="J2355" s="20">
        <f t="shared" si="1074"/>
        <v>184283.40306252101</v>
      </c>
      <c r="K2355" s="19">
        <f t="shared" si="1075"/>
        <v>1154196.05076</v>
      </c>
      <c r="L2355" s="15">
        <f t="shared" si="1076"/>
        <v>1154196.05076</v>
      </c>
      <c r="M2355" s="17">
        <v>781248.73949579836</v>
      </c>
      <c r="N2355" s="17">
        <v>148437.26050420169</v>
      </c>
      <c r="O2355" s="16">
        <v>929686</v>
      </c>
      <c r="P2355" s="18">
        <v>929686</v>
      </c>
      <c r="Q2355" s="17">
        <v>737026.89075630251</v>
      </c>
      <c r="R2355" s="17">
        <v>140035.10924369749</v>
      </c>
      <c r="S2355" s="16">
        <v>877062</v>
      </c>
      <c r="T2355" s="15">
        <v>877062</v>
      </c>
      <c r="U2355" s="14"/>
      <c r="V2355" s="14"/>
      <c r="W2355" s="14"/>
      <c r="X2355" s="14"/>
      <c r="Y2355" s="14"/>
      <c r="Z2355" s="14"/>
      <c r="AA2355" s="14"/>
      <c r="AB2355" s="13"/>
      <c r="AC2355" s="12">
        <f t="shared" si="1077"/>
        <v>0</v>
      </c>
      <c r="AD2355" s="6">
        <f t="shared" si="1078"/>
        <v>0</v>
      </c>
      <c r="AE2355" s="6">
        <f t="shared" si="1079"/>
        <v>0</v>
      </c>
      <c r="AF2355" s="6">
        <f t="shared" si="1080"/>
        <v>0</v>
      </c>
      <c r="AG2355" s="9">
        <f t="shared" si="1081"/>
        <v>877062</v>
      </c>
      <c r="AH2355" s="11">
        <f t="shared" si="1070"/>
        <v>1154196.05076</v>
      </c>
      <c r="AI2355" s="9">
        <f t="shared" si="1071"/>
        <v>903374</v>
      </c>
      <c r="AJ2355" s="10">
        <f t="shared" si="1072"/>
        <v>740236.01269</v>
      </c>
      <c r="AK2355" s="9">
        <f t="shared" si="1084"/>
        <v>890218</v>
      </c>
      <c r="AL2355" s="9">
        <f t="shared" si="1065"/>
        <v>1028785.02538</v>
      </c>
      <c r="AM2355" s="6">
        <f t="shared" si="1082"/>
        <v>973328.78851401072</v>
      </c>
      <c r="AN2355" s="8">
        <f t="shared" si="1073"/>
        <v>507912.36648895161</v>
      </c>
      <c r="AO2355" s="7">
        <f t="shared" si="1066"/>
        <v>0.56223930120741972</v>
      </c>
      <c r="AP2355" s="6">
        <f t="shared" si="1083"/>
        <v>973328.78851401072</v>
      </c>
      <c r="AQ2355" s="5" t="s">
        <v>0</v>
      </c>
    </row>
    <row r="2356" spans="1:43" ht="25.5" x14ac:dyDescent="0.25">
      <c r="A2356" s="42">
        <v>2302</v>
      </c>
      <c r="B2356" s="63">
        <v>25174402</v>
      </c>
      <c r="C2356" s="63">
        <v>25174402</v>
      </c>
      <c r="D2356" s="61" t="s">
        <v>801</v>
      </c>
      <c r="E2356" s="61" t="s">
        <v>801</v>
      </c>
      <c r="F2356" s="82" t="s">
        <v>1416</v>
      </c>
      <c r="G2356" s="81" t="s">
        <v>1344</v>
      </c>
      <c r="H2356" s="21">
        <v>1</v>
      </c>
      <c r="I2356" s="20">
        <v>1418947.1410084036</v>
      </c>
      <c r="J2356" s="20">
        <f t="shared" si="1074"/>
        <v>269599.95679159666</v>
      </c>
      <c r="K2356" s="19">
        <f t="shared" si="1075"/>
        <v>1688547.0978000003</v>
      </c>
      <c r="L2356" s="15">
        <f t="shared" si="1076"/>
        <v>1688547.0978000003</v>
      </c>
      <c r="M2356" s="17">
        <v>1175285.7142857143</v>
      </c>
      <c r="N2356" s="17">
        <v>223304.28571428571</v>
      </c>
      <c r="O2356" s="16">
        <v>1398590</v>
      </c>
      <c r="P2356" s="18">
        <v>1398590</v>
      </c>
      <c r="Q2356" s="17">
        <v>1078243.6974789917</v>
      </c>
      <c r="R2356" s="17">
        <v>204866.30252100842</v>
      </c>
      <c r="S2356" s="16">
        <v>1283110</v>
      </c>
      <c r="T2356" s="15">
        <v>1283110</v>
      </c>
      <c r="U2356" s="14"/>
      <c r="V2356" s="14"/>
      <c r="W2356" s="14"/>
      <c r="X2356" s="14"/>
      <c r="Y2356" s="14"/>
      <c r="Z2356" s="14"/>
      <c r="AA2356" s="14"/>
      <c r="AB2356" s="13"/>
      <c r="AC2356" s="12">
        <f t="shared" si="1077"/>
        <v>0</v>
      </c>
      <c r="AD2356" s="6">
        <f t="shared" si="1078"/>
        <v>0</v>
      </c>
      <c r="AE2356" s="6">
        <f t="shared" si="1079"/>
        <v>0</v>
      </c>
      <c r="AF2356" s="6">
        <f t="shared" si="1080"/>
        <v>0</v>
      </c>
      <c r="AG2356" s="9">
        <f t="shared" si="1081"/>
        <v>1283110</v>
      </c>
      <c r="AH2356" s="11">
        <f t="shared" si="1070"/>
        <v>1688547.0978000003</v>
      </c>
      <c r="AI2356" s="9">
        <f t="shared" si="1071"/>
        <v>1340850</v>
      </c>
      <c r="AJ2356" s="10">
        <f t="shared" si="1072"/>
        <v>1092561.7744500001</v>
      </c>
      <c r="AK2356" s="9">
        <f t="shared" si="1084"/>
        <v>1311980</v>
      </c>
      <c r="AL2356" s="9">
        <f t="shared" si="1065"/>
        <v>1514698.5489000003</v>
      </c>
      <c r="AM2356" s="6">
        <f t="shared" si="1082"/>
        <v>1437754.3310714767</v>
      </c>
      <c r="AN2356" s="8">
        <f t="shared" si="1073"/>
        <v>748075.67302857619</v>
      </c>
      <c r="AO2356" s="7">
        <f t="shared" si="1066"/>
        <v>0.55791152852934789</v>
      </c>
      <c r="AP2356" s="6">
        <f t="shared" si="1083"/>
        <v>1437754.3310714767</v>
      </c>
      <c r="AQ2356" s="5" t="s">
        <v>0</v>
      </c>
    </row>
    <row r="2357" spans="1:43" x14ac:dyDescent="0.25">
      <c r="A2357" s="42">
        <v>2303</v>
      </c>
      <c r="B2357" s="63">
        <v>26112102</v>
      </c>
      <c r="C2357" s="63">
        <v>26112102</v>
      </c>
      <c r="D2357" s="61" t="s">
        <v>801</v>
      </c>
      <c r="E2357" s="61" t="s">
        <v>801</v>
      </c>
      <c r="F2357" s="82" t="s">
        <v>1415</v>
      </c>
      <c r="G2357" s="81" t="s">
        <v>1344</v>
      </c>
      <c r="H2357" s="21">
        <v>1</v>
      </c>
      <c r="I2357" s="20">
        <v>1064021.8056806722</v>
      </c>
      <c r="J2357" s="20">
        <f t="shared" si="1074"/>
        <v>202164.14307932771</v>
      </c>
      <c r="K2357" s="19">
        <f t="shared" si="1075"/>
        <v>1266185.9487599998</v>
      </c>
      <c r="L2357" s="15">
        <f t="shared" si="1076"/>
        <v>1266185.9487599998</v>
      </c>
      <c r="M2357" s="17">
        <v>848966.38655462186</v>
      </c>
      <c r="N2357" s="17">
        <v>161303.61344537814</v>
      </c>
      <c r="O2357" s="16">
        <v>1010270</v>
      </c>
      <c r="P2357" s="18">
        <v>1010270</v>
      </c>
      <c r="Q2357" s="17">
        <v>808539.49579831935</v>
      </c>
      <c r="R2357" s="17">
        <v>153622.50420168068</v>
      </c>
      <c r="S2357" s="16">
        <v>962162</v>
      </c>
      <c r="T2357" s="15">
        <v>962162</v>
      </c>
      <c r="U2357" s="14"/>
      <c r="V2357" s="14"/>
      <c r="W2357" s="14"/>
      <c r="X2357" s="14"/>
      <c r="Y2357" s="14"/>
      <c r="Z2357" s="14"/>
      <c r="AA2357" s="14"/>
      <c r="AB2357" s="13"/>
      <c r="AC2357" s="12">
        <f t="shared" si="1077"/>
        <v>0</v>
      </c>
      <c r="AD2357" s="6">
        <f t="shared" si="1078"/>
        <v>0</v>
      </c>
      <c r="AE2357" s="6">
        <f t="shared" si="1079"/>
        <v>0</v>
      </c>
      <c r="AF2357" s="6">
        <f t="shared" si="1080"/>
        <v>0</v>
      </c>
      <c r="AG2357" s="9">
        <f t="shared" si="1081"/>
        <v>962162</v>
      </c>
      <c r="AH2357" s="11">
        <f t="shared" si="1070"/>
        <v>1266185.9487599998</v>
      </c>
      <c r="AI2357" s="9">
        <f t="shared" si="1071"/>
        <v>986216</v>
      </c>
      <c r="AJ2357" s="10">
        <f t="shared" si="1072"/>
        <v>809654.48719000001</v>
      </c>
      <c r="AK2357" s="9">
        <f t="shared" si="1084"/>
        <v>974189</v>
      </c>
      <c r="AL2357" s="9">
        <f t="shared" si="1065"/>
        <v>1126200.97438</v>
      </c>
      <c r="AM2357" s="6">
        <f t="shared" si="1082"/>
        <v>1064232.145121092</v>
      </c>
      <c r="AN2357" s="8">
        <f t="shared" si="1073"/>
        <v>556017.53253941354</v>
      </c>
      <c r="AO2357" s="7">
        <f t="shared" si="1066"/>
        <v>0.56378879732169584</v>
      </c>
      <c r="AP2357" s="6">
        <f t="shared" si="1083"/>
        <v>1064232.145121092</v>
      </c>
      <c r="AQ2357" s="5" t="s">
        <v>0</v>
      </c>
    </row>
    <row r="2358" spans="1:43" x14ac:dyDescent="0.25">
      <c r="A2358" s="42">
        <v>2304</v>
      </c>
      <c r="B2358" s="63">
        <v>26112102</v>
      </c>
      <c r="C2358" s="63">
        <v>26112102</v>
      </c>
      <c r="D2358" s="61" t="s">
        <v>801</v>
      </c>
      <c r="E2358" s="61" t="s">
        <v>801</v>
      </c>
      <c r="F2358" s="82" t="s">
        <v>1414</v>
      </c>
      <c r="G2358" s="81" t="s">
        <v>1344</v>
      </c>
      <c r="H2358" s="21">
        <v>1</v>
      </c>
      <c r="I2358" s="20">
        <v>733183.32781512616</v>
      </c>
      <c r="J2358" s="20">
        <f t="shared" si="1074"/>
        <v>139304.83228487396</v>
      </c>
      <c r="K2358" s="19">
        <f t="shared" si="1075"/>
        <v>872488.1601000001</v>
      </c>
      <c r="L2358" s="15">
        <f t="shared" si="1076"/>
        <v>872488.1601000001</v>
      </c>
      <c r="M2358" s="17">
        <v>596138.65546218492</v>
      </c>
      <c r="N2358" s="17">
        <v>113266.34453781514</v>
      </c>
      <c r="O2358" s="16">
        <v>709405</v>
      </c>
      <c r="P2358" s="18">
        <v>709405</v>
      </c>
      <c r="Q2358" s="17">
        <v>557138.65546218492</v>
      </c>
      <c r="R2358" s="17">
        <v>105856.34453781514</v>
      </c>
      <c r="S2358" s="16">
        <v>662995</v>
      </c>
      <c r="T2358" s="15">
        <v>662995</v>
      </c>
      <c r="U2358" s="14"/>
      <c r="V2358" s="14"/>
      <c r="W2358" s="14"/>
      <c r="X2358" s="14"/>
      <c r="Y2358" s="14"/>
      <c r="Z2358" s="14"/>
      <c r="AA2358" s="14"/>
      <c r="AB2358" s="13"/>
      <c r="AC2358" s="12">
        <f t="shared" si="1077"/>
        <v>0</v>
      </c>
      <c r="AD2358" s="6">
        <f t="shared" si="1078"/>
        <v>0</v>
      </c>
      <c r="AE2358" s="6">
        <f t="shared" si="1079"/>
        <v>0</v>
      </c>
      <c r="AF2358" s="6">
        <f t="shared" si="1080"/>
        <v>0</v>
      </c>
      <c r="AG2358" s="9">
        <f t="shared" si="1081"/>
        <v>662995</v>
      </c>
      <c r="AH2358" s="11">
        <f t="shared" si="1070"/>
        <v>872488.1601000001</v>
      </c>
      <c r="AI2358" s="9">
        <f t="shared" si="1071"/>
        <v>686200</v>
      </c>
      <c r="AJ2358" s="10">
        <f t="shared" si="1072"/>
        <v>561222.04002499999</v>
      </c>
      <c r="AK2358" s="9">
        <f t="shared" si="1084"/>
        <v>674597.5</v>
      </c>
      <c r="AL2358" s="9">
        <f t="shared" si="1065"/>
        <v>779344.08004999999</v>
      </c>
      <c r="AM2358" s="6">
        <f t="shared" si="1082"/>
        <v>738173.28749918088</v>
      </c>
      <c r="AN2358" s="8">
        <f t="shared" si="1073"/>
        <v>384782.49298592599</v>
      </c>
      <c r="AO2358" s="7">
        <f t="shared" si="1066"/>
        <v>0.56074394197890698</v>
      </c>
      <c r="AP2358" s="6">
        <f t="shared" si="1083"/>
        <v>738173.28749918088</v>
      </c>
      <c r="AQ2358" s="5" t="s">
        <v>0</v>
      </c>
    </row>
    <row r="2359" spans="1:43" x14ac:dyDescent="0.25">
      <c r="A2359" s="42">
        <v>2305</v>
      </c>
      <c r="B2359" s="63">
        <v>26112102</v>
      </c>
      <c r="C2359" s="63">
        <v>26112102</v>
      </c>
      <c r="D2359" s="61" t="s">
        <v>801</v>
      </c>
      <c r="E2359" s="61" t="s">
        <v>801</v>
      </c>
      <c r="F2359" s="82" t="s">
        <v>1413</v>
      </c>
      <c r="G2359" s="81" t="s">
        <v>1344</v>
      </c>
      <c r="H2359" s="21">
        <v>1</v>
      </c>
      <c r="I2359" s="20">
        <v>644487.38168067229</v>
      </c>
      <c r="J2359" s="20">
        <f t="shared" si="1074"/>
        <v>122452.60251932773</v>
      </c>
      <c r="K2359" s="19">
        <f t="shared" si="1075"/>
        <v>766939.98420000006</v>
      </c>
      <c r="L2359" s="15">
        <f t="shared" si="1076"/>
        <v>766939.98420000006</v>
      </c>
      <c r="M2359" s="17">
        <v>514226.89075630257</v>
      </c>
      <c r="N2359" s="17">
        <v>97703.109243697487</v>
      </c>
      <c r="O2359" s="16">
        <v>611930</v>
      </c>
      <c r="P2359" s="18">
        <v>611930</v>
      </c>
      <c r="Q2359" s="17">
        <v>489739.49579831935</v>
      </c>
      <c r="R2359" s="17">
        <v>93050.504201680684</v>
      </c>
      <c r="S2359" s="16">
        <v>582790</v>
      </c>
      <c r="T2359" s="15">
        <v>582790</v>
      </c>
      <c r="U2359" s="14"/>
      <c r="V2359" s="14"/>
      <c r="W2359" s="14"/>
      <c r="X2359" s="14"/>
      <c r="Y2359" s="14"/>
      <c r="Z2359" s="14"/>
      <c r="AA2359" s="14"/>
      <c r="AB2359" s="13"/>
      <c r="AC2359" s="12">
        <f t="shared" si="1077"/>
        <v>0</v>
      </c>
      <c r="AD2359" s="6">
        <f t="shared" si="1078"/>
        <v>0</v>
      </c>
      <c r="AE2359" s="6">
        <f t="shared" si="1079"/>
        <v>0</v>
      </c>
      <c r="AF2359" s="6">
        <f t="shared" si="1080"/>
        <v>0</v>
      </c>
      <c r="AG2359" s="9">
        <f t="shared" si="1081"/>
        <v>582790</v>
      </c>
      <c r="AH2359" s="11">
        <f t="shared" si="1070"/>
        <v>766939.98420000006</v>
      </c>
      <c r="AI2359" s="9">
        <f t="shared" si="1071"/>
        <v>597360</v>
      </c>
      <c r="AJ2359" s="10">
        <f t="shared" si="1072"/>
        <v>490414.99605000002</v>
      </c>
      <c r="AK2359" s="9">
        <f t="shared" si="1084"/>
        <v>590075</v>
      </c>
      <c r="AL2359" s="9">
        <f t="shared" si="1065"/>
        <v>682149.99210000003</v>
      </c>
      <c r="AM2359" s="6">
        <f t="shared" si="1082"/>
        <v>644614.99348415807</v>
      </c>
      <c r="AN2359" s="8">
        <f t="shared" si="1073"/>
        <v>336784.78536587238</v>
      </c>
      <c r="AO2359" s="7">
        <f t="shared" si="1066"/>
        <v>0.56378864565065012</v>
      </c>
      <c r="AP2359" s="6">
        <f t="shared" si="1083"/>
        <v>644614.99348415807</v>
      </c>
      <c r="AQ2359" s="5" t="s">
        <v>0</v>
      </c>
    </row>
    <row r="2360" spans="1:43" x14ac:dyDescent="0.25">
      <c r="A2360" s="42">
        <v>2306</v>
      </c>
      <c r="B2360" s="63">
        <v>26112102</v>
      </c>
      <c r="C2360" s="63">
        <v>26112102</v>
      </c>
      <c r="D2360" s="61" t="s">
        <v>801</v>
      </c>
      <c r="E2360" s="61" t="s">
        <v>801</v>
      </c>
      <c r="F2360" s="82" t="s">
        <v>1412</v>
      </c>
      <c r="G2360" s="81" t="s">
        <v>1344</v>
      </c>
      <c r="H2360" s="21">
        <v>1</v>
      </c>
      <c r="I2360" s="20">
        <v>341741.20628571429</v>
      </c>
      <c r="J2360" s="20">
        <f t="shared" si="1074"/>
        <v>64930.829194285718</v>
      </c>
      <c r="K2360" s="19">
        <f t="shared" si="1075"/>
        <v>406672.03548000002</v>
      </c>
      <c r="L2360" s="15">
        <f t="shared" si="1076"/>
        <v>406672.03548000002</v>
      </c>
      <c r="M2360" s="17">
        <v>280461.34453781514</v>
      </c>
      <c r="N2360" s="17">
        <v>53287.655462184877</v>
      </c>
      <c r="O2360" s="16">
        <v>333749</v>
      </c>
      <c r="P2360" s="18">
        <v>333749</v>
      </c>
      <c r="Q2360" s="17">
        <v>259685.71428571429</v>
      </c>
      <c r="R2360" s="17">
        <v>49340.285714285717</v>
      </c>
      <c r="S2360" s="16">
        <v>309026</v>
      </c>
      <c r="T2360" s="15">
        <v>309026</v>
      </c>
      <c r="U2360" s="14"/>
      <c r="V2360" s="14"/>
      <c r="W2360" s="14"/>
      <c r="X2360" s="14"/>
      <c r="Y2360" s="14"/>
      <c r="Z2360" s="14"/>
      <c r="AA2360" s="14"/>
      <c r="AB2360" s="13"/>
      <c r="AC2360" s="12">
        <f t="shared" si="1077"/>
        <v>0</v>
      </c>
      <c r="AD2360" s="6">
        <f t="shared" si="1078"/>
        <v>0</v>
      </c>
      <c r="AE2360" s="6">
        <f t="shared" si="1079"/>
        <v>0</v>
      </c>
      <c r="AF2360" s="6">
        <f t="shared" si="1080"/>
        <v>0</v>
      </c>
      <c r="AG2360" s="9">
        <f t="shared" si="1081"/>
        <v>309026</v>
      </c>
      <c r="AH2360" s="11">
        <f t="shared" si="1070"/>
        <v>406672.03548000002</v>
      </c>
      <c r="AI2360" s="9">
        <f t="shared" si="1071"/>
        <v>321387.5</v>
      </c>
      <c r="AJ2360" s="10">
        <f t="shared" si="1072"/>
        <v>262361.75887000002</v>
      </c>
      <c r="AK2360" s="9">
        <f t="shared" si="1084"/>
        <v>315206.75</v>
      </c>
      <c r="AL2360" s="9">
        <f t="shared" si="1065"/>
        <v>364029.76774000004</v>
      </c>
      <c r="AM2360" s="6">
        <f t="shared" si="1082"/>
        <v>345175.88608266047</v>
      </c>
      <c r="AN2360" s="8">
        <f t="shared" si="1073"/>
        <v>179752.45760861083</v>
      </c>
      <c r="AO2360" s="7">
        <f t="shared" si="1066"/>
        <v>0.55930133439729557</v>
      </c>
      <c r="AP2360" s="6">
        <f t="shared" si="1083"/>
        <v>345175.88608266047</v>
      </c>
      <c r="AQ2360" s="5" t="s">
        <v>0</v>
      </c>
    </row>
    <row r="2361" spans="1:43" x14ac:dyDescent="0.25">
      <c r="A2361" s="42">
        <v>2307</v>
      </c>
      <c r="B2361" s="63">
        <v>26112102</v>
      </c>
      <c r="C2361" s="63">
        <v>26112102</v>
      </c>
      <c r="D2361" s="61" t="s">
        <v>801</v>
      </c>
      <c r="E2361" s="61" t="s">
        <v>801</v>
      </c>
      <c r="F2361" s="82" t="s">
        <v>1411</v>
      </c>
      <c r="G2361" s="81" t="s">
        <v>1344</v>
      </c>
      <c r="H2361" s="21">
        <v>1</v>
      </c>
      <c r="I2361" s="20">
        <v>610235.40811764705</v>
      </c>
      <c r="J2361" s="20">
        <f t="shared" si="1074"/>
        <v>115944.72754235294</v>
      </c>
      <c r="K2361" s="19">
        <f t="shared" si="1075"/>
        <v>726180.13566000003</v>
      </c>
      <c r="L2361" s="15">
        <f t="shared" si="1076"/>
        <v>726180.13566000003</v>
      </c>
      <c r="M2361" s="17">
        <v>496172.26890756306</v>
      </c>
      <c r="N2361" s="17">
        <v>94272.731092436981</v>
      </c>
      <c r="O2361" s="16">
        <v>590445</v>
      </c>
      <c r="P2361" s="18">
        <v>590445</v>
      </c>
      <c r="Q2361" s="17">
        <v>463711.76470588235</v>
      </c>
      <c r="R2361" s="17">
        <v>88105.23529411765</v>
      </c>
      <c r="S2361" s="16">
        <v>551817</v>
      </c>
      <c r="T2361" s="15">
        <v>551817</v>
      </c>
      <c r="U2361" s="14"/>
      <c r="V2361" s="14"/>
      <c r="W2361" s="14"/>
      <c r="X2361" s="14"/>
      <c r="Y2361" s="14"/>
      <c r="Z2361" s="14"/>
      <c r="AA2361" s="14"/>
      <c r="AB2361" s="13"/>
      <c r="AC2361" s="12">
        <f t="shared" si="1077"/>
        <v>0</v>
      </c>
      <c r="AD2361" s="6">
        <f t="shared" si="1078"/>
        <v>0</v>
      </c>
      <c r="AE2361" s="6">
        <f t="shared" si="1079"/>
        <v>0</v>
      </c>
      <c r="AF2361" s="6">
        <f t="shared" si="1080"/>
        <v>0</v>
      </c>
      <c r="AG2361" s="9">
        <f t="shared" si="1081"/>
        <v>551817</v>
      </c>
      <c r="AH2361" s="11">
        <f t="shared" si="1070"/>
        <v>726180.13566000003</v>
      </c>
      <c r="AI2361" s="9">
        <f t="shared" si="1071"/>
        <v>571131</v>
      </c>
      <c r="AJ2361" s="10">
        <f t="shared" si="1072"/>
        <v>467110.53391500004</v>
      </c>
      <c r="AK2361" s="9">
        <f t="shared" si="1084"/>
        <v>561474</v>
      </c>
      <c r="AL2361" s="9">
        <f t="shared" si="1065"/>
        <v>648655.56783000007</v>
      </c>
      <c r="AM2361" s="6">
        <f t="shared" si="1082"/>
        <v>614388.7858935399</v>
      </c>
      <c r="AN2361" s="8">
        <f t="shared" si="1073"/>
        <v>320258.169484012</v>
      </c>
      <c r="AO2361" s="7">
        <f t="shared" si="1066"/>
        <v>0.56074380393291912</v>
      </c>
      <c r="AP2361" s="6">
        <f t="shared" si="1083"/>
        <v>614388.7858935399</v>
      </c>
      <c r="AQ2361" s="5" t="s">
        <v>0</v>
      </c>
    </row>
    <row r="2362" spans="1:43" x14ac:dyDescent="0.25">
      <c r="A2362" s="42">
        <v>2308</v>
      </c>
      <c r="B2362" s="63">
        <v>40151601</v>
      </c>
      <c r="C2362" s="63">
        <v>40151601</v>
      </c>
      <c r="D2362" s="61" t="s">
        <v>801</v>
      </c>
      <c r="E2362" s="61" t="s">
        <v>801</v>
      </c>
      <c r="F2362" s="82" t="s">
        <v>1410</v>
      </c>
      <c r="G2362" s="81" t="s">
        <v>1344</v>
      </c>
      <c r="H2362" s="21">
        <v>1</v>
      </c>
      <c r="I2362" s="20">
        <v>12165981.856789917</v>
      </c>
      <c r="J2362" s="20">
        <f t="shared" si="1074"/>
        <v>2311536.5527900844</v>
      </c>
      <c r="K2362" s="19">
        <f t="shared" si="1075"/>
        <v>14477518.409580002</v>
      </c>
      <c r="L2362" s="15">
        <f t="shared" si="1076"/>
        <v>14477518.409580002</v>
      </c>
      <c r="M2362" s="17">
        <v>9707047.8991596643</v>
      </c>
      <c r="N2362" s="17">
        <v>1844339.1008403362</v>
      </c>
      <c r="O2362" s="16">
        <v>11551387</v>
      </c>
      <c r="P2362" s="18">
        <v>11551387</v>
      </c>
      <c r="Q2362" s="17">
        <v>9244807.5630252101</v>
      </c>
      <c r="R2362" s="17">
        <v>1756513.4369747899</v>
      </c>
      <c r="S2362" s="16">
        <v>11001321</v>
      </c>
      <c r="T2362" s="15">
        <v>11001321</v>
      </c>
      <c r="U2362" s="14"/>
      <c r="V2362" s="14"/>
      <c r="W2362" s="14"/>
      <c r="X2362" s="14"/>
      <c r="Y2362" s="14"/>
      <c r="Z2362" s="14"/>
      <c r="AA2362" s="14"/>
      <c r="AB2362" s="13"/>
      <c r="AC2362" s="12">
        <f t="shared" si="1077"/>
        <v>0</v>
      </c>
      <c r="AD2362" s="6">
        <f t="shared" si="1078"/>
        <v>0</v>
      </c>
      <c r="AE2362" s="6">
        <f t="shared" si="1079"/>
        <v>0</v>
      </c>
      <c r="AF2362" s="6">
        <f t="shared" si="1080"/>
        <v>0</v>
      </c>
      <c r="AG2362" s="9">
        <f t="shared" si="1081"/>
        <v>11001321</v>
      </c>
      <c r="AH2362" s="11">
        <f t="shared" si="1070"/>
        <v>14477518.409580002</v>
      </c>
      <c r="AI2362" s="9">
        <f t="shared" si="1071"/>
        <v>11276354</v>
      </c>
      <c r="AJ2362" s="10">
        <f t="shared" si="1072"/>
        <v>9257556.6023949999</v>
      </c>
      <c r="AK2362" s="9">
        <f t="shared" si="1084"/>
        <v>11138837.5</v>
      </c>
      <c r="AL2362" s="9">
        <f t="shared" si="1065"/>
        <v>12876936.20479</v>
      </c>
      <c r="AM2362" s="6">
        <f t="shared" si="1082"/>
        <v>12168387.273798408</v>
      </c>
      <c r="AN2362" s="8">
        <f t="shared" si="1073"/>
        <v>6357481.8831134932</v>
      </c>
      <c r="AO2362" s="7">
        <f t="shared" si="1066"/>
        <v>0.56378878164994584</v>
      </c>
      <c r="AP2362" s="6">
        <f t="shared" si="1083"/>
        <v>12168387.273798408</v>
      </c>
      <c r="AQ2362" s="5" t="s">
        <v>0</v>
      </c>
    </row>
    <row r="2363" spans="1:43" x14ac:dyDescent="0.25">
      <c r="A2363" s="42">
        <v>2309</v>
      </c>
      <c r="B2363" s="63">
        <v>25172203</v>
      </c>
      <c r="C2363" s="63">
        <v>25172203</v>
      </c>
      <c r="D2363" s="61" t="s">
        <v>801</v>
      </c>
      <c r="E2363" s="61" t="s">
        <v>801</v>
      </c>
      <c r="F2363" s="82" t="s">
        <v>867</v>
      </c>
      <c r="G2363" s="81" t="s">
        <v>1344</v>
      </c>
      <c r="H2363" s="21">
        <v>1</v>
      </c>
      <c r="I2363" s="20">
        <v>7889828.7037310926</v>
      </c>
      <c r="J2363" s="20">
        <f t="shared" si="1074"/>
        <v>1499067.4537089076</v>
      </c>
      <c r="K2363" s="19">
        <f t="shared" si="1075"/>
        <v>9388896.1574399993</v>
      </c>
      <c r="L2363" s="15">
        <f t="shared" si="1076"/>
        <v>9388896.1574399993</v>
      </c>
      <c r="M2363" s="17">
        <v>6355126.0504201688</v>
      </c>
      <c r="N2363" s="17">
        <v>1207473.9495798321</v>
      </c>
      <c r="O2363" s="16">
        <v>7562600.0000000009</v>
      </c>
      <c r="P2363" s="18">
        <v>7562600.0000000009</v>
      </c>
      <c r="Q2363" s="17">
        <v>5995401.6806722693</v>
      </c>
      <c r="R2363" s="17">
        <v>1139126.3193277312</v>
      </c>
      <c r="S2363" s="16">
        <v>7134528</v>
      </c>
      <c r="T2363" s="15">
        <v>7134528</v>
      </c>
      <c r="U2363" s="14"/>
      <c r="V2363" s="14"/>
      <c r="W2363" s="14"/>
      <c r="X2363" s="14"/>
      <c r="Y2363" s="14"/>
      <c r="Z2363" s="14"/>
      <c r="AA2363" s="14"/>
      <c r="AB2363" s="13"/>
      <c r="AC2363" s="12">
        <f t="shared" si="1077"/>
        <v>0</v>
      </c>
      <c r="AD2363" s="6">
        <f t="shared" si="1078"/>
        <v>0</v>
      </c>
      <c r="AE2363" s="6">
        <f t="shared" si="1079"/>
        <v>0</v>
      </c>
      <c r="AF2363" s="6">
        <f t="shared" si="1080"/>
        <v>0</v>
      </c>
      <c r="AG2363" s="9">
        <f t="shared" si="1081"/>
        <v>7134528</v>
      </c>
      <c r="AH2363" s="11">
        <f t="shared" si="1070"/>
        <v>9388896.1574399993</v>
      </c>
      <c r="AI2363" s="9">
        <f t="shared" si="1071"/>
        <v>7348564</v>
      </c>
      <c r="AJ2363" s="10">
        <f t="shared" si="1072"/>
        <v>6021506.0393599998</v>
      </c>
      <c r="AK2363" s="9">
        <f t="shared" si="1084"/>
        <v>7241546</v>
      </c>
      <c r="AL2363" s="9">
        <f t="shared" si="1065"/>
        <v>8368730.0787199996</v>
      </c>
      <c r="AM2363" s="6">
        <f t="shared" si="1082"/>
        <v>7917616.8475283692</v>
      </c>
      <c r="AN2363" s="8">
        <f t="shared" si="1073"/>
        <v>4131651.795177476</v>
      </c>
      <c r="AO2363" s="7">
        <f t="shared" si="1066"/>
        <v>0.56223934297605305</v>
      </c>
      <c r="AP2363" s="6">
        <f t="shared" si="1083"/>
        <v>7917616.8475283692</v>
      </c>
      <c r="AQ2363" s="5" t="s">
        <v>0</v>
      </c>
    </row>
    <row r="2364" spans="1:43" ht="25.5" x14ac:dyDescent="0.25">
      <c r="A2364" s="42">
        <v>2310</v>
      </c>
      <c r="B2364" s="63">
        <v>30102004</v>
      </c>
      <c r="C2364" s="63">
        <v>30102004</v>
      </c>
      <c r="D2364" s="61" t="s">
        <v>801</v>
      </c>
      <c r="E2364" s="61" t="s">
        <v>801</v>
      </c>
      <c r="F2364" s="82" t="s">
        <v>1409</v>
      </c>
      <c r="G2364" s="81" t="s">
        <v>1344</v>
      </c>
      <c r="H2364" s="21">
        <v>1</v>
      </c>
      <c r="I2364" s="20">
        <v>15109421.052403362</v>
      </c>
      <c r="J2364" s="20">
        <f t="shared" si="1074"/>
        <v>2870789.999956639</v>
      </c>
      <c r="K2364" s="19">
        <f t="shared" si="1075"/>
        <v>17980211.052360002</v>
      </c>
      <c r="L2364" s="15">
        <f t="shared" si="1076"/>
        <v>17980211.052360002</v>
      </c>
      <c r="M2364" s="17">
        <v>12400017.647058824</v>
      </c>
      <c r="N2364" s="17">
        <v>2356003.3529411764</v>
      </c>
      <c r="O2364" s="16">
        <v>14756021</v>
      </c>
      <c r="P2364" s="18">
        <v>14756021</v>
      </c>
      <c r="Q2364" s="17">
        <v>11481497.478991598</v>
      </c>
      <c r="R2364" s="17">
        <v>2181484.5210084035</v>
      </c>
      <c r="S2364" s="16">
        <v>13662982.000000002</v>
      </c>
      <c r="T2364" s="15">
        <v>13662982.000000002</v>
      </c>
      <c r="U2364" s="14"/>
      <c r="V2364" s="14"/>
      <c r="W2364" s="14"/>
      <c r="X2364" s="14"/>
      <c r="Y2364" s="14"/>
      <c r="Z2364" s="14"/>
      <c r="AA2364" s="14"/>
      <c r="AB2364" s="13"/>
      <c r="AC2364" s="12">
        <f t="shared" si="1077"/>
        <v>0</v>
      </c>
      <c r="AD2364" s="6">
        <f t="shared" si="1078"/>
        <v>0</v>
      </c>
      <c r="AE2364" s="6">
        <f t="shared" si="1079"/>
        <v>0</v>
      </c>
      <c r="AF2364" s="6">
        <f t="shared" si="1080"/>
        <v>0</v>
      </c>
      <c r="AG2364" s="9">
        <f t="shared" si="1081"/>
        <v>13662982.000000002</v>
      </c>
      <c r="AH2364" s="11">
        <f t="shared" si="1070"/>
        <v>17980211.052360002</v>
      </c>
      <c r="AI2364" s="9">
        <f t="shared" si="1071"/>
        <v>14209501.5</v>
      </c>
      <c r="AJ2364" s="10">
        <f t="shared" si="1072"/>
        <v>11599803.513090001</v>
      </c>
      <c r="AK2364" s="9">
        <f t="shared" si="1084"/>
        <v>13936241.75</v>
      </c>
      <c r="AL2364" s="9">
        <f t="shared" si="1065"/>
        <v>16094856.276180001</v>
      </c>
      <c r="AM2364" s="6">
        <f t="shared" si="1082"/>
        <v>15261264.375969686</v>
      </c>
      <c r="AN2364" s="8">
        <f t="shared" si="1073"/>
        <v>7947399.0756513793</v>
      </c>
      <c r="AO2364" s="7">
        <f t="shared" si="1066"/>
        <v>0.55930175141269944</v>
      </c>
      <c r="AP2364" s="6">
        <f t="shared" si="1083"/>
        <v>15261264.375969686</v>
      </c>
      <c r="AQ2364" s="5" t="s">
        <v>0</v>
      </c>
    </row>
    <row r="2365" spans="1:43" x14ac:dyDescent="0.25">
      <c r="A2365" s="42">
        <v>2311</v>
      </c>
      <c r="B2365" s="63">
        <v>25172601</v>
      </c>
      <c r="C2365" s="63">
        <v>25172601</v>
      </c>
      <c r="D2365" s="61" t="s">
        <v>801</v>
      </c>
      <c r="E2365" s="61" t="s">
        <v>801</v>
      </c>
      <c r="F2365" s="82" t="s">
        <v>1408</v>
      </c>
      <c r="G2365" s="81" t="s">
        <v>1344</v>
      </c>
      <c r="H2365" s="21">
        <v>1</v>
      </c>
      <c r="I2365" s="20">
        <v>707502.91810084041</v>
      </c>
      <c r="J2365" s="20">
        <f t="shared" si="1074"/>
        <v>134425.55443915969</v>
      </c>
      <c r="K2365" s="19">
        <f t="shared" si="1075"/>
        <v>841928.4725400001</v>
      </c>
      <c r="L2365" s="15">
        <f t="shared" si="1076"/>
        <v>841928.4725400001</v>
      </c>
      <c r="M2365" s="17">
        <v>580634.45378151268</v>
      </c>
      <c r="N2365" s="17">
        <v>110320.5462184874</v>
      </c>
      <c r="O2365" s="16">
        <v>690955.00000000012</v>
      </c>
      <c r="P2365" s="18">
        <v>690955.00000000012</v>
      </c>
      <c r="Q2365" s="17">
        <v>537624.36974789924</v>
      </c>
      <c r="R2365" s="17">
        <v>102148.63025210086</v>
      </c>
      <c r="S2365" s="16">
        <v>639773.00000000012</v>
      </c>
      <c r="T2365" s="15">
        <v>639773.00000000012</v>
      </c>
      <c r="U2365" s="14"/>
      <c r="V2365" s="14"/>
      <c r="W2365" s="14"/>
      <c r="X2365" s="14"/>
      <c r="Y2365" s="14"/>
      <c r="Z2365" s="14"/>
      <c r="AA2365" s="14"/>
      <c r="AB2365" s="13"/>
      <c r="AC2365" s="12">
        <f t="shared" si="1077"/>
        <v>0</v>
      </c>
      <c r="AD2365" s="6">
        <f t="shared" si="1078"/>
        <v>0</v>
      </c>
      <c r="AE2365" s="6">
        <f t="shared" si="1079"/>
        <v>0</v>
      </c>
      <c r="AF2365" s="6">
        <f t="shared" si="1080"/>
        <v>0</v>
      </c>
      <c r="AG2365" s="9">
        <f t="shared" si="1081"/>
        <v>639773.00000000012</v>
      </c>
      <c r="AH2365" s="11">
        <f t="shared" si="1070"/>
        <v>841928.4725400001</v>
      </c>
      <c r="AI2365" s="9">
        <f t="shared" si="1071"/>
        <v>665364.00000000012</v>
      </c>
      <c r="AJ2365" s="10">
        <f t="shared" si="1072"/>
        <v>543164.11813500011</v>
      </c>
      <c r="AK2365" s="9">
        <f t="shared" si="1084"/>
        <v>652568.50000000012</v>
      </c>
      <c r="AL2365" s="9">
        <f t="shared" si="1065"/>
        <v>753646.23627000011</v>
      </c>
      <c r="AM2365" s="6">
        <f t="shared" si="1082"/>
        <v>714613.07441416185</v>
      </c>
      <c r="AN2365" s="8">
        <f t="shared" si="1073"/>
        <v>372139.22999779199</v>
      </c>
      <c r="AO2365" s="7">
        <f t="shared" si="1066"/>
        <v>0.55930172055865945</v>
      </c>
      <c r="AP2365" s="6">
        <f t="shared" si="1083"/>
        <v>714613.07441416185</v>
      </c>
      <c r="AQ2365" s="5" t="s">
        <v>0</v>
      </c>
    </row>
    <row r="2366" spans="1:43" ht="25.5" x14ac:dyDescent="0.25">
      <c r="A2366" s="42">
        <v>2312</v>
      </c>
      <c r="B2366" s="63">
        <v>25172601</v>
      </c>
      <c r="C2366" s="63">
        <v>25172601</v>
      </c>
      <c r="D2366" s="61" t="s">
        <v>801</v>
      </c>
      <c r="E2366" s="61" t="s">
        <v>801</v>
      </c>
      <c r="F2366" s="82" t="s">
        <v>1407</v>
      </c>
      <c r="G2366" s="81" t="s">
        <v>1344</v>
      </c>
      <c r="H2366" s="21">
        <v>1</v>
      </c>
      <c r="I2366" s="20">
        <v>2607006.1439495799</v>
      </c>
      <c r="J2366" s="20">
        <f t="shared" si="1074"/>
        <v>495331.1673504202</v>
      </c>
      <c r="K2366" s="19">
        <f t="shared" si="1075"/>
        <v>3102337.3113000002</v>
      </c>
      <c r="L2366" s="15">
        <f t="shared" si="1076"/>
        <v>3102337.3113000002</v>
      </c>
      <c r="M2366" s="17">
        <v>2159331.0924369749</v>
      </c>
      <c r="N2366" s="17">
        <v>410272.90756302525</v>
      </c>
      <c r="O2366" s="16">
        <v>2569604</v>
      </c>
      <c r="P2366" s="18">
        <v>2569604</v>
      </c>
      <c r="Q2366" s="17">
        <v>1981037.8151260505</v>
      </c>
      <c r="R2366" s="17">
        <v>376397.18487394962</v>
      </c>
      <c r="S2366" s="16">
        <v>2357435</v>
      </c>
      <c r="T2366" s="15">
        <v>2357435</v>
      </c>
      <c r="U2366" s="14"/>
      <c r="V2366" s="14"/>
      <c r="W2366" s="14"/>
      <c r="X2366" s="14"/>
      <c r="Y2366" s="14"/>
      <c r="Z2366" s="14"/>
      <c r="AA2366" s="14"/>
      <c r="AB2366" s="13"/>
      <c r="AC2366" s="12">
        <f t="shared" si="1077"/>
        <v>0</v>
      </c>
      <c r="AD2366" s="6">
        <f t="shared" si="1078"/>
        <v>0</v>
      </c>
      <c r="AE2366" s="6">
        <f t="shared" si="1079"/>
        <v>0</v>
      </c>
      <c r="AF2366" s="6">
        <f t="shared" si="1080"/>
        <v>0</v>
      </c>
      <c r="AG2366" s="9">
        <f t="shared" si="1081"/>
        <v>2357435</v>
      </c>
      <c r="AH2366" s="11">
        <f t="shared" si="1070"/>
        <v>3102337.3113000002</v>
      </c>
      <c r="AI2366" s="9">
        <f t="shared" si="1071"/>
        <v>2463519.5</v>
      </c>
      <c r="AJ2366" s="10">
        <f t="shared" si="1072"/>
        <v>2007344.077825</v>
      </c>
      <c r="AK2366" s="9">
        <f t="shared" si="1084"/>
        <v>2410477.25</v>
      </c>
      <c r="AL2366" s="9">
        <f t="shared" si="1065"/>
        <v>2782928.4056500001</v>
      </c>
      <c r="AM2366" s="6">
        <f t="shared" si="1082"/>
        <v>2641560.1395257213</v>
      </c>
      <c r="AN2366" s="8">
        <f t="shared" si="1073"/>
        <v>1374425.9773942861</v>
      </c>
      <c r="AO2366" s="7">
        <f t="shared" si="1066"/>
        <v>0.55791154784619568</v>
      </c>
      <c r="AP2366" s="6">
        <f t="shared" si="1083"/>
        <v>2641560.1395257213</v>
      </c>
      <c r="AQ2366" s="5" t="s">
        <v>0</v>
      </c>
    </row>
    <row r="2367" spans="1:43" x14ac:dyDescent="0.25">
      <c r="A2367" s="42">
        <v>2313</v>
      </c>
      <c r="B2367" s="63">
        <v>25172611</v>
      </c>
      <c r="C2367" s="63">
        <v>25172611</v>
      </c>
      <c r="D2367" s="61" t="s">
        <v>801</v>
      </c>
      <c r="E2367" s="61" t="s">
        <v>801</v>
      </c>
      <c r="F2367" s="82" t="s">
        <v>1406</v>
      </c>
      <c r="G2367" s="81" t="s">
        <v>1344</v>
      </c>
      <c r="H2367" s="21">
        <v>1</v>
      </c>
      <c r="I2367" s="20">
        <v>2485151.9252773114</v>
      </c>
      <c r="J2367" s="20">
        <f t="shared" si="1074"/>
        <v>472178.86580268916</v>
      </c>
      <c r="K2367" s="19">
        <f t="shared" si="1075"/>
        <v>2957330.7910800003</v>
      </c>
      <c r="L2367" s="15">
        <f t="shared" si="1076"/>
        <v>2957330.7910800003</v>
      </c>
      <c r="M2367" s="17">
        <v>1982864.705882353</v>
      </c>
      <c r="N2367" s="17">
        <v>376744.29411764705</v>
      </c>
      <c r="O2367" s="16">
        <v>2359609</v>
      </c>
      <c r="P2367" s="18">
        <v>2359609</v>
      </c>
      <c r="Q2367" s="17">
        <v>1888442.0168067229</v>
      </c>
      <c r="R2367" s="17">
        <v>358803.98319327732</v>
      </c>
      <c r="S2367" s="16">
        <v>2247246</v>
      </c>
      <c r="T2367" s="15">
        <v>2247246</v>
      </c>
      <c r="U2367" s="14"/>
      <c r="V2367" s="14"/>
      <c r="W2367" s="14"/>
      <c r="X2367" s="14"/>
      <c r="Y2367" s="14"/>
      <c r="Z2367" s="14"/>
      <c r="AA2367" s="14"/>
      <c r="AB2367" s="13"/>
      <c r="AC2367" s="12">
        <f t="shared" si="1077"/>
        <v>0</v>
      </c>
      <c r="AD2367" s="6">
        <f t="shared" si="1078"/>
        <v>0</v>
      </c>
      <c r="AE2367" s="6">
        <f t="shared" si="1079"/>
        <v>0</v>
      </c>
      <c r="AF2367" s="6">
        <f t="shared" si="1080"/>
        <v>0</v>
      </c>
      <c r="AG2367" s="9">
        <f t="shared" si="1081"/>
        <v>2247246</v>
      </c>
      <c r="AH2367" s="11">
        <f t="shared" si="1070"/>
        <v>2957330.7910800003</v>
      </c>
      <c r="AI2367" s="9">
        <f t="shared" si="1071"/>
        <v>2303427.5</v>
      </c>
      <c r="AJ2367" s="10">
        <f t="shared" si="1072"/>
        <v>1891046.44777</v>
      </c>
      <c r="AK2367" s="9">
        <f t="shared" si="1084"/>
        <v>2275336.75</v>
      </c>
      <c r="AL2367" s="9">
        <f t="shared" si="1065"/>
        <v>2630379.1455399999</v>
      </c>
      <c r="AM2367" s="6">
        <f t="shared" si="1082"/>
        <v>2485643.5438595708</v>
      </c>
      <c r="AN2367" s="8">
        <f t="shared" si="1073"/>
        <v>1298646.4690557267</v>
      </c>
      <c r="AO2367" s="7">
        <f t="shared" si="1066"/>
        <v>0.56378873181627231</v>
      </c>
      <c r="AP2367" s="6">
        <f t="shared" si="1083"/>
        <v>2485643.5438595708</v>
      </c>
      <c r="AQ2367" s="5" t="s">
        <v>0</v>
      </c>
    </row>
    <row r="2368" spans="1:43" ht="25.5" x14ac:dyDescent="0.25">
      <c r="A2368" s="42">
        <v>2314</v>
      </c>
      <c r="B2368" s="63">
        <v>25172602</v>
      </c>
      <c r="C2368" s="63">
        <v>25172602</v>
      </c>
      <c r="D2368" s="61" t="s">
        <v>801</v>
      </c>
      <c r="E2368" s="61" t="s">
        <v>801</v>
      </c>
      <c r="F2368" s="82" t="s">
        <v>1405</v>
      </c>
      <c r="G2368" s="81" t="s">
        <v>1344</v>
      </c>
      <c r="H2368" s="21">
        <v>1</v>
      </c>
      <c r="I2368" s="20">
        <v>1525406.6054117647</v>
      </c>
      <c r="J2368" s="20">
        <f t="shared" si="1074"/>
        <v>289827.25502823532</v>
      </c>
      <c r="K2368" s="19">
        <f t="shared" si="1075"/>
        <v>1815233.86044</v>
      </c>
      <c r="L2368" s="15">
        <f t="shared" si="1076"/>
        <v>1815233.86044</v>
      </c>
      <c r="M2368" s="17">
        <v>1240281.512605042</v>
      </c>
      <c r="N2368" s="17">
        <v>235653.48739495798</v>
      </c>
      <c r="O2368" s="16">
        <v>1475935</v>
      </c>
      <c r="P2368" s="18">
        <v>1475935</v>
      </c>
      <c r="Q2368" s="17">
        <v>1159141.1764705882</v>
      </c>
      <c r="R2368" s="17">
        <v>220236.82352941175</v>
      </c>
      <c r="S2368" s="16">
        <v>1379378</v>
      </c>
      <c r="T2368" s="15">
        <v>1379378</v>
      </c>
      <c r="U2368" s="14"/>
      <c r="V2368" s="14"/>
      <c r="W2368" s="14"/>
      <c r="X2368" s="14"/>
      <c r="Y2368" s="14"/>
      <c r="Z2368" s="14"/>
      <c r="AA2368" s="14"/>
      <c r="AB2368" s="13"/>
      <c r="AC2368" s="12">
        <f t="shared" si="1077"/>
        <v>0</v>
      </c>
      <c r="AD2368" s="6">
        <f t="shared" si="1078"/>
        <v>0</v>
      </c>
      <c r="AE2368" s="6">
        <f t="shared" si="1079"/>
        <v>0</v>
      </c>
      <c r="AF2368" s="6">
        <f t="shared" si="1080"/>
        <v>0</v>
      </c>
      <c r="AG2368" s="9">
        <f t="shared" si="1081"/>
        <v>1379378</v>
      </c>
      <c r="AH2368" s="11">
        <f t="shared" si="1070"/>
        <v>1815233.86044</v>
      </c>
      <c r="AI2368" s="9">
        <f t="shared" si="1071"/>
        <v>1427656.5</v>
      </c>
      <c r="AJ2368" s="10">
        <f t="shared" si="1072"/>
        <v>1167636.71511</v>
      </c>
      <c r="AK2368" s="9">
        <f t="shared" si="1084"/>
        <v>1403517.25</v>
      </c>
      <c r="AL2368" s="9">
        <f t="shared" si="1065"/>
        <v>1621445.18022</v>
      </c>
      <c r="AM2368" s="6">
        <f t="shared" si="1082"/>
        <v>1535788.2758305517</v>
      </c>
      <c r="AN2368" s="8">
        <f t="shared" si="1073"/>
        <v>800549.7622062437</v>
      </c>
      <c r="AO2368" s="7">
        <f t="shared" si="1066"/>
        <v>0.560743962014843</v>
      </c>
      <c r="AP2368" s="6">
        <f t="shared" si="1083"/>
        <v>1535788.2758305517</v>
      </c>
      <c r="AQ2368" s="5" t="s">
        <v>0</v>
      </c>
    </row>
    <row r="2369" spans="1:43" x14ac:dyDescent="0.25">
      <c r="A2369" s="42">
        <v>2315</v>
      </c>
      <c r="B2369" s="63">
        <v>25172602</v>
      </c>
      <c r="C2369" s="63">
        <v>25172602</v>
      </c>
      <c r="D2369" s="61" t="s">
        <v>801</v>
      </c>
      <c r="E2369" s="61" t="s">
        <v>801</v>
      </c>
      <c r="F2369" s="82" t="s">
        <v>1404</v>
      </c>
      <c r="G2369" s="81" t="s">
        <v>1344</v>
      </c>
      <c r="H2369" s="21">
        <v>1</v>
      </c>
      <c r="I2369" s="20">
        <v>2404234.6373949582</v>
      </c>
      <c r="J2369" s="20">
        <f t="shared" si="1074"/>
        <v>456804.58110504207</v>
      </c>
      <c r="K2369" s="19">
        <f t="shared" si="1075"/>
        <v>2861039.2185000004</v>
      </c>
      <c r="L2369" s="15">
        <f t="shared" si="1076"/>
        <v>2861039.2185000004</v>
      </c>
      <c r="M2369" s="17">
        <v>1918301.6806722691</v>
      </c>
      <c r="N2369" s="17">
        <v>364477.31932773115</v>
      </c>
      <c r="O2369" s="16">
        <v>2282779</v>
      </c>
      <c r="P2369" s="18">
        <v>2282779</v>
      </c>
      <c r="Q2369" s="17">
        <v>1826953.781512605</v>
      </c>
      <c r="R2369" s="17">
        <v>347121.21848739497</v>
      </c>
      <c r="S2369" s="16">
        <v>2174075</v>
      </c>
      <c r="T2369" s="15">
        <v>2174075</v>
      </c>
      <c r="U2369" s="14"/>
      <c r="V2369" s="14"/>
      <c r="W2369" s="14"/>
      <c r="X2369" s="14"/>
      <c r="Y2369" s="14"/>
      <c r="Z2369" s="14"/>
      <c r="AA2369" s="14"/>
      <c r="AB2369" s="13">
        <v>1077000</v>
      </c>
      <c r="AC2369" s="12">
        <f t="shared" si="1077"/>
        <v>204630</v>
      </c>
      <c r="AD2369" s="6">
        <f t="shared" si="1078"/>
        <v>1281630</v>
      </c>
      <c r="AE2369" s="6">
        <f t="shared" si="1079"/>
        <v>65363.13</v>
      </c>
      <c r="AF2369" s="6">
        <f t="shared" si="1080"/>
        <v>1346993.13</v>
      </c>
      <c r="AG2369" s="9">
        <f>MIN(L2369,P2369,T2369,AF2369)</f>
        <v>1346993.13</v>
      </c>
      <c r="AH2369" s="11">
        <f t="shared" si="1070"/>
        <v>2861039.2185000004</v>
      </c>
      <c r="AI2369" s="9">
        <f t="shared" si="1071"/>
        <v>2228427</v>
      </c>
      <c r="AJ2369" s="10">
        <f t="shared" si="1072"/>
        <v>2166221.5871250001</v>
      </c>
      <c r="AK2369" s="9">
        <f t="shared" si="1084"/>
        <v>1787710.0649999999</v>
      </c>
      <c r="AL2369" s="9">
        <f t="shared" si="1065"/>
        <v>2544733.1092500002</v>
      </c>
      <c r="AM2369" s="6">
        <f>HARMEAN(L2369,P2369,T2369,AF2369)</f>
        <v>2010104.8811118323</v>
      </c>
      <c r="AN2369" s="8">
        <f t="shared" si="1073"/>
        <v>623846.69923063391</v>
      </c>
      <c r="AO2369" s="7">
        <f t="shared" si="1066"/>
        <v>0.27994935406483312</v>
      </c>
      <c r="AP2369" s="6">
        <f>+AG2369</f>
        <v>1346993.13</v>
      </c>
      <c r="AQ2369" s="5" t="s">
        <v>4</v>
      </c>
    </row>
    <row r="2370" spans="1:43" x14ac:dyDescent="0.25">
      <c r="A2370" s="42">
        <v>2316</v>
      </c>
      <c r="B2370" s="63">
        <v>25172203</v>
      </c>
      <c r="C2370" s="63">
        <v>25172203</v>
      </c>
      <c r="D2370" s="61" t="s">
        <v>801</v>
      </c>
      <c r="E2370" s="61" t="s">
        <v>801</v>
      </c>
      <c r="F2370" s="82" t="s">
        <v>1403</v>
      </c>
      <c r="G2370" s="81" t="s">
        <v>1344</v>
      </c>
      <c r="H2370" s="21">
        <v>1</v>
      </c>
      <c r="I2370" s="20">
        <v>4872323.0572941173</v>
      </c>
      <c r="J2370" s="20">
        <f t="shared" si="1074"/>
        <v>925741.3808858823</v>
      </c>
      <c r="K2370" s="19">
        <f t="shared" si="1075"/>
        <v>5798064.4381799996</v>
      </c>
      <c r="L2370" s="15">
        <f t="shared" si="1076"/>
        <v>5798064.4381799996</v>
      </c>
      <c r="M2370" s="17">
        <v>3924574.7899159663</v>
      </c>
      <c r="N2370" s="17">
        <v>745669.21008403366</v>
      </c>
      <c r="O2370" s="16">
        <v>4670244</v>
      </c>
      <c r="P2370" s="18">
        <v>4670244</v>
      </c>
      <c r="Q2370" s="17">
        <v>3702429.411764706</v>
      </c>
      <c r="R2370" s="17">
        <v>703461.5882352941</v>
      </c>
      <c r="S2370" s="16">
        <v>4405891</v>
      </c>
      <c r="T2370" s="15">
        <v>4405891</v>
      </c>
      <c r="U2370" s="14"/>
      <c r="V2370" s="14"/>
      <c r="W2370" s="14"/>
      <c r="X2370" s="14"/>
      <c r="Y2370" s="14"/>
      <c r="Z2370" s="14"/>
      <c r="AA2370" s="14"/>
      <c r="AB2370" s="13"/>
      <c r="AC2370" s="12">
        <f t="shared" si="1077"/>
        <v>0</v>
      </c>
      <c r="AD2370" s="6">
        <f t="shared" si="1078"/>
        <v>0</v>
      </c>
      <c r="AE2370" s="6">
        <f t="shared" si="1079"/>
        <v>0</v>
      </c>
      <c r="AF2370" s="6">
        <f t="shared" si="1080"/>
        <v>0</v>
      </c>
      <c r="AG2370" s="9">
        <f>MIN(L2370,P2370,T2370)</f>
        <v>4405891</v>
      </c>
      <c r="AH2370" s="11">
        <f t="shared" si="1070"/>
        <v>5798064.4381799996</v>
      </c>
      <c r="AI2370" s="9">
        <f t="shared" si="1071"/>
        <v>4538067.5</v>
      </c>
      <c r="AJ2370" s="10">
        <f t="shared" si="1072"/>
        <v>3718549.8595449999</v>
      </c>
      <c r="AK2370" s="9">
        <f t="shared" si="1084"/>
        <v>4471979.25</v>
      </c>
      <c r="AL2370" s="9">
        <f t="shared" si="1065"/>
        <v>5168065.9690899998</v>
      </c>
      <c r="AM2370" s="6">
        <f>HARMEAN(L2370,P2370,T2370)</f>
        <v>4889483.2420268776</v>
      </c>
      <c r="AN2370" s="8">
        <f t="shared" si="1073"/>
        <v>2551480.1926865908</v>
      </c>
      <c r="AO2370" s="7">
        <f t="shared" si="1066"/>
        <v>0.56223936569621114</v>
      </c>
      <c r="AP2370" s="6">
        <f>+AM2370</f>
        <v>4889483.2420268776</v>
      </c>
      <c r="AQ2370" s="5" t="s">
        <v>0</v>
      </c>
    </row>
    <row r="2371" spans="1:43" ht="25.5" x14ac:dyDescent="0.25">
      <c r="A2371" s="42">
        <v>2317</v>
      </c>
      <c r="B2371" s="63">
        <v>25172104</v>
      </c>
      <c r="C2371" s="63">
        <v>25172104</v>
      </c>
      <c r="D2371" s="61" t="s">
        <v>801</v>
      </c>
      <c r="E2371" s="61" t="s">
        <v>801</v>
      </c>
      <c r="F2371" s="82" t="s">
        <v>1402</v>
      </c>
      <c r="G2371" s="81" t="s">
        <v>1344</v>
      </c>
      <c r="H2371" s="21">
        <v>1</v>
      </c>
      <c r="I2371" s="20">
        <v>2737584.5359159666</v>
      </c>
      <c r="J2371" s="20">
        <f t="shared" si="1074"/>
        <v>520141.06182403368</v>
      </c>
      <c r="K2371" s="19">
        <f t="shared" si="1075"/>
        <v>3257725.5977400001</v>
      </c>
      <c r="L2371" s="15">
        <f t="shared" si="1076"/>
        <v>3257725.5977400001</v>
      </c>
      <c r="M2371" s="17">
        <v>2205078.1512605045</v>
      </c>
      <c r="N2371" s="17">
        <v>418964.84873949585</v>
      </c>
      <c r="O2371" s="16">
        <v>2624043.0000000005</v>
      </c>
      <c r="P2371" s="18">
        <v>2624043.0000000005</v>
      </c>
      <c r="Q2371" s="17">
        <v>2080263.0252100842</v>
      </c>
      <c r="R2371" s="17">
        <v>395249.97478991601</v>
      </c>
      <c r="S2371" s="16">
        <v>2475513</v>
      </c>
      <c r="T2371" s="15">
        <v>2475513</v>
      </c>
      <c r="U2371" s="14"/>
      <c r="V2371" s="14"/>
      <c r="W2371" s="14"/>
      <c r="X2371" s="14"/>
      <c r="Y2371" s="14"/>
      <c r="Z2371" s="14"/>
      <c r="AA2371" s="14"/>
      <c r="AB2371" s="13"/>
      <c r="AC2371" s="12">
        <f t="shared" si="1077"/>
        <v>0</v>
      </c>
      <c r="AD2371" s="6">
        <f t="shared" si="1078"/>
        <v>0</v>
      </c>
      <c r="AE2371" s="6">
        <f t="shared" si="1079"/>
        <v>0</v>
      </c>
      <c r="AF2371" s="6">
        <f t="shared" si="1080"/>
        <v>0</v>
      </c>
      <c r="AG2371" s="9">
        <f>MIN(L2371,P2371,T2371)</f>
        <v>2475513</v>
      </c>
      <c r="AH2371" s="11">
        <f t="shared" si="1070"/>
        <v>3257725.5977400001</v>
      </c>
      <c r="AI2371" s="9">
        <f t="shared" si="1071"/>
        <v>2549778</v>
      </c>
      <c r="AJ2371" s="10">
        <f t="shared" si="1072"/>
        <v>2089320.399435</v>
      </c>
      <c r="AK2371" s="9">
        <f t="shared" si="1084"/>
        <v>2512645.5</v>
      </c>
      <c r="AL2371" s="9">
        <f t="shared" si="1065"/>
        <v>2903751.7988700001</v>
      </c>
      <c r="AM2371" s="6">
        <f>HARMEAN(L2371,P2371,T2371)</f>
        <v>2747226.0410811468</v>
      </c>
      <c r="AN2371" s="8">
        <f t="shared" si="1073"/>
        <v>1433585.64715745</v>
      </c>
      <c r="AO2371" s="7">
        <f t="shared" si="1066"/>
        <v>0.56223939776617804</v>
      </c>
      <c r="AP2371" s="6">
        <f>+AM2371</f>
        <v>2747226.0410811468</v>
      </c>
      <c r="AQ2371" s="5" t="s">
        <v>0</v>
      </c>
    </row>
    <row r="2372" spans="1:43" x14ac:dyDescent="0.25">
      <c r="A2372" s="194" t="s">
        <v>1401</v>
      </c>
      <c r="B2372" s="195"/>
      <c r="C2372" s="195"/>
      <c r="D2372" s="195"/>
      <c r="E2372" s="195"/>
      <c r="F2372" s="195"/>
      <c r="G2372" s="195"/>
      <c r="H2372" s="195"/>
      <c r="I2372" s="195"/>
      <c r="J2372" s="195"/>
      <c r="K2372" s="195"/>
      <c r="L2372" s="196"/>
      <c r="M2372" s="96"/>
      <c r="N2372" s="96"/>
      <c r="O2372" s="96"/>
      <c r="P2372" s="95"/>
      <c r="Q2372" s="93"/>
      <c r="R2372" s="93"/>
      <c r="S2372" s="93"/>
      <c r="T2372" s="94"/>
      <c r="U2372" s="93"/>
      <c r="V2372" s="93"/>
      <c r="W2372" s="93"/>
      <c r="X2372" s="93"/>
      <c r="Y2372" s="93"/>
      <c r="Z2372" s="93"/>
      <c r="AA2372" s="93"/>
      <c r="AB2372" s="13"/>
      <c r="AC2372" s="12"/>
      <c r="AD2372" s="6"/>
      <c r="AE2372" s="6"/>
      <c r="AF2372" s="6"/>
      <c r="AG2372" s="9"/>
      <c r="AH2372" s="11"/>
      <c r="AI2372" s="9"/>
      <c r="AJ2372" s="10"/>
      <c r="AK2372" s="9"/>
      <c r="AL2372" s="9"/>
      <c r="AM2372" s="6"/>
      <c r="AN2372" s="8"/>
      <c r="AO2372" s="7"/>
      <c r="AP2372" s="6"/>
      <c r="AQ2372" s="5"/>
    </row>
    <row r="2373" spans="1:43" x14ac:dyDescent="0.25">
      <c r="A2373" s="42">
        <v>2318</v>
      </c>
      <c r="B2373" s="63">
        <v>4912996</v>
      </c>
      <c r="C2373" s="85">
        <v>26101900</v>
      </c>
      <c r="D2373" s="86" t="s">
        <v>1400</v>
      </c>
      <c r="E2373" s="25" t="s">
        <v>3</v>
      </c>
      <c r="F2373" s="82" t="s">
        <v>1399</v>
      </c>
      <c r="G2373" s="81" t="s">
        <v>1344</v>
      </c>
      <c r="H2373" s="21">
        <v>1</v>
      </c>
      <c r="I2373" s="20">
        <v>6050685.831126051</v>
      </c>
      <c r="J2373" s="20">
        <f>+I2373*0.19</f>
        <v>1149630.3079139497</v>
      </c>
      <c r="K2373" s="19">
        <f>+I2373+J2373</f>
        <v>7200316.1390400007</v>
      </c>
      <c r="L2373" s="15">
        <f>+H2373*K2373</f>
        <v>7200316.1390400007</v>
      </c>
      <c r="M2373" s="17">
        <v>4919705.042016807</v>
      </c>
      <c r="N2373" s="17">
        <v>934743.95798319334</v>
      </c>
      <c r="O2373" s="16">
        <v>5854449</v>
      </c>
      <c r="P2373" s="18">
        <v>5854449</v>
      </c>
      <c r="Q2373" s="17">
        <v>4597855.4621848743</v>
      </c>
      <c r="R2373" s="17">
        <v>873592.53781512612</v>
      </c>
      <c r="S2373" s="16">
        <v>5471448</v>
      </c>
      <c r="T2373" s="15">
        <v>5471448</v>
      </c>
      <c r="U2373" s="14"/>
      <c r="V2373" s="14"/>
      <c r="W2373" s="14"/>
      <c r="X2373" s="14"/>
      <c r="Y2373" s="14"/>
      <c r="Z2373" s="14"/>
      <c r="AA2373" s="14"/>
      <c r="AB2373" s="13"/>
      <c r="AC2373" s="12">
        <f t="shared" si="1077"/>
        <v>0</v>
      </c>
      <c r="AD2373" s="6">
        <f t="shared" si="1078"/>
        <v>0</v>
      </c>
      <c r="AE2373" s="6">
        <f t="shared" si="1079"/>
        <v>0</v>
      </c>
      <c r="AF2373" s="6">
        <f t="shared" si="1080"/>
        <v>0</v>
      </c>
      <c r="AG2373" s="9">
        <f>MIN(L2373,P2373,T2373)</f>
        <v>5471448</v>
      </c>
      <c r="AH2373" s="11">
        <f t="shared" si="1070"/>
        <v>7200316.1390400007</v>
      </c>
      <c r="AI2373" s="9">
        <f t="shared" si="1071"/>
        <v>5662948.5</v>
      </c>
      <c r="AJ2373" s="10">
        <f t="shared" si="1072"/>
        <v>4631553.2847600002</v>
      </c>
      <c r="AK2373" s="9">
        <f t="shared" si="1084"/>
        <v>5567198.25</v>
      </c>
      <c r="AL2373" s="9">
        <f t="shared" ref="AL2372:AL2399" si="1085">AVERAGE(AH2373,AI2373)</f>
        <v>6431632.3195200004</v>
      </c>
      <c r="AM2373" s="6">
        <f>HARMEAN(L2373,P2373,T2373)</f>
        <v>6091864.9163866742</v>
      </c>
      <c r="AN2373" s="8">
        <f t="shared" si="1073"/>
        <v>3175464.5588816507</v>
      </c>
      <c r="AO2373" s="7">
        <f t="shared" ref="AO2372:AO2399" si="1086">+AN2373/AI2373</f>
        <v>0.56074402917166755</v>
      </c>
      <c r="AP2373" s="6">
        <f>+AM2373</f>
        <v>6091864.9163866742</v>
      </c>
      <c r="AQ2373" s="5" t="s">
        <v>0</v>
      </c>
    </row>
    <row r="2374" spans="1:43" x14ac:dyDescent="0.25">
      <c r="A2374" s="42">
        <v>2319</v>
      </c>
      <c r="B2374" s="63">
        <v>4912996</v>
      </c>
      <c r="C2374" s="92">
        <v>25174200</v>
      </c>
      <c r="D2374" s="86" t="s">
        <v>1394</v>
      </c>
      <c r="E2374" s="25" t="s">
        <v>3</v>
      </c>
      <c r="F2374" s="82" t="s">
        <v>1398</v>
      </c>
      <c r="G2374" s="81" t="s">
        <v>1344</v>
      </c>
      <c r="H2374" s="21">
        <v>1</v>
      </c>
      <c r="I2374" s="20">
        <v>2740950.7906386554</v>
      </c>
      <c r="J2374" s="20">
        <f>+I2374*0.19</f>
        <v>520780.65022134455</v>
      </c>
      <c r="K2374" s="19">
        <f>+I2374+J2374</f>
        <v>3261731.44086</v>
      </c>
      <c r="L2374" s="15">
        <f>+H2374*K2374</f>
        <v>3261731.44086</v>
      </c>
      <c r="M2374" s="17">
        <v>2186962.1848739497</v>
      </c>
      <c r="N2374" s="17">
        <v>415522.81512605044</v>
      </c>
      <c r="O2374" s="16">
        <v>2602485</v>
      </c>
      <c r="P2374" s="18">
        <v>2602485</v>
      </c>
      <c r="Q2374" s="17">
        <v>2082821.0084033615</v>
      </c>
      <c r="R2374" s="17">
        <v>395735.99159663869</v>
      </c>
      <c r="S2374" s="16">
        <v>2478557</v>
      </c>
      <c r="T2374" s="15">
        <v>2478557</v>
      </c>
      <c r="U2374" s="14"/>
      <c r="V2374" s="14"/>
      <c r="W2374" s="14"/>
      <c r="X2374" s="14"/>
      <c r="Y2374" s="14"/>
      <c r="Z2374" s="14"/>
      <c r="AA2374" s="14"/>
      <c r="AB2374" s="13"/>
      <c r="AC2374" s="12">
        <f t="shared" si="1077"/>
        <v>0</v>
      </c>
      <c r="AD2374" s="6">
        <f t="shared" si="1078"/>
        <v>0</v>
      </c>
      <c r="AE2374" s="6">
        <f t="shared" si="1079"/>
        <v>0</v>
      </c>
      <c r="AF2374" s="6">
        <f t="shared" si="1080"/>
        <v>0</v>
      </c>
      <c r="AG2374" s="9">
        <f>MIN(L2374,P2374,T2374)</f>
        <v>2478557</v>
      </c>
      <c r="AH2374" s="11">
        <f t="shared" si="1070"/>
        <v>3261731.44086</v>
      </c>
      <c r="AI2374" s="9">
        <f t="shared" si="1071"/>
        <v>2540521</v>
      </c>
      <c r="AJ2374" s="10">
        <f t="shared" si="1072"/>
        <v>2085693.3602149999</v>
      </c>
      <c r="AK2374" s="9">
        <f t="shared" si="1084"/>
        <v>2509539</v>
      </c>
      <c r="AL2374" s="9">
        <f t="shared" si="1085"/>
        <v>2901126.2204299998</v>
      </c>
      <c r="AM2374" s="6">
        <f>HARMEAN(L2374,P2374,T2374)</f>
        <v>2741492.7818596824</v>
      </c>
      <c r="AN2374" s="8">
        <f t="shared" si="1073"/>
        <v>1432317.2132816697</v>
      </c>
      <c r="AO2374" s="7">
        <f t="shared" si="1086"/>
        <v>0.56378877139046268</v>
      </c>
      <c r="AP2374" s="6">
        <f>+AM2374</f>
        <v>2741492.7818596824</v>
      </c>
      <c r="AQ2374" s="5" t="s">
        <v>0</v>
      </c>
    </row>
    <row r="2375" spans="1:43" x14ac:dyDescent="0.25">
      <c r="A2375" s="42">
        <v>2322</v>
      </c>
      <c r="B2375" s="84">
        <v>4912996</v>
      </c>
      <c r="C2375" s="90" t="s">
        <v>1397</v>
      </c>
      <c r="D2375" s="86" t="s">
        <v>1396</v>
      </c>
      <c r="E2375" s="25" t="s">
        <v>3</v>
      </c>
      <c r="F2375" s="82" t="s">
        <v>1395</v>
      </c>
      <c r="G2375" s="81" t="s">
        <v>1344</v>
      </c>
      <c r="H2375" s="21">
        <v>1</v>
      </c>
      <c r="I2375" s="20">
        <v>590058.89122689073</v>
      </c>
      <c r="J2375" s="20">
        <f>+I2375*0.19</f>
        <v>112111.18933310924</v>
      </c>
      <c r="K2375" s="19">
        <f>+I2375+J2375</f>
        <v>702170.08055999991</v>
      </c>
      <c r="L2375" s="15">
        <f>+H2375*K2375</f>
        <v>702170.08055999991</v>
      </c>
      <c r="M2375" s="17">
        <v>488734.45378151262</v>
      </c>
      <c r="N2375" s="17">
        <v>92859.546218487405</v>
      </c>
      <c r="O2375" s="16">
        <v>581594</v>
      </c>
      <c r="P2375" s="18">
        <v>581594</v>
      </c>
      <c r="Q2375" s="17">
        <v>448379.83193277312</v>
      </c>
      <c r="R2375" s="17">
        <v>85192.168067226899</v>
      </c>
      <c r="S2375" s="16">
        <v>533572</v>
      </c>
      <c r="T2375" s="15">
        <v>533572</v>
      </c>
      <c r="U2375" s="14"/>
      <c r="V2375" s="14"/>
      <c r="W2375" s="14"/>
      <c r="X2375" s="14"/>
      <c r="Y2375" s="14"/>
      <c r="Z2375" s="14"/>
      <c r="AA2375" s="14"/>
      <c r="AB2375" s="13">
        <v>423000</v>
      </c>
      <c r="AC2375" s="12">
        <f t="shared" si="1077"/>
        <v>80370</v>
      </c>
      <c r="AD2375" s="6">
        <f t="shared" si="1078"/>
        <v>503370</v>
      </c>
      <c r="AE2375" s="6">
        <f t="shared" si="1079"/>
        <v>25671.87</v>
      </c>
      <c r="AF2375" s="6">
        <f t="shared" si="1080"/>
        <v>529041.87</v>
      </c>
      <c r="AG2375" s="9">
        <f t="shared" ref="AG2375:AG2379" si="1087">MIN(L2375,P2375,T2375,AF2375)</f>
        <v>529041.87</v>
      </c>
      <c r="AH2375" s="11">
        <f t="shared" si="1070"/>
        <v>702170.08055999991</v>
      </c>
      <c r="AI2375" s="9">
        <f t="shared" si="1071"/>
        <v>557583</v>
      </c>
      <c r="AJ2375" s="10">
        <f t="shared" si="1072"/>
        <v>586594.48763999995</v>
      </c>
      <c r="AK2375" s="9">
        <f t="shared" si="1084"/>
        <v>543312.43500000006</v>
      </c>
      <c r="AL2375" s="9">
        <f t="shared" si="1085"/>
        <v>629876.54027999996</v>
      </c>
      <c r="AM2375" s="6">
        <f t="shared" ref="AM2375:AM2379" si="1088">HARMEAN(L2375,P2375,T2375,AF2375)</f>
        <v>579043.84477735951</v>
      </c>
      <c r="AN2375" s="8">
        <f t="shared" si="1073"/>
        <v>80635.828571418358</v>
      </c>
      <c r="AO2375" s="7">
        <f t="shared" si="1086"/>
        <v>0.14461672714451188</v>
      </c>
      <c r="AP2375" s="6">
        <f>+AG2375</f>
        <v>529041.87</v>
      </c>
      <c r="AQ2375" s="5" t="s">
        <v>4</v>
      </c>
    </row>
    <row r="2376" spans="1:43" ht="25.5" x14ac:dyDescent="0.25">
      <c r="A2376" s="42">
        <v>2342</v>
      </c>
      <c r="B2376" s="84">
        <v>4912996</v>
      </c>
      <c r="C2376" s="90">
        <v>40161513</v>
      </c>
      <c r="D2376" s="86" t="s">
        <v>1393</v>
      </c>
      <c r="E2376" s="25" t="s">
        <v>3</v>
      </c>
      <c r="F2376" s="82" t="s">
        <v>1392</v>
      </c>
      <c r="G2376" s="81" t="s">
        <v>1344</v>
      </c>
      <c r="H2376" s="21">
        <v>1</v>
      </c>
      <c r="I2376" s="20">
        <v>613773.07199999993</v>
      </c>
      <c r="J2376" s="20">
        <f t="shared" ref="J2376:J2398" si="1089">+I2376*0.19</f>
        <v>116616.88367999998</v>
      </c>
      <c r="K2376" s="19">
        <f t="shared" ref="K2376:K2398" si="1090">+I2376+J2376</f>
        <v>730389.9556799999</v>
      </c>
      <c r="L2376" s="15">
        <f t="shared" ref="L2376:L2398" si="1091">+H2376*K2376</f>
        <v>730389.9556799999</v>
      </c>
      <c r="M2376" s="17">
        <v>503711.76470588235</v>
      </c>
      <c r="N2376" s="17">
        <v>95705.23529411765</v>
      </c>
      <c r="O2376" s="16">
        <v>599417</v>
      </c>
      <c r="P2376" s="18">
        <v>599417</v>
      </c>
      <c r="Q2376" s="17">
        <v>466400</v>
      </c>
      <c r="R2376" s="17">
        <v>88616</v>
      </c>
      <c r="S2376" s="16">
        <v>555016</v>
      </c>
      <c r="T2376" s="15">
        <v>555016</v>
      </c>
      <c r="U2376" s="14"/>
      <c r="V2376" s="14"/>
      <c r="W2376" s="14"/>
      <c r="X2376" s="14"/>
      <c r="Y2376" s="14"/>
      <c r="Z2376" s="14"/>
      <c r="AA2376" s="14"/>
      <c r="AB2376" s="13">
        <v>440000</v>
      </c>
      <c r="AC2376" s="12">
        <f t="shared" si="1077"/>
        <v>83600</v>
      </c>
      <c r="AD2376" s="6">
        <f t="shared" si="1078"/>
        <v>523600</v>
      </c>
      <c r="AE2376" s="6">
        <f t="shared" si="1079"/>
        <v>26703.599999999999</v>
      </c>
      <c r="AF2376" s="6">
        <f t="shared" si="1080"/>
        <v>550303.6</v>
      </c>
      <c r="AG2376" s="9">
        <f t="shared" si="1087"/>
        <v>550303.6</v>
      </c>
      <c r="AH2376" s="11">
        <f t="shared" ref="AH2376:AH2400" si="1092">MAX(L2376,P2376,T2376,AF2376)</f>
        <v>730389.9556799999</v>
      </c>
      <c r="AI2376" s="9">
        <f t="shared" ref="AI2376:AI2400" si="1093">MEDIAN(L2376,P2376,T2376,AF2376)</f>
        <v>577216.5</v>
      </c>
      <c r="AJ2376" s="10">
        <f t="shared" ref="AJ2376:AJ2400" si="1094">AVERAGE(L2376,P2376,T2376,AF2376)</f>
        <v>608781.63891999994</v>
      </c>
      <c r="AK2376" s="9">
        <f t="shared" si="1084"/>
        <v>563760.05000000005</v>
      </c>
      <c r="AL2376" s="9">
        <f t="shared" si="1085"/>
        <v>653803.22783999995</v>
      </c>
      <c r="AM2376" s="6">
        <f t="shared" si="1088"/>
        <v>600930.1264899777</v>
      </c>
      <c r="AN2376" s="8">
        <f t="shared" ref="AN2376:AN2404" si="1095">STDEVA(L2376,P2376,T2376,AF2376)</f>
        <v>84037.103178115154</v>
      </c>
      <c r="AO2376" s="7">
        <f t="shared" si="1086"/>
        <v>0.14559026496663757</v>
      </c>
      <c r="AP2376" s="6">
        <f>+AG2376</f>
        <v>550303.6</v>
      </c>
      <c r="AQ2376" s="5" t="s">
        <v>4</v>
      </c>
    </row>
    <row r="2377" spans="1:43" x14ac:dyDescent="0.25">
      <c r="A2377" s="42">
        <v>2343</v>
      </c>
      <c r="B2377" s="84">
        <v>4912996</v>
      </c>
      <c r="C2377" s="90">
        <v>40161505</v>
      </c>
      <c r="D2377" s="86" t="s">
        <v>1391</v>
      </c>
      <c r="E2377" s="25" t="s">
        <v>3</v>
      </c>
      <c r="F2377" s="82" t="s">
        <v>1390</v>
      </c>
      <c r="G2377" s="91" t="s">
        <v>1344</v>
      </c>
      <c r="H2377" s="21">
        <v>1</v>
      </c>
      <c r="I2377" s="20">
        <v>576109.50322689069</v>
      </c>
      <c r="J2377" s="20">
        <f t="shared" si="1089"/>
        <v>109460.80561310923</v>
      </c>
      <c r="K2377" s="19">
        <f t="shared" si="1090"/>
        <v>685570.30883999995</v>
      </c>
      <c r="L2377" s="15">
        <f t="shared" si="1091"/>
        <v>685570.30883999995</v>
      </c>
      <c r="M2377" s="17">
        <v>472802.52100840339</v>
      </c>
      <c r="N2377" s="17">
        <v>89832.478991596639</v>
      </c>
      <c r="O2377" s="16">
        <v>562635</v>
      </c>
      <c r="P2377" s="18">
        <v>562635</v>
      </c>
      <c r="Q2377" s="17">
        <v>437779.83193277312</v>
      </c>
      <c r="R2377" s="17">
        <v>83178.168067226899</v>
      </c>
      <c r="S2377" s="16">
        <v>520958</v>
      </c>
      <c r="T2377" s="15">
        <v>520958</v>
      </c>
      <c r="U2377" s="14"/>
      <c r="V2377" s="14"/>
      <c r="W2377" s="14"/>
      <c r="X2377" s="14"/>
      <c r="Y2377" s="14"/>
      <c r="Z2377" s="14"/>
      <c r="AA2377" s="14"/>
      <c r="AB2377" s="13">
        <v>413000</v>
      </c>
      <c r="AC2377" s="12">
        <f t="shared" si="1077"/>
        <v>78470</v>
      </c>
      <c r="AD2377" s="6">
        <f t="shared" si="1078"/>
        <v>491470</v>
      </c>
      <c r="AE2377" s="6">
        <f t="shared" si="1079"/>
        <v>25064.969999999998</v>
      </c>
      <c r="AF2377" s="6">
        <f t="shared" si="1080"/>
        <v>516534.97</v>
      </c>
      <c r="AG2377" s="9">
        <f t="shared" si="1087"/>
        <v>516534.97</v>
      </c>
      <c r="AH2377" s="11">
        <f t="shared" si="1092"/>
        <v>685570.30883999995</v>
      </c>
      <c r="AI2377" s="9">
        <f t="shared" si="1093"/>
        <v>541796.5</v>
      </c>
      <c r="AJ2377" s="10">
        <f t="shared" si="1094"/>
        <v>571424.56970999995</v>
      </c>
      <c r="AK2377" s="9">
        <f t="shared" si="1084"/>
        <v>529165.73499999999</v>
      </c>
      <c r="AL2377" s="9">
        <f t="shared" si="1085"/>
        <v>613683.40442000004</v>
      </c>
      <c r="AM2377" s="6">
        <f t="shared" si="1088"/>
        <v>564054.86779112555</v>
      </c>
      <c r="AN2377" s="8">
        <f t="shared" si="1095"/>
        <v>78880.181524130545</v>
      </c>
      <c r="AO2377" s="7">
        <f t="shared" si="1086"/>
        <v>0.14559005369014114</v>
      </c>
      <c r="AP2377" s="6">
        <f>+AG2377</f>
        <v>516534.97</v>
      </c>
      <c r="AQ2377" s="5" t="s">
        <v>4</v>
      </c>
    </row>
    <row r="2378" spans="1:43" ht="25.5" x14ac:dyDescent="0.25">
      <c r="A2378" s="42">
        <v>2344</v>
      </c>
      <c r="B2378" s="84">
        <v>4912996</v>
      </c>
      <c r="C2378" s="90" t="s">
        <v>1389</v>
      </c>
      <c r="D2378" s="86" t="s">
        <v>1388</v>
      </c>
      <c r="E2378" s="25" t="s">
        <v>3</v>
      </c>
      <c r="F2378" s="82" t="s">
        <v>1387</v>
      </c>
      <c r="G2378" s="81" t="s">
        <v>1344</v>
      </c>
      <c r="H2378" s="21">
        <v>1</v>
      </c>
      <c r="I2378" s="20">
        <v>594243.48645378149</v>
      </c>
      <c r="J2378" s="20">
        <f t="shared" si="1089"/>
        <v>112906.26242621848</v>
      </c>
      <c r="K2378" s="19">
        <f t="shared" si="1090"/>
        <v>707149.74887999997</v>
      </c>
      <c r="L2378" s="15">
        <f t="shared" si="1091"/>
        <v>707149.74887999997</v>
      </c>
      <c r="M2378" s="17">
        <v>478653.78151260508</v>
      </c>
      <c r="N2378" s="17">
        <v>90944.218487394974</v>
      </c>
      <c r="O2378" s="16">
        <v>569598</v>
      </c>
      <c r="P2378" s="18">
        <v>569598</v>
      </c>
      <c r="Q2378" s="17">
        <v>451559.66386554623</v>
      </c>
      <c r="R2378" s="17">
        <v>85796.336134453784</v>
      </c>
      <c r="S2378" s="16">
        <v>537356</v>
      </c>
      <c r="T2378" s="15">
        <v>537356</v>
      </c>
      <c r="U2378" s="14"/>
      <c r="V2378" s="14"/>
      <c r="W2378" s="14"/>
      <c r="X2378" s="14"/>
      <c r="Y2378" s="14"/>
      <c r="Z2378" s="14"/>
      <c r="AA2378" s="14"/>
      <c r="AB2378" s="13">
        <v>426000</v>
      </c>
      <c r="AC2378" s="12">
        <f t="shared" si="1077"/>
        <v>80940</v>
      </c>
      <c r="AD2378" s="6">
        <f t="shared" si="1078"/>
        <v>506940</v>
      </c>
      <c r="AE2378" s="6">
        <f t="shared" si="1079"/>
        <v>25853.94</v>
      </c>
      <c r="AF2378" s="6">
        <f t="shared" si="1080"/>
        <v>532793.93999999994</v>
      </c>
      <c r="AG2378" s="9">
        <f t="shared" si="1087"/>
        <v>532793.93999999994</v>
      </c>
      <c r="AH2378" s="11">
        <f t="shared" si="1092"/>
        <v>707149.74887999997</v>
      </c>
      <c r="AI2378" s="9">
        <f t="shared" si="1093"/>
        <v>553477</v>
      </c>
      <c r="AJ2378" s="10">
        <f t="shared" si="1094"/>
        <v>586724.42221999995</v>
      </c>
      <c r="AK2378" s="9">
        <f t="shared" si="1084"/>
        <v>543135.47</v>
      </c>
      <c r="AL2378" s="9">
        <f t="shared" si="1085"/>
        <v>630313.37443999993</v>
      </c>
      <c r="AM2378" s="6">
        <f t="shared" si="1088"/>
        <v>579071.17932011432</v>
      </c>
      <c r="AN2378" s="8">
        <f t="shared" si="1095"/>
        <v>81937.601592511564</v>
      </c>
      <c r="AO2378" s="7">
        <f t="shared" si="1086"/>
        <v>0.14804156557998177</v>
      </c>
      <c r="AP2378" s="6">
        <f>+AG2378</f>
        <v>532793.93999999994</v>
      </c>
      <c r="AQ2378" s="5" t="s">
        <v>4</v>
      </c>
    </row>
    <row r="2379" spans="1:43" x14ac:dyDescent="0.25">
      <c r="A2379" s="42">
        <v>2345</v>
      </c>
      <c r="B2379" s="84">
        <v>4912996</v>
      </c>
      <c r="C2379" s="90">
        <v>40161504</v>
      </c>
      <c r="D2379" s="86" t="s">
        <v>1386</v>
      </c>
      <c r="E2379" s="25" t="s">
        <v>3</v>
      </c>
      <c r="F2379" s="82" t="s">
        <v>1385</v>
      </c>
      <c r="G2379" s="81" t="s">
        <v>1344</v>
      </c>
      <c r="H2379" s="21">
        <v>1</v>
      </c>
      <c r="I2379" s="20">
        <v>606798.37800000003</v>
      </c>
      <c r="J2379" s="20">
        <f t="shared" si="1089"/>
        <v>115291.69182000001</v>
      </c>
      <c r="K2379" s="19">
        <f t="shared" si="1090"/>
        <v>722090.06982000009</v>
      </c>
      <c r="L2379" s="15">
        <f t="shared" si="1091"/>
        <v>722090.06982000009</v>
      </c>
      <c r="M2379" s="17">
        <v>488766.38655462186</v>
      </c>
      <c r="N2379" s="17">
        <v>92865.613445378156</v>
      </c>
      <c r="O2379" s="16">
        <v>581632</v>
      </c>
      <c r="P2379" s="18">
        <v>581632</v>
      </c>
      <c r="Q2379" s="17">
        <v>461100</v>
      </c>
      <c r="R2379" s="17">
        <v>87609</v>
      </c>
      <c r="S2379" s="16">
        <v>548709</v>
      </c>
      <c r="T2379" s="15">
        <v>548709</v>
      </c>
      <c r="U2379" s="14"/>
      <c r="V2379" s="14"/>
      <c r="W2379" s="14"/>
      <c r="X2379" s="14"/>
      <c r="Y2379" s="14"/>
      <c r="Z2379" s="14"/>
      <c r="AA2379" s="14"/>
      <c r="AB2379" s="13">
        <v>423000</v>
      </c>
      <c r="AC2379" s="12">
        <f t="shared" si="1077"/>
        <v>80370</v>
      </c>
      <c r="AD2379" s="6">
        <f t="shared" si="1078"/>
        <v>503370</v>
      </c>
      <c r="AE2379" s="6">
        <f t="shared" si="1079"/>
        <v>25671.87</v>
      </c>
      <c r="AF2379" s="6">
        <f t="shared" si="1080"/>
        <v>529041.87</v>
      </c>
      <c r="AG2379" s="9">
        <f t="shared" si="1087"/>
        <v>529041.87</v>
      </c>
      <c r="AH2379" s="11">
        <f t="shared" si="1092"/>
        <v>722090.06982000009</v>
      </c>
      <c r="AI2379" s="9">
        <f t="shared" si="1093"/>
        <v>565170.5</v>
      </c>
      <c r="AJ2379" s="10">
        <f t="shared" si="1094"/>
        <v>595368.23495499999</v>
      </c>
      <c r="AK2379" s="9">
        <f t="shared" si="1084"/>
        <v>547106.18500000006</v>
      </c>
      <c r="AL2379" s="9">
        <f t="shared" si="1085"/>
        <v>643630.28491000005</v>
      </c>
      <c r="AM2379" s="6">
        <f t="shared" si="1088"/>
        <v>586782.30449348257</v>
      </c>
      <c r="AN2379" s="8">
        <f t="shared" si="1095"/>
        <v>87222.6623399776</v>
      </c>
      <c r="AO2379" s="7">
        <f t="shared" si="1086"/>
        <v>0.15432982142553017</v>
      </c>
      <c r="AP2379" s="6">
        <f>+AG2379</f>
        <v>529041.87</v>
      </c>
      <c r="AQ2379" s="5" t="s">
        <v>4</v>
      </c>
    </row>
    <row r="2380" spans="1:43" ht="25.5" x14ac:dyDescent="0.25">
      <c r="A2380" s="42">
        <v>2346</v>
      </c>
      <c r="B2380" s="84">
        <v>4912996</v>
      </c>
      <c r="C2380" s="89">
        <v>40141736</v>
      </c>
      <c r="D2380" s="86" t="s">
        <v>1384</v>
      </c>
      <c r="E2380" s="25" t="s">
        <v>3</v>
      </c>
      <c r="F2380" s="82" t="s">
        <v>1383</v>
      </c>
      <c r="G2380" s="81" t="s">
        <v>1344</v>
      </c>
      <c r="H2380" s="21">
        <v>1</v>
      </c>
      <c r="I2380" s="20">
        <v>96203.667327731091</v>
      </c>
      <c r="J2380" s="20">
        <f t="shared" si="1089"/>
        <v>18278.696792268907</v>
      </c>
      <c r="K2380" s="19">
        <f t="shared" si="1090"/>
        <v>114482.36412</v>
      </c>
      <c r="L2380" s="15">
        <f t="shared" si="1091"/>
        <v>114482.36412</v>
      </c>
      <c r="M2380" s="17">
        <v>76759.663865546216</v>
      </c>
      <c r="N2380" s="17">
        <v>14584.336134453781</v>
      </c>
      <c r="O2380" s="16">
        <v>91344</v>
      </c>
      <c r="P2380" s="18">
        <v>91344</v>
      </c>
      <c r="Q2380" s="17">
        <v>73104.201680672268</v>
      </c>
      <c r="R2380" s="17">
        <v>13889.79831932773</v>
      </c>
      <c r="S2380" s="16">
        <v>86994</v>
      </c>
      <c r="T2380" s="15">
        <v>86994</v>
      </c>
      <c r="U2380" s="14"/>
      <c r="V2380" s="14"/>
      <c r="W2380" s="14"/>
      <c r="X2380" s="14"/>
      <c r="Y2380" s="14"/>
      <c r="Z2380" s="14"/>
      <c r="AA2380" s="14"/>
      <c r="AB2380" s="13"/>
      <c r="AC2380" s="12">
        <f t="shared" si="1077"/>
        <v>0</v>
      </c>
      <c r="AD2380" s="6">
        <f t="shared" si="1078"/>
        <v>0</v>
      </c>
      <c r="AE2380" s="6">
        <f t="shared" si="1079"/>
        <v>0</v>
      </c>
      <c r="AF2380" s="6">
        <f t="shared" si="1080"/>
        <v>0</v>
      </c>
      <c r="AG2380" s="9">
        <f t="shared" ref="AG2380:AG2399" si="1096">MIN(L2380,P2380,T2380)</f>
        <v>86994</v>
      </c>
      <c r="AH2380" s="11">
        <f t="shared" si="1092"/>
        <v>114482.36412</v>
      </c>
      <c r="AI2380" s="9">
        <f t="shared" si="1093"/>
        <v>89169</v>
      </c>
      <c r="AJ2380" s="10">
        <f t="shared" si="1094"/>
        <v>73205.091029999996</v>
      </c>
      <c r="AK2380" s="9">
        <f t="shared" si="1084"/>
        <v>88081.5</v>
      </c>
      <c r="AL2380" s="9">
        <f t="shared" si="1085"/>
        <v>101825.68205999999</v>
      </c>
      <c r="AM2380" s="6">
        <f t="shared" ref="AM2380:AM2398" si="1097">HARMEAN(L2380,P2380,T2380)</f>
        <v>96222.799507239106</v>
      </c>
      <c r="AN2380" s="8">
        <f t="shared" si="1095"/>
        <v>50272.433319736054</v>
      </c>
      <c r="AO2380" s="7">
        <f t="shared" si="1086"/>
        <v>0.56378823716466542</v>
      </c>
      <c r="AP2380" s="6">
        <f t="shared" ref="AP2380:AP2398" si="1098">+AM2380</f>
        <v>96222.799507239106</v>
      </c>
      <c r="AQ2380" s="5" t="s">
        <v>0</v>
      </c>
    </row>
    <row r="2381" spans="1:43" x14ac:dyDescent="0.25">
      <c r="A2381" s="42">
        <v>2347</v>
      </c>
      <c r="B2381" s="84">
        <v>4912996</v>
      </c>
      <c r="C2381" s="85">
        <v>26101700</v>
      </c>
      <c r="D2381" s="86" t="s">
        <v>1382</v>
      </c>
      <c r="E2381" s="25" t="s">
        <v>3</v>
      </c>
      <c r="F2381" s="82" t="s">
        <v>1381</v>
      </c>
      <c r="G2381" s="81" t="s">
        <v>1344</v>
      </c>
      <c r="H2381" s="21">
        <v>1</v>
      </c>
      <c r="I2381" s="20">
        <v>1022680.1281008404</v>
      </c>
      <c r="J2381" s="20">
        <f t="shared" si="1089"/>
        <v>194309.22433915967</v>
      </c>
      <c r="K2381" s="19">
        <f t="shared" si="1090"/>
        <v>1216989.35244</v>
      </c>
      <c r="L2381" s="15">
        <f t="shared" si="1091"/>
        <v>1216989.35244</v>
      </c>
      <c r="M2381" s="17">
        <v>815980.67226890766</v>
      </c>
      <c r="N2381" s="17">
        <v>155036.32773109246</v>
      </c>
      <c r="O2381" s="16">
        <v>971017.00000000012</v>
      </c>
      <c r="P2381" s="18">
        <v>971017.00000000012</v>
      </c>
      <c r="Q2381" s="17">
        <v>777124.36974789924</v>
      </c>
      <c r="R2381" s="17">
        <v>147653.63025210085</v>
      </c>
      <c r="S2381" s="16">
        <v>924778.00000000012</v>
      </c>
      <c r="T2381" s="15">
        <v>924778.00000000012</v>
      </c>
      <c r="U2381" s="14"/>
      <c r="V2381" s="14"/>
      <c r="W2381" s="14"/>
      <c r="X2381" s="14"/>
      <c r="Y2381" s="14"/>
      <c r="Z2381" s="14"/>
      <c r="AA2381" s="14"/>
      <c r="AB2381" s="13"/>
      <c r="AC2381" s="12">
        <f t="shared" ref="AC2381:AC2400" si="1099">+AB2381*19%</f>
        <v>0</v>
      </c>
      <c r="AD2381" s="6">
        <f t="shared" ref="AD2381:AD2400" si="1100">+AB2381+AC2381</f>
        <v>0</v>
      </c>
      <c r="AE2381" s="6">
        <f t="shared" ref="AE2381:AE2400" si="1101">+AD2381*5.1%</f>
        <v>0</v>
      </c>
      <c r="AF2381" s="6">
        <f t="shared" ref="AF2381:AF2400" si="1102">+AD2381+AE2381</f>
        <v>0</v>
      </c>
      <c r="AG2381" s="9">
        <f t="shared" si="1096"/>
        <v>924778.00000000012</v>
      </c>
      <c r="AH2381" s="11">
        <f t="shared" si="1092"/>
        <v>1216989.35244</v>
      </c>
      <c r="AI2381" s="9">
        <f t="shared" si="1093"/>
        <v>947897.50000000012</v>
      </c>
      <c r="AJ2381" s="10">
        <f t="shared" si="1094"/>
        <v>778196.08811000001</v>
      </c>
      <c r="AK2381" s="9">
        <f t="shared" si="1084"/>
        <v>936337.75000000012</v>
      </c>
      <c r="AL2381" s="9">
        <f t="shared" si="1085"/>
        <v>1082443.42622</v>
      </c>
      <c r="AM2381" s="6">
        <f t="shared" si="1097"/>
        <v>1022882.3675196572</v>
      </c>
      <c r="AN2381" s="8">
        <f t="shared" si="1095"/>
        <v>534413.95981221134</v>
      </c>
      <c r="AO2381" s="7">
        <f t="shared" si="1086"/>
        <v>0.56378876388239374</v>
      </c>
      <c r="AP2381" s="6">
        <f t="shared" si="1098"/>
        <v>1022882.3675196572</v>
      </c>
      <c r="AQ2381" s="5" t="s">
        <v>0</v>
      </c>
    </row>
    <row r="2382" spans="1:43" ht="25.5" x14ac:dyDescent="0.25">
      <c r="A2382" s="42">
        <v>2348</v>
      </c>
      <c r="B2382" s="84">
        <v>4912996</v>
      </c>
      <c r="C2382" s="83">
        <v>25173900</v>
      </c>
      <c r="D2382" s="86" t="s">
        <v>1380</v>
      </c>
      <c r="E2382" s="25" t="s">
        <v>3</v>
      </c>
      <c r="F2382" s="82" t="s">
        <v>1379</v>
      </c>
      <c r="G2382" s="81" t="s">
        <v>1344</v>
      </c>
      <c r="H2382" s="21">
        <v>1</v>
      </c>
      <c r="I2382" s="20">
        <v>827805.60741176479</v>
      </c>
      <c r="J2382" s="20">
        <f t="shared" si="1089"/>
        <v>157283.0654082353</v>
      </c>
      <c r="K2382" s="19">
        <f t="shared" si="1090"/>
        <v>985088.67282000009</v>
      </c>
      <c r="L2382" s="15">
        <f t="shared" si="1091"/>
        <v>985088.67282000009</v>
      </c>
      <c r="M2382" s="17">
        <v>666784.03361344535</v>
      </c>
      <c r="N2382" s="17">
        <v>126688.96638655462</v>
      </c>
      <c r="O2382" s="16">
        <v>793473</v>
      </c>
      <c r="P2382" s="18">
        <v>793473</v>
      </c>
      <c r="Q2382" s="17">
        <v>629041.17647058831</v>
      </c>
      <c r="R2382" s="17">
        <v>119517.82352941178</v>
      </c>
      <c r="S2382" s="16">
        <v>748559.00000000012</v>
      </c>
      <c r="T2382" s="15">
        <v>748559.00000000012</v>
      </c>
      <c r="U2382" s="14"/>
      <c r="V2382" s="14"/>
      <c r="W2382" s="14"/>
      <c r="X2382" s="14"/>
      <c r="Y2382" s="14"/>
      <c r="Z2382" s="14"/>
      <c r="AA2382" s="14"/>
      <c r="AB2382" s="13"/>
      <c r="AC2382" s="12">
        <f t="shared" si="1099"/>
        <v>0</v>
      </c>
      <c r="AD2382" s="6">
        <f t="shared" si="1100"/>
        <v>0</v>
      </c>
      <c r="AE2382" s="6">
        <f t="shared" si="1101"/>
        <v>0</v>
      </c>
      <c r="AF2382" s="6">
        <f t="shared" si="1102"/>
        <v>0</v>
      </c>
      <c r="AG2382" s="9">
        <f t="shared" si="1096"/>
        <v>748559.00000000012</v>
      </c>
      <c r="AH2382" s="11">
        <f t="shared" si="1092"/>
        <v>985088.67282000009</v>
      </c>
      <c r="AI2382" s="9">
        <f t="shared" si="1093"/>
        <v>771016</v>
      </c>
      <c r="AJ2382" s="10">
        <f t="shared" si="1094"/>
        <v>631780.16820499999</v>
      </c>
      <c r="AK2382" s="9">
        <f t="shared" si="1084"/>
        <v>759787.5</v>
      </c>
      <c r="AL2382" s="9">
        <f t="shared" si="1085"/>
        <v>878052.33640999999</v>
      </c>
      <c r="AM2382" s="6">
        <f t="shared" si="1097"/>
        <v>830721.31209391705</v>
      </c>
      <c r="AN2382" s="8">
        <f t="shared" si="1095"/>
        <v>433495.46240597754</v>
      </c>
      <c r="AO2382" s="7">
        <f t="shared" si="1086"/>
        <v>0.56223925626183835</v>
      </c>
      <c r="AP2382" s="6">
        <f t="shared" si="1098"/>
        <v>830721.31209391705</v>
      </c>
      <c r="AQ2382" s="5" t="s">
        <v>0</v>
      </c>
    </row>
    <row r="2383" spans="1:43" ht="25.5" x14ac:dyDescent="0.25">
      <c r="A2383" s="42">
        <v>2349</v>
      </c>
      <c r="B2383" s="84">
        <v>4912996</v>
      </c>
      <c r="C2383" s="83">
        <v>25173900</v>
      </c>
      <c r="D2383" s="86" t="s">
        <v>1378</v>
      </c>
      <c r="E2383" s="25" t="s">
        <v>3</v>
      </c>
      <c r="F2383" s="82" t="s">
        <v>1377</v>
      </c>
      <c r="G2383" s="81" t="s">
        <v>1344</v>
      </c>
      <c r="H2383" s="21">
        <v>1</v>
      </c>
      <c r="I2383" s="20">
        <v>2367815.1673613447</v>
      </c>
      <c r="J2383" s="20">
        <f t="shared" si="1089"/>
        <v>449884.88179865549</v>
      </c>
      <c r="K2383" s="19">
        <f t="shared" si="1090"/>
        <v>2817700.0491599999</v>
      </c>
      <c r="L2383" s="15">
        <f t="shared" si="1091"/>
        <v>2817700.0491599999</v>
      </c>
      <c r="M2383" s="17">
        <v>1943221.0084033615</v>
      </c>
      <c r="N2383" s="17">
        <v>369211.99159663869</v>
      </c>
      <c r="O2383" s="16">
        <v>2312433</v>
      </c>
      <c r="P2383" s="18">
        <v>2312433</v>
      </c>
      <c r="Q2383" s="17">
        <v>1799278.9915966387</v>
      </c>
      <c r="R2383" s="17">
        <v>341863.00840336137</v>
      </c>
      <c r="S2383" s="16">
        <v>2141142</v>
      </c>
      <c r="T2383" s="15">
        <v>2141142</v>
      </c>
      <c r="U2383" s="14"/>
      <c r="V2383" s="14"/>
      <c r="W2383" s="14"/>
      <c r="X2383" s="14"/>
      <c r="Y2383" s="14"/>
      <c r="Z2383" s="14"/>
      <c r="AA2383" s="14"/>
      <c r="AB2383" s="13"/>
      <c r="AC2383" s="12">
        <f t="shared" si="1099"/>
        <v>0</v>
      </c>
      <c r="AD2383" s="6">
        <f t="shared" si="1100"/>
        <v>0</v>
      </c>
      <c r="AE2383" s="6">
        <f t="shared" si="1101"/>
        <v>0</v>
      </c>
      <c r="AF2383" s="6">
        <f t="shared" si="1102"/>
        <v>0</v>
      </c>
      <c r="AG2383" s="9">
        <f t="shared" si="1096"/>
        <v>2141142</v>
      </c>
      <c r="AH2383" s="11">
        <f t="shared" si="1092"/>
        <v>2817700.0491599999</v>
      </c>
      <c r="AI2383" s="9">
        <f t="shared" si="1093"/>
        <v>2226787.5</v>
      </c>
      <c r="AJ2383" s="10">
        <f t="shared" si="1094"/>
        <v>1817818.76229</v>
      </c>
      <c r="AK2383" s="9">
        <f t="shared" si="1084"/>
        <v>2183964.75</v>
      </c>
      <c r="AL2383" s="9">
        <f t="shared" si="1085"/>
        <v>2522243.77458</v>
      </c>
      <c r="AM2383" s="6">
        <f t="shared" si="1097"/>
        <v>2391610.5604785737</v>
      </c>
      <c r="AN2383" s="8">
        <f t="shared" si="1095"/>
        <v>1245446.211946422</v>
      </c>
      <c r="AO2383" s="7">
        <f t="shared" si="1086"/>
        <v>0.5593017797820502</v>
      </c>
      <c r="AP2383" s="6">
        <f t="shared" si="1098"/>
        <v>2391610.5604785737</v>
      </c>
      <c r="AQ2383" s="5" t="s">
        <v>0</v>
      </c>
    </row>
    <row r="2384" spans="1:43" ht="25.5" x14ac:dyDescent="0.25">
      <c r="A2384" s="42">
        <v>2350</v>
      </c>
      <c r="B2384" s="84">
        <v>4912996</v>
      </c>
      <c r="C2384" s="88">
        <v>26101404</v>
      </c>
      <c r="D2384" s="86" t="s">
        <v>1376</v>
      </c>
      <c r="E2384" s="25" t="s">
        <v>3</v>
      </c>
      <c r="F2384" s="82" t="s">
        <v>1375</v>
      </c>
      <c r="G2384" s="81" t="s">
        <v>1344</v>
      </c>
      <c r="H2384" s="21">
        <v>1</v>
      </c>
      <c r="I2384" s="20">
        <v>529220.80406722694</v>
      </c>
      <c r="J2384" s="20">
        <f t="shared" si="1089"/>
        <v>100551.95277277312</v>
      </c>
      <c r="K2384" s="19">
        <f t="shared" si="1090"/>
        <v>629772.75684000005</v>
      </c>
      <c r="L2384" s="15">
        <f t="shared" si="1091"/>
        <v>629772.75684000005</v>
      </c>
      <c r="M2384" s="17">
        <v>434321.84873949579</v>
      </c>
      <c r="N2384" s="17">
        <v>82521.151260504208</v>
      </c>
      <c r="O2384" s="16">
        <v>516843</v>
      </c>
      <c r="P2384" s="18">
        <v>516843</v>
      </c>
      <c r="Q2384" s="17">
        <v>402149.57983193279</v>
      </c>
      <c r="R2384" s="17">
        <v>76408.420168067227</v>
      </c>
      <c r="S2384" s="16">
        <v>478558</v>
      </c>
      <c r="T2384" s="15">
        <v>478558</v>
      </c>
      <c r="U2384" s="14"/>
      <c r="V2384" s="14"/>
      <c r="W2384" s="14"/>
      <c r="X2384" s="14"/>
      <c r="Y2384" s="14"/>
      <c r="Z2384" s="14"/>
      <c r="AA2384" s="14"/>
      <c r="AB2384" s="13"/>
      <c r="AC2384" s="12">
        <f t="shared" si="1099"/>
        <v>0</v>
      </c>
      <c r="AD2384" s="6">
        <f t="shared" si="1100"/>
        <v>0</v>
      </c>
      <c r="AE2384" s="6">
        <f t="shared" si="1101"/>
        <v>0</v>
      </c>
      <c r="AF2384" s="6">
        <f t="shared" si="1102"/>
        <v>0</v>
      </c>
      <c r="AG2384" s="9">
        <f t="shared" si="1096"/>
        <v>478558</v>
      </c>
      <c r="AH2384" s="11">
        <f t="shared" si="1092"/>
        <v>629772.75684000005</v>
      </c>
      <c r="AI2384" s="9">
        <f t="shared" si="1093"/>
        <v>497700.5</v>
      </c>
      <c r="AJ2384" s="10">
        <f t="shared" si="1094"/>
        <v>406293.43920999998</v>
      </c>
      <c r="AK2384" s="9">
        <f t="shared" si="1084"/>
        <v>488129.25</v>
      </c>
      <c r="AL2384" s="9">
        <f t="shared" si="1085"/>
        <v>563736.62841999996</v>
      </c>
      <c r="AM2384" s="6">
        <f t="shared" si="1097"/>
        <v>534539.3733164249</v>
      </c>
      <c r="AN2384" s="8">
        <f t="shared" si="1095"/>
        <v>278364.71058097738</v>
      </c>
      <c r="AO2384" s="7">
        <f t="shared" si="1086"/>
        <v>0.55930164944776506</v>
      </c>
      <c r="AP2384" s="6">
        <f t="shared" si="1098"/>
        <v>534539.3733164249</v>
      </c>
      <c r="AQ2384" s="5" t="s">
        <v>0</v>
      </c>
    </row>
    <row r="2385" spans="1:43" ht="25.5" x14ac:dyDescent="0.25">
      <c r="A2385" s="42">
        <v>2351</v>
      </c>
      <c r="B2385" s="84">
        <v>4912996</v>
      </c>
      <c r="C2385" s="83">
        <v>25173900</v>
      </c>
      <c r="D2385" s="86" t="s">
        <v>1374</v>
      </c>
      <c r="E2385" s="25" t="s">
        <v>3</v>
      </c>
      <c r="F2385" s="82" t="s">
        <v>1373</v>
      </c>
      <c r="G2385" s="81" t="s">
        <v>1344</v>
      </c>
      <c r="H2385" s="21">
        <v>1</v>
      </c>
      <c r="I2385" s="20">
        <v>1293039.9251092437</v>
      </c>
      <c r="J2385" s="20">
        <f t="shared" si="1089"/>
        <v>245677.5857707563</v>
      </c>
      <c r="K2385" s="19">
        <f t="shared" si="1090"/>
        <v>1538717.51088</v>
      </c>
      <c r="L2385" s="15">
        <f t="shared" si="1091"/>
        <v>1538717.51088</v>
      </c>
      <c r="M2385" s="17">
        <v>1031695.7983193278</v>
      </c>
      <c r="N2385" s="17">
        <v>196022.20168067227</v>
      </c>
      <c r="O2385" s="16">
        <v>1227718</v>
      </c>
      <c r="P2385" s="18">
        <v>1227718</v>
      </c>
      <c r="Q2385" s="17">
        <v>982568.06722689082</v>
      </c>
      <c r="R2385" s="17">
        <v>186687.93277310926</v>
      </c>
      <c r="S2385" s="16">
        <v>1169256</v>
      </c>
      <c r="T2385" s="15">
        <v>1169256</v>
      </c>
      <c r="U2385" s="14"/>
      <c r="V2385" s="14"/>
      <c r="W2385" s="14"/>
      <c r="X2385" s="14"/>
      <c r="Y2385" s="14"/>
      <c r="Z2385" s="14"/>
      <c r="AA2385" s="14"/>
      <c r="AB2385" s="13"/>
      <c r="AC2385" s="12">
        <f t="shared" si="1099"/>
        <v>0</v>
      </c>
      <c r="AD2385" s="6">
        <f t="shared" si="1100"/>
        <v>0</v>
      </c>
      <c r="AE2385" s="6">
        <f t="shared" si="1101"/>
        <v>0</v>
      </c>
      <c r="AF2385" s="6">
        <f t="shared" si="1102"/>
        <v>0</v>
      </c>
      <c r="AG2385" s="9">
        <f t="shared" si="1096"/>
        <v>1169256</v>
      </c>
      <c r="AH2385" s="11">
        <f t="shared" si="1092"/>
        <v>1538717.51088</v>
      </c>
      <c r="AI2385" s="9">
        <f t="shared" si="1093"/>
        <v>1198487</v>
      </c>
      <c r="AJ2385" s="10">
        <f t="shared" si="1094"/>
        <v>983922.87771999999</v>
      </c>
      <c r="AK2385" s="9">
        <f t="shared" si="1084"/>
        <v>1183871.5</v>
      </c>
      <c r="AL2385" s="9">
        <f t="shared" si="1085"/>
        <v>1368602.25544</v>
      </c>
      <c r="AM2385" s="6">
        <f t="shared" si="1097"/>
        <v>1293295.286664546</v>
      </c>
      <c r="AN2385" s="8">
        <f t="shared" si="1095"/>
        <v>675693.65399454953</v>
      </c>
      <c r="AO2385" s="7">
        <f t="shared" si="1086"/>
        <v>0.56378888881944444</v>
      </c>
      <c r="AP2385" s="6">
        <f t="shared" si="1098"/>
        <v>1293295.286664546</v>
      </c>
      <c r="AQ2385" s="5" t="s">
        <v>0</v>
      </c>
    </row>
    <row r="2386" spans="1:43" x14ac:dyDescent="0.25">
      <c r="A2386" s="42">
        <v>2352</v>
      </c>
      <c r="B2386" s="84">
        <v>4912996</v>
      </c>
      <c r="C2386" s="83">
        <v>25173900</v>
      </c>
      <c r="D2386" s="86" t="s">
        <v>1372</v>
      </c>
      <c r="E2386" s="25" t="s">
        <v>3</v>
      </c>
      <c r="F2386" s="82" t="s">
        <v>1371</v>
      </c>
      <c r="G2386" s="81" t="s">
        <v>1344</v>
      </c>
      <c r="H2386" s="21">
        <v>1</v>
      </c>
      <c r="I2386" s="20">
        <v>1021361.9363697479</v>
      </c>
      <c r="J2386" s="20">
        <f t="shared" si="1089"/>
        <v>194058.76791025209</v>
      </c>
      <c r="K2386" s="19">
        <f t="shared" si="1090"/>
        <v>1215420.7042799999</v>
      </c>
      <c r="L2386" s="15">
        <f t="shared" si="1091"/>
        <v>1215420.7042799999</v>
      </c>
      <c r="M2386" s="17">
        <v>830451.26050420175</v>
      </c>
      <c r="N2386" s="17">
        <v>157785.73949579833</v>
      </c>
      <c r="O2386" s="16">
        <v>988237.00000000012</v>
      </c>
      <c r="P2386" s="18">
        <v>988237.00000000012</v>
      </c>
      <c r="Q2386" s="17">
        <v>776122.68907563027</v>
      </c>
      <c r="R2386" s="17">
        <v>147463.31092436975</v>
      </c>
      <c r="S2386" s="16">
        <v>923586</v>
      </c>
      <c r="T2386" s="15">
        <v>923586</v>
      </c>
      <c r="U2386" s="14"/>
      <c r="V2386" s="14"/>
      <c r="W2386" s="14"/>
      <c r="X2386" s="14"/>
      <c r="Y2386" s="14"/>
      <c r="Z2386" s="14"/>
      <c r="AA2386" s="14"/>
      <c r="AB2386" s="13"/>
      <c r="AC2386" s="12">
        <f t="shared" si="1099"/>
        <v>0</v>
      </c>
      <c r="AD2386" s="6">
        <f t="shared" si="1100"/>
        <v>0</v>
      </c>
      <c r="AE2386" s="6">
        <f t="shared" si="1101"/>
        <v>0</v>
      </c>
      <c r="AF2386" s="6">
        <f t="shared" si="1102"/>
        <v>0</v>
      </c>
      <c r="AG2386" s="9">
        <f t="shared" si="1096"/>
        <v>923586</v>
      </c>
      <c r="AH2386" s="11">
        <f t="shared" si="1092"/>
        <v>1215420.7042799999</v>
      </c>
      <c r="AI2386" s="9">
        <f t="shared" si="1093"/>
        <v>955911.5</v>
      </c>
      <c r="AJ2386" s="10">
        <f t="shared" si="1094"/>
        <v>781810.92607000005</v>
      </c>
      <c r="AK2386" s="9">
        <f t="shared" si="1084"/>
        <v>939748.75</v>
      </c>
      <c r="AL2386" s="9">
        <f t="shared" si="1085"/>
        <v>1085666.1021400001</v>
      </c>
      <c r="AM2386" s="6">
        <f t="shared" si="1097"/>
        <v>1028313.0226537376</v>
      </c>
      <c r="AN2386" s="8">
        <f t="shared" si="1095"/>
        <v>536021.65984462702</v>
      </c>
      <c r="AO2386" s="7">
        <f t="shared" si="1086"/>
        <v>0.56074402268894874</v>
      </c>
      <c r="AP2386" s="6">
        <f t="shared" si="1098"/>
        <v>1028313.0226537376</v>
      </c>
      <c r="AQ2386" s="5" t="s">
        <v>0</v>
      </c>
    </row>
    <row r="2387" spans="1:43" ht="25.5" x14ac:dyDescent="0.25">
      <c r="A2387" s="42">
        <v>2353</v>
      </c>
      <c r="B2387" s="84">
        <v>4912996</v>
      </c>
      <c r="C2387" s="83">
        <v>25173900</v>
      </c>
      <c r="D2387" s="86" t="s">
        <v>1370</v>
      </c>
      <c r="E2387" s="25" t="s">
        <v>3</v>
      </c>
      <c r="F2387" s="82" t="s">
        <v>1369</v>
      </c>
      <c r="G2387" s="81" t="s">
        <v>1344</v>
      </c>
      <c r="H2387" s="21">
        <v>1</v>
      </c>
      <c r="I2387" s="20">
        <v>1367950.1513445377</v>
      </c>
      <c r="J2387" s="20">
        <f t="shared" si="1089"/>
        <v>259910.52875546218</v>
      </c>
      <c r="K2387" s="19">
        <f t="shared" si="1090"/>
        <v>1627860.6801</v>
      </c>
      <c r="L2387" s="15">
        <f t="shared" si="1091"/>
        <v>1627860.6801</v>
      </c>
      <c r="M2387" s="17">
        <v>1122651.2605042018</v>
      </c>
      <c r="N2387" s="17">
        <v>213303.73949579833</v>
      </c>
      <c r="O2387" s="16">
        <v>1335955</v>
      </c>
      <c r="P2387" s="18">
        <v>1335955</v>
      </c>
      <c r="Q2387" s="17">
        <v>1039491.5966386555</v>
      </c>
      <c r="R2387" s="17">
        <v>197503.40336134456</v>
      </c>
      <c r="S2387" s="16">
        <v>1236995</v>
      </c>
      <c r="T2387" s="15">
        <v>1236995</v>
      </c>
      <c r="U2387" s="14"/>
      <c r="V2387" s="14"/>
      <c r="W2387" s="14"/>
      <c r="X2387" s="14"/>
      <c r="Y2387" s="14"/>
      <c r="Z2387" s="14"/>
      <c r="AA2387" s="14"/>
      <c r="AB2387" s="13"/>
      <c r="AC2387" s="12">
        <f t="shared" si="1099"/>
        <v>0</v>
      </c>
      <c r="AD2387" s="6">
        <f t="shared" si="1100"/>
        <v>0</v>
      </c>
      <c r="AE2387" s="6">
        <f t="shared" si="1101"/>
        <v>0</v>
      </c>
      <c r="AF2387" s="6">
        <f t="shared" si="1102"/>
        <v>0</v>
      </c>
      <c r="AG2387" s="9">
        <f t="shared" si="1096"/>
        <v>1236995</v>
      </c>
      <c r="AH2387" s="11">
        <f t="shared" si="1092"/>
        <v>1627860.6801</v>
      </c>
      <c r="AI2387" s="9">
        <f t="shared" si="1093"/>
        <v>1286475</v>
      </c>
      <c r="AJ2387" s="10">
        <f t="shared" si="1094"/>
        <v>1050202.6700249999</v>
      </c>
      <c r="AK2387" s="9">
        <f t="shared" si="1084"/>
        <v>1261735</v>
      </c>
      <c r="AL2387" s="9">
        <f t="shared" si="1085"/>
        <v>1457167.84005</v>
      </c>
      <c r="AM2387" s="6">
        <f t="shared" si="1097"/>
        <v>1381697.6031519191</v>
      </c>
      <c r="AN2387" s="8">
        <f t="shared" si="1095"/>
        <v>719527.66760680813</v>
      </c>
      <c r="AO2387" s="7">
        <f t="shared" si="1086"/>
        <v>0.55930171018232622</v>
      </c>
      <c r="AP2387" s="6">
        <f t="shared" si="1098"/>
        <v>1381697.6031519191</v>
      </c>
      <c r="AQ2387" s="5" t="s">
        <v>0</v>
      </c>
    </row>
    <row r="2388" spans="1:43" ht="25.5" x14ac:dyDescent="0.25">
      <c r="A2388" s="42">
        <v>2354</v>
      </c>
      <c r="B2388" s="84">
        <v>4912996</v>
      </c>
      <c r="C2388" s="85">
        <v>25173816</v>
      </c>
      <c r="D2388" s="86" t="s">
        <v>1368</v>
      </c>
      <c r="E2388" s="25" t="s">
        <v>3</v>
      </c>
      <c r="F2388" s="82" t="s">
        <v>1367</v>
      </c>
      <c r="G2388" s="81" t="s">
        <v>1344</v>
      </c>
      <c r="H2388" s="21">
        <v>1</v>
      </c>
      <c r="I2388" s="20">
        <v>1560244.6877142857</v>
      </c>
      <c r="J2388" s="20">
        <f t="shared" si="1089"/>
        <v>296446.49066571426</v>
      </c>
      <c r="K2388" s="19">
        <f t="shared" si="1090"/>
        <v>1856691.1783799999</v>
      </c>
      <c r="L2388" s="15">
        <f t="shared" si="1091"/>
        <v>1856691.1783799999</v>
      </c>
      <c r="M2388" s="17">
        <v>1292319.3277310925</v>
      </c>
      <c r="N2388" s="17">
        <v>245540.67226890757</v>
      </c>
      <c r="O2388" s="16">
        <v>1537860</v>
      </c>
      <c r="P2388" s="18">
        <v>1537860</v>
      </c>
      <c r="Q2388" s="17">
        <v>1185614.2857142857</v>
      </c>
      <c r="R2388" s="17">
        <v>225266.71428571429</v>
      </c>
      <c r="S2388" s="16">
        <v>1410881</v>
      </c>
      <c r="T2388" s="15">
        <v>1410881</v>
      </c>
      <c r="U2388" s="14"/>
      <c r="V2388" s="14"/>
      <c r="W2388" s="14"/>
      <c r="X2388" s="14"/>
      <c r="Y2388" s="14"/>
      <c r="Z2388" s="14"/>
      <c r="AA2388" s="14"/>
      <c r="AB2388" s="13"/>
      <c r="AC2388" s="12">
        <f t="shared" si="1099"/>
        <v>0</v>
      </c>
      <c r="AD2388" s="6">
        <f t="shared" si="1100"/>
        <v>0</v>
      </c>
      <c r="AE2388" s="6">
        <f t="shared" si="1101"/>
        <v>0</v>
      </c>
      <c r="AF2388" s="6">
        <f t="shared" si="1102"/>
        <v>0</v>
      </c>
      <c r="AG2388" s="9">
        <f t="shared" si="1096"/>
        <v>1410881</v>
      </c>
      <c r="AH2388" s="11">
        <f t="shared" si="1092"/>
        <v>1856691.1783799999</v>
      </c>
      <c r="AI2388" s="9">
        <f t="shared" si="1093"/>
        <v>1474370.5</v>
      </c>
      <c r="AJ2388" s="10">
        <f t="shared" si="1094"/>
        <v>1201358.0445949999</v>
      </c>
      <c r="AK2388" s="9">
        <f t="shared" si="1084"/>
        <v>1442625.75</v>
      </c>
      <c r="AL2388" s="9">
        <f t="shared" si="1085"/>
        <v>1665530.83919</v>
      </c>
      <c r="AM2388" s="6">
        <f t="shared" si="1097"/>
        <v>1580924.5408409822</v>
      </c>
      <c r="AN2388" s="8">
        <f t="shared" si="1095"/>
        <v>822568.3563049389</v>
      </c>
      <c r="AO2388" s="7">
        <f t="shared" si="1086"/>
        <v>0.55791156721118529</v>
      </c>
      <c r="AP2388" s="6">
        <f t="shared" si="1098"/>
        <v>1580924.5408409822</v>
      </c>
      <c r="AQ2388" s="5" t="s">
        <v>0</v>
      </c>
    </row>
    <row r="2389" spans="1:43" x14ac:dyDescent="0.25">
      <c r="A2389" s="42">
        <v>2355</v>
      </c>
      <c r="B2389" s="84">
        <v>4912996</v>
      </c>
      <c r="C2389" s="85">
        <v>26101700</v>
      </c>
      <c r="D2389" s="86" t="s">
        <v>1366</v>
      </c>
      <c r="E2389" s="25" t="s">
        <v>3</v>
      </c>
      <c r="F2389" s="82" t="s">
        <v>1365</v>
      </c>
      <c r="G2389" s="81" t="s">
        <v>1344</v>
      </c>
      <c r="H2389" s="21">
        <v>1</v>
      </c>
      <c r="I2389" s="20">
        <v>1022680.1281008404</v>
      </c>
      <c r="J2389" s="20">
        <f t="shared" si="1089"/>
        <v>194309.22433915967</v>
      </c>
      <c r="K2389" s="19">
        <f t="shared" si="1090"/>
        <v>1216989.35244</v>
      </c>
      <c r="L2389" s="15">
        <f t="shared" si="1091"/>
        <v>1216989.35244</v>
      </c>
      <c r="M2389" s="17">
        <v>847065.54621848743</v>
      </c>
      <c r="N2389" s="17">
        <v>160942.45378151262</v>
      </c>
      <c r="O2389" s="16">
        <v>1008008</v>
      </c>
      <c r="P2389" s="18">
        <v>1008008</v>
      </c>
      <c r="Q2389" s="17">
        <v>777124.36974789924</v>
      </c>
      <c r="R2389" s="17">
        <v>147653.63025210085</v>
      </c>
      <c r="S2389" s="16">
        <v>924778.00000000012</v>
      </c>
      <c r="T2389" s="15">
        <v>924778.00000000012</v>
      </c>
      <c r="U2389" s="14"/>
      <c r="V2389" s="14"/>
      <c r="W2389" s="14"/>
      <c r="X2389" s="14"/>
      <c r="Y2389" s="14"/>
      <c r="Z2389" s="14"/>
      <c r="AA2389" s="14"/>
      <c r="AB2389" s="13"/>
      <c r="AC2389" s="12">
        <f t="shared" si="1099"/>
        <v>0</v>
      </c>
      <c r="AD2389" s="6">
        <f t="shared" si="1100"/>
        <v>0</v>
      </c>
      <c r="AE2389" s="6">
        <f t="shared" si="1101"/>
        <v>0</v>
      </c>
      <c r="AF2389" s="6">
        <f t="shared" si="1102"/>
        <v>0</v>
      </c>
      <c r="AG2389" s="9">
        <f t="shared" si="1096"/>
        <v>924778.00000000012</v>
      </c>
      <c r="AH2389" s="11">
        <f t="shared" si="1092"/>
        <v>1216989.35244</v>
      </c>
      <c r="AI2389" s="9">
        <f t="shared" si="1093"/>
        <v>966393</v>
      </c>
      <c r="AJ2389" s="10">
        <f t="shared" si="1094"/>
        <v>787443.83811000001</v>
      </c>
      <c r="AK2389" s="9">
        <f t="shared" si="1084"/>
        <v>945585.5</v>
      </c>
      <c r="AL2389" s="9">
        <f t="shared" si="1085"/>
        <v>1091691.17622</v>
      </c>
      <c r="AM2389" s="6">
        <f t="shared" si="1097"/>
        <v>1036235.0329770955</v>
      </c>
      <c r="AN2389" s="8">
        <f t="shared" si="1095"/>
        <v>539161.80891908484</v>
      </c>
      <c r="AO2389" s="7">
        <f t="shared" si="1086"/>
        <v>0.55791154211494165</v>
      </c>
      <c r="AP2389" s="6">
        <f t="shared" si="1098"/>
        <v>1036235.0329770955</v>
      </c>
      <c r="AQ2389" s="5" t="s">
        <v>0</v>
      </c>
    </row>
    <row r="2390" spans="1:43" ht="25.5" x14ac:dyDescent="0.25">
      <c r="A2390" s="42">
        <v>2356</v>
      </c>
      <c r="B2390" s="84">
        <v>4912996</v>
      </c>
      <c r="C2390" s="88">
        <v>31171500</v>
      </c>
      <c r="D2390" s="86" t="s">
        <v>1364</v>
      </c>
      <c r="E2390" s="25" t="s">
        <v>3</v>
      </c>
      <c r="F2390" s="82" t="s">
        <v>1363</v>
      </c>
      <c r="G2390" s="81" t="s">
        <v>1344</v>
      </c>
      <c r="H2390" s="21">
        <v>1</v>
      </c>
      <c r="I2390" s="20">
        <v>827803.39568067226</v>
      </c>
      <c r="J2390" s="20">
        <f t="shared" si="1089"/>
        <v>157282.64517932772</v>
      </c>
      <c r="K2390" s="19">
        <f t="shared" si="1090"/>
        <v>985086.04085999995</v>
      </c>
      <c r="L2390" s="15">
        <f t="shared" si="1091"/>
        <v>985086.04085999995</v>
      </c>
      <c r="M2390" s="17">
        <v>685652.9411764706</v>
      </c>
      <c r="N2390" s="17">
        <v>130274.05882352941</v>
      </c>
      <c r="O2390" s="16">
        <v>815927</v>
      </c>
      <c r="P2390" s="18">
        <v>815927</v>
      </c>
      <c r="Q2390" s="17">
        <v>629039.49579831935</v>
      </c>
      <c r="R2390" s="17">
        <v>119517.50420168068</v>
      </c>
      <c r="S2390" s="16">
        <v>748557</v>
      </c>
      <c r="T2390" s="15">
        <v>748557</v>
      </c>
      <c r="U2390" s="14"/>
      <c r="V2390" s="14"/>
      <c r="W2390" s="14"/>
      <c r="X2390" s="14"/>
      <c r="Y2390" s="14"/>
      <c r="Z2390" s="14"/>
      <c r="AA2390" s="14"/>
      <c r="AB2390" s="13"/>
      <c r="AC2390" s="12">
        <f t="shared" si="1099"/>
        <v>0</v>
      </c>
      <c r="AD2390" s="6">
        <f t="shared" si="1100"/>
        <v>0</v>
      </c>
      <c r="AE2390" s="6">
        <f t="shared" si="1101"/>
        <v>0</v>
      </c>
      <c r="AF2390" s="6">
        <f t="shared" si="1102"/>
        <v>0</v>
      </c>
      <c r="AG2390" s="9">
        <f t="shared" si="1096"/>
        <v>748557</v>
      </c>
      <c r="AH2390" s="11">
        <f t="shared" si="1092"/>
        <v>985086.04085999995</v>
      </c>
      <c r="AI2390" s="9">
        <f t="shared" si="1093"/>
        <v>782242</v>
      </c>
      <c r="AJ2390" s="10">
        <f t="shared" si="1094"/>
        <v>637392.51021500002</v>
      </c>
      <c r="AK2390" s="9">
        <f t="shared" si="1084"/>
        <v>765399.5</v>
      </c>
      <c r="AL2390" s="9">
        <f t="shared" si="1085"/>
        <v>883664.02043000003</v>
      </c>
      <c r="AM2390" s="6">
        <f t="shared" si="1097"/>
        <v>838775.30661902193</v>
      </c>
      <c r="AN2390" s="8">
        <f t="shared" si="1095"/>
        <v>436421.85675579001</v>
      </c>
      <c r="AO2390" s="7">
        <f t="shared" si="1086"/>
        <v>0.55791156286135235</v>
      </c>
      <c r="AP2390" s="6">
        <f t="shared" si="1098"/>
        <v>838775.30661902193</v>
      </c>
      <c r="AQ2390" s="5" t="s">
        <v>0</v>
      </c>
    </row>
    <row r="2391" spans="1:43" x14ac:dyDescent="0.25">
      <c r="A2391" s="42">
        <v>2357</v>
      </c>
      <c r="B2391" s="84">
        <v>4912996</v>
      </c>
      <c r="C2391" s="83">
        <v>25173900</v>
      </c>
      <c r="D2391" s="86" t="s">
        <v>1362</v>
      </c>
      <c r="E2391" s="25" t="s">
        <v>3</v>
      </c>
      <c r="F2391" s="82" t="s">
        <v>1361</v>
      </c>
      <c r="G2391" s="81" t="s">
        <v>1344</v>
      </c>
      <c r="H2391" s="21">
        <v>1</v>
      </c>
      <c r="I2391" s="20">
        <v>1933670.047764706</v>
      </c>
      <c r="J2391" s="20">
        <f t="shared" si="1089"/>
        <v>367397.30907529412</v>
      </c>
      <c r="K2391" s="19">
        <f t="shared" si="1090"/>
        <v>2301067.35684</v>
      </c>
      <c r="L2391" s="15">
        <f t="shared" si="1091"/>
        <v>2301067.35684</v>
      </c>
      <c r="M2391" s="17">
        <v>1572232.7731092437</v>
      </c>
      <c r="N2391" s="17">
        <v>298724.22689075628</v>
      </c>
      <c r="O2391" s="16">
        <v>1870957</v>
      </c>
      <c r="P2391" s="18">
        <v>1870957</v>
      </c>
      <c r="Q2391" s="17">
        <v>1469376.4705882354</v>
      </c>
      <c r="R2391" s="17">
        <v>279181.52941176476</v>
      </c>
      <c r="S2391" s="16">
        <v>1748558.0000000002</v>
      </c>
      <c r="T2391" s="15">
        <v>1748558.0000000002</v>
      </c>
      <c r="U2391" s="14"/>
      <c r="V2391" s="14"/>
      <c r="W2391" s="14"/>
      <c r="X2391" s="14"/>
      <c r="Y2391" s="14"/>
      <c r="Z2391" s="14"/>
      <c r="AA2391" s="14"/>
      <c r="AB2391" s="13"/>
      <c r="AC2391" s="12">
        <f t="shared" si="1099"/>
        <v>0</v>
      </c>
      <c r="AD2391" s="6">
        <f t="shared" si="1100"/>
        <v>0</v>
      </c>
      <c r="AE2391" s="6">
        <f t="shared" si="1101"/>
        <v>0</v>
      </c>
      <c r="AF2391" s="6">
        <f t="shared" si="1102"/>
        <v>0</v>
      </c>
      <c r="AG2391" s="9">
        <f t="shared" si="1096"/>
        <v>1748558.0000000002</v>
      </c>
      <c r="AH2391" s="11">
        <f t="shared" si="1092"/>
        <v>2301067.35684</v>
      </c>
      <c r="AI2391" s="9">
        <f t="shared" si="1093"/>
        <v>1809757.5</v>
      </c>
      <c r="AJ2391" s="10">
        <f t="shared" si="1094"/>
        <v>1480145.5892100001</v>
      </c>
      <c r="AK2391" s="9">
        <f t="shared" si="1084"/>
        <v>1779157.75</v>
      </c>
      <c r="AL2391" s="9">
        <f t="shared" si="1085"/>
        <v>2055412.42842</v>
      </c>
      <c r="AM2391" s="6">
        <f t="shared" si="1097"/>
        <v>1946830.0243689152</v>
      </c>
      <c r="AN2391" s="8">
        <f t="shared" si="1095"/>
        <v>1014810.7040061464</v>
      </c>
      <c r="AO2391" s="7">
        <f t="shared" si="1086"/>
        <v>0.56074402454812122</v>
      </c>
      <c r="AP2391" s="6">
        <f t="shared" si="1098"/>
        <v>1946830.0243689152</v>
      </c>
      <c r="AQ2391" s="5" t="s">
        <v>0</v>
      </c>
    </row>
    <row r="2392" spans="1:43" x14ac:dyDescent="0.25">
      <c r="A2392" s="42">
        <v>2358</v>
      </c>
      <c r="B2392" s="84">
        <v>4912996</v>
      </c>
      <c r="C2392" s="83">
        <v>25173900</v>
      </c>
      <c r="D2392" s="86" t="s">
        <v>1360</v>
      </c>
      <c r="E2392" s="25" t="s">
        <v>3</v>
      </c>
      <c r="F2392" s="82" t="s">
        <v>1359</v>
      </c>
      <c r="G2392" s="81" t="s">
        <v>1344</v>
      </c>
      <c r="H2392" s="21">
        <v>1</v>
      </c>
      <c r="I2392" s="20">
        <v>991473.70825210097</v>
      </c>
      <c r="J2392" s="20">
        <f t="shared" si="1089"/>
        <v>188380.00456789919</v>
      </c>
      <c r="K2392" s="19">
        <f t="shared" si="1090"/>
        <v>1179853.7128200002</v>
      </c>
      <c r="L2392" s="15">
        <f t="shared" si="1091"/>
        <v>1179853.7128200002</v>
      </c>
      <c r="M2392" s="17">
        <v>806149.57983193279</v>
      </c>
      <c r="N2392" s="17">
        <v>153168.42016806724</v>
      </c>
      <c r="O2392" s="16">
        <v>959318</v>
      </c>
      <c r="P2392" s="18">
        <v>959318</v>
      </c>
      <c r="Q2392" s="17">
        <v>753410.92436974798</v>
      </c>
      <c r="R2392" s="17">
        <v>143148.0756302521</v>
      </c>
      <c r="S2392" s="16">
        <v>896559.00000000012</v>
      </c>
      <c r="T2392" s="15">
        <v>896559.00000000012</v>
      </c>
      <c r="U2392" s="14"/>
      <c r="V2392" s="14"/>
      <c r="W2392" s="14"/>
      <c r="X2392" s="14"/>
      <c r="Y2392" s="14"/>
      <c r="Z2392" s="14"/>
      <c r="AA2392" s="14"/>
      <c r="AB2392" s="13"/>
      <c r="AC2392" s="12">
        <f t="shared" si="1099"/>
        <v>0</v>
      </c>
      <c r="AD2392" s="6">
        <f t="shared" si="1100"/>
        <v>0</v>
      </c>
      <c r="AE2392" s="6">
        <f t="shared" si="1101"/>
        <v>0</v>
      </c>
      <c r="AF2392" s="6">
        <f t="shared" si="1102"/>
        <v>0</v>
      </c>
      <c r="AG2392" s="9">
        <f t="shared" si="1096"/>
        <v>896559.00000000012</v>
      </c>
      <c r="AH2392" s="11">
        <f t="shared" si="1092"/>
        <v>1179853.7128200002</v>
      </c>
      <c r="AI2392" s="9">
        <f t="shared" si="1093"/>
        <v>927938.5</v>
      </c>
      <c r="AJ2392" s="10">
        <f t="shared" si="1094"/>
        <v>758932.678205</v>
      </c>
      <c r="AK2392" s="9">
        <f t="shared" si="1084"/>
        <v>912248.75</v>
      </c>
      <c r="AL2392" s="9">
        <f t="shared" si="1085"/>
        <v>1053896.10641</v>
      </c>
      <c r="AM2392" s="6">
        <f t="shared" si="1097"/>
        <v>998221.34421176126</v>
      </c>
      <c r="AN2392" s="8">
        <f t="shared" si="1095"/>
        <v>520335.98410721874</v>
      </c>
      <c r="AO2392" s="7">
        <f t="shared" si="1086"/>
        <v>0.56074404080358642</v>
      </c>
      <c r="AP2392" s="6">
        <f t="shared" si="1098"/>
        <v>998221.34421176126</v>
      </c>
      <c r="AQ2392" s="5" t="s">
        <v>0</v>
      </c>
    </row>
    <row r="2393" spans="1:43" ht="25.5" x14ac:dyDescent="0.25">
      <c r="A2393" s="42">
        <v>2359</v>
      </c>
      <c r="B2393" s="84">
        <v>4912996</v>
      </c>
      <c r="C2393" s="88">
        <v>26101404</v>
      </c>
      <c r="D2393" s="86" t="s">
        <v>1358</v>
      </c>
      <c r="E2393" s="25" t="s">
        <v>3</v>
      </c>
      <c r="F2393" s="82" t="s">
        <v>1357</v>
      </c>
      <c r="G2393" s="81" t="s">
        <v>1344</v>
      </c>
      <c r="H2393" s="21">
        <v>1</v>
      </c>
      <c r="I2393" s="20">
        <v>529220.80406722694</v>
      </c>
      <c r="J2393" s="20">
        <f t="shared" si="1089"/>
        <v>100551.95277277312</v>
      </c>
      <c r="K2393" s="19">
        <f t="shared" si="1090"/>
        <v>629772.75684000005</v>
      </c>
      <c r="L2393" s="15">
        <f t="shared" si="1091"/>
        <v>629772.75684000005</v>
      </c>
      <c r="M2393" s="17">
        <v>434321.84873949579</v>
      </c>
      <c r="N2393" s="17">
        <v>82521.151260504208</v>
      </c>
      <c r="O2393" s="16">
        <v>516843</v>
      </c>
      <c r="P2393" s="18">
        <v>516843</v>
      </c>
      <c r="Q2393" s="17">
        <v>402149.57983193279</v>
      </c>
      <c r="R2393" s="17">
        <v>76408.420168067227</v>
      </c>
      <c r="S2393" s="16">
        <v>478558</v>
      </c>
      <c r="T2393" s="15">
        <v>478558</v>
      </c>
      <c r="U2393" s="14"/>
      <c r="V2393" s="14"/>
      <c r="W2393" s="14"/>
      <c r="X2393" s="14"/>
      <c r="Y2393" s="14"/>
      <c r="Z2393" s="14"/>
      <c r="AA2393" s="14"/>
      <c r="AB2393" s="13"/>
      <c r="AC2393" s="12">
        <f t="shared" si="1099"/>
        <v>0</v>
      </c>
      <c r="AD2393" s="6">
        <f t="shared" si="1100"/>
        <v>0</v>
      </c>
      <c r="AE2393" s="6">
        <f t="shared" si="1101"/>
        <v>0</v>
      </c>
      <c r="AF2393" s="6">
        <f t="shared" si="1102"/>
        <v>0</v>
      </c>
      <c r="AG2393" s="9">
        <f t="shared" si="1096"/>
        <v>478558</v>
      </c>
      <c r="AH2393" s="11">
        <f t="shared" si="1092"/>
        <v>629772.75684000005</v>
      </c>
      <c r="AI2393" s="9">
        <f t="shared" si="1093"/>
        <v>497700.5</v>
      </c>
      <c r="AJ2393" s="10">
        <f t="shared" si="1094"/>
        <v>406293.43920999998</v>
      </c>
      <c r="AK2393" s="9">
        <f t="shared" si="1084"/>
        <v>488129.25</v>
      </c>
      <c r="AL2393" s="9">
        <f t="shared" si="1085"/>
        <v>563736.62841999996</v>
      </c>
      <c r="AM2393" s="6">
        <f t="shared" si="1097"/>
        <v>534539.3733164249</v>
      </c>
      <c r="AN2393" s="8">
        <f t="shared" si="1095"/>
        <v>278364.71058097738</v>
      </c>
      <c r="AO2393" s="7">
        <f t="shared" si="1086"/>
        <v>0.55930164944776506</v>
      </c>
      <c r="AP2393" s="6">
        <f t="shared" si="1098"/>
        <v>534539.3733164249</v>
      </c>
      <c r="AQ2393" s="5" t="s">
        <v>0</v>
      </c>
    </row>
    <row r="2394" spans="1:43" ht="25.5" x14ac:dyDescent="0.25">
      <c r="A2394" s="42">
        <v>2360</v>
      </c>
      <c r="B2394" s="84">
        <v>4912996</v>
      </c>
      <c r="C2394" s="83">
        <v>25173900</v>
      </c>
      <c r="D2394" s="86" t="s">
        <v>1356</v>
      </c>
      <c r="E2394" s="25" t="s">
        <v>3</v>
      </c>
      <c r="F2394" s="82" t="s">
        <v>1355</v>
      </c>
      <c r="G2394" s="81" t="s">
        <v>1344</v>
      </c>
      <c r="H2394" s="21">
        <v>1</v>
      </c>
      <c r="I2394" s="20">
        <v>1090754.9993949579</v>
      </c>
      <c r="J2394" s="20">
        <f t="shared" si="1089"/>
        <v>207243.44988504201</v>
      </c>
      <c r="K2394" s="19">
        <f t="shared" si="1090"/>
        <v>1297998.4492799998</v>
      </c>
      <c r="L2394" s="15">
        <f t="shared" si="1091"/>
        <v>1297998.4492799998</v>
      </c>
      <c r="M2394" s="17">
        <v>886873.94957983203</v>
      </c>
      <c r="N2394" s="17">
        <v>168506.05042016809</v>
      </c>
      <c r="O2394" s="16">
        <v>1055380</v>
      </c>
      <c r="P2394" s="18">
        <v>1055380</v>
      </c>
      <c r="Q2394" s="17">
        <v>828853.78151260503</v>
      </c>
      <c r="R2394" s="17">
        <v>157482.21848739494</v>
      </c>
      <c r="S2394" s="16">
        <v>986336</v>
      </c>
      <c r="T2394" s="15">
        <v>986336</v>
      </c>
      <c r="U2394" s="14"/>
      <c r="V2394" s="14"/>
      <c r="W2394" s="14"/>
      <c r="X2394" s="14"/>
      <c r="Y2394" s="14"/>
      <c r="Z2394" s="14"/>
      <c r="AA2394" s="14"/>
      <c r="AB2394" s="13"/>
      <c r="AC2394" s="12">
        <f t="shared" si="1099"/>
        <v>0</v>
      </c>
      <c r="AD2394" s="6">
        <f t="shared" si="1100"/>
        <v>0</v>
      </c>
      <c r="AE2394" s="6">
        <f t="shared" si="1101"/>
        <v>0</v>
      </c>
      <c r="AF2394" s="6">
        <f t="shared" si="1102"/>
        <v>0</v>
      </c>
      <c r="AG2394" s="9">
        <f t="shared" si="1096"/>
        <v>986336</v>
      </c>
      <c r="AH2394" s="11">
        <f t="shared" si="1092"/>
        <v>1297998.4492799998</v>
      </c>
      <c r="AI2394" s="9">
        <f t="shared" si="1093"/>
        <v>1020858</v>
      </c>
      <c r="AJ2394" s="10">
        <f t="shared" si="1094"/>
        <v>834928.61231999996</v>
      </c>
      <c r="AK2394" s="9">
        <f t="shared" si="1084"/>
        <v>1003597</v>
      </c>
      <c r="AL2394" s="9">
        <f t="shared" si="1085"/>
        <v>1159428.2246399999</v>
      </c>
      <c r="AM2394" s="6">
        <f t="shared" si="1097"/>
        <v>1098178.535224641</v>
      </c>
      <c r="AN2394" s="8">
        <f t="shared" si="1095"/>
        <v>572439.94530631218</v>
      </c>
      <c r="AO2394" s="7">
        <f t="shared" si="1086"/>
        <v>0.56074394803813277</v>
      </c>
      <c r="AP2394" s="6">
        <f t="shared" si="1098"/>
        <v>1098178.535224641</v>
      </c>
      <c r="AQ2394" s="5" t="s">
        <v>0</v>
      </c>
    </row>
    <row r="2395" spans="1:43" x14ac:dyDescent="0.25">
      <c r="A2395" s="42">
        <v>2361</v>
      </c>
      <c r="B2395" s="84">
        <v>4912996</v>
      </c>
      <c r="C2395" s="87">
        <v>31171804</v>
      </c>
      <c r="D2395" s="86" t="s">
        <v>1354</v>
      </c>
      <c r="E2395" s="25" t="s">
        <v>3</v>
      </c>
      <c r="F2395" s="82" t="s">
        <v>1353</v>
      </c>
      <c r="G2395" s="81" t="s">
        <v>1344</v>
      </c>
      <c r="H2395" s="21">
        <v>1</v>
      </c>
      <c r="I2395" s="20">
        <v>1454460.907159664</v>
      </c>
      <c r="J2395" s="20">
        <f t="shared" si="1089"/>
        <v>276347.57236033614</v>
      </c>
      <c r="K2395" s="19">
        <f t="shared" si="1090"/>
        <v>1730808.4795200001</v>
      </c>
      <c r="L2395" s="15">
        <f t="shared" si="1091"/>
        <v>1730808.4795200001</v>
      </c>
      <c r="M2395" s="17">
        <v>1171543.6974789917</v>
      </c>
      <c r="N2395" s="17">
        <v>222593.30252100842</v>
      </c>
      <c r="O2395" s="16">
        <v>1394137</v>
      </c>
      <c r="P2395" s="18">
        <v>1394137</v>
      </c>
      <c r="Q2395" s="17">
        <v>1105230.2521008404</v>
      </c>
      <c r="R2395" s="17">
        <v>209993.74789915967</v>
      </c>
      <c r="S2395" s="16">
        <v>1315224</v>
      </c>
      <c r="T2395" s="15">
        <v>1315224</v>
      </c>
      <c r="U2395" s="14"/>
      <c r="V2395" s="14"/>
      <c r="W2395" s="14"/>
      <c r="X2395" s="14"/>
      <c r="Y2395" s="14"/>
      <c r="Z2395" s="14"/>
      <c r="AA2395" s="14"/>
      <c r="AB2395" s="13"/>
      <c r="AC2395" s="12">
        <f t="shared" si="1099"/>
        <v>0</v>
      </c>
      <c r="AD2395" s="6">
        <f t="shared" si="1100"/>
        <v>0</v>
      </c>
      <c r="AE2395" s="6">
        <f t="shared" si="1101"/>
        <v>0</v>
      </c>
      <c r="AF2395" s="6">
        <f t="shared" si="1102"/>
        <v>0</v>
      </c>
      <c r="AG2395" s="9">
        <f t="shared" si="1096"/>
        <v>1315224</v>
      </c>
      <c r="AH2395" s="11">
        <f t="shared" si="1092"/>
        <v>1730808.4795200001</v>
      </c>
      <c r="AI2395" s="9">
        <f t="shared" si="1093"/>
        <v>1354680.5</v>
      </c>
      <c r="AJ2395" s="10">
        <f t="shared" si="1094"/>
        <v>1110042.3698800001</v>
      </c>
      <c r="AK2395" s="9">
        <f t="shared" si="1084"/>
        <v>1334952.25</v>
      </c>
      <c r="AL2395" s="9">
        <f t="shared" si="1085"/>
        <v>1542744.48976</v>
      </c>
      <c r="AM2395" s="6">
        <f t="shared" si="1097"/>
        <v>1459583.3669662573</v>
      </c>
      <c r="AN2395" s="8">
        <f t="shared" si="1095"/>
        <v>761654.7524979423</v>
      </c>
      <c r="AO2395" s="7">
        <f t="shared" si="1086"/>
        <v>0.56223940072802581</v>
      </c>
      <c r="AP2395" s="6">
        <f t="shared" si="1098"/>
        <v>1459583.3669662573</v>
      </c>
      <c r="AQ2395" s="5" t="s">
        <v>0</v>
      </c>
    </row>
    <row r="2396" spans="1:43" ht="25.5" x14ac:dyDescent="0.25">
      <c r="A2396" s="42">
        <v>2362</v>
      </c>
      <c r="B2396" s="84">
        <v>4912996</v>
      </c>
      <c r="C2396" s="83">
        <v>25173900</v>
      </c>
      <c r="D2396" s="86" t="s">
        <v>1352</v>
      </c>
      <c r="E2396" s="25" t="s">
        <v>3</v>
      </c>
      <c r="F2396" s="82" t="s">
        <v>1351</v>
      </c>
      <c r="G2396" s="81" t="s">
        <v>1344</v>
      </c>
      <c r="H2396" s="21">
        <v>1</v>
      </c>
      <c r="I2396" s="20">
        <v>606642.45095798315</v>
      </c>
      <c r="J2396" s="20">
        <f t="shared" si="1089"/>
        <v>115262.06568201679</v>
      </c>
      <c r="K2396" s="19">
        <f t="shared" si="1090"/>
        <v>721904.51663999993</v>
      </c>
      <c r="L2396" s="15">
        <f t="shared" si="1091"/>
        <v>721904.51663999993</v>
      </c>
      <c r="M2396" s="17">
        <v>484031.09243697481</v>
      </c>
      <c r="N2396" s="17">
        <v>91965.907563025219</v>
      </c>
      <c r="O2396" s="16">
        <v>575997</v>
      </c>
      <c r="P2396" s="18">
        <v>575997</v>
      </c>
      <c r="Q2396" s="17">
        <v>460981.51260504202</v>
      </c>
      <c r="R2396" s="17">
        <v>87586.487394957992</v>
      </c>
      <c r="S2396" s="16">
        <v>548568</v>
      </c>
      <c r="T2396" s="15">
        <v>548568</v>
      </c>
      <c r="U2396" s="14"/>
      <c r="V2396" s="14"/>
      <c r="W2396" s="14"/>
      <c r="X2396" s="14"/>
      <c r="Y2396" s="14"/>
      <c r="Z2396" s="14"/>
      <c r="AA2396" s="14"/>
      <c r="AB2396" s="13"/>
      <c r="AC2396" s="12">
        <f t="shared" si="1099"/>
        <v>0</v>
      </c>
      <c r="AD2396" s="6">
        <f t="shared" si="1100"/>
        <v>0</v>
      </c>
      <c r="AE2396" s="6">
        <f t="shared" si="1101"/>
        <v>0</v>
      </c>
      <c r="AF2396" s="6">
        <f t="shared" si="1102"/>
        <v>0</v>
      </c>
      <c r="AG2396" s="9">
        <f t="shared" si="1096"/>
        <v>548568</v>
      </c>
      <c r="AH2396" s="11">
        <f t="shared" si="1092"/>
        <v>721904.51663999993</v>
      </c>
      <c r="AI2396" s="9">
        <f t="shared" si="1093"/>
        <v>562282.5</v>
      </c>
      <c r="AJ2396" s="10">
        <f t="shared" si="1094"/>
        <v>461617.37916000001</v>
      </c>
      <c r="AK2396" s="9">
        <f t="shared" si="1084"/>
        <v>555425.25</v>
      </c>
      <c r="AL2396" s="9">
        <f t="shared" si="1085"/>
        <v>642093.50832000002</v>
      </c>
      <c r="AM2396" s="6">
        <f t="shared" si="1097"/>
        <v>606762.61712082126</v>
      </c>
      <c r="AN2396" s="8">
        <f t="shared" si="1095"/>
        <v>317008.46824022598</v>
      </c>
      <c r="AO2396" s="7">
        <f t="shared" si="1086"/>
        <v>0.56378860846678669</v>
      </c>
      <c r="AP2396" s="6">
        <f t="shared" si="1098"/>
        <v>606762.61712082126</v>
      </c>
      <c r="AQ2396" s="5" t="s">
        <v>0</v>
      </c>
    </row>
    <row r="2397" spans="1:43" ht="25.5" x14ac:dyDescent="0.25">
      <c r="A2397" s="42">
        <v>2363</v>
      </c>
      <c r="B2397" s="84">
        <v>4912996</v>
      </c>
      <c r="C2397" s="83">
        <v>25173900</v>
      </c>
      <c r="D2397" s="86" t="s">
        <v>1350</v>
      </c>
      <c r="E2397" s="25" t="s">
        <v>3</v>
      </c>
      <c r="F2397" s="82" t="s">
        <v>1349</v>
      </c>
      <c r="G2397" s="81" t="s">
        <v>1344</v>
      </c>
      <c r="H2397" s="21">
        <v>1</v>
      </c>
      <c r="I2397" s="20">
        <v>461764.11161344539</v>
      </c>
      <c r="J2397" s="20">
        <f t="shared" si="1089"/>
        <v>87735.181206554626</v>
      </c>
      <c r="K2397" s="19">
        <f t="shared" si="1090"/>
        <v>549499.29281999997</v>
      </c>
      <c r="L2397" s="15">
        <f t="shared" si="1091"/>
        <v>549499.29281999997</v>
      </c>
      <c r="M2397" s="17">
        <v>375452.10084033618</v>
      </c>
      <c r="N2397" s="17">
        <v>71335.899159663881</v>
      </c>
      <c r="O2397" s="16">
        <v>446788.00000000006</v>
      </c>
      <c r="P2397" s="18">
        <v>446788.00000000006</v>
      </c>
      <c r="Q2397" s="17">
        <v>350889.91596638656</v>
      </c>
      <c r="R2397" s="17">
        <v>66669.084033613442</v>
      </c>
      <c r="S2397" s="16">
        <v>417559</v>
      </c>
      <c r="T2397" s="15">
        <v>417559</v>
      </c>
      <c r="U2397" s="14"/>
      <c r="V2397" s="14"/>
      <c r="W2397" s="14"/>
      <c r="X2397" s="14"/>
      <c r="Y2397" s="14"/>
      <c r="Z2397" s="14"/>
      <c r="AA2397" s="14"/>
      <c r="AB2397" s="13"/>
      <c r="AC2397" s="12">
        <f t="shared" si="1099"/>
        <v>0</v>
      </c>
      <c r="AD2397" s="6">
        <f t="shared" si="1100"/>
        <v>0</v>
      </c>
      <c r="AE2397" s="6">
        <f t="shared" si="1101"/>
        <v>0</v>
      </c>
      <c r="AF2397" s="6">
        <f t="shared" si="1102"/>
        <v>0</v>
      </c>
      <c r="AG2397" s="9">
        <f t="shared" si="1096"/>
        <v>417559</v>
      </c>
      <c r="AH2397" s="11">
        <f t="shared" si="1092"/>
        <v>549499.29281999997</v>
      </c>
      <c r="AI2397" s="9">
        <f t="shared" si="1093"/>
        <v>432173.5</v>
      </c>
      <c r="AJ2397" s="10">
        <f t="shared" si="1094"/>
        <v>353461.57320500002</v>
      </c>
      <c r="AK2397" s="9">
        <f t="shared" ref="AK2397:AK2436" si="1103">AVERAGE(AG2397,AI2397)</f>
        <v>424866.25</v>
      </c>
      <c r="AL2397" s="9">
        <f t="shared" si="1085"/>
        <v>490836.39640999999</v>
      </c>
      <c r="AM2397" s="6">
        <f t="shared" si="1097"/>
        <v>464906.69748830667</v>
      </c>
      <c r="AN2397" s="8">
        <f t="shared" si="1095"/>
        <v>242338.72527550207</v>
      </c>
      <c r="AO2397" s="7">
        <f t="shared" si="1086"/>
        <v>0.56074406523190823</v>
      </c>
      <c r="AP2397" s="6">
        <f t="shared" si="1098"/>
        <v>464906.69748830667</v>
      </c>
      <c r="AQ2397" s="5" t="s">
        <v>0</v>
      </c>
    </row>
    <row r="2398" spans="1:43" ht="25.5" x14ac:dyDescent="0.25">
      <c r="A2398" s="42">
        <v>2364</v>
      </c>
      <c r="B2398" s="84">
        <v>4912996</v>
      </c>
      <c r="C2398" s="87">
        <v>25172901</v>
      </c>
      <c r="D2398" s="86" t="s">
        <v>1348</v>
      </c>
      <c r="E2398" s="25" t="s">
        <v>3</v>
      </c>
      <c r="F2398" s="82" t="s">
        <v>1347</v>
      </c>
      <c r="G2398" s="81" t="s">
        <v>1344</v>
      </c>
      <c r="H2398" s="21">
        <v>1</v>
      </c>
      <c r="I2398" s="20">
        <v>140439.39504201681</v>
      </c>
      <c r="J2398" s="20">
        <f t="shared" si="1089"/>
        <v>26683.485057983195</v>
      </c>
      <c r="K2398" s="19">
        <f t="shared" si="1090"/>
        <v>167122.88010000001</v>
      </c>
      <c r="L2398" s="15">
        <f t="shared" si="1091"/>
        <v>167122.88010000001</v>
      </c>
      <c r="M2398" s="17">
        <v>116323.52941176471</v>
      </c>
      <c r="N2398" s="17">
        <v>22101.470588235297</v>
      </c>
      <c r="O2398" s="16">
        <v>138425</v>
      </c>
      <c r="P2398" s="18">
        <v>138425</v>
      </c>
      <c r="Q2398" s="17">
        <v>106718.48739495799</v>
      </c>
      <c r="R2398" s="17">
        <v>20276.512605042019</v>
      </c>
      <c r="S2398" s="16">
        <v>126995.00000000001</v>
      </c>
      <c r="T2398" s="15">
        <v>126995.00000000001</v>
      </c>
      <c r="U2398" s="14"/>
      <c r="V2398" s="14"/>
      <c r="W2398" s="14"/>
      <c r="X2398" s="14"/>
      <c r="Y2398" s="14"/>
      <c r="Z2398" s="14"/>
      <c r="AA2398" s="14"/>
      <c r="AB2398" s="13"/>
      <c r="AC2398" s="12">
        <f t="shared" si="1099"/>
        <v>0</v>
      </c>
      <c r="AD2398" s="6">
        <f t="shared" si="1100"/>
        <v>0</v>
      </c>
      <c r="AE2398" s="6">
        <f t="shared" si="1101"/>
        <v>0</v>
      </c>
      <c r="AF2398" s="6">
        <f t="shared" si="1102"/>
        <v>0</v>
      </c>
      <c r="AG2398" s="9">
        <f t="shared" si="1096"/>
        <v>126995.00000000001</v>
      </c>
      <c r="AH2398" s="11">
        <f t="shared" si="1092"/>
        <v>167122.88010000001</v>
      </c>
      <c r="AI2398" s="9">
        <f t="shared" si="1093"/>
        <v>132710</v>
      </c>
      <c r="AJ2398" s="10">
        <f t="shared" si="1094"/>
        <v>108135.720025</v>
      </c>
      <c r="AK2398" s="9">
        <f t="shared" si="1103"/>
        <v>129852.5</v>
      </c>
      <c r="AL2398" s="9">
        <f t="shared" si="1085"/>
        <v>149916.44005</v>
      </c>
      <c r="AM2398" s="6">
        <f t="shared" si="1097"/>
        <v>142300.97980456543</v>
      </c>
      <c r="AN2398" s="8">
        <f t="shared" si="1095"/>
        <v>74040.376195735778</v>
      </c>
      <c r="AO2398" s="7">
        <f t="shared" si="1086"/>
        <v>0.55791105565319699</v>
      </c>
      <c r="AP2398" s="6">
        <f t="shared" si="1098"/>
        <v>142300.97980456543</v>
      </c>
      <c r="AQ2398" s="5" t="s">
        <v>0</v>
      </c>
    </row>
    <row r="2399" spans="1:43" ht="25.5" x14ac:dyDescent="0.25">
      <c r="A2399" s="42">
        <v>2366</v>
      </c>
      <c r="B2399" s="84">
        <v>4912996</v>
      </c>
      <c r="C2399" s="87">
        <v>25171507</v>
      </c>
      <c r="D2399" s="86" t="s">
        <v>1346</v>
      </c>
      <c r="E2399" s="25" t="s">
        <v>3</v>
      </c>
      <c r="F2399" s="82" t="s">
        <v>1345</v>
      </c>
      <c r="G2399" s="81" t="s">
        <v>1344</v>
      </c>
      <c r="H2399" s="21">
        <v>1</v>
      </c>
      <c r="I2399" s="20">
        <v>317878.83952941175</v>
      </c>
      <c r="J2399" s="20">
        <f>+I2399*0.19</f>
        <v>60396.979510588237</v>
      </c>
      <c r="K2399" s="19">
        <f>+I2399+J2399</f>
        <v>378275.81903999997</v>
      </c>
      <c r="L2399" s="15">
        <f>+H2399*K2399</f>
        <v>378275.81903999997</v>
      </c>
      <c r="M2399" s="17">
        <v>263292.43697478995</v>
      </c>
      <c r="N2399" s="17">
        <v>50025.563025210089</v>
      </c>
      <c r="O2399" s="16">
        <v>313318.00000000006</v>
      </c>
      <c r="P2399" s="18">
        <v>313318.00000000006</v>
      </c>
      <c r="Q2399" s="17">
        <v>241552.9411764706</v>
      </c>
      <c r="R2399" s="17">
        <v>45895.058823529413</v>
      </c>
      <c r="S2399" s="16">
        <v>287448</v>
      </c>
      <c r="T2399" s="15">
        <v>287448</v>
      </c>
      <c r="U2399" s="14"/>
      <c r="V2399" s="14"/>
      <c r="W2399" s="14"/>
      <c r="X2399" s="14"/>
      <c r="Y2399" s="14"/>
      <c r="Z2399" s="14"/>
      <c r="AA2399" s="14"/>
      <c r="AB2399" s="13"/>
      <c r="AC2399" s="12">
        <f t="shared" si="1099"/>
        <v>0</v>
      </c>
      <c r="AD2399" s="6">
        <f t="shared" si="1100"/>
        <v>0</v>
      </c>
      <c r="AE2399" s="6">
        <f t="shared" si="1101"/>
        <v>0</v>
      </c>
      <c r="AF2399" s="6">
        <f t="shared" si="1102"/>
        <v>0</v>
      </c>
      <c r="AG2399" s="9">
        <f t="shared" si="1096"/>
        <v>287448</v>
      </c>
      <c r="AH2399" s="11">
        <f t="shared" si="1092"/>
        <v>378275.81903999997</v>
      </c>
      <c r="AI2399" s="9">
        <f t="shared" si="1093"/>
        <v>300383</v>
      </c>
      <c r="AJ2399" s="10">
        <f t="shared" si="1094"/>
        <v>244760.45475999999</v>
      </c>
      <c r="AK2399" s="9">
        <f t="shared" si="1103"/>
        <v>293915.5</v>
      </c>
      <c r="AL2399" s="9">
        <f t="shared" si="1085"/>
        <v>339329.40951999999</v>
      </c>
      <c r="AM2399" s="6">
        <f>HARMEAN(L2399,P2399,T2399)</f>
        <v>322091.98914700071</v>
      </c>
      <c r="AN2399" s="8">
        <f t="shared" si="1095"/>
        <v>167587.18749862193</v>
      </c>
      <c r="AO2399" s="7">
        <f t="shared" si="1086"/>
        <v>0.55791169106980731</v>
      </c>
      <c r="AP2399" s="6">
        <f>+AM2399</f>
        <v>322091.98914700071</v>
      </c>
      <c r="AQ2399" s="5" t="s">
        <v>0</v>
      </c>
    </row>
    <row r="2400" spans="1:43" hidden="1" x14ac:dyDescent="0.25">
      <c r="A2400" s="197"/>
      <c r="B2400" s="198"/>
      <c r="C2400" s="198"/>
      <c r="D2400" s="198"/>
      <c r="E2400" s="198"/>
      <c r="F2400" s="198"/>
      <c r="G2400" s="198"/>
      <c r="H2400" s="198"/>
      <c r="I2400" s="198"/>
      <c r="J2400" s="198"/>
      <c r="K2400" s="198"/>
      <c r="L2400" s="199"/>
      <c r="M2400" s="80"/>
      <c r="N2400" s="80"/>
      <c r="O2400" s="80"/>
      <c r="P2400" s="79"/>
      <c r="Q2400" s="42"/>
      <c r="R2400" s="42"/>
      <c r="S2400" s="42"/>
      <c r="T2400" s="78"/>
      <c r="U2400" s="42"/>
      <c r="V2400" s="42"/>
      <c r="W2400" s="42"/>
      <c r="X2400" s="42"/>
      <c r="Y2400" s="42"/>
      <c r="Z2400" s="42"/>
      <c r="AA2400" s="42"/>
      <c r="AB2400" s="13"/>
      <c r="AC2400" s="12">
        <f t="shared" si="1099"/>
        <v>0</v>
      </c>
      <c r="AD2400" s="6">
        <f t="shared" si="1100"/>
        <v>0</v>
      </c>
      <c r="AE2400" s="6">
        <f t="shared" si="1101"/>
        <v>0</v>
      </c>
      <c r="AF2400" s="6">
        <f t="shared" si="1102"/>
        <v>0</v>
      </c>
      <c r="AG2400" s="5"/>
      <c r="AH2400" s="11">
        <f t="shared" si="1092"/>
        <v>0</v>
      </c>
      <c r="AI2400" s="9">
        <f t="shared" si="1093"/>
        <v>0</v>
      </c>
      <c r="AJ2400" s="10">
        <f t="shared" si="1094"/>
        <v>0</v>
      </c>
      <c r="AK2400" s="9">
        <f t="shared" si="1103"/>
        <v>0</v>
      </c>
      <c r="AL2400" s="9">
        <f t="shared" ref="AL2400:AL2454" si="1104">AVERAGE(AH2400,AI2400)</f>
        <v>0</v>
      </c>
      <c r="AM2400" s="6" t="e">
        <f t="shared" ref="AM2400:AM2403" si="1105">HARMEAN(L2400,P2400,T2400,AF2400)</f>
        <v>#NUM!</v>
      </c>
      <c r="AN2400" s="8" t="e">
        <f t="shared" si="1095"/>
        <v>#DIV/0!</v>
      </c>
      <c r="AO2400" s="7" t="e">
        <f t="shared" ref="AO2400:AO2454" si="1106">+AN2400/AI2400</f>
        <v>#DIV/0!</v>
      </c>
      <c r="AP2400" s="6"/>
      <c r="AQ2400" s="5"/>
    </row>
    <row r="2401" spans="1:43" x14ac:dyDescent="0.25">
      <c r="A2401" s="191" t="s">
        <v>1343</v>
      </c>
      <c r="B2401" s="192"/>
      <c r="C2401" s="192"/>
      <c r="D2401" s="192"/>
      <c r="E2401" s="192"/>
      <c r="F2401" s="192"/>
      <c r="G2401" s="192"/>
      <c r="H2401" s="192"/>
      <c r="I2401" s="192"/>
      <c r="J2401" s="192"/>
      <c r="K2401" s="192"/>
      <c r="L2401" s="193"/>
      <c r="M2401" s="41"/>
      <c r="N2401" s="41"/>
      <c r="O2401" s="41"/>
      <c r="P2401" s="40"/>
      <c r="Q2401" s="39"/>
      <c r="R2401" s="39"/>
      <c r="S2401" s="39"/>
      <c r="T2401" s="64"/>
      <c r="U2401" s="39"/>
      <c r="V2401" s="39"/>
      <c r="W2401" s="39"/>
      <c r="X2401" s="39"/>
      <c r="Y2401" s="39"/>
      <c r="Z2401" s="39"/>
      <c r="AA2401" s="39"/>
      <c r="AB2401" s="13"/>
      <c r="AC2401" s="12"/>
      <c r="AD2401" s="6"/>
      <c r="AE2401" s="6"/>
      <c r="AF2401" s="6"/>
      <c r="AG2401" s="5"/>
      <c r="AH2401" s="5"/>
      <c r="AI2401" s="5"/>
      <c r="AJ2401" s="5"/>
      <c r="AK2401" s="9"/>
      <c r="AL2401" s="9"/>
      <c r="AM2401" s="6"/>
      <c r="AN2401" s="8"/>
      <c r="AO2401" s="7"/>
      <c r="AP2401" s="6"/>
      <c r="AQ2401" s="5"/>
    </row>
    <row r="2402" spans="1:43" x14ac:dyDescent="0.25">
      <c r="A2402" s="191" t="s">
        <v>1342</v>
      </c>
      <c r="B2402" s="192"/>
      <c r="C2402" s="192"/>
      <c r="D2402" s="192"/>
      <c r="E2402" s="192"/>
      <c r="F2402" s="192"/>
      <c r="G2402" s="192"/>
      <c r="H2402" s="192"/>
      <c r="I2402" s="192"/>
      <c r="J2402" s="192"/>
      <c r="K2402" s="192"/>
      <c r="L2402" s="193"/>
      <c r="M2402" s="41"/>
      <c r="N2402" s="41"/>
      <c r="O2402" s="41"/>
      <c r="P2402" s="40"/>
      <c r="Q2402" s="39"/>
      <c r="R2402" s="39"/>
      <c r="S2402" s="39"/>
      <c r="T2402" s="64"/>
      <c r="U2402" s="39"/>
      <c r="V2402" s="39"/>
      <c r="W2402" s="39"/>
      <c r="X2402" s="39"/>
      <c r="Y2402" s="39"/>
      <c r="Z2402" s="39"/>
      <c r="AA2402" s="39"/>
      <c r="AB2402" s="13"/>
      <c r="AC2402" s="12"/>
      <c r="AD2402" s="6"/>
      <c r="AE2402" s="6"/>
      <c r="AF2402" s="6"/>
      <c r="AG2402" s="5"/>
      <c r="AH2402" s="5"/>
      <c r="AI2402" s="5"/>
      <c r="AJ2402" s="5"/>
      <c r="AK2402" s="9"/>
      <c r="AL2402" s="9"/>
      <c r="AM2402" s="6"/>
      <c r="AN2402" s="8"/>
      <c r="AO2402" s="7"/>
      <c r="AP2402" s="6"/>
      <c r="AQ2402" s="5"/>
    </row>
    <row r="2403" spans="1:43" ht="51" x14ac:dyDescent="0.25">
      <c r="A2403" s="38" t="s">
        <v>143</v>
      </c>
      <c r="B2403" s="31" t="s">
        <v>142</v>
      </c>
      <c r="C2403" s="31" t="s">
        <v>141</v>
      </c>
      <c r="D2403" s="31" t="s">
        <v>140</v>
      </c>
      <c r="E2403" s="31" t="s">
        <v>139</v>
      </c>
      <c r="F2403" s="31" t="s">
        <v>180</v>
      </c>
      <c r="G2403" s="37" t="s">
        <v>138</v>
      </c>
      <c r="H2403" s="36" t="s">
        <v>137</v>
      </c>
      <c r="I2403" s="35" t="s">
        <v>136</v>
      </c>
      <c r="J2403" s="31" t="s">
        <v>135</v>
      </c>
      <c r="K2403" s="31" t="s">
        <v>134</v>
      </c>
      <c r="L2403" s="34" t="s">
        <v>133</v>
      </c>
      <c r="M2403" s="33" t="s">
        <v>136</v>
      </c>
      <c r="N2403" s="33" t="s">
        <v>135</v>
      </c>
      <c r="O2403" s="33" t="s">
        <v>134</v>
      </c>
      <c r="P2403" s="32" t="s">
        <v>133</v>
      </c>
      <c r="Q2403" s="31"/>
      <c r="R2403" s="31"/>
      <c r="S2403" s="31"/>
      <c r="T2403" s="34"/>
      <c r="U2403" s="31"/>
      <c r="V2403" s="31"/>
      <c r="W2403" s="31"/>
      <c r="X2403" s="31"/>
      <c r="Y2403" s="31"/>
      <c r="Z2403" s="31"/>
      <c r="AA2403" s="31"/>
      <c r="AB2403" s="13"/>
      <c r="AC2403" s="12"/>
      <c r="AD2403" s="6"/>
      <c r="AE2403" s="6"/>
      <c r="AF2403" s="6"/>
      <c r="AG2403" s="5"/>
      <c r="AH2403" s="5"/>
      <c r="AI2403" s="5"/>
      <c r="AJ2403" s="5"/>
      <c r="AK2403" s="9"/>
      <c r="AL2403" s="9"/>
      <c r="AM2403" s="6"/>
      <c r="AN2403" s="8"/>
      <c r="AO2403" s="7"/>
      <c r="AP2403" s="6"/>
      <c r="AQ2403" s="5"/>
    </row>
    <row r="2404" spans="1:43" ht="38.25" x14ac:dyDescent="0.25">
      <c r="A2404" s="63">
        <v>1</v>
      </c>
      <c r="B2404" s="72">
        <v>73152101</v>
      </c>
      <c r="C2404" s="72">
        <v>8711002</v>
      </c>
      <c r="D2404" s="62" t="s">
        <v>801</v>
      </c>
      <c r="E2404" s="61" t="s">
        <v>801</v>
      </c>
      <c r="F2404" s="76" t="s">
        <v>1341</v>
      </c>
      <c r="G2404" s="42" t="s">
        <v>1</v>
      </c>
      <c r="H2404" s="21">
        <v>1</v>
      </c>
      <c r="I2404" s="20">
        <v>839930.31726050423</v>
      </c>
      <c r="J2404" s="20">
        <f t="shared" ref="J2404:J2446" si="1107">+I2404*0.19</f>
        <v>159586.76027949579</v>
      </c>
      <c r="K2404" s="19">
        <f t="shared" ref="K2404:K2446" si="1108">+I2404+J2404</f>
        <v>999517.07753999997</v>
      </c>
      <c r="L2404" s="15">
        <f t="shared" ref="L2404:L2446" si="1109">+H2404*K2404</f>
        <v>999517.07753999997</v>
      </c>
      <c r="M2404" s="17">
        <v>676550.42016806721</v>
      </c>
      <c r="N2404" s="17">
        <v>128544.57983193277</v>
      </c>
      <c r="O2404" s="16">
        <v>805095</v>
      </c>
      <c r="P2404" s="18">
        <v>805095</v>
      </c>
      <c r="Q2404" s="17">
        <v>638254.62184873957</v>
      </c>
      <c r="R2404" s="17">
        <v>121268.37815126052</v>
      </c>
      <c r="S2404" s="16">
        <v>759523.00000000012</v>
      </c>
      <c r="T2404" s="15">
        <v>759523.00000000012</v>
      </c>
      <c r="U2404" s="14"/>
      <c r="V2404" s="14"/>
      <c r="W2404" s="14"/>
      <c r="X2404" s="14"/>
      <c r="Y2404" s="14"/>
      <c r="Z2404" s="14"/>
      <c r="AA2404" s="14"/>
      <c r="AB2404" s="13"/>
      <c r="AC2404" s="12">
        <f t="shared" ref="AC2404:AC2446" si="1110">+AB2404*19%</f>
        <v>0</v>
      </c>
      <c r="AD2404" s="6">
        <f t="shared" ref="AD2404:AD2446" si="1111">+AB2404+AC2404</f>
        <v>0</v>
      </c>
      <c r="AE2404" s="6">
        <f t="shared" ref="AE2404:AE2446" si="1112">+AD2404*5.1%</f>
        <v>0</v>
      </c>
      <c r="AF2404" s="6">
        <f t="shared" ref="AF2404:AF2446" si="1113">+AD2404+AE2404</f>
        <v>0</v>
      </c>
      <c r="AG2404" s="9">
        <f>MIN(L2404,P2404,T2404)</f>
        <v>759523.00000000012</v>
      </c>
      <c r="AH2404" s="11">
        <f t="shared" ref="AH2404:AH2446" si="1114">MAX(L2404,P2404,T2404,AF2404)</f>
        <v>999517.07753999997</v>
      </c>
      <c r="AI2404" s="9">
        <f t="shared" ref="AI2404:AI2446" si="1115">MEDIAN(L2404,P2404,T2404,AF2404)</f>
        <v>782309</v>
      </c>
      <c r="AJ2404" s="10">
        <f t="shared" ref="AJ2404:AJ2446" si="1116">AVERAGE(L2404,P2404,T2404,AF2404)</f>
        <v>641033.76938499999</v>
      </c>
      <c r="AK2404" s="9">
        <f t="shared" si="1103"/>
        <v>770916</v>
      </c>
      <c r="AL2404" s="9">
        <f t="shared" si="1104"/>
        <v>890913.03876999998</v>
      </c>
      <c r="AM2404" s="6">
        <f>HARMEAN(L2404,P2404,T2404)</f>
        <v>842888.7837060194</v>
      </c>
      <c r="AN2404" s="8">
        <f t="shared" si="1095"/>
        <v>439844.80629737925</v>
      </c>
      <c r="AO2404" s="7">
        <f t="shared" si="1106"/>
        <v>0.56223922554563388</v>
      </c>
      <c r="AP2404" s="6">
        <f>+AM2404</f>
        <v>842888.7837060194</v>
      </c>
      <c r="AQ2404" s="5" t="s">
        <v>0</v>
      </c>
    </row>
    <row r="2405" spans="1:43" x14ac:dyDescent="0.25">
      <c r="A2405" s="63">
        <v>2</v>
      </c>
      <c r="B2405" s="72">
        <v>73152101</v>
      </c>
      <c r="C2405" s="72">
        <v>8711002</v>
      </c>
      <c r="D2405" s="62" t="s">
        <v>801</v>
      </c>
      <c r="E2405" s="61" t="s">
        <v>801</v>
      </c>
      <c r="F2405" s="76" t="s">
        <v>1298</v>
      </c>
      <c r="G2405" s="42" t="s">
        <v>1</v>
      </c>
      <c r="H2405" s="21">
        <v>1</v>
      </c>
      <c r="I2405" s="20">
        <v>309141.39584873948</v>
      </c>
      <c r="J2405" s="20">
        <f t="shared" si="1107"/>
        <v>58736.865211260505</v>
      </c>
      <c r="K2405" s="19">
        <f t="shared" si="1108"/>
        <v>367878.26105999999</v>
      </c>
      <c r="L2405" s="15">
        <f t="shared" si="1109"/>
        <v>367878.26105999999</v>
      </c>
      <c r="M2405" s="17">
        <v>246658.82352941178</v>
      </c>
      <c r="N2405" s="17">
        <v>46865.176470588238</v>
      </c>
      <c r="O2405" s="16">
        <v>293524</v>
      </c>
      <c r="P2405" s="18">
        <v>293524</v>
      </c>
      <c r="Q2405" s="17">
        <v>234913.44537815126</v>
      </c>
      <c r="R2405" s="17">
        <v>44633.554621848736</v>
      </c>
      <c r="S2405" s="16">
        <v>279547</v>
      </c>
      <c r="T2405" s="15">
        <v>279547</v>
      </c>
      <c r="U2405" s="14"/>
      <c r="V2405" s="14"/>
      <c r="W2405" s="14"/>
      <c r="X2405" s="14"/>
      <c r="Y2405" s="14"/>
      <c r="Z2405" s="14"/>
      <c r="AA2405" s="14"/>
      <c r="AB2405" s="13">
        <v>120000</v>
      </c>
      <c r="AC2405" s="12">
        <f t="shared" si="1110"/>
        <v>22800</v>
      </c>
      <c r="AD2405" s="6">
        <f t="shared" si="1111"/>
        <v>142800</v>
      </c>
      <c r="AE2405" s="6">
        <f t="shared" si="1112"/>
        <v>7282.7999999999993</v>
      </c>
      <c r="AF2405" s="6">
        <f t="shared" si="1113"/>
        <v>150082.79999999999</v>
      </c>
      <c r="AG2405" s="9">
        <f>MIN(L2405,P2405,T2405,AF2405)</f>
        <v>150082.79999999999</v>
      </c>
      <c r="AH2405" s="11">
        <f t="shared" si="1114"/>
        <v>367878.26105999999</v>
      </c>
      <c r="AI2405" s="9">
        <f t="shared" si="1115"/>
        <v>286535.5</v>
      </c>
      <c r="AJ2405" s="10">
        <f t="shared" si="1116"/>
        <v>272758.01526499999</v>
      </c>
      <c r="AK2405" s="9">
        <f t="shared" si="1103"/>
        <v>218309.15</v>
      </c>
      <c r="AL2405" s="9">
        <f t="shared" si="1104"/>
        <v>327206.88052999997</v>
      </c>
      <c r="AM2405" s="6">
        <f>HARMEAN(L2405,P2405,T2405,AF2405)</f>
        <v>244418.52455724546</v>
      </c>
      <c r="AN2405" s="8">
        <f t="shared" ref="AN2405:AN2468" si="1117">STDEVA(L2405,P2405,T2405,AF2405)</f>
        <v>90506.695951481262</v>
      </c>
      <c r="AO2405" s="7">
        <f t="shared" si="1106"/>
        <v>0.3158655592465201</v>
      </c>
      <c r="AP2405" s="6">
        <f>+AG2405</f>
        <v>150082.79999999999</v>
      </c>
      <c r="AQ2405" s="5" t="s">
        <v>4</v>
      </c>
    </row>
    <row r="2406" spans="1:43" ht="25.5" x14ac:dyDescent="0.25">
      <c r="A2406" s="63">
        <v>3</v>
      </c>
      <c r="B2406" s="72">
        <v>73152101</v>
      </c>
      <c r="C2406" s="72">
        <v>8711002</v>
      </c>
      <c r="D2406" s="62" t="s">
        <v>801</v>
      </c>
      <c r="E2406" s="61" t="s">
        <v>801</v>
      </c>
      <c r="F2406" s="76" t="s">
        <v>1340</v>
      </c>
      <c r="G2406" s="42" t="s">
        <v>1</v>
      </c>
      <c r="H2406" s="21">
        <v>1</v>
      </c>
      <c r="I2406" s="20">
        <v>948726.47556302533</v>
      </c>
      <c r="J2406" s="20">
        <f t="shared" si="1107"/>
        <v>180258.03035697481</v>
      </c>
      <c r="K2406" s="19">
        <f t="shared" si="1108"/>
        <v>1128984.5059200001</v>
      </c>
      <c r="L2406" s="15">
        <f t="shared" si="1109"/>
        <v>1128984.5059200001</v>
      </c>
      <c r="M2406" s="17">
        <v>764183.19327731093</v>
      </c>
      <c r="N2406" s="17">
        <v>145194.80672268907</v>
      </c>
      <c r="O2406" s="16">
        <v>909378</v>
      </c>
      <c r="P2406" s="18">
        <v>909378</v>
      </c>
      <c r="Q2406" s="17">
        <v>720927.73109243705</v>
      </c>
      <c r="R2406" s="17">
        <v>136976.26890756303</v>
      </c>
      <c r="S2406" s="16">
        <v>857904.00000000012</v>
      </c>
      <c r="T2406" s="15">
        <v>857904.00000000012</v>
      </c>
      <c r="U2406" s="14"/>
      <c r="V2406" s="14"/>
      <c r="W2406" s="14"/>
      <c r="X2406" s="14"/>
      <c r="Y2406" s="14"/>
      <c r="Z2406" s="14"/>
      <c r="AA2406" s="14"/>
      <c r="AB2406" s="13"/>
      <c r="AC2406" s="12">
        <f t="shared" si="1110"/>
        <v>0</v>
      </c>
      <c r="AD2406" s="6">
        <f t="shared" si="1111"/>
        <v>0</v>
      </c>
      <c r="AE2406" s="6">
        <f t="shared" si="1112"/>
        <v>0</v>
      </c>
      <c r="AF2406" s="6">
        <f t="shared" si="1113"/>
        <v>0</v>
      </c>
      <c r="AG2406" s="9">
        <f>MIN(L2406,P2406,T2406)</f>
        <v>857904.00000000012</v>
      </c>
      <c r="AH2406" s="11">
        <f t="shared" si="1114"/>
        <v>1128984.5059200001</v>
      </c>
      <c r="AI2406" s="9">
        <f t="shared" si="1115"/>
        <v>883641</v>
      </c>
      <c r="AJ2406" s="10">
        <f t="shared" si="1116"/>
        <v>724066.62648000009</v>
      </c>
      <c r="AK2406" s="9">
        <f t="shared" si="1103"/>
        <v>870772.5</v>
      </c>
      <c r="AL2406" s="9">
        <f t="shared" si="1104"/>
        <v>1006312.7529600001</v>
      </c>
      <c r="AM2406" s="6">
        <f>HARMEAN(L2406,P2406,T2406)</f>
        <v>952067.80855738488</v>
      </c>
      <c r="AN2406" s="8">
        <f t="shared" si="1117"/>
        <v>496817.77892869158</v>
      </c>
      <c r="AO2406" s="7">
        <f t="shared" si="1106"/>
        <v>0.56223939238750986</v>
      </c>
      <c r="AP2406" s="6">
        <f>+AM2406</f>
        <v>952067.80855738488</v>
      </c>
      <c r="AQ2406" s="5" t="s">
        <v>0</v>
      </c>
    </row>
    <row r="2407" spans="1:43" x14ac:dyDescent="0.25">
      <c r="A2407" s="63">
        <v>4</v>
      </c>
      <c r="B2407" s="72">
        <v>73152101</v>
      </c>
      <c r="C2407" s="72">
        <v>8711002</v>
      </c>
      <c r="D2407" s="62" t="s">
        <v>801</v>
      </c>
      <c r="E2407" s="61" t="s">
        <v>801</v>
      </c>
      <c r="F2407" s="76" t="s">
        <v>1339</v>
      </c>
      <c r="G2407" s="42" t="s">
        <v>1</v>
      </c>
      <c r="H2407" s="21">
        <v>1</v>
      </c>
      <c r="I2407" s="20">
        <v>82436.747142857144</v>
      </c>
      <c r="J2407" s="20">
        <f t="shared" si="1107"/>
        <v>15662.981957142858</v>
      </c>
      <c r="K2407" s="19">
        <f t="shared" si="1108"/>
        <v>98099.729099999997</v>
      </c>
      <c r="L2407" s="15">
        <f t="shared" si="1109"/>
        <v>98099.729099999997</v>
      </c>
      <c r="M2407" s="17">
        <v>65775.630252100847</v>
      </c>
      <c r="N2407" s="17">
        <v>12497.369747899162</v>
      </c>
      <c r="O2407" s="16">
        <v>78273.000000000015</v>
      </c>
      <c r="P2407" s="18">
        <v>78273.000000000015</v>
      </c>
      <c r="Q2407" s="17">
        <v>62642.857142857145</v>
      </c>
      <c r="R2407" s="17">
        <v>11902.142857142857</v>
      </c>
      <c r="S2407" s="16">
        <v>74545</v>
      </c>
      <c r="T2407" s="15">
        <v>74545</v>
      </c>
      <c r="U2407" s="14"/>
      <c r="V2407" s="14"/>
      <c r="W2407" s="14"/>
      <c r="X2407" s="14"/>
      <c r="Y2407" s="14"/>
      <c r="Z2407" s="14"/>
      <c r="AA2407" s="14"/>
      <c r="AB2407" s="13"/>
      <c r="AC2407" s="12">
        <f t="shared" si="1110"/>
        <v>0</v>
      </c>
      <c r="AD2407" s="6">
        <f t="shared" si="1111"/>
        <v>0</v>
      </c>
      <c r="AE2407" s="6">
        <f t="shared" si="1112"/>
        <v>0</v>
      </c>
      <c r="AF2407" s="6">
        <f t="shared" si="1113"/>
        <v>0</v>
      </c>
      <c r="AG2407" s="9">
        <f>MIN(L2407,P2407,T2407)</f>
        <v>74545</v>
      </c>
      <c r="AH2407" s="11">
        <f t="shared" si="1114"/>
        <v>98099.729099999997</v>
      </c>
      <c r="AI2407" s="9">
        <f t="shared" si="1115"/>
        <v>76409</v>
      </c>
      <c r="AJ2407" s="10">
        <f t="shared" si="1116"/>
        <v>62729.432274999999</v>
      </c>
      <c r="AK2407" s="9">
        <f t="shared" si="1103"/>
        <v>75477</v>
      </c>
      <c r="AL2407" s="9">
        <f t="shared" si="1104"/>
        <v>87254.364549999998</v>
      </c>
      <c r="AM2407" s="6">
        <f>HARMEAN(L2407,P2407,T2407)</f>
        <v>82453.323802805578</v>
      </c>
      <c r="AN2407" s="8">
        <f t="shared" si="1117"/>
        <v>43078.415745081038</v>
      </c>
      <c r="AO2407" s="7">
        <f t="shared" si="1106"/>
        <v>0.56378719450694337</v>
      </c>
      <c r="AP2407" s="6">
        <f>+AM2407</f>
        <v>82453.323802805578</v>
      </c>
      <c r="AQ2407" s="5" t="s">
        <v>0</v>
      </c>
    </row>
    <row r="2408" spans="1:43" x14ac:dyDescent="0.25">
      <c r="A2408" s="63">
        <v>5</v>
      </c>
      <c r="B2408" s="72">
        <v>73152101</v>
      </c>
      <c r="C2408" s="72">
        <v>8711002</v>
      </c>
      <c r="D2408" s="62" t="s">
        <v>801</v>
      </c>
      <c r="E2408" s="61" t="s">
        <v>801</v>
      </c>
      <c r="F2408" s="76" t="s">
        <v>1338</v>
      </c>
      <c r="G2408" s="42" t="s">
        <v>1</v>
      </c>
      <c r="H2408" s="21">
        <v>1</v>
      </c>
      <c r="I2408" s="20">
        <v>82436.747142857144</v>
      </c>
      <c r="J2408" s="20">
        <f t="shared" si="1107"/>
        <v>15662.981957142858</v>
      </c>
      <c r="K2408" s="19">
        <f t="shared" si="1108"/>
        <v>98099.729099999997</v>
      </c>
      <c r="L2408" s="15">
        <f t="shared" si="1109"/>
        <v>98099.729099999997</v>
      </c>
      <c r="M2408" s="17">
        <v>67027.731092436981</v>
      </c>
      <c r="N2408" s="17">
        <v>12735.268907563026</v>
      </c>
      <c r="O2408" s="16">
        <v>79763</v>
      </c>
      <c r="P2408" s="18">
        <v>79763</v>
      </c>
      <c r="Q2408" s="17">
        <v>62642.857142857145</v>
      </c>
      <c r="R2408" s="17">
        <v>11902.142857142857</v>
      </c>
      <c r="S2408" s="16">
        <v>74545</v>
      </c>
      <c r="T2408" s="15">
        <v>74545</v>
      </c>
      <c r="U2408" s="14"/>
      <c r="V2408" s="14"/>
      <c r="W2408" s="14"/>
      <c r="X2408" s="14"/>
      <c r="Y2408" s="14"/>
      <c r="Z2408" s="14"/>
      <c r="AA2408" s="14"/>
      <c r="AB2408" s="13">
        <v>118000</v>
      </c>
      <c r="AC2408" s="12">
        <f t="shared" si="1110"/>
        <v>22420</v>
      </c>
      <c r="AD2408" s="6">
        <f t="shared" si="1111"/>
        <v>140420</v>
      </c>
      <c r="AE2408" s="6">
        <f t="shared" si="1112"/>
        <v>7161.4199999999992</v>
      </c>
      <c r="AF2408" s="6">
        <f t="shared" si="1113"/>
        <v>147581.42000000001</v>
      </c>
      <c r="AG2408" s="9">
        <f>MIN(L2408,P2408,T2408,AF2408)</f>
        <v>74545</v>
      </c>
      <c r="AH2408" s="11">
        <f t="shared" si="1114"/>
        <v>147581.42000000001</v>
      </c>
      <c r="AI2408" s="9">
        <f t="shared" si="1115"/>
        <v>88931.364549999998</v>
      </c>
      <c r="AJ2408" s="10">
        <f t="shared" si="1116"/>
        <v>99997.28727500001</v>
      </c>
      <c r="AK2408" s="9">
        <f t="shared" si="1103"/>
        <v>81738.182274999999</v>
      </c>
      <c r="AL2408" s="9">
        <f t="shared" si="1104"/>
        <v>118256.39227500001</v>
      </c>
      <c r="AM2408" s="6">
        <f>HARMEAN(L2408,P2408,T2408,AF2408)</f>
        <v>93193.418324055092</v>
      </c>
      <c r="AN2408" s="8">
        <f t="shared" si="1117"/>
        <v>33292.119804713933</v>
      </c>
      <c r="AO2408" s="7">
        <f t="shared" si="1106"/>
        <v>0.37435746064591263</v>
      </c>
      <c r="AP2408" s="6">
        <f>+AG2408</f>
        <v>74545</v>
      </c>
      <c r="AQ2408" s="5" t="s">
        <v>4</v>
      </c>
    </row>
    <row r="2409" spans="1:43" x14ac:dyDescent="0.25">
      <c r="A2409" s="63">
        <v>6</v>
      </c>
      <c r="B2409" s="72">
        <v>73152101</v>
      </c>
      <c r="C2409" s="72">
        <v>8711002</v>
      </c>
      <c r="D2409" s="62" t="s">
        <v>801</v>
      </c>
      <c r="E2409" s="61" t="s">
        <v>801</v>
      </c>
      <c r="F2409" s="76" t="s">
        <v>1337</v>
      </c>
      <c r="G2409" s="42" t="s">
        <v>1</v>
      </c>
      <c r="H2409" s="21">
        <v>1</v>
      </c>
      <c r="I2409" s="20">
        <v>82436.747142857144</v>
      </c>
      <c r="J2409" s="20">
        <f t="shared" si="1107"/>
        <v>15662.981957142858</v>
      </c>
      <c r="K2409" s="19">
        <f t="shared" si="1108"/>
        <v>98099.729099999997</v>
      </c>
      <c r="L2409" s="15">
        <f t="shared" si="1109"/>
        <v>98099.729099999997</v>
      </c>
      <c r="M2409" s="17">
        <v>66401.680672268907</v>
      </c>
      <c r="N2409" s="17">
        <v>12616.319327731093</v>
      </c>
      <c r="O2409" s="16">
        <v>79018</v>
      </c>
      <c r="P2409" s="18">
        <v>79018</v>
      </c>
      <c r="Q2409" s="17">
        <v>62642.857142857145</v>
      </c>
      <c r="R2409" s="17">
        <v>11902.142857142857</v>
      </c>
      <c r="S2409" s="16">
        <v>74545</v>
      </c>
      <c r="T2409" s="15">
        <v>74545</v>
      </c>
      <c r="U2409" s="14"/>
      <c r="V2409" s="14"/>
      <c r="W2409" s="14"/>
      <c r="X2409" s="14"/>
      <c r="Y2409" s="14"/>
      <c r="Z2409" s="14"/>
      <c r="AA2409" s="14"/>
      <c r="AB2409" s="13">
        <v>103000</v>
      </c>
      <c r="AC2409" s="12">
        <f t="shared" si="1110"/>
        <v>19570</v>
      </c>
      <c r="AD2409" s="6">
        <f t="shared" si="1111"/>
        <v>122570</v>
      </c>
      <c r="AE2409" s="6">
        <f t="shared" si="1112"/>
        <v>6251.07</v>
      </c>
      <c r="AF2409" s="6">
        <f t="shared" si="1113"/>
        <v>128821.07</v>
      </c>
      <c r="AG2409" s="9">
        <f>MIN(L2409,P2409,T2409,AF2409)</f>
        <v>74545</v>
      </c>
      <c r="AH2409" s="11">
        <f t="shared" si="1114"/>
        <v>128821.07</v>
      </c>
      <c r="AI2409" s="9">
        <f t="shared" si="1115"/>
        <v>88558.864549999998</v>
      </c>
      <c r="AJ2409" s="10">
        <f t="shared" si="1116"/>
        <v>95120.949775000001</v>
      </c>
      <c r="AK2409" s="9">
        <f t="shared" si="1103"/>
        <v>81551.932274999999</v>
      </c>
      <c r="AL2409" s="9">
        <f t="shared" si="1104"/>
        <v>108689.967275</v>
      </c>
      <c r="AM2409" s="6">
        <f>HARMEAN(L2409,P2409,T2409,AF2409)</f>
        <v>90854.426193405656</v>
      </c>
      <c r="AN2409" s="8">
        <f t="shared" si="1117"/>
        <v>24679.586234011284</v>
      </c>
      <c r="AO2409" s="7">
        <f t="shared" si="1106"/>
        <v>0.27868002101672479</v>
      </c>
      <c r="AP2409" s="6">
        <f>+AG2409</f>
        <v>74545</v>
      </c>
      <c r="AQ2409" s="5" t="s">
        <v>4</v>
      </c>
    </row>
    <row r="2410" spans="1:43" x14ac:dyDescent="0.25">
      <c r="A2410" s="63">
        <v>7</v>
      </c>
      <c r="B2410" s="72">
        <v>73152101</v>
      </c>
      <c r="C2410" s="72">
        <v>8711002</v>
      </c>
      <c r="D2410" s="62" t="s">
        <v>801</v>
      </c>
      <c r="E2410" s="61" t="s">
        <v>801</v>
      </c>
      <c r="F2410" s="76" t="s">
        <v>1336</v>
      </c>
      <c r="G2410" s="42" t="s">
        <v>1</v>
      </c>
      <c r="H2410" s="21">
        <v>1</v>
      </c>
      <c r="I2410" s="20">
        <v>370717.09532773111</v>
      </c>
      <c r="J2410" s="20">
        <f t="shared" si="1107"/>
        <v>70436.248112268906</v>
      </c>
      <c r="K2410" s="19">
        <f t="shared" si="1108"/>
        <v>441153.34344000003</v>
      </c>
      <c r="L2410" s="15">
        <f t="shared" si="1109"/>
        <v>441153.34344000003</v>
      </c>
      <c r="M2410" s="17">
        <v>301423.5294117647</v>
      </c>
      <c r="N2410" s="17">
        <v>57270.470588235294</v>
      </c>
      <c r="O2410" s="16">
        <v>358694</v>
      </c>
      <c r="P2410" s="18">
        <v>358694</v>
      </c>
      <c r="Q2410" s="17">
        <v>281704.2016806723</v>
      </c>
      <c r="R2410" s="17">
        <v>53523.79831932774</v>
      </c>
      <c r="S2410" s="16">
        <v>335228.00000000006</v>
      </c>
      <c r="T2410" s="15">
        <v>335228.00000000006</v>
      </c>
      <c r="U2410" s="14"/>
      <c r="V2410" s="14"/>
      <c r="W2410" s="14"/>
      <c r="X2410" s="14"/>
      <c r="Y2410" s="14"/>
      <c r="Z2410" s="14"/>
      <c r="AA2410" s="14"/>
      <c r="AB2410" s="13">
        <v>103000</v>
      </c>
      <c r="AC2410" s="12">
        <f t="shared" si="1110"/>
        <v>19570</v>
      </c>
      <c r="AD2410" s="6">
        <f t="shared" si="1111"/>
        <v>122570</v>
      </c>
      <c r="AE2410" s="6">
        <f t="shared" si="1112"/>
        <v>6251.07</v>
      </c>
      <c r="AF2410" s="6">
        <f t="shared" si="1113"/>
        <v>128821.07</v>
      </c>
      <c r="AG2410" s="9">
        <f>MIN(L2410,P2410,T2410,AF2410)</f>
        <v>128821.07</v>
      </c>
      <c r="AH2410" s="11">
        <f t="shared" si="1114"/>
        <v>441153.34344000003</v>
      </c>
      <c r="AI2410" s="9">
        <f t="shared" si="1115"/>
        <v>346961</v>
      </c>
      <c r="AJ2410" s="10">
        <f t="shared" si="1116"/>
        <v>315974.10336000001</v>
      </c>
      <c r="AK2410" s="9">
        <f t="shared" si="1103"/>
        <v>237891.035</v>
      </c>
      <c r="AL2410" s="9">
        <f t="shared" si="1104"/>
        <v>394057.17171999998</v>
      </c>
      <c r="AM2410" s="6">
        <f>HARMEAN(L2410,P2410,T2410,AF2410)</f>
        <v>253157.71885418938</v>
      </c>
      <c r="AN2410" s="8">
        <f t="shared" si="1117"/>
        <v>132780.27231434104</v>
      </c>
      <c r="AO2410" s="7">
        <f t="shared" si="1106"/>
        <v>0.38269509343799746</v>
      </c>
      <c r="AP2410" s="6">
        <f>+AG2410</f>
        <v>128821.07</v>
      </c>
      <c r="AQ2410" s="5" t="s">
        <v>4</v>
      </c>
    </row>
    <row r="2411" spans="1:43" x14ac:dyDescent="0.25">
      <c r="A2411" s="63">
        <v>8</v>
      </c>
      <c r="B2411" s="72">
        <v>73152101</v>
      </c>
      <c r="C2411" s="72">
        <v>8711002</v>
      </c>
      <c r="D2411" s="62" t="s">
        <v>801</v>
      </c>
      <c r="E2411" s="61" t="s">
        <v>801</v>
      </c>
      <c r="F2411" s="76" t="s">
        <v>1335</v>
      </c>
      <c r="G2411" s="42" t="s">
        <v>1</v>
      </c>
      <c r="H2411" s="21">
        <v>1</v>
      </c>
      <c r="I2411" s="20">
        <v>229339.92630252102</v>
      </c>
      <c r="J2411" s="20">
        <f t="shared" si="1107"/>
        <v>43574.585997478993</v>
      </c>
      <c r="K2411" s="19">
        <f t="shared" si="1108"/>
        <v>272914.5123</v>
      </c>
      <c r="L2411" s="15">
        <f t="shared" si="1109"/>
        <v>272914.5123</v>
      </c>
      <c r="M2411" s="17">
        <v>182986.55462184874</v>
      </c>
      <c r="N2411" s="17">
        <v>34767.445378151264</v>
      </c>
      <c r="O2411" s="16">
        <v>217754</v>
      </c>
      <c r="P2411" s="18">
        <v>217754</v>
      </c>
      <c r="Q2411" s="17">
        <v>174273.10924369749</v>
      </c>
      <c r="R2411" s="17">
        <v>33111.89075630252</v>
      </c>
      <c r="S2411" s="16">
        <v>207385</v>
      </c>
      <c r="T2411" s="15">
        <v>207385</v>
      </c>
      <c r="U2411" s="14"/>
      <c r="V2411" s="14"/>
      <c r="W2411" s="14"/>
      <c r="X2411" s="14"/>
      <c r="Y2411" s="14"/>
      <c r="Z2411" s="14"/>
      <c r="AA2411" s="14"/>
      <c r="AB2411" s="13"/>
      <c r="AC2411" s="12">
        <f t="shared" si="1110"/>
        <v>0</v>
      </c>
      <c r="AD2411" s="6">
        <f t="shared" si="1111"/>
        <v>0</v>
      </c>
      <c r="AE2411" s="6">
        <f t="shared" si="1112"/>
        <v>0</v>
      </c>
      <c r="AF2411" s="6">
        <f t="shared" si="1113"/>
        <v>0</v>
      </c>
      <c r="AG2411" s="9">
        <f>MIN(L2411,P2411,T2411)</f>
        <v>207385</v>
      </c>
      <c r="AH2411" s="11">
        <f t="shared" si="1114"/>
        <v>272914.5123</v>
      </c>
      <c r="AI2411" s="9">
        <f t="shared" si="1115"/>
        <v>212569.5</v>
      </c>
      <c r="AJ2411" s="10">
        <f t="shared" si="1116"/>
        <v>174513.37807500002</v>
      </c>
      <c r="AK2411" s="9">
        <f t="shared" si="1103"/>
        <v>209977.25</v>
      </c>
      <c r="AL2411" s="9">
        <f t="shared" si="1104"/>
        <v>242742.00615</v>
      </c>
      <c r="AM2411" s="6">
        <f>HARMEAN(L2411,P2411,T2411)</f>
        <v>229385.17849652571</v>
      </c>
      <c r="AN2411" s="8">
        <f t="shared" si="1117"/>
        <v>119844.33967492339</v>
      </c>
      <c r="AO2411" s="7">
        <f t="shared" si="1106"/>
        <v>0.56378897101852987</v>
      </c>
      <c r="AP2411" s="6">
        <f t="shared" ref="AP2411:AP2418" si="1118">+AM2411</f>
        <v>229385.17849652571</v>
      </c>
      <c r="AQ2411" s="5" t="s">
        <v>0</v>
      </c>
    </row>
    <row r="2412" spans="1:43" x14ac:dyDescent="0.25">
      <c r="A2412" s="63">
        <v>9</v>
      </c>
      <c r="B2412" s="72">
        <v>73152101</v>
      </c>
      <c r="C2412" s="72">
        <v>8711002</v>
      </c>
      <c r="D2412" s="62" t="s">
        <v>801</v>
      </c>
      <c r="E2412" s="61" t="s">
        <v>801</v>
      </c>
      <c r="F2412" s="76" t="s">
        <v>1334</v>
      </c>
      <c r="G2412" s="42" t="s">
        <v>1</v>
      </c>
      <c r="H2412" s="21">
        <v>1</v>
      </c>
      <c r="I2412" s="20">
        <v>429187.52435294114</v>
      </c>
      <c r="J2412" s="20">
        <f t="shared" si="1107"/>
        <v>81545.629627058821</v>
      </c>
      <c r="K2412" s="19">
        <f t="shared" si="1108"/>
        <v>510733.15397999994</v>
      </c>
      <c r="L2412" s="15">
        <f t="shared" si="1109"/>
        <v>510733.15397999994</v>
      </c>
      <c r="M2412" s="17">
        <v>348965.54621848743</v>
      </c>
      <c r="N2412" s="17">
        <v>66303.45378151261</v>
      </c>
      <c r="O2412" s="16">
        <v>415269.00000000006</v>
      </c>
      <c r="P2412" s="18">
        <v>415269.00000000006</v>
      </c>
      <c r="Q2412" s="17">
        <v>326135.29411764705</v>
      </c>
      <c r="R2412" s="17">
        <v>61965.705882352937</v>
      </c>
      <c r="S2412" s="16">
        <v>388101</v>
      </c>
      <c r="T2412" s="15">
        <v>388101</v>
      </c>
      <c r="U2412" s="14"/>
      <c r="V2412" s="14"/>
      <c r="W2412" s="14"/>
      <c r="X2412" s="14"/>
      <c r="Y2412" s="14"/>
      <c r="Z2412" s="14"/>
      <c r="AA2412" s="14"/>
      <c r="AB2412" s="13"/>
      <c r="AC2412" s="12">
        <f t="shared" si="1110"/>
        <v>0</v>
      </c>
      <c r="AD2412" s="6">
        <f t="shared" si="1111"/>
        <v>0</v>
      </c>
      <c r="AE2412" s="6">
        <f t="shared" si="1112"/>
        <v>0</v>
      </c>
      <c r="AF2412" s="6">
        <f t="shared" si="1113"/>
        <v>0</v>
      </c>
      <c r="AG2412" s="9">
        <f>MIN(L2412,P2412,T2412)</f>
        <v>388101</v>
      </c>
      <c r="AH2412" s="11">
        <f t="shared" si="1114"/>
        <v>510733.15397999994</v>
      </c>
      <c r="AI2412" s="9">
        <f t="shared" si="1115"/>
        <v>401685</v>
      </c>
      <c r="AJ2412" s="10">
        <f t="shared" si="1116"/>
        <v>328525.78849499999</v>
      </c>
      <c r="AK2412" s="9">
        <f t="shared" si="1103"/>
        <v>394893</v>
      </c>
      <c r="AL2412" s="9">
        <f t="shared" si="1104"/>
        <v>456209.07698999997</v>
      </c>
      <c r="AM2412" s="6">
        <f>HARMEAN(L2412,P2412,T2412)</f>
        <v>432108.78598209086</v>
      </c>
      <c r="AN2412" s="8">
        <f t="shared" si="1117"/>
        <v>225242.32011422171</v>
      </c>
      <c r="AO2412" s="7">
        <f t="shared" si="1106"/>
        <v>0.56074366758584893</v>
      </c>
      <c r="AP2412" s="6">
        <f t="shared" si="1118"/>
        <v>432108.78598209086</v>
      </c>
      <c r="AQ2412" s="5" t="s">
        <v>0</v>
      </c>
    </row>
    <row r="2413" spans="1:43" x14ac:dyDescent="0.25">
      <c r="A2413" s="63">
        <v>10</v>
      </c>
      <c r="B2413" s="72">
        <v>73152101</v>
      </c>
      <c r="C2413" s="72">
        <v>8711002</v>
      </c>
      <c r="D2413" s="62" t="s">
        <v>801</v>
      </c>
      <c r="E2413" s="61" t="s">
        <v>801</v>
      </c>
      <c r="F2413" s="76" t="s">
        <v>1333</v>
      </c>
      <c r="G2413" s="42" t="s">
        <v>1</v>
      </c>
      <c r="H2413" s="21">
        <v>1</v>
      </c>
      <c r="I2413" s="20">
        <v>82436.747142857144</v>
      </c>
      <c r="J2413" s="20">
        <f t="shared" si="1107"/>
        <v>15662.981957142858</v>
      </c>
      <c r="K2413" s="19">
        <f t="shared" si="1108"/>
        <v>98099.729099999997</v>
      </c>
      <c r="L2413" s="15">
        <f t="shared" si="1109"/>
        <v>98099.729099999997</v>
      </c>
      <c r="M2413" s="17">
        <v>66401.680672268907</v>
      </c>
      <c r="N2413" s="17">
        <v>12616.319327731093</v>
      </c>
      <c r="O2413" s="16">
        <v>79018</v>
      </c>
      <c r="P2413" s="18">
        <v>79018</v>
      </c>
      <c r="Q2413" s="17">
        <v>62642.857142857145</v>
      </c>
      <c r="R2413" s="17">
        <v>11902.142857142857</v>
      </c>
      <c r="S2413" s="16">
        <v>74545</v>
      </c>
      <c r="T2413" s="15">
        <v>74545</v>
      </c>
      <c r="U2413" s="14"/>
      <c r="V2413" s="14"/>
      <c r="W2413" s="14"/>
      <c r="X2413" s="14"/>
      <c r="Y2413" s="14"/>
      <c r="Z2413" s="14"/>
      <c r="AA2413" s="14"/>
      <c r="AB2413" s="13"/>
      <c r="AC2413" s="12">
        <f t="shared" si="1110"/>
        <v>0</v>
      </c>
      <c r="AD2413" s="6">
        <f t="shared" si="1111"/>
        <v>0</v>
      </c>
      <c r="AE2413" s="6">
        <f t="shared" si="1112"/>
        <v>0</v>
      </c>
      <c r="AF2413" s="6">
        <f t="shared" si="1113"/>
        <v>0</v>
      </c>
      <c r="AG2413" s="9">
        <f>MIN(L2413,P2413,T2413)</f>
        <v>74545</v>
      </c>
      <c r="AH2413" s="11">
        <f t="shared" si="1114"/>
        <v>98099.729099999997</v>
      </c>
      <c r="AI2413" s="9">
        <f t="shared" si="1115"/>
        <v>76781.5</v>
      </c>
      <c r="AJ2413" s="10">
        <f t="shared" si="1116"/>
        <v>62915.682274999999</v>
      </c>
      <c r="AK2413" s="9">
        <f t="shared" si="1103"/>
        <v>75663.25</v>
      </c>
      <c r="AL2413" s="9">
        <f t="shared" si="1104"/>
        <v>87440.614549999998</v>
      </c>
      <c r="AM2413" s="6">
        <f>HARMEAN(L2413,P2413,T2413)</f>
        <v>82727.199499523267</v>
      </c>
      <c r="AN2413" s="8">
        <f t="shared" si="1117"/>
        <v>43169.53360097987</v>
      </c>
      <c r="AO2413" s="7">
        <f t="shared" si="1106"/>
        <v>0.56223873720857065</v>
      </c>
      <c r="AP2413" s="6">
        <f t="shared" si="1118"/>
        <v>82727.199499523267</v>
      </c>
      <c r="AQ2413" s="5" t="s">
        <v>0</v>
      </c>
    </row>
    <row r="2414" spans="1:43" x14ac:dyDescent="0.25">
      <c r="A2414" s="63">
        <v>11</v>
      </c>
      <c r="B2414" s="72">
        <v>73152101</v>
      </c>
      <c r="C2414" s="72">
        <v>8711002</v>
      </c>
      <c r="D2414" s="62" t="s">
        <v>801</v>
      </c>
      <c r="E2414" s="61" t="s">
        <v>801</v>
      </c>
      <c r="F2414" s="76" t="s">
        <v>1332</v>
      </c>
      <c r="G2414" s="42" t="s">
        <v>1</v>
      </c>
      <c r="H2414" s="21">
        <v>1</v>
      </c>
      <c r="I2414" s="20">
        <v>1030469.8450084033</v>
      </c>
      <c r="J2414" s="20">
        <f t="shared" si="1107"/>
        <v>195789.27055159662</v>
      </c>
      <c r="K2414" s="19">
        <f t="shared" si="1108"/>
        <v>1226259.1155599998</v>
      </c>
      <c r="L2414" s="15">
        <f t="shared" si="1109"/>
        <v>1226259.1155599998</v>
      </c>
      <c r="M2414" s="17">
        <v>830026.05042016809</v>
      </c>
      <c r="N2414" s="17">
        <v>157704.94957983194</v>
      </c>
      <c r="O2414" s="16">
        <v>987731</v>
      </c>
      <c r="P2414" s="18">
        <v>987731</v>
      </c>
      <c r="Q2414" s="17">
        <v>783043.69747899158</v>
      </c>
      <c r="R2414" s="17">
        <v>148778.30252100842</v>
      </c>
      <c r="S2414" s="16">
        <v>931822</v>
      </c>
      <c r="T2414" s="15">
        <v>931822</v>
      </c>
      <c r="U2414" s="14"/>
      <c r="V2414" s="14"/>
      <c r="W2414" s="14"/>
      <c r="X2414" s="14"/>
      <c r="Y2414" s="14"/>
      <c r="Z2414" s="14"/>
      <c r="AA2414" s="14"/>
      <c r="AB2414" s="13">
        <v>174000</v>
      </c>
      <c r="AC2414" s="12">
        <f t="shared" si="1110"/>
        <v>33060</v>
      </c>
      <c r="AD2414" s="6">
        <f t="shared" si="1111"/>
        <v>207060</v>
      </c>
      <c r="AE2414" s="6">
        <f t="shared" si="1112"/>
        <v>10560.06</v>
      </c>
      <c r="AF2414" s="6">
        <f t="shared" si="1113"/>
        <v>217620.06</v>
      </c>
      <c r="AG2414" s="9">
        <f>MIN(L2414,P2414,T2414,AF2414)</f>
        <v>217620.06</v>
      </c>
      <c r="AH2414" s="11">
        <f t="shared" si="1114"/>
        <v>1226259.1155599998</v>
      </c>
      <c r="AI2414" s="9">
        <f t="shared" si="1115"/>
        <v>959776.5</v>
      </c>
      <c r="AJ2414" s="10">
        <f t="shared" si="1116"/>
        <v>840858.04388999997</v>
      </c>
      <c r="AK2414" s="9">
        <f t="shared" si="1103"/>
        <v>588698.28</v>
      </c>
      <c r="AL2414" s="9">
        <f t="shared" si="1104"/>
        <v>1093017.8077799999</v>
      </c>
      <c r="AM2414" s="6">
        <f>HARMEAN(L2414,P2414,T2414,AF2414)</f>
        <v>533600.79664722481</v>
      </c>
      <c r="AN2414" s="8">
        <f t="shared" si="1117"/>
        <v>434666.7985002338</v>
      </c>
      <c r="AO2414" s="7">
        <f t="shared" si="1106"/>
        <v>0.45288335200980001</v>
      </c>
      <c r="AP2414" s="6">
        <f t="shared" si="1118"/>
        <v>533600.79664722481</v>
      </c>
      <c r="AQ2414" s="5" t="s">
        <v>0</v>
      </c>
    </row>
    <row r="2415" spans="1:43" x14ac:dyDescent="0.25">
      <c r="A2415" s="63">
        <v>12</v>
      </c>
      <c r="B2415" s="72">
        <v>73152101</v>
      </c>
      <c r="C2415" s="72">
        <v>8711002</v>
      </c>
      <c r="D2415" s="62" t="s">
        <v>801</v>
      </c>
      <c r="E2415" s="61" t="s">
        <v>801</v>
      </c>
      <c r="F2415" s="76" t="s">
        <v>1331</v>
      </c>
      <c r="G2415" s="42" t="s">
        <v>1</v>
      </c>
      <c r="H2415" s="21">
        <v>1</v>
      </c>
      <c r="I2415" s="20">
        <v>578604.33589915966</v>
      </c>
      <c r="J2415" s="20">
        <f t="shared" si="1107"/>
        <v>109934.82382084033</v>
      </c>
      <c r="K2415" s="19">
        <f t="shared" si="1108"/>
        <v>688539.15972</v>
      </c>
      <c r="L2415" s="15">
        <f t="shared" si="1109"/>
        <v>688539.15972</v>
      </c>
      <c r="M2415" s="17">
        <v>479247.05882352946</v>
      </c>
      <c r="N2415" s="17">
        <v>91056.941176470602</v>
      </c>
      <c r="O2415" s="16">
        <v>570304</v>
      </c>
      <c r="P2415" s="18">
        <v>570304</v>
      </c>
      <c r="Q2415" s="17">
        <v>439675.63025210088</v>
      </c>
      <c r="R2415" s="17">
        <v>83538.369747899167</v>
      </c>
      <c r="S2415" s="16">
        <v>523214.00000000006</v>
      </c>
      <c r="T2415" s="15">
        <v>523214.00000000006</v>
      </c>
      <c r="U2415" s="14"/>
      <c r="V2415" s="14"/>
      <c r="W2415" s="14"/>
      <c r="X2415" s="14"/>
      <c r="Y2415" s="14"/>
      <c r="Z2415" s="14"/>
      <c r="AA2415" s="14"/>
      <c r="AB2415" s="13">
        <v>130000</v>
      </c>
      <c r="AC2415" s="12">
        <f t="shared" si="1110"/>
        <v>24700</v>
      </c>
      <c r="AD2415" s="6">
        <f t="shared" si="1111"/>
        <v>154700</v>
      </c>
      <c r="AE2415" s="6">
        <f t="shared" si="1112"/>
        <v>7889.7</v>
      </c>
      <c r="AF2415" s="6">
        <f t="shared" si="1113"/>
        <v>162589.70000000001</v>
      </c>
      <c r="AG2415" s="9">
        <f>MIN(L2415,P2415,T2415,AF2415)</f>
        <v>162589.70000000001</v>
      </c>
      <c r="AH2415" s="11">
        <f t="shared" si="1114"/>
        <v>688539.15972</v>
      </c>
      <c r="AI2415" s="9">
        <f t="shared" si="1115"/>
        <v>546759</v>
      </c>
      <c r="AJ2415" s="10">
        <f t="shared" si="1116"/>
        <v>486161.71492999996</v>
      </c>
      <c r="AK2415" s="9">
        <f t="shared" si="1103"/>
        <v>354674.35</v>
      </c>
      <c r="AL2415" s="9">
        <f t="shared" si="1104"/>
        <v>617649.07985999994</v>
      </c>
      <c r="AM2415" s="6">
        <f>HARMEAN(L2415,P2415,T2415,AF2415)</f>
        <v>355002.8253650968</v>
      </c>
      <c r="AN2415" s="8">
        <f t="shared" si="1117"/>
        <v>226648.24065152844</v>
      </c>
      <c r="AO2415" s="7">
        <f t="shared" si="1106"/>
        <v>0.41453042501637549</v>
      </c>
      <c r="AP2415" s="6">
        <f t="shared" si="1118"/>
        <v>355002.8253650968</v>
      </c>
      <c r="AQ2415" s="5" t="s">
        <v>0</v>
      </c>
    </row>
    <row r="2416" spans="1:43" x14ac:dyDescent="0.25">
      <c r="A2416" s="63">
        <v>13</v>
      </c>
      <c r="B2416" s="72">
        <v>73152101</v>
      </c>
      <c r="C2416" s="72">
        <v>8711002</v>
      </c>
      <c r="D2416" s="62" t="s">
        <v>801</v>
      </c>
      <c r="E2416" s="61" t="s">
        <v>801</v>
      </c>
      <c r="F2416" s="76" t="s">
        <v>1330</v>
      </c>
      <c r="G2416" s="42" t="s">
        <v>1</v>
      </c>
      <c r="H2416" s="21">
        <v>1</v>
      </c>
      <c r="I2416" s="20">
        <v>398830.40924369753</v>
      </c>
      <c r="J2416" s="20">
        <f t="shared" si="1107"/>
        <v>75777.77775630253</v>
      </c>
      <c r="K2416" s="19">
        <f t="shared" si="1108"/>
        <v>474608.18700000003</v>
      </c>
      <c r="L2416" s="15">
        <f t="shared" si="1109"/>
        <v>474608.18700000003</v>
      </c>
      <c r="M2416" s="17">
        <v>324281.51260504202</v>
      </c>
      <c r="N2416" s="17">
        <v>61613.487394957985</v>
      </c>
      <c r="O2416" s="16">
        <v>385895</v>
      </c>
      <c r="P2416" s="18">
        <v>385895</v>
      </c>
      <c r="Q2416" s="17">
        <v>303067.22689075634</v>
      </c>
      <c r="R2416" s="17">
        <v>57582.773109243702</v>
      </c>
      <c r="S2416" s="16">
        <v>360650.00000000006</v>
      </c>
      <c r="T2416" s="15">
        <v>360650.00000000006</v>
      </c>
      <c r="U2416" s="14"/>
      <c r="V2416" s="14"/>
      <c r="W2416" s="14"/>
      <c r="X2416" s="14"/>
      <c r="Y2416" s="14"/>
      <c r="Z2416" s="14"/>
      <c r="AA2416" s="14"/>
      <c r="AB2416" s="13"/>
      <c r="AC2416" s="12">
        <f t="shared" si="1110"/>
        <v>0</v>
      </c>
      <c r="AD2416" s="6">
        <f t="shared" si="1111"/>
        <v>0</v>
      </c>
      <c r="AE2416" s="6">
        <f t="shared" si="1112"/>
        <v>0</v>
      </c>
      <c r="AF2416" s="6">
        <f t="shared" si="1113"/>
        <v>0</v>
      </c>
      <c r="AG2416" s="9">
        <f>MIN(L2416,P2416,T2416)</f>
        <v>360650.00000000006</v>
      </c>
      <c r="AH2416" s="11">
        <f t="shared" si="1114"/>
        <v>474608.18700000003</v>
      </c>
      <c r="AI2416" s="9">
        <f t="shared" si="1115"/>
        <v>373272.5</v>
      </c>
      <c r="AJ2416" s="10">
        <f t="shared" si="1116"/>
        <v>305288.29675000004</v>
      </c>
      <c r="AK2416" s="9">
        <f t="shared" si="1103"/>
        <v>366961.25</v>
      </c>
      <c r="AL2416" s="9">
        <f t="shared" si="1104"/>
        <v>423940.34350000002</v>
      </c>
      <c r="AM2416" s="6">
        <f>HARMEAN(L2416,P2416,T2416)</f>
        <v>401544.5530295365</v>
      </c>
      <c r="AN2416" s="8">
        <f t="shared" si="1117"/>
        <v>209310.39802357546</v>
      </c>
      <c r="AO2416" s="7">
        <f t="shared" si="1106"/>
        <v>0.56074422311736183</v>
      </c>
      <c r="AP2416" s="6">
        <f t="shared" si="1118"/>
        <v>401544.5530295365</v>
      </c>
      <c r="AQ2416" s="5" t="s">
        <v>0</v>
      </c>
    </row>
    <row r="2417" spans="1:43" x14ac:dyDescent="0.25">
      <c r="A2417" s="63">
        <v>14</v>
      </c>
      <c r="B2417" s="72">
        <v>73152101</v>
      </c>
      <c r="C2417" s="72">
        <v>8711002</v>
      </c>
      <c r="D2417" s="62" t="s">
        <v>801</v>
      </c>
      <c r="E2417" s="61" t="s">
        <v>801</v>
      </c>
      <c r="F2417" s="76" t="s">
        <v>1329</v>
      </c>
      <c r="G2417" s="42" t="s">
        <v>1</v>
      </c>
      <c r="H2417" s="21">
        <v>1</v>
      </c>
      <c r="I2417" s="20">
        <v>387703.19011764706</v>
      </c>
      <c r="J2417" s="20">
        <f t="shared" si="1107"/>
        <v>73663.60612235294</v>
      </c>
      <c r="K2417" s="19">
        <f t="shared" si="1108"/>
        <v>461366.79624</v>
      </c>
      <c r="L2417" s="15">
        <f t="shared" si="1109"/>
        <v>461366.79624</v>
      </c>
      <c r="M2417" s="17">
        <v>315235.29411764705</v>
      </c>
      <c r="N2417" s="17">
        <v>59894.705882352937</v>
      </c>
      <c r="O2417" s="16">
        <v>375130</v>
      </c>
      <c r="P2417" s="18">
        <v>375130</v>
      </c>
      <c r="Q2417" s="17">
        <v>294611.76470588235</v>
      </c>
      <c r="R2417" s="17">
        <v>55976.23529411765</v>
      </c>
      <c r="S2417" s="16">
        <v>350588</v>
      </c>
      <c r="T2417" s="15">
        <v>350588</v>
      </c>
      <c r="U2417" s="14"/>
      <c r="V2417" s="14"/>
      <c r="W2417" s="14"/>
      <c r="X2417" s="14"/>
      <c r="Y2417" s="14"/>
      <c r="Z2417" s="14"/>
      <c r="AA2417" s="14"/>
      <c r="AB2417" s="13"/>
      <c r="AC2417" s="12">
        <f t="shared" si="1110"/>
        <v>0</v>
      </c>
      <c r="AD2417" s="6">
        <f t="shared" si="1111"/>
        <v>0</v>
      </c>
      <c r="AE2417" s="6">
        <f t="shared" si="1112"/>
        <v>0</v>
      </c>
      <c r="AF2417" s="6">
        <f t="shared" si="1113"/>
        <v>0</v>
      </c>
      <c r="AG2417" s="9">
        <f>MIN(L2417,P2417,T2417)</f>
        <v>350588</v>
      </c>
      <c r="AH2417" s="11">
        <f t="shared" si="1114"/>
        <v>461366.79624</v>
      </c>
      <c r="AI2417" s="9">
        <f t="shared" si="1115"/>
        <v>362859</v>
      </c>
      <c r="AJ2417" s="10">
        <f t="shared" si="1116"/>
        <v>296771.19906000001</v>
      </c>
      <c r="AK2417" s="9">
        <f t="shared" si="1103"/>
        <v>356723.5</v>
      </c>
      <c r="AL2417" s="9">
        <f t="shared" si="1104"/>
        <v>412112.89812000003</v>
      </c>
      <c r="AM2417" s="6">
        <f>HARMEAN(L2417,P2417,T2417)</f>
        <v>390342.08890142199</v>
      </c>
      <c r="AN2417" s="8">
        <f t="shared" si="1117"/>
        <v>203470.88649298303</v>
      </c>
      <c r="AO2417" s="7">
        <f t="shared" si="1106"/>
        <v>0.56074366763118189</v>
      </c>
      <c r="AP2417" s="6">
        <f t="shared" si="1118"/>
        <v>390342.08890142199</v>
      </c>
      <c r="AQ2417" s="5" t="s">
        <v>0</v>
      </c>
    </row>
    <row r="2418" spans="1:43" x14ac:dyDescent="0.25">
      <c r="A2418" s="63">
        <v>15</v>
      </c>
      <c r="B2418" s="72">
        <v>73152101</v>
      </c>
      <c r="C2418" s="72">
        <v>8711002</v>
      </c>
      <c r="D2418" s="62" t="s">
        <v>801</v>
      </c>
      <c r="E2418" s="61" t="s">
        <v>801</v>
      </c>
      <c r="F2418" s="76" t="s">
        <v>1328</v>
      </c>
      <c r="G2418" s="42" t="s">
        <v>1</v>
      </c>
      <c r="H2418" s="21">
        <v>1</v>
      </c>
      <c r="I2418" s="20">
        <v>383863.6249411765</v>
      </c>
      <c r="J2418" s="20">
        <f t="shared" si="1107"/>
        <v>72934.088738823542</v>
      </c>
      <c r="K2418" s="19">
        <f t="shared" si="1108"/>
        <v>456797.71368000004</v>
      </c>
      <c r="L2418" s="15">
        <f t="shared" si="1109"/>
        <v>456797.71368000004</v>
      </c>
      <c r="M2418" s="17">
        <v>309195.79831932776</v>
      </c>
      <c r="N2418" s="17">
        <v>58747.201680672275</v>
      </c>
      <c r="O2418" s="16">
        <v>367943.00000000006</v>
      </c>
      <c r="P2418" s="18">
        <v>367943.00000000006</v>
      </c>
      <c r="Q2418" s="17">
        <v>291694.11764705885</v>
      </c>
      <c r="R2418" s="17">
        <v>55421.882352941182</v>
      </c>
      <c r="S2418" s="16">
        <v>347116.00000000006</v>
      </c>
      <c r="T2418" s="15">
        <v>347116.00000000006</v>
      </c>
      <c r="U2418" s="14"/>
      <c r="V2418" s="14"/>
      <c r="W2418" s="14"/>
      <c r="X2418" s="14"/>
      <c r="Y2418" s="14"/>
      <c r="Z2418" s="14"/>
      <c r="AA2418" s="14"/>
      <c r="AB2418" s="13"/>
      <c r="AC2418" s="12">
        <f t="shared" si="1110"/>
        <v>0</v>
      </c>
      <c r="AD2418" s="6">
        <f t="shared" si="1111"/>
        <v>0</v>
      </c>
      <c r="AE2418" s="6">
        <f t="shared" si="1112"/>
        <v>0</v>
      </c>
      <c r="AF2418" s="6">
        <f t="shared" si="1113"/>
        <v>0</v>
      </c>
      <c r="AG2418" s="9">
        <f>MIN(L2418,P2418,T2418)</f>
        <v>347116.00000000006</v>
      </c>
      <c r="AH2418" s="11">
        <f t="shared" si="1114"/>
        <v>456797.71368000004</v>
      </c>
      <c r="AI2418" s="9">
        <f t="shared" si="1115"/>
        <v>357529.50000000006</v>
      </c>
      <c r="AJ2418" s="10">
        <f t="shared" si="1116"/>
        <v>292964.17842000001</v>
      </c>
      <c r="AK2418" s="9">
        <f t="shared" si="1103"/>
        <v>352322.75000000006</v>
      </c>
      <c r="AL2418" s="9">
        <f t="shared" si="1104"/>
        <v>407163.60684000002</v>
      </c>
      <c r="AM2418" s="6">
        <f>HARMEAN(L2418,P2418,T2418)</f>
        <v>385215.60968448315</v>
      </c>
      <c r="AN2418" s="8">
        <f t="shared" si="1117"/>
        <v>201017.14734407855</v>
      </c>
      <c r="AO2418" s="7">
        <f t="shared" si="1106"/>
        <v>0.56223933226231271</v>
      </c>
      <c r="AP2418" s="6">
        <f t="shared" si="1118"/>
        <v>385215.60968448315</v>
      </c>
      <c r="AQ2418" s="5" t="s">
        <v>0</v>
      </c>
    </row>
    <row r="2419" spans="1:43" x14ac:dyDescent="0.25">
      <c r="A2419" s="63">
        <v>16</v>
      </c>
      <c r="B2419" s="72">
        <v>73152101</v>
      </c>
      <c r="C2419" s="72">
        <v>8711002</v>
      </c>
      <c r="D2419" s="62" t="s">
        <v>801</v>
      </c>
      <c r="E2419" s="61" t="s">
        <v>801</v>
      </c>
      <c r="F2419" s="76" t="s">
        <v>1327</v>
      </c>
      <c r="G2419" s="42" t="s">
        <v>1</v>
      </c>
      <c r="H2419" s="21">
        <v>1</v>
      </c>
      <c r="I2419" s="20">
        <v>325118.94126050419</v>
      </c>
      <c r="J2419" s="20">
        <f t="shared" si="1107"/>
        <v>61772.598839495797</v>
      </c>
      <c r="K2419" s="19">
        <f t="shared" si="1108"/>
        <v>386891.54009999998</v>
      </c>
      <c r="L2419" s="15">
        <f t="shared" si="1109"/>
        <v>386891.54009999998</v>
      </c>
      <c r="M2419" s="17">
        <v>269289.91596638656</v>
      </c>
      <c r="N2419" s="17">
        <v>51165.08403361345</v>
      </c>
      <c r="O2419" s="16">
        <v>320455</v>
      </c>
      <c r="P2419" s="18">
        <v>320455</v>
      </c>
      <c r="Q2419" s="17">
        <v>247054.62184873951</v>
      </c>
      <c r="R2419" s="17">
        <v>46940.378151260506</v>
      </c>
      <c r="S2419" s="16">
        <v>293995</v>
      </c>
      <c r="T2419" s="15">
        <v>293995</v>
      </c>
      <c r="U2419" s="14"/>
      <c r="V2419" s="14"/>
      <c r="W2419" s="14"/>
      <c r="X2419" s="14"/>
      <c r="Y2419" s="14"/>
      <c r="Z2419" s="14"/>
      <c r="AA2419" s="14"/>
      <c r="AB2419" s="13">
        <v>179000</v>
      </c>
      <c r="AC2419" s="12">
        <f t="shared" si="1110"/>
        <v>34010</v>
      </c>
      <c r="AD2419" s="6">
        <f t="shared" si="1111"/>
        <v>213010</v>
      </c>
      <c r="AE2419" s="6">
        <f t="shared" si="1112"/>
        <v>10863.509999999998</v>
      </c>
      <c r="AF2419" s="6">
        <f t="shared" si="1113"/>
        <v>223873.51</v>
      </c>
      <c r="AG2419" s="9">
        <f>MIN(L2419,P2419,T2419,AF2419)</f>
        <v>223873.51</v>
      </c>
      <c r="AH2419" s="11">
        <f t="shared" si="1114"/>
        <v>386891.54009999998</v>
      </c>
      <c r="AI2419" s="9">
        <f t="shared" si="1115"/>
        <v>307225</v>
      </c>
      <c r="AJ2419" s="10">
        <f t="shared" si="1116"/>
        <v>306303.76252500003</v>
      </c>
      <c r="AK2419" s="9">
        <f t="shared" si="1103"/>
        <v>265549.255</v>
      </c>
      <c r="AL2419" s="9">
        <f t="shared" si="1104"/>
        <v>347058.27004999999</v>
      </c>
      <c r="AM2419" s="6">
        <f>HARMEAN(L2419,P2419,T2419,AF2419)</f>
        <v>294692.01222601451</v>
      </c>
      <c r="AN2419" s="8">
        <f t="shared" si="1117"/>
        <v>67431.198473662793</v>
      </c>
      <c r="AO2419" s="7">
        <f t="shared" si="1106"/>
        <v>0.2194847374844586</v>
      </c>
      <c r="AP2419" s="6">
        <f>+AG2419</f>
        <v>223873.51</v>
      </c>
      <c r="AQ2419" s="5" t="s">
        <v>4</v>
      </c>
    </row>
    <row r="2420" spans="1:43" x14ac:dyDescent="0.25">
      <c r="A2420" s="63">
        <v>17</v>
      </c>
      <c r="B2420" s="72">
        <v>73152101</v>
      </c>
      <c r="C2420" s="72">
        <v>8711002</v>
      </c>
      <c r="D2420" s="62" t="s">
        <v>801</v>
      </c>
      <c r="E2420" s="61" t="s">
        <v>801</v>
      </c>
      <c r="F2420" s="76" t="s">
        <v>1326</v>
      </c>
      <c r="G2420" s="42" t="s">
        <v>1</v>
      </c>
      <c r="H2420" s="21">
        <v>1</v>
      </c>
      <c r="I2420" s="20">
        <v>434007.99226890755</v>
      </c>
      <c r="J2420" s="20">
        <f t="shared" si="1107"/>
        <v>82461.518531092428</v>
      </c>
      <c r="K2420" s="19">
        <f t="shared" si="1108"/>
        <v>516469.51079999999</v>
      </c>
      <c r="L2420" s="15">
        <f t="shared" si="1109"/>
        <v>516469.51079999999</v>
      </c>
      <c r="M2420" s="17">
        <v>356181.51260504202</v>
      </c>
      <c r="N2420" s="17">
        <v>67674.487394957978</v>
      </c>
      <c r="O2420" s="16">
        <v>423856</v>
      </c>
      <c r="P2420" s="18">
        <v>423856</v>
      </c>
      <c r="Q2420" s="17">
        <v>329798.31932773109</v>
      </c>
      <c r="R2420" s="17">
        <v>62661.680672268907</v>
      </c>
      <c r="S2420" s="16">
        <v>392460</v>
      </c>
      <c r="T2420" s="15">
        <v>392460</v>
      </c>
      <c r="U2420" s="14"/>
      <c r="V2420" s="14"/>
      <c r="W2420" s="14"/>
      <c r="X2420" s="14"/>
      <c r="Y2420" s="14"/>
      <c r="Z2420" s="14"/>
      <c r="AA2420" s="14"/>
      <c r="AB2420" s="13"/>
      <c r="AC2420" s="12">
        <f t="shared" si="1110"/>
        <v>0</v>
      </c>
      <c r="AD2420" s="6">
        <f t="shared" si="1111"/>
        <v>0</v>
      </c>
      <c r="AE2420" s="6">
        <f t="shared" si="1112"/>
        <v>0</v>
      </c>
      <c r="AF2420" s="6">
        <f t="shared" si="1113"/>
        <v>0</v>
      </c>
      <c r="AG2420" s="9">
        <f>MIN(L2420,P2420,T2420)</f>
        <v>392460</v>
      </c>
      <c r="AH2420" s="11">
        <f t="shared" si="1114"/>
        <v>516469.51079999999</v>
      </c>
      <c r="AI2420" s="9">
        <f t="shared" si="1115"/>
        <v>408158</v>
      </c>
      <c r="AJ2420" s="10">
        <f t="shared" si="1116"/>
        <v>333196.37770000001</v>
      </c>
      <c r="AK2420" s="9">
        <f t="shared" si="1103"/>
        <v>400309</v>
      </c>
      <c r="AL2420" s="9">
        <f t="shared" si="1104"/>
        <v>462313.75540000002</v>
      </c>
      <c r="AM2420" s="6">
        <f>HARMEAN(L2420,P2420,T2420)</f>
        <v>438369.30021439231</v>
      </c>
      <c r="AN2420" s="8">
        <f t="shared" si="1117"/>
        <v>228283.60393188344</v>
      </c>
      <c r="AO2420" s="7">
        <f t="shared" si="1106"/>
        <v>0.55930204462949018</v>
      </c>
      <c r="AP2420" s="6">
        <f t="shared" ref="AP2420:AP2430" si="1119">+AM2420</f>
        <v>438369.30021439231</v>
      </c>
      <c r="AQ2420" s="5" t="s">
        <v>0</v>
      </c>
    </row>
    <row r="2421" spans="1:43" ht="25.5" x14ac:dyDescent="0.25">
      <c r="A2421" s="63">
        <v>18</v>
      </c>
      <c r="B2421" s="72">
        <v>73152101</v>
      </c>
      <c r="C2421" s="72">
        <v>8711002</v>
      </c>
      <c r="D2421" s="62" t="s">
        <v>801</v>
      </c>
      <c r="E2421" s="61" t="s">
        <v>801</v>
      </c>
      <c r="F2421" s="76" t="s">
        <v>1325</v>
      </c>
      <c r="G2421" s="42" t="s">
        <v>1</v>
      </c>
      <c r="H2421" s="21">
        <v>1</v>
      </c>
      <c r="I2421" s="20">
        <v>412140.60695798323</v>
      </c>
      <c r="J2421" s="20">
        <f t="shared" si="1107"/>
        <v>78306.715322016811</v>
      </c>
      <c r="K2421" s="19">
        <f t="shared" si="1108"/>
        <v>490447.32228000002</v>
      </c>
      <c r="L2421" s="15">
        <f t="shared" si="1109"/>
        <v>490447.32228000002</v>
      </c>
      <c r="M2421" s="17">
        <v>328840.33613445377</v>
      </c>
      <c r="N2421" s="17">
        <v>62479.663865546216</v>
      </c>
      <c r="O2421" s="16">
        <v>391320</v>
      </c>
      <c r="P2421" s="18">
        <v>391320</v>
      </c>
      <c r="Q2421" s="17">
        <v>313181.51260504202</v>
      </c>
      <c r="R2421" s="17">
        <v>59504.487394957985</v>
      </c>
      <c r="S2421" s="16">
        <v>372686</v>
      </c>
      <c r="T2421" s="15">
        <v>372686</v>
      </c>
      <c r="U2421" s="14"/>
      <c r="V2421" s="14"/>
      <c r="W2421" s="14"/>
      <c r="X2421" s="14"/>
      <c r="Y2421" s="14"/>
      <c r="Z2421" s="14"/>
      <c r="AA2421" s="14"/>
      <c r="AB2421" s="13"/>
      <c r="AC2421" s="12">
        <f t="shared" si="1110"/>
        <v>0</v>
      </c>
      <c r="AD2421" s="6">
        <f t="shared" si="1111"/>
        <v>0</v>
      </c>
      <c r="AE2421" s="6">
        <f t="shared" si="1112"/>
        <v>0</v>
      </c>
      <c r="AF2421" s="6">
        <f t="shared" si="1113"/>
        <v>0</v>
      </c>
      <c r="AG2421" s="9">
        <f>MIN(L2421,P2421,T2421)</f>
        <v>372686</v>
      </c>
      <c r="AH2421" s="11">
        <f t="shared" si="1114"/>
        <v>490447.32228000002</v>
      </c>
      <c r="AI2421" s="9">
        <f t="shared" si="1115"/>
        <v>382003</v>
      </c>
      <c r="AJ2421" s="10">
        <f t="shared" si="1116"/>
        <v>313613.33056999999</v>
      </c>
      <c r="AK2421" s="9">
        <f t="shared" si="1103"/>
        <v>377344.5</v>
      </c>
      <c r="AL2421" s="9">
        <f t="shared" si="1104"/>
        <v>436225.16113999998</v>
      </c>
      <c r="AM2421" s="6">
        <f>HARMEAN(L2421,P2421,T2421)</f>
        <v>412221.98367089668</v>
      </c>
      <c r="AN2421" s="8">
        <f t="shared" si="1117"/>
        <v>215369.05417042458</v>
      </c>
      <c r="AO2421" s="7">
        <f t="shared" si="1106"/>
        <v>0.56378890786309166</v>
      </c>
      <c r="AP2421" s="6">
        <f t="shared" si="1119"/>
        <v>412221.98367089668</v>
      </c>
      <c r="AQ2421" s="5" t="s">
        <v>0</v>
      </c>
    </row>
    <row r="2422" spans="1:43" x14ac:dyDescent="0.25">
      <c r="A2422" s="63">
        <v>19</v>
      </c>
      <c r="B2422" s="72">
        <v>73152101</v>
      </c>
      <c r="C2422" s="72">
        <v>8711002</v>
      </c>
      <c r="D2422" s="62" t="s">
        <v>801</v>
      </c>
      <c r="E2422" s="61" t="s">
        <v>801</v>
      </c>
      <c r="F2422" s="76" t="s">
        <v>1324</v>
      </c>
      <c r="G2422" s="42" t="s">
        <v>1</v>
      </c>
      <c r="H2422" s="21">
        <v>1</v>
      </c>
      <c r="I2422" s="20">
        <v>525704.15163025213</v>
      </c>
      <c r="J2422" s="20">
        <f t="shared" si="1107"/>
        <v>99883.788809747901</v>
      </c>
      <c r="K2422" s="19">
        <f t="shared" si="1108"/>
        <v>625587.94044000003</v>
      </c>
      <c r="L2422" s="15">
        <f t="shared" si="1109"/>
        <v>625587.94044000003</v>
      </c>
      <c r="M2422" s="17">
        <v>427440.33613445383</v>
      </c>
      <c r="N2422" s="17">
        <v>81213.66386554623</v>
      </c>
      <c r="O2422" s="16">
        <v>508654.00000000006</v>
      </c>
      <c r="P2422" s="18">
        <v>508654.00000000006</v>
      </c>
      <c r="Q2422" s="17">
        <v>399477.31092436978</v>
      </c>
      <c r="R2422" s="17">
        <v>75900.68907563026</v>
      </c>
      <c r="S2422" s="16">
        <v>475378.00000000006</v>
      </c>
      <c r="T2422" s="15">
        <v>475378.00000000006</v>
      </c>
      <c r="U2422" s="14"/>
      <c r="V2422" s="14"/>
      <c r="W2422" s="14"/>
      <c r="X2422" s="14"/>
      <c r="Y2422" s="14"/>
      <c r="Z2422" s="14"/>
      <c r="AA2422" s="14"/>
      <c r="AB2422" s="13"/>
      <c r="AC2422" s="12">
        <f t="shared" si="1110"/>
        <v>0</v>
      </c>
      <c r="AD2422" s="6">
        <f t="shared" si="1111"/>
        <v>0</v>
      </c>
      <c r="AE2422" s="6">
        <f t="shared" si="1112"/>
        <v>0</v>
      </c>
      <c r="AF2422" s="6">
        <f t="shared" si="1113"/>
        <v>0</v>
      </c>
      <c r="AG2422" s="9">
        <f>MIN(L2422,P2422,T2422)</f>
        <v>475378.00000000006</v>
      </c>
      <c r="AH2422" s="11">
        <f t="shared" si="1114"/>
        <v>625587.94044000003</v>
      </c>
      <c r="AI2422" s="9">
        <f t="shared" si="1115"/>
        <v>492016.00000000006</v>
      </c>
      <c r="AJ2422" s="10">
        <f t="shared" si="1116"/>
        <v>402404.98511000001</v>
      </c>
      <c r="AK2422" s="9">
        <f t="shared" si="1103"/>
        <v>483697.00000000006</v>
      </c>
      <c r="AL2422" s="9">
        <f t="shared" si="1104"/>
        <v>558801.97022000002</v>
      </c>
      <c r="AM2422" s="6">
        <f>HARMEAN(L2422,P2422,T2422)</f>
        <v>529281.77579463331</v>
      </c>
      <c r="AN2422" s="8">
        <f t="shared" si="1117"/>
        <v>275895.09942394402</v>
      </c>
      <c r="AO2422" s="7">
        <f t="shared" si="1106"/>
        <v>0.56074416162064644</v>
      </c>
      <c r="AP2422" s="6">
        <f t="shared" si="1119"/>
        <v>529281.77579463331</v>
      </c>
      <c r="AQ2422" s="5" t="s">
        <v>0</v>
      </c>
    </row>
    <row r="2423" spans="1:43" x14ac:dyDescent="0.25">
      <c r="A2423" s="63">
        <v>20</v>
      </c>
      <c r="B2423" s="72">
        <v>73152101</v>
      </c>
      <c r="C2423" s="72">
        <v>8711002</v>
      </c>
      <c r="D2423" s="62" t="s">
        <v>801</v>
      </c>
      <c r="E2423" s="61" t="s">
        <v>801</v>
      </c>
      <c r="F2423" s="76" t="s">
        <v>1323</v>
      </c>
      <c r="G2423" s="42" t="s">
        <v>1</v>
      </c>
      <c r="H2423" s="21">
        <v>1</v>
      </c>
      <c r="I2423" s="20">
        <v>497261.28978151263</v>
      </c>
      <c r="J2423" s="20">
        <f t="shared" si="1107"/>
        <v>94479.645058487396</v>
      </c>
      <c r="K2423" s="19">
        <f t="shared" si="1108"/>
        <v>591740.93484</v>
      </c>
      <c r="L2423" s="15">
        <f t="shared" si="1109"/>
        <v>591740.93484</v>
      </c>
      <c r="M2423" s="17">
        <v>404314.28571428574</v>
      </c>
      <c r="N2423" s="17">
        <v>76819.71428571429</v>
      </c>
      <c r="O2423" s="16">
        <v>481134</v>
      </c>
      <c r="P2423" s="18">
        <v>481134</v>
      </c>
      <c r="Q2423" s="17">
        <v>377863.86554621853</v>
      </c>
      <c r="R2423" s="17">
        <v>71794.134453781517</v>
      </c>
      <c r="S2423" s="16">
        <v>449658.00000000006</v>
      </c>
      <c r="T2423" s="15">
        <v>449658.00000000006</v>
      </c>
      <c r="U2423" s="14"/>
      <c r="V2423" s="14"/>
      <c r="W2423" s="14"/>
      <c r="X2423" s="14"/>
      <c r="Y2423" s="14"/>
      <c r="Z2423" s="14"/>
      <c r="AA2423" s="14"/>
      <c r="AB2423" s="13"/>
      <c r="AC2423" s="12">
        <f t="shared" si="1110"/>
        <v>0</v>
      </c>
      <c r="AD2423" s="6">
        <f t="shared" si="1111"/>
        <v>0</v>
      </c>
      <c r="AE2423" s="6">
        <f t="shared" si="1112"/>
        <v>0</v>
      </c>
      <c r="AF2423" s="6">
        <f t="shared" si="1113"/>
        <v>0</v>
      </c>
      <c r="AG2423" s="9">
        <f>MIN(L2423,P2423,T2423)</f>
        <v>449658.00000000006</v>
      </c>
      <c r="AH2423" s="11">
        <f t="shared" si="1114"/>
        <v>591740.93484</v>
      </c>
      <c r="AI2423" s="9">
        <f t="shared" si="1115"/>
        <v>465396</v>
      </c>
      <c r="AJ2423" s="10">
        <f t="shared" si="1116"/>
        <v>380633.23371</v>
      </c>
      <c r="AK2423" s="9">
        <f t="shared" si="1103"/>
        <v>457527</v>
      </c>
      <c r="AL2423" s="9">
        <f t="shared" si="1104"/>
        <v>528568.46742</v>
      </c>
      <c r="AM2423" s="6">
        <f>HARMEAN(L2423,P2423,T2423)</f>
        <v>500645.48443344695</v>
      </c>
      <c r="AN2423" s="8">
        <f t="shared" si="1117"/>
        <v>260968.03282342912</v>
      </c>
      <c r="AO2423" s="7">
        <f t="shared" si="1106"/>
        <v>0.56074403910525472</v>
      </c>
      <c r="AP2423" s="6">
        <f t="shared" si="1119"/>
        <v>500645.48443344695</v>
      </c>
      <c r="AQ2423" s="5" t="s">
        <v>0</v>
      </c>
    </row>
    <row r="2424" spans="1:43" x14ac:dyDescent="0.25">
      <c r="A2424" s="63">
        <v>21</v>
      </c>
      <c r="B2424" s="72">
        <v>73152101</v>
      </c>
      <c r="C2424" s="72">
        <v>8711002</v>
      </c>
      <c r="D2424" s="62" t="s">
        <v>801</v>
      </c>
      <c r="E2424" s="61" t="s">
        <v>801</v>
      </c>
      <c r="F2424" s="76" t="s">
        <v>1322</v>
      </c>
      <c r="G2424" s="42" t="s">
        <v>1</v>
      </c>
      <c r="H2424" s="21">
        <v>1</v>
      </c>
      <c r="I2424" s="20">
        <v>309141.39584873948</v>
      </c>
      <c r="J2424" s="20">
        <f t="shared" si="1107"/>
        <v>58736.865211260505</v>
      </c>
      <c r="K2424" s="19">
        <f t="shared" si="1108"/>
        <v>367878.26105999999</v>
      </c>
      <c r="L2424" s="15">
        <f t="shared" si="1109"/>
        <v>367878.26105999999</v>
      </c>
      <c r="M2424" s="17">
        <v>256055.46218487396</v>
      </c>
      <c r="N2424" s="17">
        <v>48650.537815126052</v>
      </c>
      <c r="O2424" s="16">
        <v>304706</v>
      </c>
      <c r="P2424" s="18">
        <v>304706</v>
      </c>
      <c r="Q2424" s="17">
        <v>234913.44537815126</v>
      </c>
      <c r="R2424" s="17">
        <v>44633.554621848736</v>
      </c>
      <c r="S2424" s="16">
        <v>279547</v>
      </c>
      <c r="T2424" s="15">
        <v>279547</v>
      </c>
      <c r="U2424" s="14"/>
      <c r="V2424" s="14"/>
      <c r="W2424" s="14"/>
      <c r="X2424" s="14"/>
      <c r="Y2424" s="14"/>
      <c r="Z2424" s="14"/>
      <c r="AA2424" s="14"/>
      <c r="AB2424" s="13"/>
      <c r="AC2424" s="12">
        <f t="shared" si="1110"/>
        <v>0</v>
      </c>
      <c r="AD2424" s="6">
        <f t="shared" si="1111"/>
        <v>0</v>
      </c>
      <c r="AE2424" s="6">
        <f t="shared" si="1112"/>
        <v>0</v>
      </c>
      <c r="AF2424" s="6">
        <f t="shared" si="1113"/>
        <v>0</v>
      </c>
      <c r="AG2424" s="9">
        <f>MIN(L2424,P2424,T2424)</f>
        <v>279547</v>
      </c>
      <c r="AH2424" s="11">
        <f t="shared" si="1114"/>
        <v>367878.26105999999</v>
      </c>
      <c r="AI2424" s="9">
        <f t="shared" si="1115"/>
        <v>292126.5</v>
      </c>
      <c r="AJ2424" s="10">
        <f t="shared" si="1116"/>
        <v>238032.81526499998</v>
      </c>
      <c r="AK2424" s="9">
        <f t="shared" si="1103"/>
        <v>285836.75</v>
      </c>
      <c r="AL2424" s="9">
        <f t="shared" si="1104"/>
        <v>330002.38052999997</v>
      </c>
      <c r="AM2424" s="6">
        <f>HARMEAN(L2424,P2424,T2424)</f>
        <v>313238.76844721334</v>
      </c>
      <c r="AN2424" s="8">
        <f t="shared" si="1117"/>
        <v>162980.77804207781</v>
      </c>
      <c r="AO2424" s="7">
        <f t="shared" si="1106"/>
        <v>0.55791165143209476</v>
      </c>
      <c r="AP2424" s="6">
        <f t="shared" si="1119"/>
        <v>313238.76844721334</v>
      </c>
      <c r="AQ2424" s="5" t="s">
        <v>0</v>
      </c>
    </row>
    <row r="2425" spans="1:43" x14ac:dyDescent="0.25">
      <c r="A2425" s="63">
        <v>22</v>
      </c>
      <c r="B2425" s="72">
        <v>73152101</v>
      </c>
      <c r="C2425" s="72">
        <v>8711002</v>
      </c>
      <c r="D2425" s="62" t="s">
        <v>801</v>
      </c>
      <c r="E2425" s="61" t="s">
        <v>801</v>
      </c>
      <c r="F2425" s="76" t="s">
        <v>1321</v>
      </c>
      <c r="G2425" s="42" t="s">
        <v>1</v>
      </c>
      <c r="H2425" s="21">
        <v>1</v>
      </c>
      <c r="I2425" s="20">
        <v>727500.28477310925</v>
      </c>
      <c r="J2425" s="20">
        <f t="shared" si="1107"/>
        <v>138225.05410689075</v>
      </c>
      <c r="K2425" s="19">
        <f t="shared" si="1108"/>
        <v>865725.33887999994</v>
      </c>
      <c r="L2425" s="15">
        <f t="shared" si="1109"/>
        <v>865725.33887999994</v>
      </c>
      <c r="M2425" s="17">
        <v>580461.3445378152</v>
      </c>
      <c r="N2425" s="17">
        <v>110287.65546218489</v>
      </c>
      <c r="O2425" s="16">
        <v>690749.00000000012</v>
      </c>
      <c r="P2425" s="18">
        <v>690749.00000000012</v>
      </c>
      <c r="Q2425" s="17">
        <v>552820.16806722688</v>
      </c>
      <c r="R2425" s="17">
        <v>105035.83193277312</v>
      </c>
      <c r="S2425" s="16">
        <v>657856</v>
      </c>
      <c r="T2425" s="15">
        <v>657856</v>
      </c>
      <c r="U2425" s="14"/>
      <c r="V2425" s="14"/>
      <c r="W2425" s="14"/>
      <c r="X2425" s="14"/>
      <c r="Y2425" s="14"/>
      <c r="Z2425" s="14"/>
      <c r="AA2425" s="14"/>
      <c r="AB2425" s="13">
        <v>157000</v>
      </c>
      <c r="AC2425" s="12">
        <f t="shared" si="1110"/>
        <v>29830</v>
      </c>
      <c r="AD2425" s="6">
        <f t="shared" si="1111"/>
        <v>186830</v>
      </c>
      <c r="AE2425" s="6">
        <f t="shared" si="1112"/>
        <v>9528.33</v>
      </c>
      <c r="AF2425" s="6">
        <f t="shared" si="1113"/>
        <v>196358.33</v>
      </c>
      <c r="AG2425" s="9">
        <f>MIN(L2425,P2425,T2425,AF2425)</f>
        <v>196358.33</v>
      </c>
      <c r="AH2425" s="11">
        <f t="shared" si="1114"/>
        <v>865725.33887999994</v>
      </c>
      <c r="AI2425" s="9">
        <f t="shared" si="1115"/>
        <v>674302.5</v>
      </c>
      <c r="AJ2425" s="10">
        <f t="shared" si="1116"/>
        <v>602672.16722000006</v>
      </c>
      <c r="AK2425" s="9">
        <f t="shared" si="1103"/>
        <v>435330.41499999998</v>
      </c>
      <c r="AL2425" s="9">
        <f t="shared" si="1104"/>
        <v>770013.91943999997</v>
      </c>
      <c r="AM2425" s="6">
        <f>HARMEAN(L2425,P2425,T2425,AF2425)</f>
        <v>434045.46974926582</v>
      </c>
      <c r="AN2425" s="8">
        <f t="shared" si="1117"/>
        <v>285826.68951054523</v>
      </c>
      <c r="AO2425" s="7">
        <f t="shared" si="1106"/>
        <v>0.42388496188364305</v>
      </c>
      <c r="AP2425" s="6">
        <f t="shared" si="1119"/>
        <v>434045.46974926582</v>
      </c>
      <c r="AQ2425" s="5" t="s">
        <v>0</v>
      </c>
    </row>
    <row r="2426" spans="1:43" x14ac:dyDescent="0.25">
      <c r="A2426" s="63">
        <v>23</v>
      </c>
      <c r="B2426" s="72">
        <v>73152101</v>
      </c>
      <c r="C2426" s="72">
        <v>8711002</v>
      </c>
      <c r="D2426" s="62" t="s">
        <v>801</v>
      </c>
      <c r="E2426" s="61" t="s">
        <v>801</v>
      </c>
      <c r="F2426" s="76" t="s">
        <v>1320</v>
      </c>
      <c r="G2426" s="42" t="s">
        <v>1</v>
      </c>
      <c r="H2426" s="21">
        <v>1</v>
      </c>
      <c r="I2426" s="20">
        <v>100861.57300840336</v>
      </c>
      <c r="J2426" s="20">
        <f t="shared" si="1107"/>
        <v>19163.698871596636</v>
      </c>
      <c r="K2426" s="19">
        <f t="shared" si="1108"/>
        <v>120025.27187999999</v>
      </c>
      <c r="L2426" s="15">
        <f t="shared" si="1109"/>
        <v>120025.27187999999</v>
      </c>
      <c r="M2426" s="17">
        <v>80475.630252100847</v>
      </c>
      <c r="N2426" s="17">
        <v>15290.369747899162</v>
      </c>
      <c r="O2426" s="16">
        <v>95766.000000000015</v>
      </c>
      <c r="P2426" s="18">
        <v>95766.000000000015</v>
      </c>
      <c r="Q2426" s="17">
        <v>76643.697478991598</v>
      </c>
      <c r="R2426" s="17">
        <v>14562.302521008403</v>
      </c>
      <c r="S2426" s="16">
        <v>91206</v>
      </c>
      <c r="T2426" s="15">
        <v>91206</v>
      </c>
      <c r="U2426" s="14"/>
      <c r="V2426" s="14"/>
      <c r="W2426" s="14"/>
      <c r="X2426" s="14"/>
      <c r="Y2426" s="14"/>
      <c r="Z2426" s="14"/>
      <c r="AA2426" s="14"/>
      <c r="AB2426" s="13"/>
      <c r="AC2426" s="12">
        <f t="shared" si="1110"/>
        <v>0</v>
      </c>
      <c r="AD2426" s="6">
        <f t="shared" si="1111"/>
        <v>0</v>
      </c>
      <c r="AE2426" s="6">
        <f t="shared" si="1112"/>
        <v>0</v>
      </c>
      <c r="AF2426" s="6">
        <f t="shared" si="1113"/>
        <v>0</v>
      </c>
      <c r="AG2426" s="9">
        <f>MIN(L2426,P2426,T2426)</f>
        <v>91206</v>
      </c>
      <c r="AH2426" s="11">
        <f t="shared" si="1114"/>
        <v>120025.27187999999</v>
      </c>
      <c r="AI2426" s="9">
        <f t="shared" si="1115"/>
        <v>93486</v>
      </c>
      <c r="AJ2426" s="10">
        <f t="shared" si="1116"/>
        <v>76749.317970000004</v>
      </c>
      <c r="AK2426" s="9">
        <f t="shared" si="1103"/>
        <v>92346</v>
      </c>
      <c r="AL2426" s="9">
        <f t="shared" si="1104"/>
        <v>106755.63593999999</v>
      </c>
      <c r="AM2426" s="6">
        <f>HARMEAN(L2426,P2426,T2426)</f>
        <v>100881.40420443723</v>
      </c>
      <c r="AN2426" s="8">
        <f t="shared" si="1117"/>
        <v>52706.406462046143</v>
      </c>
      <c r="AO2426" s="7">
        <f t="shared" si="1106"/>
        <v>0.56378929959615498</v>
      </c>
      <c r="AP2426" s="6">
        <f t="shared" si="1119"/>
        <v>100881.40420443723</v>
      </c>
      <c r="AQ2426" s="5" t="s">
        <v>0</v>
      </c>
    </row>
    <row r="2427" spans="1:43" x14ac:dyDescent="0.25">
      <c r="A2427" s="63">
        <v>24</v>
      </c>
      <c r="B2427" s="72">
        <v>73152101</v>
      </c>
      <c r="C2427" s="72">
        <v>8711002</v>
      </c>
      <c r="D2427" s="62" t="s">
        <v>801</v>
      </c>
      <c r="E2427" s="61" t="s">
        <v>801</v>
      </c>
      <c r="F2427" s="76" t="s">
        <v>1319</v>
      </c>
      <c r="G2427" s="42" t="s">
        <v>1</v>
      </c>
      <c r="H2427" s="21">
        <v>1</v>
      </c>
      <c r="I2427" s="20">
        <v>207185.01594957986</v>
      </c>
      <c r="J2427" s="20">
        <f t="shared" si="1107"/>
        <v>39365.153030420173</v>
      </c>
      <c r="K2427" s="19">
        <f t="shared" si="1108"/>
        <v>246550.16898000002</v>
      </c>
      <c r="L2427" s="15">
        <f t="shared" si="1109"/>
        <v>246550.16898000002</v>
      </c>
      <c r="M2427" s="17">
        <v>170032.77310924372</v>
      </c>
      <c r="N2427" s="17">
        <v>32306.226890756308</v>
      </c>
      <c r="O2427" s="16">
        <v>202339.00000000003</v>
      </c>
      <c r="P2427" s="18">
        <v>202339.00000000003</v>
      </c>
      <c r="Q2427" s="17">
        <v>157437.81512605044</v>
      </c>
      <c r="R2427" s="17">
        <v>29913.184873949584</v>
      </c>
      <c r="S2427" s="16">
        <v>187351.00000000003</v>
      </c>
      <c r="T2427" s="15">
        <v>187351.00000000003</v>
      </c>
      <c r="U2427" s="14"/>
      <c r="V2427" s="14"/>
      <c r="W2427" s="14"/>
      <c r="X2427" s="14"/>
      <c r="Y2427" s="14"/>
      <c r="Z2427" s="14"/>
      <c r="AA2427" s="14"/>
      <c r="AB2427" s="13"/>
      <c r="AC2427" s="12">
        <f t="shared" si="1110"/>
        <v>0</v>
      </c>
      <c r="AD2427" s="6">
        <f t="shared" si="1111"/>
        <v>0</v>
      </c>
      <c r="AE2427" s="6">
        <f t="shared" si="1112"/>
        <v>0</v>
      </c>
      <c r="AF2427" s="6">
        <f t="shared" si="1113"/>
        <v>0</v>
      </c>
      <c r="AG2427" s="9">
        <f>MIN(L2427,P2427,T2427)</f>
        <v>187351.00000000003</v>
      </c>
      <c r="AH2427" s="11">
        <f t="shared" si="1114"/>
        <v>246550.16898000002</v>
      </c>
      <c r="AI2427" s="9">
        <f t="shared" si="1115"/>
        <v>194845.00000000003</v>
      </c>
      <c r="AJ2427" s="10">
        <f t="shared" si="1116"/>
        <v>159060.04224500002</v>
      </c>
      <c r="AK2427" s="9">
        <f t="shared" si="1103"/>
        <v>191098.00000000003</v>
      </c>
      <c r="AL2427" s="9">
        <f t="shared" si="1104"/>
        <v>220697.58449000004</v>
      </c>
      <c r="AM2427" s="6">
        <f>HARMEAN(L2427,P2427,T2427)</f>
        <v>209267.10750160567</v>
      </c>
      <c r="AN2427" s="8">
        <f t="shared" si="1117"/>
        <v>108977.16242427712</v>
      </c>
      <c r="AO2427" s="7">
        <f t="shared" si="1106"/>
        <v>0.55930181644012988</v>
      </c>
      <c r="AP2427" s="6">
        <f t="shared" si="1119"/>
        <v>209267.10750160567</v>
      </c>
      <c r="AQ2427" s="5" t="s">
        <v>0</v>
      </c>
    </row>
    <row r="2428" spans="1:43" x14ac:dyDescent="0.25">
      <c r="A2428" s="63">
        <v>25</v>
      </c>
      <c r="B2428" s="72">
        <v>73152101</v>
      </c>
      <c r="C2428" s="72">
        <v>8711002</v>
      </c>
      <c r="D2428" s="62" t="s">
        <v>801</v>
      </c>
      <c r="E2428" s="61" t="s">
        <v>801</v>
      </c>
      <c r="F2428" s="76" t="s">
        <v>1318</v>
      </c>
      <c r="G2428" s="42" t="s">
        <v>1</v>
      </c>
      <c r="H2428" s="21">
        <v>1</v>
      </c>
      <c r="I2428" s="20">
        <v>264113.86840336135</v>
      </c>
      <c r="J2428" s="20">
        <f t="shared" si="1107"/>
        <v>50181.634996638655</v>
      </c>
      <c r="K2428" s="19">
        <f t="shared" si="1108"/>
        <v>314295.50339999999</v>
      </c>
      <c r="L2428" s="15">
        <f t="shared" si="1109"/>
        <v>314295.50339999999</v>
      </c>
      <c r="M2428" s="17">
        <v>214746.21848739497</v>
      </c>
      <c r="N2428" s="17">
        <v>40801.781512605048</v>
      </c>
      <c r="O2428" s="16">
        <v>255548.00000000003</v>
      </c>
      <c r="P2428" s="18">
        <v>255548.00000000003</v>
      </c>
      <c r="Q2428" s="17">
        <v>200697.47899159664</v>
      </c>
      <c r="R2428" s="17">
        <v>38132.521008403361</v>
      </c>
      <c r="S2428" s="16">
        <v>238830</v>
      </c>
      <c r="T2428" s="15">
        <v>238830</v>
      </c>
      <c r="U2428" s="14"/>
      <c r="V2428" s="14"/>
      <c r="W2428" s="14"/>
      <c r="X2428" s="14"/>
      <c r="Y2428" s="14"/>
      <c r="Z2428" s="14"/>
      <c r="AA2428" s="14"/>
      <c r="AB2428" s="13"/>
      <c r="AC2428" s="12">
        <f t="shared" si="1110"/>
        <v>0</v>
      </c>
      <c r="AD2428" s="6">
        <f t="shared" si="1111"/>
        <v>0</v>
      </c>
      <c r="AE2428" s="6">
        <f t="shared" si="1112"/>
        <v>0</v>
      </c>
      <c r="AF2428" s="6">
        <f t="shared" si="1113"/>
        <v>0</v>
      </c>
      <c r="AG2428" s="9">
        <f>MIN(L2428,P2428,T2428)</f>
        <v>238830</v>
      </c>
      <c r="AH2428" s="11">
        <f t="shared" si="1114"/>
        <v>314295.50339999999</v>
      </c>
      <c r="AI2428" s="9">
        <f t="shared" si="1115"/>
        <v>247189</v>
      </c>
      <c r="AJ2428" s="10">
        <f t="shared" si="1116"/>
        <v>202168.37585000001</v>
      </c>
      <c r="AK2428" s="9">
        <f t="shared" si="1103"/>
        <v>243009.5</v>
      </c>
      <c r="AL2428" s="9">
        <f t="shared" si="1104"/>
        <v>280742.25170000002</v>
      </c>
      <c r="AM2428" s="6">
        <f>HARMEAN(L2428,P2428,T2428)</f>
        <v>265911.31479966355</v>
      </c>
      <c r="AN2428" s="8">
        <f t="shared" si="1117"/>
        <v>138609.76863861596</v>
      </c>
      <c r="AO2428" s="7">
        <f t="shared" si="1106"/>
        <v>0.56074408100124185</v>
      </c>
      <c r="AP2428" s="6">
        <f t="shared" si="1119"/>
        <v>265911.31479966355</v>
      </c>
      <c r="AQ2428" s="5" t="s">
        <v>0</v>
      </c>
    </row>
    <row r="2429" spans="1:43" x14ac:dyDescent="0.25">
      <c r="A2429" s="63">
        <v>26</v>
      </c>
      <c r="B2429" s="72">
        <v>73152101</v>
      </c>
      <c r="C2429" s="72">
        <v>8711002</v>
      </c>
      <c r="D2429" s="62" t="s">
        <v>801</v>
      </c>
      <c r="E2429" s="61" t="s">
        <v>801</v>
      </c>
      <c r="F2429" s="76" t="s">
        <v>1317</v>
      </c>
      <c r="G2429" s="42" t="s">
        <v>1</v>
      </c>
      <c r="H2429" s="21">
        <v>1</v>
      </c>
      <c r="I2429" s="20">
        <v>253118.24727731093</v>
      </c>
      <c r="J2429" s="20">
        <f t="shared" si="1107"/>
        <v>48092.466982689075</v>
      </c>
      <c r="K2429" s="19">
        <f t="shared" si="1108"/>
        <v>301210.71426000004</v>
      </c>
      <c r="L2429" s="15">
        <f t="shared" si="1109"/>
        <v>301210.71426000004</v>
      </c>
      <c r="M2429" s="17">
        <v>203883.19327731093</v>
      </c>
      <c r="N2429" s="17">
        <v>38737.806722689078</v>
      </c>
      <c r="O2429" s="16">
        <v>242621</v>
      </c>
      <c r="P2429" s="18">
        <v>242621</v>
      </c>
      <c r="Q2429" s="17">
        <v>192342.01680672271</v>
      </c>
      <c r="R2429" s="17">
        <v>36544.983193277316</v>
      </c>
      <c r="S2429" s="16">
        <v>228887.00000000003</v>
      </c>
      <c r="T2429" s="15">
        <v>228887.00000000003</v>
      </c>
      <c r="U2429" s="14"/>
      <c r="V2429" s="14"/>
      <c r="W2429" s="14"/>
      <c r="X2429" s="14"/>
      <c r="Y2429" s="14"/>
      <c r="Z2429" s="14"/>
      <c r="AA2429" s="14"/>
      <c r="AB2429" s="13"/>
      <c r="AC2429" s="12">
        <f t="shared" si="1110"/>
        <v>0</v>
      </c>
      <c r="AD2429" s="6">
        <f t="shared" si="1111"/>
        <v>0</v>
      </c>
      <c r="AE2429" s="6">
        <f t="shared" si="1112"/>
        <v>0</v>
      </c>
      <c r="AF2429" s="6">
        <f t="shared" si="1113"/>
        <v>0</v>
      </c>
      <c r="AG2429" s="9">
        <f>MIN(L2429,P2429,T2429)</f>
        <v>228887.00000000003</v>
      </c>
      <c r="AH2429" s="11">
        <f t="shared" si="1114"/>
        <v>301210.71426000004</v>
      </c>
      <c r="AI2429" s="9">
        <f t="shared" si="1115"/>
        <v>235754</v>
      </c>
      <c r="AJ2429" s="10">
        <f t="shared" si="1116"/>
        <v>193179.67856500001</v>
      </c>
      <c r="AK2429" s="9">
        <f t="shared" si="1103"/>
        <v>232320.5</v>
      </c>
      <c r="AL2429" s="9">
        <f t="shared" si="1104"/>
        <v>268482.35713000002</v>
      </c>
      <c r="AM2429" s="6">
        <f>HARMEAN(L2429,P2429,T2429)</f>
        <v>254010.0163374175</v>
      </c>
      <c r="AN2429" s="8">
        <f t="shared" si="1117"/>
        <v>132550.0533799874</v>
      </c>
      <c r="AO2429" s="7">
        <f t="shared" si="1106"/>
        <v>0.5622388310696208</v>
      </c>
      <c r="AP2429" s="6">
        <f t="shared" si="1119"/>
        <v>254010.0163374175</v>
      </c>
      <c r="AQ2429" s="5" t="s">
        <v>0</v>
      </c>
    </row>
    <row r="2430" spans="1:43" ht="25.5" x14ac:dyDescent="0.25">
      <c r="A2430" s="63">
        <v>27</v>
      </c>
      <c r="B2430" s="72">
        <v>73152101</v>
      </c>
      <c r="C2430" s="72">
        <v>8711002</v>
      </c>
      <c r="D2430" s="62" t="s">
        <v>801</v>
      </c>
      <c r="E2430" s="61" t="s">
        <v>801</v>
      </c>
      <c r="F2430" s="76" t="s">
        <v>1316</v>
      </c>
      <c r="G2430" s="42" t="s">
        <v>1</v>
      </c>
      <c r="H2430" s="21">
        <v>1</v>
      </c>
      <c r="I2430" s="20">
        <v>370689.44868907565</v>
      </c>
      <c r="J2430" s="20">
        <f t="shared" si="1107"/>
        <v>70430.995250924374</v>
      </c>
      <c r="K2430" s="19">
        <f t="shared" si="1108"/>
        <v>441120.44394000003</v>
      </c>
      <c r="L2430" s="15">
        <f t="shared" si="1109"/>
        <v>441120.44394000003</v>
      </c>
      <c r="M2430" s="17">
        <v>298584.87394957984</v>
      </c>
      <c r="N2430" s="17">
        <v>56731.126050420171</v>
      </c>
      <c r="O2430" s="16">
        <v>355316</v>
      </c>
      <c r="P2430" s="18">
        <v>355316</v>
      </c>
      <c r="Q2430" s="17">
        <v>281683.19327731093</v>
      </c>
      <c r="R2430" s="17">
        <v>53519.806722689078</v>
      </c>
      <c r="S2430" s="16">
        <v>335203</v>
      </c>
      <c r="T2430" s="15">
        <v>335203</v>
      </c>
      <c r="U2430" s="14"/>
      <c r="V2430" s="14"/>
      <c r="W2430" s="14"/>
      <c r="X2430" s="14"/>
      <c r="Y2430" s="14"/>
      <c r="Z2430" s="14"/>
      <c r="AA2430" s="14"/>
      <c r="AB2430" s="13"/>
      <c r="AC2430" s="12">
        <f t="shared" si="1110"/>
        <v>0</v>
      </c>
      <c r="AD2430" s="6">
        <f t="shared" si="1111"/>
        <v>0</v>
      </c>
      <c r="AE2430" s="6">
        <f t="shared" si="1112"/>
        <v>0</v>
      </c>
      <c r="AF2430" s="6">
        <f t="shared" si="1113"/>
        <v>0</v>
      </c>
      <c r="AG2430" s="9">
        <f>MIN(L2430,P2430,T2430)</f>
        <v>335203</v>
      </c>
      <c r="AH2430" s="11">
        <f t="shared" si="1114"/>
        <v>441120.44394000003</v>
      </c>
      <c r="AI2430" s="9">
        <f t="shared" si="1115"/>
        <v>345259.5</v>
      </c>
      <c r="AJ2430" s="10">
        <f t="shared" si="1116"/>
        <v>282909.86098500004</v>
      </c>
      <c r="AK2430" s="9">
        <f t="shared" si="1103"/>
        <v>340231.25</v>
      </c>
      <c r="AL2430" s="9">
        <f t="shared" si="1104"/>
        <v>393189.97197000001</v>
      </c>
      <c r="AM2430" s="6">
        <f>HARMEAN(L2430,P2430,T2430)</f>
        <v>371995.31888310873</v>
      </c>
      <c r="AN2430" s="8">
        <f t="shared" si="1117"/>
        <v>194118.34822826897</v>
      </c>
      <c r="AO2430" s="7">
        <f t="shared" si="1106"/>
        <v>0.56223897743079909</v>
      </c>
      <c r="AP2430" s="6">
        <f t="shared" si="1119"/>
        <v>371995.31888310873</v>
      </c>
      <c r="AQ2430" s="5" t="s">
        <v>0</v>
      </c>
    </row>
    <row r="2431" spans="1:43" ht="25.5" x14ac:dyDescent="0.25">
      <c r="A2431" s="63">
        <v>28</v>
      </c>
      <c r="B2431" s="72">
        <v>73152101</v>
      </c>
      <c r="C2431" s="72">
        <v>8711002</v>
      </c>
      <c r="D2431" s="62" t="s">
        <v>801</v>
      </c>
      <c r="E2431" s="61" t="s">
        <v>801</v>
      </c>
      <c r="F2431" s="76" t="s">
        <v>1315</v>
      </c>
      <c r="G2431" s="42" t="s">
        <v>1</v>
      </c>
      <c r="H2431" s="21">
        <v>1</v>
      </c>
      <c r="I2431" s="20">
        <v>164875.70601680671</v>
      </c>
      <c r="J2431" s="20">
        <f t="shared" si="1107"/>
        <v>31326.384143193274</v>
      </c>
      <c r="K2431" s="19">
        <f t="shared" si="1108"/>
        <v>196202.09015999999</v>
      </c>
      <c r="L2431" s="15">
        <f t="shared" si="1109"/>
        <v>196202.09015999999</v>
      </c>
      <c r="M2431" s="17">
        <v>136563.02521008404</v>
      </c>
      <c r="N2431" s="17">
        <v>25946.97478991597</v>
      </c>
      <c r="O2431" s="16">
        <v>162510</v>
      </c>
      <c r="P2431" s="18">
        <v>162510</v>
      </c>
      <c r="Q2431" s="17">
        <v>125287.3949579832</v>
      </c>
      <c r="R2431" s="17">
        <v>23804.605042016807</v>
      </c>
      <c r="S2431" s="16">
        <v>149092</v>
      </c>
      <c r="T2431" s="15">
        <v>149092</v>
      </c>
      <c r="U2431" s="14"/>
      <c r="V2431" s="14"/>
      <c r="W2431" s="14"/>
      <c r="X2431" s="14"/>
      <c r="Y2431" s="14"/>
      <c r="Z2431" s="14"/>
      <c r="AA2431" s="14"/>
      <c r="AB2431" s="13">
        <v>122000</v>
      </c>
      <c r="AC2431" s="12">
        <f t="shared" si="1110"/>
        <v>23180</v>
      </c>
      <c r="AD2431" s="6">
        <f t="shared" si="1111"/>
        <v>145180</v>
      </c>
      <c r="AE2431" s="6">
        <f t="shared" si="1112"/>
        <v>7404.1799999999994</v>
      </c>
      <c r="AF2431" s="6">
        <f t="shared" si="1113"/>
        <v>152584.18</v>
      </c>
      <c r="AG2431" s="9">
        <f>MIN(L2431,P2431,T2431,AF2431)</f>
        <v>149092</v>
      </c>
      <c r="AH2431" s="11">
        <f t="shared" si="1114"/>
        <v>196202.09015999999</v>
      </c>
      <c r="AI2431" s="9">
        <f t="shared" si="1115"/>
        <v>157547.09</v>
      </c>
      <c r="AJ2431" s="10">
        <f t="shared" si="1116"/>
        <v>165097.06754000002</v>
      </c>
      <c r="AK2431" s="9">
        <f t="shared" si="1103"/>
        <v>153319.54499999998</v>
      </c>
      <c r="AL2431" s="9">
        <f t="shared" si="1104"/>
        <v>176874.59007999999</v>
      </c>
      <c r="AM2431" s="6">
        <f>HARMEAN(L2431,P2431,T2431,AF2431)</f>
        <v>163190.1686354788</v>
      </c>
      <c r="AN2431" s="8">
        <f t="shared" si="1117"/>
        <v>21501.549496070136</v>
      </c>
      <c r="AO2431" s="7">
        <f t="shared" si="1106"/>
        <v>0.13647697013045521</v>
      </c>
      <c r="AP2431" s="6">
        <f>+AG2431</f>
        <v>149092</v>
      </c>
      <c r="AQ2431" s="5" t="s">
        <v>4</v>
      </c>
    </row>
    <row r="2432" spans="1:43" x14ac:dyDescent="0.25">
      <c r="A2432" s="63">
        <v>29</v>
      </c>
      <c r="B2432" s="72">
        <v>73152101</v>
      </c>
      <c r="C2432" s="72">
        <v>8711002</v>
      </c>
      <c r="D2432" s="62" t="s">
        <v>801</v>
      </c>
      <c r="E2432" s="61" t="s">
        <v>801</v>
      </c>
      <c r="F2432" s="76" t="s">
        <v>1314</v>
      </c>
      <c r="G2432" s="42" t="s">
        <v>1</v>
      </c>
      <c r="H2432" s="21">
        <v>1</v>
      </c>
      <c r="I2432" s="20">
        <v>53732.901025210085</v>
      </c>
      <c r="J2432" s="20">
        <f t="shared" si="1107"/>
        <v>10209.251194789917</v>
      </c>
      <c r="K2432" s="19">
        <f t="shared" si="1108"/>
        <v>63942.152220000004</v>
      </c>
      <c r="L2432" s="15">
        <f t="shared" si="1109"/>
        <v>63942.152220000004</v>
      </c>
      <c r="M2432" s="17">
        <v>43689.075630252104</v>
      </c>
      <c r="N2432" s="17">
        <v>8300.9243697478996</v>
      </c>
      <c r="O2432" s="16">
        <v>51990</v>
      </c>
      <c r="P2432" s="18">
        <v>51990</v>
      </c>
      <c r="Q2432" s="17">
        <v>40831.092436974788</v>
      </c>
      <c r="R2432" s="17">
        <v>7757.90756302521</v>
      </c>
      <c r="S2432" s="16">
        <v>48589</v>
      </c>
      <c r="T2432" s="15">
        <v>48589</v>
      </c>
      <c r="U2432" s="14"/>
      <c r="V2432" s="14"/>
      <c r="W2432" s="14"/>
      <c r="X2432" s="14"/>
      <c r="Y2432" s="14"/>
      <c r="Z2432" s="14"/>
      <c r="AA2432" s="14"/>
      <c r="AB2432" s="13"/>
      <c r="AC2432" s="12">
        <f t="shared" si="1110"/>
        <v>0</v>
      </c>
      <c r="AD2432" s="6">
        <f t="shared" si="1111"/>
        <v>0</v>
      </c>
      <c r="AE2432" s="6">
        <f t="shared" si="1112"/>
        <v>0</v>
      </c>
      <c r="AF2432" s="6">
        <f t="shared" si="1113"/>
        <v>0</v>
      </c>
      <c r="AG2432" s="9">
        <f t="shared" ref="AG2432:AG2442" si="1120">MIN(L2432,P2432,T2432)</f>
        <v>48589</v>
      </c>
      <c r="AH2432" s="11">
        <f t="shared" si="1114"/>
        <v>63942.152220000004</v>
      </c>
      <c r="AI2432" s="9">
        <f t="shared" si="1115"/>
        <v>50289.5</v>
      </c>
      <c r="AJ2432" s="10">
        <f t="shared" si="1116"/>
        <v>41130.288054999997</v>
      </c>
      <c r="AK2432" s="9">
        <f t="shared" si="1103"/>
        <v>49439.25</v>
      </c>
      <c r="AL2432" s="9">
        <f t="shared" si="1104"/>
        <v>57115.826110000002</v>
      </c>
      <c r="AM2432" s="6">
        <f t="shared" ref="AM2432:AM2442" si="1121">HARMEAN(L2432,P2432,T2432)</f>
        <v>54098.508574778614</v>
      </c>
      <c r="AN2432" s="8">
        <f t="shared" si="1117"/>
        <v>28199.571329936622</v>
      </c>
      <c r="AO2432" s="7">
        <f t="shared" si="1106"/>
        <v>0.56074471470061582</v>
      </c>
      <c r="AP2432" s="6">
        <f t="shared" ref="AP2432:AP2442" si="1122">+AM2432</f>
        <v>54098.508574778614</v>
      </c>
      <c r="AQ2432" s="5" t="s">
        <v>0</v>
      </c>
    </row>
    <row r="2433" spans="1:43" x14ac:dyDescent="0.25">
      <c r="A2433" s="63">
        <v>30</v>
      </c>
      <c r="B2433" s="72">
        <v>73152101</v>
      </c>
      <c r="C2433" s="72">
        <v>8711002</v>
      </c>
      <c r="D2433" s="62" t="s">
        <v>801</v>
      </c>
      <c r="E2433" s="61" t="s">
        <v>801</v>
      </c>
      <c r="F2433" s="76" t="s">
        <v>1313</v>
      </c>
      <c r="G2433" s="42" t="s">
        <v>1</v>
      </c>
      <c r="H2433" s="21">
        <v>1</v>
      </c>
      <c r="I2433" s="20">
        <v>353744.27092436975</v>
      </c>
      <c r="J2433" s="20">
        <f t="shared" si="1107"/>
        <v>67211.411475630259</v>
      </c>
      <c r="K2433" s="19">
        <f t="shared" si="1108"/>
        <v>420955.68239999999</v>
      </c>
      <c r="L2433" s="15">
        <f t="shared" si="1109"/>
        <v>420955.68239999999</v>
      </c>
      <c r="M2433" s="17">
        <v>290311.76470588235</v>
      </c>
      <c r="N2433" s="17">
        <v>55159.23529411765</v>
      </c>
      <c r="O2433" s="16">
        <v>345471</v>
      </c>
      <c r="P2433" s="18">
        <v>345471</v>
      </c>
      <c r="Q2433" s="17">
        <v>268806.72268907563</v>
      </c>
      <c r="R2433" s="17">
        <v>51073.277310924372</v>
      </c>
      <c r="S2433" s="16">
        <v>319880</v>
      </c>
      <c r="T2433" s="15">
        <v>319880</v>
      </c>
      <c r="U2433" s="14"/>
      <c r="V2433" s="14"/>
      <c r="W2433" s="14"/>
      <c r="X2433" s="14"/>
      <c r="Y2433" s="14"/>
      <c r="Z2433" s="14"/>
      <c r="AA2433" s="14"/>
      <c r="AB2433" s="13"/>
      <c r="AC2433" s="12">
        <f t="shared" si="1110"/>
        <v>0</v>
      </c>
      <c r="AD2433" s="6">
        <f t="shared" si="1111"/>
        <v>0</v>
      </c>
      <c r="AE2433" s="6">
        <f t="shared" si="1112"/>
        <v>0</v>
      </c>
      <c r="AF2433" s="6">
        <f t="shared" si="1113"/>
        <v>0</v>
      </c>
      <c r="AG2433" s="9">
        <f t="shared" si="1120"/>
        <v>319880</v>
      </c>
      <c r="AH2433" s="11">
        <f t="shared" si="1114"/>
        <v>420955.68239999999</v>
      </c>
      <c r="AI2433" s="9">
        <f t="shared" si="1115"/>
        <v>332675.5</v>
      </c>
      <c r="AJ2433" s="10">
        <f t="shared" si="1116"/>
        <v>271576.67060000001</v>
      </c>
      <c r="AK2433" s="9">
        <f t="shared" si="1103"/>
        <v>326277.75</v>
      </c>
      <c r="AL2433" s="9">
        <f t="shared" si="1104"/>
        <v>376815.59120000002</v>
      </c>
      <c r="AM2433" s="6">
        <f t="shared" si="1121"/>
        <v>357299.46224957576</v>
      </c>
      <c r="AN2433" s="8">
        <f t="shared" si="1117"/>
        <v>186065.90295656541</v>
      </c>
      <c r="AO2433" s="7">
        <f t="shared" si="1106"/>
        <v>0.55930149036092347</v>
      </c>
      <c r="AP2433" s="6">
        <f t="shared" si="1122"/>
        <v>357299.46224957576</v>
      </c>
      <c r="AQ2433" s="5" t="s">
        <v>0</v>
      </c>
    </row>
    <row r="2434" spans="1:43" x14ac:dyDescent="0.25">
      <c r="A2434" s="63">
        <v>31</v>
      </c>
      <c r="B2434" s="72">
        <v>73152101</v>
      </c>
      <c r="C2434" s="72">
        <v>8711002</v>
      </c>
      <c r="D2434" s="62" t="s">
        <v>801</v>
      </c>
      <c r="E2434" s="61" t="s">
        <v>801</v>
      </c>
      <c r="F2434" s="76" t="s">
        <v>1312</v>
      </c>
      <c r="G2434" s="42" t="s">
        <v>1</v>
      </c>
      <c r="H2434" s="21">
        <v>1</v>
      </c>
      <c r="I2434" s="20">
        <v>82436.747142857144</v>
      </c>
      <c r="J2434" s="20">
        <f t="shared" si="1107"/>
        <v>15662.981957142858</v>
      </c>
      <c r="K2434" s="19">
        <f t="shared" si="1108"/>
        <v>98099.729099999997</v>
      </c>
      <c r="L2434" s="15">
        <f t="shared" si="1109"/>
        <v>98099.729099999997</v>
      </c>
      <c r="M2434" s="17">
        <v>68280.672268907569</v>
      </c>
      <c r="N2434" s="17">
        <v>12973.327731092439</v>
      </c>
      <c r="O2434" s="16">
        <v>81254</v>
      </c>
      <c r="P2434" s="18">
        <v>81254</v>
      </c>
      <c r="Q2434" s="17">
        <v>62642.857142857145</v>
      </c>
      <c r="R2434" s="17">
        <v>11902.142857142857</v>
      </c>
      <c r="S2434" s="16">
        <v>74545</v>
      </c>
      <c r="T2434" s="15">
        <v>74545</v>
      </c>
      <c r="U2434" s="14"/>
      <c r="V2434" s="14"/>
      <c r="W2434" s="14"/>
      <c r="X2434" s="14"/>
      <c r="Y2434" s="14"/>
      <c r="Z2434" s="14"/>
      <c r="AA2434" s="14"/>
      <c r="AB2434" s="13"/>
      <c r="AC2434" s="12">
        <f t="shared" si="1110"/>
        <v>0</v>
      </c>
      <c r="AD2434" s="6">
        <f t="shared" si="1111"/>
        <v>0</v>
      </c>
      <c r="AE2434" s="6">
        <f t="shared" si="1112"/>
        <v>0</v>
      </c>
      <c r="AF2434" s="6">
        <f t="shared" si="1113"/>
        <v>0</v>
      </c>
      <c r="AG2434" s="9">
        <f t="shared" si="1120"/>
        <v>74545</v>
      </c>
      <c r="AH2434" s="11">
        <f t="shared" si="1114"/>
        <v>98099.729099999997</v>
      </c>
      <c r="AI2434" s="9">
        <f t="shared" si="1115"/>
        <v>77899.5</v>
      </c>
      <c r="AJ2434" s="10">
        <f t="shared" si="1116"/>
        <v>63474.682274999999</v>
      </c>
      <c r="AK2434" s="9">
        <f t="shared" si="1103"/>
        <v>76222.25</v>
      </c>
      <c r="AL2434" s="9">
        <f t="shared" si="1104"/>
        <v>87999.614549999998</v>
      </c>
      <c r="AM2434" s="6">
        <f t="shared" si="1121"/>
        <v>83529.371124957353</v>
      </c>
      <c r="AN2434" s="8">
        <f t="shared" si="1117"/>
        <v>43461.037074773805</v>
      </c>
      <c r="AO2434" s="7">
        <f t="shared" si="1106"/>
        <v>0.55791163068792238</v>
      </c>
      <c r="AP2434" s="6">
        <f t="shared" si="1122"/>
        <v>83529.371124957353</v>
      </c>
      <c r="AQ2434" s="5" t="s">
        <v>0</v>
      </c>
    </row>
    <row r="2435" spans="1:43" ht="25.5" x14ac:dyDescent="0.25">
      <c r="A2435" s="63">
        <v>32</v>
      </c>
      <c r="B2435" s="72">
        <v>73152101</v>
      </c>
      <c r="C2435" s="72">
        <v>8711002</v>
      </c>
      <c r="D2435" s="62" t="s">
        <v>801</v>
      </c>
      <c r="E2435" s="61" t="s">
        <v>801</v>
      </c>
      <c r="F2435" s="76" t="s">
        <v>1311</v>
      </c>
      <c r="G2435" s="42" t="s">
        <v>1</v>
      </c>
      <c r="H2435" s="21">
        <v>1</v>
      </c>
      <c r="I2435" s="20">
        <v>287996.14073949581</v>
      </c>
      <c r="J2435" s="20">
        <f t="shared" si="1107"/>
        <v>54719.266740504201</v>
      </c>
      <c r="K2435" s="19">
        <f t="shared" si="1108"/>
        <v>342715.40747999999</v>
      </c>
      <c r="L2435" s="15">
        <f t="shared" si="1109"/>
        <v>342715.40747999999</v>
      </c>
      <c r="M2435" s="17">
        <v>238542.01680672271</v>
      </c>
      <c r="N2435" s="17">
        <v>45322.983193277316</v>
      </c>
      <c r="O2435" s="16">
        <v>283865</v>
      </c>
      <c r="P2435" s="18">
        <v>283865</v>
      </c>
      <c r="Q2435" s="17">
        <v>218845.37815126052</v>
      </c>
      <c r="R2435" s="17">
        <v>41580.621848739502</v>
      </c>
      <c r="S2435" s="16">
        <v>260426.00000000003</v>
      </c>
      <c r="T2435" s="15">
        <v>260426.00000000003</v>
      </c>
      <c r="U2435" s="14"/>
      <c r="V2435" s="14"/>
      <c r="W2435" s="14"/>
      <c r="X2435" s="14"/>
      <c r="Y2435" s="14"/>
      <c r="Z2435" s="14"/>
      <c r="AA2435" s="14"/>
      <c r="AB2435" s="13"/>
      <c r="AC2435" s="12">
        <f t="shared" si="1110"/>
        <v>0</v>
      </c>
      <c r="AD2435" s="6">
        <f t="shared" si="1111"/>
        <v>0</v>
      </c>
      <c r="AE2435" s="6">
        <f t="shared" si="1112"/>
        <v>0</v>
      </c>
      <c r="AF2435" s="6">
        <f t="shared" si="1113"/>
        <v>0</v>
      </c>
      <c r="AG2435" s="9">
        <f t="shared" si="1120"/>
        <v>260426.00000000003</v>
      </c>
      <c r="AH2435" s="11">
        <f t="shared" si="1114"/>
        <v>342715.40747999999</v>
      </c>
      <c r="AI2435" s="9">
        <f t="shared" si="1115"/>
        <v>272145.5</v>
      </c>
      <c r="AJ2435" s="10">
        <f t="shared" si="1116"/>
        <v>221751.60187000001</v>
      </c>
      <c r="AK2435" s="9">
        <f t="shared" si="1103"/>
        <v>266285.75</v>
      </c>
      <c r="AL2435" s="9">
        <f t="shared" si="1104"/>
        <v>307430.45374000003</v>
      </c>
      <c r="AM2435" s="6">
        <f t="shared" si="1121"/>
        <v>291813.56124131987</v>
      </c>
      <c r="AN2435" s="8">
        <f t="shared" si="1117"/>
        <v>151833.02067022887</v>
      </c>
      <c r="AO2435" s="7">
        <f t="shared" si="1106"/>
        <v>0.55791119335145678</v>
      </c>
      <c r="AP2435" s="6">
        <f t="shared" si="1122"/>
        <v>291813.56124131987</v>
      </c>
      <c r="AQ2435" s="5" t="s">
        <v>0</v>
      </c>
    </row>
    <row r="2436" spans="1:43" x14ac:dyDescent="0.25">
      <c r="A2436" s="63">
        <v>33</v>
      </c>
      <c r="B2436" s="72">
        <v>73152101</v>
      </c>
      <c r="C2436" s="72">
        <v>8711002</v>
      </c>
      <c r="D2436" s="62" t="s">
        <v>801</v>
      </c>
      <c r="E2436" s="61" t="s">
        <v>801</v>
      </c>
      <c r="F2436" s="76" t="s">
        <v>1310</v>
      </c>
      <c r="G2436" s="42" t="s">
        <v>1</v>
      </c>
      <c r="H2436" s="21">
        <v>1</v>
      </c>
      <c r="I2436" s="20">
        <v>512414.96536134457</v>
      </c>
      <c r="J2436" s="20">
        <f t="shared" si="1107"/>
        <v>97358.843418655466</v>
      </c>
      <c r="K2436" s="19">
        <f t="shared" si="1108"/>
        <v>609773.80878000008</v>
      </c>
      <c r="L2436" s="15">
        <f t="shared" si="1109"/>
        <v>609773.80878000008</v>
      </c>
      <c r="M2436" s="17">
        <v>416635.29411764705</v>
      </c>
      <c r="N2436" s="17">
        <v>79160.705882352937</v>
      </c>
      <c r="O2436" s="16">
        <v>495796</v>
      </c>
      <c r="P2436" s="18">
        <v>495796</v>
      </c>
      <c r="Q2436" s="17">
        <v>389378.99159663869</v>
      </c>
      <c r="R2436" s="17">
        <v>73982.008403361353</v>
      </c>
      <c r="S2436" s="16">
        <v>463361.00000000006</v>
      </c>
      <c r="T2436" s="15">
        <v>463361.00000000006</v>
      </c>
      <c r="U2436" s="14"/>
      <c r="V2436" s="14"/>
      <c r="W2436" s="14"/>
      <c r="X2436" s="14"/>
      <c r="Y2436" s="14"/>
      <c r="Z2436" s="14"/>
      <c r="AA2436" s="14"/>
      <c r="AB2436" s="13"/>
      <c r="AC2436" s="12">
        <f t="shared" si="1110"/>
        <v>0</v>
      </c>
      <c r="AD2436" s="6">
        <f t="shared" si="1111"/>
        <v>0</v>
      </c>
      <c r="AE2436" s="6">
        <f t="shared" si="1112"/>
        <v>0</v>
      </c>
      <c r="AF2436" s="6">
        <f t="shared" si="1113"/>
        <v>0</v>
      </c>
      <c r="AG2436" s="9">
        <f t="shared" si="1120"/>
        <v>463361.00000000006</v>
      </c>
      <c r="AH2436" s="11">
        <f t="shared" si="1114"/>
        <v>609773.80878000008</v>
      </c>
      <c r="AI2436" s="9">
        <f t="shared" si="1115"/>
        <v>479578.5</v>
      </c>
      <c r="AJ2436" s="10">
        <f t="shared" si="1116"/>
        <v>392232.70219500002</v>
      </c>
      <c r="AK2436" s="9">
        <f t="shared" si="1103"/>
        <v>471469.75</v>
      </c>
      <c r="AL2436" s="9">
        <f t="shared" si="1104"/>
        <v>544676.15439000004</v>
      </c>
      <c r="AM2436" s="6">
        <f t="shared" si="1121"/>
        <v>515902.21574745013</v>
      </c>
      <c r="AN2436" s="8">
        <f t="shared" si="1117"/>
        <v>268920.81680072163</v>
      </c>
      <c r="AO2436" s="7">
        <f t="shared" si="1106"/>
        <v>0.56074410508544825</v>
      </c>
      <c r="AP2436" s="6">
        <f t="shared" si="1122"/>
        <v>515902.21574745013</v>
      </c>
      <c r="AQ2436" s="5" t="s">
        <v>0</v>
      </c>
    </row>
    <row r="2437" spans="1:43" x14ac:dyDescent="0.25">
      <c r="A2437" s="63">
        <v>34</v>
      </c>
      <c r="B2437" s="72">
        <v>73152101</v>
      </c>
      <c r="C2437" s="72">
        <v>8711002</v>
      </c>
      <c r="D2437" s="62" t="s">
        <v>801</v>
      </c>
      <c r="E2437" s="61" t="s">
        <v>801</v>
      </c>
      <c r="F2437" s="76" t="s">
        <v>1309</v>
      </c>
      <c r="G2437" s="42" t="s">
        <v>1</v>
      </c>
      <c r="H2437" s="21">
        <v>1</v>
      </c>
      <c r="I2437" s="20">
        <v>206094.6325210084</v>
      </c>
      <c r="J2437" s="20">
        <f t="shared" si="1107"/>
        <v>39157.980178991595</v>
      </c>
      <c r="K2437" s="19">
        <f t="shared" si="1108"/>
        <v>245252.6127</v>
      </c>
      <c r="L2437" s="15">
        <f t="shared" si="1109"/>
        <v>245252.6127</v>
      </c>
      <c r="M2437" s="17">
        <v>170703.36134453781</v>
      </c>
      <c r="N2437" s="17">
        <v>32433.638655462186</v>
      </c>
      <c r="O2437" s="16">
        <v>203137</v>
      </c>
      <c r="P2437" s="18">
        <v>203137</v>
      </c>
      <c r="Q2437" s="17">
        <v>156609.24369747899</v>
      </c>
      <c r="R2437" s="17">
        <v>29755.756302521007</v>
      </c>
      <c r="S2437" s="16">
        <v>186365</v>
      </c>
      <c r="T2437" s="15">
        <v>186365</v>
      </c>
      <c r="U2437" s="14"/>
      <c r="V2437" s="14"/>
      <c r="W2437" s="14"/>
      <c r="X2437" s="14"/>
      <c r="Y2437" s="14"/>
      <c r="Z2437" s="14"/>
      <c r="AA2437" s="14"/>
      <c r="AB2437" s="13"/>
      <c r="AC2437" s="12">
        <f t="shared" si="1110"/>
        <v>0</v>
      </c>
      <c r="AD2437" s="6">
        <f t="shared" si="1111"/>
        <v>0</v>
      </c>
      <c r="AE2437" s="6">
        <f t="shared" si="1112"/>
        <v>0</v>
      </c>
      <c r="AF2437" s="6">
        <f t="shared" si="1113"/>
        <v>0</v>
      </c>
      <c r="AG2437" s="9">
        <f t="shared" si="1120"/>
        <v>186365</v>
      </c>
      <c r="AH2437" s="11">
        <f t="shared" si="1114"/>
        <v>245252.6127</v>
      </c>
      <c r="AI2437" s="9">
        <f t="shared" si="1115"/>
        <v>194751</v>
      </c>
      <c r="AJ2437" s="10">
        <f t="shared" si="1116"/>
        <v>158688.65317499998</v>
      </c>
      <c r="AK2437" s="9">
        <f t="shared" ref="AK2437:AK2500" si="1123">AVERAGE(AG2437,AI2437)</f>
        <v>190558</v>
      </c>
      <c r="AL2437" s="9">
        <f t="shared" si="1104"/>
        <v>220001.80635</v>
      </c>
      <c r="AM2437" s="6">
        <f t="shared" si="1121"/>
        <v>208825.9737283001</v>
      </c>
      <c r="AN2437" s="8">
        <f t="shared" si="1117"/>
        <v>108653.95136885186</v>
      </c>
      <c r="AO2437" s="7">
        <f t="shared" si="1106"/>
        <v>0.55791216152344203</v>
      </c>
      <c r="AP2437" s="6">
        <f t="shared" si="1122"/>
        <v>208825.9737283001</v>
      </c>
      <c r="AQ2437" s="5" t="s">
        <v>0</v>
      </c>
    </row>
    <row r="2438" spans="1:43" ht="25.5" x14ac:dyDescent="0.25">
      <c r="A2438" s="63">
        <v>35</v>
      </c>
      <c r="B2438" s="72">
        <v>73152101</v>
      </c>
      <c r="C2438" s="72">
        <v>8711002</v>
      </c>
      <c r="D2438" s="62" t="s">
        <v>801</v>
      </c>
      <c r="E2438" s="61" t="s">
        <v>801</v>
      </c>
      <c r="F2438" s="76" t="s">
        <v>1308</v>
      </c>
      <c r="G2438" s="42" t="s">
        <v>1</v>
      </c>
      <c r="H2438" s="21">
        <v>1</v>
      </c>
      <c r="I2438" s="20">
        <v>103046.76332773108</v>
      </c>
      <c r="J2438" s="20">
        <f t="shared" si="1107"/>
        <v>19578.885032268907</v>
      </c>
      <c r="K2438" s="19">
        <f t="shared" si="1108"/>
        <v>122625.64835999999</v>
      </c>
      <c r="L2438" s="15">
        <f t="shared" si="1109"/>
        <v>122625.64835999999</v>
      </c>
      <c r="M2438" s="17">
        <v>83002.521008403361</v>
      </c>
      <c r="N2438" s="17">
        <v>15770.478991596639</v>
      </c>
      <c r="O2438" s="16">
        <v>98773</v>
      </c>
      <c r="P2438" s="18">
        <v>98773</v>
      </c>
      <c r="Q2438" s="17">
        <v>78304.201680672268</v>
      </c>
      <c r="R2438" s="17">
        <v>14877.79831932773</v>
      </c>
      <c r="S2438" s="16">
        <v>93182</v>
      </c>
      <c r="T2438" s="15">
        <v>93182</v>
      </c>
      <c r="U2438" s="14"/>
      <c r="V2438" s="14"/>
      <c r="W2438" s="14"/>
      <c r="X2438" s="14"/>
      <c r="Y2438" s="14"/>
      <c r="Z2438" s="14"/>
      <c r="AA2438" s="14"/>
      <c r="AB2438" s="13"/>
      <c r="AC2438" s="12">
        <f t="shared" si="1110"/>
        <v>0</v>
      </c>
      <c r="AD2438" s="6">
        <f t="shared" si="1111"/>
        <v>0</v>
      </c>
      <c r="AE2438" s="6">
        <f t="shared" si="1112"/>
        <v>0</v>
      </c>
      <c r="AF2438" s="6">
        <f t="shared" si="1113"/>
        <v>0</v>
      </c>
      <c r="AG2438" s="9">
        <f t="shared" si="1120"/>
        <v>93182</v>
      </c>
      <c r="AH2438" s="11">
        <f t="shared" si="1114"/>
        <v>122625.64835999999</v>
      </c>
      <c r="AI2438" s="9">
        <f t="shared" si="1115"/>
        <v>95977.5</v>
      </c>
      <c r="AJ2438" s="10">
        <f t="shared" si="1116"/>
        <v>78645.162089999998</v>
      </c>
      <c r="AK2438" s="9">
        <f t="shared" si="1123"/>
        <v>94579.75</v>
      </c>
      <c r="AL2438" s="9">
        <f t="shared" si="1104"/>
        <v>109301.57418</v>
      </c>
      <c r="AM2438" s="6">
        <f t="shared" si="1121"/>
        <v>103409.72391272608</v>
      </c>
      <c r="AN2438" s="8">
        <f t="shared" si="1117"/>
        <v>53962.314652792273</v>
      </c>
      <c r="AO2438" s="7">
        <f t="shared" si="1106"/>
        <v>0.5622392191169</v>
      </c>
      <c r="AP2438" s="6">
        <f t="shared" si="1122"/>
        <v>103409.72391272608</v>
      </c>
      <c r="AQ2438" s="5" t="s">
        <v>0</v>
      </c>
    </row>
    <row r="2439" spans="1:43" x14ac:dyDescent="0.25">
      <c r="A2439" s="63">
        <v>36</v>
      </c>
      <c r="B2439" s="72">
        <v>73152101</v>
      </c>
      <c r="C2439" s="72">
        <v>8711002</v>
      </c>
      <c r="D2439" s="62" t="s">
        <v>801</v>
      </c>
      <c r="E2439" s="61" t="s">
        <v>801</v>
      </c>
      <c r="F2439" s="76" t="s">
        <v>1307</v>
      </c>
      <c r="G2439" s="42" t="s">
        <v>1</v>
      </c>
      <c r="H2439" s="21">
        <v>1</v>
      </c>
      <c r="I2439" s="20">
        <v>244730.25710924371</v>
      </c>
      <c r="J2439" s="20">
        <f t="shared" si="1107"/>
        <v>46498.748850756303</v>
      </c>
      <c r="K2439" s="19">
        <f t="shared" si="1108"/>
        <v>291229.00596000004</v>
      </c>
      <c r="L2439" s="15">
        <f t="shared" si="1109"/>
        <v>291229.00596000004</v>
      </c>
      <c r="M2439" s="17">
        <v>195266.38655462186</v>
      </c>
      <c r="N2439" s="17">
        <v>37100.613445378156</v>
      </c>
      <c r="O2439" s="16">
        <v>232367</v>
      </c>
      <c r="P2439" s="18">
        <v>232367</v>
      </c>
      <c r="Q2439" s="17">
        <v>185968.06722689077</v>
      </c>
      <c r="R2439" s="17">
        <v>35333.932773109249</v>
      </c>
      <c r="S2439" s="16">
        <v>221302</v>
      </c>
      <c r="T2439" s="15">
        <v>221302</v>
      </c>
      <c r="U2439" s="14"/>
      <c r="V2439" s="14"/>
      <c r="W2439" s="14"/>
      <c r="X2439" s="14"/>
      <c r="Y2439" s="14"/>
      <c r="Z2439" s="14"/>
      <c r="AA2439" s="14"/>
      <c r="AB2439" s="13"/>
      <c r="AC2439" s="12">
        <f t="shared" si="1110"/>
        <v>0</v>
      </c>
      <c r="AD2439" s="6">
        <f t="shared" si="1111"/>
        <v>0</v>
      </c>
      <c r="AE2439" s="6">
        <f t="shared" si="1112"/>
        <v>0</v>
      </c>
      <c r="AF2439" s="6">
        <f t="shared" si="1113"/>
        <v>0</v>
      </c>
      <c r="AG2439" s="9">
        <f t="shared" si="1120"/>
        <v>221302</v>
      </c>
      <c r="AH2439" s="11">
        <f t="shared" si="1114"/>
        <v>291229.00596000004</v>
      </c>
      <c r="AI2439" s="9">
        <f t="shared" si="1115"/>
        <v>226834.5</v>
      </c>
      <c r="AJ2439" s="10">
        <f t="shared" si="1116"/>
        <v>186224.50149</v>
      </c>
      <c r="AK2439" s="9">
        <f t="shared" si="1123"/>
        <v>224068.25</v>
      </c>
      <c r="AL2439" s="9">
        <f t="shared" si="1104"/>
        <v>259031.75298000002</v>
      </c>
      <c r="AM2439" s="6">
        <f t="shared" si="1121"/>
        <v>244778.60773514226</v>
      </c>
      <c r="AN2439" s="8">
        <f t="shared" si="1117"/>
        <v>127886.76239112695</v>
      </c>
      <c r="AO2439" s="7">
        <f t="shared" si="1106"/>
        <v>0.56378885218574315</v>
      </c>
      <c r="AP2439" s="6">
        <f t="shared" si="1122"/>
        <v>244778.60773514226</v>
      </c>
      <c r="AQ2439" s="5" t="s">
        <v>0</v>
      </c>
    </row>
    <row r="2440" spans="1:43" x14ac:dyDescent="0.25">
      <c r="A2440" s="63">
        <v>37</v>
      </c>
      <c r="B2440" s="72">
        <v>73152101</v>
      </c>
      <c r="C2440" s="72">
        <v>8711002</v>
      </c>
      <c r="D2440" s="62" t="s">
        <v>801</v>
      </c>
      <c r="E2440" s="61" t="s">
        <v>801</v>
      </c>
      <c r="F2440" s="76" t="s">
        <v>1306</v>
      </c>
      <c r="G2440" s="42" t="s">
        <v>1</v>
      </c>
      <c r="H2440" s="21">
        <v>1</v>
      </c>
      <c r="I2440" s="20">
        <v>206094.6325210084</v>
      </c>
      <c r="J2440" s="20">
        <f t="shared" si="1107"/>
        <v>39157.980178991595</v>
      </c>
      <c r="K2440" s="19">
        <f t="shared" si="1108"/>
        <v>245252.6127</v>
      </c>
      <c r="L2440" s="15">
        <f t="shared" si="1109"/>
        <v>245252.6127</v>
      </c>
      <c r="M2440" s="17">
        <v>166005.88235294117</v>
      </c>
      <c r="N2440" s="17">
        <v>31541.117647058825</v>
      </c>
      <c r="O2440" s="16">
        <v>197547</v>
      </c>
      <c r="P2440" s="18">
        <v>197547</v>
      </c>
      <c r="Q2440" s="17">
        <v>156609.24369747899</v>
      </c>
      <c r="R2440" s="17">
        <v>29755.756302521007</v>
      </c>
      <c r="S2440" s="16">
        <v>186365</v>
      </c>
      <c r="T2440" s="15">
        <v>186365</v>
      </c>
      <c r="U2440" s="14"/>
      <c r="V2440" s="14"/>
      <c r="W2440" s="14"/>
      <c r="X2440" s="14"/>
      <c r="Y2440" s="14"/>
      <c r="Z2440" s="14"/>
      <c r="AA2440" s="14"/>
      <c r="AB2440" s="13"/>
      <c r="AC2440" s="12">
        <f t="shared" si="1110"/>
        <v>0</v>
      </c>
      <c r="AD2440" s="6">
        <f t="shared" si="1111"/>
        <v>0</v>
      </c>
      <c r="AE2440" s="6">
        <f t="shared" si="1112"/>
        <v>0</v>
      </c>
      <c r="AF2440" s="6">
        <f t="shared" si="1113"/>
        <v>0</v>
      </c>
      <c r="AG2440" s="9">
        <f t="shared" si="1120"/>
        <v>186365</v>
      </c>
      <c r="AH2440" s="11">
        <f t="shared" si="1114"/>
        <v>245252.6127</v>
      </c>
      <c r="AI2440" s="9">
        <f t="shared" si="1115"/>
        <v>191956</v>
      </c>
      <c r="AJ2440" s="10">
        <f t="shared" si="1116"/>
        <v>157291.15317499998</v>
      </c>
      <c r="AK2440" s="9">
        <f t="shared" si="1123"/>
        <v>189160.5</v>
      </c>
      <c r="AL2440" s="9">
        <f t="shared" si="1104"/>
        <v>218604.30635</v>
      </c>
      <c r="AM2440" s="6">
        <f t="shared" si="1121"/>
        <v>206820.53566405692</v>
      </c>
      <c r="AN2440" s="8">
        <f t="shared" si="1117"/>
        <v>107925.20095215787</v>
      </c>
      <c r="AO2440" s="7">
        <f t="shared" si="1106"/>
        <v>0.56223926812476754</v>
      </c>
      <c r="AP2440" s="6">
        <f t="shared" si="1122"/>
        <v>206820.53566405692</v>
      </c>
      <c r="AQ2440" s="5" t="s">
        <v>0</v>
      </c>
    </row>
    <row r="2441" spans="1:43" x14ac:dyDescent="0.25">
      <c r="A2441" s="63">
        <v>38</v>
      </c>
      <c r="B2441" s="72">
        <v>73152101</v>
      </c>
      <c r="C2441" s="72">
        <v>8711002</v>
      </c>
      <c r="D2441" s="62" t="s">
        <v>801</v>
      </c>
      <c r="E2441" s="61" t="s">
        <v>801</v>
      </c>
      <c r="F2441" s="76" t="s">
        <v>1305</v>
      </c>
      <c r="G2441" s="42" t="s">
        <v>1</v>
      </c>
      <c r="H2441" s="21">
        <v>1</v>
      </c>
      <c r="I2441" s="20">
        <v>123656.77951260505</v>
      </c>
      <c r="J2441" s="20">
        <f t="shared" si="1107"/>
        <v>23494.788107394961</v>
      </c>
      <c r="K2441" s="19">
        <f t="shared" si="1108"/>
        <v>147151.56762000002</v>
      </c>
      <c r="L2441" s="15">
        <f t="shared" si="1109"/>
        <v>147151.56762000002</v>
      </c>
      <c r="M2441" s="17">
        <v>102422.68907563026</v>
      </c>
      <c r="N2441" s="17">
        <v>19460.310924369751</v>
      </c>
      <c r="O2441" s="16">
        <v>121883.00000000001</v>
      </c>
      <c r="P2441" s="18">
        <v>121883.00000000001</v>
      </c>
      <c r="Q2441" s="17">
        <v>93965.546218487405</v>
      </c>
      <c r="R2441" s="17">
        <v>17853.453781512606</v>
      </c>
      <c r="S2441" s="16">
        <v>111819.00000000001</v>
      </c>
      <c r="T2441" s="15">
        <v>111819.00000000001</v>
      </c>
      <c r="U2441" s="14"/>
      <c r="V2441" s="14"/>
      <c r="W2441" s="14"/>
      <c r="X2441" s="14"/>
      <c r="Y2441" s="14"/>
      <c r="Z2441" s="14"/>
      <c r="AA2441" s="14"/>
      <c r="AB2441" s="13"/>
      <c r="AC2441" s="12">
        <f t="shared" si="1110"/>
        <v>0</v>
      </c>
      <c r="AD2441" s="6">
        <f t="shared" si="1111"/>
        <v>0</v>
      </c>
      <c r="AE2441" s="6">
        <f t="shared" si="1112"/>
        <v>0</v>
      </c>
      <c r="AF2441" s="6">
        <f t="shared" si="1113"/>
        <v>0</v>
      </c>
      <c r="AG2441" s="9">
        <f t="shared" si="1120"/>
        <v>111819.00000000001</v>
      </c>
      <c r="AH2441" s="11">
        <f t="shared" si="1114"/>
        <v>147151.56762000002</v>
      </c>
      <c r="AI2441" s="9">
        <f t="shared" si="1115"/>
        <v>116851.00000000001</v>
      </c>
      <c r="AJ2441" s="10">
        <f t="shared" si="1116"/>
        <v>95213.391905000011</v>
      </c>
      <c r="AK2441" s="9">
        <f t="shared" si="1123"/>
        <v>114335.00000000001</v>
      </c>
      <c r="AL2441" s="9">
        <f t="shared" si="1104"/>
        <v>132001.28381000002</v>
      </c>
      <c r="AM2441" s="6">
        <f t="shared" si="1121"/>
        <v>125295.86604790161</v>
      </c>
      <c r="AN2441" s="8">
        <f t="shared" si="1117"/>
        <v>65192.479910909329</v>
      </c>
      <c r="AO2441" s="7">
        <f t="shared" si="1106"/>
        <v>0.55791118527791217</v>
      </c>
      <c r="AP2441" s="6">
        <f t="shared" si="1122"/>
        <v>125295.86604790161</v>
      </c>
      <c r="AQ2441" s="5" t="s">
        <v>0</v>
      </c>
    </row>
    <row r="2442" spans="1:43" x14ac:dyDescent="0.25">
      <c r="A2442" s="63">
        <v>39</v>
      </c>
      <c r="B2442" s="72">
        <v>73152101</v>
      </c>
      <c r="C2442" s="72">
        <v>8711002</v>
      </c>
      <c r="D2442" s="62" t="s">
        <v>801</v>
      </c>
      <c r="E2442" s="61" t="s">
        <v>801</v>
      </c>
      <c r="F2442" s="76" t="s">
        <v>1304</v>
      </c>
      <c r="G2442" s="42" t="s">
        <v>1</v>
      </c>
      <c r="H2442" s="21">
        <v>1</v>
      </c>
      <c r="I2442" s="20">
        <v>103046.76332773108</v>
      </c>
      <c r="J2442" s="20">
        <f t="shared" si="1107"/>
        <v>19578.885032268907</v>
      </c>
      <c r="K2442" s="19">
        <f t="shared" si="1108"/>
        <v>122625.64835999999</v>
      </c>
      <c r="L2442" s="15">
        <f t="shared" si="1109"/>
        <v>122625.64835999999</v>
      </c>
      <c r="M2442" s="17">
        <v>84568.907563025219</v>
      </c>
      <c r="N2442" s="17">
        <v>16068.092436974792</v>
      </c>
      <c r="O2442" s="16">
        <v>100637.00000000001</v>
      </c>
      <c r="P2442" s="18">
        <v>100637.00000000001</v>
      </c>
      <c r="Q2442" s="17">
        <v>78304.201680672268</v>
      </c>
      <c r="R2442" s="17">
        <v>14877.79831932773</v>
      </c>
      <c r="S2442" s="16">
        <v>93182</v>
      </c>
      <c r="T2442" s="15">
        <v>93182</v>
      </c>
      <c r="U2442" s="14"/>
      <c r="V2442" s="14"/>
      <c r="W2442" s="14"/>
      <c r="X2442" s="14"/>
      <c r="Y2442" s="14"/>
      <c r="Z2442" s="14"/>
      <c r="AA2442" s="14"/>
      <c r="AB2442" s="13"/>
      <c r="AC2442" s="12">
        <f t="shared" si="1110"/>
        <v>0</v>
      </c>
      <c r="AD2442" s="6">
        <f t="shared" si="1111"/>
        <v>0</v>
      </c>
      <c r="AE2442" s="6">
        <f t="shared" si="1112"/>
        <v>0</v>
      </c>
      <c r="AF2442" s="6">
        <f t="shared" si="1113"/>
        <v>0</v>
      </c>
      <c r="AG2442" s="9">
        <f t="shared" si="1120"/>
        <v>93182</v>
      </c>
      <c r="AH2442" s="11">
        <f t="shared" si="1114"/>
        <v>122625.64835999999</v>
      </c>
      <c r="AI2442" s="9">
        <f t="shared" si="1115"/>
        <v>96909.5</v>
      </c>
      <c r="AJ2442" s="10">
        <f t="shared" si="1116"/>
        <v>79111.162089999998</v>
      </c>
      <c r="AK2442" s="9">
        <f t="shared" si="1123"/>
        <v>95045.75</v>
      </c>
      <c r="AL2442" s="9">
        <f t="shared" si="1104"/>
        <v>109767.57418</v>
      </c>
      <c r="AM2442" s="6">
        <f t="shared" si="1121"/>
        <v>104082.49574923463</v>
      </c>
      <c r="AN2442" s="8">
        <f t="shared" si="1117"/>
        <v>54201.588721455264</v>
      </c>
      <c r="AO2442" s="7">
        <f t="shared" si="1106"/>
        <v>0.55930108731811912</v>
      </c>
      <c r="AP2442" s="6">
        <f t="shared" si="1122"/>
        <v>104082.49574923463</v>
      </c>
      <c r="AQ2442" s="5" t="s">
        <v>0</v>
      </c>
    </row>
    <row r="2443" spans="1:43" x14ac:dyDescent="0.25">
      <c r="A2443" s="63">
        <v>40</v>
      </c>
      <c r="B2443" s="72">
        <v>73152101</v>
      </c>
      <c r="C2443" s="72">
        <v>8711002</v>
      </c>
      <c r="D2443" s="62" t="s">
        <v>801</v>
      </c>
      <c r="E2443" s="61" t="s">
        <v>801</v>
      </c>
      <c r="F2443" s="76" t="s">
        <v>1303</v>
      </c>
      <c r="G2443" s="42" t="s">
        <v>1</v>
      </c>
      <c r="H2443" s="21">
        <v>1</v>
      </c>
      <c r="I2443" s="20">
        <v>294348.23243697477</v>
      </c>
      <c r="J2443" s="20">
        <f t="shared" si="1107"/>
        <v>55926.164163025205</v>
      </c>
      <c r="K2443" s="19">
        <f t="shared" si="1108"/>
        <v>350274.39659999998</v>
      </c>
      <c r="L2443" s="15">
        <f t="shared" si="1109"/>
        <v>350274.39659999998</v>
      </c>
      <c r="M2443" s="17">
        <v>239329.4117647059</v>
      </c>
      <c r="N2443" s="17">
        <v>45472.588235294119</v>
      </c>
      <c r="O2443" s="16">
        <v>284802</v>
      </c>
      <c r="P2443" s="18">
        <v>284802</v>
      </c>
      <c r="Q2443" s="17">
        <v>223672.26890756303</v>
      </c>
      <c r="R2443" s="17">
        <v>42497.731092436974</v>
      </c>
      <c r="S2443" s="16">
        <v>266170</v>
      </c>
      <c r="T2443" s="15">
        <v>266170</v>
      </c>
      <c r="U2443" s="14"/>
      <c r="V2443" s="14"/>
      <c r="W2443" s="14"/>
      <c r="X2443" s="14"/>
      <c r="Y2443" s="14"/>
      <c r="Z2443" s="14"/>
      <c r="AA2443" s="14"/>
      <c r="AB2443" s="13">
        <v>179000</v>
      </c>
      <c r="AC2443" s="12">
        <f t="shared" si="1110"/>
        <v>34010</v>
      </c>
      <c r="AD2443" s="6">
        <f t="shared" si="1111"/>
        <v>213010</v>
      </c>
      <c r="AE2443" s="6">
        <f t="shared" si="1112"/>
        <v>10863.509999999998</v>
      </c>
      <c r="AF2443" s="6">
        <f t="shared" si="1113"/>
        <v>223873.51</v>
      </c>
      <c r="AG2443" s="9">
        <f>MIN(L2443,P2443,T2443,AF2443)</f>
        <v>223873.51</v>
      </c>
      <c r="AH2443" s="11">
        <f t="shared" si="1114"/>
        <v>350274.39659999998</v>
      </c>
      <c r="AI2443" s="9">
        <f t="shared" si="1115"/>
        <v>275486</v>
      </c>
      <c r="AJ2443" s="10">
        <f t="shared" si="1116"/>
        <v>281279.97664999997</v>
      </c>
      <c r="AK2443" s="9">
        <f t="shared" si="1123"/>
        <v>249679.755</v>
      </c>
      <c r="AL2443" s="9">
        <f t="shared" si="1104"/>
        <v>312880.19829999999</v>
      </c>
      <c r="AM2443" s="6">
        <f>HARMEAN(L2443,P2443,T2443,AF2443)</f>
        <v>274161.86061649321</v>
      </c>
      <c r="AN2443" s="8">
        <f t="shared" si="1117"/>
        <v>52587.858041934742</v>
      </c>
      <c r="AO2443" s="7">
        <f t="shared" si="1106"/>
        <v>0.19089121785475394</v>
      </c>
      <c r="AP2443" s="6">
        <f>+AG2443</f>
        <v>223873.51</v>
      </c>
      <c r="AQ2443" s="5" t="s">
        <v>4</v>
      </c>
    </row>
    <row r="2444" spans="1:43" x14ac:dyDescent="0.25">
      <c r="A2444" s="63">
        <v>41</v>
      </c>
      <c r="B2444" s="72">
        <v>73152101</v>
      </c>
      <c r="C2444" s="72">
        <v>8711002</v>
      </c>
      <c r="D2444" s="62" t="s">
        <v>801</v>
      </c>
      <c r="E2444" s="61" t="s">
        <v>801</v>
      </c>
      <c r="F2444" s="76" t="s">
        <v>1302</v>
      </c>
      <c r="G2444" s="42" t="s">
        <v>1</v>
      </c>
      <c r="H2444" s="21">
        <v>1</v>
      </c>
      <c r="I2444" s="20">
        <v>123656.77951260505</v>
      </c>
      <c r="J2444" s="20">
        <f t="shared" si="1107"/>
        <v>23494.788107394961</v>
      </c>
      <c r="K2444" s="19">
        <f t="shared" si="1108"/>
        <v>147151.56762000002</v>
      </c>
      <c r="L2444" s="15">
        <f t="shared" si="1109"/>
        <v>147151.56762000002</v>
      </c>
      <c r="M2444" s="17">
        <v>99604.201680672268</v>
      </c>
      <c r="N2444" s="17">
        <v>18924.798319327732</v>
      </c>
      <c r="O2444" s="16">
        <v>118529</v>
      </c>
      <c r="P2444" s="18">
        <v>118529</v>
      </c>
      <c r="Q2444" s="17">
        <v>93965.546218487405</v>
      </c>
      <c r="R2444" s="17">
        <v>17853.453781512606</v>
      </c>
      <c r="S2444" s="16">
        <v>111819.00000000001</v>
      </c>
      <c r="T2444" s="15">
        <v>111819.00000000001</v>
      </c>
      <c r="U2444" s="14"/>
      <c r="V2444" s="14"/>
      <c r="W2444" s="14"/>
      <c r="X2444" s="14"/>
      <c r="Y2444" s="14"/>
      <c r="Z2444" s="14"/>
      <c r="AA2444" s="14"/>
      <c r="AB2444" s="13"/>
      <c r="AC2444" s="12">
        <f t="shared" si="1110"/>
        <v>0</v>
      </c>
      <c r="AD2444" s="6">
        <f t="shared" si="1111"/>
        <v>0</v>
      </c>
      <c r="AE2444" s="6">
        <f t="shared" si="1112"/>
        <v>0</v>
      </c>
      <c r="AF2444" s="6">
        <f t="shared" si="1113"/>
        <v>0</v>
      </c>
      <c r="AG2444" s="9">
        <f>MIN(L2444,P2444,T2444)</f>
        <v>111819.00000000001</v>
      </c>
      <c r="AH2444" s="11">
        <f t="shared" si="1114"/>
        <v>147151.56762000002</v>
      </c>
      <c r="AI2444" s="9">
        <f t="shared" si="1115"/>
        <v>115174</v>
      </c>
      <c r="AJ2444" s="10">
        <f t="shared" si="1116"/>
        <v>94374.891904999997</v>
      </c>
      <c r="AK2444" s="9">
        <f t="shared" si="1123"/>
        <v>113496.5</v>
      </c>
      <c r="AL2444" s="9">
        <f t="shared" si="1104"/>
        <v>131162.78380999999</v>
      </c>
      <c r="AM2444" s="6">
        <f>HARMEAN(L2444,P2444,T2444)</f>
        <v>124092.61368796737</v>
      </c>
      <c r="AN2444" s="8">
        <f t="shared" si="1117"/>
        <v>64755.220038494961</v>
      </c>
      <c r="AO2444" s="7">
        <f t="shared" si="1106"/>
        <v>0.56223817908985496</v>
      </c>
      <c r="AP2444" s="6">
        <f>+AM2444</f>
        <v>124092.61368796737</v>
      </c>
      <c r="AQ2444" s="5" t="s">
        <v>0</v>
      </c>
    </row>
    <row r="2445" spans="1:43" x14ac:dyDescent="0.25">
      <c r="A2445" s="63">
        <v>42</v>
      </c>
      <c r="B2445" s="72">
        <v>73152101</v>
      </c>
      <c r="C2445" s="72">
        <v>8711002</v>
      </c>
      <c r="D2445" s="62" t="s">
        <v>801</v>
      </c>
      <c r="E2445" s="61" t="s">
        <v>801</v>
      </c>
      <c r="F2445" s="76" t="s">
        <v>1301</v>
      </c>
      <c r="G2445" s="42" t="s">
        <v>1</v>
      </c>
      <c r="H2445" s="21">
        <v>1</v>
      </c>
      <c r="I2445" s="20">
        <v>103046.76332773108</v>
      </c>
      <c r="J2445" s="20">
        <f t="shared" si="1107"/>
        <v>19578.885032268907</v>
      </c>
      <c r="K2445" s="19">
        <f t="shared" si="1108"/>
        <v>122625.64835999999</v>
      </c>
      <c r="L2445" s="15">
        <f t="shared" si="1109"/>
        <v>122625.64835999999</v>
      </c>
      <c r="M2445" s="17">
        <v>83002.521008403361</v>
      </c>
      <c r="N2445" s="17">
        <v>15770.478991596639</v>
      </c>
      <c r="O2445" s="16">
        <v>98773</v>
      </c>
      <c r="P2445" s="18">
        <v>98773</v>
      </c>
      <c r="Q2445" s="17">
        <v>78304.201680672268</v>
      </c>
      <c r="R2445" s="17">
        <v>14877.79831932773</v>
      </c>
      <c r="S2445" s="16">
        <v>93182</v>
      </c>
      <c r="T2445" s="15">
        <v>93182</v>
      </c>
      <c r="U2445" s="14"/>
      <c r="V2445" s="14"/>
      <c r="W2445" s="14"/>
      <c r="X2445" s="14"/>
      <c r="Y2445" s="14"/>
      <c r="Z2445" s="14"/>
      <c r="AA2445" s="14"/>
      <c r="AB2445" s="13"/>
      <c r="AC2445" s="12">
        <f t="shared" si="1110"/>
        <v>0</v>
      </c>
      <c r="AD2445" s="6">
        <f t="shared" si="1111"/>
        <v>0</v>
      </c>
      <c r="AE2445" s="6">
        <f t="shared" si="1112"/>
        <v>0</v>
      </c>
      <c r="AF2445" s="6">
        <f t="shared" si="1113"/>
        <v>0</v>
      </c>
      <c r="AG2445" s="9">
        <f>MIN(L2445,P2445,T2445)</f>
        <v>93182</v>
      </c>
      <c r="AH2445" s="11">
        <f t="shared" si="1114"/>
        <v>122625.64835999999</v>
      </c>
      <c r="AI2445" s="9">
        <f t="shared" si="1115"/>
        <v>95977.5</v>
      </c>
      <c r="AJ2445" s="10">
        <f t="shared" si="1116"/>
        <v>78645.162089999998</v>
      </c>
      <c r="AK2445" s="9">
        <f t="shared" si="1123"/>
        <v>94579.75</v>
      </c>
      <c r="AL2445" s="9">
        <f t="shared" si="1104"/>
        <v>109301.57418</v>
      </c>
      <c r="AM2445" s="6">
        <f>HARMEAN(L2445,P2445,T2445)</f>
        <v>103409.72391272608</v>
      </c>
      <c r="AN2445" s="8">
        <f t="shared" si="1117"/>
        <v>53962.314652792273</v>
      </c>
      <c r="AO2445" s="7">
        <f t="shared" si="1106"/>
        <v>0.5622392191169</v>
      </c>
      <c r="AP2445" s="6">
        <f>+AM2445</f>
        <v>103409.72391272608</v>
      </c>
      <c r="AQ2445" s="5" t="s">
        <v>0</v>
      </c>
    </row>
    <row r="2446" spans="1:43" x14ac:dyDescent="0.25">
      <c r="A2446" s="63">
        <v>43</v>
      </c>
      <c r="B2446" s="72">
        <v>73152101</v>
      </c>
      <c r="C2446" s="72">
        <v>8711002</v>
      </c>
      <c r="D2446" s="62" t="s">
        <v>801</v>
      </c>
      <c r="E2446" s="61" t="s">
        <v>801</v>
      </c>
      <c r="F2446" s="76" t="s">
        <v>1300</v>
      </c>
      <c r="G2446" s="42" t="s">
        <v>1</v>
      </c>
      <c r="H2446" s="21">
        <v>1</v>
      </c>
      <c r="I2446" s="20">
        <v>82436.747142857144</v>
      </c>
      <c r="J2446" s="20">
        <f t="shared" si="1107"/>
        <v>15662.981957142858</v>
      </c>
      <c r="K2446" s="19">
        <f t="shared" si="1108"/>
        <v>98099.729099999997</v>
      </c>
      <c r="L2446" s="15">
        <f t="shared" si="1109"/>
        <v>98099.729099999997</v>
      </c>
      <c r="M2446" s="17">
        <v>68280.672268907569</v>
      </c>
      <c r="N2446" s="17">
        <v>12973.327731092439</v>
      </c>
      <c r="O2446" s="16">
        <v>81254</v>
      </c>
      <c r="P2446" s="18">
        <v>81254</v>
      </c>
      <c r="Q2446" s="17">
        <v>62642.857142857145</v>
      </c>
      <c r="R2446" s="17">
        <v>11902.142857142857</v>
      </c>
      <c r="S2446" s="16">
        <v>74545</v>
      </c>
      <c r="T2446" s="15">
        <v>74545</v>
      </c>
      <c r="U2446" s="14"/>
      <c r="V2446" s="14"/>
      <c r="W2446" s="14"/>
      <c r="X2446" s="14"/>
      <c r="Y2446" s="14"/>
      <c r="Z2446" s="14"/>
      <c r="AA2446" s="14"/>
      <c r="AB2446" s="13"/>
      <c r="AC2446" s="12">
        <f t="shared" si="1110"/>
        <v>0</v>
      </c>
      <c r="AD2446" s="6">
        <f t="shared" si="1111"/>
        <v>0</v>
      </c>
      <c r="AE2446" s="6">
        <f t="shared" si="1112"/>
        <v>0</v>
      </c>
      <c r="AF2446" s="6">
        <f t="shared" si="1113"/>
        <v>0</v>
      </c>
      <c r="AG2446" s="9">
        <f>MIN(L2446,P2446,T2446)</f>
        <v>74545</v>
      </c>
      <c r="AH2446" s="11">
        <f t="shared" si="1114"/>
        <v>98099.729099999997</v>
      </c>
      <c r="AI2446" s="9">
        <f t="shared" si="1115"/>
        <v>77899.5</v>
      </c>
      <c r="AJ2446" s="10">
        <f t="shared" si="1116"/>
        <v>63474.682274999999</v>
      </c>
      <c r="AK2446" s="9">
        <f t="shared" si="1123"/>
        <v>76222.25</v>
      </c>
      <c r="AL2446" s="9">
        <f t="shared" si="1104"/>
        <v>87999.614549999998</v>
      </c>
      <c r="AM2446" s="6">
        <f>HARMEAN(L2446,P2446,T2446)</f>
        <v>83529.371124957353</v>
      </c>
      <c r="AN2446" s="8">
        <f t="shared" si="1117"/>
        <v>43461.037074773805</v>
      </c>
      <c r="AO2446" s="7">
        <f t="shared" si="1106"/>
        <v>0.55791163068792238</v>
      </c>
      <c r="AP2446" s="6">
        <f>+AM2446</f>
        <v>83529.371124957353</v>
      </c>
      <c r="AQ2446" s="5" t="s">
        <v>0</v>
      </c>
    </row>
    <row r="2447" spans="1:43" x14ac:dyDescent="0.25">
      <c r="A2447" s="191" t="s">
        <v>1299</v>
      </c>
      <c r="B2447" s="192"/>
      <c r="C2447" s="192"/>
      <c r="D2447" s="192"/>
      <c r="E2447" s="192"/>
      <c r="F2447" s="192"/>
      <c r="G2447" s="192"/>
      <c r="H2447" s="192"/>
      <c r="I2447" s="192"/>
      <c r="J2447" s="192"/>
      <c r="K2447" s="192"/>
      <c r="L2447" s="193"/>
      <c r="M2447" s="41"/>
      <c r="N2447" s="41"/>
      <c r="O2447" s="41"/>
      <c r="P2447" s="40"/>
      <c r="Q2447" s="39"/>
      <c r="R2447" s="39"/>
      <c r="S2447" s="39"/>
      <c r="T2447" s="64"/>
      <c r="U2447" s="39"/>
      <c r="V2447" s="39"/>
      <c r="W2447" s="39"/>
      <c r="X2447" s="39"/>
      <c r="Y2447" s="39"/>
      <c r="Z2447" s="39"/>
      <c r="AA2447" s="39"/>
      <c r="AB2447" s="13"/>
      <c r="AC2447" s="12"/>
      <c r="AD2447" s="6"/>
      <c r="AE2447" s="6"/>
      <c r="AF2447" s="6"/>
      <c r="AG2447" s="9"/>
      <c r="AH2447" s="5"/>
      <c r="AI2447" s="5"/>
      <c r="AJ2447" s="5"/>
      <c r="AK2447" s="9"/>
      <c r="AL2447" s="9"/>
      <c r="AM2447" s="6"/>
      <c r="AN2447" s="8"/>
      <c r="AO2447" s="7"/>
      <c r="AP2447" s="6"/>
      <c r="AQ2447" s="5"/>
    </row>
    <row r="2448" spans="1:43" ht="51" x14ac:dyDescent="0.25">
      <c r="A2448" s="38" t="s">
        <v>143</v>
      </c>
      <c r="B2448" s="31" t="s">
        <v>142</v>
      </c>
      <c r="C2448" s="31" t="s">
        <v>141</v>
      </c>
      <c r="D2448" s="31" t="s">
        <v>140</v>
      </c>
      <c r="E2448" s="31" t="s">
        <v>139</v>
      </c>
      <c r="F2448" s="31" t="s">
        <v>180</v>
      </c>
      <c r="G2448" s="37" t="s">
        <v>138</v>
      </c>
      <c r="H2448" s="36" t="s">
        <v>137</v>
      </c>
      <c r="I2448" s="35" t="s">
        <v>136</v>
      </c>
      <c r="J2448" s="31" t="s">
        <v>135</v>
      </c>
      <c r="K2448" s="31" t="s">
        <v>134</v>
      </c>
      <c r="L2448" s="34" t="s">
        <v>133</v>
      </c>
      <c r="M2448" s="33" t="s">
        <v>136</v>
      </c>
      <c r="N2448" s="33" t="s">
        <v>135</v>
      </c>
      <c r="O2448" s="33" t="s">
        <v>134</v>
      </c>
      <c r="P2448" s="32" t="s">
        <v>133</v>
      </c>
      <c r="Q2448" s="31"/>
      <c r="R2448" s="31"/>
      <c r="S2448" s="31"/>
      <c r="T2448" s="34"/>
      <c r="U2448" s="31"/>
      <c r="V2448" s="31"/>
      <c r="W2448" s="31"/>
      <c r="X2448" s="31"/>
      <c r="Y2448" s="31"/>
      <c r="Z2448" s="31"/>
      <c r="AA2448" s="31"/>
      <c r="AB2448" s="13"/>
      <c r="AC2448" s="12"/>
      <c r="AD2448" s="6"/>
      <c r="AE2448" s="6"/>
      <c r="AF2448" s="6"/>
      <c r="AG2448" s="9"/>
      <c r="AH2448" s="5"/>
      <c r="AI2448" s="5"/>
      <c r="AJ2448" s="5"/>
      <c r="AK2448" s="9"/>
      <c r="AL2448" s="9"/>
      <c r="AM2448" s="6"/>
      <c r="AN2448" s="8"/>
      <c r="AO2448" s="7"/>
      <c r="AP2448" s="6"/>
      <c r="AQ2448" s="5"/>
    </row>
    <row r="2449" spans="1:43" x14ac:dyDescent="0.25">
      <c r="A2449" s="63">
        <v>44</v>
      </c>
      <c r="B2449" s="72">
        <v>73152101</v>
      </c>
      <c r="C2449" s="72">
        <v>8711002</v>
      </c>
      <c r="D2449" s="62" t="s">
        <v>801</v>
      </c>
      <c r="E2449" s="61" t="s">
        <v>801</v>
      </c>
      <c r="F2449" s="73" t="s">
        <v>1298</v>
      </c>
      <c r="G2449" s="42" t="s">
        <v>1</v>
      </c>
      <c r="H2449" s="21">
        <v>1</v>
      </c>
      <c r="I2449" s="20">
        <v>3182129.215109244</v>
      </c>
      <c r="J2449" s="20">
        <f t="shared" ref="J2449:J2476" si="1124">+I2449*0.19</f>
        <v>604604.55087075639</v>
      </c>
      <c r="K2449" s="19">
        <f t="shared" ref="K2449:K2476" si="1125">+I2449+J2449</f>
        <v>3786733.7659800006</v>
      </c>
      <c r="L2449" s="15">
        <f t="shared" ref="L2449:L2476" si="1126">+H2449*K2449</f>
        <v>3786733.7659800006</v>
      </c>
      <c r="M2449" s="17">
        <v>2587332.7731092437</v>
      </c>
      <c r="N2449" s="17">
        <v>491593.22689075628</v>
      </c>
      <c r="O2449" s="16">
        <v>3078926</v>
      </c>
      <c r="P2449" s="18">
        <v>3078926</v>
      </c>
      <c r="Q2449" s="17">
        <v>2418068.0672268909</v>
      </c>
      <c r="R2449" s="17">
        <v>459432.93277310929</v>
      </c>
      <c r="S2449" s="16">
        <v>2877501</v>
      </c>
      <c r="T2449" s="15">
        <v>2877501</v>
      </c>
      <c r="U2449" s="14"/>
      <c r="V2449" s="14"/>
      <c r="W2449" s="14"/>
      <c r="X2449" s="14"/>
      <c r="Y2449" s="14"/>
      <c r="Z2449" s="14"/>
      <c r="AA2449" s="14"/>
      <c r="AB2449" s="13"/>
      <c r="AC2449" s="12">
        <f t="shared" ref="AC2449:AC2476" si="1127">+AB2449*19%</f>
        <v>0</v>
      </c>
      <c r="AD2449" s="6">
        <f t="shared" ref="AD2449:AD2476" si="1128">+AB2449+AC2449</f>
        <v>0</v>
      </c>
      <c r="AE2449" s="6">
        <f t="shared" ref="AE2449:AE2476" si="1129">+AD2449*5.1%</f>
        <v>0</v>
      </c>
      <c r="AF2449" s="6">
        <f t="shared" ref="AF2449:AF2476" si="1130">+AD2449+AE2449</f>
        <v>0</v>
      </c>
      <c r="AG2449" s="9">
        <f t="shared" ref="AG2449:AG2457" si="1131">MIN(L2449,P2449,T2449)</f>
        <v>2877501</v>
      </c>
      <c r="AH2449" s="11">
        <f t="shared" ref="AH2449:AH2476" si="1132">MAX(L2449,P2449,T2449,AF2449)</f>
        <v>3786733.7659800006</v>
      </c>
      <c r="AI2449" s="9">
        <f t="shared" ref="AI2449:AI2476" si="1133">MEDIAN(L2449,P2449,T2449,AF2449)</f>
        <v>2978213.5</v>
      </c>
      <c r="AJ2449" s="10">
        <f t="shared" ref="AJ2449:AJ2476" si="1134">AVERAGE(L2449,P2449,T2449,AF2449)</f>
        <v>2435790.1914950004</v>
      </c>
      <c r="AK2449" s="9">
        <f t="shared" si="1123"/>
        <v>2927857.25</v>
      </c>
      <c r="AL2449" s="9">
        <f t="shared" si="1104"/>
        <v>3382473.6329900003</v>
      </c>
      <c r="AM2449" s="6">
        <f t="shared" ref="AM2449:AM2457" si="1135">HARMEAN(L2449,P2449,T2449)</f>
        <v>3203785.8395821084</v>
      </c>
      <c r="AN2449" s="8">
        <f t="shared" si="1117"/>
        <v>1670015.4195852079</v>
      </c>
      <c r="AO2449" s="7">
        <f t="shared" si="1106"/>
        <v>0.56074402308135662</v>
      </c>
      <c r="AP2449" s="6">
        <f t="shared" ref="AP2449:AP2465" si="1136">+AM2449</f>
        <v>3203785.8395821084</v>
      </c>
      <c r="AQ2449" s="5" t="s">
        <v>0</v>
      </c>
    </row>
    <row r="2450" spans="1:43" ht="38.25" x14ac:dyDescent="0.25">
      <c r="A2450" s="63">
        <v>45</v>
      </c>
      <c r="B2450" s="72">
        <v>73152101</v>
      </c>
      <c r="C2450" s="72">
        <v>8711002</v>
      </c>
      <c r="D2450" s="62" t="s">
        <v>801</v>
      </c>
      <c r="E2450" s="61" t="s">
        <v>801</v>
      </c>
      <c r="F2450" s="73" t="s">
        <v>1297</v>
      </c>
      <c r="G2450" s="42" t="s">
        <v>1</v>
      </c>
      <c r="H2450" s="21">
        <v>1</v>
      </c>
      <c r="I2450" s="20">
        <v>746658.29949579842</v>
      </c>
      <c r="J2450" s="20">
        <f t="shared" si="1124"/>
        <v>141865.07690420171</v>
      </c>
      <c r="K2450" s="19">
        <f t="shared" si="1125"/>
        <v>888523.37640000018</v>
      </c>
      <c r="L2450" s="15">
        <f t="shared" si="1126"/>
        <v>888523.37640000018</v>
      </c>
      <c r="M2450" s="17">
        <v>607094.95798319334</v>
      </c>
      <c r="N2450" s="17">
        <v>115348.04201680674</v>
      </c>
      <c r="O2450" s="16">
        <v>722443.00000000012</v>
      </c>
      <c r="P2450" s="18">
        <v>722443.00000000012</v>
      </c>
      <c r="Q2450" s="17">
        <v>567378.15126050427</v>
      </c>
      <c r="R2450" s="17">
        <v>107801.84873949581</v>
      </c>
      <c r="S2450" s="16">
        <v>675180.00000000012</v>
      </c>
      <c r="T2450" s="15">
        <v>675180.00000000012</v>
      </c>
      <c r="U2450" s="14"/>
      <c r="V2450" s="14"/>
      <c r="W2450" s="14"/>
      <c r="X2450" s="14"/>
      <c r="Y2450" s="14"/>
      <c r="Z2450" s="14"/>
      <c r="AA2450" s="14"/>
      <c r="AB2450" s="13"/>
      <c r="AC2450" s="12">
        <f t="shared" si="1127"/>
        <v>0</v>
      </c>
      <c r="AD2450" s="6">
        <f t="shared" si="1128"/>
        <v>0</v>
      </c>
      <c r="AE2450" s="6">
        <f t="shared" si="1129"/>
        <v>0</v>
      </c>
      <c r="AF2450" s="6">
        <f t="shared" si="1130"/>
        <v>0</v>
      </c>
      <c r="AG2450" s="9">
        <f t="shared" si="1131"/>
        <v>675180.00000000012</v>
      </c>
      <c r="AH2450" s="11">
        <f t="shared" si="1132"/>
        <v>888523.37640000018</v>
      </c>
      <c r="AI2450" s="9">
        <f t="shared" si="1133"/>
        <v>698811.50000000012</v>
      </c>
      <c r="AJ2450" s="10">
        <f t="shared" si="1134"/>
        <v>571536.5941000001</v>
      </c>
      <c r="AK2450" s="9">
        <f t="shared" si="1123"/>
        <v>686995.75000000012</v>
      </c>
      <c r="AL2450" s="9">
        <f t="shared" si="1104"/>
        <v>793667.43820000021</v>
      </c>
      <c r="AM2450" s="6">
        <f t="shared" si="1135"/>
        <v>751739.98397993005</v>
      </c>
      <c r="AN2450" s="8">
        <f t="shared" si="1117"/>
        <v>391854.30858783203</v>
      </c>
      <c r="AO2450" s="7">
        <f t="shared" si="1106"/>
        <v>0.56074393250230137</v>
      </c>
      <c r="AP2450" s="6">
        <f t="shared" si="1136"/>
        <v>751739.98397993005</v>
      </c>
      <c r="AQ2450" s="5" t="s">
        <v>0</v>
      </c>
    </row>
    <row r="2451" spans="1:43" ht="38.25" x14ac:dyDescent="0.25">
      <c r="A2451" s="63">
        <v>46</v>
      </c>
      <c r="B2451" s="72">
        <v>73152101</v>
      </c>
      <c r="C2451" s="72">
        <v>8711002</v>
      </c>
      <c r="D2451" s="62" t="s">
        <v>801</v>
      </c>
      <c r="E2451" s="61" t="s">
        <v>801</v>
      </c>
      <c r="F2451" s="73" t="s">
        <v>1296</v>
      </c>
      <c r="G2451" s="42" t="s">
        <v>1</v>
      </c>
      <c r="H2451" s="21">
        <v>1</v>
      </c>
      <c r="I2451" s="20">
        <v>716977.97410084039</v>
      </c>
      <c r="J2451" s="20">
        <f t="shared" si="1124"/>
        <v>136225.81507915969</v>
      </c>
      <c r="K2451" s="19">
        <f t="shared" si="1125"/>
        <v>853203.78918000008</v>
      </c>
      <c r="L2451" s="15">
        <f t="shared" si="1126"/>
        <v>853203.78918000008</v>
      </c>
      <c r="M2451" s="17">
        <v>572065.54621848743</v>
      </c>
      <c r="N2451" s="17">
        <v>108692.45378151261</v>
      </c>
      <c r="O2451" s="16">
        <v>680758</v>
      </c>
      <c r="P2451" s="18">
        <v>680758</v>
      </c>
      <c r="Q2451" s="17">
        <v>544824.36974789924</v>
      </c>
      <c r="R2451" s="17">
        <v>103516.63025210086</v>
      </c>
      <c r="S2451" s="16">
        <v>648341.00000000012</v>
      </c>
      <c r="T2451" s="15">
        <v>648341.00000000012</v>
      </c>
      <c r="U2451" s="14"/>
      <c r="V2451" s="14"/>
      <c r="W2451" s="14"/>
      <c r="X2451" s="14"/>
      <c r="Y2451" s="14"/>
      <c r="Z2451" s="14"/>
      <c r="AA2451" s="14"/>
      <c r="AB2451" s="13"/>
      <c r="AC2451" s="12">
        <f t="shared" si="1127"/>
        <v>0</v>
      </c>
      <c r="AD2451" s="6">
        <f t="shared" si="1128"/>
        <v>0</v>
      </c>
      <c r="AE2451" s="6">
        <f t="shared" si="1129"/>
        <v>0</v>
      </c>
      <c r="AF2451" s="6">
        <f t="shared" si="1130"/>
        <v>0</v>
      </c>
      <c r="AG2451" s="9">
        <f t="shared" si="1131"/>
        <v>648341.00000000012</v>
      </c>
      <c r="AH2451" s="11">
        <f t="shared" si="1132"/>
        <v>853203.78918000008</v>
      </c>
      <c r="AI2451" s="9">
        <f t="shared" si="1133"/>
        <v>664549.5</v>
      </c>
      <c r="AJ2451" s="10">
        <f t="shared" si="1134"/>
        <v>545575.69729500008</v>
      </c>
      <c r="AK2451" s="9">
        <f t="shared" si="1123"/>
        <v>656445.25</v>
      </c>
      <c r="AL2451" s="9">
        <f t="shared" si="1104"/>
        <v>758876.64459000004</v>
      </c>
      <c r="AM2451" s="6">
        <f t="shared" si="1135"/>
        <v>717119.71516936948</v>
      </c>
      <c r="AN2451" s="8">
        <f t="shared" si="1117"/>
        <v>374665.56055608124</v>
      </c>
      <c r="AO2451" s="7">
        <f t="shared" si="1106"/>
        <v>0.56378879309378949</v>
      </c>
      <c r="AP2451" s="6">
        <f t="shared" si="1136"/>
        <v>717119.71516936948</v>
      </c>
      <c r="AQ2451" s="5" t="s">
        <v>0</v>
      </c>
    </row>
    <row r="2452" spans="1:43" ht="25.5" x14ac:dyDescent="0.25">
      <c r="A2452" s="63">
        <v>47</v>
      </c>
      <c r="B2452" s="72">
        <v>73152101</v>
      </c>
      <c r="C2452" s="72">
        <v>8711002</v>
      </c>
      <c r="D2452" s="62" t="s">
        <v>801</v>
      </c>
      <c r="E2452" s="61" t="s">
        <v>801</v>
      </c>
      <c r="F2452" s="76" t="s">
        <v>1295</v>
      </c>
      <c r="G2452" s="42" t="s">
        <v>1</v>
      </c>
      <c r="H2452" s="21">
        <v>1</v>
      </c>
      <c r="I2452" s="20">
        <v>103046.76332773108</v>
      </c>
      <c r="J2452" s="20">
        <f t="shared" si="1124"/>
        <v>19578.885032268907</v>
      </c>
      <c r="K2452" s="19">
        <f t="shared" si="1125"/>
        <v>122625.64835999999</v>
      </c>
      <c r="L2452" s="15">
        <f t="shared" si="1126"/>
        <v>122625.64835999999</v>
      </c>
      <c r="M2452" s="17">
        <v>83785.71428571429</v>
      </c>
      <c r="N2452" s="17">
        <v>15919.285714285716</v>
      </c>
      <c r="O2452" s="16">
        <v>99705</v>
      </c>
      <c r="P2452" s="18">
        <v>99705</v>
      </c>
      <c r="Q2452" s="17">
        <v>78304.201680672268</v>
      </c>
      <c r="R2452" s="17">
        <v>14877.79831932773</v>
      </c>
      <c r="S2452" s="16">
        <v>93182</v>
      </c>
      <c r="T2452" s="15">
        <v>93182</v>
      </c>
      <c r="U2452" s="14"/>
      <c r="V2452" s="14"/>
      <c r="W2452" s="14"/>
      <c r="X2452" s="14"/>
      <c r="Y2452" s="14"/>
      <c r="Z2452" s="14"/>
      <c r="AA2452" s="14"/>
      <c r="AB2452" s="13"/>
      <c r="AC2452" s="12">
        <f t="shared" si="1127"/>
        <v>0</v>
      </c>
      <c r="AD2452" s="6">
        <f t="shared" si="1128"/>
        <v>0</v>
      </c>
      <c r="AE2452" s="6">
        <f t="shared" si="1129"/>
        <v>0</v>
      </c>
      <c r="AF2452" s="6">
        <f t="shared" si="1130"/>
        <v>0</v>
      </c>
      <c r="AG2452" s="9">
        <f t="shared" si="1131"/>
        <v>93182</v>
      </c>
      <c r="AH2452" s="11">
        <f t="shared" si="1132"/>
        <v>122625.64835999999</v>
      </c>
      <c r="AI2452" s="9">
        <f t="shared" si="1133"/>
        <v>96443.5</v>
      </c>
      <c r="AJ2452" s="10">
        <f t="shared" si="1134"/>
        <v>78878.162089999998</v>
      </c>
      <c r="AK2452" s="9">
        <f t="shared" si="1123"/>
        <v>94812.75</v>
      </c>
      <c r="AL2452" s="9">
        <f t="shared" si="1104"/>
        <v>109534.57418</v>
      </c>
      <c r="AM2452" s="6">
        <f t="shared" si="1135"/>
        <v>103748.16358976037</v>
      </c>
      <c r="AN2452" s="8">
        <f t="shared" si="1117"/>
        <v>54080.076324912603</v>
      </c>
      <c r="AO2452" s="7">
        <f t="shared" si="1106"/>
        <v>0.56074360972914306</v>
      </c>
      <c r="AP2452" s="6">
        <f t="shared" si="1136"/>
        <v>103748.16358976037</v>
      </c>
      <c r="AQ2452" s="5" t="s">
        <v>0</v>
      </c>
    </row>
    <row r="2453" spans="1:43" ht="25.5" x14ac:dyDescent="0.25">
      <c r="A2453" s="63">
        <v>48</v>
      </c>
      <c r="B2453" s="72">
        <v>73152101</v>
      </c>
      <c r="C2453" s="72">
        <v>8711002</v>
      </c>
      <c r="D2453" s="62" t="s">
        <v>801</v>
      </c>
      <c r="E2453" s="61" t="s">
        <v>801</v>
      </c>
      <c r="F2453" s="76" t="s">
        <v>1294</v>
      </c>
      <c r="G2453" s="42" t="s">
        <v>1</v>
      </c>
      <c r="H2453" s="21">
        <v>1</v>
      </c>
      <c r="I2453" s="20">
        <v>103046.76332773108</v>
      </c>
      <c r="J2453" s="20">
        <f t="shared" si="1124"/>
        <v>19578.885032268907</v>
      </c>
      <c r="K2453" s="19">
        <f t="shared" si="1125"/>
        <v>122625.64835999999</v>
      </c>
      <c r="L2453" s="15">
        <f t="shared" si="1126"/>
        <v>122625.64835999999</v>
      </c>
      <c r="M2453" s="17">
        <v>83002.521008403361</v>
      </c>
      <c r="N2453" s="17">
        <v>15770.478991596639</v>
      </c>
      <c r="O2453" s="16">
        <v>98773</v>
      </c>
      <c r="P2453" s="18">
        <v>98773</v>
      </c>
      <c r="Q2453" s="17">
        <v>78304.201680672268</v>
      </c>
      <c r="R2453" s="17">
        <v>14877.79831932773</v>
      </c>
      <c r="S2453" s="16">
        <v>93182</v>
      </c>
      <c r="T2453" s="15">
        <v>93182</v>
      </c>
      <c r="U2453" s="14"/>
      <c r="V2453" s="14"/>
      <c r="W2453" s="14"/>
      <c r="X2453" s="14"/>
      <c r="Y2453" s="14"/>
      <c r="Z2453" s="14"/>
      <c r="AA2453" s="14"/>
      <c r="AB2453" s="13"/>
      <c r="AC2453" s="12">
        <f t="shared" si="1127"/>
        <v>0</v>
      </c>
      <c r="AD2453" s="6">
        <f t="shared" si="1128"/>
        <v>0</v>
      </c>
      <c r="AE2453" s="6">
        <f t="shared" si="1129"/>
        <v>0</v>
      </c>
      <c r="AF2453" s="6">
        <f t="shared" si="1130"/>
        <v>0</v>
      </c>
      <c r="AG2453" s="9">
        <f t="shared" si="1131"/>
        <v>93182</v>
      </c>
      <c r="AH2453" s="11">
        <f t="shared" si="1132"/>
        <v>122625.64835999999</v>
      </c>
      <c r="AI2453" s="9">
        <f t="shared" si="1133"/>
        <v>95977.5</v>
      </c>
      <c r="AJ2453" s="10">
        <f t="shared" si="1134"/>
        <v>78645.162089999998</v>
      </c>
      <c r="AK2453" s="9">
        <f t="shared" si="1123"/>
        <v>94579.75</v>
      </c>
      <c r="AL2453" s="9">
        <f t="shared" si="1104"/>
        <v>109301.57418</v>
      </c>
      <c r="AM2453" s="6">
        <f t="shared" si="1135"/>
        <v>103409.72391272608</v>
      </c>
      <c r="AN2453" s="8">
        <f t="shared" si="1117"/>
        <v>53962.314652792273</v>
      </c>
      <c r="AO2453" s="7">
        <f t="shared" si="1106"/>
        <v>0.5622392191169</v>
      </c>
      <c r="AP2453" s="6">
        <f t="shared" si="1136"/>
        <v>103409.72391272608</v>
      </c>
      <c r="AQ2453" s="5" t="s">
        <v>0</v>
      </c>
    </row>
    <row r="2454" spans="1:43" ht="25.5" x14ac:dyDescent="0.25">
      <c r="A2454" s="63">
        <v>49</v>
      </c>
      <c r="B2454" s="72">
        <v>73152101</v>
      </c>
      <c r="C2454" s="72">
        <v>8711002</v>
      </c>
      <c r="D2454" s="62" t="s">
        <v>801</v>
      </c>
      <c r="E2454" s="61" t="s">
        <v>801</v>
      </c>
      <c r="F2454" s="76" t="s">
        <v>1293</v>
      </c>
      <c r="G2454" s="42" t="s">
        <v>1</v>
      </c>
      <c r="H2454" s="21">
        <v>1</v>
      </c>
      <c r="I2454" s="20">
        <v>234319.63885714288</v>
      </c>
      <c r="J2454" s="20">
        <f t="shared" si="1124"/>
        <v>44520.73138285715</v>
      </c>
      <c r="K2454" s="19">
        <f t="shared" si="1125"/>
        <v>278840.37024000002</v>
      </c>
      <c r="L2454" s="15">
        <f t="shared" si="1126"/>
        <v>278840.37024000002</v>
      </c>
      <c r="M2454" s="17">
        <v>188740.3361344538</v>
      </c>
      <c r="N2454" s="17">
        <v>35860.663865546223</v>
      </c>
      <c r="O2454" s="16">
        <v>224601.00000000003</v>
      </c>
      <c r="P2454" s="18">
        <v>224601.00000000003</v>
      </c>
      <c r="Q2454" s="17">
        <v>178057.14285714287</v>
      </c>
      <c r="R2454" s="17">
        <v>33830.857142857145</v>
      </c>
      <c r="S2454" s="16">
        <v>211888</v>
      </c>
      <c r="T2454" s="15">
        <v>211888</v>
      </c>
      <c r="U2454" s="14"/>
      <c r="V2454" s="14"/>
      <c r="W2454" s="14"/>
      <c r="X2454" s="14"/>
      <c r="Y2454" s="14"/>
      <c r="Z2454" s="14"/>
      <c r="AA2454" s="14"/>
      <c r="AB2454" s="13"/>
      <c r="AC2454" s="12">
        <f t="shared" si="1127"/>
        <v>0</v>
      </c>
      <c r="AD2454" s="6">
        <f t="shared" si="1128"/>
        <v>0</v>
      </c>
      <c r="AE2454" s="6">
        <f t="shared" si="1129"/>
        <v>0</v>
      </c>
      <c r="AF2454" s="6">
        <f t="shared" si="1130"/>
        <v>0</v>
      </c>
      <c r="AG2454" s="9">
        <f t="shared" si="1131"/>
        <v>211888</v>
      </c>
      <c r="AH2454" s="11">
        <f t="shared" si="1132"/>
        <v>278840.37024000002</v>
      </c>
      <c r="AI2454" s="9">
        <f t="shared" si="1133"/>
        <v>218244.5</v>
      </c>
      <c r="AJ2454" s="10">
        <f t="shared" si="1134"/>
        <v>178832.34256000002</v>
      </c>
      <c r="AK2454" s="9">
        <f t="shared" si="1123"/>
        <v>215066.25</v>
      </c>
      <c r="AL2454" s="9">
        <f t="shared" si="1104"/>
        <v>248542.43512000001</v>
      </c>
      <c r="AM2454" s="6">
        <f t="shared" si="1135"/>
        <v>235144.81181374259</v>
      </c>
      <c r="AN2454" s="8">
        <f t="shared" si="1117"/>
        <v>122705.68967872075</v>
      </c>
      <c r="AO2454" s="7">
        <f t="shared" si="1106"/>
        <v>0.5622395509564766</v>
      </c>
      <c r="AP2454" s="6">
        <f t="shared" si="1136"/>
        <v>235144.81181374259</v>
      </c>
      <c r="AQ2454" s="5" t="s">
        <v>0</v>
      </c>
    </row>
    <row r="2455" spans="1:43" x14ac:dyDescent="0.25">
      <c r="A2455" s="63">
        <v>50</v>
      </c>
      <c r="B2455" s="72">
        <v>73152101</v>
      </c>
      <c r="C2455" s="72">
        <v>8711002</v>
      </c>
      <c r="D2455" s="62" t="s">
        <v>801</v>
      </c>
      <c r="E2455" s="61" t="s">
        <v>801</v>
      </c>
      <c r="F2455" s="76" t="s">
        <v>1292</v>
      </c>
      <c r="G2455" s="42" t="s">
        <v>1</v>
      </c>
      <c r="H2455" s="21">
        <v>1</v>
      </c>
      <c r="I2455" s="20">
        <v>250519.46324369748</v>
      </c>
      <c r="J2455" s="20">
        <f t="shared" si="1124"/>
        <v>47598.698016302522</v>
      </c>
      <c r="K2455" s="19">
        <f t="shared" si="1125"/>
        <v>298118.16126000002</v>
      </c>
      <c r="L2455" s="15">
        <f t="shared" si="1126"/>
        <v>298118.16126000002</v>
      </c>
      <c r="M2455" s="17">
        <v>199885.71428571429</v>
      </c>
      <c r="N2455" s="17">
        <v>37978.285714285717</v>
      </c>
      <c r="O2455" s="16">
        <v>237864</v>
      </c>
      <c r="P2455" s="18">
        <v>237864</v>
      </c>
      <c r="Q2455" s="17">
        <v>190367.22689075631</v>
      </c>
      <c r="R2455" s="17">
        <v>36169.773109243702</v>
      </c>
      <c r="S2455" s="16">
        <v>226537</v>
      </c>
      <c r="T2455" s="15">
        <v>226537</v>
      </c>
      <c r="U2455" s="14"/>
      <c r="V2455" s="14"/>
      <c r="W2455" s="14"/>
      <c r="X2455" s="14"/>
      <c r="Y2455" s="14"/>
      <c r="Z2455" s="14"/>
      <c r="AA2455" s="14"/>
      <c r="AB2455" s="13"/>
      <c r="AC2455" s="12">
        <f t="shared" si="1127"/>
        <v>0</v>
      </c>
      <c r="AD2455" s="6">
        <f t="shared" si="1128"/>
        <v>0</v>
      </c>
      <c r="AE2455" s="6">
        <f t="shared" si="1129"/>
        <v>0</v>
      </c>
      <c r="AF2455" s="6">
        <f t="shared" si="1130"/>
        <v>0</v>
      </c>
      <c r="AG2455" s="9">
        <f t="shared" si="1131"/>
        <v>226537</v>
      </c>
      <c r="AH2455" s="11">
        <f t="shared" si="1132"/>
        <v>298118.16126000002</v>
      </c>
      <c r="AI2455" s="9">
        <f t="shared" si="1133"/>
        <v>232200.5</v>
      </c>
      <c r="AJ2455" s="10">
        <f t="shared" si="1134"/>
        <v>190629.79031499999</v>
      </c>
      <c r="AK2455" s="9">
        <f t="shared" si="1123"/>
        <v>229368.75</v>
      </c>
      <c r="AL2455" s="9">
        <f t="shared" ref="AL2455:AL2518" si="1137">AVERAGE(AH2455,AI2455)</f>
        <v>265159.33062999998</v>
      </c>
      <c r="AM2455" s="6">
        <f t="shared" si="1135"/>
        <v>250569.05097408438</v>
      </c>
      <c r="AN2455" s="8">
        <f t="shared" si="1117"/>
        <v>130912.01258336322</v>
      </c>
      <c r="AO2455" s="7">
        <f t="shared" ref="AO2455:AO2518" si="1138">+AN2455/AI2455</f>
        <v>0.56378867652465525</v>
      </c>
      <c r="AP2455" s="6">
        <f t="shared" si="1136"/>
        <v>250569.05097408438</v>
      </c>
      <c r="AQ2455" s="5" t="s">
        <v>0</v>
      </c>
    </row>
    <row r="2456" spans="1:43" ht="25.5" x14ac:dyDescent="0.25">
      <c r="A2456" s="63">
        <v>51</v>
      </c>
      <c r="B2456" s="72">
        <v>73152101</v>
      </c>
      <c r="C2456" s="72">
        <v>8711002</v>
      </c>
      <c r="D2456" s="62" t="s">
        <v>801</v>
      </c>
      <c r="E2456" s="61" t="s">
        <v>801</v>
      </c>
      <c r="F2456" s="76" t="s">
        <v>1291</v>
      </c>
      <c r="G2456" s="42" t="s">
        <v>1</v>
      </c>
      <c r="H2456" s="21">
        <v>1</v>
      </c>
      <c r="I2456" s="20">
        <v>245264.39016806724</v>
      </c>
      <c r="J2456" s="20">
        <f t="shared" si="1124"/>
        <v>46600.234131932775</v>
      </c>
      <c r="K2456" s="19">
        <f t="shared" si="1125"/>
        <v>291864.62430000002</v>
      </c>
      <c r="L2456" s="15">
        <f t="shared" si="1126"/>
        <v>291864.62430000002</v>
      </c>
      <c r="M2456" s="17">
        <v>203147.89915966388</v>
      </c>
      <c r="N2456" s="17">
        <v>38598.100840336141</v>
      </c>
      <c r="O2456" s="16">
        <v>241746.00000000003</v>
      </c>
      <c r="P2456" s="18">
        <v>241746.00000000003</v>
      </c>
      <c r="Q2456" s="17">
        <v>186373.94957983194</v>
      </c>
      <c r="R2456" s="17">
        <v>35411.050420168067</v>
      </c>
      <c r="S2456" s="16">
        <v>221785</v>
      </c>
      <c r="T2456" s="15">
        <v>221785</v>
      </c>
      <c r="U2456" s="14"/>
      <c r="V2456" s="14"/>
      <c r="W2456" s="14"/>
      <c r="X2456" s="14"/>
      <c r="Y2456" s="14"/>
      <c r="Z2456" s="14"/>
      <c r="AA2456" s="14"/>
      <c r="AB2456" s="13"/>
      <c r="AC2456" s="12">
        <f t="shared" si="1127"/>
        <v>0</v>
      </c>
      <c r="AD2456" s="6">
        <f t="shared" si="1128"/>
        <v>0</v>
      </c>
      <c r="AE2456" s="6">
        <f t="shared" si="1129"/>
        <v>0</v>
      </c>
      <c r="AF2456" s="6">
        <f t="shared" si="1130"/>
        <v>0</v>
      </c>
      <c r="AG2456" s="9">
        <f t="shared" si="1131"/>
        <v>221785</v>
      </c>
      <c r="AH2456" s="11">
        <f t="shared" si="1132"/>
        <v>291864.62430000002</v>
      </c>
      <c r="AI2456" s="9">
        <f t="shared" si="1133"/>
        <v>231765.5</v>
      </c>
      <c r="AJ2456" s="10">
        <f t="shared" si="1134"/>
        <v>188848.90607500001</v>
      </c>
      <c r="AK2456" s="9">
        <f t="shared" si="1123"/>
        <v>226775.25</v>
      </c>
      <c r="AL2456" s="9">
        <f t="shared" si="1137"/>
        <v>261815.06215000001</v>
      </c>
      <c r="AM2456" s="6">
        <f t="shared" si="1135"/>
        <v>248515.32191412619</v>
      </c>
      <c r="AN2456" s="8">
        <f t="shared" si="1117"/>
        <v>129304.59692251662</v>
      </c>
      <c r="AO2456" s="7">
        <f t="shared" si="1138"/>
        <v>0.55791132382738851</v>
      </c>
      <c r="AP2456" s="6">
        <f t="shared" si="1136"/>
        <v>248515.32191412619</v>
      </c>
      <c r="AQ2456" s="5" t="s">
        <v>0</v>
      </c>
    </row>
    <row r="2457" spans="1:43" ht="25.5" x14ac:dyDescent="0.25">
      <c r="A2457" s="63">
        <v>52</v>
      </c>
      <c r="B2457" s="72">
        <v>73152101</v>
      </c>
      <c r="C2457" s="72">
        <v>8711002</v>
      </c>
      <c r="D2457" s="62" t="s">
        <v>801</v>
      </c>
      <c r="E2457" s="61" t="s">
        <v>801</v>
      </c>
      <c r="F2457" s="76" t="s">
        <v>1290</v>
      </c>
      <c r="G2457" s="42" t="s">
        <v>1</v>
      </c>
      <c r="H2457" s="21">
        <v>1</v>
      </c>
      <c r="I2457" s="20">
        <v>243185.36294117646</v>
      </c>
      <c r="J2457" s="20">
        <f t="shared" si="1124"/>
        <v>46205.218958823527</v>
      </c>
      <c r="K2457" s="19">
        <f t="shared" si="1125"/>
        <v>289390.58189999999</v>
      </c>
      <c r="L2457" s="15">
        <f t="shared" si="1126"/>
        <v>289390.58189999999</v>
      </c>
      <c r="M2457" s="17">
        <v>197729.4117647059</v>
      </c>
      <c r="N2457" s="17">
        <v>37568.588235294119</v>
      </c>
      <c r="O2457" s="16">
        <v>235298.00000000003</v>
      </c>
      <c r="P2457" s="18">
        <v>235298.00000000003</v>
      </c>
      <c r="Q2457" s="17">
        <v>184794.11764705883</v>
      </c>
      <c r="R2457" s="17">
        <v>35110.882352941175</v>
      </c>
      <c r="S2457" s="16">
        <v>219905</v>
      </c>
      <c r="T2457" s="15">
        <v>219905</v>
      </c>
      <c r="U2457" s="14"/>
      <c r="V2457" s="14"/>
      <c r="W2457" s="14"/>
      <c r="X2457" s="14"/>
      <c r="Y2457" s="14"/>
      <c r="Z2457" s="14"/>
      <c r="AA2457" s="14"/>
      <c r="AB2457" s="13"/>
      <c r="AC2457" s="12">
        <f t="shared" si="1127"/>
        <v>0</v>
      </c>
      <c r="AD2457" s="6">
        <f t="shared" si="1128"/>
        <v>0</v>
      </c>
      <c r="AE2457" s="6">
        <f t="shared" si="1129"/>
        <v>0</v>
      </c>
      <c r="AF2457" s="6">
        <f t="shared" si="1130"/>
        <v>0</v>
      </c>
      <c r="AG2457" s="9">
        <f t="shared" si="1131"/>
        <v>219905</v>
      </c>
      <c r="AH2457" s="11">
        <f t="shared" si="1132"/>
        <v>289390.58189999999</v>
      </c>
      <c r="AI2457" s="9">
        <f t="shared" si="1133"/>
        <v>227601.5</v>
      </c>
      <c r="AJ2457" s="10">
        <f t="shared" si="1134"/>
        <v>186148.395475</v>
      </c>
      <c r="AK2457" s="9">
        <f t="shared" si="1123"/>
        <v>223753.25</v>
      </c>
      <c r="AL2457" s="9">
        <f t="shared" si="1137"/>
        <v>258496.04095</v>
      </c>
      <c r="AM2457" s="6">
        <f t="shared" si="1135"/>
        <v>244840.28576189504</v>
      </c>
      <c r="AN2457" s="8">
        <f t="shared" si="1117"/>
        <v>127626.23315728449</v>
      </c>
      <c r="AO2457" s="7">
        <f t="shared" si="1138"/>
        <v>0.56074425325529265</v>
      </c>
      <c r="AP2457" s="6">
        <f t="shared" si="1136"/>
        <v>244840.28576189504</v>
      </c>
      <c r="AQ2457" s="5" t="s">
        <v>0</v>
      </c>
    </row>
    <row r="2458" spans="1:43" x14ac:dyDescent="0.25">
      <c r="A2458" s="63">
        <v>53</v>
      </c>
      <c r="B2458" s="72">
        <v>73152101</v>
      </c>
      <c r="C2458" s="72">
        <v>8711002</v>
      </c>
      <c r="D2458" s="62" t="s">
        <v>801</v>
      </c>
      <c r="E2458" s="61" t="s">
        <v>801</v>
      </c>
      <c r="F2458" s="76" t="s">
        <v>1289</v>
      </c>
      <c r="G2458" s="42" t="s">
        <v>1</v>
      </c>
      <c r="H2458" s="21">
        <v>1</v>
      </c>
      <c r="I2458" s="20">
        <v>3342061.7021344542</v>
      </c>
      <c r="J2458" s="20">
        <f t="shared" si="1124"/>
        <v>634991.72340554628</v>
      </c>
      <c r="K2458" s="19">
        <f t="shared" si="1125"/>
        <v>3977053.4255400002</v>
      </c>
      <c r="L2458" s="15">
        <f t="shared" si="1126"/>
        <v>3977053.4255400002</v>
      </c>
      <c r="M2458" s="17">
        <v>2742767.2268907563</v>
      </c>
      <c r="N2458" s="17">
        <v>521125.77310924372</v>
      </c>
      <c r="O2458" s="16">
        <v>3263893</v>
      </c>
      <c r="P2458" s="18">
        <v>3263893</v>
      </c>
      <c r="Q2458" s="17">
        <v>2539599.1596638658</v>
      </c>
      <c r="R2458" s="17">
        <v>482523.84033613448</v>
      </c>
      <c r="S2458" s="16">
        <v>3022123.0000000005</v>
      </c>
      <c r="T2458" s="15">
        <v>3022123.0000000005</v>
      </c>
      <c r="U2458" s="14"/>
      <c r="V2458" s="14"/>
      <c r="W2458" s="14"/>
      <c r="X2458" s="14"/>
      <c r="Y2458" s="14"/>
      <c r="Z2458" s="14"/>
      <c r="AA2458" s="14"/>
      <c r="AB2458" s="13">
        <v>111000</v>
      </c>
      <c r="AC2458" s="12">
        <f t="shared" si="1127"/>
        <v>21090</v>
      </c>
      <c r="AD2458" s="6">
        <f t="shared" si="1128"/>
        <v>132090</v>
      </c>
      <c r="AE2458" s="6">
        <f t="shared" si="1129"/>
        <v>6736.5899999999992</v>
      </c>
      <c r="AF2458" s="6">
        <f t="shared" si="1130"/>
        <v>138826.59</v>
      </c>
      <c r="AG2458" s="9">
        <f>MIN(L2458,P2458,T2458,AF2458)</f>
        <v>138826.59</v>
      </c>
      <c r="AH2458" s="11">
        <f t="shared" si="1132"/>
        <v>3977053.4255400002</v>
      </c>
      <c r="AI2458" s="9">
        <f t="shared" si="1133"/>
        <v>3143008</v>
      </c>
      <c r="AJ2458" s="10">
        <f t="shared" si="1134"/>
        <v>2600474.003885</v>
      </c>
      <c r="AK2458" s="9">
        <f t="shared" si="1123"/>
        <v>1640917.2949999999</v>
      </c>
      <c r="AL2458" s="9">
        <f t="shared" si="1137"/>
        <v>3560030.7127700001</v>
      </c>
      <c r="AM2458" s="6">
        <f>HARMEAN(L2458,P2458,T2458,AF2458)</f>
        <v>494318.47225296375</v>
      </c>
      <c r="AN2458" s="8">
        <f t="shared" si="1117"/>
        <v>1690423.1752968202</v>
      </c>
      <c r="AO2458" s="7">
        <f t="shared" si="1138"/>
        <v>0.53783610327966724</v>
      </c>
      <c r="AP2458" s="6">
        <f t="shared" si="1136"/>
        <v>494318.47225296375</v>
      </c>
      <c r="AQ2458" s="5" t="s">
        <v>0</v>
      </c>
    </row>
    <row r="2459" spans="1:43" x14ac:dyDescent="0.25">
      <c r="A2459" s="63">
        <v>54</v>
      </c>
      <c r="B2459" s="72">
        <v>73152101</v>
      </c>
      <c r="C2459" s="72">
        <v>8711002</v>
      </c>
      <c r="D2459" s="62" t="s">
        <v>801</v>
      </c>
      <c r="E2459" s="61" t="s">
        <v>801</v>
      </c>
      <c r="F2459" s="76" t="s">
        <v>1288</v>
      </c>
      <c r="G2459" s="42" t="s">
        <v>1</v>
      </c>
      <c r="H2459" s="21">
        <v>1</v>
      </c>
      <c r="I2459" s="20">
        <v>222786.56707563024</v>
      </c>
      <c r="J2459" s="20">
        <f t="shared" si="1124"/>
        <v>42329.447744369747</v>
      </c>
      <c r="K2459" s="19">
        <f t="shared" si="1125"/>
        <v>265116.01481999998</v>
      </c>
      <c r="L2459" s="15">
        <f t="shared" si="1126"/>
        <v>265116.01481999998</v>
      </c>
      <c r="M2459" s="17">
        <v>179450.42016806724</v>
      </c>
      <c r="N2459" s="17">
        <v>34095.579831932773</v>
      </c>
      <c r="O2459" s="16">
        <v>213546</v>
      </c>
      <c r="P2459" s="18">
        <v>213546</v>
      </c>
      <c r="Q2459" s="17">
        <v>169293.27731092437</v>
      </c>
      <c r="R2459" s="17">
        <v>32165.722689075632</v>
      </c>
      <c r="S2459" s="16">
        <v>201459</v>
      </c>
      <c r="T2459" s="15">
        <v>201459</v>
      </c>
      <c r="U2459" s="14"/>
      <c r="V2459" s="14"/>
      <c r="W2459" s="14"/>
      <c r="X2459" s="14"/>
      <c r="Y2459" s="14"/>
      <c r="Z2459" s="14"/>
      <c r="AA2459" s="14"/>
      <c r="AB2459" s="13"/>
      <c r="AC2459" s="12">
        <f t="shared" si="1127"/>
        <v>0</v>
      </c>
      <c r="AD2459" s="6">
        <f t="shared" si="1128"/>
        <v>0</v>
      </c>
      <c r="AE2459" s="6">
        <f t="shared" si="1129"/>
        <v>0</v>
      </c>
      <c r="AF2459" s="6">
        <f t="shared" si="1130"/>
        <v>0</v>
      </c>
      <c r="AG2459" s="9">
        <f t="shared" ref="AG2459:AG2465" si="1139">MIN(L2459,P2459,T2459)</f>
        <v>201459</v>
      </c>
      <c r="AH2459" s="11">
        <f t="shared" si="1132"/>
        <v>265116.01481999998</v>
      </c>
      <c r="AI2459" s="9">
        <f t="shared" si="1133"/>
        <v>207502.5</v>
      </c>
      <c r="AJ2459" s="10">
        <f t="shared" si="1134"/>
        <v>170030.25370499998</v>
      </c>
      <c r="AK2459" s="9">
        <f t="shared" si="1123"/>
        <v>204480.75</v>
      </c>
      <c r="AL2459" s="9">
        <f t="shared" si="1137"/>
        <v>236309.25740999999</v>
      </c>
      <c r="AM2459" s="6">
        <f t="shared" ref="AM2459:AM2465" si="1140">HARMEAN(L2459,P2459,T2459)</f>
        <v>223571.02548523483</v>
      </c>
      <c r="AN2459" s="8">
        <f t="shared" si="1117"/>
        <v>116666.1553480583</v>
      </c>
      <c r="AO2459" s="7">
        <f t="shared" si="1138"/>
        <v>0.56223975782488544</v>
      </c>
      <c r="AP2459" s="6">
        <f t="shared" si="1136"/>
        <v>223571.02548523483</v>
      </c>
      <c r="AQ2459" s="5" t="s">
        <v>0</v>
      </c>
    </row>
    <row r="2460" spans="1:43" x14ac:dyDescent="0.25">
      <c r="A2460" s="63">
        <v>55</v>
      </c>
      <c r="B2460" s="72">
        <v>73152101</v>
      </c>
      <c r="C2460" s="72">
        <v>8711002</v>
      </c>
      <c r="D2460" s="62" t="s">
        <v>801</v>
      </c>
      <c r="E2460" s="61" t="s">
        <v>801</v>
      </c>
      <c r="F2460" s="76" t="s">
        <v>1287</v>
      </c>
      <c r="G2460" s="42" t="s">
        <v>1</v>
      </c>
      <c r="H2460" s="21">
        <v>1</v>
      </c>
      <c r="I2460" s="20">
        <v>309141.39584873948</v>
      </c>
      <c r="J2460" s="20">
        <f t="shared" si="1124"/>
        <v>58736.865211260505</v>
      </c>
      <c r="K2460" s="19">
        <f t="shared" si="1125"/>
        <v>367878.26105999999</v>
      </c>
      <c r="L2460" s="15">
        <f t="shared" si="1126"/>
        <v>367878.26105999999</v>
      </c>
      <c r="M2460" s="17">
        <v>256055.46218487396</v>
      </c>
      <c r="N2460" s="17">
        <v>48650.537815126052</v>
      </c>
      <c r="O2460" s="16">
        <v>304706</v>
      </c>
      <c r="P2460" s="18">
        <v>304706</v>
      </c>
      <c r="Q2460" s="17">
        <v>234913.44537815126</v>
      </c>
      <c r="R2460" s="17">
        <v>44633.554621848736</v>
      </c>
      <c r="S2460" s="16">
        <v>279547</v>
      </c>
      <c r="T2460" s="15">
        <v>279547</v>
      </c>
      <c r="U2460" s="14"/>
      <c r="V2460" s="14"/>
      <c r="W2460" s="14"/>
      <c r="X2460" s="14"/>
      <c r="Y2460" s="14"/>
      <c r="Z2460" s="14"/>
      <c r="AA2460" s="14"/>
      <c r="AB2460" s="13"/>
      <c r="AC2460" s="12">
        <f t="shared" si="1127"/>
        <v>0</v>
      </c>
      <c r="AD2460" s="6">
        <f t="shared" si="1128"/>
        <v>0</v>
      </c>
      <c r="AE2460" s="6">
        <f t="shared" si="1129"/>
        <v>0</v>
      </c>
      <c r="AF2460" s="6">
        <f t="shared" si="1130"/>
        <v>0</v>
      </c>
      <c r="AG2460" s="9">
        <f t="shared" si="1139"/>
        <v>279547</v>
      </c>
      <c r="AH2460" s="11">
        <f t="shared" si="1132"/>
        <v>367878.26105999999</v>
      </c>
      <c r="AI2460" s="9">
        <f t="shared" si="1133"/>
        <v>292126.5</v>
      </c>
      <c r="AJ2460" s="10">
        <f t="shared" si="1134"/>
        <v>238032.81526499998</v>
      </c>
      <c r="AK2460" s="9">
        <f t="shared" si="1123"/>
        <v>285836.75</v>
      </c>
      <c r="AL2460" s="9">
        <f t="shared" si="1137"/>
        <v>330002.38052999997</v>
      </c>
      <c r="AM2460" s="6">
        <f t="shared" si="1140"/>
        <v>313238.76844721334</v>
      </c>
      <c r="AN2460" s="8">
        <f t="shared" si="1117"/>
        <v>162980.77804207781</v>
      </c>
      <c r="AO2460" s="7">
        <f t="shared" si="1138"/>
        <v>0.55791165143209476</v>
      </c>
      <c r="AP2460" s="6">
        <f t="shared" si="1136"/>
        <v>313238.76844721334</v>
      </c>
      <c r="AQ2460" s="5" t="s">
        <v>0</v>
      </c>
    </row>
    <row r="2461" spans="1:43" x14ac:dyDescent="0.25">
      <c r="A2461" s="63">
        <v>56</v>
      </c>
      <c r="B2461" s="72">
        <v>73152101</v>
      </c>
      <c r="C2461" s="72">
        <v>8711002</v>
      </c>
      <c r="D2461" s="62" t="s">
        <v>801</v>
      </c>
      <c r="E2461" s="61" t="s">
        <v>801</v>
      </c>
      <c r="F2461" s="76" t="s">
        <v>1286</v>
      </c>
      <c r="G2461" s="42" t="s">
        <v>1</v>
      </c>
      <c r="H2461" s="21">
        <v>1</v>
      </c>
      <c r="I2461" s="20">
        <v>103046.76332773108</v>
      </c>
      <c r="J2461" s="20">
        <f t="shared" si="1124"/>
        <v>19578.885032268907</v>
      </c>
      <c r="K2461" s="19">
        <f t="shared" si="1125"/>
        <v>122625.64835999999</v>
      </c>
      <c r="L2461" s="15">
        <f t="shared" si="1126"/>
        <v>122625.64835999999</v>
      </c>
      <c r="M2461" s="17">
        <v>82219.327731092446</v>
      </c>
      <c r="N2461" s="17">
        <v>15621.672268907565</v>
      </c>
      <c r="O2461" s="16">
        <v>97841.000000000015</v>
      </c>
      <c r="P2461" s="18">
        <v>97841.000000000015</v>
      </c>
      <c r="Q2461" s="17">
        <v>78304.201680672268</v>
      </c>
      <c r="R2461" s="17">
        <v>14877.79831932773</v>
      </c>
      <c r="S2461" s="16">
        <v>93182</v>
      </c>
      <c r="T2461" s="15">
        <v>93182</v>
      </c>
      <c r="U2461" s="14"/>
      <c r="V2461" s="14"/>
      <c r="W2461" s="14"/>
      <c r="X2461" s="14"/>
      <c r="Y2461" s="14"/>
      <c r="Z2461" s="14"/>
      <c r="AA2461" s="14"/>
      <c r="AB2461" s="13"/>
      <c r="AC2461" s="12">
        <f t="shared" si="1127"/>
        <v>0</v>
      </c>
      <c r="AD2461" s="6">
        <f t="shared" si="1128"/>
        <v>0</v>
      </c>
      <c r="AE2461" s="6">
        <f t="shared" si="1129"/>
        <v>0</v>
      </c>
      <c r="AF2461" s="6">
        <f t="shared" si="1130"/>
        <v>0</v>
      </c>
      <c r="AG2461" s="9">
        <f t="shared" si="1139"/>
        <v>93182</v>
      </c>
      <c r="AH2461" s="11">
        <f t="shared" si="1132"/>
        <v>122625.64835999999</v>
      </c>
      <c r="AI2461" s="9">
        <f t="shared" si="1133"/>
        <v>95511.5</v>
      </c>
      <c r="AJ2461" s="10">
        <f t="shared" si="1134"/>
        <v>78412.162089999998</v>
      </c>
      <c r="AK2461" s="9">
        <f t="shared" si="1123"/>
        <v>94346.75</v>
      </c>
      <c r="AL2461" s="9">
        <f t="shared" si="1137"/>
        <v>109068.57418</v>
      </c>
      <c r="AM2461" s="6">
        <f t="shared" si="1140"/>
        <v>103067.10055443685</v>
      </c>
      <c r="AN2461" s="8">
        <f t="shared" si="1117"/>
        <v>53848.32831263703</v>
      </c>
      <c r="AO2461" s="7">
        <f t="shared" si="1138"/>
        <v>0.56378895015403407</v>
      </c>
      <c r="AP2461" s="6">
        <f t="shared" si="1136"/>
        <v>103067.10055443685</v>
      </c>
      <c r="AQ2461" s="5" t="s">
        <v>0</v>
      </c>
    </row>
    <row r="2462" spans="1:43" ht="25.5" x14ac:dyDescent="0.25">
      <c r="A2462" s="63">
        <v>57</v>
      </c>
      <c r="B2462" s="72">
        <v>73152101</v>
      </c>
      <c r="C2462" s="72">
        <v>8711002</v>
      </c>
      <c r="D2462" s="62" t="s">
        <v>801</v>
      </c>
      <c r="E2462" s="61" t="s">
        <v>801</v>
      </c>
      <c r="F2462" s="76" t="s">
        <v>1285</v>
      </c>
      <c r="G2462" s="42" t="s">
        <v>1</v>
      </c>
      <c r="H2462" s="21">
        <v>1</v>
      </c>
      <c r="I2462" s="20">
        <v>123656.77951260505</v>
      </c>
      <c r="J2462" s="20">
        <f t="shared" si="1124"/>
        <v>23494.788107394961</v>
      </c>
      <c r="K2462" s="19">
        <f t="shared" si="1125"/>
        <v>147151.56762000002</v>
      </c>
      <c r="L2462" s="15">
        <f t="shared" si="1126"/>
        <v>147151.56762000002</v>
      </c>
      <c r="M2462" s="17">
        <v>100543.6974789916</v>
      </c>
      <c r="N2462" s="17">
        <v>19103.302521008405</v>
      </c>
      <c r="O2462" s="16">
        <v>119647</v>
      </c>
      <c r="P2462" s="18">
        <v>119647</v>
      </c>
      <c r="Q2462" s="17">
        <v>93965.546218487405</v>
      </c>
      <c r="R2462" s="17">
        <v>17853.453781512606</v>
      </c>
      <c r="S2462" s="16">
        <v>111819.00000000001</v>
      </c>
      <c r="T2462" s="15">
        <v>111819.00000000001</v>
      </c>
      <c r="U2462" s="14"/>
      <c r="V2462" s="14"/>
      <c r="W2462" s="14"/>
      <c r="X2462" s="14"/>
      <c r="Y2462" s="14"/>
      <c r="Z2462" s="14"/>
      <c r="AA2462" s="14"/>
      <c r="AB2462" s="13"/>
      <c r="AC2462" s="12">
        <f t="shared" si="1127"/>
        <v>0</v>
      </c>
      <c r="AD2462" s="6">
        <f t="shared" si="1128"/>
        <v>0</v>
      </c>
      <c r="AE2462" s="6">
        <f t="shared" si="1129"/>
        <v>0</v>
      </c>
      <c r="AF2462" s="6">
        <f t="shared" si="1130"/>
        <v>0</v>
      </c>
      <c r="AG2462" s="9">
        <f t="shared" si="1139"/>
        <v>111819.00000000001</v>
      </c>
      <c r="AH2462" s="11">
        <f t="shared" si="1132"/>
        <v>147151.56762000002</v>
      </c>
      <c r="AI2462" s="9">
        <f t="shared" si="1133"/>
        <v>115733</v>
      </c>
      <c r="AJ2462" s="10">
        <f t="shared" si="1134"/>
        <v>94654.391904999997</v>
      </c>
      <c r="AK2462" s="9">
        <f t="shared" si="1123"/>
        <v>113776</v>
      </c>
      <c r="AL2462" s="9">
        <f t="shared" si="1137"/>
        <v>131442.28380999999</v>
      </c>
      <c r="AM2462" s="6">
        <f t="shared" si="1140"/>
        <v>124498.59355030826</v>
      </c>
      <c r="AN2462" s="8">
        <f t="shared" si="1117"/>
        <v>64896.485768753621</v>
      </c>
      <c r="AO2462" s="7">
        <f t="shared" si="1138"/>
        <v>0.56074313954320398</v>
      </c>
      <c r="AP2462" s="6">
        <f t="shared" si="1136"/>
        <v>124498.59355030826</v>
      </c>
      <c r="AQ2462" s="5" t="s">
        <v>0</v>
      </c>
    </row>
    <row r="2463" spans="1:43" x14ac:dyDescent="0.25">
      <c r="A2463" s="63">
        <v>58</v>
      </c>
      <c r="B2463" s="72">
        <v>73152101</v>
      </c>
      <c r="C2463" s="72">
        <v>8711002</v>
      </c>
      <c r="D2463" s="62" t="s">
        <v>801</v>
      </c>
      <c r="E2463" s="61" t="s">
        <v>801</v>
      </c>
      <c r="F2463" s="76" t="s">
        <v>1284</v>
      </c>
      <c r="G2463" s="42" t="s">
        <v>1</v>
      </c>
      <c r="H2463" s="21">
        <v>1</v>
      </c>
      <c r="I2463" s="20">
        <v>103046.76332773108</v>
      </c>
      <c r="J2463" s="20">
        <f t="shared" si="1124"/>
        <v>19578.885032268907</v>
      </c>
      <c r="K2463" s="19">
        <f t="shared" si="1125"/>
        <v>122625.64835999999</v>
      </c>
      <c r="L2463" s="15">
        <f t="shared" si="1126"/>
        <v>122625.64835999999</v>
      </c>
      <c r="M2463" s="17">
        <v>83002.521008403361</v>
      </c>
      <c r="N2463" s="17">
        <v>15770.478991596639</v>
      </c>
      <c r="O2463" s="16">
        <v>98773</v>
      </c>
      <c r="P2463" s="18">
        <v>98773</v>
      </c>
      <c r="Q2463" s="17">
        <v>78304.201680672268</v>
      </c>
      <c r="R2463" s="17">
        <v>14877.79831932773</v>
      </c>
      <c r="S2463" s="16">
        <v>93182</v>
      </c>
      <c r="T2463" s="15">
        <v>93182</v>
      </c>
      <c r="U2463" s="14"/>
      <c r="V2463" s="14"/>
      <c r="W2463" s="14"/>
      <c r="X2463" s="14"/>
      <c r="Y2463" s="14"/>
      <c r="Z2463" s="14"/>
      <c r="AA2463" s="14"/>
      <c r="AB2463" s="13"/>
      <c r="AC2463" s="12">
        <f t="shared" si="1127"/>
        <v>0</v>
      </c>
      <c r="AD2463" s="6">
        <f t="shared" si="1128"/>
        <v>0</v>
      </c>
      <c r="AE2463" s="6">
        <f t="shared" si="1129"/>
        <v>0</v>
      </c>
      <c r="AF2463" s="6">
        <f t="shared" si="1130"/>
        <v>0</v>
      </c>
      <c r="AG2463" s="9">
        <f t="shared" si="1139"/>
        <v>93182</v>
      </c>
      <c r="AH2463" s="11">
        <f t="shared" si="1132"/>
        <v>122625.64835999999</v>
      </c>
      <c r="AI2463" s="9">
        <f t="shared" si="1133"/>
        <v>95977.5</v>
      </c>
      <c r="AJ2463" s="10">
        <f t="shared" si="1134"/>
        <v>78645.162089999998</v>
      </c>
      <c r="AK2463" s="9">
        <f t="shared" si="1123"/>
        <v>94579.75</v>
      </c>
      <c r="AL2463" s="9">
        <f t="shared" si="1137"/>
        <v>109301.57418</v>
      </c>
      <c r="AM2463" s="6">
        <f t="shared" si="1140"/>
        <v>103409.72391272608</v>
      </c>
      <c r="AN2463" s="8">
        <f t="shared" si="1117"/>
        <v>53962.314652792273</v>
      </c>
      <c r="AO2463" s="7">
        <f t="shared" si="1138"/>
        <v>0.5622392191169</v>
      </c>
      <c r="AP2463" s="6">
        <f t="shared" si="1136"/>
        <v>103409.72391272608</v>
      </c>
      <c r="AQ2463" s="5" t="s">
        <v>0</v>
      </c>
    </row>
    <row r="2464" spans="1:43" ht="25.5" x14ac:dyDescent="0.25">
      <c r="A2464" s="63">
        <v>59</v>
      </c>
      <c r="B2464" s="72">
        <v>73152101</v>
      </c>
      <c r="C2464" s="72">
        <v>8711002</v>
      </c>
      <c r="D2464" s="62" t="s">
        <v>801</v>
      </c>
      <c r="E2464" s="61" t="s">
        <v>801</v>
      </c>
      <c r="F2464" s="76" t="s">
        <v>1283</v>
      </c>
      <c r="G2464" s="42" t="s">
        <v>1</v>
      </c>
      <c r="H2464" s="21">
        <v>1</v>
      </c>
      <c r="I2464" s="20">
        <v>164875.70601680671</v>
      </c>
      <c r="J2464" s="20">
        <f t="shared" si="1124"/>
        <v>31326.384143193274</v>
      </c>
      <c r="K2464" s="19">
        <f t="shared" si="1125"/>
        <v>196202.09015999999</v>
      </c>
      <c r="L2464" s="15">
        <f t="shared" si="1126"/>
        <v>196202.09015999999</v>
      </c>
      <c r="M2464" s="17">
        <v>136563.02521008404</v>
      </c>
      <c r="N2464" s="17">
        <v>25946.97478991597</v>
      </c>
      <c r="O2464" s="16">
        <v>162510</v>
      </c>
      <c r="P2464" s="18">
        <v>162510</v>
      </c>
      <c r="Q2464" s="17">
        <v>125287.3949579832</v>
      </c>
      <c r="R2464" s="17">
        <v>23804.605042016807</v>
      </c>
      <c r="S2464" s="16">
        <v>149092</v>
      </c>
      <c r="T2464" s="15">
        <v>149092</v>
      </c>
      <c r="U2464" s="14"/>
      <c r="V2464" s="14"/>
      <c r="W2464" s="14"/>
      <c r="X2464" s="14"/>
      <c r="Y2464" s="14"/>
      <c r="Z2464" s="14"/>
      <c r="AA2464" s="14"/>
      <c r="AB2464" s="13"/>
      <c r="AC2464" s="12">
        <f t="shared" si="1127"/>
        <v>0</v>
      </c>
      <c r="AD2464" s="6">
        <f t="shared" si="1128"/>
        <v>0</v>
      </c>
      <c r="AE2464" s="6">
        <f t="shared" si="1129"/>
        <v>0</v>
      </c>
      <c r="AF2464" s="6">
        <f t="shared" si="1130"/>
        <v>0</v>
      </c>
      <c r="AG2464" s="9">
        <f t="shared" si="1139"/>
        <v>149092</v>
      </c>
      <c r="AH2464" s="11">
        <f t="shared" si="1132"/>
        <v>196202.09015999999</v>
      </c>
      <c r="AI2464" s="9">
        <f t="shared" si="1133"/>
        <v>155801</v>
      </c>
      <c r="AJ2464" s="10">
        <f t="shared" si="1134"/>
        <v>126951.02254000001</v>
      </c>
      <c r="AK2464" s="9">
        <f t="shared" si="1123"/>
        <v>152446.5</v>
      </c>
      <c r="AL2464" s="9">
        <f t="shared" si="1137"/>
        <v>176001.54508000001</v>
      </c>
      <c r="AM2464" s="6">
        <f t="shared" si="1140"/>
        <v>167060.9198884808</v>
      </c>
      <c r="AN2464" s="8">
        <f t="shared" si="1117"/>
        <v>86923.215639525617</v>
      </c>
      <c r="AO2464" s="7">
        <f t="shared" si="1138"/>
        <v>0.55791179542830671</v>
      </c>
      <c r="AP2464" s="6">
        <f t="shared" si="1136"/>
        <v>167060.9198884808</v>
      </c>
      <c r="AQ2464" s="5" t="s">
        <v>0</v>
      </c>
    </row>
    <row r="2465" spans="1:43" x14ac:dyDescent="0.25">
      <c r="A2465" s="63">
        <v>60</v>
      </c>
      <c r="B2465" s="72">
        <v>73152101</v>
      </c>
      <c r="C2465" s="72">
        <v>8711002</v>
      </c>
      <c r="D2465" s="62" t="s">
        <v>801</v>
      </c>
      <c r="E2465" s="61" t="s">
        <v>801</v>
      </c>
      <c r="F2465" s="76" t="s">
        <v>1282</v>
      </c>
      <c r="G2465" s="42" t="s">
        <v>1</v>
      </c>
      <c r="H2465" s="21">
        <v>1</v>
      </c>
      <c r="I2465" s="20">
        <v>206094.6325210084</v>
      </c>
      <c r="J2465" s="20">
        <f t="shared" si="1124"/>
        <v>39157.980178991595</v>
      </c>
      <c r="K2465" s="19">
        <f t="shared" si="1125"/>
        <v>245252.6127</v>
      </c>
      <c r="L2465" s="15">
        <f t="shared" si="1126"/>
        <v>245252.6127</v>
      </c>
      <c r="M2465" s="17">
        <v>166005.88235294117</v>
      </c>
      <c r="N2465" s="17">
        <v>31541.117647058825</v>
      </c>
      <c r="O2465" s="16">
        <v>197547</v>
      </c>
      <c r="P2465" s="18">
        <v>197547</v>
      </c>
      <c r="Q2465" s="17">
        <v>156609.24369747899</v>
      </c>
      <c r="R2465" s="17">
        <v>29755.756302521007</v>
      </c>
      <c r="S2465" s="16">
        <v>186365</v>
      </c>
      <c r="T2465" s="15">
        <v>186365</v>
      </c>
      <c r="U2465" s="14"/>
      <c r="V2465" s="14"/>
      <c r="W2465" s="14"/>
      <c r="X2465" s="14"/>
      <c r="Y2465" s="14"/>
      <c r="Z2465" s="14"/>
      <c r="AA2465" s="14"/>
      <c r="AB2465" s="13"/>
      <c r="AC2465" s="12">
        <f t="shared" si="1127"/>
        <v>0</v>
      </c>
      <c r="AD2465" s="6">
        <f t="shared" si="1128"/>
        <v>0</v>
      </c>
      <c r="AE2465" s="6">
        <f t="shared" si="1129"/>
        <v>0</v>
      </c>
      <c r="AF2465" s="6">
        <f t="shared" si="1130"/>
        <v>0</v>
      </c>
      <c r="AG2465" s="9">
        <f t="shared" si="1139"/>
        <v>186365</v>
      </c>
      <c r="AH2465" s="11">
        <f t="shared" si="1132"/>
        <v>245252.6127</v>
      </c>
      <c r="AI2465" s="9">
        <f t="shared" si="1133"/>
        <v>191956</v>
      </c>
      <c r="AJ2465" s="10">
        <f t="shared" si="1134"/>
        <v>157291.15317499998</v>
      </c>
      <c r="AK2465" s="9">
        <f t="shared" si="1123"/>
        <v>189160.5</v>
      </c>
      <c r="AL2465" s="9">
        <f t="shared" si="1137"/>
        <v>218604.30635</v>
      </c>
      <c r="AM2465" s="6">
        <f t="shared" si="1140"/>
        <v>206820.53566405692</v>
      </c>
      <c r="AN2465" s="8">
        <f t="shared" si="1117"/>
        <v>107925.20095215787</v>
      </c>
      <c r="AO2465" s="7">
        <f t="shared" si="1138"/>
        <v>0.56223926812476754</v>
      </c>
      <c r="AP2465" s="6">
        <f t="shared" si="1136"/>
        <v>206820.53566405692</v>
      </c>
      <c r="AQ2465" s="5" t="s">
        <v>0</v>
      </c>
    </row>
    <row r="2466" spans="1:43" ht="25.5" x14ac:dyDescent="0.25">
      <c r="A2466" s="63">
        <v>61</v>
      </c>
      <c r="B2466" s="72">
        <v>73152101</v>
      </c>
      <c r="C2466" s="72">
        <v>8711002</v>
      </c>
      <c r="D2466" s="62" t="s">
        <v>801</v>
      </c>
      <c r="E2466" s="61" t="s">
        <v>801</v>
      </c>
      <c r="F2466" s="76" t="s">
        <v>1281</v>
      </c>
      <c r="G2466" s="42" t="s">
        <v>1</v>
      </c>
      <c r="H2466" s="21">
        <v>1</v>
      </c>
      <c r="I2466" s="20">
        <v>164875.70601680671</v>
      </c>
      <c r="J2466" s="20">
        <f t="shared" si="1124"/>
        <v>31326.384143193274</v>
      </c>
      <c r="K2466" s="19">
        <f t="shared" si="1125"/>
        <v>196202.09015999999</v>
      </c>
      <c r="L2466" s="15">
        <f t="shared" si="1126"/>
        <v>196202.09015999999</v>
      </c>
      <c r="M2466" s="17">
        <v>135310.08403361344</v>
      </c>
      <c r="N2466" s="17">
        <v>25708.915966386554</v>
      </c>
      <c r="O2466" s="16">
        <v>161019</v>
      </c>
      <c r="P2466" s="18">
        <v>161019</v>
      </c>
      <c r="Q2466" s="17">
        <v>125287.3949579832</v>
      </c>
      <c r="R2466" s="17">
        <v>23804.605042016807</v>
      </c>
      <c r="S2466" s="16">
        <v>149092</v>
      </c>
      <c r="T2466" s="15">
        <v>149092</v>
      </c>
      <c r="U2466" s="14"/>
      <c r="V2466" s="14"/>
      <c r="W2466" s="14"/>
      <c r="X2466" s="14"/>
      <c r="Y2466" s="14"/>
      <c r="Z2466" s="14"/>
      <c r="AA2466" s="14"/>
      <c r="AB2466" s="13">
        <v>171000</v>
      </c>
      <c r="AC2466" s="12">
        <f t="shared" si="1127"/>
        <v>32490</v>
      </c>
      <c r="AD2466" s="6">
        <f t="shared" si="1128"/>
        <v>203490</v>
      </c>
      <c r="AE2466" s="6">
        <f t="shared" si="1129"/>
        <v>10377.99</v>
      </c>
      <c r="AF2466" s="6">
        <f t="shared" si="1130"/>
        <v>213867.99</v>
      </c>
      <c r="AG2466" s="9">
        <f t="shared" ref="AG2466:AG2471" si="1141">MIN(L2466,P2466,T2466,AF2466)</f>
        <v>149092</v>
      </c>
      <c r="AH2466" s="11">
        <f t="shared" si="1132"/>
        <v>213867.99</v>
      </c>
      <c r="AI2466" s="9">
        <f t="shared" si="1133"/>
        <v>178610.54508000001</v>
      </c>
      <c r="AJ2466" s="10">
        <f t="shared" si="1134"/>
        <v>180045.27004</v>
      </c>
      <c r="AK2466" s="9">
        <f t="shared" si="1123"/>
        <v>163851.27254000001</v>
      </c>
      <c r="AL2466" s="9">
        <f t="shared" si="1137"/>
        <v>196239.26754</v>
      </c>
      <c r="AM2466" s="6">
        <f t="shared" ref="AM2466:AM2471" si="1142">HARMEAN(L2466,P2466,T2466,AF2466)</f>
        <v>176286.91997185559</v>
      </c>
      <c r="AN2466" s="8">
        <f t="shared" si="1117"/>
        <v>30139.24960184412</v>
      </c>
      <c r="AO2466" s="7">
        <f t="shared" si="1138"/>
        <v>0.16874283423940445</v>
      </c>
      <c r="AP2466" s="6">
        <f>+AG2466</f>
        <v>149092</v>
      </c>
      <c r="AQ2466" s="5" t="s">
        <v>4</v>
      </c>
    </row>
    <row r="2467" spans="1:43" x14ac:dyDescent="0.25">
      <c r="A2467" s="63">
        <v>62</v>
      </c>
      <c r="B2467" s="72">
        <v>73152101</v>
      </c>
      <c r="C2467" s="72">
        <v>8711002</v>
      </c>
      <c r="D2467" s="62" t="s">
        <v>801</v>
      </c>
      <c r="E2467" s="61" t="s">
        <v>801</v>
      </c>
      <c r="F2467" s="76" t="s">
        <v>1280</v>
      </c>
      <c r="G2467" s="42" t="s">
        <v>1</v>
      </c>
      <c r="H2467" s="21">
        <v>1</v>
      </c>
      <c r="I2467" s="20">
        <v>164875.70601680671</v>
      </c>
      <c r="J2467" s="20">
        <f t="shared" si="1124"/>
        <v>31326.384143193274</v>
      </c>
      <c r="K2467" s="19">
        <f t="shared" si="1125"/>
        <v>196202.09015999999</v>
      </c>
      <c r="L2467" s="15">
        <f t="shared" si="1126"/>
        <v>196202.09015999999</v>
      </c>
      <c r="M2467" s="17">
        <v>131552.10084033615</v>
      </c>
      <c r="N2467" s="17">
        <v>24994.89915966387</v>
      </c>
      <c r="O2467" s="16">
        <v>156547.00000000003</v>
      </c>
      <c r="P2467" s="18">
        <v>156547.00000000003</v>
      </c>
      <c r="Q2467" s="17">
        <v>125287.3949579832</v>
      </c>
      <c r="R2467" s="17">
        <v>23804.605042016807</v>
      </c>
      <c r="S2467" s="16">
        <v>149092</v>
      </c>
      <c r="T2467" s="15">
        <v>149092</v>
      </c>
      <c r="U2467" s="14"/>
      <c r="V2467" s="14"/>
      <c r="W2467" s="14"/>
      <c r="X2467" s="14"/>
      <c r="Y2467" s="14"/>
      <c r="Z2467" s="14"/>
      <c r="AA2467" s="14"/>
      <c r="AB2467" s="13">
        <v>178000</v>
      </c>
      <c r="AC2467" s="12">
        <f t="shared" si="1127"/>
        <v>33820</v>
      </c>
      <c r="AD2467" s="6">
        <f t="shared" si="1128"/>
        <v>211820</v>
      </c>
      <c r="AE2467" s="6">
        <f t="shared" si="1129"/>
        <v>10802.82</v>
      </c>
      <c r="AF2467" s="6">
        <f t="shared" si="1130"/>
        <v>222622.82</v>
      </c>
      <c r="AG2467" s="9">
        <f t="shared" si="1141"/>
        <v>149092</v>
      </c>
      <c r="AH2467" s="11">
        <f t="shared" si="1132"/>
        <v>222622.82</v>
      </c>
      <c r="AI2467" s="9">
        <f t="shared" si="1133"/>
        <v>176374.54508000001</v>
      </c>
      <c r="AJ2467" s="10">
        <f t="shared" si="1134"/>
        <v>181115.97753999999</v>
      </c>
      <c r="AK2467" s="9">
        <f t="shared" si="1123"/>
        <v>162733.27254000001</v>
      </c>
      <c r="AL2467" s="9">
        <f t="shared" si="1137"/>
        <v>199498.68254000001</v>
      </c>
      <c r="AM2467" s="6">
        <f t="shared" si="1142"/>
        <v>176337.18829986837</v>
      </c>
      <c r="AN2467" s="8">
        <f t="shared" si="1117"/>
        <v>34542.623717305403</v>
      </c>
      <c r="AO2467" s="7">
        <f t="shared" si="1138"/>
        <v>0.19584812367134696</v>
      </c>
      <c r="AP2467" s="6">
        <f>+AG2467</f>
        <v>149092</v>
      </c>
      <c r="AQ2467" s="5" t="s">
        <v>4</v>
      </c>
    </row>
    <row r="2468" spans="1:43" x14ac:dyDescent="0.25">
      <c r="A2468" s="63">
        <v>63</v>
      </c>
      <c r="B2468" s="72">
        <v>73152101</v>
      </c>
      <c r="C2468" s="72">
        <v>8711002</v>
      </c>
      <c r="D2468" s="62" t="s">
        <v>801</v>
      </c>
      <c r="E2468" s="61" t="s">
        <v>801</v>
      </c>
      <c r="F2468" s="76" t="s">
        <v>1279</v>
      </c>
      <c r="G2468" s="42" t="s">
        <v>1</v>
      </c>
      <c r="H2468" s="21">
        <v>1</v>
      </c>
      <c r="I2468" s="20">
        <v>746311.05771428579</v>
      </c>
      <c r="J2468" s="20">
        <f t="shared" si="1124"/>
        <v>141799.10096571431</v>
      </c>
      <c r="K2468" s="19">
        <f t="shared" si="1125"/>
        <v>888110.15868000011</v>
      </c>
      <c r="L2468" s="15">
        <f t="shared" si="1126"/>
        <v>888110.15868000011</v>
      </c>
      <c r="M2468" s="17">
        <v>612483.19327731093</v>
      </c>
      <c r="N2468" s="17">
        <v>116371.80672268907</v>
      </c>
      <c r="O2468" s="16">
        <v>728855</v>
      </c>
      <c r="P2468" s="18">
        <v>728855</v>
      </c>
      <c r="Q2468" s="17">
        <v>567114.2857142858</v>
      </c>
      <c r="R2468" s="17">
        <v>107751.7142857143</v>
      </c>
      <c r="S2468" s="16">
        <v>674866.00000000012</v>
      </c>
      <c r="T2468" s="15">
        <v>674866.00000000012</v>
      </c>
      <c r="U2468" s="14"/>
      <c r="V2468" s="14"/>
      <c r="W2468" s="14"/>
      <c r="X2468" s="14"/>
      <c r="Y2468" s="14"/>
      <c r="Z2468" s="14"/>
      <c r="AA2468" s="14"/>
      <c r="AB2468" s="13">
        <v>169000</v>
      </c>
      <c r="AC2468" s="12">
        <f t="shared" si="1127"/>
        <v>32110</v>
      </c>
      <c r="AD2468" s="6">
        <f t="shared" si="1128"/>
        <v>201110</v>
      </c>
      <c r="AE2468" s="6">
        <f t="shared" si="1129"/>
        <v>10256.609999999999</v>
      </c>
      <c r="AF2468" s="6">
        <f t="shared" si="1130"/>
        <v>211366.61</v>
      </c>
      <c r="AG2468" s="9">
        <f t="shared" si="1141"/>
        <v>211366.61</v>
      </c>
      <c r="AH2468" s="11">
        <f t="shared" si="1132"/>
        <v>888110.15868000011</v>
      </c>
      <c r="AI2468" s="9">
        <f t="shared" si="1133"/>
        <v>701860.5</v>
      </c>
      <c r="AJ2468" s="10">
        <f t="shared" si="1134"/>
        <v>625799.44217000005</v>
      </c>
      <c r="AK2468" s="9">
        <f t="shared" si="1123"/>
        <v>456613.55499999999</v>
      </c>
      <c r="AL2468" s="9">
        <f t="shared" si="1137"/>
        <v>794985.32934000005</v>
      </c>
      <c r="AM2468" s="6">
        <f t="shared" si="1142"/>
        <v>459195.15350618027</v>
      </c>
      <c r="AN2468" s="8">
        <f t="shared" si="1117"/>
        <v>290740.12420795672</v>
      </c>
      <c r="AO2468" s="7">
        <f t="shared" si="1138"/>
        <v>0.41424203842210344</v>
      </c>
      <c r="AP2468" s="6">
        <f>+AM2468</f>
        <v>459195.15350618027</v>
      </c>
      <c r="AQ2468" s="5" t="s">
        <v>0</v>
      </c>
    </row>
    <row r="2469" spans="1:43" x14ac:dyDescent="0.25">
      <c r="A2469" s="63">
        <v>64</v>
      </c>
      <c r="B2469" s="72">
        <v>73152101</v>
      </c>
      <c r="C2469" s="72">
        <v>8711002</v>
      </c>
      <c r="D2469" s="62" t="s">
        <v>801</v>
      </c>
      <c r="E2469" s="61" t="s">
        <v>801</v>
      </c>
      <c r="F2469" s="76" t="s">
        <v>1278</v>
      </c>
      <c r="G2469" s="42" t="s">
        <v>1</v>
      </c>
      <c r="H2469" s="21">
        <v>1</v>
      </c>
      <c r="I2469" s="20">
        <v>185484.61633613447</v>
      </c>
      <c r="J2469" s="20">
        <f t="shared" si="1124"/>
        <v>35242.077103865551</v>
      </c>
      <c r="K2469" s="19">
        <f t="shared" si="1125"/>
        <v>220726.69344</v>
      </c>
      <c r="L2469" s="15">
        <f t="shared" si="1126"/>
        <v>220726.69344</v>
      </c>
      <c r="M2469" s="17">
        <v>152223.5294117647</v>
      </c>
      <c r="N2469" s="17">
        <v>28922.470588235294</v>
      </c>
      <c r="O2469" s="16">
        <v>181146</v>
      </c>
      <c r="P2469" s="18">
        <v>181146</v>
      </c>
      <c r="Q2469" s="17">
        <v>140947.89915966388</v>
      </c>
      <c r="R2469" s="17">
        <v>26780.100840336137</v>
      </c>
      <c r="S2469" s="16">
        <v>167728.00000000003</v>
      </c>
      <c r="T2469" s="15">
        <v>167728.00000000003</v>
      </c>
      <c r="U2469" s="14"/>
      <c r="V2469" s="14"/>
      <c r="W2469" s="14"/>
      <c r="X2469" s="14"/>
      <c r="Y2469" s="14"/>
      <c r="Z2469" s="14"/>
      <c r="AA2469" s="14"/>
      <c r="AB2469" s="13">
        <v>129000</v>
      </c>
      <c r="AC2469" s="12">
        <f t="shared" si="1127"/>
        <v>24510</v>
      </c>
      <c r="AD2469" s="6">
        <f t="shared" si="1128"/>
        <v>153510</v>
      </c>
      <c r="AE2469" s="6">
        <f t="shared" si="1129"/>
        <v>7829.0099999999993</v>
      </c>
      <c r="AF2469" s="6">
        <f t="shared" si="1130"/>
        <v>161339.01</v>
      </c>
      <c r="AG2469" s="9">
        <f t="shared" si="1141"/>
        <v>161339.01</v>
      </c>
      <c r="AH2469" s="11">
        <f t="shared" si="1132"/>
        <v>220726.69344</v>
      </c>
      <c r="AI2469" s="9">
        <f t="shared" si="1133"/>
        <v>174437</v>
      </c>
      <c r="AJ2469" s="10">
        <f t="shared" si="1134"/>
        <v>182734.92586000002</v>
      </c>
      <c r="AK2469" s="9">
        <f t="shared" si="1123"/>
        <v>167888.005</v>
      </c>
      <c r="AL2469" s="9">
        <f t="shared" si="1137"/>
        <v>197581.84672</v>
      </c>
      <c r="AM2469" s="6">
        <f t="shared" si="1142"/>
        <v>180090.44816145801</v>
      </c>
      <c r="AN2469" s="8">
        <f t="shared" ref="AN2469:AN2532" si="1143">STDEVA(L2469,P2469,T2469,AF2469)</f>
        <v>26638.894674873773</v>
      </c>
      <c r="AO2469" s="7">
        <f t="shared" si="1138"/>
        <v>0.15271355661283886</v>
      </c>
      <c r="AP2469" s="6">
        <f>+AG2469</f>
        <v>161339.01</v>
      </c>
      <c r="AQ2469" s="5" t="s">
        <v>4</v>
      </c>
    </row>
    <row r="2470" spans="1:43" ht="25.5" x14ac:dyDescent="0.25">
      <c r="A2470" s="63">
        <v>65</v>
      </c>
      <c r="B2470" s="72">
        <v>73152101</v>
      </c>
      <c r="C2470" s="72">
        <v>8711002</v>
      </c>
      <c r="D2470" s="62" t="s">
        <v>801</v>
      </c>
      <c r="E2470" s="61" t="s">
        <v>801</v>
      </c>
      <c r="F2470" s="76" t="s">
        <v>1277</v>
      </c>
      <c r="G2470" s="42" t="s">
        <v>1</v>
      </c>
      <c r="H2470" s="21">
        <v>1</v>
      </c>
      <c r="I2470" s="20">
        <v>185484.61633613447</v>
      </c>
      <c r="J2470" s="20">
        <f t="shared" si="1124"/>
        <v>35242.077103865551</v>
      </c>
      <c r="K2470" s="19">
        <f t="shared" si="1125"/>
        <v>220726.69344</v>
      </c>
      <c r="L2470" s="15">
        <f t="shared" si="1126"/>
        <v>220726.69344</v>
      </c>
      <c r="M2470" s="17">
        <v>153632.77310924372</v>
      </c>
      <c r="N2470" s="17">
        <v>29190.226890756305</v>
      </c>
      <c r="O2470" s="16">
        <v>182823.00000000003</v>
      </c>
      <c r="P2470" s="18">
        <v>182823.00000000003</v>
      </c>
      <c r="Q2470" s="17">
        <v>140947.89915966388</v>
      </c>
      <c r="R2470" s="17">
        <v>26780.100840336137</v>
      </c>
      <c r="S2470" s="16">
        <v>167728.00000000003</v>
      </c>
      <c r="T2470" s="15">
        <v>167728.00000000003</v>
      </c>
      <c r="U2470" s="14"/>
      <c r="V2470" s="14"/>
      <c r="W2470" s="14"/>
      <c r="X2470" s="14"/>
      <c r="Y2470" s="14"/>
      <c r="Z2470" s="14"/>
      <c r="AA2470" s="14"/>
      <c r="AB2470" s="13">
        <v>134000</v>
      </c>
      <c r="AC2470" s="12">
        <f t="shared" si="1127"/>
        <v>25460</v>
      </c>
      <c r="AD2470" s="6">
        <f t="shared" si="1128"/>
        <v>159460</v>
      </c>
      <c r="AE2470" s="6">
        <f t="shared" si="1129"/>
        <v>8132.4599999999991</v>
      </c>
      <c r="AF2470" s="6">
        <f t="shared" si="1130"/>
        <v>167592.46</v>
      </c>
      <c r="AG2470" s="9">
        <f t="shared" si="1141"/>
        <v>167592.46</v>
      </c>
      <c r="AH2470" s="11">
        <f t="shared" si="1132"/>
        <v>220726.69344</v>
      </c>
      <c r="AI2470" s="9">
        <f t="shared" si="1133"/>
        <v>175275.50000000003</v>
      </c>
      <c r="AJ2470" s="10">
        <f t="shared" si="1134"/>
        <v>184717.53836000001</v>
      </c>
      <c r="AK2470" s="9">
        <f t="shared" si="1123"/>
        <v>171433.98</v>
      </c>
      <c r="AL2470" s="9">
        <f t="shared" si="1137"/>
        <v>198001.09672000003</v>
      </c>
      <c r="AM2470" s="6">
        <f t="shared" si="1142"/>
        <v>182405.60849420674</v>
      </c>
      <c r="AN2470" s="8">
        <f t="shared" si="1143"/>
        <v>25047.696152840639</v>
      </c>
      <c r="AO2470" s="7">
        <f t="shared" si="1138"/>
        <v>0.14290471944362237</v>
      </c>
      <c r="AP2470" s="6">
        <f>+AG2470</f>
        <v>167592.46</v>
      </c>
      <c r="AQ2470" s="5" t="s">
        <v>4</v>
      </c>
    </row>
    <row r="2471" spans="1:43" ht="25.5" x14ac:dyDescent="0.25">
      <c r="A2471" s="63">
        <v>66</v>
      </c>
      <c r="B2471" s="72">
        <v>73152101</v>
      </c>
      <c r="C2471" s="72">
        <v>8711002</v>
      </c>
      <c r="D2471" s="62" t="s">
        <v>801</v>
      </c>
      <c r="E2471" s="61" t="s">
        <v>801</v>
      </c>
      <c r="F2471" s="76" t="s">
        <v>1276</v>
      </c>
      <c r="G2471" s="42" t="s">
        <v>1</v>
      </c>
      <c r="H2471" s="21">
        <v>1</v>
      </c>
      <c r="I2471" s="20">
        <v>185484.61633613447</v>
      </c>
      <c r="J2471" s="20">
        <f t="shared" si="1124"/>
        <v>35242.077103865551</v>
      </c>
      <c r="K2471" s="19">
        <f t="shared" si="1125"/>
        <v>220726.69344</v>
      </c>
      <c r="L2471" s="15">
        <f t="shared" si="1126"/>
        <v>220726.69344</v>
      </c>
      <c r="M2471" s="17">
        <v>153632.77310924372</v>
      </c>
      <c r="N2471" s="17">
        <v>29190.226890756305</v>
      </c>
      <c r="O2471" s="16">
        <v>182823.00000000003</v>
      </c>
      <c r="P2471" s="18">
        <v>182823.00000000003</v>
      </c>
      <c r="Q2471" s="17">
        <v>140947.89915966388</v>
      </c>
      <c r="R2471" s="17">
        <v>26780.100840336137</v>
      </c>
      <c r="S2471" s="16">
        <v>167728.00000000003</v>
      </c>
      <c r="T2471" s="15">
        <v>167728.00000000003</v>
      </c>
      <c r="U2471" s="14"/>
      <c r="V2471" s="14"/>
      <c r="W2471" s="14"/>
      <c r="X2471" s="14"/>
      <c r="Y2471" s="14"/>
      <c r="Z2471" s="14"/>
      <c r="AA2471" s="14"/>
      <c r="AB2471" s="13">
        <v>135000</v>
      </c>
      <c r="AC2471" s="12">
        <f t="shared" si="1127"/>
        <v>25650</v>
      </c>
      <c r="AD2471" s="6">
        <f t="shared" si="1128"/>
        <v>160650</v>
      </c>
      <c r="AE2471" s="6">
        <f t="shared" si="1129"/>
        <v>8193.15</v>
      </c>
      <c r="AF2471" s="6">
        <f t="shared" si="1130"/>
        <v>168843.15</v>
      </c>
      <c r="AG2471" s="9">
        <f t="shared" si="1141"/>
        <v>167728.00000000003</v>
      </c>
      <c r="AH2471" s="11">
        <f t="shared" si="1132"/>
        <v>220726.69344</v>
      </c>
      <c r="AI2471" s="9">
        <f t="shared" si="1133"/>
        <v>175833.07500000001</v>
      </c>
      <c r="AJ2471" s="10">
        <f t="shared" si="1134"/>
        <v>185030.21086000002</v>
      </c>
      <c r="AK2471" s="9">
        <f t="shared" si="1123"/>
        <v>171780.53750000003</v>
      </c>
      <c r="AL2471" s="9">
        <f t="shared" si="1137"/>
        <v>198279.88422000001</v>
      </c>
      <c r="AM2471" s="6">
        <f t="shared" si="1142"/>
        <v>182773.99554670541</v>
      </c>
      <c r="AN2471" s="8">
        <f t="shared" si="1143"/>
        <v>24768.919289397018</v>
      </c>
      <c r="AO2471" s="7">
        <f t="shared" si="1138"/>
        <v>0.14086609865292418</v>
      </c>
      <c r="AP2471" s="6">
        <f>+AG2471</f>
        <v>167728.00000000003</v>
      </c>
      <c r="AQ2471" s="5" t="s">
        <v>4</v>
      </c>
    </row>
    <row r="2472" spans="1:43" ht="25.5" x14ac:dyDescent="0.25">
      <c r="A2472" s="63">
        <v>67</v>
      </c>
      <c r="B2472" s="72">
        <v>73152101</v>
      </c>
      <c r="C2472" s="72">
        <v>8711002</v>
      </c>
      <c r="D2472" s="62" t="s">
        <v>801</v>
      </c>
      <c r="E2472" s="61" t="s">
        <v>801</v>
      </c>
      <c r="F2472" s="76" t="s">
        <v>1275</v>
      </c>
      <c r="G2472" s="42" t="s">
        <v>1</v>
      </c>
      <c r="H2472" s="21">
        <v>1</v>
      </c>
      <c r="I2472" s="20">
        <v>164875.70601680671</v>
      </c>
      <c r="J2472" s="20">
        <f t="shared" si="1124"/>
        <v>31326.384143193274</v>
      </c>
      <c r="K2472" s="19">
        <f t="shared" si="1125"/>
        <v>196202.09015999999</v>
      </c>
      <c r="L2472" s="15">
        <f t="shared" si="1126"/>
        <v>196202.09015999999</v>
      </c>
      <c r="M2472" s="17">
        <v>134057.14285714287</v>
      </c>
      <c r="N2472" s="17">
        <v>25470.857142857145</v>
      </c>
      <c r="O2472" s="16">
        <v>159528</v>
      </c>
      <c r="P2472" s="18">
        <v>159528</v>
      </c>
      <c r="Q2472" s="17">
        <v>125287.3949579832</v>
      </c>
      <c r="R2472" s="17">
        <v>23804.605042016807</v>
      </c>
      <c r="S2472" s="16">
        <v>149092</v>
      </c>
      <c r="T2472" s="15">
        <v>149092</v>
      </c>
      <c r="U2472" s="14"/>
      <c r="V2472" s="14"/>
      <c r="W2472" s="14"/>
      <c r="X2472" s="14"/>
      <c r="Y2472" s="14"/>
      <c r="Z2472" s="14"/>
      <c r="AA2472" s="14"/>
      <c r="AB2472" s="13"/>
      <c r="AC2472" s="12">
        <f t="shared" si="1127"/>
        <v>0</v>
      </c>
      <c r="AD2472" s="6">
        <f t="shared" si="1128"/>
        <v>0</v>
      </c>
      <c r="AE2472" s="6">
        <f t="shared" si="1129"/>
        <v>0</v>
      </c>
      <c r="AF2472" s="6">
        <f t="shared" si="1130"/>
        <v>0</v>
      </c>
      <c r="AG2472" s="9">
        <f>MIN(L2472,P2472,T2472)</f>
        <v>149092</v>
      </c>
      <c r="AH2472" s="11">
        <f t="shared" si="1132"/>
        <v>196202.09015999999</v>
      </c>
      <c r="AI2472" s="9">
        <f t="shared" si="1133"/>
        <v>154310</v>
      </c>
      <c r="AJ2472" s="10">
        <f t="shared" si="1134"/>
        <v>126205.52254000001</v>
      </c>
      <c r="AK2472" s="9">
        <f t="shared" si="1123"/>
        <v>151701</v>
      </c>
      <c r="AL2472" s="9">
        <f t="shared" si="1137"/>
        <v>175256.04508000001</v>
      </c>
      <c r="AM2472" s="6">
        <f>HARMEAN(L2472,P2472,T2472)</f>
        <v>165997.64351214084</v>
      </c>
      <c r="AN2472" s="8">
        <f t="shared" si="1143"/>
        <v>86528.47653186199</v>
      </c>
      <c r="AO2472" s="7">
        <f t="shared" si="1138"/>
        <v>0.56074445293151443</v>
      </c>
      <c r="AP2472" s="6">
        <f>+AM2472</f>
        <v>165997.64351214084</v>
      </c>
      <c r="AQ2472" s="5" t="s">
        <v>0</v>
      </c>
    </row>
    <row r="2473" spans="1:43" ht="25.5" x14ac:dyDescent="0.25">
      <c r="A2473" s="63">
        <v>68</v>
      </c>
      <c r="B2473" s="72">
        <v>73152101</v>
      </c>
      <c r="C2473" s="72">
        <v>8711002</v>
      </c>
      <c r="D2473" s="62" t="s">
        <v>801</v>
      </c>
      <c r="E2473" s="61" t="s">
        <v>801</v>
      </c>
      <c r="F2473" s="76" t="s">
        <v>1274</v>
      </c>
      <c r="G2473" s="42" t="s">
        <v>1</v>
      </c>
      <c r="H2473" s="21">
        <v>1</v>
      </c>
      <c r="I2473" s="20">
        <v>164875.70601680671</v>
      </c>
      <c r="J2473" s="20">
        <f t="shared" si="1124"/>
        <v>31326.384143193274</v>
      </c>
      <c r="K2473" s="19">
        <f t="shared" si="1125"/>
        <v>196202.09015999999</v>
      </c>
      <c r="L2473" s="15">
        <f t="shared" si="1126"/>
        <v>196202.09015999999</v>
      </c>
      <c r="M2473" s="17">
        <v>136563.02521008404</v>
      </c>
      <c r="N2473" s="17">
        <v>25946.97478991597</v>
      </c>
      <c r="O2473" s="16">
        <v>162510</v>
      </c>
      <c r="P2473" s="18">
        <v>162510</v>
      </c>
      <c r="Q2473" s="17">
        <v>125287.3949579832</v>
      </c>
      <c r="R2473" s="17">
        <v>23804.605042016807</v>
      </c>
      <c r="S2473" s="16">
        <v>149092</v>
      </c>
      <c r="T2473" s="15">
        <v>149092</v>
      </c>
      <c r="U2473" s="14"/>
      <c r="V2473" s="14"/>
      <c r="W2473" s="14"/>
      <c r="X2473" s="14"/>
      <c r="Y2473" s="14"/>
      <c r="Z2473" s="14"/>
      <c r="AA2473" s="14"/>
      <c r="AB2473" s="13"/>
      <c r="AC2473" s="12">
        <f t="shared" si="1127"/>
        <v>0</v>
      </c>
      <c r="AD2473" s="6">
        <f t="shared" si="1128"/>
        <v>0</v>
      </c>
      <c r="AE2473" s="6">
        <f t="shared" si="1129"/>
        <v>0</v>
      </c>
      <c r="AF2473" s="6">
        <f t="shared" si="1130"/>
        <v>0</v>
      </c>
      <c r="AG2473" s="9">
        <f>MIN(L2473,P2473,T2473)</f>
        <v>149092</v>
      </c>
      <c r="AH2473" s="11">
        <f t="shared" si="1132"/>
        <v>196202.09015999999</v>
      </c>
      <c r="AI2473" s="9">
        <f t="shared" si="1133"/>
        <v>155801</v>
      </c>
      <c r="AJ2473" s="10">
        <f t="shared" si="1134"/>
        <v>126951.02254000001</v>
      </c>
      <c r="AK2473" s="9">
        <f t="shared" si="1123"/>
        <v>152446.5</v>
      </c>
      <c r="AL2473" s="9">
        <f t="shared" si="1137"/>
        <v>176001.54508000001</v>
      </c>
      <c r="AM2473" s="6">
        <f>HARMEAN(L2473,P2473,T2473)</f>
        <v>167060.9198884808</v>
      </c>
      <c r="AN2473" s="8">
        <f t="shared" si="1143"/>
        <v>86923.215639525617</v>
      </c>
      <c r="AO2473" s="7">
        <f t="shared" si="1138"/>
        <v>0.55791179542830671</v>
      </c>
      <c r="AP2473" s="6">
        <f>+AM2473</f>
        <v>167060.9198884808</v>
      </c>
      <c r="AQ2473" s="5" t="s">
        <v>0</v>
      </c>
    </row>
    <row r="2474" spans="1:43" ht="25.5" x14ac:dyDescent="0.25">
      <c r="A2474" s="63">
        <v>69</v>
      </c>
      <c r="B2474" s="72">
        <v>73152101</v>
      </c>
      <c r="C2474" s="72">
        <v>8711002</v>
      </c>
      <c r="D2474" s="62" t="s">
        <v>801</v>
      </c>
      <c r="E2474" s="61" t="s">
        <v>801</v>
      </c>
      <c r="F2474" s="76" t="s">
        <v>1273</v>
      </c>
      <c r="G2474" s="42" t="s">
        <v>1</v>
      </c>
      <c r="H2474" s="21">
        <v>1</v>
      </c>
      <c r="I2474" s="20">
        <v>164875.70601680671</v>
      </c>
      <c r="J2474" s="20">
        <f t="shared" si="1124"/>
        <v>31326.384143193274</v>
      </c>
      <c r="K2474" s="19">
        <f t="shared" si="1125"/>
        <v>196202.09015999999</v>
      </c>
      <c r="L2474" s="15">
        <f t="shared" si="1126"/>
        <v>196202.09015999999</v>
      </c>
      <c r="M2474" s="17">
        <v>134057.14285714287</v>
      </c>
      <c r="N2474" s="17">
        <v>25470.857142857145</v>
      </c>
      <c r="O2474" s="16">
        <v>159528</v>
      </c>
      <c r="P2474" s="18">
        <v>159528</v>
      </c>
      <c r="Q2474" s="17">
        <v>125287.3949579832</v>
      </c>
      <c r="R2474" s="17">
        <v>23804.605042016807</v>
      </c>
      <c r="S2474" s="16">
        <v>149092</v>
      </c>
      <c r="T2474" s="15">
        <v>149092</v>
      </c>
      <c r="U2474" s="14"/>
      <c r="V2474" s="14"/>
      <c r="W2474" s="14"/>
      <c r="X2474" s="14"/>
      <c r="Y2474" s="14"/>
      <c r="Z2474" s="14"/>
      <c r="AA2474" s="14"/>
      <c r="AB2474" s="13"/>
      <c r="AC2474" s="12">
        <f t="shared" si="1127"/>
        <v>0</v>
      </c>
      <c r="AD2474" s="6">
        <f t="shared" si="1128"/>
        <v>0</v>
      </c>
      <c r="AE2474" s="6">
        <f t="shared" si="1129"/>
        <v>0</v>
      </c>
      <c r="AF2474" s="6">
        <f t="shared" si="1130"/>
        <v>0</v>
      </c>
      <c r="AG2474" s="9">
        <f>MIN(L2474,P2474,T2474)</f>
        <v>149092</v>
      </c>
      <c r="AH2474" s="11">
        <f t="shared" si="1132"/>
        <v>196202.09015999999</v>
      </c>
      <c r="AI2474" s="9">
        <f t="shared" si="1133"/>
        <v>154310</v>
      </c>
      <c r="AJ2474" s="10">
        <f t="shared" si="1134"/>
        <v>126205.52254000001</v>
      </c>
      <c r="AK2474" s="9">
        <f t="shared" si="1123"/>
        <v>151701</v>
      </c>
      <c r="AL2474" s="9">
        <f t="shared" si="1137"/>
        <v>175256.04508000001</v>
      </c>
      <c r="AM2474" s="6">
        <f>HARMEAN(L2474,P2474,T2474)</f>
        <v>165997.64351214084</v>
      </c>
      <c r="AN2474" s="8">
        <f t="shared" si="1143"/>
        <v>86528.47653186199</v>
      </c>
      <c r="AO2474" s="7">
        <f t="shared" si="1138"/>
        <v>0.56074445293151443</v>
      </c>
      <c r="AP2474" s="6">
        <f>+AM2474</f>
        <v>165997.64351214084</v>
      </c>
      <c r="AQ2474" s="5" t="s">
        <v>0</v>
      </c>
    </row>
    <row r="2475" spans="1:43" ht="25.5" x14ac:dyDescent="0.25">
      <c r="A2475" s="63">
        <v>70</v>
      </c>
      <c r="B2475" s="72">
        <v>73152101</v>
      </c>
      <c r="C2475" s="72">
        <v>8711002</v>
      </c>
      <c r="D2475" s="62" t="s">
        <v>801</v>
      </c>
      <c r="E2475" s="61" t="s">
        <v>801</v>
      </c>
      <c r="F2475" s="76" t="s">
        <v>1272</v>
      </c>
      <c r="G2475" s="42" t="s">
        <v>1</v>
      </c>
      <c r="H2475" s="21">
        <v>1</v>
      </c>
      <c r="I2475" s="20">
        <v>309141.39584873948</v>
      </c>
      <c r="J2475" s="20">
        <f t="shared" si="1124"/>
        <v>58736.865211260505</v>
      </c>
      <c r="K2475" s="19">
        <f t="shared" si="1125"/>
        <v>367878.26105999999</v>
      </c>
      <c r="L2475" s="15">
        <f t="shared" si="1126"/>
        <v>367878.26105999999</v>
      </c>
      <c r="M2475" s="17">
        <v>246658.82352941178</v>
      </c>
      <c r="N2475" s="17">
        <v>46865.176470588238</v>
      </c>
      <c r="O2475" s="16">
        <v>293524</v>
      </c>
      <c r="P2475" s="18">
        <v>293524</v>
      </c>
      <c r="Q2475" s="17">
        <v>234913.44537815126</v>
      </c>
      <c r="R2475" s="17">
        <v>44633.554621848736</v>
      </c>
      <c r="S2475" s="16">
        <v>279547</v>
      </c>
      <c r="T2475" s="15">
        <v>279547</v>
      </c>
      <c r="U2475" s="14"/>
      <c r="V2475" s="14"/>
      <c r="W2475" s="14"/>
      <c r="X2475" s="14"/>
      <c r="Y2475" s="14"/>
      <c r="Z2475" s="14"/>
      <c r="AA2475" s="14"/>
      <c r="AB2475" s="13"/>
      <c r="AC2475" s="12">
        <f t="shared" si="1127"/>
        <v>0</v>
      </c>
      <c r="AD2475" s="6">
        <f t="shared" si="1128"/>
        <v>0</v>
      </c>
      <c r="AE2475" s="6">
        <f t="shared" si="1129"/>
        <v>0</v>
      </c>
      <c r="AF2475" s="6">
        <f t="shared" si="1130"/>
        <v>0</v>
      </c>
      <c r="AG2475" s="9">
        <f>MIN(L2475,P2475,T2475)</f>
        <v>279547</v>
      </c>
      <c r="AH2475" s="11">
        <f t="shared" si="1132"/>
        <v>367878.26105999999</v>
      </c>
      <c r="AI2475" s="9">
        <f t="shared" si="1133"/>
        <v>286535.5</v>
      </c>
      <c r="AJ2475" s="10">
        <f t="shared" si="1134"/>
        <v>235237.31526499998</v>
      </c>
      <c r="AK2475" s="9">
        <f t="shared" si="1123"/>
        <v>283041.25</v>
      </c>
      <c r="AL2475" s="9">
        <f t="shared" si="1137"/>
        <v>327206.88052999997</v>
      </c>
      <c r="AM2475" s="6">
        <f>HARMEAN(L2475,P2475,T2475)</f>
        <v>309202.38925281254</v>
      </c>
      <c r="AN2475" s="8">
        <f t="shared" si="1143"/>
        <v>161545.55680796833</v>
      </c>
      <c r="AO2475" s="7">
        <f t="shared" si="1138"/>
        <v>0.56378897835684694</v>
      </c>
      <c r="AP2475" s="6">
        <f>+AM2475</f>
        <v>309202.38925281254</v>
      </c>
      <c r="AQ2475" s="5" t="s">
        <v>0</v>
      </c>
    </row>
    <row r="2476" spans="1:43" x14ac:dyDescent="0.25">
      <c r="A2476" s="63">
        <v>71</v>
      </c>
      <c r="B2476" s="72">
        <v>73152101</v>
      </c>
      <c r="C2476" s="72">
        <v>8711002</v>
      </c>
      <c r="D2476" s="62" t="s">
        <v>801</v>
      </c>
      <c r="E2476" s="61" t="s">
        <v>801</v>
      </c>
      <c r="F2476" s="76" t="s">
        <v>1271</v>
      </c>
      <c r="G2476" s="42" t="s">
        <v>1</v>
      </c>
      <c r="H2476" s="21">
        <v>1</v>
      </c>
      <c r="I2476" s="20">
        <v>82436.747142857144</v>
      </c>
      <c r="J2476" s="20">
        <f t="shared" si="1124"/>
        <v>15662.981957142858</v>
      </c>
      <c r="K2476" s="19">
        <f t="shared" si="1125"/>
        <v>98099.729099999997</v>
      </c>
      <c r="L2476" s="15">
        <f t="shared" si="1126"/>
        <v>98099.729099999997</v>
      </c>
      <c r="M2476" s="17">
        <v>65775.630252100847</v>
      </c>
      <c r="N2476" s="17">
        <v>12497.369747899162</v>
      </c>
      <c r="O2476" s="16">
        <v>78273.000000000015</v>
      </c>
      <c r="P2476" s="18">
        <v>78273.000000000015</v>
      </c>
      <c r="Q2476" s="17">
        <v>62642.857142857145</v>
      </c>
      <c r="R2476" s="17">
        <v>11902.142857142857</v>
      </c>
      <c r="S2476" s="16">
        <v>74545</v>
      </c>
      <c r="T2476" s="15">
        <v>74545</v>
      </c>
      <c r="U2476" s="14"/>
      <c r="V2476" s="14"/>
      <c r="W2476" s="14"/>
      <c r="X2476" s="14"/>
      <c r="Y2476" s="14"/>
      <c r="Z2476" s="14"/>
      <c r="AA2476" s="14"/>
      <c r="AB2476" s="13"/>
      <c r="AC2476" s="12">
        <f t="shared" si="1127"/>
        <v>0</v>
      </c>
      <c r="AD2476" s="6">
        <f t="shared" si="1128"/>
        <v>0</v>
      </c>
      <c r="AE2476" s="6">
        <f t="shared" si="1129"/>
        <v>0</v>
      </c>
      <c r="AF2476" s="6">
        <f t="shared" si="1130"/>
        <v>0</v>
      </c>
      <c r="AG2476" s="9">
        <f>MIN(L2476,P2476,T2476)</f>
        <v>74545</v>
      </c>
      <c r="AH2476" s="11">
        <f t="shared" si="1132"/>
        <v>98099.729099999997</v>
      </c>
      <c r="AI2476" s="9">
        <f t="shared" si="1133"/>
        <v>76409</v>
      </c>
      <c r="AJ2476" s="10">
        <f t="shared" si="1134"/>
        <v>62729.432274999999</v>
      </c>
      <c r="AK2476" s="9">
        <f t="shared" si="1123"/>
        <v>75477</v>
      </c>
      <c r="AL2476" s="9">
        <f t="shared" si="1137"/>
        <v>87254.364549999998</v>
      </c>
      <c r="AM2476" s="6">
        <f>HARMEAN(L2476,P2476,T2476)</f>
        <v>82453.323802805578</v>
      </c>
      <c r="AN2476" s="8">
        <f t="shared" si="1143"/>
        <v>43078.415745081038</v>
      </c>
      <c r="AO2476" s="7">
        <f t="shared" si="1138"/>
        <v>0.56378719450694337</v>
      </c>
      <c r="AP2476" s="6">
        <f>+AM2476</f>
        <v>82453.323802805578</v>
      </c>
      <c r="AQ2476" s="5" t="s">
        <v>0</v>
      </c>
    </row>
    <row r="2477" spans="1:43" x14ac:dyDescent="0.25">
      <c r="A2477" s="191" t="s">
        <v>1270</v>
      </c>
      <c r="B2477" s="192"/>
      <c r="C2477" s="192"/>
      <c r="D2477" s="192"/>
      <c r="E2477" s="192"/>
      <c r="F2477" s="192"/>
      <c r="G2477" s="192"/>
      <c r="H2477" s="192"/>
      <c r="I2477" s="192"/>
      <c r="J2477" s="192"/>
      <c r="K2477" s="192"/>
      <c r="L2477" s="193"/>
      <c r="M2477" s="41"/>
      <c r="N2477" s="41"/>
      <c r="O2477" s="41"/>
      <c r="P2477" s="40"/>
      <c r="Q2477" s="39"/>
      <c r="R2477" s="39"/>
      <c r="S2477" s="39"/>
      <c r="T2477" s="64"/>
      <c r="U2477" s="39"/>
      <c r="V2477" s="39"/>
      <c r="W2477" s="39"/>
      <c r="X2477" s="39"/>
      <c r="Y2477" s="39"/>
      <c r="Z2477" s="39"/>
      <c r="AA2477" s="39"/>
      <c r="AB2477" s="13"/>
      <c r="AC2477" s="12"/>
      <c r="AD2477" s="6"/>
      <c r="AE2477" s="6"/>
      <c r="AF2477" s="6"/>
      <c r="AG2477" s="9"/>
      <c r="AH2477" s="5"/>
      <c r="AI2477" s="5"/>
      <c r="AJ2477" s="5"/>
      <c r="AK2477" s="9"/>
      <c r="AL2477" s="9"/>
      <c r="AM2477" s="6"/>
      <c r="AN2477" s="8"/>
      <c r="AO2477" s="7"/>
      <c r="AP2477" s="6"/>
      <c r="AQ2477" s="5"/>
    </row>
    <row r="2478" spans="1:43" ht="51" x14ac:dyDescent="0.25">
      <c r="A2478" s="38" t="s">
        <v>143</v>
      </c>
      <c r="B2478" s="31" t="s">
        <v>142</v>
      </c>
      <c r="C2478" s="31" t="s">
        <v>141</v>
      </c>
      <c r="D2478" s="31" t="s">
        <v>140</v>
      </c>
      <c r="E2478" s="31" t="s">
        <v>139</v>
      </c>
      <c r="F2478" s="31" t="s">
        <v>180</v>
      </c>
      <c r="G2478" s="37" t="s">
        <v>138</v>
      </c>
      <c r="H2478" s="36" t="s">
        <v>137</v>
      </c>
      <c r="I2478" s="35" t="s">
        <v>136</v>
      </c>
      <c r="J2478" s="31" t="s">
        <v>135</v>
      </c>
      <c r="K2478" s="31" t="s">
        <v>134</v>
      </c>
      <c r="L2478" s="34" t="s">
        <v>133</v>
      </c>
      <c r="M2478" s="33" t="s">
        <v>136</v>
      </c>
      <c r="N2478" s="33" t="s">
        <v>135</v>
      </c>
      <c r="O2478" s="33" t="s">
        <v>134</v>
      </c>
      <c r="P2478" s="32" t="s">
        <v>133</v>
      </c>
      <c r="Q2478" s="31"/>
      <c r="R2478" s="31"/>
      <c r="S2478" s="31"/>
      <c r="T2478" s="34"/>
      <c r="U2478" s="31"/>
      <c r="V2478" s="31"/>
      <c r="W2478" s="31"/>
      <c r="X2478" s="31"/>
      <c r="Y2478" s="31"/>
      <c r="Z2478" s="31"/>
      <c r="AA2478" s="31"/>
      <c r="AB2478" s="13"/>
      <c r="AC2478" s="12"/>
      <c r="AD2478" s="6"/>
      <c r="AE2478" s="6"/>
      <c r="AF2478" s="6"/>
      <c r="AG2478" s="9"/>
      <c r="AH2478" s="5"/>
      <c r="AI2478" s="5"/>
      <c r="AJ2478" s="5"/>
      <c r="AK2478" s="9"/>
      <c r="AL2478" s="9"/>
      <c r="AM2478" s="6"/>
      <c r="AN2478" s="8"/>
      <c r="AO2478" s="7"/>
      <c r="AP2478" s="6"/>
      <c r="AQ2478" s="5"/>
    </row>
    <row r="2479" spans="1:43" ht="25.5" x14ac:dyDescent="0.25">
      <c r="A2479" s="63">
        <v>72</v>
      </c>
      <c r="B2479" s="72">
        <v>73152101</v>
      </c>
      <c r="C2479" s="72">
        <v>8711003</v>
      </c>
      <c r="D2479" s="62" t="s">
        <v>801</v>
      </c>
      <c r="E2479" s="61" t="s">
        <v>801</v>
      </c>
      <c r="F2479" s="73" t="s">
        <v>1269</v>
      </c>
      <c r="G2479" s="42" t="s">
        <v>1</v>
      </c>
      <c r="H2479" s="21">
        <v>1</v>
      </c>
      <c r="I2479" s="20">
        <v>441896.13121008407</v>
      </c>
      <c r="J2479" s="20">
        <f t="shared" ref="J2479:J2510" si="1144">+I2479*0.19</f>
        <v>83960.264929915982</v>
      </c>
      <c r="K2479" s="19">
        <f t="shared" ref="K2479:K2510" si="1145">+I2479+J2479</f>
        <v>525856.39614000008</v>
      </c>
      <c r="L2479" s="15">
        <f t="shared" ref="L2479:L2510" si="1146">+H2479*K2479</f>
        <v>525856.39614000008</v>
      </c>
      <c r="M2479" s="17">
        <v>355940.33613445377</v>
      </c>
      <c r="N2479" s="17">
        <v>67628.663865546216</v>
      </c>
      <c r="O2479" s="16">
        <v>423569</v>
      </c>
      <c r="P2479" s="18">
        <v>423569</v>
      </c>
      <c r="Q2479" s="17">
        <v>335792.43697478995</v>
      </c>
      <c r="R2479" s="17">
        <v>63800.563025210089</v>
      </c>
      <c r="S2479" s="16">
        <v>399593.00000000006</v>
      </c>
      <c r="T2479" s="15">
        <v>399593.00000000006</v>
      </c>
      <c r="U2479" s="14"/>
      <c r="V2479" s="14"/>
      <c r="W2479" s="14"/>
      <c r="X2479" s="14"/>
      <c r="Y2479" s="14"/>
      <c r="Z2479" s="14"/>
      <c r="AA2479" s="14"/>
      <c r="AB2479" s="13"/>
      <c r="AC2479" s="12">
        <f t="shared" ref="AC2479:AC2510" si="1147">+AB2479*19%</f>
        <v>0</v>
      </c>
      <c r="AD2479" s="6">
        <f t="shared" ref="AD2479:AD2510" si="1148">+AB2479+AC2479</f>
        <v>0</v>
      </c>
      <c r="AE2479" s="6">
        <f t="shared" ref="AE2479:AE2510" si="1149">+AD2479*5.1%</f>
        <v>0</v>
      </c>
      <c r="AF2479" s="6">
        <f t="shared" ref="AF2479:AF2510" si="1150">+AD2479+AE2479</f>
        <v>0</v>
      </c>
      <c r="AG2479" s="9">
        <f t="shared" ref="AG2479:AG2496" si="1151">MIN(L2479,P2479,T2479)</f>
        <v>399593.00000000006</v>
      </c>
      <c r="AH2479" s="11">
        <f t="shared" ref="AH2479:AH2510" si="1152">MAX(L2479,P2479,T2479,AF2479)</f>
        <v>525856.39614000008</v>
      </c>
      <c r="AI2479" s="9">
        <f t="shared" ref="AI2479:AI2510" si="1153">MEDIAN(L2479,P2479,T2479,AF2479)</f>
        <v>411581</v>
      </c>
      <c r="AJ2479" s="10">
        <f t="shared" ref="AJ2479:AJ2510" si="1154">AVERAGE(L2479,P2479,T2479,AF2479)</f>
        <v>337254.59903500002</v>
      </c>
      <c r="AK2479" s="9">
        <f t="shared" si="1123"/>
        <v>405587</v>
      </c>
      <c r="AL2479" s="9">
        <f t="shared" si="1137"/>
        <v>468718.69807000004</v>
      </c>
      <c r="AM2479" s="6">
        <f t="shared" ref="AM2479:AM2496" si="1155">HARMEAN(L2479,P2479,T2479)</f>
        <v>443452.64564773999</v>
      </c>
      <c r="AN2479" s="8">
        <f t="shared" si="1143"/>
        <v>231406.96798088154</v>
      </c>
      <c r="AO2479" s="7">
        <f t="shared" si="1138"/>
        <v>0.56223918980925147</v>
      </c>
      <c r="AP2479" s="6">
        <f t="shared" ref="AP2479:AP2499" si="1156">+AM2479</f>
        <v>443452.64564773999</v>
      </c>
      <c r="AQ2479" s="5" t="s">
        <v>0</v>
      </c>
    </row>
    <row r="2480" spans="1:43" ht="25.5" x14ac:dyDescent="0.25">
      <c r="A2480" s="63">
        <v>73</v>
      </c>
      <c r="B2480" s="72">
        <v>73152101</v>
      </c>
      <c r="C2480" s="72">
        <v>8711003</v>
      </c>
      <c r="D2480" s="62" t="s">
        <v>801</v>
      </c>
      <c r="E2480" s="61" t="s">
        <v>801</v>
      </c>
      <c r="F2480" s="73" t="s">
        <v>1268</v>
      </c>
      <c r="G2480" s="42" t="s">
        <v>1</v>
      </c>
      <c r="H2480" s="21">
        <v>1</v>
      </c>
      <c r="I2480" s="20">
        <v>1269206.310857143</v>
      </c>
      <c r="J2480" s="20">
        <f t="shared" si="1144"/>
        <v>241149.19906285717</v>
      </c>
      <c r="K2480" s="19">
        <f t="shared" si="1145"/>
        <v>1510355.5099200001</v>
      </c>
      <c r="L2480" s="15">
        <f t="shared" si="1146"/>
        <v>1510355.5099200001</v>
      </c>
      <c r="M2480" s="17">
        <v>1022325.2100840337</v>
      </c>
      <c r="N2480" s="17">
        <v>194241.78991596639</v>
      </c>
      <c r="O2480" s="16">
        <v>1216567</v>
      </c>
      <c r="P2480" s="18">
        <v>1216567</v>
      </c>
      <c r="Q2480" s="17">
        <v>964457.14285714296</v>
      </c>
      <c r="R2480" s="17">
        <v>183246.85714285716</v>
      </c>
      <c r="S2480" s="16">
        <v>1147704</v>
      </c>
      <c r="T2480" s="15">
        <v>1147704</v>
      </c>
      <c r="U2480" s="14"/>
      <c r="V2480" s="14"/>
      <c r="W2480" s="14"/>
      <c r="X2480" s="14"/>
      <c r="Y2480" s="14"/>
      <c r="Z2480" s="14"/>
      <c r="AA2480" s="14"/>
      <c r="AB2480" s="13"/>
      <c r="AC2480" s="12">
        <f t="shared" si="1147"/>
        <v>0</v>
      </c>
      <c r="AD2480" s="6">
        <f t="shared" si="1148"/>
        <v>0</v>
      </c>
      <c r="AE2480" s="6">
        <f t="shared" si="1149"/>
        <v>0</v>
      </c>
      <c r="AF2480" s="6">
        <f t="shared" si="1150"/>
        <v>0</v>
      </c>
      <c r="AG2480" s="9">
        <f t="shared" si="1151"/>
        <v>1147704</v>
      </c>
      <c r="AH2480" s="11">
        <f t="shared" si="1152"/>
        <v>1510355.5099200001</v>
      </c>
      <c r="AI2480" s="9">
        <f t="shared" si="1153"/>
        <v>1182135.5</v>
      </c>
      <c r="AJ2480" s="10">
        <f t="shared" si="1154"/>
        <v>968656.62748000002</v>
      </c>
      <c r="AK2480" s="9">
        <f t="shared" si="1123"/>
        <v>1164919.75</v>
      </c>
      <c r="AL2480" s="9">
        <f t="shared" si="1137"/>
        <v>1346245.50496</v>
      </c>
      <c r="AM2480" s="6">
        <f t="shared" si="1155"/>
        <v>1273676.7412336103</v>
      </c>
      <c r="AN2480" s="8">
        <f t="shared" si="1143"/>
        <v>664642.9757413608</v>
      </c>
      <c r="AO2480" s="7">
        <f t="shared" si="1138"/>
        <v>0.5622392490043322</v>
      </c>
      <c r="AP2480" s="6">
        <f t="shared" si="1156"/>
        <v>1273676.7412336103</v>
      </c>
      <c r="AQ2480" s="5" t="s">
        <v>0</v>
      </c>
    </row>
    <row r="2481" spans="1:43" ht="38.25" x14ac:dyDescent="0.25">
      <c r="A2481" s="63">
        <v>74</v>
      </c>
      <c r="B2481" s="72">
        <v>73152101</v>
      </c>
      <c r="C2481" s="72">
        <v>8711003</v>
      </c>
      <c r="D2481" s="62" t="s">
        <v>801</v>
      </c>
      <c r="E2481" s="61" t="s">
        <v>801</v>
      </c>
      <c r="F2481" s="73" t="s">
        <v>1267</v>
      </c>
      <c r="G2481" s="42" t="s">
        <v>1</v>
      </c>
      <c r="H2481" s="21">
        <v>1</v>
      </c>
      <c r="I2481" s="20">
        <v>454121.47482352948</v>
      </c>
      <c r="J2481" s="20">
        <f t="shared" si="1144"/>
        <v>86283.080216470596</v>
      </c>
      <c r="K2481" s="19">
        <f t="shared" si="1145"/>
        <v>540404.55504000012</v>
      </c>
      <c r="L2481" s="15">
        <f t="shared" si="1146"/>
        <v>540404.55504000012</v>
      </c>
      <c r="M2481" s="17">
        <v>362336.13445378153</v>
      </c>
      <c r="N2481" s="17">
        <v>68843.865546218498</v>
      </c>
      <c r="O2481" s="16">
        <v>431180</v>
      </c>
      <c r="P2481" s="18">
        <v>431180</v>
      </c>
      <c r="Q2481" s="17">
        <v>345082.3529411765</v>
      </c>
      <c r="R2481" s="17">
        <v>65565.647058823539</v>
      </c>
      <c r="S2481" s="16">
        <v>410648.00000000006</v>
      </c>
      <c r="T2481" s="15">
        <v>410648.00000000006</v>
      </c>
      <c r="U2481" s="14"/>
      <c r="V2481" s="14"/>
      <c r="W2481" s="14"/>
      <c r="X2481" s="14"/>
      <c r="Y2481" s="14"/>
      <c r="Z2481" s="14"/>
      <c r="AA2481" s="14"/>
      <c r="AB2481" s="13"/>
      <c r="AC2481" s="12">
        <f t="shared" si="1147"/>
        <v>0</v>
      </c>
      <c r="AD2481" s="6">
        <f t="shared" si="1148"/>
        <v>0</v>
      </c>
      <c r="AE2481" s="6">
        <f t="shared" si="1149"/>
        <v>0</v>
      </c>
      <c r="AF2481" s="6">
        <f t="shared" si="1150"/>
        <v>0</v>
      </c>
      <c r="AG2481" s="9">
        <f t="shared" si="1151"/>
        <v>410648.00000000006</v>
      </c>
      <c r="AH2481" s="11">
        <f t="shared" si="1152"/>
        <v>540404.55504000012</v>
      </c>
      <c r="AI2481" s="9">
        <f t="shared" si="1153"/>
        <v>420914</v>
      </c>
      <c r="AJ2481" s="10">
        <f t="shared" si="1154"/>
        <v>345558.13876000006</v>
      </c>
      <c r="AK2481" s="9">
        <f t="shared" si="1123"/>
        <v>415781</v>
      </c>
      <c r="AL2481" s="9">
        <f t="shared" si="1137"/>
        <v>480659.27752000006</v>
      </c>
      <c r="AM2481" s="6">
        <f t="shared" si="1155"/>
        <v>454211.11492687138</v>
      </c>
      <c r="AN2481" s="8">
        <f t="shared" si="1143"/>
        <v>237306.6555878552</v>
      </c>
      <c r="AO2481" s="7">
        <f t="shared" si="1138"/>
        <v>0.56378893452784939</v>
      </c>
      <c r="AP2481" s="6">
        <f t="shared" si="1156"/>
        <v>454211.11492687138</v>
      </c>
      <c r="AQ2481" s="5" t="s">
        <v>0</v>
      </c>
    </row>
    <row r="2482" spans="1:43" ht="51" x14ac:dyDescent="0.25">
      <c r="A2482" s="63">
        <v>75</v>
      </c>
      <c r="B2482" s="72">
        <v>73152101</v>
      </c>
      <c r="C2482" s="72">
        <v>8711003</v>
      </c>
      <c r="D2482" s="62" t="s">
        <v>801</v>
      </c>
      <c r="E2482" s="61" t="s">
        <v>801</v>
      </c>
      <c r="F2482" s="73" t="s">
        <v>1266</v>
      </c>
      <c r="G2482" s="42" t="s">
        <v>1</v>
      </c>
      <c r="H2482" s="21">
        <v>1</v>
      </c>
      <c r="I2482" s="20">
        <v>2060939.6900168066</v>
      </c>
      <c r="J2482" s="20">
        <f t="shared" si="1144"/>
        <v>391578.54110319325</v>
      </c>
      <c r="K2482" s="19">
        <f t="shared" si="1145"/>
        <v>2452518.2311199997</v>
      </c>
      <c r="L2482" s="15">
        <f t="shared" si="1146"/>
        <v>2452518.2311199997</v>
      </c>
      <c r="M2482" s="17">
        <v>1707035.2941176472</v>
      </c>
      <c r="N2482" s="17">
        <v>324336.70588235295</v>
      </c>
      <c r="O2482" s="16">
        <v>2031372.0000000002</v>
      </c>
      <c r="P2482" s="18">
        <v>2031372.0000000002</v>
      </c>
      <c r="Q2482" s="17">
        <v>1566087.3949579832</v>
      </c>
      <c r="R2482" s="17">
        <v>297556.60504201683</v>
      </c>
      <c r="S2482" s="16">
        <v>1863644</v>
      </c>
      <c r="T2482" s="15">
        <v>1863644</v>
      </c>
      <c r="U2482" s="14"/>
      <c r="V2482" s="14"/>
      <c r="W2482" s="14"/>
      <c r="X2482" s="14"/>
      <c r="Y2482" s="14"/>
      <c r="Z2482" s="14"/>
      <c r="AA2482" s="14"/>
      <c r="AB2482" s="13"/>
      <c r="AC2482" s="12">
        <f t="shared" si="1147"/>
        <v>0</v>
      </c>
      <c r="AD2482" s="6">
        <f t="shared" si="1148"/>
        <v>0</v>
      </c>
      <c r="AE2482" s="6">
        <f t="shared" si="1149"/>
        <v>0</v>
      </c>
      <c r="AF2482" s="6">
        <f t="shared" si="1150"/>
        <v>0</v>
      </c>
      <c r="AG2482" s="9">
        <f t="shared" si="1151"/>
        <v>1863644</v>
      </c>
      <c r="AH2482" s="11">
        <f t="shared" si="1152"/>
        <v>2452518.2311199997</v>
      </c>
      <c r="AI2482" s="9">
        <f t="shared" si="1153"/>
        <v>1947508</v>
      </c>
      <c r="AJ2482" s="10">
        <f t="shared" si="1154"/>
        <v>1586883.5577799999</v>
      </c>
      <c r="AK2482" s="9">
        <f t="shared" si="1123"/>
        <v>1905576</v>
      </c>
      <c r="AL2482" s="9">
        <f t="shared" si="1137"/>
        <v>2200013.1155599998</v>
      </c>
      <c r="AM2482" s="6">
        <f t="shared" si="1155"/>
        <v>2088256.0224811174</v>
      </c>
      <c r="AN2482" s="8">
        <f t="shared" si="1143"/>
        <v>1086537.1801102699</v>
      </c>
      <c r="AO2482" s="7">
        <f t="shared" si="1138"/>
        <v>0.5579115362351631</v>
      </c>
      <c r="AP2482" s="6">
        <f t="shared" si="1156"/>
        <v>2088256.0224811174</v>
      </c>
      <c r="AQ2482" s="5" t="s">
        <v>0</v>
      </c>
    </row>
    <row r="2483" spans="1:43" ht="38.25" x14ac:dyDescent="0.25">
      <c r="A2483" s="63">
        <v>76</v>
      </c>
      <c r="B2483" s="72">
        <v>73152101</v>
      </c>
      <c r="C2483" s="72">
        <v>8711003</v>
      </c>
      <c r="D2483" s="62" t="s">
        <v>801</v>
      </c>
      <c r="E2483" s="61" t="s">
        <v>801</v>
      </c>
      <c r="F2483" s="73" t="s">
        <v>1265</v>
      </c>
      <c r="G2483" s="42" t="s">
        <v>1</v>
      </c>
      <c r="H2483" s="21">
        <v>1</v>
      </c>
      <c r="I2483" s="20">
        <v>5902776.3143193275</v>
      </c>
      <c r="J2483" s="20">
        <f t="shared" si="1144"/>
        <v>1121527.4997206721</v>
      </c>
      <c r="K2483" s="19">
        <f t="shared" si="1145"/>
        <v>7024303.8140399996</v>
      </c>
      <c r="L2483" s="15">
        <f t="shared" si="1146"/>
        <v>7024303.8140399996</v>
      </c>
      <c r="M2483" s="17">
        <v>4709733.6134453779</v>
      </c>
      <c r="N2483" s="17">
        <v>894849.38655462186</v>
      </c>
      <c r="O2483" s="16">
        <v>5604583</v>
      </c>
      <c r="P2483" s="18">
        <v>5604583</v>
      </c>
      <c r="Q2483" s="17">
        <v>4485460.5042016804</v>
      </c>
      <c r="R2483" s="17">
        <v>852237.49579831935</v>
      </c>
      <c r="S2483" s="16">
        <v>5337698</v>
      </c>
      <c r="T2483" s="15">
        <v>5337698</v>
      </c>
      <c r="U2483" s="14"/>
      <c r="V2483" s="14"/>
      <c r="W2483" s="14"/>
      <c r="X2483" s="14"/>
      <c r="Y2483" s="14"/>
      <c r="Z2483" s="14"/>
      <c r="AA2483" s="14"/>
      <c r="AB2483" s="13"/>
      <c r="AC2483" s="12">
        <f t="shared" si="1147"/>
        <v>0</v>
      </c>
      <c r="AD2483" s="6">
        <f t="shared" si="1148"/>
        <v>0</v>
      </c>
      <c r="AE2483" s="6">
        <f t="shared" si="1149"/>
        <v>0</v>
      </c>
      <c r="AF2483" s="6">
        <f t="shared" si="1150"/>
        <v>0</v>
      </c>
      <c r="AG2483" s="9">
        <f t="shared" si="1151"/>
        <v>5337698</v>
      </c>
      <c r="AH2483" s="11">
        <f t="shared" si="1152"/>
        <v>7024303.8140399996</v>
      </c>
      <c r="AI2483" s="9">
        <f t="shared" si="1153"/>
        <v>5471140.5</v>
      </c>
      <c r="AJ2483" s="10">
        <f t="shared" si="1154"/>
        <v>4491646.2035099994</v>
      </c>
      <c r="AK2483" s="9">
        <f t="shared" si="1123"/>
        <v>5404419.25</v>
      </c>
      <c r="AL2483" s="9">
        <f t="shared" si="1137"/>
        <v>6247722.1570199998</v>
      </c>
      <c r="AM2483" s="6">
        <f t="shared" si="1155"/>
        <v>5903943.4373589959</v>
      </c>
      <c r="AN2483" s="8">
        <f t="shared" si="1143"/>
        <v>3084567.6166472505</v>
      </c>
      <c r="AO2483" s="7">
        <f t="shared" si="1138"/>
        <v>0.56378877797915272</v>
      </c>
      <c r="AP2483" s="6">
        <f t="shared" si="1156"/>
        <v>5903943.4373589959</v>
      </c>
      <c r="AQ2483" s="5" t="s">
        <v>0</v>
      </c>
    </row>
    <row r="2484" spans="1:43" ht="127.5" x14ac:dyDescent="0.25">
      <c r="A2484" s="63">
        <v>77</v>
      </c>
      <c r="B2484" s="72">
        <v>73152101</v>
      </c>
      <c r="C2484" s="72">
        <v>8711003</v>
      </c>
      <c r="D2484" s="62" t="s">
        <v>801</v>
      </c>
      <c r="E2484" s="61" t="s">
        <v>801</v>
      </c>
      <c r="F2484" s="73" t="s">
        <v>1264</v>
      </c>
      <c r="G2484" s="42" t="s">
        <v>1</v>
      </c>
      <c r="H2484" s="21">
        <v>1</v>
      </c>
      <c r="I2484" s="20">
        <v>2060939.6900168066</v>
      </c>
      <c r="J2484" s="20">
        <f t="shared" si="1144"/>
        <v>391578.54110319325</v>
      </c>
      <c r="K2484" s="19">
        <f t="shared" si="1145"/>
        <v>2452518.2311199997</v>
      </c>
      <c r="L2484" s="15">
        <f t="shared" si="1146"/>
        <v>2452518.2311199997</v>
      </c>
      <c r="M2484" s="17">
        <v>1691373.9495798319</v>
      </c>
      <c r="N2484" s="17">
        <v>321361.05042016809</v>
      </c>
      <c r="O2484" s="16">
        <v>2012735</v>
      </c>
      <c r="P2484" s="18">
        <v>2012735</v>
      </c>
      <c r="Q2484" s="17">
        <v>1566087.3949579832</v>
      </c>
      <c r="R2484" s="17">
        <v>297556.60504201683</v>
      </c>
      <c r="S2484" s="16">
        <v>1863644</v>
      </c>
      <c r="T2484" s="15">
        <v>1863644</v>
      </c>
      <c r="U2484" s="14"/>
      <c r="V2484" s="14"/>
      <c r="W2484" s="14"/>
      <c r="X2484" s="14"/>
      <c r="Y2484" s="14"/>
      <c r="Z2484" s="14"/>
      <c r="AA2484" s="14"/>
      <c r="AB2484" s="13"/>
      <c r="AC2484" s="12">
        <f t="shared" si="1147"/>
        <v>0</v>
      </c>
      <c r="AD2484" s="6">
        <f t="shared" si="1148"/>
        <v>0</v>
      </c>
      <c r="AE2484" s="6">
        <f t="shared" si="1149"/>
        <v>0</v>
      </c>
      <c r="AF2484" s="6">
        <f t="shared" si="1150"/>
        <v>0</v>
      </c>
      <c r="AG2484" s="9">
        <f t="shared" si="1151"/>
        <v>1863644</v>
      </c>
      <c r="AH2484" s="11">
        <f t="shared" si="1152"/>
        <v>2452518.2311199997</v>
      </c>
      <c r="AI2484" s="9">
        <f t="shared" si="1153"/>
        <v>1938189.5</v>
      </c>
      <c r="AJ2484" s="10">
        <f t="shared" si="1154"/>
        <v>1582224.3077799999</v>
      </c>
      <c r="AK2484" s="9">
        <f t="shared" si="1123"/>
        <v>1900916.75</v>
      </c>
      <c r="AL2484" s="9">
        <f t="shared" si="1137"/>
        <v>2195353.8655599998</v>
      </c>
      <c r="AM2484" s="6">
        <f t="shared" si="1155"/>
        <v>2081651.0598574181</v>
      </c>
      <c r="AN2484" s="8">
        <f t="shared" si="1143"/>
        <v>1084032.8673395738</v>
      </c>
      <c r="AO2484" s="7">
        <f t="shared" si="1138"/>
        <v>0.55930179548469017</v>
      </c>
      <c r="AP2484" s="6">
        <f t="shared" si="1156"/>
        <v>2081651.0598574181</v>
      </c>
      <c r="AQ2484" s="5" t="s">
        <v>0</v>
      </c>
    </row>
    <row r="2485" spans="1:43" ht="25.5" x14ac:dyDescent="0.25">
      <c r="A2485" s="63">
        <v>78</v>
      </c>
      <c r="B2485" s="72">
        <v>73152101</v>
      </c>
      <c r="C2485" s="72">
        <v>8711003</v>
      </c>
      <c r="D2485" s="62" t="s">
        <v>801</v>
      </c>
      <c r="E2485" s="61" t="s">
        <v>801</v>
      </c>
      <c r="F2485" s="76" t="s">
        <v>1263</v>
      </c>
      <c r="G2485" s="42" t="s">
        <v>1</v>
      </c>
      <c r="H2485" s="21">
        <v>1</v>
      </c>
      <c r="I2485" s="20">
        <v>441584.27712605044</v>
      </c>
      <c r="J2485" s="20">
        <f t="shared" si="1144"/>
        <v>83901.012653949583</v>
      </c>
      <c r="K2485" s="19">
        <f t="shared" si="1145"/>
        <v>525485.28977999999</v>
      </c>
      <c r="L2485" s="15">
        <f t="shared" si="1146"/>
        <v>525485.28977999999</v>
      </c>
      <c r="M2485" s="17">
        <v>362399.15966386558</v>
      </c>
      <c r="N2485" s="17">
        <v>68855.840336134454</v>
      </c>
      <c r="O2485" s="16">
        <v>431255</v>
      </c>
      <c r="P2485" s="18">
        <v>431255</v>
      </c>
      <c r="Q2485" s="17">
        <v>335555.46218487399</v>
      </c>
      <c r="R2485" s="17">
        <v>63755.537815126059</v>
      </c>
      <c r="S2485" s="16">
        <v>399311.00000000006</v>
      </c>
      <c r="T2485" s="15">
        <v>399311.00000000006</v>
      </c>
      <c r="U2485" s="14"/>
      <c r="V2485" s="14"/>
      <c r="W2485" s="14"/>
      <c r="X2485" s="14"/>
      <c r="Y2485" s="14"/>
      <c r="Z2485" s="14"/>
      <c r="AA2485" s="14"/>
      <c r="AB2485" s="13"/>
      <c r="AC2485" s="12">
        <f t="shared" si="1147"/>
        <v>0</v>
      </c>
      <c r="AD2485" s="6">
        <f t="shared" si="1148"/>
        <v>0</v>
      </c>
      <c r="AE2485" s="6">
        <f t="shared" si="1149"/>
        <v>0</v>
      </c>
      <c r="AF2485" s="6">
        <f t="shared" si="1150"/>
        <v>0</v>
      </c>
      <c r="AG2485" s="9">
        <f t="shared" si="1151"/>
        <v>399311.00000000006</v>
      </c>
      <c r="AH2485" s="11">
        <f t="shared" si="1152"/>
        <v>525485.28977999999</v>
      </c>
      <c r="AI2485" s="9">
        <f t="shared" si="1153"/>
        <v>415283</v>
      </c>
      <c r="AJ2485" s="10">
        <f t="shared" si="1154"/>
        <v>339012.822445</v>
      </c>
      <c r="AK2485" s="9">
        <f t="shared" si="1123"/>
        <v>407297</v>
      </c>
      <c r="AL2485" s="9">
        <f t="shared" si="1137"/>
        <v>470384.14489</v>
      </c>
      <c r="AM2485" s="6">
        <f t="shared" si="1155"/>
        <v>446021.6949434799</v>
      </c>
      <c r="AN2485" s="8">
        <f t="shared" si="1143"/>
        <v>232268.64072496619</v>
      </c>
      <c r="AO2485" s="7">
        <f t="shared" si="1138"/>
        <v>0.55930206804749094</v>
      </c>
      <c r="AP2485" s="6">
        <f t="shared" si="1156"/>
        <v>446021.6949434799</v>
      </c>
      <c r="AQ2485" s="5" t="s">
        <v>0</v>
      </c>
    </row>
    <row r="2486" spans="1:43" ht="25.5" x14ac:dyDescent="0.25">
      <c r="A2486" s="63">
        <v>79</v>
      </c>
      <c r="B2486" s="72">
        <v>73152101</v>
      </c>
      <c r="C2486" s="72">
        <v>8711003</v>
      </c>
      <c r="D2486" s="62" t="s">
        <v>801</v>
      </c>
      <c r="E2486" s="61" t="s">
        <v>801</v>
      </c>
      <c r="F2486" s="76" t="s">
        <v>1262</v>
      </c>
      <c r="G2486" s="42" t="s">
        <v>1</v>
      </c>
      <c r="H2486" s="21">
        <v>1</v>
      </c>
      <c r="I2486" s="20">
        <v>439330.52314285713</v>
      </c>
      <c r="J2486" s="20">
        <f t="shared" si="1144"/>
        <v>83472.799397142851</v>
      </c>
      <c r="K2486" s="19">
        <f t="shared" si="1145"/>
        <v>522803.32253999996</v>
      </c>
      <c r="L2486" s="15">
        <f t="shared" si="1146"/>
        <v>522803.32253999996</v>
      </c>
      <c r="M2486" s="17">
        <v>363888.23529411765</v>
      </c>
      <c r="N2486" s="17">
        <v>69138.76470588235</v>
      </c>
      <c r="O2486" s="16">
        <v>433027</v>
      </c>
      <c r="P2486" s="18">
        <v>433027</v>
      </c>
      <c r="Q2486" s="17">
        <v>333842.85714285716</v>
      </c>
      <c r="R2486" s="17">
        <v>63430.142857142862</v>
      </c>
      <c r="S2486" s="16">
        <v>397273</v>
      </c>
      <c r="T2486" s="15">
        <v>397273</v>
      </c>
      <c r="U2486" s="14"/>
      <c r="V2486" s="14"/>
      <c r="W2486" s="14"/>
      <c r="X2486" s="14"/>
      <c r="Y2486" s="14"/>
      <c r="Z2486" s="14"/>
      <c r="AA2486" s="14"/>
      <c r="AB2486" s="13"/>
      <c r="AC2486" s="12">
        <f t="shared" si="1147"/>
        <v>0</v>
      </c>
      <c r="AD2486" s="6">
        <f t="shared" si="1148"/>
        <v>0</v>
      </c>
      <c r="AE2486" s="6">
        <f t="shared" si="1149"/>
        <v>0</v>
      </c>
      <c r="AF2486" s="6">
        <f t="shared" si="1150"/>
        <v>0</v>
      </c>
      <c r="AG2486" s="9">
        <f t="shared" si="1151"/>
        <v>397273</v>
      </c>
      <c r="AH2486" s="11">
        <f t="shared" si="1152"/>
        <v>522803.32253999996</v>
      </c>
      <c r="AI2486" s="9">
        <f t="shared" si="1153"/>
        <v>415150</v>
      </c>
      <c r="AJ2486" s="10">
        <f t="shared" si="1154"/>
        <v>338275.83063500002</v>
      </c>
      <c r="AK2486" s="9">
        <f t="shared" si="1123"/>
        <v>406211.5</v>
      </c>
      <c r="AL2486" s="9">
        <f t="shared" si="1137"/>
        <v>468976.66126999998</v>
      </c>
      <c r="AM2486" s="6">
        <f t="shared" si="1155"/>
        <v>445153.34206526075</v>
      </c>
      <c r="AN2486" s="8">
        <f t="shared" si="1143"/>
        <v>231617.05676228192</v>
      </c>
      <c r="AO2486" s="7">
        <f t="shared" si="1138"/>
        <v>0.55791173494467527</v>
      </c>
      <c r="AP2486" s="6">
        <f t="shared" si="1156"/>
        <v>445153.34206526075</v>
      </c>
      <c r="AQ2486" s="5" t="s">
        <v>0</v>
      </c>
    </row>
    <row r="2487" spans="1:43" ht="25.5" x14ac:dyDescent="0.25">
      <c r="A2487" s="63">
        <v>80</v>
      </c>
      <c r="B2487" s="72">
        <v>73152101</v>
      </c>
      <c r="C2487" s="72">
        <v>8711003</v>
      </c>
      <c r="D2487" s="62" t="s">
        <v>801</v>
      </c>
      <c r="E2487" s="61" t="s">
        <v>801</v>
      </c>
      <c r="F2487" s="76" t="s">
        <v>1261</v>
      </c>
      <c r="G2487" s="42" t="s">
        <v>1</v>
      </c>
      <c r="H2487" s="21">
        <v>1</v>
      </c>
      <c r="I2487" s="20">
        <v>361819.30114285718</v>
      </c>
      <c r="J2487" s="20">
        <f t="shared" si="1144"/>
        <v>68745.667217142865</v>
      </c>
      <c r="K2487" s="19">
        <f t="shared" si="1145"/>
        <v>430564.96836000006</v>
      </c>
      <c r="L2487" s="15">
        <f t="shared" si="1146"/>
        <v>430564.96836000006</v>
      </c>
      <c r="M2487" s="17">
        <v>296938.65546218486</v>
      </c>
      <c r="N2487" s="17">
        <v>56418.344537815123</v>
      </c>
      <c r="O2487" s="16">
        <v>353357</v>
      </c>
      <c r="P2487" s="18">
        <v>353357</v>
      </c>
      <c r="Q2487" s="17">
        <v>274942.85714285716</v>
      </c>
      <c r="R2487" s="17">
        <v>52239.142857142862</v>
      </c>
      <c r="S2487" s="16">
        <v>327182</v>
      </c>
      <c r="T2487" s="15">
        <v>327182</v>
      </c>
      <c r="U2487" s="14"/>
      <c r="V2487" s="14"/>
      <c r="W2487" s="14"/>
      <c r="X2487" s="14"/>
      <c r="Y2487" s="14"/>
      <c r="Z2487" s="14"/>
      <c r="AA2487" s="14"/>
      <c r="AB2487" s="13"/>
      <c r="AC2487" s="12">
        <f t="shared" si="1147"/>
        <v>0</v>
      </c>
      <c r="AD2487" s="6">
        <f t="shared" si="1148"/>
        <v>0</v>
      </c>
      <c r="AE2487" s="6">
        <f t="shared" si="1149"/>
        <v>0</v>
      </c>
      <c r="AF2487" s="6">
        <f t="shared" si="1150"/>
        <v>0</v>
      </c>
      <c r="AG2487" s="9">
        <f t="shared" si="1151"/>
        <v>327182</v>
      </c>
      <c r="AH2487" s="11">
        <f t="shared" si="1152"/>
        <v>430564.96836000006</v>
      </c>
      <c r="AI2487" s="9">
        <f t="shared" si="1153"/>
        <v>340269.5</v>
      </c>
      <c r="AJ2487" s="10">
        <f t="shared" si="1154"/>
        <v>277775.99209000001</v>
      </c>
      <c r="AK2487" s="9">
        <f t="shared" si="1123"/>
        <v>333725.75</v>
      </c>
      <c r="AL2487" s="9">
        <f t="shared" si="1137"/>
        <v>385417.23418000003</v>
      </c>
      <c r="AM2487" s="6">
        <f t="shared" si="1155"/>
        <v>365455.58599196794</v>
      </c>
      <c r="AN2487" s="8">
        <f t="shared" si="1143"/>
        <v>190313.26405474459</v>
      </c>
      <c r="AO2487" s="7">
        <f t="shared" si="1138"/>
        <v>0.55930156553774169</v>
      </c>
      <c r="AP2487" s="6">
        <f t="shared" si="1156"/>
        <v>365455.58599196794</v>
      </c>
      <c r="AQ2487" s="5" t="s">
        <v>0</v>
      </c>
    </row>
    <row r="2488" spans="1:43" ht="25.5" x14ac:dyDescent="0.25">
      <c r="A2488" s="63">
        <v>81</v>
      </c>
      <c r="B2488" s="72">
        <v>73152101</v>
      </c>
      <c r="C2488" s="72">
        <v>8711003</v>
      </c>
      <c r="D2488" s="62" t="s">
        <v>801</v>
      </c>
      <c r="E2488" s="61" t="s">
        <v>801</v>
      </c>
      <c r="F2488" s="76" t="s">
        <v>1260</v>
      </c>
      <c r="G2488" s="42" t="s">
        <v>1</v>
      </c>
      <c r="H2488" s="21">
        <v>1</v>
      </c>
      <c r="I2488" s="20">
        <v>405483.29636974796</v>
      </c>
      <c r="J2488" s="20">
        <f t="shared" si="1144"/>
        <v>77041.826310252116</v>
      </c>
      <c r="K2488" s="19">
        <f t="shared" si="1145"/>
        <v>482525.12268000009</v>
      </c>
      <c r="L2488" s="15">
        <f t="shared" si="1146"/>
        <v>482525.12268000009</v>
      </c>
      <c r="M2488" s="17">
        <v>326610.08403361344</v>
      </c>
      <c r="N2488" s="17">
        <v>62055.915966386558</v>
      </c>
      <c r="O2488" s="16">
        <v>388666</v>
      </c>
      <c r="P2488" s="18">
        <v>388666</v>
      </c>
      <c r="Q2488" s="17">
        <v>308122.68907563027</v>
      </c>
      <c r="R2488" s="17">
        <v>58543.310924369755</v>
      </c>
      <c r="S2488" s="16">
        <v>366666</v>
      </c>
      <c r="T2488" s="15">
        <v>366666</v>
      </c>
      <c r="U2488" s="14"/>
      <c r="V2488" s="14"/>
      <c r="W2488" s="14"/>
      <c r="X2488" s="14"/>
      <c r="Y2488" s="14"/>
      <c r="Z2488" s="14"/>
      <c r="AA2488" s="14"/>
      <c r="AB2488" s="13"/>
      <c r="AC2488" s="12">
        <f t="shared" si="1147"/>
        <v>0</v>
      </c>
      <c r="AD2488" s="6">
        <f t="shared" si="1148"/>
        <v>0</v>
      </c>
      <c r="AE2488" s="6">
        <f t="shared" si="1149"/>
        <v>0</v>
      </c>
      <c r="AF2488" s="6">
        <f t="shared" si="1150"/>
        <v>0</v>
      </c>
      <c r="AG2488" s="9">
        <f t="shared" si="1151"/>
        <v>366666</v>
      </c>
      <c r="AH2488" s="11">
        <f t="shared" si="1152"/>
        <v>482525.12268000009</v>
      </c>
      <c r="AI2488" s="9">
        <f t="shared" si="1153"/>
        <v>377666</v>
      </c>
      <c r="AJ2488" s="10">
        <f t="shared" si="1154"/>
        <v>309464.28067000001</v>
      </c>
      <c r="AK2488" s="9">
        <f t="shared" si="1123"/>
        <v>372166</v>
      </c>
      <c r="AL2488" s="9">
        <f t="shared" si="1137"/>
        <v>430095.56134000001</v>
      </c>
      <c r="AM2488" s="6">
        <f t="shared" si="1155"/>
        <v>406911.42573334638</v>
      </c>
      <c r="AN2488" s="8">
        <f t="shared" si="1143"/>
        <v>212338.6800113967</v>
      </c>
      <c r="AO2488" s="7">
        <f t="shared" si="1138"/>
        <v>0.56223933319757857</v>
      </c>
      <c r="AP2488" s="6">
        <f t="shared" si="1156"/>
        <v>406911.42573334638</v>
      </c>
      <c r="AQ2488" s="5" t="s">
        <v>0</v>
      </c>
    </row>
    <row r="2489" spans="1:43" ht="25.5" x14ac:dyDescent="0.25">
      <c r="A2489" s="63">
        <v>82</v>
      </c>
      <c r="B2489" s="72">
        <v>73152101</v>
      </c>
      <c r="C2489" s="72">
        <v>8711003</v>
      </c>
      <c r="D2489" s="62" t="s">
        <v>801</v>
      </c>
      <c r="E2489" s="61" t="s">
        <v>801</v>
      </c>
      <c r="F2489" s="76" t="s">
        <v>1259</v>
      </c>
      <c r="G2489" s="42" t="s">
        <v>1</v>
      </c>
      <c r="H2489" s="21">
        <v>1</v>
      </c>
      <c r="I2489" s="20">
        <v>408485.72132773115</v>
      </c>
      <c r="J2489" s="20">
        <f t="shared" si="1144"/>
        <v>77612.287052268919</v>
      </c>
      <c r="K2489" s="19">
        <f t="shared" si="1145"/>
        <v>486098.00838000007</v>
      </c>
      <c r="L2489" s="15">
        <f t="shared" si="1146"/>
        <v>486098.00838000007</v>
      </c>
      <c r="M2489" s="17">
        <v>332132.77310924372</v>
      </c>
      <c r="N2489" s="17">
        <v>63105.226890756305</v>
      </c>
      <c r="O2489" s="16">
        <v>395238</v>
      </c>
      <c r="P2489" s="18">
        <v>395238</v>
      </c>
      <c r="Q2489" s="17">
        <v>310404.2016806723</v>
      </c>
      <c r="R2489" s="17">
        <v>58976.79831932774</v>
      </c>
      <c r="S2489" s="16">
        <v>369381.00000000006</v>
      </c>
      <c r="T2489" s="15">
        <v>369381.00000000006</v>
      </c>
      <c r="U2489" s="14"/>
      <c r="V2489" s="14"/>
      <c r="W2489" s="14"/>
      <c r="X2489" s="14"/>
      <c r="Y2489" s="14"/>
      <c r="Z2489" s="14"/>
      <c r="AA2489" s="14"/>
      <c r="AB2489" s="13"/>
      <c r="AC2489" s="12">
        <f t="shared" si="1147"/>
        <v>0</v>
      </c>
      <c r="AD2489" s="6">
        <f t="shared" si="1148"/>
        <v>0</v>
      </c>
      <c r="AE2489" s="6">
        <f t="shared" si="1149"/>
        <v>0</v>
      </c>
      <c r="AF2489" s="6">
        <f t="shared" si="1150"/>
        <v>0</v>
      </c>
      <c r="AG2489" s="9">
        <f t="shared" si="1151"/>
        <v>369381.00000000006</v>
      </c>
      <c r="AH2489" s="11">
        <f t="shared" si="1152"/>
        <v>486098.00838000007</v>
      </c>
      <c r="AI2489" s="9">
        <f t="shared" si="1153"/>
        <v>382309.5</v>
      </c>
      <c r="AJ2489" s="10">
        <f t="shared" si="1154"/>
        <v>312679.252095</v>
      </c>
      <c r="AK2489" s="9">
        <f t="shared" si="1123"/>
        <v>375845.25</v>
      </c>
      <c r="AL2489" s="9">
        <f t="shared" si="1137"/>
        <v>434203.75419000001</v>
      </c>
      <c r="AM2489" s="6">
        <f t="shared" si="1155"/>
        <v>411265.87593205308</v>
      </c>
      <c r="AN2489" s="8">
        <f t="shared" si="1143"/>
        <v>214377.7155655009</v>
      </c>
      <c r="AO2489" s="7">
        <f t="shared" si="1138"/>
        <v>0.56074388830385036</v>
      </c>
      <c r="AP2489" s="6">
        <f t="shared" si="1156"/>
        <v>411265.87593205308</v>
      </c>
      <c r="AQ2489" s="5" t="s">
        <v>0</v>
      </c>
    </row>
    <row r="2490" spans="1:43" x14ac:dyDescent="0.25">
      <c r="A2490" s="63">
        <v>83</v>
      </c>
      <c r="B2490" s="72">
        <v>73152101</v>
      </c>
      <c r="C2490" s="72">
        <v>8711003</v>
      </c>
      <c r="D2490" s="62" t="s">
        <v>801</v>
      </c>
      <c r="E2490" s="61" t="s">
        <v>801</v>
      </c>
      <c r="F2490" s="76" t="s">
        <v>1258</v>
      </c>
      <c r="G2490" s="42" t="s">
        <v>1</v>
      </c>
      <c r="H2490" s="21">
        <v>1</v>
      </c>
      <c r="I2490" s="20">
        <v>426813.23102521012</v>
      </c>
      <c r="J2490" s="20">
        <f t="shared" si="1144"/>
        <v>81094.513894789925</v>
      </c>
      <c r="K2490" s="19">
        <f t="shared" si="1145"/>
        <v>507907.74492000003</v>
      </c>
      <c r="L2490" s="15">
        <f t="shared" si="1146"/>
        <v>507907.74492000003</v>
      </c>
      <c r="M2490" s="17">
        <v>350277.31092436978</v>
      </c>
      <c r="N2490" s="17">
        <v>66552.68907563026</v>
      </c>
      <c r="O2490" s="16">
        <v>416830.00000000006</v>
      </c>
      <c r="P2490" s="18">
        <v>416830.00000000006</v>
      </c>
      <c r="Q2490" s="17">
        <v>324331.09243697481</v>
      </c>
      <c r="R2490" s="17">
        <v>61622.907563025212</v>
      </c>
      <c r="S2490" s="16">
        <v>385954</v>
      </c>
      <c r="T2490" s="15">
        <v>385954</v>
      </c>
      <c r="U2490" s="14"/>
      <c r="V2490" s="14"/>
      <c r="W2490" s="14"/>
      <c r="X2490" s="14"/>
      <c r="Y2490" s="14"/>
      <c r="Z2490" s="14"/>
      <c r="AA2490" s="14"/>
      <c r="AB2490" s="13"/>
      <c r="AC2490" s="12">
        <f t="shared" si="1147"/>
        <v>0</v>
      </c>
      <c r="AD2490" s="6">
        <f t="shared" si="1148"/>
        <v>0</v>
      </c>
      <c r="AE2490" s="6">
        <f t="shared" si="1149"/>
        <v>0</v>
      </c>
      <c r="AF2490" s="6">
        <f t="shared" si="1150"/>
        <v>0</v>
      </c>
      <c r="AG2490" s="9">
        <f t="shared" si="1151"/>
        <v>385954</v>
      </c>
      <c r="AH2490" s="11">
        <f t="shared" si="1152"/>
        <v>507907.74492000003</v>
      </c>
      <c r="AI2490" s="9">
        <f t="shared" si="1153"/>
        <v>401392</v>
      </c>
      <c r="AJ2490" s="10">
        <f t="shared" si="1154"/>
        <v>327672.93622999999</v>
      </c>
      <c r="AK2490" s="9">
        <f t="shared" si="1123"/>
        <v>393673</v>
      </c>
      <c r="AL2490" s="9">
        <f t="shared" si="1137"/>
        <v>454649.87245999998</v>
      </c>
      <c r="AM2490" s="6">
        <f t="shared" si="1155"/>
        <v>431102.40586705878</v>
      </c>
      <c r="AN2490" s="8">
        <f t="shared" si="1143"/>
        <v>224499.29756041648</v>
      </c>
      <c r="AO2490" s="7">
        <f t="shared" si="1138"/>
        <v>0.55930187338167303</v>
      </c>
      <c r="AP2490" s="6">
        <f t="shared" si="1156"/>
        <v>431102.40586705878</v>
      </c>
      <c r="AQ2490" s="5" t="s">
        <v>0</v>
      </c>
    </row>
    <row r="2491" spans="1:43" x14ac:dyDescent="0.25">
      <c r="A2491" s="63">
        <v>84</v>
      </c>
      <c r="B2491" s="72">
        <v>73152101</v>
      </c>
      <c r="C2491" s="72">
        <v>8711003</v>
      </c>
      <c r="D2491" s="62" t="s">
        <v>801</v>
      </c>
      <c r="E2491" s="61" t="s">
        <v>801</v>
      </c>
      <c r="F2491" s="76" t="s">
        <v>1257</v>
      </c>
      <c r="G2491" s="42" t="s">
        <v>1</v>
      </c>
      <c r="H2491" s="21">
        <v>1</v>
      </c>
      <c r="I2491" s="20">
        <v>364624.88203361345</v>
      </c>
      <c r="J2491" s="20">
        <f t="shared" si="1144"/>
        <v>69278.727586386551</v>
      </c>
      <c r="K2491" s="19">
        <f t="shared" si="1145"/>
        <v>433903.60962</v>
      </c>
      <c r="L2491" s="15">
        <f t="shared" si="1146"/>
        <v>433903.60962</v>
      </c>
      <c r="M2491" s="17">
        <v>302011.76470588235</v>
      </c>
      <c r="N2491" s="17">
        <v>57382.23529411765</v>
      </c>
      <c r="O2491" s="16">
        <v>359394</v>
      </c>
      <c r="P2491" s="18">
        <v>359394</v>
      </c>
      <c r="Q2491" s="17">
        <v>277074.78991596639</v>
      </c>
      <c r="R2491" s="17">
        <v>52644.210084033613</v>
      </c>
      <c r="S2491" s="16">
        <v>329719</v>
      </c>
      <c r="T2491" s="15">
        <v>329719</v>
      </c>
      <c r="U2491" s="14"/>
      <c r="V2491" s="14"/>
      <c r="W2491" s="14"/>
      <c r="X2491" s="14"/>
      <c r="Y2491" s="14"/>
      <c r="Z2491" s="14"/>
      <c r="AA2491" s="14"/>
      <c r="AB2491" s="13"/>
      <c r="AC2491" s="12">
        <f t="shared" si="1147"/>
        <v>0</v>
      </c>
      <c r="AD2491" s="6">
        <f t="shared" si="1148"/>
        <v>0</v>
      </c>
      <c r="AE2491" s="6">
        <f t="shared" si="1149"/>
        <v>0</v>
      </c>
      <c r="AF2491" s="6">
        <f t="shared" si="1150"/>
        <v>0</v>
      </c>
      <c r="AG2491" s="9">
        <f t="shared" si="1151"/>
        <v>329719</v>
      </c>
      <c r="AH2491" s="11">
        <f t="shared" si="1152"/>
        <v>433903.60962</v>
      </c>
      <c r="AI2491" s="9">
        <f t="shared" si="1153"/>
        <v>344556.5</v>
      </c>
      <c r="AJ2491" s="10">
        <f t="shared" si="1154"/>
        <v>280754.152405</v>
      </c>
      <c r="AK2491" s="9">
        <f t="shared" si="1123"/>
        <v>337137.75</v>
      </c>
      <c r="AL2491" s="9">
        <f t="shared" si="1137"/>
        <v>389230.05481</v>
      </c>
      <c r="AM2491" s="6">
        <f t="shared" si="1155"/>
        <v>369457.83272635838</v>
      </c>
      <c r="AN2491" s="8">
        <f t="shared" si="1143"/>
        <v>192232.00589189574</v>
      </c>
      <c r="AO2491" s="7">
        <f t="shared" si="1138"/>
        <v>0.55791141914866138</v>
      </c>
      <c r="AP2491" s="6">
        <f t="shared" si="1156"/>
        <v>369457.83272635838</v>
      </c>
      <c r="AQ2491" s="5" t="s">
        <v>0</v>
      </c>
    </row>
    <row r="2492" spans="1:43" ht="25.5" x14ac:dyDescent="0.25">
      <c r="A2492" s="63">
        <v>85</v>
      </c>
      <c r="B2492" s="72">
        <v>73152101</v>
      </c>
      <c r="C2492" s="72">
        <v>8711003</v>
      </c>
      <c r="D2492" s="62" t="s">
        <v>801</v>
      </c>
      <c r="E2492" s="61" t="s">
        <v>801</v>
      </c>
      <c r="F2492" s="76" t="s">
        <v>1256</v>
      </c>
      <c r="G2492" s="42" t="s">
        <v>1</v>
      </c>
      <c r="H2492" s="21">
        <v>1</v>
      </c>
      <c r="I2492" s="20">
        <v>303647.45581512607</v>
      </c>
      <c r="J2492" s="20">
        <f t="shared" si="1144"/>
        <v>57693.016604873956</v>
      </c>
      <c r="K2492" s="19">
        <f t="shared" si="1145"/>
        <v>361340.47242000001</v>
      </c>
      <c r="L2492" s="15">
        <f t="shared" si="1146"/>
        <v>361340.47242000001</v>
      </c>
      <c r="M2492" s="17">
        <v>244583.19327731093</v>
      </c>
      <c r="N2492" s="17">
        <v>46470.806722689078</v>
      </c>
      <c r="O2492" s="16">
        <v>291054</v>
      </c>
      <c r="P2492" s="18">
        <v>291054</v>
      </c>
      <c r="Q2492" s="17">
        <v>230738.65546218489</v>
      </c>
      <c r="R2492" s="17">
        <v>43840.34453781513</v>
      </c>
      <c r="S2492" s="16">
        <v>274579</v>
      </c>
      <c r="T2492" s="15">
        <v>274579</v>
      </c>
      <c r="U2492" s="14"/>
      <c r="V2492" s="14"/>
      <c r="W2492" s="14"/>
      <c r="X2492" s="14"/>
      <c r="Y2492" s="14"/>
      <c r="Z2492" s="14"/>
      <c r="AA2492" s="14"/>
      <c r="AB2492" s="13"/>
      <c r="AC2492" s="12">
        <f t="shared" si="1147"/>
        <v>0</v>
      </c>
      <c r="AD2492" s="6">
        <f t="shared" si="1148"/>
        <v>0</v>
      </c>
      <c r="AE2492" s="6">
        <f t="shared" si="1149"/>
        <v>0</v>
      </c>
      <c r="AF2492" s="6">
        <f t="shared" si="1150"/>
        <v>0</v>
      </c>
      <c r="AG2492" s="9">
        <f t="shared" si="1151"/>
        <v>274579</v>
      </c>
      <c r="AH2492" s="11">
        <f t="shared" si="1152"/>
        <v>361340.47242000001</v>
      </c>
      <c r="AI2492" s="9">
        <f t="shared" si="1153"/>
        <v>282816.5</v>
      </c>
      <c r="AJ2492" s="10">
        <f t="shared" si="1154"/>
        <v>231743.368105</v>
      </c>
      <c r="AK2492" s="9">
        <f t="shared" si="1123"/>
        <v>278697.75</v>
      </c>
      <c r="AL2492" s="9">
        <f t="shared" si="1137"/>
        <v>322078.48621</v>
      </c>
      <c r="AM2492" s="6">
        <f t="shared" si="1155"/>
        <v>304716.99908049812</v>
      </c>
      <c r="AN2492" s="8">
        <f t="shared" si="1143"/>
        <v>159010.52430904345</v>
      </c>
      <c r="AO2492" s="7">
        <f t="shared" si="1138"/>
        <v>0.56223920566531105</v>
      </c>
      <c r="AP2492" s="6">
        <f t="shared" si="1156"/>
        <v>304716.99908049812</v>
      </c>
      <c r="AQ2492" s="5" t="s">
        <v>0</v>
      </c>
    </row>
    <row r="2493" spans="1:43" x14ac:dyDescent="0.25">
      <c r="A2493" s="63">
        <v>86</v>
      </c>
      <c r="B2493" s="72">
        <v>73152101</v>
      </c>
      <c r="C2493" s="72">
        <v>8711003</v>
      </c>
      <c r="D2493" s="62" t="s">
        <v>801</v>
      </c>
      <c r="E2493" s="61" t="s">
        <v>801</v>
      </c>
      <c r="F2493" s="76" t="s">
        <v>1255</v>
      </c>
      <c r="G2493" s="42" t="s">
        <v>1</v>
      </c>
      <c r="H2493" s="21">
        <v>1</v>
      </c>
      <c r="I2493" s="20">
        <v>1040515.5276302521</v>
      </c>
      <c r="J2493" s="20">
        <f t="shared" si="1144"/>
        <v>197697.9502497479</v>
      </c>
      <c r="K2493" s="19">
        <f t="shared" si="1145"/>
        <v>1238213.4778799999</v>
      </c>
      <c r="L2493" s="15">
        <f t="shared" si="1146"/>
        <v>1238213.4778799999</v>
      </c>
      <c r="M2493" s="17">
        <v>861838.65546218492</v>
      </c>
      <c r="N2493" s="17">
        <v>163749.34453781514</v>
      </c>
      <c r="O2493" s="16">
        <v>1025588</v>
      </c>
      <c r="P2493" s="18">
        <v>1025588</v>
      </c>
      <c r="Q2493" s="17">
        <v>790677.31092436973</v>
      </c>
      <c r="R2493" s="17">
        <v>150228.68907563025</v>
      </c>
      <c r="S2493" s="16">
        <v>940906</v>
      </c>
      <c r="T2493" s="15">
        <v>940906</v>
      </c>
      <c r="U2493" s="14"/>
      <c r="V2493" s="14"/>
      <c r="W2493" s="14"/>
      <c r="X2493" s="14"/>
      <c r="Y2493" s="14"/>
      <c r="Z2493" s="14"/>
      <c r="AA2493" s="14"/>
      <c r="AB2493" s="13"/>
      <c r="AC2493" s="12">
        <f t="shared" si="1147"/>
        <v>0</v>
      </c>
      <c r="AD2493" s="6">
        <f t="shared" si="1148"/>
        <v>0</v>
      </c>
      <c r="AE2493" s="6">
        <f t="shared" si="1149"/>
        <v>0</v>
      </c>
      <c r="AF2493" s="6">
        <f t="shared" si="1150"/>
        <v>0</v>
      </c>
      <c r="AG2493" s="9">
        <f t="shared" si="1151"/>
        <v>940906</v>
      </c>
      <c r="AH2493" s="11">
        <f t="shared" si="1152"/>
        <v>1238213.4778799999</v>
      </c>
      <c r="AI2493" s="9">
        <f t="shared" si="1153"/>
        <v>983247</v>
      </c>
      <c r="AJ2493" s="10">
        <f t="shared" si="1154"/>
        <v>801176.86947000003</v>
      </c>
      <c r="AK2493" s="9">
        <f t="shared" si="1123"/>
        <v>962076.5</v>
      </c>
      <c r="AL2493" s="9">
        <f t="shared" si="1137"/>
        <v>1110730.2389400001</v>
      </c>
      <c r="AM2493" s="6">
        <f t="shared" si="1155"/>
        <v>1054306.9973758757</v>
      </c>
      <c r="AN2493" s="8">
        <f t="shared" si="1143"/>
        <v>548564.7815553745</v>
      </c>
      <c r="AO2493" s="7">
        <f t="shared" si="1138"/>
        <v>0.55791147245338613</v>
      </c>
      <c r="AP2493" s="6">
        <f t="shared" si="1156"/>
        <v>1054306.9973758757</v>
      </c>
      <c r="AQ2493" s="5" t="s">
        <v>0</v>
      </c>
    </row>
    <row r="2494" spans="1:43" x14ac:dyDescent="0.25">
      <c r="A2494" s="63">
        <v>87</v>
      </c>
      <c r="B2494" s="72">
        <v>73152101</v>
      </c>
      <c r="C2494" s="72">
        <v>8711003</v>
      </c>
      <c r="D2494" s="62" t="s">
        <v>801</v>
      </c>
      <c r="E2494" s="61" t="s">
        <v>801</v>
      </c>
      <c r="F2494" s="76" t="s">
        <v>1254</v>
      </c>
      <c r="G2494" s="42" t="s">
        <v>1</v>
      </c>
      <c r="H2494" s="21">
        <v>1</v>
      </c>
      <c r="I2494" s="20">
        <v>545304.51257142855</v>
      </c>
      <c r="J2494" s="20">
        <f t="shared" si="1144"/>
        <v>103607.85738857143</v>
      </c>
      <c r="K2494" s="19">
        <f t="shared" si="1145"/>
        <v>648912.36996000004</v>
      </c>
      <c r="L2494" s="15">
        <f t="shared" si="1146"/>
        <v>648912.36996000004</v>
      </c>
      <c r="M2494" s="17">
        <v>447521.00840336137</v>
      </c>
      <c r="N2494" s="17">
        <v>85028.991596638662</v>
      </c>
      <c r="O2494" s="16">
        <v>532550</v>
      </c>
      <c r="P2494" s="18">
        <v>532550</v>
      </c>
      <c r="Q2494" s="17">
        <v>414371.42857142858</v>
      </c>
      <c r="R2494" s="17">
        <v>78730.571428571435</v>
      </c>
      <c r="S2494" s="16">
        <v>493102</v>
      </c>
      <c r="T2494" s="15">
        <v>493102</v>
      </c>
      <c r="U2494" s="14"/>
      <c r="V2494" s="14"/>
      <c r="W2494" s="14"/>
      <c r="X2494" s="14"/>
      <c r="Y2494" s="14"/>
      <c r="Z2494" s="14"/>
      <c r="AA2494" s="14"/>
      <c r="AB2494" s="13"/>
      <c r="AC2494" s="12">
        <f t="shared" si="1147"/>
        <v>0</v>
      </c>
      <c r="AD2494" s="6">
        <f t="shared" si="1148"/>
        <v>0</v>
      </c>
      <c r="AE2494" s="6">
        <f t="shared" si="1149"/>
        <v>0</v>
      </c>
      <c r="AF2494" s="6">
        <f t="shared" si="1150"/>
        <v>0</v>
      </c>
      <c r="AG2494" s="9">
        <f t="shared" si="1151"/>
        <v>493102</v>
      </c>
      <c r="AH2494" s="11">
        <f t="shared" si="1152"/>
        <v>648912.36996000004</v>
      </c>
      <c r="AI2494" s="9">
        <f t="shared" si="1153"/>
        <v>512826</v>
      </c>
      <c r="AJ2494" s="10">
        <f t="shared" si="1154"/>
        <v>418641.09249000001</v>
      </c>
      <c r="AK2494" s="9">
        <f t="shared" si="1123"/>
        <v>502964</v>
      </c>
      <c r="AL2494" s="9">
        <f t="shared" si="1137"/>
        <v>580869.18498000002</v>
      </c>
      <c r="AM2494" s="6">
        <f t="shared" si="1155"/>
        <v>550784.53074980271</v>
      </c>
      <c r="AN2494" s="8">
        <f t="shared" si="1143"/>
        <v>286824.50587204075</v>
      </c>
      <c r="AO2494" s="7">
        <f t="shared" si="1138"/>
        <v>0.55930180192119894</v>
      </c>
      <c r="AP2494" s="6">
        <f t="shared" si="1156"/>
        <v>550784.53074980271</v>
      </c>
      <c r="AQ2494" s="5" t="s">
        <v>0</v>
      </c>
    </row>
    <row r="2495" spans="1:43" x14ac:dyDescent="0.25">
      <c r="A2495" s="63">
        <v>88</v>
      </c>
      <c r="B2495" s="72">
        <v>73152101</v>
      </c>
      <c r="C2495" s="72">
        <v>8711003</v>
      </c>
      <c r="D2495" s="62" t="s">
        <v>801</v>
      </c>
      <c r="E2495" s="61" t="s">
        <v>801</v>
      </c>
      <c r="F2495" s="76" t="s">
        <v>1253</v>
      </c>
      <c r="G2495" s="42" t="s">
        <v>1</v>
      </c>
      <c r="H2495" s="21">
        <v>1</v>
      </c>
      <c r="I2495" s="20">
        <v>601932.56959663867</v>
      </c>
      <c r="J2495" s="20">
        <f t="shared" si="1144"/>
        <v>114367.18822336134</v>
      </c>
      <c r="K2495" s="19">
        <f t="shared" si="1145"/>
        <v>716299.75782000006</v>
      </c>
      <c r="L2495" s="15">
        <f t="shared" si="1146"/>
        <v>716299.75782000006</v>
      </c>
      <c r="M2495" s="17">
        <v>489421.00840336137</v>
      </c>
      <c r="N2495" s="17">
        <v>92989.991596638662</v>
      </c>
      <c r="O2495" s="16">
        <v>582411</v>
      </c>
      <c r="P2495" s="18">
        <v>582411</v>
      </c>
      <c r="Q2495" s="17">
        <v>457402.52100840339</v>
      </c>
      <c r="R2495" s="17">
        <v>86906.478991596639</v>
      </c>
      <c r="S2495" s="16">
        <v>544309</v>
      </c>
      <c r="T2495" s="15">
        <v>544309</v>
      </c>
      <c r="U2495" s="14"/>
      <c r="V2495" s="14"/>
      <c r="W2495" s="14"/>
      <c r="X2495" s="14"/>
      <c r="Y2495" s="14"/>
      <c r="Z2495" s="14"/>
      <c r="AA2495" s="14"/>
      <c r="AB2495" s="13"/>
      <c r="AC2495" s="12">
        <f t="shared" si="1147"/>
        <v>0</v>
      </c>
      <c r="AD2495" s="6">
        <f t="shared" si="1148"/>
        <v>0</v>
      </c>
      <c r="AE2495" s="6">
        <f t="shared" si="1149"/>
        <v>0</v>
      </c>
      <c r="AF2495" s="6">
        <f t="shared" si="1150"/>
        <v>0</v>
      </c>
      <c r="AG2495" s="9">
        <f t="shared" si="1151"/>
        <v>544309</v>
      </c>
      <c r="AH2495" s="11">
        <f t="shared" si="1152"/>
        <v>716299.75782000006</v>
      </c>
      <c r="AI2495" s="9">
        <f t="shared" si="1153"/>
        <v>563360</v>
      </c>
      <c r="AJ2495" s="10">
        <f t="shared" si="1154"/>
        <v>460754.93945499999</v>
      </c>
      <c r="AK2495" s="9">
        <f t="shared" si="1123"/>
        <v>553834.5</v>
      </c>
      <c r="AL2495" s="9">
        <f t="shared" si="1137"/>
        <v>639829.87890999997</v>
      </c>
      <c r="AM2495" s="6">
        <f t="shared" si="1155"/>
        <v>606029.28185525024</v>
      </c>
      <c r="AN2495" s="8">
        <f t="shared" si="1143"/>
        <v>315900.69458943786</v>
      </c>
      <c r="AO2495" s="7">
        <f t="shared" si="1138"/>
        <v>0.56074391967736059</v>
      </c>
      <c r="AP2495" s="6">
        <f t="shared" si="1156"/>
        <v>606029.28185525024</v>
      </c>
      <c r="AQ2495" s="5" t="s">
        <v>0</v>
      </c>
    </row>
    <row r="2496" spans="1:43" x14ac:dyDescent="0.25">
      <c r="A2496" s="63">
        <v>89</v>
      </c>
      <c r="B2496" s="72">
        <v>73152101</v>
      </c>
      <c r="C2496" s="72">
        <v>8711003</v>
      </c>
      <c r="D2496" s="62" t="s">
        <v>801</v>
      </c>
      <c r="E2496" s="61" t="s">
        <v>801</v>
      </c>
      <c r="F2496" s="76" t="s">
        <v>1252</v>
      </c>
      <c r="G2496" s="42" t="s">
        <v>1</v>
      </c>
      <c r="H2496" s="21">
        <v>1</v>
      </c>
      <c r="I2496" s="20">
        <v>584652.31457142858</v>
      </c>
      <c r="J2496" s="20">
        <f t="shared" si="1144"/>
        <v>111083.93976857144</v>
      </c>
      <c r="K2496" s="19">
        <f t="shared" si="1145"/>
        <v>695736.25433999998</v>
      </c>
      <c r="L2496" s="15">
        <f t="shared" si="1146"/>
        <v>695736.25433999998</v>
      </c>
      <c r="M2496" s="17">
        <v>484255.46218487399</v>
      </c>
      <c r="N2496" s="17">
        <v>92008.537815126067</v>
      </c>
      <c r="O2496" s="16">
        <v>576264</v>
      </c>
      <c r="P2496" s="18">
        <v>576264</v>
      </c>
      <c r="Q2496" s="17">
        <v>444271.42857142858</v>
      </c>
      <c r="R2496" s="17">
        <v>84411.571428571435</v>
      </c>
      <c r="S2496" s="16">
        <v>528683</v>
      </c>
      <c r="T2496" s="15">
        <v>528683</v>
      </c>
      <c r="U2496" s="14"/>
      <c r="V2496" s="14"/>
      <c r="W2496" s="14"/>
      <c r="X2496" s="14"/>
      <c r="Y2496" s="14"/>
      <c r="Z2496" s="14"/>
      <c r="AA2496" s="14"/>
      <c r="AB2496" s="13"/>
      <c r="AC2496" s="12">
        <f t="shared" si="1147"/>
        <v>0</v>
      </c>
      <c r="AD2496" s="6">
        <f t="shared" si="1148"/>
        <v>0</v>
      </c>
      <c r="AE2496" s="6">
        <f t="shared" si="1149"/>
        <v>0</v>
      </c>
      <c r="AF2496" s="6">
        <f t="shared" si="1150"/>
        <v>0</v>
      </c>
      <c r="AG2496" s="9">
        <f t="shared" si="1151"/>
        <v>528683</v>
      </c>
      <c r="AH2496" s="11">
        <f t="shared" si="1152"/>
        <v>695736.25433999998</v>
      </c>
      <c r="AI2496" s="9">
        <f t="shared" si="1153"/>
        <v>552473.5</v>
      </c>
      <c r="AJ2496" s="10">
        <f t="shared" si="1154"/>
        <v>450170.813585</v>
      </c>
      <c r="AK2496" s="9">
        <f t="shared" si="1123"/>
        <v>540578.25</v>
      </c>
      <c r="AL2496" s="9">
        <f t="shared" si="1137"/>
        <v>624104.87716999999</v>
      </c>
      <c r="AM2496" s="6">
        <f t="shared" si="1155"/>
        <v>592401.30772398727</v>
      </c>
      <c r="AN2496" s="8">
        <f t="shared" si="1143"/>
        <v>308231.40775123809</v>
      </c>
      <c r="AO2496" s="7">
        <f t="shared" si="1138"/>
        <v>0.5579116604710237</v>
      </c>
      <c r="AP2496" s="6">
        <f t="shared" si="1156"/>
        <v>592401.30772398727</v>
      </c>
      <c r="AQ2496" s="5" t="s">
        <v>0</v>
      </c>
    </row>
    <row r="2497" spans="1:43" x14ac:dyDescent="0.25">
      <c r="A2497" s="63">
        <v>90</v>
      </c>
      <c r="B2497" s="72">
        <v>73152101</v>
      </c>
      <c r="C2497" s="72">
        <v>8711003</v>
      </c>
      <c r="D2497" s="62" t="s">
        <v>801</v>
      </c>
      <c r="E2497" s="61" t="s">
        <v>801</v>
      </c>
      <c r="F2497" s="76" t="s">
        <v>1251</v>
      </c>
      <c r="G2497" s="42" t="s">
        <v>1</v>
      </c>
      <c r="H2497" s="21">
        <v>1</v>
      </c>
      <c r="I2497" s="20">
        <v>561586.17100840341</v>
      </c>
      <c r="J2497" s="20">
        <f t="shared" si="1144"/>
        <v>106701.37249159664</v>
      </c>
      <c r="K2497" s="19">
        <f t="shared" si="1145"/>
        <v>668287.54350000003</v>
      </c>
      <c r="L2497" s="15">
        <f t="shared" si="1146"/>
        <v>668287.54350000003</v>
      </c>
      <c r="M2497" s="17">
        <v>456615.96638655465</v>
      </c>
      <c r="N2497" s="17">
        <v>86757.033613445383</v>
      </c>
      <c r="O2497" s="16">
        <v>543373</v>
      </c>
      <c r="P2497" s="18">
        <v>543373</v>
      </c>
      <c r="Q2497" s="17">
        <v>426743.69747899164</v>
      </c>
      <c r="R2497" s="17">
        <v>81081.302521008416</v>
      </c>
      <c r="S2497" s="16">
        <v>507825.00000000006</v>
      </c>
      <c r="T2497" s="15">
        <v>507825.00000000006</v>
      </c>
      <c r="U2497" s="14"/>
      <c r="V2497" s="14"/>
      <c r="W2497" s="14"/>
      <c r="X2497" s="14"/>
      <c r="Y2497" s="14"/>
      <c r="Z2497" s="14"/>
      <c r="AA2497" s="14"/>
      <c r="AB2497" s="13">
        <v>113015</v>
      </c>
      <c r="AC2497" s="12">
        <f t="shared" si="1147"/>
        <v>21472.85</v>
      </c>
      <c r="AD2497" s="6">
        <f t="shared" si="1148"/>
        <v>134487.85</v>
      </c>
      <c r="AE2497" s="6">
        <f t="shared" si="1149"/>
        <v>6858.8803499999995</v>
      </c>
      <c r="AF2497" s="6">
        <f t="shared" si="1150"/>
        <v>141346.73035</v>
      </c>
      <c r="AG2497" s="9">
        <f>MIN(L2497,P2497,T2497,AF2497)</f>
        <v>141346.73035</v>
      </c>
      <c r="AH2497" s="11">
        <f t="shared" si="1152"/>
        <v>668287.54350000003</v>
      </c>
      <c r="AI2497" s="9">
        <f t="shared" si="1153"/>
        <v>525599</v>
      </c>
      <c r="AJ2497" s="10">
        <f t="shared" si="1154"/>
        <v>465208.06846250006</v>
      </c>
      <c r="AK2497" s="9">
        <f t="shared" si="1123"/>
        <v>333472.86517499998</v>
      </c>
      <c r="AL2497" s="9">
        <f t="shared" si="1137"/>
        <v>596943.27175000007</v>
      </c>
      <c r="AM2497" s="6">
        <f>HARMEAN(L2497,P2497,T2497,AF2497)</f>
        <v>323083.46501092036</v>
      </c>
      <c r="AN2497" s="8">
        <f t="shared" si="1143"/>
        <v>226607.88371212175</v>
      </c>
      <c r="AO2497" s="7">
        <f t="shared" si="1138"/>
        <v>0.43114215154922619</v>
      </c>
      <c r="AP2497" s="6">
        <f t="shared" si="1156"/>
        <v>323083.46501092036</v>
      </c>
      <c r="AQ2497" s="5" t="s">
        <v>0</v>
      </c>
    </row>
    <row r="2498" spans="1:43" x14ac:dyDescent="0.25">
      <c r="A2498" s="63">
        <v>91</v>
      </c>
      <c r="B2498" s="72">
        <v>73152101</v>
      </c>
      <c r="C2498" s="72">
        <v>8711003</v>
      </c>
      <c r="D2498" s="62" t="s">
        <v>801</v>
      </c>
      <c r="E2498" s="61" t="s">
        <v>801</v>
      </c>
      <c r="F2498" s="76" t="s">
        <v>1250</v>
      </c>
      <c r="G2498" s="42" t="s">
        <v>1</v>
      </c>
      <c r="H2498" s="21">
        <v>1</v>
      </c>
      <c r="I2498" s="20">
        <v>559542.53147899162</v>
      </c>
      <c r="J2498" s="20">
        <f t="shared" si="1144"/>
        <v>106313.0809810084</v>
      </c>
      <c r="K2498" s="19">
        <f t="shared" si="1145"/>
        <v>665855.61245999997</v>
      </c>
      <c r="L2498" s="15">
        <f t="shared" si="1146"/>
        <v>665855.61245999997</v>
      </c>
      <c r="M2498" s="17">
        <v>454953.78151260508</v>
      </c>
      <c r="N2498" s="17">
        <v>86441.218487394974</v>
      </c>
      <c r="O2498" s="16">
        <v>541395</v>
      </c>
      <c r="P2498" s="18">
        <v>541395</v>
      </c>
      <c r="Q2498" s="17">
        <v>425190.75630252104</v>
      </c>
      <c r="R2498" s="17">
        <v>80786.243697479003</v>
      </c>
      <c r="S2498" s="16">
        <v>505977.00000000006</v>
      </c>
      <c r="T2498" s="15">
        <v>505977.00000000006</v>
      </c>
      <c r="U2498" s="14"/>
      <c r="V2498" s="14"/>
      <c r="W2498" s="14"/>
      <c r="X2498" s="14"/>
      <c r="Y2498" s="14"/>
      <c r="Z2498" s="14"/>
      <c r="AA2498" s="14"/>
      <c r="AB2498" s="13"/>
      <c r="AC2498" s="12">
        <f t="shared" si="1147"/>
        <v>0</v>
      </c>
      <c r="AD2498" s="6">
        <f t="shared" si="1148"/>
        <v>0</v>
      </c>
      <c r="AE2498" s="6">
        <f t="shared" si="1149"/>
        <v>0</v>
      </c>
      <c r="AF2498" s="6">
        <f t="shared" si="1150"/>
        <v>0</v>
      </c>
      <c r="AG2498" s="9">
        <f>MIN(L2498,P2498,T2498)</f>
        <v>505977.00000000006</v>
      </c>
      <c r="AH2498" s="11">
        <f t="shared" si="1152"/>
        <v>665855.61245999997</v>
      </c>
      <c r="AI2498" s="9">
        <f t="shared" si="1153"/>
        <v>523686</v>
      </c>
      <c r="AJ2498" s="10">
        <f t="shared" si="1154"/>
        <v>428306.90311499999</v>
      </c>
      <c r="AK2498" s="9">
        <f t="shared" si="1123"/>
        <v>514831.5</v>
      </c>
      <c r="AL2498" s="9">
        <f t="shared" si="1137"/>
        <v>594770.80622999999</v>
      </c>
      <c r="AM2498" s="6">
        <f>HARMEAN(L2498,P2498,T2498)</f>
        <v>563350.47511957865</v>
      </c>
      <c r="AN2498" s="8">
        <f t="shared" si="1143"/>
        <v>293653.85188156122</v>
      </c>
      <c r="AO2498" s="7">
        <f t="shared" si="1138"/>
        <v>0.56074413270845735</v>
      </c>
      <c r="AP2498" s="6">
        <f t="shared" si="1156"/>
        <v>563350.47511957865</v>
      </c>
      <c r="AQ2498" s="5" t="s">
        <v>0</v>
      </c>
    </row>
    <row r="2499" spans="1:43" x14ac:dyDescent="0.25">
      <c r="A2499" s="63">
        <v>92</v>
      </c>
      <c r="B2499" s="72">
        <v>73152101</v>
      </c>
      <c r="C2499" s="72">
        <v>8711003</v>
      </c>
      <c r="D2499" s="62" t="s">
        <v>801</v>
      </c>
      <c r="E2499" s="61" t="s">
        <v>801</v>
      </c>
      <c r="F2499" s="76" t="s">
        <v>1249</v>
      </c>
      <c r="G2499" s="42" t="s">
        <v>1</v>
      </c>
      <c r="H2499" s="21">
        <v>1</v>
      </c>
      <c r="I2499" s="20">
        <v>940556.34090756299</v>
      </c>
      <c r="J2499" s="20">
        <f t="shared" si="1144"/>
        <v>178705.70477243696</v>
      </c>
      <c r="K2499" s="19">
        <f t="shared" si="1145"/>
        <v>1119262.04568</v>
      </c>
      <c r="L2499" s="15">
        <f t="shared" si="1146"/>
        <v>1119262.04568</v>
      </c>
      <c r="M2499" s="17">
        <v>764750.42016806721</v>
      </c>
      <c r="N2499" s="17">
        <v>145302.57983193276</v>
      </c>
      <c r="O2499" s="16">
        <v>910053</v>
      </c>
      <c r="P2499" s="18">
        <v>910053</v>
      </c>
      <c r="Q2499" s="17">
        <v>714719.32773109246</v>
      </c>
      <c r="R2499" s="17">
        <v>135796.67226890757</v>
      </c>
      <c r="S2499" s="16">
        <v>850516</v>
      </c>
      <c r="T2499" s="15">
        <v>850516</v>
      </c>
      <c r="U2499" s="14"/>
      <c r="V2499" s="14"/>
      <c r="W2499" s="14"/>
      <c r="X2499" s="14"/>
      <c r="Y2499" s="14"/>
      <c r="Z2499" s="14"/>
      <c r="AA2499" s="14"/>
      <c r="AB2499" s="13">
        <v>113015</v>
      </c>
      <c r="AC2499" s="12">
        <f t="shared" si="1147"/>
        <v>21472.85</v>
      </c>
      <c r="AD2499" s="6">
        <f t="shared" si="1148"/>
        <v>134487.85</v>
      </c>
      <c r="AE2499" s="6">
        <f t="shared" si="1149"/>
        <v>6858.8803499999995</v>
      </c>
      <c r="AF2499" s="6">
        <f t="shared" si="1150"/>
        <v>141346.73035</v>
      </c>
      <c r="AG2499" s="9">
        <f t="shared" ref="AG2499:AG2504" si="1157">MIN(L2499,P2499,T2499,AF2499)</f>
        <v>141346.73035</v>
      </c>
      <c r="AH2499" s="11">
        <f t="shared" si="1152"/>
        <v>1119262.04568</v>
      </c>
      <c r="AI2499" s="9">
        <f t="shared" si="1153"/>
        <v>880284.5</v>
      </c>
      <c r="AJ2499" s="10">
        <f t="shared" si="1154"/>
        <v>755294.44400749996</v>
      </c>
      <c r="AK2499" s="9">
        <f t="shared" si="1123"/>
        <v>510815.61517499998</v>
      </c>
      <c r="AL2499" s="9">
        <f t="shared" si="1137"/>
        <v>999773.27283999999</v>
      </c>
      <c r="AM2499" s="6">
        <f t="shared" ref="AM2499:AM2504" si="1158">HARMEAN(L2499,P2499,T2499,AF2499)</f>
        <v>390516.66080151498</v>
      </c>
      <c r="AN2499" s="8">
        <f t="shared" si="1143"/>
        <v>425214.28541031718</v>
      </c>
      <c r="AO2499" s="7">
        <f t="shared" si="1138"/>
        <v>0.48304188635641909</v>
      </c>
      <c r="AP2499" s="6">
        <f t="shared" si="1156"/>
        <v>390516.66080151498</v>
      </c>
      <c r="AQ2499" s="5" t="s">
        <v>0</v>
      </c>
    </row>
    <row r="2500" spans="1:43" x14ac:dyDescent="0.25">
      <c r="A2500" s="63">
        <v>93</v>
      </c>
      <c r="B2500" s="72">
        <v>73152101</v>
      </c>
      <c r="C2500" s="72">
        <v>8711003</v>
      </c>
      <c r="D2500" s="62" t="s">
        <v>801</v>
      </c>
      <c r="E2500" s="61" t="s">
        <v>801</v>
      </c>
      <c r="F2500" s="76" t="s">
        <v>1248</v>
      </c>
      <c r="G2500" s="42" t="s">
        <v>1</v>
      </c>
      <c r="H2500" s="21">
        <v>1</v>
      </c>
      <c r="I2500" s="20">
        <v>372121.54457142856</v>
      </c>
      <c r="J2500" s="20">
        <f t="shared" si="1144"/>
        <v>70703.093468571431</v>
      </c>
      <c r="K2500" s="19">
        <f t="shared" si="1145"/>
        <v>442824.63803999999</v>
      </c>
      <c r="L2500" s="15">
        <f t="shared" si="1146"/>
        <v>442824.63803999999</v>
      </c>
      <c r="M2500" s="17">
        <v>308221.00840336137</v>
      </c>
      <c r="N2500" s="17">
        <v>58561.991596638662</v>
      </c>
      <c r="O2500" s="16">
        <v>366783</v>
      </c>
      <c r="P2500" s="18">
        <v>366783</v>
      </c>
      <c r="Q2500" s="17">
        <v>282771.42857142858</v>
      </c>
      <c r="R2500" s="17">
        <v>53726.571428571428</v>
      </c>
      <c r="S2500" s="16">
        <v>336498</v>
      </c>
      <c r="T2500" s="15">
        <v>336498</v>
      </c>
      <c r="U2500" s="14"/>
      <c r="V2500" s="14"/>
      <c r="W2500" s="14"/>
      <c r="X2500" s="14"/>
      <c r="Y2500" s="14"/>
      <c r="Z2500" s="14"/>
      <c r="AA2500" s="14"/>
      <c r="AB2500" s="13">
        <v>151000</v>
      </c>
      <c r="AC2500" s="12">
        <f t="shared" si="1147"/>
        <v>28690</v>
      </c>
      <c r="AD2500" s="6">
        <f t="shared" si="1148"/>
        <v>179690</v>
      </c>
      <c r="AE2500" s="6">
        <f t="shared" si="1149"/>
        <v>9164.1899999999987</v>
      </c>
      <c r="AF2500" s="6">
        <f t="shared" si="1150"/>
        <v>188854.19</v>
      </c>
      <c r="AG2500" s="9">
        <f t="shared" si="1157"/>
        <v>188854.19</v>
      </c>
      <c r="AH2500" s="11">
        <f t="shared" si="1152"/>
        <v>442824.63803999999</v>
      </c>
      <c r="AI2500" s="9">
        <f t="shared" si="1153"/>
        <v>351640.5</v>
      </c>
      <c r="AJ2500" s="10">
        <f t="shared" si="1154"/>
        <v>333739.95701000001</v>
      </c>
      <c r="AK2500" s="9">
        <f t="shared" si="1123"/>
        <v>270247.34499999997</v>
      </c>
      <c r="AL2500" s="9">
        <f t="shared" si="1137"/>
        <v>397232.56902</v>
      </c>
      <c r="AM2500" s="6">
        <f t="shared" si="1158"/>
        <v>301852.29703948752</v>
      </c>
      <c r="AN2500" s="8">
        <f t="shared" si="1143"/>
        <v>106443.7294358957</v>
      </c>
      <c r="AO2500" s="7">
        <f t="shared" si="1138"/>
        <v>0.30270611444328993</v>
      </c>
      <c r="AP2500" s="6">
        <f>+AG2500</f>
        <v>188854.19</v>
      </c>
      <c r="AQ2500" s="5" t="s">
        <v>4</v>
      </c>
    </row>
    <row r="2501" spans="1:43" x14ac:dyDescent="0.25">
      <c r="A2501" s="63">
        <v>94</v>
      </c>
      <c r="B2501" s="72">
        <v>73152101</v>
      </c>
      <c r="C2501" s="72">
        <v>8711003</v>
      </c>
      <c r="D2501" s="62" t="s">
        <v>801</v>
      </c>
      <c r="E2501" s="61" t="s">
        <v>801</v>
      </c>
      <c r="F2501" s="76" t="s">
        <v>1247</v>
      </c>
      <c r="G2501" s="42" t="s">
        <v>1</v>
      </c>
      <c r="H2501" s="21">
        <v>1</v>
      </c>
      <c r="I2501" s="20">
        <v>578572.26579831936</v>
      </c>
      <c r="J2501" s="20">
        <f t="shared" si="1144"/>
        <v>109928.73050168068</v>
      </c>
      <c r="K2501" s="19">
        <f t="shared" si="1145"/>
        <v>688500.9963</v>
      </c>
      <c r="L2501" s="15">
        <f t="shared" si="1146"/>
        <v>688500.9963</v>
      </c>
      <c r="M2501" s="17">
        <v>461633.6134453782</v>
      </c>
      <c r="N2501" s="17">
        <v>87710.386554621859</v>
      </c>
      <c r="O2501" s="16">
        <v>549344</v>
      </c>
      <c r="P2501" s="18">
        <v>549344</v>
      </c>
      <c r="Q2501" s="17">
        <v>439651.26050420169</v>
      </c>
      <c r="R2501" s="17">
        <v>83533.73949579832</v>
      </c>
      <c r="S2501" s="16">
        <v>523185</v>
      </c>
      <c r="T2501" s="15">
        <v>523185</v>
      </c>
      <c r="U2501" s="14"/>
      <c r="V2501" s="14"/>
      <c r="W2501" s="14"/>
      <c r="X2501" s="14"/>
      <c r="Y2501" s="14"/>
      <c r="Z2501" s="14"/>
      <c r="AA2501" s="14"/>
      <c r="AB2501" s="13">
        <v>113800</v>
      </c>
      <c r="AC2501" s="12">
        <f t="shared" si="1147"/>
        <v>21622</v>
      </c>
      <c r="AD2501" s="6">
        <f t="shared" si="1148"/>
        <v>135422</v>
      </c>
      <c r="AE2501" s="6">
        <f t="shared" si="1149"/>
        <v>6906.5219999999999</v>
      </c>
      <c r="AF2501" s="6">
        <f t="shared" si="1150"/>
        <v>142328.522</v>
      </c>
      <c r="AG2501" s="9">
        <f t="shared" si="1157"/>
        <v>142328.522</v>
      </c>
      <c r="AH2501" s="11">
        <f t="shared" si="1152"/>
        <v>688500.9963</v>
      </c>
      <c r="AI2501" s="9">
        <f t="shared" si="1153"/>
        <v>536264.5</v>
      </c>
      <c r="AJ2501" s="10">
        <f t="shared" si="1154"/>
        <v>475839.62957500003</v>
      </c>
      <c r="AK2501" s="9">
        <f t="shared" ref="AK2501:AK2564" si="1159">AVERAGE(AG2501,AI2501)</f>
        <v>339296.511</v>
      </c>
      <c r="AL2501" s="9">
        <f t="shared" si="1137"/>
        <v>612382.74815</v>
      </c>
      <c r="AM2501" s="6">
        <f t="shared" si="1158"/>
        <v>327596.24579000985</v>
      </c>
      <c r="AN2501" s="8">
        <f t="shared" si="1143"/>
        <v>233879.5931995094</v>
      </c>
      <c r="AO2501" s="7">
        <f t="shared" si="1138"/>
        <v>0.43612730881777445</v>
      </c>
      <c r="AP2501" s="6">
        <f t="shared" ref="AP2501:AP2506" si="1160">+AM2501</f>
        <v>327596.24579000985</v>
      </c>
      <c r="AQ2501" s="5" t="s">
        <v>0</v>
      </c>
    </row>
    <row r="2502" spans="1:43" x14ac:dyDescent="0.25">
      <c r="A2502" s="63">
        <v>95</v>
      </c>
      <c r="B2502" s="72">
        <v>73152101</v>
      </c>
      <c r="C2502" s="72">
        <v>8711003</v>
      </c>
      <c r="D2502" s="62" t="s">
        <v>801</v>
      </c>
      <c r="E2502" s="61" t="s">
        <v>801</v>
      </c>
      <c r="F2502" s="76" t="s">
        <v>1246</v>
      </c>
      <c r="G2502" s="42" t="s">
        <v>1</v>
      </c>
      <c r="H2502" s="21">
        <v>1</v>
      </c>
      <c r="I2502" s="20">
        <v>521625.71949579834</v>
      </c>
      <c r="J2502" s="20">
        <f t="shared" si="1144"/>
        <v>99108.886704201694</v>
      </c>
      <c r="K2502" s="19">
        <f t="shared" si="1145"/>
        <v>620734.60620000004</v>
      </c>
      <c r="L2502" s="15">
        <f t="shared" si="1146"/>
        <v>620734.60620000004</v>
      </c>
      <c r="M2502" s="17">
        <v>432052.9411764706</v>
      </c>
      <c r="N2502" s="17">
        <v>82090.058823529413</v>
      </c>
      <c r="O2502" s="16">
        <v>514143</v>
      </c>
      <c r="P2502" s="18">
        <v>514143</v>
      </c>
      <c r="Q2502" s="17">
        <v>396378.15126050421</v>
      </c>
      <c r="R2502" s="17">
        <v>75311.848739495807</v>
      </c>
      <c r="S2502" s="16">
        <v>471690</v>
      </c>
      <c r="T2502" s="15">
        <v>471690</v>
      </c>
      <c r="U2502" s="14"/>
      <c r="V2502" s="14"/>
      <c r="W2502" s="14"/>
      <c r="X2502" s="14"/>
      <c r="Y2502" s="14"/>
      <c r="Z2502" s="14"/>
      <c r="AA2502" s="14"/>
      <c r="AB2502" s="13">
        <v>113800</v>
      </c>
      <c r="AC2502" s="12">
        <f t="shared" si="1147"/>
        <v>21622</v>
      </c>
      <c r="AD2502" s="6">
        <f t="shared" si="1148"/>
        <v>135422</v>
      </c>
      <c r="AE2502" s="6">
        <f t="shared" si="1149"/>
        <v>6906.5219999999999</v>
      </c>
      <c r="AF2502" s="6">
        <f t="shared" si="1150"/>
        <v>142328.522</v>
      </c>
      <c r="AG2502" s="9">
        <f t="shared" si="1157"/>
        <v>142328.522</v>
      </c>
      <c r="AH2502" s="11">
        <f t="shared" si="1152"/>
        <v>620734.60620000004</v>
      </c>
      <c r="AI2502" s="9">
        <f t="shared" si="1153"/>
        <v>492916.5</v>
      </c>
      <c r="AJ2502" s="10">
        <f t="shared" si="1154"/>
        <v>437224.03205000004</v>
      </c>
      <c r="AK2502" s="9">
        <f t="shared" si="1159"/>
        <v>317622.511</v>
      </c>
      <c r="AL2502" s="9">
        <f t="shared" si="1137"/>
        <v>556825.55310000002</v>
      </c>
      <c r="AM2502" s="6">
        <f t="shared" si="1158"/>
        <v>314910.69775010919</v>
      </c>
      <c r="AN2502" s="8">
        <f t="shared" si="1143"/>
        <v>206352.38731333325</v>
      </c>
      <c r="AO2502" s="7">
        <f t="shared" si="1138"/>
        <v>0.41863558495877751</v>
      </c>
      <c r="AP2502" s="6">
        <f t="shared" si="1160"/>
        <v>314910.69775010919</v>
      </c>
      <c r="AQ2502" s="5" t="s">
        <v>0</v>
      </c>
    </row>
    <row r="2503" spans="1:43" x14ac:dyDescent="0.25">
      <c r="A2503" s="63">
        <v>96</v>
      </c>
      <c r="B2503" s="72">
        <v>73152101</v>
      </c>
      <c r="C2503" s="72">
        <v>8711003</v>
      </c>
      <c r="D2503" s="62" t="s">
        <v>801</v>
      </c>
      <c r="E2503" s="61" t="s">
        <v>801</v>
      </c>
      <c r="F2503" s="76" t="s">
        <v>1245</v>
      </c>
      <c r="G2503" s="42" t="s">
        <v>1</v>
      </c>
      <c r="H2503" s="21">
        <v>1</v>
      </c>
      <c r="I2503" s="20">
        <v>2446634.6283025211</v>
      </c>
      <c r="J2503" s="20">
        <f t="shared" si="1144"/>
        <v>464860.57937747904</v>
      </c>
      <c r="K2503" s="19">
        <f t="shared" si="1145"/>
        <v>2911495.20768</v>
      </c>
      <c r="L2503" s="15">
        <f t="shared" si="1146"/>
        <v>2911495.20768</v>
      </c>
      <c r="M2503" s="17">
        <v>1952131.9327731093</v>
      </c>
      <c r="N2503" s="17">
        <v>370905.06722689077</v>
      </c>
      <c r="O2503" s="16">
        <v>2323037</v>
      </c>
      <c r="P2503" s="18">
        <v>2323037</v>
      </c>
      <c r="Q2503" s="17">
        <v>1859173.1092436975</v>
      </c>
      <c r="R2503" s="17">
        <v>353242.89075630251</v>
      </c>
      <c r="S2503" s="16">
        <v>2212416</v>
      </c>
      <c r="T2503" s="15">
        <v>2212416</v>
      </c>
      <c r="U2503" s="14"/>
      <c r="V2503" s="14"/>
      <c r="W2503" s="14"/>
      <c r="X2503" s="14"/>
      <c r="Y2503" s="14"/>
      <c r="Z2503" s="14"/>
      <c r="AA2503" s="14"/>
      <c r="AB2503" s="13">
        <v>95000</v>
      </c>
      <c r="AC2503" s="12">
        <f t="shared" si="1147"/>
        <v>18050</v>
      </c>
      <c r="AD2503" s="6">
        <f t="shared" si="1148"/>
        <v>113050</v>
      </c>
      <c r="AE2503" s="6">
        <f t="shared" si="1149"/>
        <v>5765.5499999999993</v>
      </c>
      <c r="AF2503" s="6">
        <f t="shared" si="1150"/>
        <v>118815.55</v>
      </c>
      <c r="AG2503" s="9">
        <f t="shared" si="1157"/>
        <v>118815.55</v>
      </c>
      <c r="AH2503" s="11">
        <f t="shared" si="1152"/>
        <v>2911495.20768</v>
      </c>
      <c r="AI2503" s="9">
        <f t="shared" si="1153"/>
        <v>2267726.5</v>
      </c>
      <c r="AJ2503" s="10">
        <f t="shared" si="1154"/>
        <v>1891440.93942</v>
      </c>
      <c r="AK2503" s="9">
        <f t="shared" si="1159"/>
        <v>1193271.0249999999</v>
      </c>
      <c r="AL2503" s="9">
        <f t="shared" si="1137"/>
        <v>2589610.85384</v>
      </c>
      <c r="AM2503" s="6">
        <f t="shared" si="1158"/>
        <v>414837.12933514512</v>
      </c>
      <c r="AN2503" s="8">
        <f t="shared" si="1143"/>
        <v>1220930.1959891564</v>
      </c>
      <c r="AO2503" s="7">
        <f t="shared" si="1138"/>
        <v>0.53839393594825313</v>
      </c>
      <c r="AP2503" s="6">
        <f t="shared" si="1160"/>
        <v>414837.12933514512</v>
      </c>
      <c r="AQ2503" s="5" t="s">
        <v>0</v>
      </c>
    </row>
    <row r="2504" spans="1:43" ht="25.5" x14ac:dyDescent="0.25">
      <c r="A2504" s="63">
        <v>97</v>
      </c>
      <c r="B2504" s="72">
        <v>73152101</v>
      </c>
      <c r="C2504" s="72">
        <v>8711003</v>
      </c>
      <c r="D2504" s="62" t="s">
        <v>801</v>
      </c>
      <c r="E2504" s="61" t="s">
        <v>801</v>
      </c>
      <c r="F2504" s="76" t="s">
        <v>1244</v>
      </c>
      <c r="G2504" s="42" t="s">
        <v>1</v>
      </c>
      <c r="H2504" s="21">
        <v>1</v>
      </c>
      <c r="I2504" s="20">
        <v>801327.86863865552</v>
      </c>
      <c r="J2504" s="20">
        <f t="shared" si="1144"/>
        <v>152252.29504134457</v>
      </c>
      <c r="K2504" s="19">
        <f t="shared" si="1145"/>
        <v>953580.16368000011</v>
      </c>
      <c r="L2504" s="15">
        <f t="shared" si="1146"/>
        <v>953580.16368000011</v>
      </c>
      <c r="M2504" s="17">
        <v>657634.45378151268</v>
      </c>
      <c r="N2504" s="17">
        <v>124950.5462184874</v>
      </c>
      <c r="O2504" s="16">
        <v>782585.00000000012</v>
      </c>
      <c r="P2504" s="18">
        <v>782585.00000000012</v>
      </c>
      <c r="Q2504" s="17">
        <v>608921.00840336143</v>
      </c>
      <c r="R2504" s="17">
        <v>115694.99159663868</v>
      </c>
      <c r="S2504" s="16">
        <v>724616.00000000012</v>
      </c>
      <c r="T2504" s="15">
        <v>724616.00000000012</v>
      </c>
      <c r="U2504" s="14"/>
      <c r="V2504" s="14"/>
      <c r="W2504" s="14"/>
      <c r="X2504" s="14"/>
      <c r="Y2504" s="14"/>
      <c r="Z2504" s="14"/>
      <c r="AA2504" s="14"/>
      <c r="AB2504" s="13">
        <v>75628.570000000007</v>
      </c>
      <c r="AC2504" s="12">
        <f t="shared" si="1147"/>
        <v>14369.428300000001</v>
      </c>
      <c r="AD2504" s="6">
        <f t="shared" si="1148"/>
        <v>89997.998300000007</v>
      </c>
      <c r="AE2504" s="6">
        <f t="shared" si="1149"/>
        <v>4589.8979133000003</v>
      </c>
      <c r="AF2504" s="6">
        <f t="shared" si="1150"/>
        <v>94587.896213300002</v>
      </c>
      <c r="AG2504" s="9">
        <f t="shared" si="1157"/>
        <v>94587.896213300002</v>
      </c>
      <c r="AH2504" s="11">
        <f t="shared" si="1152"/>
        <v>953580.16368000011</v>
      </c>
      <c r="AI2504" s="9">
        <f t="shared" si="1153"/>
        <v>753600.50000000012</v>
      </c>
      <c r="AJ2504" s="10">
        <f t="shared" si="1154"/>
        <v>638842.26497332507</v>
      </c>
      <c r="AK2504" s="9">
        <f t="shared" si="1159"/>
        <v>424094.19810665003</v>
      </c>
      <c r="AL2504" s="9">
        <f t="shared" si="1137"/>
        <v>853590.33184000012</v>
      </c>
      <c r="AM2504" s="6">
        <f t="shared" si="1158"/>
        <v>280137.26319377677</v>
      </c>
      <c r="AN2504" s="8">
        <f t="shared" si="1143"/>
        <v>375629.19228499889</v>
      </c>
      <c r="AO2504" s="7">
        <f t="shared" si="1138"/>
        <v>0.49844604971068734</v>
      </c>
      <c r="AP2504" s="6">
        <f t="shared" si="1160"/>
        <v>280137.26319377677</v>
      </c>
      <c r="AQ2504" s="5" t="s">
        <v>0</v>
      </c>
    </row>
    <row r="2505" spans="1:43" ht="25.5" x14ac:dyDescent="0.25">
      <c r="A2505" s="63">
        <v>98</v>
      </c>
      <c r="B2505" s="72">
        <v>73152101</v>
      </c>
      <c r="C2505" s="72">
        <v>8711003</v>
      </c>
      <c r="D2505" s="62" t="s">
        <v>801</v>
      </c>
      <c r="E2505" s="61" t="s">
        <v>801</v>
      </c>
      <c r="F2505" s="77" t="s">
        <v>1243</v>
      </c>
      <c r="G2505" s="42" t="s">
        <v>1</v>
      </c>
      <c r="H2505" s="21">
        <v>1</v>
      </c>
      <c r="I2505" s="20">
        <v>878690.90465546225</v>
      </c>
      <c r="J2505" s="20">
        <f t="shared" si="1144"/>
        <v>166951.27188453783</v>
      </c>
      <c r="K2505" s="19">
        <f t="shared" si="1145"/>
        <v>1045642.1765400001</v>
      </c>
      <c r="L2505" s="15">
        <f t="shared" si="1146"/>
        <v>1045642.1765400001</v>
      </c>
      <c r="M2505" s="17">
        <v>727802.52100840339</v>
      </c>
      <c r="N2505" s="17">
        <v>138282.47899159664</v>
      </c>
      <c r="O2505" s="16">
        <v>866085</v>
      </c>
      <c r="P2505" s="18">
        <v>866085</v>
      </c>
      <c r="Q2505" s="17">
        <v>667708.40336134459</v>
      </c>
      <c r="R2505" s="17">
        <v>126864.59663865548</v>
      </c>
      <c r="S2505" s="16">
        <v>794573.00000000012</v>
      </c>
      <c r="T2505" s="15">
        <v>794573.00000000012</v>
      </c>
      <c r="U2505" s="14"/>
      <c r="V2505" s="14"/>
      <c r="W2505" s="14"/>
      <c r="X2505" s="14"/>
      <c r="Y2505" s="14"/>
      <c r="Z2505" s="14"/>
      <c r="AA2505" s="14"/>
      <c r="AB2505" s="13"/>
      <c r="AC2505" s="12">
        <f t="shared" si="1147"/>
        <v>0</v>
      </c>
      <c r="AD2505" s="6">
        <f t="shared" si="1148"/>
        <v>0</v>
      </c>
      <c r="AE2505" s="6">
        <f t="shared" si="1149"/>
        <v>0</v>
      </c>
      <c r="AF2505" s="6">
        <f t="shared" si="1150"/>
        <v>0</v>
      </c>
      <c r="AG2505" s="9">
        <f>MIN(L2505,P2505,T2505)</f>
        <v>794573.00000000012</v>
      </c>
      <c r="AH2505" s="11">
        <f t="shared" si="1152"/>
        <v>1045642.1765400001</v>
      </c>
      <c r="AI2505" s="9">
        <f t="shared" si="1153"/>
        <v>830329</v>
      </c>
      <c r="AJ2505" s="10">
        <f t="shared" si="1154"/>
        <v>676575.04413500009</v>
      </c>
      <c r="AK2505" s="9">
        <f t="shared" si="1159"/>
        <v>812451</v>
      </c>
      <c r="AL2505" s="9">
        <f t="shared" si="1137"/>
        <v>937985.58827000007</v>
      </c>
      <c r="AM2505" s="6">
        <f>HARMEAN(L2505,P2505,T2505)</f>
        <v>890337.49130571377</v>
      </c>
      <c r="AN2505" s="8">
        <f t="shared" si="1143"/>
        <v>463250.06908731262</v>
      </c>
      <c r="AO2505" s="7">
        <f t="shared" si="1138"/>
        <v>0.55791146531954516</v>
      </c>
      <c r="AP2505" s="6">
        <f t="shared" si="1160"/>
        <v>890337.49130571377</v>
      </c>
      <c r="AQ2505" s="5" t="s">
        <v>0</v>
      </c>
    </row>
    <row r="2506" spans="1:43" x14ac:dyDescent="0.25">
      <c r="A2506" s="63">
        <v>99</v>
      </c>
      <c r="B2506" s="72">
        <v>73152101</v>
      </c>
      <c r="C2506" s="72">
        <v>8711003</v>
      </c>
      <c r="D2506" s="62" t="s">
        <v>801</v>
      </c>
      <c r="E2506" s="61" t="s">
        <v>801</v>
      </c>
      <c r="F2506" s="76" t="s">
        <v>939</v>
      </c>
      <c r="G2506" s="42" t="s">
        <v>1</v>
      </c>
      <c r="H2506" s="21">
        <v>1</v>
      </c>
      <c r="I2506" s="20">
        <v>1225034.7233445379</v>
      </c>
      <c r="J2506" s="20">
        <f t="shared" si="1144"/>
        <v>232756.5974354622</v>
      </c>
      <c r="K2506" s="19">
        <f t="shared" si="1145"/>
        <v>1457791.3207800002</v>
      </c>
      <c r="L2506" s="15">
        <f t="shared" si="1146"/>
        <v>1457791.3207800002</v>
      </c>
      <c r="M2506" s="17">
        <v>1005363.025210084</v>
      </c>
      <c r="N2506" s="17">
        <v>191018.97478991598</v>
      </c>
      <c r="O2506" s="16">
        <v>1196382</v>
      </c>
      <c r="P2506" s="18">
        <v>1196382</v>
      </c>
      <c r="Q2506" s="17">
        <v>930891.59663865552</v>
      </c>
      <c r="R2506" s="17">
        <v>176869.40336134456</v>
      </c>
      <c r="S2506" s="16">
        <v>1107761</v>
      </c>
      <c r="T2506" s="15">
        <v>1107761</v>
      </c>
      <c r="U2506" s="14"/>
      <c r="V2506" s="14"/>
      <c r="W2506" s="14"/>
      <c r="X2506" s="14"/>
      <c r="Y2506" s="14"/>
      <c r="Z2506" s="14"/>
      <c r="AA2506" s="14"/>
      <c r="AB2506" s="13">
        <v>139000</v>
      </c>
      <c r="AC2506" s="12">
        <f t="shared" si="1147"/>
        <v>26410</v>
      </c>
      <c r="AD2506" s="6">
        <f t="shared" si="1148"/>
        <v>165410</v>
      </c>
      <c r="AE2506" s="6">
        <f t="shared" si="1149"/>
        <v>8435.91</v>
      </c>
      <c r="AF2506" s="6">
        <f t="shared" si="1150"/>
        <v>173845.91</v>
      </c>
      <c r="AG2506" s="9">
        <f>MIN(L2506,P2506,T2506,AF2506)</f>
        <v>173845.91</v>
      </c>
      <c r="AH2506" s="11">
        <f t="shared" si="1152"/>
        <v>1457791.3207800002</v>
      </c>
      <c r="AI2506" s="9">
        <f t="shared" si="1153"/>
        <v>1152071.5</v>
      </c>
      <c r="AJ2506" s="10">
        <f t="shared" si="1154"/>
        <v>983945.05769500008</v>
      </c>
      <c r="AK2506" s="9">
        <f t="shared" si="1159"/>
        <v>662958.70499999996</v>
      </c>
      <c r="AL2506" s="9">
        <f t="shared" si="1137"/>
        <v>1304931.4103900001</v>
      </c>
      <c r="AM2506" s="6">
        <f>HARMEAN(L2506,P2506,T2506,AF2506)</f>
        <v>489191.02332426718</v>
      </c>
      <c r="AN2506" s="8">
        <f t="shared" si="1143"/>
        <v>560134.136363948</v>
      </c>
      <c r="AO2506" s="7">
        <f t="shared" si="1138"/>
        <v>0.48619737261441498</v>
      </c>
      <c r="AP2506" s="6">
        <f t="shared" si="1160"/>
        <v>489191.02332426718</v>
      </c>
      <c r="AQ2506" s="5" t="s">
        <v>0</v>
      </c>
    </row>
    <row r="2507" spans="1:43" ht="25.5" x14ac:dyDescent="0.25">
      <c r="A2507" s="63">
        <v>100</v>
      </c>
      <c r="B2507" s="72">
        <v>73152101</v>
      </c>
      <c r="C2507" s="72">
        <v>8711003</v>
      </c>
      <c r="D2507" s="62" t="s">
        <v>801</v>
      </c>
      <c r="E2507" s="61" t="s">
        <v>801</v>
      </c>
      <c r="F2507" s="76" t="s">
        <v>1242</v>
      </c>
      <c r="G2507" s="42" t="s">
        <v>1</v>
      </c>
      <c r="H2507" s="21">
        <v>1</v>
      </c>
      <c r="I2507" s="20">
        <v>350762.85741176474</v>
      </c>
      <c r="J2507" s="20">
        <f t="shared" si="1144"/>
        <v>66644.942908235302</v>
      </c>
      <c r="K2507" s="19">
        <f t="shared" si="1145"/>
        <v>417407.80032000004</v>
      </c>
      <c r="L2507" s="15">
        <f t="shared" si="1146"/>
        <v>417407.80032000004</v>
      </c>
      <c r="M2507" s="17">
        <v>290529.4117647059</v>
      </c>
      <c r="N2507" s="17">
        <v>55200.588235294119</v>
      </c>
      <c r="O2507" s="16">
        <v>345730</v>
      </c>
      <c r="P2507" s="18">
        <v>345730</v>
      </c>
      <c r="Q2507" s="17">
        <v>266541.17647058825</v>
      </c>
      <c r="R2507" s="17">
        <v>50642.823529411769</v>
      </c>
      <c r="S2507" s="16">
        <v>317184</v>
      </c>
      <c r="T2507" s="15">
        <v>317184</v>
      </c>
      <c r="U2507" s="14"/>
      <c r="V2507" s="14"/>
      <c r="W2507" s="14"/>
      <c r="X2507" s="14"/>
      <c r="Y2507" s="14"/>
      <c r="Z2507" s="14"/>
      <c r="AA2507" s="14"/>
      <c r="AB2507" s="13">
        <v>94832.77</v>
      </c>
      <c r="AC2507" s="12">
        <f t="shared" si="1147"/>
        <v>18018.226300000002</v>
      </c>
      <c r="AD2507" s="6">
        <f t="shared" si="1148"/>
        <v>112850.9963</v>
      </c>
      <c r="AE2507" s="6">
        <f t="shared" si="1149"/>
        <v>5755.4008113</v>
      </c>
      <c r="AF2507" s="6">
        <f t="shared" si="1150"/>
        <v>118606.3971113</v>
      </c>
      <c r="AG2507" s="9">
        <f>MIN(L2507,P2507,T2507,AF2507)</f>
        <v>118606.3971113</v>
      </c>
      <c r="AH2507" s="11">
        <f t="shared" si="1152"/>
        <v>417407.80032000004</v>
      </c>
      <c r="AI2507" s="9">
        <f t="shared" si="1153"/>
        <v>331457</v>
      </c>
      <c r="AJ2507" s="10">
        <f t="shared" si="1154"/>
        <v>299732.04935782496</v>
      </c>
      <c r="AK2507" s="9">
        <f t="shared" si="1159"/>
        <v>225031.69855565001</v>
      </c>
      <c r="AL2507" s="9">
        <f t="shared" si="1137"/>
        <v>374432.40016000002</v>
      </c>
      <c r="AM2507" s="6">
        <f>HARMEAN(L2507,P2507,T2507,AF2507)</f>
        <v>237076.91172203812</v>
      </c>
      <c r="AN2507" s="8">
        <f t="shared" si="1143"/>
        <v>127899.00483159607</v>
      </c>
      <c r="AO2507" s="7">
        <f t="shared" si="1138"/>
        <v>0.38586907149825189</v>
      </c>
      <c r="AP2507" s="6">
        <f>+AG2507</f>
        <v>118606.3971113</v>
      </c>
      <c r="AQ2507" s="5" t="s">
        <v>4</v>
      </c>
    </row>
    <row r="2508" spans="1:43" ht="25.5" x14ac:dyDescent="0.25">
      <c r="A2508" s="63">
        <v>101</v>
      </c>
      <c r="B2508" s="72">
        <v>73152101</v>
      </c>
      <c r="C2508" s="72">
        <v>8711003</v>
      </c>
      <c r="D2508" s="62" t="s">
        <v>801</v>
      </c>
      <c r="E2508" s="61" t="s">
        <v>801</v>
      </c>
      <c r="F2508" s="76" t="s">
        <v>1241</v>
      </c>
      <c r="G2508" s="42" t="s">
        <v>1</v>
      </c>
      <c r="H2508" s="21">
        <v>1</v>
      </c>
      <c r="I2508" s="20">
        <v>442446.85225210089</v>
      </c>
      <c r="J2508" s="20">
        <f t="shared" si="1144"/>
        <v>84064.901927899176</v>
      </c>
      <c r="K2508" s="19">
        <f t="shared" si="1145"/>
        <v>526511.75418000005</v>
      </c>
      <c r="L2508" s="15">
        <f t="shared" si="1146"/>
        <v>526511.75418000005</v>
      </c>
      <c r="M2508" s="17">
        <v>359745.37815126055</v>
      </c>
      <c r="N2508" s="17">
        <v>68351.621848739509</v>
      </c>
      <c r="O2508" s="16">
        <v>428097.00000000006</v>
      </c>
      <c r="P2508" s="18">
        <v>428097.00000000006</v>
      </c>
      <c r="Q2508" s="17">
        <v>336210.92436974793</v>
      </c>
      <c r="R2508" s="17">
        <v>63880.075630252104</v>
      </c>
      <c r="S2508" s="16">
        <v>400091</v>
      </c>
      <c r="T2508" s="15">
        <v>400091</v>
      </c>
      <c r="U2508" s="14"/>
      <c r="V2508" s="14"/>
      <c r="W2508" s="14"/>
      <c r="X2508" s="14"/>
      <c r="Y2508" s="14"/>
      <c r="Z2508" s="14"/>
      <c r="AA2508" s="14"/>
      <c r="AB2508" s="13"/>
      <c r="AC2508" s="12">
        <f t="shared" si="1147"/>
        <v>0</v>
      </c>
      <c r="AD2508" s="6">
        <f t="shared" si="1148"/>
        <v>0</v>
      </c>
      <c r="AE2508" s="6">
        <f t="shared" si="1149"/>
        <v>0</v>
      </c>
      <c r="AF2508" s="6">
        <f t="shared" si="1150"/>
        <v>0</v>
      </c>
      <c r="AG2508" s="9">
        <f>MIN(L2508,P2508,T2508)</f>
        <v>400091</v>
      </c>
      <c r="AH2508" s="11">
        <f t="shared" si="1152"/>
        <v>526511.75418000005</v>
      </c>
      <c r="AI2508" s="9">
        <f t="shared" si="1153"/>
        <v>414094</v>
      </c>
      <c r="AJ2508" s="10">
        <f t="shared" si="1154"/>
        <v>338674.93854500004</v>
      </c>
      <c r="AK2508" s="9">
        <f t="shared" si="1159"/>
        <v>407092.5</v>
      </c>
      <c r="AL2508" s="9">
        <f t="shared" si="1137"/>
        <v>470302.87709000002</v>
      </c>
      <c r="AM2508" s="6">
        <f>HARMEAN(L2508,P2508,T2508)</f>
        <v>445457.88383486064</v>
      </c>
      <c r="AN2508" s="8">
        <f t="shared" si="1143"/>
        <v>232200.7902555191</v>
      </c>
      <c r="AO2508" s="7">
        <f t="shared" si="1138"/>
        <v>0.56074415532589006</v>
      </c>
      <c r="AP2508" s="6">
        <f t="shared" ref="AP2508:AP2555" si="1161">+AM2508</f>
        <v>445457.88383486064</v>
      </c>
      <c r="AQ2508" s="5" t="s">
        <v>0</v>
      </c>
    </row>
    <row r="2509" spans="1:43" x14ac:dyDescent="0.25">
      <c r="A2509" s="63">
        <v>102</v>
      </c>
      <c r="B2509" s="72">
        <v>73152101</v>
      </c>
      <c r="C2509" s="72">
        <v>8711003</v>
      </c>
      <c r="D2509" s="62" t="s">
        <v>801</v>
      </c>
      <c r="E2509" s="61" t="s">
        <v>801</v>
      </c>
      <c r="F2509" s="76" t="s">
        <v>1240</v>
      </c>
      <c r="G2509" s="42" t="s">
        <v>1</v>
      </c>
      <c r="H2509" s="21">
        <v>1</v>
      </c>
      <c r="I2509" s="20">
        <v>451628.85388235294</v>
      </c>
      <c r="J2509" s="20">
        <f t="shared" si="1144"/>
        <v>85809.482237647055</v>
      </c>
      <c r="K2509" s="19">
        <f t="shared" si="1145"/>
        <v>537438.33611999999</v>
      </c>
      <c r="L2509" s="15">
        <f t="shared" si="1146"/>
        <v>537438.33611999999</v>
      </c>
      <c r="M2509" s="17">
        <v>370643.69747899164</v>
      </c>
      <c r="N2509" s="17">
        <v>70422.302521008416</v>
      </c>
      <c r="O2509" s="16">
        <v>441066.00000000006</v>
      </c>
      <c r="P2509" s="18">
        <v>441066.00000000006</v>
      </c>
      <c r="Q2509" s="17">
        <v>343188.23529411765</v>
      </c>
      <c r="R2509" s="17">
        <v>65205.764705882357</v>
      </c>
      <c r="S2509" s="16">
        <v>408394</v>
      </c>
      <c r="T2509" s="15">
        <v>408394</v>
      </c>
      <c r="U2509" s="14"/>
      <c r="V2509" s="14"/>
      <c r="W2509" s="14"/>
      <c r="X2509" s="14"/>
      <c r="Y2509" s="14"/>
      <c r="Z2509" s="14"/>
      <c r="AA2509" s="14"/>
      <c r="AB2509" s="13">
        <v>75343</v>
      </c>
      <c r="AC2509" s="12">
        <f t="shared" si="1147"/>
        <v>14315.17</v>
      </c>
      <c r="AD2509" s="6">
        <f t="shared" si="1148"/>
        <v>89658.17</v>
      </c>
      <c r="AE2509" s="6">
        <f t="shared" si="1149"/>
        <v>4572.5666699999992</v>
      </c>
      <c r="AF2509" s="6">
        <f t="shared" si="1150"/>
        <v>94230.736669999998</v>
      </c>
      <c r="AG2509" s="9">
        <f>MIN(L2509,P2509,T2509,AF2509)</f>
        <v>94230.736669999998</v>
      </c>
      <c r="AH2509" s="11">
        <f t="shared" si="1152"/>
        <v>537438.33611999999</v>
      </c>
      <c r="AI2509" s="9">
        <f t="shared" si="1153"/>
        <v>424730</v>
      </c>
      <c r="AJ2509" s="10">
        <f t="shared" si="1154"/>
        <v>370282.26819750003</v>
      </c>
      <c r="AK2509" s="9">
        <f t="shared" si="1159"/>
        <v>259480.36833500001</v>
      </c>
      <c r="AL2509" s="9">
        <f t="shared" si="1137"/>
        <v>481084.16806</v>
      </c>
      <c r="AM2509" s="6">
        <f>HARMEAN(L2509,P2509,T2509,AF2509)</f>
        <v>232709.97840643307</v>
      </c>
      <c r="AN2509" s="8">
        <f t="shared" si="1143"/>
        <v>192014.27020828737</v>
      </c>
      <c r="AO2509" s="7">
        <f t="shared" si="1138"/>
        <v>0.45208549009556043</v>
      </c>
      <c r="AP2509" s="6">
        <f t="shared" si="1161"/>
        <v>232709.97840643307</v>
      </c>
      <c r="AQ2509" s="5" t="s">
        <v>0</v>
      </c>
    </row>
    <row r="2510" spans="1:43" ht="25.5" x14ac:dyDescent="0.25">
      <c r="A2510" s="63">
        <v>103</v>
      </c>
      <c r="B2510" s="72">
        <v>73152101</v>
      </c>
      <c r="C2510" s="72">
        <v>8711003</v>
      </c>
      <c r="D2510" s="62" t="s">
        <v>801</v>
      </c>
      <c r="E2510" s="61" t="s">
        <v>801</v>
      </c>
      <c r="F2510" s="76" t="s">
        <v>1239</v>
      </c>
      <c r="G2510" s="42" t="s">
        <v>1</v>
      </c>
      <c r="H2510" s="21">
        <v>1</v>
      </c>
      <c r="I2510" s="20">
        <v>463040.28045378154</v>
      </c>
      <c r="J2510" s="20">
        <f t="shared" si="1144"/>
        <v>87977.653286218498</v>
      </c>
      <c r="K2510" s="19">
        <f t="shared" si="1145"/>
        <v>551017.93374000001</v>
      </c>
      <c r="L2510" s="15">
        <f t="shared" si="1146"/>
        <v>551017.93374000001</v>
      </c>
      <c r="M2510" s="17">
        <v>376489.91596638656</v>
      </c>
      <c r="N2510" s="17">
        <v>71533.084033613442</v>
      </c>
      <c r="O2510" s="16">
        <v>448023</v>
      </c>
      <c r="P2510" s="18">
        <v>448023</v>
      </c>
      <c r="Q2510" s="17">
        <v>351859.66386554623</v>
      </c>
      <c r="R2510" s="17">
        <v>66853.336134453784</v>
      </c>
      <c r="S2510" s="16">
        <v>418713</v>
      </c>
      <c r="T2510" s="15">
        <v>418713</v>
      </c>
      <c r="U2510" s="14"/>
      <c r="V2510" s="14"/>
      <c r="W2510" s="14"/>
      <c r="X2510" s="14"/>
      <c r="Y2510" s="14"/>
      <c r="Z2510" s="14"/>
      <c r="AA2510" s="14"/>
      <c r="AB2510" s="13"/>
      <c r="AC2510" s="12">
        <f t="shared" si="1147"/>
        <v>0</v>
      </c>
      <c r="AD2510" s="6">
        <f t="shared" si="1148"/>
        <v>0</v>
      </c>
      <c r="AE2510" s="6">
        <f t="shared" si="1149"/>
        <v>0</v>
      </c>
      <c r="AF2510" s="6">
        <f t="shared" si="1150"/>
        <v>0</v>
      </c>
      <c r="AG2510" s="9">
        <f>MIN(L2510,P2510,T2510)</f>
        <v>418713</v>
      </c>
      <c r="AH2510" s="11">
        <f t="shared" si="1152"/>
        <v>551017.93374000001</v>
      </c>
      <c r="AI2510" s="9">
        <f t="shared" si="1153"/>
        <v>433368</v>
      </c>
      <c r="AJ2510" s="10">
        <f t="shared" si="1154"/>
        <v>354438.483435</v>
      </c>
      <c r="AK2510" s="9">
        <f t="shared" si="1159"/>
        <v>426040.5</v>
      </c>
      <c r="AL2510" s="9">
        <f t="shared" si="1137"/>
        <v>492192.96687</v>
      </c>
      <c r="AM2510" s="6">
        <f>HARMEAN(L2510,P2510,T2510)</f>
        <v>466191.63096584566</v>
      </c>
      <c r="AN2510" s="8">
        <f t="shared" si="1143"/>
        <v>243008.50056619284</v>
      </c>
      <c r="AO2510" s="7">
        <f t="shared" si="1138"/>
        <v>0.56074398794140967</v>
      </c>
      <c r="AP2510" s="6">
        <f t="shared" si="1161"/>
        <v>466191.63096584566</v>
      </c>
      <c r="AQ2510" s="5" t="s">
        <v>0</v>
      </c>
    </row>
    <row r="2511" spans="1:43" ht="25.5" x14ac:dyDescent="0.25">
      <c r="A2511" s="63">
        <v>104</v>
      </c>
      <c r="B2511" s="72">
        <v>73152101</v>
      </c>
      <c r="C2511" s="72">
        <v>8711003</v>
      </c>
      <c r="D2511" s="62" t="s">
        <v>801</v>
      </c>
      <c r="E2511" s="61" t="s">
        <v>801</v>
      </c>
      <c r="F2511" s="76" t="s">
        <v>1238</v>
      </c>
      <c r="G2511" s="42" t="s">
        <v>1</v>
      </c>
      <c r="H2511" s="21">
        <v>1</v>
      </c>
      <c r="I2511" s="20">
        <v>448223.89386554627</v>
      </c>
      <c r="J2511" s="20">
        <f t="shared" ref="J2511:J2542" si="1162">+I2511*0.19</f>
        <v>85162.539834453797</v>
      </c>
      <c r="K2511" s="19">
        <f t="shared" ref="K2511:K2542" si="1163">+I2511+J2511</f>
        <v>533386.43370000005</v>
      </c>
      <c r="L2511" s="15">
        <f t="shared" ref="L2511:L2542" si="1164">+H2511*K2511</f>
        <v>533386.43370000005</v>
      </c>
      <c r="M2511" s="17">
        <v>364442.85714285716</v>
      </c>
      <c r="N2511" s="17">
        <v>69244.142857142855</v>
      </c>
      <c r="O2511" s="16">
        <v>433687</v>
      </c>
      <c r="P2511" s="18">
        <v>433687</v>
      </c>
      <c r="Q2511" s="17">
        <v>340600.84033613448</v>
      </c>
      <c r="R2511" s="17">
        <v>64714.159663865554</v>
      </c>
      <c r="S2511" s="16">
        <v>405315.00000000006</v>
      </c>
      <c r="T2511" s="15">
        <v>405315.00000000006</v>
      </c>
      <c r="U2511" s="14"/>
      <c r="V2511" s="14"/>
      <c r="W2511" s="14"/>
      <c r="X2511" s="14"/>
      <c r="Y2511" s="14"/>
      <c r="Z2511" s="14"/>
      <c r="AA2511" s="14"/>
      <c r="AB2511" s="13">
        <v>84000</v>
      </c>
      <c r="AC2511" s="12">
        <f t="shared" ref="AC2511:AC2542" si="1165">+AB2511*19%</f>
        <v>15960</v>
      </c>
      <c r="AD2511" s="6">
        <f t="shared" ref="AD2511:AD2542" si="1166">+AB2511+AC2511</f>
        <v>99960</v>
      </c>
      <c r="AE2511" s="6">
        <f t="shared" ref="AE2511:AE2542" si="1167">+AD2511*5.1%</f>
        <v>5097.96</v>
      </c>
      <c r="AF2511" s="6">
        <f t="shared" ref="AF2511:AF2542" si="1168">+AD2511+AE2511</f>
        <v>105057.96</v>
      </c>
      <c r="AG2511" s="9">
        <f>MIN(L2511,P2511,T2511,AF2511)</f>
        <v>105057.96</v>
      </c>
      <c r="AH2511" s="11">
        <f t="shared" ref="AH2511:AH2542" si="1169">MAX(L2511,P2511,T2511,AF2511)</f>
        <v>533386.43370000005</v>
      </c>
      <c r="AI2511" s="9">
        <f t="shared" ref="AI2511:AI2542" si="1170">MEDIAN(L2511,P2511,T2511,AF2511)</f>
        <v>419501</v>
      </c>
      <c r="AJ2511" s="10">
        <f t="shared" ref="AJ2511:AJ2542" si="1171">AVERAGE(L2511,P2511,T2511,AF2511)</f>
        <v>369361.59842500003</v>
      </c>
      <c r="AK2511" s="9">
        <f t="shared" si="1159"/>
        <v>262279.48</v>
      </c>
      <c r="AL2511" s="9">
        <f t="shared" si="1137"/>
        <v>476443.71685000003</v>
      </c>
      <c r="AM2511" s="6">
        <f>HARMEAN(L2511,P2511,T2511,AF2511)</f>
        <v>247426.8246343892</v>
      </c>
      <c r="AN2511" s="8">
        <f t="shared" si="1143"/>
        <v>184563.41660278745</v>
      </c>
      <c r="AO2511" s="7">
        <f t="shared" si="1138"/>
        <v>0.43995941988883802</v>
      </c>
      <c r="AP2511" s="6">
        <f t="shared" si="1161"/>
        <v>247426.8246343892</v>
      </c>
      <c r="AQ2511" s="5" t="s">
        <v>0</v>
      </c>
    </row>
    <row r="2512" spans="1:43" x14ac:dyDescent="0.25">
      <c r="A2512" s="63">
        <v>105</v>
      </c>
      <c r="B2512" s="72">
        <v>73152101</v>
      </c>
      <c r="C2512" s="72">
        <v>8711003</v>
      </c>
      <c r="D2512" s="62" t="s">
        <v>801</v>
      </c>
      <c r="E2512" s="61" t="s">
        <v>801</v>
      </c>
      <c r="F2512" s="76" t="s">
        <v>1237</v>
      </c>
      <c r="G2512" s="42" t="s">
        <v>1</v>
      </c>
      <c r="H2512" s="21">
        <v>1</v>
      </c>
      <c r="I2512" s="20">
        <v>577202.09838655463</v>
      </c>
      <c r="J2512" s="20">
        <f t="shared" si="1162"/>
        <v>109668.39869344539</v>
      </c>
      <c r="K2512" s="19">
        <f t="shared" si="1163"/>
        <v>686870.49708</v>
      </c>
      <c r="L2512" s="15">
        <f t="shared" si="1164"/>
        <v>686870.49708</v>
      </c>
      <c r="M2512" s="17">
        <v>473698.31932773109</v>
      </c>
      <c r="N2512" s="17">
        <v>90002.680672268907</v>
      </c>
      <c r="O2512" s="16">
        <v>563701</v>
      </c>
      <c r="P2512" s="18">
        <v>563701</v>
      </c>
      <c r="Q2512" s="17">
        <v>438610.08403361344</v>
      </c>
      <c r="R2512" s="17">
        <v>83335.915966386558</v>
      </c>
      <c r="S2512" s="16">
        <v>521946</v>
      </c>
      <c r="T2512" s="15">
        <v>521946</v>
      </c>
      <c r="U2512" s="14"/>
      <c r="V2512" s="14"/>
      <c r="W2512" s="14"/>
      <c r="X2512" s="14"/>
      <c r="Y2512" s="14"/>
      <c r="Z2512" s="14"/>
      <c r="AA2512" s="14"/>
      <c r="AB2512" s="13"/>
      <c r="AC2512" s="12">
        <f t="shared" si="1165"/>
        <v>0</v>
      </c>
      <c r="AD2512" s="6">
        <f t="shared" si="1166"/>
        <v>0</v>
      </c>
      <c r="AE2512" s="6">
        <f t="shared" si="1167"/>
        <v>0</v>
      </c>
      <c r="AF2512" s="6">
        <f t="shared" si="1168"/>
        <v>0</v>
      </c>
      <c r="AG2512" s="9">
        <f t="shared" ref="AG2512:AG2531" si="1172">MIN(L2512,P2512,T2512)</f>
        <v>521946</v>
      </c>
      <c r="AH2512" s="11">
        <f t="shared" si="1169"/>
        <v>686870.49708</v>
      </c>
      <c r="AI2512" s="9">
        <f t="shared" si="1170"/>
        <v>542823.5</v>
      </c>
      <c r="AJ2512" s="10">
        <f t="shared" si="1171"/>
        <v>443129.37427000003</v>
      </c>
      <c r="AK2512" s="9">
        <f t="shared" si="1159"/>
        <v>532384.75</v>
      </c>
      <c r="AL2512" s="9">
        <f t="shared" si="1137"/>
        <v>614846.99854000006</v>
      </c>
      <c r="AM2512" s="6">
        <f t="shared" ref="AM2512:AM2531" si="1173">HARMEAN(L2512,P2512,T2512)</f>
        <v>583002.48814221122</v>
      </c>
      <c r="AN2512" s="8">
        <f t="shared" si="1143"/>
        <v>303602.23687814473</v>
      </c>
      <c r="AO2512" s="7">
        <f t="shared" si="1138"/>
        <v>0.55930194046157677</v>
      </c>
      <c r="AP2512" s="6">
        <f t="shared" si="1161"/>
        <v>583002.48814221122</v>
      </c>
      <c r="AQ2512" s="5" t="s">
        <v>0</v>
      </c>
    </row>
    <row r="2513" spans="1:43" x14ac:dyDescent="0.25">
      <c r="A2513" s="63">
        <v>106</v>
      </c>
      <c r="B2513" s="72">
        <v>73152101</v>
      </c>
      <c r="C2513" s="72">
        <v>8711003</v>
      </c>
      <c r="D2513" s="62" t="s">
        <v>801</v>
      </c>
      <c r="E2513" s="61" t="s">
        <v>801</v>
      </c>
      <c r="F2513" s="76" t="s">
        <v>1236</v>
      </c>
      <c r="G2513" s="42" t="s">
        <v>1</v>
      </c>
      <c r="H2513" s="21">
        <v>1</v>
      </c>
      <c r="I2513" s="20">
        <v>496138.83625210088</v>
      </c>
      <c r="J2513" s="20">
        <f t="shared" si="1162"/>
        <v>94266.378887899162</v>
      </c>
      <c r="K2513" s="19">
        <f t="shared" si="1163"/>
        <v>590405.21513999999</v>
      </c>
      <c r="L2513" s="15">
        <f t="shared" si="1164"/>
        <v>590405.21513999999</v>
      </c>
      <c r="M2513" s="17">
        <v>399631.09243697481</v>
      </c>
      <c r="N2513" s="17">
        <v>75929.907563025219</v>
      </c>
      <c r="O2513" s="16">
        <v>475561</v>
      </c>
      <c r="P2513" s="18">
        <v>475561</v>
      </c>
      <c r="Q2513" s="17">
        <v>377010.92436974793</v>
      </c>
      <c r="R2513" s="17">
        <v>71632.075630252104</v>
      </c>
      <c r="S2513" s="16">
        <v>448643</v>
      </c>
      <c r="T2513" s="15">
        <v>448643</v>
      </c>
      <c r="U2513" s="14"/>
      <c r="V2513" s="14"/>
      <c r="W2513" s="14"/>
      <c r="X2513" s="14"/>
      <c r="Y2513" s="14"/>
      <c r="Z2513" s="14"/>
      <c r="AA2513" s="14"/>
      <c r="AB2513" s="13"/>
      <c r="AC2513" s="12">
        <f t="shared" si="1165"/>
        <v>0</v>
      </c>
      <c r="AD2513" s="6">
        <f t="shared" si="1166"/>
        <v>0</v>
      </c>
      <c r="AE2513" s="6">
        <f t="shared" si="1167"/>
        <v>0</v>
      </c>
      <c r="AF2513" s="6">
        <f t="shared" si="1168"/>
        <v>0</v>
      </c>
      <c r="AG2513" s="9">
        <f t="shared" si="1172"/>
        <v>448643</v>
      </c>
      <c r="AH2513" s="11">
        <f t="shared" si="1169"/>
        <v>590405.21513999999</v>
      </c>
      <c r="AI2513" s="9">
        <f t="shared" si="1170"/>
        <v>462102</v>
      </c>
      <c r="AJ2513" s="10">
        <f t="shared" si="1171"/>
        <v>378652.303785</v>
      </c>
      <c r="AK2513" s="9">
        <f t="shared" si="1159"/>
        <v>455372.5</v>
      </c>
      <c r="AL2513" s="9">
        <f t="shared" si="1137"/>
        <v>526253.60756999999</v>
      </c>
      <c r="AM2513" s="6">
        <f t="shared" si="1173"/>
        <v>497886.02847811469</v>
      </c>
      <c r="AN2513" s="8">
        <f t="shared" si="1143"/>
        <v>259812.01895970732</v>
      </c>
      <c r="AO2513" s="7">
        <f t="shared" si="1138"/>
        <v>0.56223954659297581</v>
      </c>
      <c r="AP2513" s="6">
        <f t="shared" si="1161"/>
        <v>497886.02847811469</v>
      </c>
      <c r="AQ2513" s="5" t="s">
        <v>0</v>
      </c>
    </row>
    <row r="2514" spans="1:43" ht="38.25" x14ac:dyDescent="0.25">
      <c r="A2514" s="63">
        <v>107</v>
      </c>
      <c r="B2514" s="72">
        <v>73152101</v>
      </c>
      <c r="C2514" s="72">
        <v>8711003</v>
      </c>
      <c r="D2514" s="62" t="s">
        <v>801</v>
      </c>
      <c r="E2514" s="61" t="s">
        <v>801</v>
      </c>
      <c r="F2514" s="76" t="s">
        <v>1235</v>
      </c>
      <c r="G2514" s="42" t="s">
        <v>1</v>
      </c>
      <c r="H2514" s="21">
        <v>1</v>
      </c>
      <c r="I2514" s="20">
        <v>670475.22201680671</v>
      </c>
      <c r="J2514" s="20">
        <f t="shared" si="1162"/>
        <v>127390.29218319328</v>
      </c>
      <c r="K2514" s="19">
        <f t="shared" si="1163"/>
        <v>797865.51419999998</v>
      </c>
      <c r="L2514" s="15">
        <f t="shared" si="1164"/>
        <v>797865.51419999998</v>
      </c>
      <c r="M2514" s="17">
        <v>550246.21848739497</v>
      </c>
      <c r="N2514" s="17">
        <v>104546.78151260504</v>
      </c>
      <c r="O2514" s="16">
        <v>654793</v>
      </c>
      <c r="P2514" s="18">
        <v>654793</v>
      </c>
      <c r="Q2514" s="17">
        <v>509487.39495798323</v>
      </c>
      <c r="R2514" s="17">
        <v>96802.605042016818</v>
      </c>
      <c r="S2514" s="16">
        <v>606290</v>
      </c>
      <c r="T2514" s="15">
        <v>606290</v>
      </c>
      <c r="U2514" s="14"/>
      <c r="V2514" s="14"/>
      <c r="W2514" s="14"/>
      <c r="X2514" s="14"/>
      <c r="Y2514" s="14"/>
      <c r="Z2514" s="14"/>
      <c r="AA2514" s="14"/>
      <c r="AB2514" s="13"/>
      <c r="AC2514" s="12">
        <f t="shared" si="1165"/>
        <v>0</v>
      </c>
      <c r="AD2514" s="6">
        <f t="shared" si="1166"/>
        <v>0</v>
      </c>
      <c r="AE2514" s="6">
        <f t="shared" si="1167"/>
        <v>0</v>
      </c>
      <c r="AF2514" s="6">
        <f t="shared" si="1168"/>
        <v>0</v>
      </c>
      <c r="AG2514" s="9">
        <f t="shared" si="1172"/>
        <v>606290</v>
      </c>
      <c r="AH2514" s="11">
        <f t="shared" si="1169"/>
        <v>797865.51419999998</v>
      </c>
      <c r="AI2514" s="9">
        <f t="shared" si="1170"/>
        <v>630541.5</v>
      </c>
      <c r="AJ2514" s="10">
        <f t="shared" si="1171"/>
        <v>514737.12855000002</v>
      </c>
      <c r="AK2514" s="9">
        <f t="shared" si="1159"/>
        <v>618415.75</v>
      </c>
      <c r="AL2514" s="9">
        <f t="shared" si="1137"/>
        <v>714203.50710000005</v>
      </c>
      <c r="AM2514" s="6">
        <f t="shared" si="1173"/>
        <v>677213.13759186713</v>
      </c>
      <c r="AN2514" s="8">
        <f t="shared" si="1143"/>
        <v>352662.99761813844</v>
      </c>
      <c r="AO2514" s="7">
        <f t="shared" si="1138"/>
        <v>0.55930180268568908</v>
      </c>
      <c r="AP2514" s="6">
        <f t="shared" si="1161"/>
        <v>677213.13759186713</v>
      </c>
      <c r="AQ2514" s="5" t="s">
        <v>0</v>
      </c>
    </row>
    <row r="2515" spans="1:43" ht="25.5" x14ac:dyDescent="0.25">
      <c r="A2515" s="63">
        <v>108</v>
      </c>
      <c r="B2515" s="72">
        <v>73152101</v>
      </c>
      <c r="C2515" s="72">
        <v>8711003</v>
      </c>
      <c r="D2515" s="62" t="s">
        <v>801</v>
      </c>
      <c r="E2515" s="61" t="s">
        <v>801</v>
      </c>
      <c r="F2515" s="76" t="s">
        <v>1234</v>
      </c>
      <c r="G2515" s="42" t="s">
        <v>1</v>
      </c>
      <c r="H2515" s="21">
        <v>1</v>
      </c>
      <c r="I2515" s="20">
        <v>485669.60712605045</v>
      </c>
      <c r="J2515" s="20">
        <f t="shared" si="1162"/>
        <v>92277.225353949587</v>
      </c>
      <c r="K2515" s="19">
        <f t="shared" si="1163"/>
        <v>577946.8324800001</v>
      </c>
      <c r="L2515" s="15">
        <f t="shared" si="1164"/>
        <v>577946.8324800001</v>
      </c>
      <c r="M2515" s="17">
        <v>402269.74789915967</v>
      </c>
      <c r="N2515" s="17">
        <v>76431.252100840342</v>
      </c>
      <c r="O2515" s="16">
        <v>478701</v>
      </c>
      <c r="P2515" s="18">
        <v>478701</v>
      </c>
      <c r="Q2515" s="17">
        <v>369055.46218487399</v>
      </c>
      <c r="R2515" s="17">
        <v>70120.537815126052</v>
      </c>
      <c r="S2515" s="16">
        <v>439176.00000000006</v>
      </c>
      <c r="T2515" s="15">
        <v>439176.00000000006</v>
      </c>
      <c r="U2515" s="14"/>
      <c r="V2515" s="14"/>
      <c r="W2515" s="14"/>
      <c r="X2515" s="14"/>
      <c r="Y2515" s="14"/>
      <c r="Z2515" s="14"/>
      <c r="AA2515" s="14"/>
      <c r="AB2515" s="13"/>
      <c r="AC2515" s="12">
        <f t="shared" si="1165"/>
        <v>0</v>
      </c>
      <c r="AD2515" s="6">
        <f t="shared" si="1166"/>
        <v>0</v>
      </c>
      <c r="AE2515" s="6">
        <f t="shared" si="1167"/>
        <v>0</v>
      </c>
      <c r="AF2515" s="6">
        <f t="shared" si="1168"/>
        <v>0</v>
      </c>
      <c r="AG2515" s="9">
        <f t="shared" si="1172"/>
        <v>439176.00000000006</v>
      </c>
      <c r="AH2515" s="11">
        <f t="shared" si="1169"/>
        <v>577946.8324800001</v>
      </c>
      <c r="AI2515" s="9">
        <f t="shared" si="1170"/>
        <v>458938.5</v>
      </c>
      <c r="AJ2515" s="10">
        <f t="shared" si="1171"/>
        <v>373955.95812000002</v>
      </c>
      <c r="AK2515" s="9">
        <f t="shared" si="1159"/>
        <v>449057.25</v>
      </c>
      <c r="AL2515" s="9">
        <f t="shared" si="1137"/>
        <v>518442.66624000005</v>
      </c>
      <c r="AM2515" s="6">
        <f t="shared" si="1173"/>
        <v>492106.52318037598</v>
      </c>
      <c r="AN2515" s="8">
        <f t="shared" si="1143"/>
        <v>256047.20469532986</v>
      </c>
      <c r="AO2515" s="7">
        <f t="shared" si="1138"/>
        <v>0.55791180015476993</v>
      </c>
      <c r="AP2515" s="6">
        <f t="shared" si="1161"/>
        <v>492106.52318037598</v>
      </c>
      <c r="AQ2515" s="5" t="s">
        <v>0</v>
      </c>
    </row>
    <row r="2516" spans="1:43" ht="25.5" x14ac:dyDescent="0.25">
      <c r="A2516" s="63">
        <v>109</v>
      </c>
      <c r="B2516" s="72">
        <v>73152101</v>
      </c>
      <c r="C2516" s="72">
        <v>8711003</v>
      </c>
      <c r="D2516" s="62" t="s">
        <v>801</v>
      </c>
      <c r="E2516" s="61" t="s">
        <v>801</v>
      </c>
      <c r="F2516" s="76" t="s">
        <v>1233</v>
      </c>
      <c r="G2516" s="42" t="s">
        <v>1</v>
      </c>
      <c r="H2516" s="21">
        <v>1</v>
      </c>
      <c r="I2516" s="20">
        <v>473745.05894117651</v>
      </c>
      <c r="J2516" s="20">
        <f t="shared" si="1162"/>
        <v>90011.561198823532</v>
      </c>
      <c r="K2516" s="19">
        <f t="shared" si="1163"/>
        <v>563756.62014000001</v>
      </c>
      <c r="L2516" s="15">
        <f t="shared" si="1164"/>
        <v>563756.62014000001</v>
      </c>
      <c r="M2516" s="17">
        <v>392393.27731092437</v>
      </c>
      <c r="N2516" s="17">
        <v>74554.722689075628</v>
      </c>
      <c r="O2516" s="16">
        <v>466948</v>
      </c>
      <c r="P2516" s="18">
        <v>466948</v>
      </c>
      <c r="Q2516" s="17">
        <v>359994.11764705885</v>
      </c>
      <c r="R2516" s="17">
        <v>68398.882352941189</v>
      </c>
      <c r="S2516" s="16">
        <v>428393.00000000006</v>
      </c>
      <c r="T2516" s="15">
        <v>428393.00000000006</v>
      </c>
      <c r="U2516" s="14"/>
      <c r="V2516" s="14"/>
      <c r="W2516" s="14"/>
      <c r="X2516" s="14"/>
      <c r="Y2516" s="14"/>
      <c r="Z2516" s="14"/>
      <c r="AA2516" s="14"/>
      <c r="AB2516" s="13"/>
      <c r="AC2516" s="12">
        <f t="shared" si="1165"/>
        <v>0</v>
      </c>
      <c r="AD2516" s="6">
        <f t="shared" si="1166"/>
        <v>0</v>
      </c>
      <c r="AE2516" s="6">
        <f t="shared" si="1167"/>
        <v>0</v>
      </c>
      <c r="AF2516" s="6">
        <f t="shared" si="1168"/>
        <v>0</v>
      </c>
      <c r="AG2516" s="9">
        <f t="shared" si="1172"/>
        <v>428393.00000000006</v>
      </c>
      <c r="AH2516" s="11">
        <f t="shared" si="1169"/>
        <v>563756.62014000001</v>
      </c>
      <c r="AI2516" s="9">
        <f t="shared" si="1170"/>
        <v>447670.5</v>
      </c>
      <c r="AJ2516" s="10">
        <f t="shared" si="1171"/>
        <v>364774.405035</v>
      </c>
      <c r="AK2516" s="9">
        <f t="shared" si="1159"/>
        <v>438031.75</v>
      </c>
      <c r="AL2516" s="9">
        <f t="shared" si="1137"/>
        <v>505713.56007000001</v>
      </c>
      <c r="AM2516" s="6">
        <f t="shared" si="1173"/>
        <v>480024.08898901066</v>
      </c>
      <c r="AN2516" s="8">
        <f t="shared" si="1143"/>
        <v>249760.59045288639</v>
      </c>
      <c r="AO2516" s="7">
        <f t="shared" si="1138"/>
        <v>0.55791165701757517</v>
      </c>
      <c r="AP2516" s="6">
        <f t="shared" si="1161"/>
        <v>480024.08898901066</v>
      </c>
      <c r="AQ2516" s="5" t="s">
        <v>0</v>
      </c>
    </row>
    <row r="2517" spans="1:43" ht="25.5" x14ac:dyDescent="0.25">
      <c r="A2517" s="63">
        <v>110</v>
      </c>
      <c r="B2517" s="72">
        <v>73152101</v>
      </c>
      <c r="C2517" s="72">
        <v>8711003</v>
      </c>
      <c r="D2517" s="62" t="s">
        <v>801</v>
      </c>
      <c r="E2517" s="61" t="s">
        <v>801</v>
      </c>
      <c r="F2517" s="76" t="s">
        <v>1232</v>
      </c>
      <c r="G2517" s="42" t="s">
        <v>1</v>
      </c>
      <c r="H2517" s="21">
        <v>1</v>
      </c>
      <c r="I2517" s="20">
        <v>444918.46174789919</v>
      </c>
      <c r="J2517" s="20">
        <f t="shared" si="1162"/>
        <v>84534.507732100843</v>
      </c>
      <c r="K2517" s="19">
        <f t="shared" si="1163"/>
        <v>529452.96947999997</v>
      </c>
      <c r="L2517" s="15">
        <f t="shared" si="1164"/>
        <v>529452.96947999997</v>
      </c>
      <c r="M2517" s="17">
        <v>358374.78991596639</v>
      </c>
      <c r="N2517" s="17">
        <v>68091.210084033621</v>
      </c>
      <c r="O2517" s="16">
        <v>426466</v>
      </c>
      <c r="P2517" s="18">
        <v>426466</v>
      </c>
      <c r="Q2517" s="17">
        <v>338089.07563025213</v>
      </c>
      <c r="R2517" s="17">
        <v>64236.924369747903</v>
      </c>
      <c r="S2517" s="16">
        <v>402326.00000000006</v>
      </c>
      <c r="T2517" s="15">
        <v>402326.00000000006</v>
      </c>
      <c r="U2517" s="14"/>
      <c r="V2517" s="14"/>
      <c r="W2517" s="14"/>
      <c r="X2517" s="14"/>
      <c r="Y2517" s="14"/>
      <c r="Z2517" s="14"/>
      <c r="AA2517" s="14"/>
      <c r="AB2517" s="13"/>
      <c r="AC2517" s="12">
        <f t="shared" si="1165"/>
        <v>0</v>
      </c>
      <c r="AD2517" s="6">
        <f t="shared" si="1166"/>
        <v>0</v>
      </c>
      <c r="AE2517" s="6">
        <f t="shared" si="1167"/>
        <v>0</v>
      </c>
      <c r="AF2517" s="6">
        <f t="shared" si="1168"/>
        <v>0</v>
      </c>
      <c r="AG2517" s="9">
        <f t="shared" si="1172"/>
        <v>402326.00000000006</v>
      </c>
      <c r="AH2517" s="11">
        <f t="shared" si="1169"/>
        <v>529452.96947999997</v>
      </c>
      <c r="AI2517" s="9">
        <f t="shared" si="1170"/>
        <v>414396</v>
      </c>
      <c r="AJ2517" s="10">
        <f t="shared" si="1171"/>
        <v>339561.24236999999</v>
      </c>
      <c r="AK2517" s="9">
        <f t="shared" si="1159"/>
        <v>408361</v>
      </c>
      <c r="AL2517" s="9">
        <f t="shared" si="1137"/>
        <v>471924.48473999999</v>
      </c>
      <c r="AM2517" s="6">
        <f t="shared" si="1173"/>
        <v>446485.62816020031</v>
      </c>
      <c r="AN2517" s="8">
        <f t="shared" si="1143"/>
        <v>232989.66861483958</v>
      </c>
      <c r="AO2517" s="7">
        <f t="shared" si="1138"/>
        <v>0.56223918332908518</v>
      </c>
      <c r="AP2517" s="6">
        <f t="shared" si="1161"/>
        <v>446485.62816020031</v>
      </c>
      <c r="AQ2517" s="5" t="s">
        <v>0</v>
      </c>
    </row>
    <row r="2518" spans="1:43" ht="25.5" x14ac:dyDescent="0.25">
      <c r="A2518" s="63">
        <v>111</v>
      </c>
      <c r="B2518" s="72">
        <v>73152101</v>
      </c>
      <c r="C2518" s="72">
        <v>8711003</v>
      </c>
      <c r="D2518" s="62" t="s">
        <v>801</v>
      </c>
      <c r="E2518" s="61" t="s">
        <v>801</v>
      </c>
      <c r="F2518" s="76" t="s">
        <v>1231</v>
      </c>
      <c r="G2518" s="42" t="s">
        <v>1</v>
      </c>
      <c r="H2518" s="21">
        <v>1</v>
      </c>
      <c r="I2518" s="20">
        <v>478916.08623529412</v>
      </c>
      <c r="J2518" s="20">
        <f t="shared" si="1162"/>
        <v>90994.05638470588</v>
      </c>
      <c r="K2518" s="19">
        <f t="shared" si="1163"/>
        <v>569910.14262000006</v>
      </c>
      <c r="L2518" s="15">
        <f t="shared" si="1164"/>
        <v>569910.14262000006</v>
      </c>
      <c r="M2518" s="17">
        <v>396677.31092436978</v>
      </c>
      <c r="N2518" s="17">
        <v>75368.68907563026</v>
      </c>
      <c r="O2518" s="16">
        <v>472046.00000000006</v>
      </c>
      <c r="P2518" s="18">
        <v>472046.00000000006</v>
      </c>
      <c r="Q2518" s="17">
        <v>363923.5294117647</v>
      </c>
      <c r="R2518" s="17">
        <v>69145.470588235286</v>
      </c>
      <c r="S2518" s="16">
        <v>433069</v>
      </c>
      <c r="T2518" s="15">
        <v>433069</v>
      </c>
      <c r="U2518" s="14"/>
      <c r="V2518" s="14"/>
      <c r="W2518" s="14"/>
      <c r="X2518" s="14"/>
      <c r="Y2518" s="14"/>
      <c r="Z2518" s="14"/>
      <c r="AA2518" s="14"/>
      <c r="AB2518" s="13"/>
      <c r="AC2518" s="12">
        <f t="shared" si="1165"/>
        <v>0</v>
      </c>
      <c r="AD2518" s="6">
        <f t="shared" si="1166"/>
        <v>0</v>
      </c>
      <c r="AE2518" s="6">
        <f t="shared" si="1167"/>
        <v>0</v>
      </c>
      <c r="AF2518" s="6">
        <f t="shared" si="1168"/>
        <v>0</v>
      </c>
      <c r="AG2518" s="9">
        <f t="shared" si="1172"/>
        <v>433069</v>
      </c>
      <c r="AH2518" s="11">
        <f t="shared" si="1169"/>
        <v>569910.14262000006</v>
      </c>
      <c r="AI2518" s="9">
        <f t="shared" si="1170"/>
        <v>452557.5</v>
      </c>
      <c r="AJ2518" s="10">
        <f t="shared" si="1171"/>
        <v>368756.28565500001</v>
      </c>
      <c r="AK2518" s="9">
        <f t="shared" si="1159"/>
        <v>442813.25</v>
      </c>
      <c r="AL2518" s="9">
        <f t="shared" si="1137"/>
        <v>511233.82131000003</v>
      </c>
      <c r="AM2518" s="6">
        <f t="shared" si="1173"/>
        <v>485264.06326895615</v>
      </c>
      <c r="AN2518" s="8">
        <f t="shared" si="1143"/>
        <v>252486.93873668066</v>
      </c>
      <c r="AO2518" s="7">
        <f t="shared" si="1138"/>
        <v>0.55791129024859976</v>
      </c>
      <c r="AP2518" s="6">
        <f t="shared" si="1161"/>
        <v>485264.06326895615</v>
      </c>
      <c r="AQ2518" s="5" t="s">
        <v>0</v>
      </c>
    </row>
    <row r="2519" spans="1:43" ht="25.5" x14ac:dyDescent="0.25">
      <c r="A2519" s="63">
        <v>112</v>
      </c>
      <c r="B2519" s="72">
        <v>73152101</v>
      </c>
      <c r="C2519" s="72">
        <v>8711003</v>
      </c>
      <c r="D2519" s="62" t="s">
        <v>801</v>
      </c>
      <c r="E2519" s="61" t="s">
        <v>801</v>
      </c>
      <c r="F2519" s="76" t="s">
        <v>1230</v>
      </c>
      <c r="G2519" s="42" t="s">
        <v>1</v>
      </c>
      <c r="H2519" s="21">
        <v>1</v>
      </c>
      <c r="I2519" s="20">
        <v>466201.95005042024</v>
      </c>
      <c r="J2519" s="20">
        <f t="shared" si="1162"/>
        <v>88578.37050957985</v>
      </c>
      <c r="K2519" s="19">
        <f t="shared" si="1163"/>
        <v>554780.32056000014</v>
      </c>
      <c r="L2519" s="15">
        <f t="shared" si="1164"/>
        <v>554780.32056000014</v>
      </c>
      <c r="M2519" s="17">
        <v>375517.64705882355</v>
      </c>
      <c r="N2519" s="17">
        <v>71348.352941176476</v>
      </c>
      <c r="O2519" s="16">
        <v>446866</v>
      </c>
      <c r="P2519" s="18">
        <v>446866</v>
      </c>
      <c r="Q2519" s="17">
        <v>354262.18487394962</v>
      </c>
      <c r="R2519" s="17">
        <v>67309.815126050424</v>
      </c>
      <c r="S2519" s="16">
        <v>421572.00000000006</v>
      </c>
      <c r="T2519" s="15">
        <v>421572.00000000006</v>
      </c>
      <c r="U2519" s="14"/>
      <c r="V2519" s="14"/>
      <c r="W2519" s="14"/>
      <c r="X2519" s="14"/>
      <c r="Y2519" s="14"/>
      <c r="Z2519" s="14"/>
      <c r="AA2519" s="14"/>
      <c r="AB2519" s="13"/>
      <c r="AC2519" s="12">
        <f t="shared" si="1165"/>
        <v>0</v>
      </c>
      <c r="AD2519" s="6">
        <f t="shared" si="1166"/>
        <v>0</v>
      </c>
      <c r="AE2519" s="6">
        <f t="shared" si="1167"/>
        <v>0</v>
      </c>
      <c r="AF2519" s="6">
        <f t="shared" si="1168"/>
        <v>0</v>
      </c>
      <c r="AG2519" s="9">
        <f t="shared" si="1172"/>
        <v>421572.00000000006</v>
      </c>
      <c r="AH2519" s="11">
        <f t="shared" si="1169"/>
        <v>554780.32056000014</v>
      </c>
      <c r="AI2519" s="9">
        <f t="shared" si="1170"/>
        <v>434219</v>
      </c>
      <c r="AJ2519" s="10">
        <f t="shared" si="1171"/>
        <v>355804.58014000003</v>
      </c>
      <c r="AK2519" s="9">
        <f t="shared" si="1159"/>
        <v>427895.5</v>
      </c>
      <c r="AL2519" s="9">
        <f t="shared" ref="AL2519:AL2582" si="1174">AVERAGE(AH2519,AI2519)</f>
        <v>494499.66028000007</v>
      </c>
      <c r="AM2519" s="6">
        <f t="shared" si="1173"/>
        <v>467843.79936749861</v>
      </c>
      <c r="AN2519" s="8">
        <f t="shared" si="1143"/>
        <v>244135.0584043251</v>
      </c>
      <c r="AO2519" s="7">
        <f t="shared" ref="AO2519:AO2582" si="1175">+AN2519/AI2519</f>
        <v>0.56223946534887947</v>
      </c>
      <c r="AP2519" s="6">
        <f t="shared" si="1161"/>
        <v>467843.79936749861</v>
      </c>
      <c r="AQ2519" s="5" t="s">
        <v>0</v>
      </c>
    </row>
    <row r="2520" spans="1:43" ht="25.5" x14ac:dyDescent="0.25">
      <c r="A2520" s="63">
        <v>113</v>
      </c>
      <c r="B2520" s="72">
        <v>73152101</v>
      </c>
      <c r="C2520" s="72">
        <v>8711003</v>
      </c>
      <c r="D2520" s="62" t="s">
        <v>801</v>
      </c>
      <c r="E2520" s="61" t="s">
        <v>801</v>
      </c>
      <c r="F2520" s="76" t="s">
        <v>1229</v>
      </c>
      <c r="G2520" s="42" t="s">
        <v>1</v>
      </c>
      <c r="H2520" s="21">
        <v>1</v>
      </c>
      <c r="I2520" s="20">
        <v>407843.21344537818</v>
      </c>
      <c r="J2520" s="20">
        <f t="shared" si="1162"/>
        <v>77490.210554621852</v>
      </c>
      <c r="K2520" s="19">
        <f t="shared" si="1163"/>
        <v>485333.424</v>
      </c>
      <c r="L2520" s="15">
        <f t="shared" si="1164"/>
        <v>485333.424</v>
      </c>
      <c r="M2520" s="17">
        <v>328510.92436974793</v>
      </c>
      <c r="N2520" s="17">
        <v>62417.075630252104</v>
      </c>
      <c r="O2520" s="16">
        <v>390928</v>
      </c>
      <c r="P2520" s="18">
        <v>390928</v>
      </c>
      <c r="Q2520" s="17">
        <v>309915.96638655465</v>
      </c>
      <c r="R2520" s="17">
        <v>58884.033613445383</v>
      </c>
      <c r="S2520" s="16">
        <v>368800</v>
      </c>
      <c r="T2520" s="15">
        <v>368800</v>
      </c>
      <c r="U2520" s="14"/>
      <c r="V2520" s="14"/>
      <c r="W2520" s="14"/>
      <c r="X2520" s="14"/>
      <c r="Y2520" s="14"/>
      <c r="Z2520" s="14"/>
      <c r="AA2520" s="14"/>
      <c r="AB2520" s="13"/>
      <c r="AC2520" s="12">
        <f t="shared" si="1165"/>
        <v>0</v>
      </c>
      <c r="AD2520" s="6">
        <f t="shared" si="1166"/>
        <v>0</v>
      </c>
      <c r="AE2520" s="6">
        <f t="shared" si="1167"/>
        <v>0</v>
      </c>
      <c r="AF2520" s="6">
        <f t="shared" si="1168"/>
        <v>0</v>
      </c>
      <c r="AG2520" s="9">
        <f t="shared" si="1172"/>
        <v>368800</v>
      </c>
      <c r="AH2520" s="11">
        <f t="shared" si="1169"/>
        <v>485333.424</v>
      </c>
      <c r="AI2520" s="9">
        <f t="shared" si="1170"/>
        <v>379864</v>
      </c>
      <c r="AJ2520" s="10">
        <f t="shared" si="1171"/>
        <v>311265.35600000003</v>
      </c>
      <c r="AK2520" s="9">
        <f t="shared" si="1159"/>
        <v>374332</v>
      </c>
      <c r="AL2520" s="9">
        <f t="shared" si="1174"/>
        <v>432598.712</v>
      </c>
      <c r="AM2520" s="6">
        <f t="shared" si="1173"/>
        <v>409279.63983737864</v>
      </c>
      <c r="AN2520" s="8">
        <f t="shared" si="1143"/>
        <v>213574.48837375749</v>
      </c>
      <c r="AO2520" s="7">
        <f t="shared" si="1175"/>
        <v>0.56223934980350199</v>
      </c>
      <c r="AP2520" s="6">
        <f t="shared" si="1161"/>
        <v>409279.63983737864</v>
      </c>
      <c r="AQ2520" s="5" t="s">
        <v>0</v>
      </c>
    </row>
    <row r="2521" spans="1:43" x14ac:dyDescent="0.25">
      <c r="A2521" s="63">
        <v>114</v>
      </c>
      <c r="B2521" s="72">
        <v>73152101</v>
      </c>
      <c r="C2521" s="72">
        <v>8711003</v>
      </c>
      <c r="D2521" s="62" t="s">
        <v>801</v>
      </c>
      <c r="E2521" s="61" t="s">
        <v>801</v>
      </c>
      <c r="F2521" s="76" t="s">
        <v>1228</v>
      </c>
      <c r="G2521" s="42" t="s">
        <v>1</v>
      </c>
      <c r="H2521" s="21">
        <v>1</v>
      </c>
      <c r="I2521" s="20">
        <v>443219.85226890759</v>
      </c>
      <c r="J2521" s="20">
        <f t="shared" si="1162"/>
        <v>84211.771931092444</v>
      </c>
      <c r="K2521" s="19">
        <f t="shared" si="1163"/>
        <v>527431.62420000008</v>
      </c>
      <c r="L2521" s="15">
        <f t="shared" si="1164"/>
        <v>527431.62420000008</v>
      </c>
      <c r="M2521" s="17">
        <v>357006.72268907563</v>
      </c>
      <c r="N2521" s="17">
        <v>67831.277310924372</v>
      </c>
      <c r="O2521" s="16">
        <v>424838</v>
      </c>
      <c r="P2521" s="18">
        <v>424838</v>
      </c>
      <c r="Q2521" s="17">
        <v>336798.31932773109</v>
      </c>
      <c r="R2521" s="17">
        <v>63991.680672268907</v>
      </c>
      <c r="S2521" s="16">
        <v>400790</v>
      </c>
      <c r="T2521" s="15">
        <v>400790</v>
      </c>
      <c r="U2521" s="14"/>
      <c r="V2521" s="14"/>
      <c r="W2521" s="14"/>
      <c r="X2521" s="14"/>
      <c r="Y2521" s="14"/>
      <c r="Z2521" s="14"/>
      <c r="AA2521" s="14"/>
      <c r="AB2521" s="13"/>
      <c r="AC2521" s="12">
        <f t="shared" si="1165"/>
        <v>0</v>
      </c>
      <c r="AD2521" s="6">
        <f t="shared" si="1166"/>
        <v>0</v>
      </c>
      <c r="AE2521" s="6">
        <f t="shared" si="1167"/>
        <v>0</v>
      </c>
      <c r="AF2521" s="6">
        <f t="shared" si="1168"/>
        <v>0</v>
      </c>
      <c r="AG2521" s="9">
        <f t="shared" si="1172"/>
        <v>400790</v>
      </c>
      <c r="AH2521" s="11">
        <f t="shared" si="1169"/>
        <v>527431.62420000008</v>
      </c>
      <c r="AI2521" s="9">
        <f t="shared" si="1170"/>
        <v>412814</v>
      </c>
      <c r="AJ2521" s="10">
        <f t="shared" si="1171"/>
        <v>338264.90604999999</v>
      </c>
      <c r="AK2521" s="9">
        <f t="shared" si="1159"/>
        <v>406802</v>
      </c>
      <c r="AL2521" s="9">
        <f t="shared" si="1174"/>
        <v>470122.81210000004</v>
      </c>
      <c r="AM2521" s="6">
        <f t="shared" si="1173"/>
        <v>444781.09462592751</v>
      </c>
      <c r="AN2521" s="8">
        <f t="shared" si="1143"/>
        <v>232100.18087756046</v>
      </c>
      <c r="AO2521" s="7">
        <f t="shared" si="1175"/>
        <v>0.56223912192309478</v>
      </c>
      <c r="AP2521" s="6">
        <f t="shared" si="1161"/>
        <v>444781.09462592751</v>
      </c>
      <c r="AQ2521" s="5" t="s">
        <v>0</v>
      </c>
    </row>
    <row r="2522" spans="1:43" ht="25.5" x14ac:dyDescent="0.25">
      <c r="A2522" s="63">
        <v>115</v>
      </c>
      <c r="B2522" s="72">
        <v>73152101</v>
      </c>
      <c r="C2522" s="72">
        <v>8711003</v>
      </c>
      <c r="D2522" s="62" t="s">
        <v>801</v>
      </c>
      <c r="E2522" s="61" t="s">
        <v>801</v>
      </c>
      <c r="F2522" s="76" t="s">
        <v>1227</v>
      </c>
      <c r="G2522" s="42" t="s">
        <v>1</v>
      </c>
      <c r="H2522" s="21">
        <v>1</v>
      </c>
      <c r="I2522" s="20">
        <v>503824.60179831937</v>
      </c>
      <c r="J2522" s="20">
        <f t="shared" si="1162"/>
        <v>95726.674341680686</v>
      </c>
      <c r="K2522" s="19">
        <f t="shared" si="1163"/>
        <v>599551.27614000009</v>
      </c>
      <c r="L2522" s="15">
        <f t="shared" si="1164"/>
        <v>599551.27614000009</v>
      </c>
      <c r="M2522" s="17">
        <v>405822.68907563027</v>
      </c>
      <c r="N2522" s="17">
        <v>77106.310924369755</v>
      </c>
      <c r="O2522" s="16">
        <v>482929</v>
      </c>
      <c r="P2522" s="18">
        <v>482929</v>
      </c>
      <c r="Q2522" s="17">
        <v>382851.26050420169</v>
      </c>
      <c r="R2522" s="17">
        <v>72741.73949579832</v>
      </c>
      <c r="S2522" s="16">
        <v>455593</v>
      </c>
      <c r="T2522" s="15">
        <v>455593</v>
      </c>
      <c r="U2522" s="14"/>
      <c r="V2522" s="14"/>
      <c r="W2522" s="14"/>
      <c r="X2522" s="14"/>
      <c r="Y2522" s="14"/>
      <c r="Z2522" s="14"/>
      <c r="AA2522" s="14"/>
      <c r="AB2522" s="13"/>
      <c r="AC2522" s="12">
        <f t="shared" si="1165"/>
        <v>0</v>
      </c>
      <c r="AD2522" s="6">
        <f t="shared" si="1166"/>
        <v>0</v>
      </c>
      <c r="AE2522" s="6">
        <f t="shared" si="1167"/>
        <v>0</v>
      </c>
      <c r="AF2522" s="6">
        <f t="shared" si="1168"/>
        <v>0</v>
      </c>
      <c r="AG2522" s="9">
        <f t="shared" si="1172"/>
        <v>455593</v>
      </c>
      <c r="AH2522" s="11">
        <f t="shared" si="1169"/>
        <v>599551.27614000009</v>
      </c>
      <c r="AI2522" s="9">
        <f t="shared" si="1170"/>
        <v>469261</v>
      </c>
      <c r="AJ2522" s="10">
        <f t="shared" si="1171"/>
        <v>384518.31903500005</v>
      </c>
      <c r="AK2522" s="9">
        <f t="shared" si="1159"/>
        <v>462427</v>
      </c>
      <c r="AL2522" s="9">
        <f t="shared" si="1174"/>
        <v>534406.1380700001</v>
      </c>
      <c r="AM2522" s="6">
        <f t="shared" si="1173"/>
        <v>505599.22870331944</v>
      </c>
      <c r="AN2522" s="8">
        <f t="shared" si="1143"/>
        <v>263836.93367753649</v>
      </c>
      <c r="AO2522" s="7">
        <f t="shared" si="1175"/>
        <v>0.56223920947518868</v>
      </c>
      <c r="AP2522" s="6">
        <f t="shared" si="1161"/>
        <v>505599.22870331944</v>
      </c>
      <c r="AQ2522" s="5" t="s">
        <v>0</v>
      </c>
    </row>
    <row r="2523" spans="1:43" x14ac:dyDescent="0.25">
      <c r="A2523" s="63">
        <v>116</v>
      </c>
      <c r="B2523" s="72">
        <v>73152101</v>
      </c>
      <c r="C2523" s="72">
        <v>8711003</v>
      </c>
      <c r="D2523" s="62" t="s">
        <v>801</v>
      </c>
      <c r="E2523" s="61" t="s">
        <v>801</v>
      </c>
      <c r="F2523" s="76" t="s">
        <v>1226</v>
      </c>
      <c r="G2523" s="42" t="s">
        <v>1</v>
      </c>
      <c r="H2523" s="21">
        <v>1</v>
      </c>
      <c r="I2523" s="20">
        <v>472519.75991596642</v>
      </c>
      <c r="J2523" s="20">
        <f t="shared" si="1162"/>
        <v>89778.754384033615</v>
      </c>
      <c r="K2523" s="19">
        <f t="shared" si="1163"/>
        <v>562298.51430000004</v>
      </c>
      <c r="L2523" s="15">
        <f t="shared" si="1164"/>
        <v>562298.51430000004</v>
      </c>
      <c r="M2523" s="17">
        <v>391378.99159663869</v>
      </c>
      <c r="N2523" s="17">
        <v>74362.008403361353</v>
      </c>
      <c r="O2523" s="16">
        <v>465741.00000000006</v>
      </c>
      <c r="P2523" s="18">
        <v>465741.00000000006</v>
      </c>
      <c r="Q2523" s="17">
        <v>359063.02521008404</v>
      </c>
      <c r="R2523" s="17">
        <v>68221.97478991597</v>
      </c>
      <c r="S2523" s="16">
        <v>427285</v>
      </c>
      <c r="T2523" s="15">
        <v>427285</v>
      </c>
      <c r="U2523" s="14"/>
      <c r="V2523" s="14"/>
      <c r="W2523" s="14"/>
      <c r="X2523" s="14"/>
      <c r="Y2523" s="14"/>
      <c r="Z2523" s="14"/>
      <c r="AA2523" s="14"/>
      <c r="AB2523" s="13"/>
      <c r="AC2523" s="12">
        <f t="shared" si="1165"/>
        <v>0</v>
      </c>
      <c r="AD2523" s="6">
        <f t="shared" si="1166"/>
        <v>0</v>
      </c>
      <c r="AE2523" s="6">
        <f t="shared" si="1167"/>
        <v>0</v>
      </c>
      <c r="AF2523" s="6">
        <f t="shared" si="1168"/>
        <v>0</v>
      </c>
      <c r="AG2523" s="9">
        <f t="shared" si="1172"/>
        <v>427285</v>
      </c>
      <c r="AH2523" s="11">
        <f t="shared" si="1169"/>
        <v>562298.51430000004</v>
      </c>
      <c r="AI2523" s="9">
        <f t="shared" si="1170"/>
        <v>446513</v>
      </c>
      <c r="AJ2523" s="10">
        <f t="shared" si="1171"/>
        <v>363831.12857500004</v>
      </c>
      <c r="AK2523" s="9">
        <f t="shared" si="1159"/>
        <v>436899</v>
      </c>
      <c r="AL2523" s="9">
        <f t="shared" si="1174"/>
        <v>504405.75715000002</v>
      </c>
      <c r="AM2523" s="6">
        <f t="shared" si="1173"/>
        <v>478782.8031092317</v>
      </c>
      <c r="AN2523" s="8">
        <f t="shared" si="1143"/>
        <v>249114.70517906311</v>
      </c>
      <c r="AO2523" s="7">
        <f t="shared" si="1175"/>
        <v>0.55791142739195299</v>
      </c>
      <c r="AP2523" s="6">
        <f t="shared" si="1161"/>
        <v>478782.8031092317</v>
      </c>
      <c r="AQ2523" s="5" t="s">
        <v>0</v>
      </c>
    </row>
    <row r="2524" spans="1:43" ht="25.5" x14ac:dyDescent="0.25">
      <c r="A2524" s="63">
        <v>117</v>
      </c>
      <c r="B2524" s="72">
        <v>73152101</v>
      </c>
      <c r="C2524" s="72">
        <v>8711003</v>
      </c>
      <c r="D2524" s="62" t="s">
        <v>801</v>
      </c>
      <c r="E2524" s="61" t="s">
        <v>801</v>
      </c>
      <c r="F2524" s="76" t="s">
        <v>1225</v>
      </c>
      <c r="G2524" s="42" t="s">
        <v>1</v>
      </c>
      <c r="H2524" s="21">
        <v>1</v>
      </c>
      <c r="I2524" s="20">
        <v>538314.33645378146</v>
      </c>
      <c r="J2524" s="20">
        <f t="shared" si="1162"/>
        <v>102279.72392621847</v>
      </c>
      <c r="K2524" s="19">
        <f t="shared" si="1163"/>
        <v>640594.06037999992</v>
      </c>
      <c r="L2524" s="15">
        <f t="shared" si="1164"/>
        <v>640594.06037999992</v>
      </c>
      <c r="M2524" s="17">
        <v>429512.60504201683</v>
      </c>
      <c r="N2524" s="17">
        <v>81607.394957983197</v>
      </c>
      <c r="O2524" s="16">
        <v>511120</v>
      </c>
      <c r="P2524" s="18">
        <v>511120</v>
      </c>
      <c r="Q2524" s="17">
        <v>409059.66386554623</v>
      </c>
      <c r="R2524" s="17">
        <v>77721.336134453784</v>
      </c>
      <c r="S2524" s="16">
        <v>486781</v>
      </c>
      <c r="T2524" s="15">
        <v>486781</v>
      </c>
      <c r="U2524" s="14"/>
      <c r="V2524" s="14"/>
      <c r="W2524" s="14"/>
      <c r="X2524" s="14"/>
      <c r="Y2524" s="14"/>
      <c r="Z2524" s="14"/>
      <c r="AA2524" s="14"/>
      <c r="AB2524" s="13"/>
      <c r="AC2524" s="12">
        <f t="shared" si="1165"/>
        <v>0</v>
      </c>
      <c r="AD2524" s="6">
        <f t="shared" si="1166"/>
        <v>0</v>
      </c>
      <c r="AE2524" s="6">
        <f t="shared" si="1167"/>
        <v>0</v>
      </c>
      <c r="AF2524" s="6">
        <f t="shared" si="1168"/>
        <v>0</v>
      </c>
      <c r="AG2524" s="9">
        <f t="shared" si="1172"/>
        <v>486781</v>
      </c>
      <c r="AH2524" s="11">
        <f t="shared" si="1169"/>
        <v>640594.06037999992</v>
      </c>
      <c r="AI2524" s="9">
        <f t="shared" si="1170"/>
        <v>498950.5</v>
      </c>
      <c r="AJ2524" s="10">
        <f t="shared" si="1171"/>
        <v>409623.76509499998</v>
      </c>
      <c r="AK2524" s="9">
        <f t="shared" si="1159"/>
        <v>492865.75</v>
      </c>
      <c r="AL2524" s="9">
        <f t="shared" si="1174"/>
        <v>569772.28018999996</v>
      </c>
      <c r="AM2524" s="6">
        <f t="shared" si="1173"/>
        <v>538420.75247726426</v>
      </c>
      <c r="AN2524" s="8">
        <f t="shared" si="1143"/>
        <v>281302.70222230954</v>
      </c>
      <c r="AO2524" s="7">
        <f t="shared" si="1175"/>
        <v>0.56378879712979457</v>
      </c>
      <c r="AP2524" s="6">
        <f t="shared" si="1161"/>
        <v>538420.75247726426</v>
      </c>
      <c r="AQ2524" s="5" t="s">
        <v>0</v>
      </c>
    </row>
    <row r="2525" spans="1:43" ht="38.25" x14ac:dyDescent="0.25">
      <c r="A2525" s="63">
        <v>118</v>
      </c>
      <c r="B2525" s="72">
        <v>73152101</v>
      </c>
      <c r="C2525" s="72">
        <v>8711003</v>
      </c>
      <c r="D2525" s="62" t="s">
        <v>801</v>
      </c>
      <c r="E2525" s="61" t="s">
        <v>801</v>
      </c>
      <c r="F2525" s="76" t="s">
        <v>1224</v>
      </c>
      <c r="G2525" s="42" t="s">
        <v>1</v>
      </c>
      <c r="H2525" s="21">
        <v>1</v>
      </c>
      <c r="I2525" s="20">
        <v>605573.07897478994</v>
      </c>
      <c r="J2525" s="20">
        <f t="shared" si="1162"/>
        <v>115058.88500521009</v>
      </c>
      <c r="K2525" s="19">
        <f t="shared" si="1163"/>
        <v>720631.96398</v>
      </c>
      <c r="L2525" s="15">
        <f t="shared" si="1164"/>
        <v>720631.96398</v>
      </c>
      <c r="M2525" s="17">
        <v>496982.3529411765</v>
      </c>
      <c r="N2525" s="17">
        <v>94426.647058823539</v>
      </c>
      <c r="O2525" s="16">
        <v>591409</v>
      </c>
      <c r="P2525" s="18">
        <v>591409</v>
      </c>
      <c r="Q2525" s="17">
        <v>460168.90756302525</v>
      </c>
      <c r="R2525" s="17">
        <v>87432.092436974795</v>
      </c>
      <c r="S2525" s="16">
        <v>547601</v>
      </c>
      <c r="T2525" s="15">
        <v>547601</v>
      </c>
      <c r="U2525" s="14"/>
      <c r="V2525" s="14"/>
      <c r="W2525" s="14"/>
      <c r="X2525" s="14"/>
      <c r="Y2525" s="14"/>
      <c r="Z2525" s="14"/>
      <c r="AA2525" s="14"/>
      <c r="AB2525" s="13"/>
      <c r="AC2525" s="12">
        <f t="shared" si="1165"/>
        <v>0</v>
      </c>
      <c r="AD2525" s="6">
        <f t="shared" si="1166"/>
        <v>0</v>
      </c>
      <c r="AE2525" s="6">
        <f t="shared" si="1167"/>
        <v>0</v>
      </c>
      <c r="AF2525" s="6">
        <f t="shared" si="1168"/>
        <v>0</v>
      </c>
      <c r="AG2525" s="9">
        <f t="shared" si="1172"/>
        <v>547601</v>
      </c>
      <c r="AH2525" s="11">
        <f t="shared" si="1169"/>
        <v>720631.96398</v>
      </c>
      <c r="AI2525" s="9">
        <f t="shared" si="1170"/>
        <v>569505</v>
      </c>
      <c r="AJ2525" s="10">
        <f t="shared" si="1171"/>
        <v>464910.490995</v>
      </c>
      <c r="AK2525" s="9">
        <f t="shared" si="1159"/>
        <v>558553</v>
      </c>
      <c r="AL2525" s="9">
        <f t="shared" si="1174"/>
        <v>645068.48199</v>
      </c>
      <c r="AM2525" s="6">
        <f t="shared" si="1173"/>
        <v>611658.79878293059</v>
      </c>
      <c r="AN2525" s="8">
        <f t="shared" si="1143"/>
        <v>318525.15831711213</v>
      </c>
      <c r="AO2525" s="7">
        <f t="shared" si="1175"/>
        <v>0.55930177666063008</v>
      </c>
      <c r="AP2525" s="6">
        <f t="shared" si="1161"/>
        <v>611658.79878293059</v>
      </c>
      <c r="AQ2525" s="5" t="s">
        <v>0</v>
      </c>
    </row>
    <row r="2526" spans="1:43" x14ac:dyDescent="0.25">
      <c r="A2526" s="63">
        <v>119</v>
      </c>
      <c r="B2526" s="72">
        <v>73152101</v>
      </c>
      <c r="C2526" s="72">
        <v>8711003</v>
      </c>
      <c r="D2526" s="62" t="s">
        <v>801</v>
      </c>
      <c r="E2526" s="61" t="s">
        <v>801</v>
      </c>
      <c r="F2526" s="76" t="s">
        <v>1223</v>
      </c>
      <c r="G2526" s="42" t="s">
        <v>1</v>
      </c>
      <c r="H2526" s="21">
        <v>1</v>
      </c>
      <c r="I2526" s="20">
        <v>501283.32277310925</v>
      </c>
      <c r="J2526" s="20">
        <f t="shared" si="1162"/>
        <v>95243.831326890751</v>
      </c>
      <c r="K2526" s="19">
        <f t="shared" si="1163"/>
        <v>596527.15410000004</v>
      </c>
      <c r="L2526" s="15">
        <f t="shared" si="1164"/>
        <v>596527.15410000004</v>
      </c>
      <c r="M2526" s="17">
        <v>403775.63025210088</v>
      </c>
      <c r="N2526" s="17">
        <v>76717.369747899167</v>
      </c>
      <c r="O2526" s="16">
        <v>480493.00000000006</v>
      </c>
      <c r="P2526" s="18">
        <v>480493.00000000006</v>
      </c>
      <c r="Q2526" s="17">
        <v>380920.16806722688</v>
      </c>
      <c r="R2526" s="17">
        <v>72374.831932773115</v>
      </c>
      <c r="S2526" s="16">
        <v>453295</v>
      </c>
      <c r="T2526" s="15">
        <v>453295</v>
      </c>
      <c r="U2526" s="14"/>
      <c r="V2526" s="14"/>
      <c r="W2526" s="14"/>
      <c r="X2526" s="14"/>
      <c r="Y2526" s="14"/>
      <c r="Z2526" s="14"/>
      <c r="AA2526" s="14"/>
      <c r="AB2526" s="13"/>
      <c r="AC2526" s="12">
        <f t="shared" si="1165"/>
        <v>0</v>
      </c>
      <c r="AD2526" s="6">
        <f t="shared" si="1166"/>
        <v>0</v>
      </c>
      <c r="AE2526" s="6">
        <f t="shared" si="1167"/>
        <v>0</v>
      </c>
      <c r="AF2526" s="6">
        <f t="shared" si="1168"/>
        <v>0</v>
      </c>
      <c r="AG2526" s="9">
        <f t="shared" si="1172"/>
        <v>453295</v>
      </c>
      <c r="AH2526" s="11">
        <f t="shared" si="1169"/>
        <v>596527.15410000004</v>
      </c>
      <c r="AI2526" s="9">
        <f t="shared" si="1170"/>
        <v>466894</v>
      </c>
      <c r="AJ2526" s="10">
        <f t="shared" si="1171"/>
        <v>382578.78852500004</v>
      </c>
      <c r="AK2526" s="9">
        <f t="shared" si="1159"/>
        <v>460094.5</v>
      </c>
      <c r="AL2526" s="9">
        <f t="shared" si="1174"/>
        <v>531710.57704999996</v>
      </c>
      <c r="AM2526" s="6">
        <f t="shared" si="1173"/>
        <v>503048.95543360861</v>
      </c>
      <c r="AN2526" s="8">
        <f t="shared" si="1143"/>
        <v>262506.13195099426</v>
      </c>
      <c r="AO2526" s="7">
        <f t="shared" si="1175"/>
        <v>0.56223924906080236</v>
      </c>
      <c r="AP2526" s="6">
        <f t="shared" si="1161"/>
        <v>503048.95543360861</v>
      </c>
      <c r="AQ2526" s="5" t="s">
        <v>0</v>
      </c>
    </row>
    <row r="2527" spans="1:43" x14ac:dyDescent="0.25">
      <c r="A2527" s="63">
        <v>120</v>
      </c>
      <c r="B2527" s="72">
        <v>73152101</v>
      </c>
      <c r="C2527" s="72">
        <v>8711003</v>
      </c>
      <c r="D2527" s="62" t="s">
        <v>801</v>
      </c>
      <c r="E2527" s="61" t="s">
        <v>801</v>
      </c>
      <c r="F2527" s="76" t="s">
        <v>1222</v>
      </c>
      <c r="G2527" s="42" t="s">
        <v>1</v>
      </c>
      <c r="H2527" s="21">
        <v>1</v>
      </c>
      <c r="I2527" s="20">
        <v>400039.12028571434</v>
      </c>
      <c r="J2527" s="20">
        <f t="shared" si="1162"/>
        <v>76007.432854285726</v>
      </c>
      <c r="K2527" s="19">
        <f t="shared" si="1163"/>
        <v>476046.55314000009</v>
      </c>
      <c r="L2527" s="15">
        <f t="shared" si="1164"/>
        <v>476046.55314000009</v>
      </c>
      <c r="M2527" s="17">
        <v>319184.87394957984</v>
      </c>
      <c r="N2527" s="17">
        <v>60645.126050420171</v>
      </c>
      <c r="O2527" s="16">
        <v>379830</v>
      </c>
      <c r="P2527" s="18">
        <v>379830</v>
      </c>
      <c r="Q2527" s="17">
        <v>303985.71428571432</v>
      </c>
      <c r="R2527" s="17">
        <v>57757.285714285725</v>
      </c>
      <c r="S2527" s="16">
        <v>361743.00000000006</v>
      </c>
      <c r="T2527" s="15">
        <v>361743.00000000006</v>
      </c>
      <c r="U2527" s="14"/>
      <c r="V2527" s="14"/>
      <c r="W2527" s="14"/>
      <c r="X2527" s="14"/>
      <c r="Y2527" s="14"/>
      <c r="Z2527" s="14"/>
      <c r="AA2527" s="14"/>
      <c r="AB2527" s="13"/>
      <c r="AC2527" s="12">
        <f t="shared" si="1165"/>
        <v>0</v>
      </c>
      <c r="AD2527" s="6">
        <f t="shared" si="1166"/>
        <v>0</v>
      </c>
      <c r="AE2527" s="6">
        <f t="shared" si="1167"/>
        <v>0</v>
      </c>
      <c r="AF2527" s="6">
        <f t="shared" si="1168"/>
        <v>0</v>
      </c>
      <c r="AG2527" s="9">
        <f t="shared" si="1172"/>
        <v>361743.00000000006</v>
      </c>
      <c r="AH2527" s="11">
        <f t="shared" si="1169"/>
        <v>476046.55314000009</v>
      </c>
      <c r="AI2527" s="9">
        <f t="shared" si="1170"/>
        <v>370786.5</v>
      </c>
      <c r="AJ2527" s="10">
        <f t="shared" si="1171"/>
        <v>304404.88828500005</v>
      </c>
      <c r="AK2527" s="9">
        <f t="shared" si="1159"/>
        <v>366264.75</v>
      </c>
      <c r="AL2527" s="9">
        <f t="shared" si="1174"/>
        <v>423416.52657000005</v>
      </c>
      <c r="AM2527" s="6">
        <f t="shared" si="1173"/>
        <v>400118.1597990368</v>
      </c>
      <c r="AN2527" s="8">
        <f t="shared" si="1143"/>
        <v>209045.29306529212</v>
      </c>
      <c r="AO2527" s="7">
        <f t="shared" si="1175"/>
        <v>0.56378884631800807</v>
      </c>
      <c r="AP2527" s="6">
        <f t="shared" si="1161"/>
        <v>400118.1597990368</v>
      </c>
      <c r="AQ2527" s="5" t="s">
        <v>0</v>
      </c>
    </row>
    <row r="2528" spans="1:43" x14ac:dyDescent="0.25">
      <c r="A2528" s="63">
        <v>121</v>
      </c>
      <c r="B2528" s="72">
        <v>73152101</v>
      </c>
      <c r="C2528" s="72">
        <v>8711003</v>
      </c>
      <c r="D2528" s="62" t="s">
        <v>801</v>
      </c>
      <c r="E2528" s="61" t="s">
        <v>801</v>
      </c>
      <c r="F2528" s="76" t="s">
        <v>1221</v>
      </c>
      <c r="G2528" s="42" t="s">
        <v>1</v>
      </c>
      <c r="H2528" s="21">
        <v>1</v>
      </c>
      <c r="I2528" s="20">
        <v>437307.89505882357</v>
      </c>
      <c r="J2528" s="20">
        <f t="shared" si="1162"/>
        <v>83088.500061176484</v>
      </c>
      <c r="K2528" s="19">
        <f t="shared" si="1163"/>
        <v>520396.39512000006</v>
      </c>
      <c r="L2528" s="15">
        <f t="shared" si="1164"/>
        <v>520396.39512000006</v>
      </c>
      <c r="M2528" s="17">
        <v>348921.00840336137</v>
      </c>
      <c r="N2528" s="17">
        <v>66294.991596638662</v>
      </c>
      <c r="O2528" s="16">
        <v>415216</v>
      </c>
      <c r="P2528" s="18">
        <v>415216</v>
      </c>
      <c r="Q2528" s="17">
        <v>332305.8823529412</v>
      </c>
      <c r="R2528" s="17">
        <v>63138.117647058833</v>
      </c>
      <c r="S2528" s="16">
        <v>395444.00000000006</v>
      </c>
      <c r="T2528" s="15">
        <v>395444.00000000006</v>
      </c>
      <c r="U2528" s="14"/>
      <c r="V2528" s="14"/>
      <c r="W2528" s="14"/>
      <c r="X2528" s="14"/>
      <c r="Y2528" s="14"/>
      <c r="Z2528" s="14"/>
      <c r="AA2528" s="14"/>
      <c r="AB2528" s="13"/>
      <c r="AC2528" s="12">
        <f t="shared" si="1165"/>
        <v>0</v>
      </c>
      <c r="AD2528" s="6">
        <f t="shared" si="1166"/>
        <v>0</v>
      </c>
      <c r="AE2528" s="6">
        <f t="shared" si="1167"/>
        <v>0</v>
      </c>
      <c r="AF2528" s="6">
        <f t="shared" si="1168"/>
        <v>0</v>
      </c>
      <c r="AG2528" s="9">
        <f t="shared" si="1172"/>
        <v>395444.00000000006</v>
      </c>
      <c r="AH2528" s="11">
        <f t="shared" si="1169"/>
        <v>520396.39512000006</v>
      </c>
      <c r="AI2528" s="9">
        <f t="shared" si="1170"/>
        <v>405330</v>
      </c>
      <c r="AJ2528" s="10">
        <f t="shared" si="1171"/>
        <v>332764.09878</v>
      </c>
      <c r="AK2528" s="9">
        <f t="shared" si="1159"/>
        <v>400387</v>
      </c>
      <c r="AL2528" s="9">
        <f t="shared" si="1174"/>
        <v>462863.19756</v>
      </c>
      <c r="AM2528" s="6">
        <f t="shared" si="1173"/>
        <v>437394.2847909081</v>
      </c>
      <c r="AN2528" s="8">
        <f t="shared" si="1143"/>
        <v>228520.53890072182</v>
      </c>
      <c r="AO2528" s="7">
        <f t="shared" si="1175"/>
        <v>0.56378886068320089</v>
      </c>
      <c r="AP2528" s="6">
        <f t="shared" si="1161"/>
        <v>437394.2847909081</v>
      </c>
      <c r="AQ2528" s="5" t="s">
        <v>0</v>
      </c>
    </row>
    <row r="2529" spans="1:43" x14ac:dyDescent="0.25">
      <c r="A2529" s="63">
        <v>122</v>
      </c>
      <c r="B2529" s="72">
        <v>73152101</v>
      </c>
      <c r="C2529" s="72">
        <v>8711003</v>
      </c>
      <c r="D2529" s="62" t="s">
        <v>801</v>
      </c>
      <c r="E2529" s="61" t="s">
        <v>801</v>
      </c>
      <c r="F2529" s="76" t="s">
        <v>1220</v>
      </c>
      <c r="G2529" s="42" t="s">
        <v>1</v>
      </c>
      <c r="H2529" s="21">
        <v>1</v>
      </c>
      <c r="I2529" s="20">
        <v>457262.13297478994</v>
      </c>
      <c r="J2529" s="20">
        <f t="shared" si="1162"/>
        <v>86879.805265210089</v>
      </c>
      <c r="K2529" s="19">
        <f t="shared" si="1163"/>
        <v>544141.93824000005</v>
      </c>
      <c r="L2529" s="15">
        <f t="shared" si="1164"/>
        <v>544141.93824000005</v>
      </c>
      <c r="M2529" s="17">
        <v>368317.64705882355</v>
      </c>
      <c r="N2529" s="17">
        <v>69980.352941176476</v>
      </c>
      <c r="O2529" s="16">
        <v>438298</v>
      </c>
      <c r="P2529" s="18">
        <v>438298</v>
      </c>
      <c r="Q2529" s="17">
        <v>347468.90756302525</v>
      </c>
      <c r="R2529" s="17">
        <v>66019.092436974795</v>
      </c>
      <c r="S2529" s="16">
        <v>413488.00000000006</v>
      </c>
      <c r="T2529" s="15">
        <v>413488.00000000006</v>
      </c>
      <c r="U2529" s="14"/>
      <c r="V2529" s="14"/>
      <c r="W2529" s="14"/>
      <c r="X2529" s="14"/>
      <c r="Y2529" s="14"/>
      <c r="Z2529" s="14"/>
      <c r="AA2529" s="14"/>
      <c r="AB2529" s="13"/>
      <c r="AC2529" s="12">
        <f t="shared" si="1165"/>
        <v>0</v>
      </c>
      <c r="AD2529" s="6">
        <f t="shared" si="1166"/>
        <v>0</v>
      </c>
      <c r="AE2529" s="6">
        <f t="shared" si="1167"/>
        <v>0</v>
      </c>
      <c r="AF2529" s="6">
        <f t="shared" si="1168"/>
        <v>0</v>
      </c>
      <c r="AG2529" s="9">
        <f t="shared" si="1172"/>
        <v>413488.00000000006</v>
      </c>
      <c r="AH2529" s="11">
        <f t="shared" si="1169"/>
        <v>544141.93824000005</v>
      </c>
      <c r="AI2529" s="9">
        <f t="shared" si="1170"/>
        <v>425893</v>
      </c>
      <c r="AJ2529" s="10">
        <f t="shared" si="1171"/>
        <v>348981.98456000001</v>
      </c>
      <c r="AK2529" s="9">
        <f t="shared" si="1159"/>
        <v>419690.5</v>
      </c>
      <c r="AL2529" s="9">
        <f t="shared" si="1174"/>
        <v>485017.46912000002</v>
      </c>
      <c r="AM2529" s="6">
        <f t="shared" si="1173"/>
        <v>458872.87617734913</v>
      </c>
      <c r="AN2529" s="8">
        <f t="shared" si="1143"/>
        <v>239453.69051923158</v>
      </c>
      <c r="AO2529" s="7">
        <f t="shared" si="1175"/>
        <v>0.56223908474483397</v>
      </c>
      <c r="AP2529" s="6">
        <f t="shared" si="1161"/>
        <v>458872.87617734913</v>
      </c>
      <c r="AQ2529" s="5" t="s">
        <v>0</v>
      </c>
    </row>
    <row r="2530" spans="1:43" ht="25.5" x14ac:dyDescent="0.25">
      <c r="A2530" s="63">
        <v>123</v>
      </c>
      <c r="B2530" s="72">
        <v>73152101</v>
      </c>
      <c r="C2530" s="72">
        <v>8711003</v>
      </c>
      <c r="D2530" s="62" t="s">
        <v>801</v>
      </c>
      <c r="E2530" s="61" t="s">
        <v>801</v>
      </c>
      <c r="F2530" s="76" t="s">
        <v>1219</v>
      </c>
      <c r="G2530" s="42" t="s">
        <v>1</v>
      </c>
      <c r="H2530" s="21">
        <v>1</v>
      </c>
      <c r="I2530" s="20">
        <v>627983.44426890754</v>
      </c>
      <c r="J2530" s="20">
        <f t="shared" si="1162"/>
        <v>119316.85441109243</v>
      </c>
      <c r="K2530" s="19">
        <f t="shared" si="1163"/>
        <v>747300.29868000001</v>
      </c>
      <c r="L2530" s="15">
        <f t="shared" si="1164"/>
        <v>747300.29868000001</v>
      </c>
      <c r="M2530" s="17">
        <v>515373.94957983197</v>
      </c>
      <c r="N2530" s="17">
        <v>97921.050420168074</v>
      </c>
      <c r="O2530" s="16">
        <v>613295</v>
      </c>
      <c r="P2530" s="18">
        <v>613295</v>
      </c>
      <c r="Q2530" s="17">
        <v>477198.31932773109</v>
      </c>
      <c r="R2530" s="17">
        <v>90667.680672268907</v>
      </c>
      <c r="S2530" s="16">
        <v>567866</v>
      </c>
      <c r="T2530" s="15">
        <v>567866</v>
      </c>
      <c r="U2530" s="14"/>
      <c r="V2530" s="14"/>
      <c r="W2530" s="14"/>
      <c r="X2530" s="14"/>
      <c r="Y2530" s="14"/>
      <c r="Z2530" s="14"/>
      <c r="AA2530" s="14"/>
      <c r="AB2530" s="13"/>
      <c r="AC2530" s="12">
        <f t="shared" si="1165"/>
        <v>0</v>
      </c>
      <c r="AD2530" s="6">
        <f t="shared" si="1166"/>
        <v>0</v>
      </c>
      <c r="AE2530" s="6">
        <f t="shared" si="1167"/>
        <v>0</v>
      </c>
      <c r="AF2530" s="6">
        <f t="shared" si="1168"/>
        <v>0</v>
      </c>
      <c r="AG2530" s="9">
        <f t="shared" si="1172"/>
        <v>567866</v>
      </c>
      <c r="AH2530" s="11">
        <f t="shared" si="1169"/>
        <v>747300.29868000001</v>
      </c>
      <c r="AI2530" s="9">
        <f t="shared" si="1170"/>
        <v>590580.5</v>
      </c>
      <c r="AJ2530" s="10">
        <f t="shared" si="1171"/>
        <v>482115.32467</v>
      </c>
      <c r="AK2530" s="9">
        <f t="shared" si="1159"/>
        <v>579223.25</v>
      </c>
      <c r="AL2530" s="9">
        <f t="shared" si="1174"/>
        <v>668940.39934</v>
      </c>
      <c r="AM2530" s="6">
        <f t="shared" si="1173"/>
        <v>634294.30727517162</v>
      </c>
      <c r="AN2530" s="8">
        <f t="shared" si="1143"/>
        <v>330312.75192942988</v>
      </c>
      <c r="AO2530" s="7">
        <f t="shared" si="1175"/>
        <v>0.55930182579585663</v>
      </c>
      <c r="AP2530" s="6">
        <f t="shared" si="1161"/>
        <v>634294.30727517162</v>
      </c>
      <c r="AQ2530" s="5" t="s">
        <v>0</v>
      </c>
    </row>
    <row r="2531" spans="1:43" ht="25.5" x14ac:dyDescent="0.25">
      <c r="A2531" s="63">
        <v>124</v>
      </c>
      <c r="B2531" s="72">
        <v>73152101</v>
      </c>
      <c r="C2531" s="72">
        <v>8711003</v>
      </c>
      <c r="D2531" s="62" t="s">
        <v>801</v>
      </c>
      <c r="E2531" s="61" t="s">
        <v>801</v>
      </c>
      <c r="F2531" s="76" t="s">
        <v>1218</v>
      </c>
      <c r="G2531" s="42" t="s">
        <v>1</v>
      </c>
      <c r="H2531" s="21">
        <v>1</v>
      </c>
      <c r="I2531" s="20">
        <v>636871.28566386562</v>
      </c>
      <c r="J2531" s="20">
        <f t="shared" si="1162"/>
        <v>121005.54427613447</v>
      </c>
      <c r="K2531" s="19">
        <f t="shared" si="1163"/>
        <v>757876.82994000008</v>
      </c>
      <c r="L2531" s="15">
        <f t="shared" si="1164"/>
        <v>757876.82994000008</v>
      </c>
      <c r="M2531" s="17">
        <v>517828.57142857148</v>
      </c>
      <c r="N2531" s="17">
        <v>98387.42857142858</v>
      </c>
      <c r="O2531" s="16">
        <v>616216</v>
      </c>
      <c r="P2531" s="18">
        <v>616216</v>
      </c>
      <c r="Q2531" s="17">
        <v>483952.10084033618</v>
      </c>
      <c r="R2531" s="17">
        <v>91950.899159663881</v>
      </c>
      <c r="S2531" s="16">
        <v>575903</v>
      </c>
      <c r="T2531" s="15">
        <v>575903</v>
      </c>
      <c r="U2531" s="14"/>
      <c r="V2531" s="14"/>
      <c r="W2531" s="14"/>
      <c r="X2531" s="14"/>
      <c r="Y2531" s="14"/>
      <c r="Z2531" s="14"/>
      <c r="AA2531" s="14"/>
      <c r="AB2531" s="13"/>
      <c r="AC2531" s="12">
        <f t="shared" si="1165"/>
        <v>0</v>
      </c>
      <c r="AD2531" s="6">
        <f t="shared" si="1166"/>
        <v>0</v>
      </c>
      <c r="AE2531" s="6">
        <f t="shared" si="1167"/>
        <v>0</v>
      </c>
      <c r="AF2531" s="6">
        <f t="shared" si="1168"/>
        <v>0</v>
      </c>
      <c r="AG2531" s="9">
        <f t="shared" si="1172"/>
        <v>575903</v>
      </c>
      <c r="AH2531" s="11">
        <f t="shared" si="1169"/>
        <v>757876.82994000008</v>
      </c>
      <c r="AI2531" s="9">
        <f t="shared" si="1170"/>
        <v>596059.5</v>
      </c>
      <c r="AJ2531" s="10">
        <f t="shared" si="1171"/>
        <v>487498.95748500002</v>
      </c>
      <c r="AK2531" s="9">
        <f t="shared" si="1159"/>
        <v>585981.25</v>
      </c>
      <c r="AL2531" s="9">
        <f t="shared" si="1174"/>
        <v>676968.16497000004</v>
      </c>
      <c r="AM2531" s="6">
        <f t="shared" si="1173"/>
        <v>641205.57137231412</v>
      </c>
      <c r="AN2531" s="8">
        <f t="shared" si="1143"/>
        <v>334236.83181693009</v>
      </c>
      <c r="AO2531" s="7">
        <f t="shared" si="1175"/>
        <v>0.56074407306138074</v>
      </c>
      <c r="AP2531" s="6">
        <f t="shared" si="1161"/>
        <v>641205.57137231412</v>
      </c>
      <c r="AQ2531" s="5" t="s">
        <v>0</v>
      </c>
    </row>
    <row r="2532" spans="1:43" x14ac:dyDescent="0.25">
      <c r="A2532" s="63">
        <v>125</v>
      </c>
      <c r="B2532" s="72">
        <v>73152101</v>
      </c>
      <c r="C2532" s="72">
        <v>8711003</v>
      </c>
      <c r="D2532" s="62" t="s">
        <v>801</v>
      </c>
      <c r="E2532" s="61" t="s">
        <v>801</v>
      </c>
      <c r="F2532" s="76" t="s">
        <v>1217</v>
      </c>
      <c r="G2532" s="42" t="s">
        <v>1</v>
      </c>
      <c r="H2532" s="21">
        <v>1</v>
      </c>
      <c r="I2532" s="20">
        <v>636350.42299159663</v>
      </c>
      <c r="J2532" s="20">
        <f t="shared" si="1162"/>
        <v>120906.58036840336</v>
      </c>
      <c r="K2532" s="19">
        <f t="shared" si="1163"/>
        <v>757257.00335999997</v>
      </c>
      <c r="L2532" s="15">
        <f t="shared" si="1164"/>
        <v>757257.00335999997</v>
      </c>
      <c r="M2532" s="17">
        <v>527076.4705882353</v>
      </c>
      <c r="N2532" s="17">
        <v>100144.52941176471</v>
      </c>
      <c r="O2532" s="16">
        <v>627221</v>
      </c>
      <c r="P2532" s="18">
        <v>627221</v>
      </c>
      <c r="Q2532" s="17">
        <v>483556.30252100842</v>
      </c>
      <c r="R2532" s="17">
        <v>91875.697478991598</v>
      </c>
      <c r="S2532" s="16">
        <v>575432</v>
      </c>
      <c r="T2532" s="15">
        <v>575432</v>
      </c>
      <c r="U2532" s="14"/>
      <c r="V2532" s="14"/>
      <c r="W2532" s="14"/>
      <c r="X2532" s="14"/>
      <c r="Y2532" s="14"/>
      <c r="Z2532" s="14"/>
      <c r="AA2532" s="14"/>
      <c r="AB2532" s="13">
        <v>104000</v>
      </c>
      <c r="AC2532" s="12">
        <f t="shared" si="1165"/>
        <v>19760</v>
      </c>
      <c r="AD2532" s="6">
        <f t="shared" si="1166"/>
        <v>123760</v>
      </c>
      <c r="AE2532" s="6">
        <f t="shared" si="1167"/>
        <v>6311.7599999999993</v>
      </c>
      <c r="AF2532" s="6">
        <f t="shared" si="1168"/>
        <v>130071.76</v>
      </c>
      <c r="AG2532" s="9">
        <f>MIN(L2532,P2532,T2532,AF2532)</f>
        <v>130071.76</v>
      </c>
      <c r="AH2532" s="11">
        <f t="shared" si="1169"/>
        <v>757257.00335999997</v>
      </c>
      <c r="AI2532" s="9">
        <f t="shared" si="1170"/>
        <v>601326.5</v>
      </c>
      <c r="AJ2532" s="10">
        <f t="shared" si="1171"/>
        <v>522495.44084</v>
      </c>
      <c r="AK2532" s="9">
        <f t="shared" si="1159"/>
        <v>365699.13</v>
      </c>
      <c r="AL2532" s="9">
        <f t="shared" si="1174"/>
        <v>679291.75167999999</v>
      </c>
      <c r="AM2532" s="6">
        <f>HARMEAN(L2532,P2532,T2532,AF2532)</f>
        <v>324128.65525750123</v>
      </c>
      <c r="AN2532" s="8">
        <f t="shared" si="1143"/>
        <v>272567.45865804848</v>
      </c>
      <c r="AO2532" s="7">
        <f t="shared" si="1175"/>
        <v>0.45327697791141497</v>
      </c>
      <c r="AP2532" s="6">
        <f t="shared" si="1161"/>
        <v>324128.65525750123</v>
      </c>
      <c r="AQ2532" s="5" t="s">
        <v>0</v>
      </c>
    </row>
    <row r="2533" spans="1:43" x14ac:dyDescent="0.25">
      <c r="A2533" s="63">
        <v>126</v>
      </c>
      <c r="B2533" s="72">
        <v>73152101</v>
      </c>
      <c r="C2533" s="72">
        <v>8711003</v>
      </c>
      <c r="D2533" s="62" t="s">
        <v>801</v>
      </c>
      <c r="E2533" s="61" t="s">
        <v>801</v>
      </c>
      <c r="F2533" s="76" t="s">
        <v>1216</v>
      </c>
      <c r="G2533" s="42" t="s">
        <v>1</v>
      </c>
      <c r="H2533" s="21">
        <v>1</v>
      </c>
      <c r="I2533" s="20">
        <v>446120.53759663866</v>
      </c>
      <c r="J2533" s="20">
        <f t="shared" si="1162"/>
        <v>84762.902143361353</v>
      </c>
      <c r="K2533" s="19">
        <f t="shared" si="1163"/>
        <v>530883.43974000006</v>
      </c>
      <c r="L2533" s="15">
        <f t="shared" si="1164"/>
        <v>530883.43974000006</v>
      </c>
      <c r="M2533" s="17">
        <v>369512.60504201683</v>
      </c>
      <c r="N2533" s="17">
        <v>70207.394957983197</v>
      </c>
      <c r="O2533" s="16">
        <v>439720</v>
      </c>
      <c r="P2533" s="18">
        <v>439720</v>
      </c>
      <c r="Q2533" s="17">
        <v>339002.52100840339</v>
      </c>
      <c r="R2533" s="17">
        <v>64410.478991596647</v>
      </c>
      <c r="S2533" s="16">
        <v>403413.00000000006</v>
      </c>
      <c r="T2533" s="15">
        <v>403413.00000000006</v>
      </c>
      <c r="U2533" s="14"/>
      <c r="V2533" s="14"/>
      <c r="W2533" s="14"/>
      <c r="X2533" s="14"/>
      <c r="Y2533" s="14"/>
      <c r="Z2533" s="14"/>
      <c r="AA2533" s="14"/>
      <c r="AB2533" s="13">
        <v>76008.399999999994</v>
      </c>
      <c r="AC2533" s="12">
        <f t="shared" si="1165"/>
        <v>14441.596</v>
      </c>
      <c r="AD2533" s="6">
        <f t="shared" si="1166"/>
        <v>90449.995999999999</v>
      </c>
      <c r="AE2533" s="6">
        <f t="shared" si="1167"/>
        <v>4612.9497959999999</v>
      </c>
      <c r="AF2533" s="6">
        <f t="shared" si="1168"/>
        <v>95062.945796</v>
      </c>
      <c r="AG2533" s="9">
        <f>MIN(L2533,P2533,T2533,AF2533)</f>
        <v>95062.945796</v>
      </c>
      <c r="AH2533" s="11">
        <f t="shared" si="1169"/>
        <v>530883.43974000006</v>
      </c>
      <c r="AI2533" s="9">
        <f t="shared" si="1170"/>
        <v>421566.5</v>
      </c>
      <c r="AJ2533" s="10">
        <f t="shared" si="1171"/>
        <v>367269.84638400003</v>
      </c>
      <c r="AK2533" s="9">
        <f t="shared" si="1159"/>
        <v>258314.72289800001</v>
      </c>
      <c r="AL2533" s="9">
        <f t="shared" si="1174"/>
        <v>476224.96987000003</v>
      </c>
      <c r="AM2533" s="6">
        <f>HARMEAN(L2533,P2533,T2533,AF2533)</f>
        <v>233154.28044273169</v>
      </c>
      <c r="AN2533" s="8">
        <f t="shared" ref="AN2533:AN2596" si="1176">STDEVA(L2533,P2533,T2533,AF2533)</f>
        <v>189227.69086551046</v>
      </c>
      <c r="AO2533" s="7">
        <f t="shared" si="1175"/>
        <v>0.44886795052621703</v>
      </c>
      <c r="AP2533" s="6">
        <f t="shared" si="1161"/>
        <v>233154.28044273169</v>
      </c>
      <c r="AQ2533" s="5" t="s">
        <v>0</v>
      </c>
    </row>
    <row r="2534" spans="1:43" x14ac:dyDescent="0.25">
      <c r="A2534" s="63">
        <v>127</v>
      </c>
      <c r="B2534" s="72">
        <v>73152101</v>
      </c>
      <c r="C2534" s="72">
        <v>8711003</v>
      </c>
      <c r="D2534" s="62" t="s">
        <v>801</v>
      </c>
      <c r="E2534" s="61" t="s">
        <v>801</v>
      </c>
      <c r="F2534" s="76" t="s">
        <v>1215</v>
      </c>
      <c r="G2534" s="42" t="s">
        <v>1</v>
      </c>
      <c r="H2534" s="21">
        <v>1</v>
      </c>
      <c r="I2534" s="20">
        <v>422983.61863865552</v>
      </c>
      <c r="J2534" s="20">
        <f t="shared" si="1162"/>
        <v>80366.887541344549</v>
      </c>
      <c r="K2534" s="19">
        <f t="shared" si="1163"/>
        <v>503350.50618000008</v>
      </c>
      <c r="L2534" s="15">
        <f t="shared" si="1164"/>
        <v>503350.50618000008</v>
      </c>
      <c r="M2534" s="17">
        <v>337492.43697478995</v>
      </c>
      <c r="N2534" s="17">
        <v>64123.563025210089</v>
      </c>
      <c r="O2534" s="16">
        <v>401616.00000000006</v>
      </c>
      <c r="P2534" s="18">
        <v>401616.00000000006</v>
      </c>
      <c r="Q2534" s="17">
        <v>321421.00840336137</v>
      </c>
      <c r="R2534" s="17">
        <v>61069.991596638662</v>
      </c>
      <c r="S2534" s="16">
        <v>382491</v>
      </c>
      <c r="T2534" s="15">
        <v>382491</v>
      </c>
      <c r="U2534" s="14"/>
      <c r="V2534" s="14"/>
      <c r="W2534" s="14"/>
      <c r="X2534" s="14"/>
      <c r="Y2534" s="14"/>
      <c r="Z2534" s="14"/>
      <c r="AA2534" s="14"/>
      <c r="AB2534" s="13">
        <v>75343.7</v>
      </c>
      <c r="AC2534" s="12">
        <f t="shared" si="1165"/>
        <v>14315.303</v>
      </c>
      <c r="AD2534" s="6">
        <f t="shared" si="1166"/>
        <v>89659.002999999997</v>
      </c>
      <c r="AE2534" s="6">
        <f t="shared" si="1167"/>
        <v>4572.6091529999994</v>
      </c>
      <c r="AF2534" s="6">
        <f t="shared" si="1168"/>
        <v>94231.612152999995</v>
      </c>
      <c r="AG2534" s="9">
        <f>MIN(L2534,P2534,T2534,AF2534)</f>
        <v>94231.612152999995</v>
      </c>
      <c r="AH2534" s="11">
        <f t="shared" si="1169"/>
        <v>503350.50618000008</v>
      </c>
      <c r="AI2534" s="9">
        <f t="shared" si="1170"/>
        <v>392053.5</v>
      </c>
      <c r="AJ2534" s="10">
        <f t="shared" si="1171"/>
        <v>345422.27958325</v>
      </c>
      <c r="AK2534" s="9">
        <f t="shared" si="1159"/>
        <v>243142.55607649998</v>
      </c>
      <c r="AL2534" s="9">
        <f t="shared" si="1174"/>
        <v>447702.00309000001</v>
      </c>
      <c r="AM2534" s="6">
        <f>HARMEAN(L2534,P2534,T2534,AF2534)</f>
        <v>225947.61646165943</v>
      </c>
      <c r="AN2534" s="8">
        <f t="shared" si="1176"/>
        <v>175660.56321559491</v>
      </c>
      <c r="AO2534" s="7">
        <f t="shared" si="1175"/>
        <v>0.44805253164579556</v>
      </c>
      <c r="AP2534" s="6">
        <f t="shared" si="1161"/>
        <v>225947.61646165943</v>
      </c>
      <c r="AQ2534" s="5" t="s">
        <v>0</v>
      </c>
    </row>
    <row r="2535" spans="1:43" x14ac:dyDescent="0.25">
      <c r="A2535" s="63">
        <v>128</v>
      </c>
      <c r="B2535" s="72">
        <v>73152101</v>
      </c>
      <c r="C2535" s="72">
        <v>8711003</v>
      </c>
      <c r="D2535" s="62" t="s">
        <v>801</v>
      </c>
      <c r="E2535" s="61" t="s">
        <v>801</v>
      </c>
      <c r="F2535" s="76" t="s">
        <v>1214</v>
      </c>
      <c r="G2535" s="42" t="s">
        <v>1</v>
      </c>
      <c r="H2535" s="21">
        <v>1</v>
      </c>
      <c r="I2535" s="20">
        <v>1011050.8460168068</v>
      </c>
      <c r="J2535" s="20">
        <f t="shared" si="1162"/>
        <v>192099.66074319329</v>
      </c>
      <c r="K2535" s="19">
        <f t="shared" si="1163"/>
        <v>1203150.50676</v>
      </c>
      <c r="L2535" s="15">
        <f t="shared" si="1164"/>
        <v>1203150.50676</v>
      </c>
      <c r="M2535" s="17">
        <v>814384.87394957989</v>
      </c>
      <c r="N2535" s="17">
        <v>154733.12605042019</v>
      </c>
      <c r="O2535" s="16">
        <v>969118.00000000012</v>
      </c>
      <c r="P2535" s="18">
        <v>969118.00000000012</v>
      </c>
      <c r="Q2535" s="17">
        <v>768287.39495798328</v>
      </c>
      <c r="R2535" s="17">
        <v>145974.60504201683</v>
      </c>
      <c r="S2535" s="16">
        <v>914262.00000000012</v>
      </c>
      <c r="T2535" s="15">
        <v>914262.00000000012</v>
      </c>
      <c r="U2535" s="14"/>
      <c r="V2535" s="14"/>
      <c r="W2535" s="14"/>
      <c r="X2535" s="14"/>
      <c r="Y2535" s="14"/>
      <c r="Z2535" s="14"/>
      <c r="AA2535" s="14"/>
      <c r="AB2535" s="13"/>
      <c r="AC2535" s="12">
        <f t="shared" si="1165"/>
        <v>0</v>
      </c>
      <c r="AD2535" s="6">
        <f t="shared" si="1166"/>
        <v>0</v>
      </c>
      <c r="AE2535" s="6">
        <f t="shared" si="1167"/>
        <v>0</v>
      </c>
      <c r="AF2535" s="6">
        <f t="shared" si="1168"/>
        <v>0</v>
      </c>
      <c r="AG2535" s="9">
        <f>MIN(L2535,P2535,T2535)</f>
        <v>914262.00000000012</v>
      </c>
      <c r="AH2535" s="11">
        <f t="shared" si="1169"/>
        <v>1203150.50676</v>
      </c>
      <c r="AI2535" s="9">
        <f t="shared" si="1170"/>
        <v>941690.00000000012</v>
      </c>
      <c r="AJ2535" s="10">
        <f t="shared" si="1171"/>
        <v>771632.62669000006</v>
      </c>
      <c r="AK2535" s="9">
        <f t="shared" si="1159"/>
        <v>927976.00000000012</v>
      </c>
      <c r="AL2535" s="9">
        <f t="shared" si="1174"/>
        <v>1072420.2533800001</v>
      </c>
      <c r="AM2535" s="6">
        <f>HARMEAN(L2535,P2535,T2535)</f>
        <v>1014611.8758294956</v>
      </c>
      <c r="AN2535" s="8">
        <f t="shared" si="1176"/>
        <v>529455.12941602187</v>
      </c>
      <c r="AO2535" s="7">
        <f t="shared" si="1175"/>
        <v>0.56223930318472304</v>
      </c>
      <c r="AP2535" s="6">
        <f t="shared" si="1161"/>
        <v>1014611.8758294956</v>
      </c>
      <c r="AQ2535" s="5" t="s">
        <v>0</v>
      </c>
    </row>
    <row r="2536" spans="1:43" x14ac:dyDescent="0.25">
      <c r="A2536" s="63">
        <v>129</v>
      </c>
      <c r="B2536" s="72">
        <v>73152101</v>
      </c>
      <c r="C2536" s="72">
        <v>8711003</v>
      </c>
      <c r="D2536" s="62" t="s">
        <v>801</v>
      </c>
      <c r="E2536" s="61" t="s">
        <v>801</v>
      </c>
      <c r="F2536" s="76" t="s">
        <v>1213</v>
      </c>
      <c r="G2536" s="42" t="s">
        <v>1</v>
      </c>
      <c r="H2536" s="21">
        <v>1</v>
      </c>
      <c r="I2536" s="20">
        <v>1073496.8616806723</v>
      </c>
      <c r="J2536" s="20">
        <f t="shared" si="1162"/>
        <v>203964.40371932773</v>
      </c>
      <c r="K2536" s="19">
        <f t="shared" si="1163"/>
        <v>1277461.2653999999</v>
      </c>
      <c r="L2536" s="15">
        <f t="shared" si="1164"/>
        <v>1277461.2653999999</v>
      </c>
      <c r="M2536" s="17">
        <v>856526.89075630251</v>
      </c>
      <c r="N2536" s="17">
        <v>162740.10924369749</v>
      </c>
      <c r="O2536" s="16">
        <v>1019267</v>
      </c>
      <c r="P2536" s="18">
        <v>1019267</v>
      </c>
      <c r="Q2536" s="17">
        <v>815739.49579831935</v>
      </c>
      <c r="R2536" s="17">
        <v>154990.50420168068</v>
      </c>
      <c r="S2536" s="16">
        <v>970730</v>
      </c>
      <c r="T2536" s="15">
        <v>970730</v>
      </c>
      <c r="U2536" s="14"/>
      <c r="V2536" s="14"/>
      <c r="W2536" s="14"/>
      <c r="X2536" s="14"/>
      <c r="Y2536" s="14"/>
      <c r="Z2536" s="14"/>
      <c r="AA2536" s="14"/>
      <c r="AB2536" s="13">
        <v>75628.570000000007</v>
      </c>
      <c r="AC2536" s="12">
        <f t="shared" si="1165"/>
        <v>14369.428300000001</v>
      </c>
      <c r="AD2536" s="6">
        <f t="shared" si="1166"/>
        <v>89997.998300000007</v>
      </c>
      <c r="AE2536" s="6">
        <f t="shared" si="1167"/>
        <v>4589.8979133000003</v>
      </c>
      <c r="AF2536" s="6">
        <f t="shared" si="1168"/>
        <v>94587.896213300002</v>
      </c>
      <c r="AG2536" s="9">
        <f>MIN(L2536,P2536,T2536,AF2536)</f>
        <v>94587.896213300002</v>
      </c>
      <c r="AH2536" s="11">
        <f t="shared" si="1169"/>
        <v>1277461.2653999999</v>
      </c>
      <c r="AI2536" s="9">
        <f t="shared" si="1170"/>
        <v>994998.5</v>
      </c>
      <c r="AJ2536" s="10">
        <f t="shared" si="1171"/>
        <v>840511.54040332499</v>
      </c>
      <c r="AK2536" s="9">
        <f t="shared" si="1159"/>
        <v>544793.19810665003</v>
      </c>
      <c r="AL2536" s="9">
        <f t="shared" si="1174"/>
        <v>1136229.8827</v>
      </c>
      <c r="AM2536" s="6">
        <f>HARMEAN(L2536,P2536,T2536,AF2536)</f>
        <v>299261.65636097884</v>
      </c>
      <c r="AN2536" s="8">
        <f t="shared" si="1176"/>
        <v>515182.00883821846</v>
      </c>
      <c r="AO2536" s="7">
        <f t="shared" si="1175"/>
        <v>0.51777164371425533</v>
      </c>
      <c r="AP2536" s="6">
        <f t="shared" si="1161"/>
        <v>299261.65636097884</v>
      </c>
      <c r="AQ2536" s="5" t="s">
        <v>0</v>
      </c>
    </row>
    <row r="2537" spans="1:43" ht="25.5" x14ac:dyDescent="0.25">
      <c r="A2537" s="63">
        <v>130</v>
      </c>
      <c r="B2537" s="72">
        <v>73152101</v>
      </c>
      <c r="C2537" s="72">
        <v>8711003</v>
      </c>
      <c r="D2537" s="62" t="s">
        <v>801</v>
      </c>
      <c r="E2537" s="61" t="s">
        <v>801</v>
      </c>
      <c r="F2537" s="76" t="s">
        <v>1212</v>
      </c>
      <c r="G2537" s="42" t="s">
        <v>1</v>
      </c>
      <c r="H2537" s="21">
        <v>1</v>
      </c>
      <c r="I2537" s="20">
        <v>664775.59099159669</v>
      </c>
      <c r="J2537" s="20">
        <f t="shared" si="1162"/>
        <v>126307.36228840337</v>
      </c>
      <c r="K2537" s="19">
        <f t="shared" si="1163"/>
        <v>791082.95328000002</v>
      </c>
      <c r="L2537" s="15">
        <f t="shared" si="1164"/>
        <v>791082.95328000002</v>
      </c>
      <c r="M2537" s="17">
        <v>550620.16806722688</v>
      </c>
      <c r="N2537" s="17">
        <v>104617.83193277312</v>
      </c>
      <c r="O2537" s="16">
        <v>655238</v>
      </c>
      <c r="P2537" s="18">
        <v>655238</v>
      </c>
      <c r="Q2537" s="17">
        <v>505156.30252100842</v>
      </c>
      <c r="R2537" s="17">
        <v>95979.697478991598</v>
      </c>
      <c r="S2537" s="16">
        <v>601136</v>
      </c>
      <c r="T2537" s="15">
        <v>601136</v>
      </c>
      <c r="U2537" s="14"/>
      <c r="V2537" s="14"/>
      <c r="W2537" s="14"/>
      <c r="X2537" s="14"/>
      <c r="Y2537" s="14"/>
      <c r="Z2537" s="14"/>
      <c r="AA2537" s="14"/>
      <c r="AB2537" s="13">
        <v>95000</v>
      </c>
      <c r="AC2537" s="12">
        <f t="shared" si="1165"/>
        <v>18050</v>
      </c>
      <c r="AD2537" s="6">
        <f t="shared" si="1166"/>
        <v>113050</v>
      </c>
      <c r="AE2537" s="6">
        <f t="shared" si="1167"/>
        <v>5765.5499999999993</v>
      </c>
      <c r="AF2537" s="6">
        <f t="shared" si="1168"/>
        <v>118815.55</v>
      </c>
      <c r="AG2537" s="9">
        <f>MIN(L2537,P2537,T2537,AF2537)</f>
        <v>118815.55</v>
      </c>
      <c r="AH2537" s="11">
        <f t="shared" si="1169"/>
        <v>791082.95328000002</v>
      </c>
      <c r="AI2537" s="9">
        <f t="shared" si="1170"/>
        <v>628187</v>
      </c>
      <c r="AJ2537" s="10">
        <f t="shared" si="1171"/>
        <v>541568.12581999996</v>
      </c>
      <c r="AK2537" s="9">
        <f t="shared" si="1159"/>
        <v>373501.27500000002</v>
      </c>
      <c r="AL2537" s="9">
        <f t="shared" si="1174"/>
        <v>709634.97664000001</v>
      </c>
      <c r="AM2537" s="6">
        <f>HARMEAN(L2537,P2537,T2537,AF2537)</f>
        <v>310796.04132295534</v>
      </c>
      <c r="AN2537" s="8">
        <f t="shared" si="1176"/>
        <v>292942.86212801508</v>
      </c>
      <c r="AO2537" s="7">
        <f t="shared" si="1175"/>
        <v>0.46633066607238782</v>
      </c>
      <c r="AP2537" s="6">
        <f t="shared" si="1161"/>
        <v>310796.04132295534</v>
      </c>
      <c r="AQ2537" s="5" t="s">
        <v>0</v>
      </c>
    </row>
    <row r="2538" spans="1:43" x14ac:dyDescent="0.25">
      <c r="A2538" s="63">
        <v>131</v>
      </c>
      <c r="B2538" s="72">
        <v>73152101</v>
      </c>
      <c r="C2538" s="72">
        <v>8711003</v>
      </c>
      <c r="D2538" s="62" t="s">
        <v>801</v>
      </c>
      <c r="E2538" s="61" t="s">
        <v>801</v>
      </c>
      <c r="F2538" s="76" t="s">
        <v>1211</v>
      </c>
      <c r="G2538" s="42" t="s">
        <v>1</v>
      </c>
      <c r="H2538" s="21">
        <v>1</v>
      </c>
      <c r="I2538" s="20">
        <v>438974.43443697481</v>
      </c>
      <c r="J2538" s="20">
        <f t="shared" si="1162"/>
        <v>83405.142543025213</v>
      </c>
      <c r="K2538" s="19">
        <f t="shared" si="1163"/>
        <v>522379.57698000001</v>
      </c>
      <c r="L2538" s="15">
        <f t="shared" si="1164"/>
        <v>522379.57698000001</v>
      </c>
      <c r="M2538" s="17">
        <v>350251.26050420169</v>
      </c>
      <c r="N2538" s="17">
        <v>66547.73949579832</v>
      </c>
      <c r="O2538" s="16">
        <v>416799</v>
      </c>
      <c r="P2538" s="18">
        <v>416799</v>
      </c>
      <c r="Q2538" s="17">
        <v>333572.26890756306</v>
      </c>
      <c r="R2538" s="17">
        <v>63378.731092436981</v>
      </c>
      <c r="S2538" s="16">
        <v>396951.00000000006</v>
      </c>
      <c r="T2538" s="15">
        <v>396951.00000000006</v>
      </c>
      <c r="U2538" s="14"/>
      <c r="V2538" s="14"/>
      <c r="W2538" s="14"/>
      <c r="X2538" s="14"/>
      <c r="Y2538" s="14"/>
      <c r="Z2538" s="14"/>
      <c r="AA2538" s="14"/>
      <c r="AB2538" s="13"/>
      <c r="AC2538" s="12">
        <f t="shared" si="1165"/>
        <v>0</v>
      </c>
      <c r="AD2538" s="6">
        <f t="shared" si="1166"/>
        <v>0</v>
      </c>
      <c r="AE2538" s="6">
        <f t="shared" si="1167"/>
        <v>0</v>
      </c>
      <c r="AF2538" s="6">
        <f t="shared" si="1168"/>
        <v>0</v>
      </c>
      <c r="AG2538" s="9">
        <f>MIN(L2538,P2538,T2538)</f>
        <v>396951.00000000006</v>
      </c>
      <c r="AH2538" s="11">
        <f t="shared" si="1169"/>
        <v>522379.57698000001</v>
      </c>
      <c r="AI2538" s="9">
        <f t="shared" si="1170"/>
        <v>406875</v>
      </c>
      <c r="AJ2538" s="10">
        <f t="shared" si="1171"/>
        <v>334032.39424500003</v>
      </c>
      <c r="AK2538" s="9">
        <f t="shared" si="1159"/>
        <v>401913</v>
      </c>
      <c r="AL2538" s="9">
        <f t="shared" si="1174"/>
        <v>464627.28849000001</v>
      </c>
      <c r="AM2538" s="6">
        <f>HARMEAN(L2538,P2538,T2538)</f>
        <v>439061.39410473534</v>
      </c>
      <c r="AN2538" s="8">
        <f t="shared" si="1176"/>
        <v>229391.48751106355</v>
      </c>
      <c r="AO2538" s="7">
        <f t="shared" si="1175"/>
        <v>0.56378860217772919</v>
      </c>
      <c r="AP2538" s="6">
        <f t="shared" si="1161"/>
        <v>439061.39410473534</v>
      </c>
      <c r="AQ2538" s="5" t="s">
        <v>0</v>
      </c>
    </row>
    <row r="2539" spans="1:43" x14ac:dyDescent="0.25">
      <c r="A2539" s="63">
        <v>132</v>
      </c>
      <c r="B2539" s="72">
        <v>73152101</v>
      </c>
      <c r="C2539" s="72">
        <v>8711003</v>
      </c>
      <c r="D2539" s="62" t="s">
        <v>801</v>
      </c>
      <c r="E2539" s="61" t="s">
        <v>801</v>
      </c>
      <c r="F2539" s="76" t="s">
        <v>1210</v>
      </c>
      <c r="G2539" s="42" t="s">
        <v>1</v>
      </c>
      <c r="H2539" s="21">
        <v>1</v>
      </c>
      <c r="I2539" s="20">
        <v>431137.16531092435</v>
      </c>
      <c r="J2539" s="20">
        <f t="shared" si="1162"/>
        <v>81916.061409075628</v>
      </c>
      <c r="K2539" s="19">
        <f t="shared" si="1163"/>
        <v>513053.22671999998</v>
      </c>
      <c r="L2539" s="15">
        <f t="shared" si="1164"/>
        <v>513053.22671999998</v>
      </c>
      <c r="M2539" s="17">
        <v>357102.52100840339</v>
      </c>
      <c r="N2539" s="17">
        <v>67849.478991596639</v>
      </c>
      <c r="O2539" s="16">
        <v>424952</v>
      </c>
      <c r="P2539" s="18">
        <v>424952</v>
      </c>
      <c r="Q2539" s="17">
        <v>327616.80672268907</v>
      </c>
      <c r="R2539" s="17">
        <v>62247.193277310922</v>
      </c>
      <c r="S2539" s="16">
        <v>389864</v>
      </c>
      <c r="T2539" s="15">
        <v>389864</v>
      </c>
      <c r="U2539" s="14"/>
      <c r="V2539" s="14"/>
      <c r="W2539" s="14"/>
      <c r="X2539" s="14"/>
      <c r="Y2539" s="14"/>
      <c r="Z2539" s="14"/>
      <c r="AA2539" s="14"/>
      <c r="AB2539" s="13"/>
      <c r="AC2539" s="12">
        <f t="shared" si="1165"/>
        <v>0</v>
      </c>
      <c r="AD2539" s="6">
        <f t="shared" si="1166"/>
        <v>0</v>
      </c>
      <c r="AE2539" s="6">
        <f t="shared" si="1167"/>
        <v>0</v>
      </c>
      <c r="AF2539" s="6">
        <f t="shared" si="1168"/>
        <v>0</v>
      </c>
      <c r="AG2539" s="9">
        <f>MIN(L2539,P2539,T2539)</f>
        <v>389864</v>
      </c>
      <c r="AH2539" s="11">
        <f t="shared" si="1169"/>
        <v>513053.22671999998</v>
      </c>
      <c r="AI2539" s="9">
        <f t="shared" si="1170"/>
        <v>407408</v>
      </c>
      <c r="AJ2539" s="10">
        <f t="shared" si="1171"/>
        <v>331967.30667999998</v>
      </c>
      <c r="AK2539" s="9">
        <f t="shared" si="1159"/>
        <v>398636</v>
      </c>
      <c r="AL2539" s="9">
        <f t="shared" si="1174"/>
        <v>460230.61335999996</v>
      </c>
      <c r="AM2539" s="6">
        <f>HARMEAN(L2539,P2539,T2539)</f>
        <v>436851.67232234951</v>
      </c>
      <c r="AN2539" s="8">
        <f t="shared" si="1176"/>
        <v>227297.59012530328</v>
      </c>
      <c r="AO2539" s="7">
        <f t="shared" si="1175"/>
        <v>0.55791145516362783</v>
      </c>
      <c r="AP2539" s="6">
        <f t="shared" si="1161"/>
        <v>436851.67232234951</v>
      </c>
      <c r="AQ2539" s="5" t="s">
        <v>0</v>
      </c>
    </row>
    <row r="2540" spans="1:43" ht="25.5" x14ac:dyDescent="0.25">
      <c r="A2540" s="63">
        <v>133</v>
      </c>
      <c r="B2540" s="72">
        <v>73152101</v>
      </c>
      <c r="C2540" s="72">
        <v>8711003</v>
      </c>
      <c r="D2540" s="62" t="s">
        <v>801</v>
      </c>
      <c r="E2540" s="61" t="s">
        <v>801</v>
      </c>
      <c r="F2540" s="76" t="s">
        <v>1209</v>
      </c>
      <c r="G2540" s="42" t="s">
        <v>1</v>
      </c>
      <c r="H2540" s="21">
        <v>1</v>
      </c>
      <c r="I2540" s="20">
        <v>462538.21749579831</v>
      </c>
      <c r="J2540" s="20">
        <f t="shared" si="1162"/>
        <v>87882.261324201681</v>
      </c>
      <c r="K2540" s="19">
        <f t="shared" si="1163"/>
        <v>550420.47881999996</v>
      </c>
      <c r="L2540" s="15">
        <f t="shared" si="1164"/>
        <v>550420.47881999996</v>
      </c>
      <c r="M2540" s="17">
        <v>376081.51260504202</v>
      </c>
      <c r="N2540" s="17">
        <v>71455.487394957978</v>
      </c>
      <c r="O2540" s="16">
        <v>447537</v>
      </c>
      <c r="P2540" s="18">
        <v>447537</v>
      </c>
      <c r="Q2540" s="17">
        <v>351478.15126050421</v>
      </c>
      <c r="R2540" s="17">
        <v>66780.848739495807</v>
      </c>
      <c r="S2540" s="16">
        <v>418259</v>
      </c>
      <c r="T2540" s="15">
        <v>418259</v>
      </c>
      <c r="U2540" s="14"/>
      <c r="V2540" s="14"/>
      <c r="W2540" s="14"/>
      <c r="X2540" s="14"/>
      <c r="Y2540" s="14"/>
      <c r="Z2540" s="14"/>
      <c r="AA2540" s="14"/>
      <c r="AB2540" s="13"/>
      <c r="AC2540" s="12">
        <f t="shared" si="1165"/>
        <v>0</v>
      </c>
      <c r="AD2540" s="6">
        <f t="shared" si="1166"/>
        <v>0</v>
      </c>
      <c r="AE2540" s="6">
        <f t="shared" si="1167"/>
        <v>0</v>
      </c>
      <c r="AF2540" s="6">
        <f t="shared" si="1168"/>
        <v>0</v>
      </c>
      <c r="AG2540" s="9">
        <f>MIN(L2540,P2540,T2540)</f>
        <v>418259</v>
      </c>
      <c r="AH2540" s="11">
        <f t="shared" si="1169"/>
        <v>550420.47881999996</v>
      </c>
      <c r="AI2540" s="9">
        <f t="shared" si="1170"/>
        <v>432898</v>
      </c>
      <c r="AJ2540" s="10">
        <f t="shared" si="1171"/>
        <v>354054.11970499996</v>
      </c>
      <c r="AK2540" s="9">
        <f t="shared" si="1159"/>
        <v>425578.5</v>
      </c>
      <c r="AL2540" s="9">
        <f t="shared" si="1174"/>
        <v>491659.23940999998</v>
      </c>
      <c r="AM2540" s="6">
        <f>HARMEAN(L2540,P2540,T2540)</f>
        <v>465686.0717110759</v>
      </c>
      <c r="AN2540" s="8">
        <f t="shared" si="1176"/>
        <v>242744.98431763612</v>
      </c>
      <c r="AO2540" s="7">
        <f t="shared" si="1175"/>
        <v>0.56074406515538555</v>
      </c>
      <c r="AP2540" s="6">
        <f t="shared" si="1161"/>
        <v>465686.0717110759</v>
      </c>
      <c r="AQ2540" s="5" t="s">
        <v>0</v>
      </c>
    </row>
    <row r="2541" spans="1:43" ht="38.25" x14ac:dyDescent="0.25">
      <c r="A2541" s="63">
        <v>134</v>
      </c>
      <c r="B2541" s="72">
        <v>73152101</v>
      </c>
      <c r="C2541" s="72">
        <v>8711003</v>
      </c>
      <c r="D2541" s="62" t="s">
        <v>801</v>
      </c>
      <c r="E2541" s="61" t="s">
        <v>801</v>
      </c>
      <c r="F2541" s="76" t="s">
        <v>1208</v>
      </c>
      <c r="G2541" s="42" t="s">
        <v>1</v>
      </c>
      <c r="H2541" s="21">
        <v>1</v>
      </c>
      <c r="I2541" s="20">
        <v>347366.74431932776</v>
      </c>
      <c r="J2541" s="20">
        <f t="shared" si="1162"/>
        <v>65999.681420672277</v>
      </c>
      <c r="K2541" s="19">
        <f t="shared" si="1163"/>
        <v>413366.42574000004</v>
      </c>
      <c r="L2541" s="15">
        <f t="shared" si="1164"/>
        <v>413366.42574000004</v>
      </c>
      <c r="M2541" s="17">
        <v>277157.98319327732</v>
      </c>
      <c r="N2541" s="17">
        <v>52660.016806722691</v>
      </c>
      <c r="O2541" s="16">
        <v>329818</v>
      </c>
      <c r="P2541" s="18">
        <v>329818</v>
      </c>
      <c r="Q2541" s="17">
        <v>263960.50420168071</v>
      </c>
      <c r="R2541" s="17">
        <v>50152.495798319338</v>
      </c>
      <c r="S2541" s="16">
        <v>314113.00000000006</v>
      </c>
      <c r="T2541" s="15">
        <v>314113.00000000006</v>
      </c>
      <c r="U2541" s="14"/>
      <c r="V2541" s="14"/>
      <c r="W2541" s="14"/>
      <c r="X2541" s="14"/>
      <c r="Y2541" s="14"/>
      <c r="Z2541" s="14"/>
      <c r="AA2541" s="14"/>
      <c r="AB2541" s="13"/>
      <c r="AC2541" s="12">
        <f t="shared" si="1165"/>
        <v>0</v>
      </c>
      <c r="AD2541" s="6">
        <f t="shared" si="1166"/>
        <v>0</v>
      </c>
      <c r="AE2541" s="6">
        <f t="shared" si="1167"/>
        <v>0</v>
      </c>
      <c r="AF2541" s="6">
        <f t="shared" si="1168"/>
        <v>0</v>
      </c>
      <c r="AG2541" s="9">
        <f>MIN(L2541,P2541,T2541)</f>
        <v>314113.00000000006</v>
      </c>
      <c r="AH2541" s="11">
        <f t="shared" si="1169"/>
        <v>413366.42574000004</v>
      </c>
      <c r="AI2541" s="9">
        <f t="shared" si="1170"/>
        <v>321965.5</v>
      </c>
      <c r="AJ2541" s="10">
        <f t="shared" si="1171"/>
        <v>264324.35643500002</v>
      </c>
      <c r="AK2541" s="9">
        <f t="shared" si="1159"/>
        <v>318039.25</v>
      </c>
      <c r="AL2541" s="9">
        <f t="shared" si="1174"/>
        <v>367665.96287000005</v>
      </c>
      <c r="AM2541" s="6">
        <f>HARMEAN(L2541,P2541,T2541)</f>
        <v>347435.18460061529</v>
      </c>
      <c r="AN2541" s="8">
        <f t="shared" si="1176"/>
        <v>181520.64180413503</v>
      </c>
      <c r="AO2541" s="7">
        <f t="shared" si="1175"/>
        <v>0.5637891072308524</v>
      </c>
      <c r="AP2541" s="6">
        <f t="shared" si="1161"/>
        <v>347435.18460061529</v>
      </c>
      <c r="AQ2541" s="5" t="s">
        <v>0</v>
      </c>
    </row>
    <row r="2542" spans="1:43" ht="25.5" x14ac:dyDescent="0.25">
      <c r="A2542" s="63">
        <v>135</v>
      </c>
      <c r="B2542" s="72">
        <v>73152101</v>
      </c>
      <c r="C2542" s="72">
        <v>8711003</v>
      </c>
      <c r="D2542" s="62" t="s">
        <v>801</v>
      </c>
      <c r="E2542" s="61" t="s">
        <v>801</v>
      </c>
      <c r="F2542" s="76" t="s">
        <v>1207</v>
      </c>
      <c r="G2542" s="42" t="s">
        <v>1</v>
      </c>
      <c r="H2542" s="21">
        <v>1</v>
      </c>
      <c r="I2542" s="20">
        <v>584227.66220168071</v>
      </c>
      <c r="J2542" s="20">
        <f t="shared" si="1162"/>
        <v>111003.25581831933</v>
      </c>
      <c r="K2542" s="19">
        <f t="shared" si="1163"/>
        <v>695230.91801999998</v>
      </c>
      <c r="L2542" s="15">
        <f t="shared" si="1164"/>
        <v>695230.91801999998</v>
      </c>
      <c r="M2542" s="17">
        <v>475025.21008403361</v>
      </c>
      <c r="N2542" s="17">
        <v>90254.789915966379</v>
      </c>
      <c r="O2542" s="16">
        <v>565280</v>
      </c>
      <c r="P2542" s="18">
        <v>565280</v>
      </c>
      <c r="Q2542" s="17">
        <v>443948.73949579836</v>
      </c>
      <c r="R2542" s="17">
        <v>84350.260504201695</v>
      </c>
      <c r="S2542" s="16">
        <v>528299</v>
      </c>
      <c r="T2542" s="15">
        <v>528299</v>
      </c>
      <c r="U2542" s="14"/>
      <c r="V2542" s="14"/>
      <c r="W2542" s="14"/>
      <c r="X2542" s="14"/>
      <c r="Y2542" s="14"/>
      <c r="Z2542" s="14"/>
      <c r="AA2542" s="14"/>
      <c r="AB2542" s="13">
        <v>94832.77</v>
      </c>
      <c r="AC2542" s="12">
        <f t="shared" si="1165"/>
        <v>18018.226300000002</v>
      </c>
      <c r="AD2542" s="6">
        <f t="shared" si="1166"/>
        <v>112850.9963</v>
      </c>
      <c r="AE2542" s="6">
        <f t="shared" si="1167"/>
        <v>5755.4008113</v>
      </c>
      <c r="AF2542" s="6">
        <f t="shared" si="1168"/>
        <v>118606.3971113</v>
      </c>
      <c r="AG2542" s="9">
        <f>MIN(L2542,P2542,T2542,AF2542)</f>
        <v>118606.3971113</v>
      </c>
      <c r="AH2542" s="11">
        <f t="shared" si="1169"/>
        <v>695230.91801999998</v>
      </c>
      <c r="AI2542" s="9">
        <f t="shared" si="1170"/>
        <v>546789.5</v>
      </c>
      <c r="AJ2542" s="10">
        <f t="shared" si="1171"/>
        <v>476854.07878282497</v>
      </c>
      <c r="AK2542" s="9">
        <f t="shared" si="1159"/>
        <v>332697.94855565001</v>
      </c>
      <c r="AL2542" s="9">
        <f t="shared" si="1174"/>
        <v>621010.20900999999</v>
      </c>
      <c r="AM2542" s="6">
        <f>HARMEAN(L2542,P2542,T2542,AF2542)</f>
        <v>295606.07256849</v>
      </c>
      <c r="AN2542" s="8">
        <f t="shared" si="1176"/>
        <v>249329.48000613478</v>
      </c>
      <c r="AO2542" s="7">
        <f t="shared" si="1175"/>
        <v>0.45598805391496139</v>
      </c>
      <c r="AP2542" s="6">
        <f t="shared" si="1161"/>
        <v>295606.07256849</v>
      </c>
      <c r="AQ2542" s="5" t="s">
        <v>0</v>
      </c>
    </row>
    <row r="2543" spans="1:43" ht="25.5" x14ac:dyDescent="0.25">
      <c r="A2543" s="63">
        <v>136</v>
      </c>
      <c r="B2543" s="72">
        <v>73152101</v>
      </c>
      <c r="C2543" s="72">
        <v>8711003</v>
      </c>
      <c r="D2543" s="62" t="s">
        <v>801</v>
      </c>
      <c r="E2543" s="61" t="s">
        <v>801</v>
      </c>
      <c r="F2543" s="76" t="s">
        <v>1206</v>
      </c>
      <c r="G2543" s="42" t="s">
        <v>1</v>
      </c>
      <c r="H2543" s="21">
        <v>1</v>
      </c>
      <c r="I2543" s="20">
        <v>542913.63126050425</v>
      </c>
      <c r="J2543" s="20">
        <f t="shared" ref="J2543:J2574" si="1177">+I2543*0.19</f>
        <v>103153.58993949581</v>
      </c>
      <c r="K2543" s="19">
        <f t="shared" ref="K2543:K2574" si="1178">+I2543+J2543</f>
        <v>646067.22120000003</v>
      </c>
      <c r="L2543" s="15">
        <f t="shared" ref="L2543:L2574" si="1179">+H2543*K2543</f>
        <v>646067.22120000003</v>
      </c>
      <c r="M2543" s="17">
        <v>437307.56302521011</v>
      </c>
      <c r="N2543" s="17">
        <v>83088.436974789918</v>
      </c>
      <c r="O2543" s="16">
        <v>520396</v>
      </c>
      <c r="P2543" s="18">
        <v>520396</v>
      </c>
      <c r="Q2543" s="17">
        <v>412554.62184873951</v>
      </c>
      <c r="R2543" s="17">
        <v>78385.378151260506</v>
      </c>
      <c r="S2543" s="16">
        <v>490940</v>
      </c>
      <c r="T2543" s="15">
        <v>490940</v>
      </c>
      <c r="U2543" s="14"/>
      <c r="V2543" s="14"/>
      <c r="W2543" s="14"/>
      <c r="X2543" s="14"/>
      <c r="Y2543" s="14"/>
      <c r="Z2543" s="14"/>
      <c r="AA2543" s="14"/>
      <c r="AB2543" s="13"/>
      <c r="AC2543" s="12">
        <f t="shared" ref="AC2543:AC2574" si="1180">+AB2543*19%</f>
        <v>0</v>
      </c>
      <c r="AD2543" s="6">
        <f t="shared" ref="AD2543:AD2574" si="1181">+AB2543+AC2543</f>
        <v>0</v>
      </c>
      <c r="AE2543" s="6">
        <f t="shared" ref="AE2543:AE2574" si="1182">+AD2543*5.1%</f>
        <v>0</v>
      </c>
      <c r="AF2543" s="6">
        <f t="shared" ref="AF2543:AF2574" si="1183">+AD2543+AE2543</f>
        <v>0</v>
      </c>
      <c r="AG2543" s="9">
        <f>MIN(L2543,P2543,T2543)</f>
        <v>490940</v>
      </c>
      <c r="AH2543" s="11">
        <f t="shared" ref="AH2543:AH2555" si="1184">MAX(L2543,P2543,T2543,AF2543)</f>
        <v>646067.22120000003</v>
      </c>
      <c r="AI2543" s="9">
        <f t="shared" ref="AI2543:AI2555" si="1185">MEDIAN(L2543,P2543,T2543,AF2543)</f>
        <v>505668</v>
      </c>
      <c r="AJ2543" s="10">
        <f t="shared" ref="AJ2543:AJ2555" si="1186">AVERAGE(L2543,P2543,T2543,AF2543)</f>
        <v>414350.80530000001</v>
      </c>
      <c r="AK2543" s="9">
        <f t="shared" si="1159"/>
        <v>498304</v>
      </c>
      <c r="AL2543" s="9">
        <f t="shared" si="1174"/>
        <v>575867.61060000001</v>
      </c>
      <c r="AM2543" s="6">
        <f>HARMEAN(L2543,P2543,T2543)</f>
        <v>544825.63037763943</v>
      </c>
      <c r="AN2543" s="8">
        <f t="shared" si="1176"/>
        <v>284306.51025143958</v>
      </c>
      <c r="AO2543" s="7">
        <f t="shared" si="1175"/>
        <v>0.56223947382756989</v>
      </c>
      <c r="AP2543" s="6">
        <f t="shared" si="1161"/>
        <v>544825.63037763943</v>
      </c>
      <c r="AQ2543" s="5" t="s">
        <v>0</v>
      </c>
    </row>
    <row r="2544" spans="1:43" ht="25.5" x14ac:dyDescent="0.25">
      <c r="A2544" s="63">
        <v>137</v>
      </c>
      <c r="B2544" s="72">
        <v>73152101</v>
      </c>
      <c r="C2544" s="72">
        <v>8711003</v>
      </c>
      <c r="D2544" s="62" t="s">
        <v>801</v>
      </c>
      <c r="E2544" s="61" t="s">
        <v>801</v>
      </c>
      <c r="F2544" s="76" t="s">
        <v>1205</v>
      </c>
      <c r="G2544" s="42" t="s">
        <v>1</v>
      </c>
      <c r="H2544" s="21">
        <v>1</v>
      </c>
      <c r="I2544" s="20">
        <v>594652.6567058824</v>
      </c>
      <c r="J2544" s="20">
        <f t="shared" si="1177"/>
        <v>112984.00477411765</v>
      </c>
      <c r="K2544" s="19">
        <f t="shared" si="1178"/>
        <v>707636.66148000001</v>
      </c>
      <c r="L2544" s="15">
        <f t="shared" si="1179"/>
        <v>707636.66148000001</v>
      </c>
      <c r="M2544" s="17">
        <v>488020.16806722688</v>
      </c>
      <c r="N2544" s="17">
        <v>92723.831932773115</v>
      </c>
      <c r="O2544" s="16">
        <v>580744</v>
      </c>
      <c r="P2544" s="18">
        <v>580744</v>
      </c>
      <c r="Q2544" s="17">
        <v>451870.58823529416</v>
      </c>
      <c r="R2544" s="17">
        <v>85855.411764705888</v>
      </c>
      <c r="S2544" s="16">
        <v>537726</v>
      </c>
      <c r="T2544" s="15">
        <v>537726</v>
      </c>
      <c r="U2544" s="14"/>
      <c r="V2544" s="14"/>
      <c r="W2544" s="14"/>
      <c r="X2544" s="14"/>
      <c r="Y2544" s="14"/>
      <c r="Z2544" s="14"/>
      <c r="AA2544" s="14"/>
      <c r="AB2544" s="13"/>
      <c r="AC2544" s="12">
        <f t="shared" si="1180"/>
        <v>0</v>
      </c>
      <c r="AD2544" s="6">
        <f t="shared" si="1181"/>
        <v>0</v>
      </c>
      <c r="AE2544" s="6">
        <f t="shared" si="1182"/>
        <v>0</v>
      </c>
      <c r="AF2544" s="6">
        <f t="shared" si="1183"/>
        <v>0</v>
      </c>
      <c r="AG2544" s="9">
        <f>MIN(L2544,P2544,T2544)</f>
        <v>537726</v>
      </c>
      <c r="AH2544" s="11">
        <f t="shared" si="1184"/>
        <v>707636.66148000001</v>
      </c>
      <c r="AI2544" s="9">
        <f t="shared" si="1185"/>
        <v>559235</v>
      </c>
      <c r="AJ2544" s="10">
        <f t="shared" si="1186"/>
        <v>456526.66537</v>
      </c>
      <c r="AK2544" s="9">
        <f t="shared" si="1159"/>
        <v>548480.5</v>
      </c>
      <c r="AL2544" s="9">
        <f t="shared" si="1174"/>
        <v>633435.83074</v>
      </c>
      <c r="AM2544" s="6">
        <f>HARMEAN(L2544,P2544,T2544)</f>
        <v>600628.6309788971</v>
      </c>
      <c r="AN2544" s="8">
        <f t="shared" si="1176"/>
        <v>312781.12928326958</v>
      </c>
      <c r="AO2544" s="7">
        <f t="shared" si="1175"/>
        <v>0.55930177704054573</v>
      </c>
      <c r="AP2544" s="6">
        <f t="shared" si="1161"/>
        <v>600628.6309788971</v>
      </c>
      <c r="AQ2544" s="5" t="s">
        <v>0</v>
      </c>
    </row>
    <row r="2545" spans="1:43" x14ac:dyDescent="0.25">
      <c r="A2545" s="63">
        <v>138</v>
      </c>
      <c r="B2545" s="72">
        <v>73152101</v>
      </c>
      <c r="C2545" s="72">
        <v>8711003</v>
      </c>
      <c r="D2545" s="62" t="s">
        <v>801</v>
      </c>
      <c r="E2545" s="61" t="s">
        <v>801</v>
      </c>
      <c r="F2545" s="76" t="s">
        <v>1204</v>
      </c>
      <c r="G2545" s="42" t="s">
        <v>1</v>
      </c>
      <c r="H2545" s="21">
        <v>1</v>
      </c>
      <c r="I2545" s="20">
        <v>586417.27598319331</v>
      </c>
      <c r="J2545" s="20">
        <f t="shared" si="1177"/>
        <v>111419.28243680672</v>
      </c>
      <c r="K2545" s="19">
        <f t="shared" si="1178"/>
        <v>697836.55842000002</v>
      </c>
      <c r="L2545" s="15">
        <f t="shared" si="1179"/>
        <v>697836.55842000002</v>
      </c>
      <c r="M2545" s="17">
        <v>467893.27731092437</v>
      </c>
      <c r="N2545" s="17">
        <v>88899.722689075628</v>
      </c>
      <c r="O2545" s="16">
        <v>556793</v>
      </c>
      <c r="P2545" s="18">
        <v>556793</v>
      </c>
      <c r="Q2545" s="17">
        <v>445612.60504201683</v>
      </c>
      <c r="R2545" s="17">
        <v>84666.394957983197</v>
      </c>
      <c r="S2545" s="16">
        <v>530279</v>
      </c>
      <c r="T2545" s="15">
        <v>530279</v>
      </c>
      <c r="U2545" s="14"/>
      <c r="V2545" s="14"/>
      <c r="W2545" s="14"/>
      <c r="X2545" s="14"/>
      <c r="Y2545" s="14"/>
      <c r="Z2545" s="14"/>
      <c r="AA2545" s="14"/>
      <c r="AB2545" s="13">
        <v>76008.399999999994</v>
      </c>
      <c r="AC2545" s="12">
        <f t="shared" si="1180"/>
        <v>14441.596</v>
      </c>
      <c r="AD2545" s="6">
        <f t="shared" si="1181"/>
        <v>90449.995999999999</v>
      </c>
      <c r="AE2545" s="6">
        <f t="shared" si="1182"/>
        <v>4612.9497959999999</v>
      </c>
      <c r="AF2545" s="6">
        <f t="shared" si="1183"/>
        <v>95062.945796</v>
      </c>
      <c r="AG2545" s="9">
        <f>MIN(L2545,P2545,T2545,AF2545)</f>
        <v>95062.945796</v>
      </c>
      <c r="AH2545" s="11">
        <f t="shared" si="1184"/>
        <v>697836.55842000002</v>
      </c>
      <c r="AI2545" s="9">
        <f t="shared" si="1185"/>
        <v>543536</v>
      </c>
      <c r="AJ2545" s="10">
        <f t="shared" si="1186"/>
        <v>469992.87605400005</v>
      </c>
      <c r="AK2545" s="9">
        <f t="shared" si="1159"/>
        <v>319299.47289799998</v>
      </c>
      <c r="AL2545" s="9">
        <f t="shared" si="1174"/>
        <v>620686.27921000007</v>
      </c>
      <c r="AM2545" s="6">
        <f>HARMEAN(L2545,P2545,T2545,AF2545)</f>
        <v>255850.24880021811</v>
      </c>
      <c r="AN2545" s="8">
        <f t="shared" si="1176"/>
        <v>260546.78047959111</v>
      </c>
      <c r="AO2545" s="7">
        <f t="shared" si="1175"/>
        <v>0.4793551493913763</v>
      </c>
      <c r="AP2545" s="6">
        <f t="shared" si="1161"/>
        <v>255850.24880021811</v>
      </c>
      <c r="AQ2545" s="5" t="s">
        <v>0</v>
      </c>
    </row>
    <row r="2546" spans="1:43" x14ac:dyDescent="0.25">
      <c r="A2546" s="63">
        <v>139</v>
      </c>
      <c r="B2546" s="72">
        <v>73152101</v>
      </c>
      <c r="C2546" s="72">
        <v>8711003</v>
      </c>
      <c r="D2546" s="62" t="s">
        <v>801</v>
      </c>
      <c r="E2546" s="61" t="s">
        <v>801</v>
      </c>
      <c r="F2546" s="76" t="s">
        <v>1203</v>
      </c>
      <c r="G2546" s="42" t="s">
        <v>1</v>
      </c>
      <c r="H2546" s="21">
        <v>1</v>
      </c>
      <c r="I2546" s="20">
        <v>496812.30836974795</v>
      </c>
      <c r="J2546" s="20">
        <f t="shared" si="1177"/>
        <v>94394.338590252111</v>
      </c>
      <c r="K2546" s="19">
        <f t="shared" si="1178"/>
        <v>591206.64696000004</v>
      </c>
      <c r="L2546" s="15">
        <f t="shared" si="1179"/>
        <v>591206.64696000004</v>
      </c>
      <c r="M2546" s="17">
        <v>407724.36974789918</v>
      </c>
      <c r="N2546" s="17">
        <v>77467.630252100847</v>
      </c>
      <c r="O2546" s="16">
        <v>485192</v>
      </c>
      <c r="P2546" s="18">
        <v>485192</v>
      </c>
      <c r="Q2546" s="17">
        <v>377522.68907563027</v>
      </c>
      <c r="R2546" s="17">
        <v>71729.310924369755</v>
      </c>
      <c r="S2546" s="16">
        <v>449252</v>
      </c>
      <c r="T2546" s="15">
        <v>449252</v>
      </c>
      <c r="U2546" s="14"/>
      <c r="V2546" s="14"/>
      <c r="W2546" s="14"/>
      <c r="X2546" s="14"/>
      <c r="Y2546" s="14"/>
      <c r="Z2546" s="14"/>
      <c r="AA2546" s="14"/>
      <c r="AB2546" s="13"/>
      <c r="AC2546" s="12">
        <f t="shared" si="1180"/>
        <v>0</v>
      </c>
      <c r="AD2546" s="6">
        <f t="shared" si="1181"/>
        <v>0</v>
      </c>
      <c r="AE2546" s="6">
        <f t="shared" si="1182"/>
        <v>0</v>
      </c>
      <c r="AF2546" s="6">
        <f t="shared" si="1183"/>
        <v>0</v>
      </c>
      <c r="AG2546" s="9">
        <f>MIN(L2546,P2546,T2546)</f>
        <v>449252</v>
      </c>
      <c r="AH2546" s="11">
        <f t="shared" si="1184"/>
        <v>591206.64696000004</v>
      </c>
      <c r="AI2546" s="9">
        <f t="shared" si="1185"/>
        <v>467222</v>
      </c>
      <c r="AJ2546" s="10">
        <f t="shared" si="1186"/>
        <v>381412.66174000001</v>
      </c>
      <c r="AK2546" s="9">
        <f t="shared" si="1159"/>
        <v>458237</v>
      </c>
      <c r="AL2546" s="9">
        <f t="shared" si="1174"/>
        <v>529214.32348000002</v>
      </c>
      <c r="AM2546" s="6">
        <f>HARMEAN(L2546,P2546,T2546)</f>
        <v>501805.00080480269</v>
      </c>
      <c r="AN2546" s="8">
        <f t="shared" si="1176"/>
        <v>261318.10859264963</v>
      </c>
      <c r="AO2546" s="7">
        <f t="shared" si="1175"/>
        <v>0.55930180640605454</v>
      </c>
      <c r="AP2546" s="6">
        <f t="shared" si="1161"/>
        <v>501805.00080480269</v>
      </c>
      <c r="AQ2546" s="5" t="s">
        <v>0</v>
      </c>
    </row>
    <row r="2547" spans="1:43" x14ac:dyDescent="0.25">
      <c r="A2547" s="63">
        <v>140</v>
      </c>
      <c r="B2547" s="72">
        <v>73152101</v>
      </c>
      <c r="C2547" s="72">
        <v>8711003</v>
      </c>
      <c r="D2547" s="62" t="s">
        <v>801</v>
      </c>
      <c r="E2547" s="61" t="s">
        <v>801</v>
      </c>
      <c r="F2547" s="76" t="s">
        <v>1202</v>
      </c>
      <c r="G2547" s="42" t="s">
        <v>1</v>
      </c>
      <c r="H2547" s="21">
        <v>1</v>
      </c>
      <c r="I2547" s="20">
        <v>418138.82168067229</v>
      </c>
      <c r="J2547" s="20">
        <f t="shared" si="1177"/>
        <v>79446.376119327731</v>
      </c>
      <c r="K2547" s="19">
        <f t="shared" si="1178"/>
        <v>497585.19780000002</v>
      </c>
      <c r="L2547" s="15">
        <f t="shared" si="1179"/>
        <v>497585.19780000002</v>
      </c>
      <c r="M2547" s="17">
        <v>339980.6722689076</v>
      </c>
      <c r="N2547" s="17">
        <v>64596.327731092446</v>
      </c>
      <c r="O2547" s="16">
        <v>404577.00000000006</v>
      </c>
      <c r="P2547" s="18">
        <v>404577.00000000006</v>
      </c>
      <c r="Q2547" s="17">
        <v>317739.49579831935</v>
      </c>
      <c r="R2547" s="17">
        <v>60370.504201680676</v>
      </c>
      <c r="S2547" s="16">
        <v>378110</v>
      </c>
      <c r="T2547" s="15">
        <v>378110</v>
      </c>
      <c r="U2547" s="14"/>
      <c r="V2547" s="14"/>
      <c r="W2547" s="14"/>
      <c r="X2547" s="14"/>
      <c r="Y2547" s="14"/>
      <c r="Z2547" s="14"/>
      <c r="AA2547" s="14"/>
      <c r="AB2547" s="13"/>
      <c r="AC2547" s="12">
        <f t="shared" si="1180"/>
        <v>0</v>
      </c>
      <c r="AD2547" s="6">
        <f t="shared" si="1181"/>
        <v>0</v>
      </c>
      <c r="AE2547" s="6">
        <f t="shared" si="1182"/>
        <v>0</v>
      </c>
      <c r="AF2547" s="6">
        <f t="shared" si="1183"/>
        <v>0</v>
      </c>
      <c r="AG2547" s="9">
        <f>MIN(L2547,P2547,T2547)</f>
        <v>378110</v>
      </c>
      <c r="AH2547" s="11">
        <f t="shared" si="1184"/>
        <v>497585.19780000002</v>
      </c>
      <c r="AI2547" s="9">
        <f t="shared" si="1185"/>
        <v>391343.5</v>
      </c>
      <c r="AJ2547" s="10">
        <f t="shared" si="1186"/>
        <v>320068.04945000005</v>
      </c>
      <c r="AK2547" s="9">
        <f t="shared" si="1159"/>
        <v>384726.75</v>
      </c>
      <c r="AL2547" s="9">
        <f t="shared" si="1174"/>
        <v>444464.34889999998</v>
      </c>
      <c r="AM2547" s="6">
        <f>HARMEAN(L2547,P2547,T2547)</f>
        <v>420984.300745385</v>
      </c>
      <c r="AN2547" s="8">
        <f t="shared" si="1176"/>
        <v>219443.63360079096</v>
      </c>
      <c r="AO2547" s="7">
        <f t="shared" si="1175"/>
        <v>0.5607442913981987</v>
      </c>
      <c r="AP2547" s="6">
        <f t="shared" si="1161"/>
        <v>420984.300745385</v>
      </c>
      <c r="AQ2547" s="5" t="s">
        <v>0</v>
      </c>
    </row>
    <row r="2548" spans="1:43" ht="25.5" x14ac:dyDescent="0.25">
      <c r="A2548" s="63">
        <v>141</v>
      </c>
      <c r="B2548" s="72">
        <v>73152101</v>
      </c>
      <c r="C2548" s="72">
        <v>8711003</v>
      </c>
      <c r="D2548" s="62" t="s">
        <v>801</v>
      </c>
      <c r="E2548" s="61" t="s">
        <v>801</v>
      </c>
      <c r="F2548" s="76" t="s">
        <v>1201</v>
      </c>
      <c r="G2548" s="42" t="s">
        <v>1</v>
      </c>
      <c r="H2548" s="21">
        <v>1</v>
      </c>
      <c r="I2548" s="20">
        <v>1118696.9041512604</v>
      </c>
      <c r="J2548" s="20">
        <f t="shared" si="1177"/>
        <v>212552.41178873947</v>
      </c>
      <c r="K2548" s="19">
        <f t="shared" si="1178"/>
        <v>1331249.3159399999</v>
      </c>
      <c r="L2548" s="15">
        <f t="shared" si="1179"/>
        <v>1331249.3159399999</v>
      </c>
      <c r="M2548" s="17">
        <v>901091.59663865552</v>
      </c>
      <c r="N2548" s="17">
        <v>171207.40336134456</v>
      </c>
      <c r="O2548" s="16">
        <v>1072299</v>
      </c>
      <c r="P2548" s="18">
        <v>1072299</v>
      </c>
      <c r="Q2548" s="17">
        <v>850086.55462184874</v>
      </c>
      <c r="R2548" s="17">
        <v>161516.44537815126</v>
      </c>
      <c r="S2548" s="16">
        <v>1011603</v>
      </c>
      <c r="T2548" s="15">
        <v>1011603</v>
      </c>
      <c r="U2548" s="14"/>
      <c r="V2548" s="14"/>
      <c r="W2548" s="14"/>
      <c r="X2548" s="14"/>
      <c r="Y2548" s="14"/>
      <c r="Z2548" s="14"/>
      <c r="AA2548" s="14"/>
      <c r="AB2548" s="13">
        <v>144000</v>
      </c>
      <c r="AC2548" s="12">
        <f t="shared" si="1180"/>
        <v>27360</v>
      </c>
      <c r="AD2548" s="6">
        <f t="shared" si="1181"/>
        <v>171360</v>
      </c>
      <c r="AE2548" s="6">
        <f t="shared" si="1182"/>
        <v>8739.3599999999988</v>
      </c>
      <c r="AF2548" s="6">
        <f t="shared" si="1183"/>
        <v>180099.36</v>
      </c>
      <c r="AG2548" s="9">
        <f>MIN(L2548,P2548,T2548,AF2548)</f>
        <v>180099.36</v>
      </c>
      <c r="AH2548" s="11">
        <f t="shared" si="1184"/>
        <v>1331249.3159399999</v>
      </c>
      <c r="AI2548" s="9">
        <f t="shared" si="1185"/>
        <v>1041951</v>
      </c>
      <c r="AJ2548" s="10">
        <f t="shared" si="1186"/>
        <v>898812.668985</v>
      </c>
      <c r="AK2548" s="9">
        <f t="shared" si="1159"/>
        <v>611025.17999999993</v>
      </c>
      <c r="AL2548" s="9">
        <f t="shared" si="1174"/>
        <v>1186600.1579700001</v>
      </c>
      <c r="AM2548" s="6">
        <f>HARMEAN(L2548,P2548,T2548,AF2548)</f>
        <v>486335.76032710884</v>
      </c>
      <c r="AN2548" s="8">
        <f t="shared" si="1176"/>
        <v>498788.34521313437</v>
      </c>
      <c r="AO2548" s="7">
        <f t="shared" si="1175"/>
        <v>0.478706143775604</v>
      </c>
      <c r="AP2548" s="6">
        <f t="shared" si="1161"/>
        <v>486335.76032710884</v>
      </c>
      <c r="AQ2548" s="5" t="s">
        <v>0</v>
      </c>
    </row>
    <row r="2549" spans="1:43" ht="25.5" x14ac:dyDescent="0.25">
      <c r="A2549" s="63">
        <v>142</v>
      </c>
      <c r="B2549" s="72">
        <v>73152101</v>
      </c>
      <c r="C2549" s="72">
        <v>8711003</v>
      </c>
      <c r="D2549" s="62" t="s">
        <v>801</v>
      </c>
      <c r="E2549" s="61" t="s">
        <v>801</v>
      </c>
      <c r="F2549" s="76" t="s">
        <v>1200</v>
      </c>
      <c r="G2549" s="42" t="s">
        <v>1</v>
      </c>
      <c r="H2549" s="21">
        <v>1</v>
      </c>
      <c r="I2549" s="20">
        <v>631627.2712436975</v>
      </c>
      <c r="J2549" s="20">
        <f t="shared" si="1177"/>
        <v>120009.18153630252</v>
      </c>
      <c r="K2549" s="19">
        <f t="shared" si="1178"/>
        <v>751636.45278000005</v>
      </c>
      <c r="L2549" s="15">
        <f t="shared" si="1179"/>
        <v>751636.45278000005</v>
      </c>
      <c r="M2549" s="17">
        <v>513565.54621848743</v>
      </c>
      <c r="N2549" s="17">
        <v>97577.45378151261</v>
      </c>
      <c r="O2549" s="16">
        <v>611143</v>
      </c>
      <c r="P2549" s="18">
        <v>611143</v>
      </c>
      <c r="Q2549" s="17">
        <v>479967.22689075634</v>
      </c>
      <c r="R2549" s="17">
        <v>91193.773109243702</v>
      </c>
      <c r="S2549" s="16">
        <v>571161</v>
      </c>
      <c r="T2549" s="15">
        <v>571161</v>
      </c>
      <c r="U2549" s="14"/>
      <c r="V2549" s="14"/>
      <c r="W2549" s="14"/>
      <c r="X2549" s="14"/>
      <c r="Y2549" s="14"/>
      <c r="Z2549" s="14"/>
      <c r="AA2549" s="14"/>
      <c r="AB2549" s="13"/>
      <c r="AC2549" s="12">
        <f t="shared" si="1180"/>
        <v>0</v>
      </c>
      <c r="AD2549" s="6">
        <f t="shared" si="1181"/>
        <v>0</v>
      </c>
      <c r="AE2549" s="6">
        <f t="shared" si="1182"/>
        <v>0</v>
      </c>
      <c r="AF2549" s="6">
        <f t="shared" si="1183"/>
        <v>0</v>
      </c>
      <c r="AG2549" s="9">
        <f t="shared" ref="AG2549:AG2555" si="1187">MIN(L2549,P2549,T2549)</f>
        <v>571161</v>
      </c>
      <c r="AH2549" s="11">
        <f t="shared" si="1184"/>
        <v>751636.45278000005</v>
      </c>
      <c r="AI2549" s="9">
        <f t="shared" si="1185"/>
        <v>591152</v>
      </c>
      <c r="AJ2549" s="10">
        <f t="shared" si="1186"/>
        <v>483485.11319499998</v>
      </c>
      <c r="AK2549" s="9">
        <f t="shared" si="1159"/>
        <v>581156.5</v>
      </c>
      <c r="AL2549" s="9">
        <f t="shared" si="1174"/>
        <v>671394.22638999997</v>
      </c>
      <c r="AM2549" s="6">
        <f t="shared" ref="AM2549:AM2555" si="1188">HARMEAN(L2549,P2549,T2549)</f>
        <v>635926.20697059808</v>
      </c>
      <c r="AN2549" s="8">
        <f t="shared" si="1176"/>
        <v>331484.83765876503</v>
      </c>
      <c r="AO2549" s="7">
        <f t="shared" si="1175"/>
        <v>0.56074383180428222</v>
      </c>
      <c r="AP2549" s="6">
        <f t="shared" si="1161"/>
        <v>635926.20697059808</v>
      </c>
      <c r="AQ2549" s="5" t="s">
        <v>0</v>
      </c>
    </row>
    <row r="2550" spans="1:43" ht="38.25" x14ac:dyDescent="0.25">
      <c r="A2550" s="63">
        <v>143</v>
      </c>
      <c r="B2550" s="72">
        <v>73152101</v>
      </c>
      <c r="C2550" s="72">
        <v>8711003</v>
      </c>
      <c r="D2550" s="62" t="s">
        <v>801</v>
      </c>
      <c r="E2550" s="61" t="s">
        <v>801</v>
      </c>
      <c r="F2550" s="76" t="s">
        <v>1199</v>
      </c>
      <c r="G2550" s="42" t="s">
        <v>1</v>
      </c>
      <c r="H2550" s="21">
        <v>1</v>
      </c>
      <c r="I2550" s="20">
        <v>464010.12453781511</v>
      </c>
      <c r="J2550" s="20">
        <f t="shared" si="1177"/>
        <v>88161.923662184869</v>
      </c>
      <c r="K2550" s="19">
        <f t="shared" si="1178"/>
        <v>552172.04819999996</v>
      </c>
      <c r="L2550" s="15">
        <f t="shared" si="1179"/>
        <v>552172.04819999996</v>
      </c>
      <c r="M2550" s="17">
        <v>380804.2016806723</v>
      </c>
      <c r="N2550" s="17">
        <v>72352.798319327732</v>
      </c>
      <c r="O2550" s="16">
        <v>453157</v>
      </c>
      <c r="P2550" s="18">
        <v>453157</v>
      </c>
      <c r="Q2550" s="17">
        <v>352596.63865546219</v>
      </c>
      <c r="R2550" s="17">
        <v>66993.361344537814</v>
      </c>
      <c r="S2550" s="16">
        <v>419590</v>
      </c>
      <c r="T2550" s="15">
        <v>419590</v>
      </c>
      <c r="U2550" s="14"/>
      <c r="V2550" s="14"/>
      <c r="W2550" s="14"/>
      <c r="X2550" s="14"/>
      <c r="Y2550" s="14"/>
      <c r="Z2550" s="14"/>
      <c r="AA2550" s="14"/>
      <c r="AB2550" s="13"/>
      <c r="AC2550" s="12">
        <f t="shared" si="1180"/>
        <v>0</v>
      </c>
      <c r="AD2550" s="6">
        <f t="shared" si="1181"/>
        <v>0</v>
      </c>
      <c r="AE2550" s="6">
        <f t="shared" si="1182"/>
        <v>0</v>
      </c>
      <c r="AF2550" s="6">
        <f t="shared" si="1183"/>
        <v>0</v>
      </c>
      <c r="AG2550" s="9">
        <f t="shared" si="1187"/>
        <v>419590</v>
      </c>
      <c r="AH2550" s="11">
        <f t="shared" si="1184"/>
        <v>552172.04819999996</v>
      </c>
      <c r="AI2550" s="9">
        <f t="shared" si="1185"/>
        <v>436373.5</v>
      </c>
      <c r="AJ2550" s="10">
        <f t="shared" si="1186"/>
        <v>356229.76205000002</v>
      </c>
      <c r="AK2550" s="9">
        <f t="shared" si="1159"/>
        <v>427981.75</v>
      </c>
      <c r="AL2550" s="9">
        <f t="shared" si="1174"/>
        <v>494272.77409999998</v>
      </c>
      <c r="AM2550" s="6">
        <f t="shared" si="1188"/>
        <v>468673.15490699629</v>
      </c>
      <c r="AN2550" s="8">
        <f t="shared" si="1176"/>
        <v>244064.49426438121</v>
      </c>
      <c r="AO2550" s="7">
        <f t="shared" si="1175"/>
        <v>0.55930182347090551</v>
      </c>
      <c r="AP2550" s="6">
        <f t="shared" si="1161"/>
        <v>468673.15490699629</v>
      </c>
      <c r="AQ2550" s="5" t="s">
        <v>0</v>
      </c>
    </row>
    <row r="2551" spans="1:43" x14ac:dyDescent="0.25">
      <c r="A2551" s="63">
        <v>144</v>
      </c>
      <c r="B2551" s="72">
        <v>73152101</v>
      </c>
      <c r="C2551" s="72">
        <v>8711003</v>
      </c>
      <c r="D2551" s="62" t="s">
        <v>801</v>
      </c>
      <c r="E2551" s="61" t="s">
        <v>801</v>
      </c>
      <c r="F2551" s="76" t="s">
        <v>1198</v>
      </c>
      <c r="G2551" s="42" t="s">
        <v>1</v>
      </c>
      <c r="H2551" s="21">
        <v>1</v>
      </c>
      <c r="I2551" s="20">
        <v>552533.55564705888</v>
      </c>
      <c r="J2551" s="20">
        <f t="shared" si="1177"/>
        <v>104981.37557294119</v>
      </c>
      <c r="K2551" s="19">
        <f t="shared" si="1178"/>
        <v>657514.93122000003</v>
      </c>
      <c r="L2551" s="15">
        <f t="shared" si="1179"/>
        <v>657514.93122000003</v>
      </c>
      <c r="M2551" s="17">
        <v>440857.98319327732</v>
      </c>
      <c r="N2551" s="17">
        <v>83763.016806722691</v>
      </c>
      <c r="O2551" s="16">
        <v>524621</v>
      </c>
      <c r="P2551" s="18">
        <v>524621</v>
      </c>
      <c r="Q2551" s="17">
        <v>419864.70588235295</v>
      </c>
      <c r="R2551" s="17">
        <v>79774.294117647063</v>
      </c>
      <c r="S2551" s="16">
        <v>499639</v>
      </c>
      <c r="T2551" s="15">
        <v>499639</v>
      </c>
      <c r="U2551" s="14"/>
      <c r="V2551" s="14"/>
      <c r="W2551" s="14"/>
      <c r="X2551" s="14"/>
      <c r="Y2551" s="14"/>
      <c r="Z2551" s="14"/>
      <c r="AA2551" s="14"/>
      <c r="AB2551" s="13"/>
      <c r="AC2551" s="12">
        <f t="shared" si="1180"/>
        <v>0</v>
      </c>
      <c r="AD2551" s="6">
        <f t="shared" si="1181"/>
        <v>0</v>
      </c>
      <c r="AE2551" s="6">
        <f t="shared" si="1182"/>
        <v>0</v>
      </c>
      <c r="AF2551" s="6">
        <f t="shared" si="1183"/>
        <v>0</v>
      </c>
      <c r="AG2551" s="9">
        <f t="shared" si="1187"/>
        <v>499639</v>
      </c>
      <c r="AH2551" s="11">
        <f t="shared" si="1184"/>
        <v>657514.93122000003</v>
      </c>
      <c r="AI2551" s="9">
        <f t="shared" si="1185"/>
        <v>512130</v>
      </c>
      <c r="AJ2551" s="10">
        <f t="shared" si="1186"/>
        <v>420443.73280500004</v>
      </c>
      <c r="AK2551" s="9">
        <f t="shared" si="1159"/>
        <v>505884.5</v>
      </c>
      <c r="AL2551" s="9">
        <f t="shared" si="1174"/>
        <v>584822.46561000007</v>
      </c>
      <c r="AM2551" s="6">
        <f t="shared" si="1188"/>
        <v>552642.82005768025</v>
      </c>
      <c r="AN2551" s="8">
        <f t="shared" si="1176"/>
        <v>288733.14029811474</v>
      </c>
      <c r="AO2551" s="7">
        <f t="shared" si="1175"/>
        <v>0.5637887651536031</v>
      </c>
      <c r="AP2551" s="6">
        <f t="shared" si="1161"/>
        <v>552642.82005768025</v>
      </c>
      <c r="AQ2551" s="5" t="s">
        <v>0</v>
      </c>
    </row>
    <row r="2552" spans="1:43" x14ac:dyDescent="0.25">
      <c r="A2552" s="63">
        <v>145</v>
      </c>
      <c r="B2552" s="72">
        <v>73152101</v>
      </c>
      <c r="C2552" s="72">
        <v>8711003</v>
      </c>
      <c r="D2552" s="62" t="s">
        <v>801</v>
      </c>
      <c r="E2552" s="61" t="s">
        <v>801</v>
      </c>
      <c r="F2552" s="76" t="s">
        <v>1197</v>
      </c>
      <c r="G2552" s="42" t="s">
        <v>1</v>
      </c>
      <c r="H2552" s="21">
        <v>1</v>
      </c>
      <c r="I2552" s="20">
        <v>514356.86526050419</v>
      </c>
      <c r="J2552" s="20">
        <f t="shared" si="1177"/>
        <v>97727.804399495799</v>
      </c>
      <c r="K2552" s="19">
        <f t="shared" si="1178"/>
        <v>612084.66966000001</v>
      </c>
      <c r="L2552" s="15">
        <f t="shared" si="1179"/>
        <v>612084.66966000001</v>
      </c>
      <c r="M2552" s="17">
        <v>426031.09243697481</v>
      </c>
      <c r="N2552" s="17">
        <v>80945.907563025219</v>
      </c>
      <c r="O2552" s="16">
        <v>506977</v>
      </c>
      <c r="P2552" s="18">
        <v>506977</v>
      </c>
      <c r="Q2552" s="17">
        <v>390854.62184873951</v>
      </c>
      <c r="R2552" s="17">
        <v>74262.378151260506</v>
      </c>
      <c r="S2552" s="16">
        <v>465117</v>
      </c>
      <c r="T2552" s="15">
        <v>465117</v>
      </c>
      <c r="U2552" s="14"/>
      <c r="V2552" s="14"/>
      <c r="W2552" s="14"/>
      <c r="X2552" s="14"/>
      <c r="Y2552" s="14"/>
      <c r="Z2552" s="14"/>
      <c r="AA2552" s="14"/>
      <c r="AB2552" s="13"/>
      <c r="AC2552" s="12">
        <f t="shared" si="1180"/>
        <v>0</v>
      </c>
      <c r="AD2552" s="6">
        <f t="shared" si="1181"/>
        <v>0</v>
      </c>
      <c r="AE2552" s="6">
        <f t="shared" si="1182"/>
        <v>0</v>
      </c>
      <c r="AF2552" s="6">
        <f t="shared" si="1183"/>
        <v>0</v>
      </c>
      <c r="AG2552" s="9">
        <f t="shared" si="1187"/>
        <v>465117</v>
      </c>
      <c r="AH2552" s="11">
        <f t="shared" si="1184"/>
        <v>612084.66966000001</v>
      </c>
      <c r="AI2552" s="9">
        <f t="shared" si="1185"/>
        <v>486047</v>
      </c>
      <c r="AJ2552" s="10">
        <f t="shared" si="1186"/>
        <v>396044.66741500003</v>
      </c>
      <c r="AK2552" s="9">
        <f t="shared" si="1159"/>
        <v>475582</v>
      </c>
      <c r="AL2552" s="9">
        <f t="shared" si="1174"/>
        <v>549065.83483000007</v>
      </c>
      <c r="AM2552" s="6">
        <f t="shared" si="1188"/>
        <v>521174.12011786428</v>
      </c>
      <c r="AN2552" s="8">
        <f t="shared" si="1176"/>
        <v>271171.30545060703</v>
      </c>
      <c r="AO2552" s="7">
        <f t="shared" si="1175"/>
        <v>0.55791169465217771</v>
      </c>
      <c r="AP2552" s="6">
        <f t="shared" si="1161"/>
        <v>521174.12011786428</v>
      </c>
      <c r="AQ2552" s="5" t="s">
        <v>0</v>
      </c>
    </row>
    <row r="2553" spans="1:43" ht="25.5" x14ac:dyDescent="0.25">
      <c r="A2553" s="63">
        <v>146</v>
      </c>
      <c r="B2553" s="72">
        <v>73152101</v>
      </c>
      <c r="C2553" s="72">
        <v>8711003</v>
      </c>
      <c r="D2553" s="62" t="s">
        <v>801</v>
      </c>
      <c r="E2553" s="61" t="s">
        <v>801</v>
      </c>
      <c r="F2553" s="76" t="s">
        <v>1196</v>
      </c>
      <c r="G2553" s="42" t="s">
        <v>1</v>
      </c>
      <c r="H2553" s="21">
        <v>1</v>
      </c>
      <c r="I2553" s="20">
        <v>529290.47359663865</v>
      </c>
      <c r="J2553" s="20">
        <f t="shared" si="1177"/>
        <v>100565.18998336134</v>
      </c>
      <c r="K2553" s="19">
        <f t="shared" si="1178"/>
        <v>629855.66357999993</v>
      </c>
      <c r="L2553" s="15">
        <f t="shared" si="1179"/>
        <v>629855.66357999993</v>
      </c>
      <c r="M2553" s="17">
        <v>438400.84033613448</v>
      </c>
      <c r="N2553" s="17">
        <v>83296.159663865546</v>
      </c>
      <c r="O2553" s="16">
        <v>521697</v>
      </c>
      <c r="P2553" s="18">
        <v>521697</v>
      </c>
      <c r="Q2553" s="17">
        <v>402202.52100840339</v>
      </c>
      <c r="R2553" s="17">
        <v>76418.478991596639</v>
      </c>
      <c r="S2553" s="16">
        <v>478621</v>
      </c>
      <c r="T2553" s="15">
        <v>478621</v>
      </c>
      <c r="U2553" s="14"/>
      <c r="V2553" s="14"/>
      <c r="W2553" s="14"/>
      <c r="X2553" s="14"/>
      <c r="Y2553" s="14"/>
      <c r="Z2553" s="14"/>
      <c r="AA2553" s="14"/>
      <c r="AB2553" s="13"/>
      <c r="AC2553" s="12">
        <f t="shared" si="1180"/>
        <v>0</v>
      </c>
      <c r="AD2553" s="6">
        <f t="shared" si="1181"/>
        <v>0</v>
      </c>
      <c r="AE2553" s="6">
        <f t="shared" si="1182"/>
        <v>0</v>
      </c>
      <c r="AF2553" s="6">
        <f t="shared" si="1183"/>
        <v>0</v>
      </c>
      <c r="AG2553" s="9">
        <f t="shared" si="1187"/>
        <v>478621</v>
      </c>
      <c r="AH2553" s="11">
        <f t="shared" si="1184"/>
        <v>629855.66357999993</v>
      </c>
      <c r="AI2553" s="9">
        <f t="shared" si="1185"/>
        <v>500159</v>
      </c>
      <c r="AJ2553" s="10">
        <f t="shared" si="1186"/>
        <v>407543.41589499998</v>
      </c>
      <c r="AK2553" s="9">
        <f t="shared" si="1159"/>
        <v>489390</v>
      </c>
      <c r="AL2553" s="9">
        <f t="shared" si="1174"/>
        <v>565007.33178999997</v>
      </c>
      <c r="AM2553" s="6">
        <f t="shared" si="1188"/>
        <v>536305.88846698217</v>
      </c>
      <c r="AN2553" s="8">
        <f t="shared" si="1176"/>
        <v>279044.46183140913</v>
      </c>
      <c r="AO2553" s="7">
        <f t="shared" si="1175"/>
        <v>0.55791150780333676</v>
      </c>
      <c r="AP2553" s="6">
        <f t="shared" si="1161"/>
        <v>536305.88846698217</v>
      </c>
      <c r="AQ2553" s="5" t="s">
        <v>0</v>
      </c>
    </row>
    <row r="2554" spans="1:43" ht="51" x14ac:dyDescent="0.25">
      <c r="A2554" s="63">
        <v>147</v>
      </c>
      <c r="B2554" s="72">
        <v>73152101</v>
      </c>
      <c r="C2554" s="72">
        <v>8711003</v>
      </c>
      <c r="D2554" s="62" t="s">
        <v>801</v>
      </c>
      <c r="E2554" s="61" t="s">
        <v>801</v>
      </c>
      <c r="F2554" s="76" t="s">
        <v>1195</v>
      </c>
      <c r="G2554" s="42" t="s">
        <v>1</v>
      </c>
      <c r="H2554" s="21">
        <v>1</v>
      </c>
      <c r="I2554" s="20">
        <v>444082.42739495804</v>
      </c>
      <c r="J2554" s="20">
        <f t="shared" si="1177"/>
        <v>84375.661205042023</v>
      </c>
      <c r="K2554" s="19">
        <f t="shared" si="1178"/>
        <v>528458.08860000002</v>
      </c>
      <c r="L2554" s="15">
        <f t="shared" si="1179"/>
        <v>528458.08860000002</v>
      </c>
      <c r="M2554" s="17">
        <v>364449.57983193279</v>
      </c>
      <c r="N2554" s="17">
        <v>69245.420168067227</v>
      </c>
      <c r="O2554" s="16">
        <v>433695</v>
      </c>
      <c r="P2554" s="18">
        <v>433695</v>
      </c>
      <c r="Q2554" s="17">
        <v>337453.78151260508</v>
      </c>
      <c r="R2554" s="17">
        <v>64116.218487394966</v>
      </c>
      <c r="S2554" s="16">
        <v>401570.00000000006</v>
      </c>
      <c r="T2554" s="15">
        <v>401570.00000000006</v>
      </c>
      <c r="U2554" s="14"/>
      <c r="V2554" s="14"/>
      <c r="W2554" s="14"/>
      <c r="X2554" s="14"/>
      <c r="Y2554" s="14"/>
      <c r="Z2554" s="14"/>
      <c r="AA2554" s="14"/>
      <c r="AB2554" s="13"/>
      <c r="AC2554" s="12">
        <f t="shared" si="1180"/>
        <v>0</v>
      </c>
      <c r="AD2554" s="6">
        <f t="shared" si="1181"/>
        <v>0</v>
      </c>
      <c r="AE2554" s="6">
        <f t="shared" si="1182"/>
        <v>0</v>
      </c>
      <c r="AF2554" s="6">
        <f t="shared" si="1183"/>
        <v>0</v>
      </c>
      <c r="AG2554" s="9">
        <f t="shared" si="1187"/>
        <v>401570.00000000006</v>
      </c>
      <c r="AH2554" s="11">
        <f t="shared" si="1184"/>
        <v>528458.08860000002</v>
      </c>
      <c r="AI2554" s="9">
        <f t="shared" si="1185"/>
        <v>417632.5</v>
      </c>
      <c r="AJ2554" s="10">
        <f t="shared" si="1186"/>
        <v>340930.77215000003</v>
      </c>
      <c r="AK2554" s="9">
        <f t="shared" si="1159"/>
        <v>409601.25</v>
      </c>
      <c r="AL2554" s="9">
        <f t="shared" si="1174"/>
        <v>473045.29430000001</v>
      </c>
      <c r="AM2554" s="6">
        <f t="shared" si="1188"/>
        <v>448545.05037985038</v>
      </c>
      <c r="AN2554" s="8">
        <f t="shared" si="1176"/>
        <v>233582.67896441903</v>
      </c>
      <c r="AO2554" s="7">
        <f t="shared" si="1175"/>
        <v>0.55930196755381589</v>
      </c>
      <c r="AP2554" s="6">
        <f t="shared" si="1161"/>
        <v>448545.05037985038</v>
      </c>
      <c r="AQ2554" s="5" t="s">
        <v>0</v>
      </c>
    </row>
    <row r="2555" spans="1:43" x14ac:dyDescent="0.25">
      <c r="A2555" s="63">
        <v>148</v>
      </c>
      <c r="B2555" s="72">
        <v>73152101</v>
      </c>
      <c r="C2555" s="72">
        <v>8711003</v>
      </c>
      <c r="D2555" s="62" t="s">
        <v>801</v>
      </c>
      <c r="E2555" s="61" t="s">
        <v>801</v>
      </c>
      <c r="F2555" s="76" t="s">
        <v>1194</v>
      </c>
      <c r="G2555" s="42" t="s">
        <v>1</v>
      </c>
      <c r="H2555" s="21">
        <v>1</v>
      </c>
      <c r="I2555" s="20">
        <v>1749941.5459159664</v>
      </c>
      <c r="J2555" s="20">
        <f t="shared" si="1177"/>
        <v>332488.89372403361</v>
      </c>
      <c r="K2555" s="19">
        <f t="shared" si="1178"/>
        <v>2082430.43964</v>
      </c>
      <c r="L2555" s="15">
        <f t="shared" si="1179"/>
        <v>2082430.43964</v>
      </c>
      <c r="M2555" s="17">
        <v>1396251.2605042018</v>
      </c>
      <c r="N2555" s="17">
        <v>265287.73949579836</v>
      </c>
      <c r="O2555" s="16">
        <v>1661539</v>
      </c>
      <c r="P2555" s="18">
        <v>1661539</v>
      </c>
      <c r="Q2555" s="17">
        <v>1329763.0252100842</v>
      </c>
      <c r="R2555" s="17">
        <v>252654.97478991598</v>
      </c>
      <c r="S2555" s="16">
        <v>1582418.0000000002</v>
      </c>
      <c r="T2555" s="15">
        <v>1582418.0000000002</v>
      </c>
      <c r="U2555" s="14"/>
      <c r="V2555" s="14"/>
      <c r="W2555" s="14"/>
      <c r="X2555" s="14"/>
      <c r="Y2555" s="14"/>
      <c r="Z2555" s="14"/>
      <c r="AA2555" s="14"/>
      <c r="AB2555" s="13"/>
      <c r="AC2555" s="12">
        <f t="shared" si="1180"/>
        <v>0</v>
      </c>
      <c r="AD2555" s="6">
        <f t="shared" si="1181"/>
        <v>0</v>
      </c>
      <c r="AE2555" s="6">
        <f t="shared" si="1182"/>
        <v>0</v>
      </c>
      <c r="AF2555" s="6">
        <f t="shared" si="1183"/>
        <v>0</v>
      </c>
      <c r="AG2555" s="9">
        <f t="shared" si="1187"/>
        <v>1582418.0000000002</v>
      </c>
      <c r="AH2555" s="11">
        <f t="shared" si="1184"/>
        <v>2082430.43964</v>
      </c>
      <c r="AI2555" s="9">
        <f t="shared" si="1185"/>
        <v>1621978.5</v>
      </c>
      <c r="AJ2555" s="10">
        <f t="shared" si="1186"/>
        <v>1331596.8599100001</v>
      </c>
      <c r="AK2555" s="9">
        <f t="shared" si="1159"/>
        <v>1602198.25</v>
      </c>
      <c r="AL2555" s="9">
        <f t="shared" si="1174"/>
        <v>1852204.46982</v>
      </c>
      <c r="AM2555" s="6">
        <f t="shared" si="1188"/>
        <v>1750287.5781215138</v>
      </c>
      <c r="AN2555" s="8">
        <f t="shared" si="1176"/>
        <v>914453.26505250426</v>
      </c>
      <c r="AO2555" s="7">
        <f t="shared" si="1175"/>
        <v>0.56378877096860669</v>
      </c>
      <c r="AP2555" s="6">
        <f t="shared" si="1161"/>
        <v>1750287.5781215138</v>
      </c>
      <c r="AQ2555" s="5" t="s">
        <v>0</v>
      </c>
    </row>
    <row r="2556" spans="1:43" x14ac:dyDescent="0.25">
      <c r="A2556" s="191" t="s">
        <v>1193</v>
      </c>
      <c r="B2556" s="192"/>
      <c r="C2556" s="192"/>
      <c r="D2556" s="192"/>
      <c r="E2556" s="192"/>
      <c r="F2556" s="192"/>
      <c r="G2556" s="192"/>
      <c r="H2556" s="192"/>
      <c r="I2556" s="192"/>
      <c r="J2556" s="192"/>
      <c r="K2556" s="192"/>
      <c r="L2556" s="193"/>
      <c r="M2556" s="41"/>
      <c r="N2556" s="41"/>
      <c r="O2556" s="41"/>
      <c r="P2556" s="40"/>
      <c r="Q2556" s="39"/>
      <c r="R2556" s="39"/>
      <c r="S2556" s="39"/>
      <c r="T2556" s="64"/>
      <c r="U2556" s="39"/>
      <c r="V2556" s="39"/>
      <c r="W2556" s="39"/>
      <c r="X2556" s="39"/>
      <c r="Y2556" s="39"/>
      <c r="Z2556" s="39"/>
      <c r="AA2556" s="39"/>
      <c r="AB2556" s="13"/>
      <c r="AC2556" s="12"/>
      <c r="AD2556" s="6"/>
      <c r="AE2556" s="6"/>
      <c r="AF2556" s="6"/>
      <c r="AG2556" s="9"/>
      <c r="AH2556" s="5"/>
      <c r="AI2556" s="5"/>
      <c r="AJ2556" s="5"/>
      <c r="AK2556" s="9"/>
      <c r="AL2556" s="9"/>
      <c r="AM2556" s="6"/>
      <c r="AN2556" s="8"/>
      <c r="AO2556" s="7"/>
      <c r="AP2556" s="6"/>
      <c r="AQ2556" s="5"/>
    </row>
    <row r="2557" spans="1:43" ht="51" x14ac:dyDescent="0.25">
      <c r="A2557" s="38" t="s">
        <v>143</v>
      </c>
      <c r="B2557" s="31" t="s">
        <v>142</v>
      </c>
      <c r="C2557" s="31" t="s">
        <v>141</v>
      </c>
      <c r="D2557" s="31" t="s">
        <v>140</v>
      </c>
      <c r="E2557" s="31" t="s">
        <v>139</v>
      </c>
      <c r="F2557" s="31" t="s">
        <v>180</v>
      </c>
      <c r="G2557" s="37" t="s">
        <v>138</v>
      </c>
      <c r="H2557" s="36" t="s">
        <v>137</v>
      </c>
      <c r="I2557" s="35" t="s">
        <v>136</v>
      </c>
      <c r="J2557" s="31" t="s">
        <v>135</v>
      </c>
      <c r="K2557" s="31" t="s">
        <v>134</v>
      </c>
      <c r="L2557" s="34" t="s">
        <v>133</v>
      </c>
      <c r="M2557" s="33" t="s">
        <v>136</v>
      </c>
      <c r="N2557" s="33" t="s">
        <v>135</v>
      </c>
      <c r="O2557" s="33" t="s">
        <v>134</v>
      </c>
      <c r="P2557" s="32" t="s">
        <v>133</v>
      </c>
      <c r="Q2557" s="31"/>
      <c r="R2557" s="31"/>
      <c r="S2557" s="31"/>
      <c r="T2557" s="34"/>
      <c r="U2557" s="31"/>
      <c r="V2557" s="31"/>
      <c r="W2557" s="31"/>
      <c r="X2557" s="31"/>
      <c r="Y2557" s="31"/>
      <c r="Z2557" s="31"/>
      <c r="AA2557" s="31"/>
      <c r="AB2557" s="13"/>
      <c r="AC2557" s="12"/>
      <c r="AD2557" s="6"/>
      <c r="AE2557" s="6"/>
      <c r="AF2557" s="6"/>
      <c r="AG2557" s="9"/>
      <c r="AH2557" s="5"/>
      <c r="AI2557" s="5"/>
      <c r="AJ2557" s="5"/>
      <c r="AK2557" s="9"/>
      <c r="AL2557" s="9"/>
      <c r="AM2557" s="6"/>
      <c r="AN2557" s="8"/>
      <c r="AO2557" s="7"/>
      <c r="AP2557" s="6"/>
      <c r="AQ2557" s="5"/>
    </row>
    <row r="2558" spans="1:43" ht="76.5" x14ac:dyDescent="0.25">
      <c r="A2558" s="63">
        <v>149</v>
      </c>
      <c r="B2558" s="75">
        <v>72154300</v>
      </c>
      <c r="C2558" s="75">
        <v>8715299</v>
      </c>
      <c r="D2558" s="62" t="s">
        <v>801</v>
      </c>
      <c r="E2558" s="61" t="s">
        <v>801</v>
      </c>
      <c r="F2558" s="73" t="s">
        <v>1065</v>
      </c>
      <c r="G2558" s="42" t="s">
        <v>1</v>
      </c>
      <c r="H2558" s="21">
        <v>1</v>
      </c>
      <c r="I2558" s="20">
        <v>3105940.6083025211</v>
      </c>
      <c r="J2558" s="20">
        <f t="shared" ref="J2558:J2589" si="1189">+I2558*0.19</f>
        <v>590128.71557747899</v>
      </c>
      <c r="K2558" s="19">
        <f t="shared" ref="K2558:K2589" si="1190">+I2558+J2558</f>
        <v>3696069.32388</v>
      </c>
      <c r="L2558" s="15">
        <f t="shared" ref="L2558:L2589" si="1191">+H2558*K2558</f>
        <v>3696069.32388</v>
      </c>
      <c r="M2558" s="17">
        <v>2478181.5126050422</v>
      </c>
      <c r="N2558" s="17">
        <v>470854.48739495804</v>
      </c>
      <c r="O2558" s="16">
        <v>2949036</v>
      </c>
      <c r="P2558" s="18">
        <v>2949036</v>
      </c>
      <c r="Q2558" s="17">
        <v>2360173.1092436975</v>
      </c>
      <c r="R2558" s="17">
        <v>448432.89075630251</v>
      </c>
      <c r="S2558" s="16">
        <v>2808606</v>
      </c>
      <c r="T2558" s="15">
        <v>2808606</v>
      </c>
      <c r="U2558" s="14"/>
      <c r="V2558" s="14"/>
      <c r="W2558" s="14"/>
      <c r="X2558" s="14"/>
      <c r="Y2558" s="14"/>
      <c r="Z2558" s="14"/>
      <c r="AA2558" s="14"/>
      <c r="AB2558" s="55"/>
      <c r="AC2558" s="12">
        <f t="shared" ref="AC2558:AC2589" si="1192">+AB2558*19%</f>
        <v>0</v>
      </c>
      <c r="AD2558" s="12">
        <f t="shared" ref="AD2558:AD2589" si="1193">+AB2558+AC2558</f>
        <v>0</v>
      </c>
      <c r="AE2558" s="12">
        <f t="shared" ref="AE2558:AE2589" si="1194">+AD2558*5.1%</f>
        <v>0</v>
      </c>
      <c r="AF2558" s="12">
        <f t="shared" ref="AF2558:AF2589" si="1195">+AD2558+AE2558</f>
        <v>0</v>
      </c>
      <c r="AG2558" s="11">
        <f t="shared" ref="AG2558:AG2589" si="1196">MIN(L2558,P2558,T2558)</f>
        <v>2808606</v>
      </c>
      <c r="AH2558" s="11">
        <f t="shared" ref="AH2558:AH2589" si="1197">MAX(L2558,P2558,T2558,AF2558)</f>
        <v>3696069.32388</v>
      </c>
      <c r="AI2558" s="9">
        <f t="shared" ref="AI2558:AI2589" si="1198">MEDIAN(L2558,P2558,T2558,AF2558)</f>
        <v>2878821</v>
      </c>
      <c r="AJ2558" s="10">
        <f t="shared" ref="AJ2558:AJ2589" si="1199">AVERAGE(L2558,P2558,T2558,AF2558)</f>
        <v>2363427.83097</v>
      </c>
      <c r="AK2558" s="9">
        <f t="shared" si="1159"/>
        <v>2843713.5</v>
      </c>
      <c r="AL2558" s="9">
        <f t="shared" si="1174"/>
        <v>3287445.16194</v>
      </c>
      <c r="AM2558" s="6">
        <f t="shared" ref="AM2558:AM2589" si="1200">HARMEAN(L2558,P2558,T2558)</f>
        <v>3106554.5981853777</v>
      </c>
      <c r="AN2558" s="8">
        <f t="shared" si="1176"/>
        <v>1623047.0306026791</v>
      </c>
      <c r="AO2558" s="7">
        <f t="shared" si="1175"/>
        <v>0.563788797776131</v>
      </c>
      <c r="AP2558" s="6">
        <f t="shared" ref="AP2558:AP2589" si="1201">+AM2558</f>
        <v>3106554.5981853777</v>
      </c>
      <c r="AQ2558" s="5" t="s">
        <v>0</v>
      </c>
    </row>
    <row r="2559" spans="1:43" ht="25.5" x14ac:dyDescent="0.25">
      <c r="A2559" s="63">
        <v>150</v>
      </c>
      <c r="B2559" s="75">
        <v>72154300</v>
      </c>
      <c r="C2559" s="75">
        <v>8715299</v>
      </c>
      <c r="D2559" s="62" t="s">
        <v>801</v>
      </c>
      <c r="E2559" s="61" t="s">
        <v>801</v>
      </c>
      <c r="F2559" s="73" t="s">
        <v>1192</v>
      </c>
      <c r="G2559" s="42" t="s">
        <v>1</v>
      </c>
      <c r="H2559" s="21">
        <v>1</v>
      </c>
      <c r="I2559" s="20">
        <v>2533679.5171764707</v>
      </c>
      <c r="J2559" s="20">
        <f t="shared" si="1189"/>
        <v>481399.10826352943</v>
      </c>
      <c r="K2559" s="19">
        <f t="shared" si="1190"/>
        <v>3015078.6254400001</v>
      </c>
      <c r="L2559" s="15">
        <f t="shared" si="1191"/>
        <v>3015078.6254400001</v>
      </c>
      <c r="M2559" s="17">
        <v>2040836.9747899161</v>
      </c>
      <c r="N2559" s="17">
        <v>387759.02521008404</v>
      </c>
      <c r="O2559" s="16">
        <v>2428596</v>
      </c>
      <c r="P2559" s="18">
        <v>2428596</v>
      </c>
      <c r="Q2559" s="17">
        <v>1925317.6470588236</v>
      </c>
      <c r="R2559" s="17">
        <v>365810.3529411765</v>
      </c>
      <c r="S2559" s="16">
        <v>2291128</v>
      </c>
      <c r="T2559" s="15">
        <v>2291128</v>
      </c>
      <c r="U2559" s="14"/>
      <c r="V2559" s="14"/>
      <c r="W2559" s="14"/>
      <c r="X2559" s="14"/>
      <c r="Y2559" s="14"/>
      <c r="Z2559" s="14"/>
      <c r="AA2559" s="14"/>
      <c r="AB2559" s="13"/>
      <c r="AC2559" s="12">
        <f t="shared" si="1192"/>
        <v>0</v>
      </c>
      <c r="AD2559" s="6">
        <f t="shared" si="1193"/>
        <v>0</v>
      </c>
      <c r="AE2559" s="6">
        <f t="shared" si="1194"/>
        <v>0</v>
      </c>
      <c r="AF2559" s="6">
        <f t="shared" si="1195"/>
        <v>0</v>
      </c>
      <c r="AG2559" s="9">
        <f t="shared" si="1196"/>
        <v>2291128</v>
      </c>
      <c r="AH2559" s="11">
        <f t="shared" si="1197"/>
        <v>3015078.6254400001</v>
      </c>
      <c r="AI2559" s="9">
        <f t="shared" si="1198"/>
        <v>2359862</v>
      </c>
      <c r="AJ2559" s="10">
        <f t="shared" si="1199"/>
        <v>1933700.6563599999</v>
      </c>
      <c r="AK2559" s="9">
        <f t="shared" si="1159"/>
        <v>2325495</v>
      </c>
      <c r="AL2559" s="9">
        <f t="shared" si="1174"/>
        <v>2687470.3127199998</v>
      </c>
      <c r="AM2559" s="6">
        <f t="shared" si="1200"/>
        <v>2542603.2694688169</v>
      </c>
      <c r="AN2559" s="8">
        <f t="shared" si="1176"/>
        <v>1326807.2263340522</v>
      </c>
      <c r="AO2559" s="7">
        <f t="shared" si="1175"/>
        <v>0.56223932854296232</v>
      </c>
      <c r="AP2559" s="6">
        <f t="shared" si="1201"/>
        <v>2542603.2694688169</v>
      </c>
      <c r="AQ2559" s="5" t="s">
        <v>0</v>
      </c>
    </row>
    <row r="2560" spans="1:43" ht="38.25" x14ac:dyDescent="0.25">
      <c r="A2560" s="63">
        <v>151</v>
      </c>
      <c r="B2560" s="75">
        <v>72154300</v>
      </c>
      <c r="C2560" s="75">
        <v>8715299</v>
      </c>
      <c r="D2560" s="62" t="s">
        <v>801</v>
      </c>
      <c r="E2560" s="61" t="s">
        <v>801</v>
      </c>
      <c r="F2560" s="73" t="s">
        <v>1191</v>
      </c>
      <c r="G2560" s="42" t="s">
        <v>1</v>
      </c>
      <c r="H2560" s="21">
        <v>1</v>
      </c>
      <c r="I2560" s="20">
        <v>1434686.9253277313</v>
      </c>
      <c r="J2560" s="20">
        <f t="shared" si="1189"/>
        <v>272590.51581226895</v>
      </c>
      <c r="K2560" s="19">
        <f t="shared" si="1190"/>
        <v>1707277.4411400002</v>
      </c>
      <c r="L2560" s="15">
        <f t="shared" si="1191"/>
        <v>1707277.4411400002</v>
      </c>
      <c r="M2560" s="17">
        <v>1144714.2857142857</v>
      </c>
      <c r="N2560" s="17">
        <v>217495.71428571429</v>
      </c>
      <c r="O2560" s="16">
        <v>1362210</v>
      </c>
      <c r="P2560" s="18">
        <v>1362210</v>
      </c>
      <c r="Q2560" s="17">
        <v>1090204.2016806724</v>
      </c>
      <c r="R2560" s="17">
        <v>207138.79831932776</v>
      </c>
      <c r="S2560" s="16">
        <v>1297343</v>
      </c>
      <c r="T2560" s="15">
        <v>1297343</v>
      </c>
      <c r="U2560" s="14"/>
      <c r="V2560" s="14"/>
      <c r="W2560" s="14"/>
      <c r="X2560" s="14"/>
      <c r="Y2560" s="14"/>
      <c r="Z2560" s="14"/>
      <c r="AA2560" s="14"/>
      <c r="AB2560" s="13"/>
      <c r="AC2560" s="12">
        <f t="shared" si="1192"/>
        <v>0</v>
      </c>
      <c r="AD2560" s="6">
        <f t="shared" si="1193"/>
        <v>0</v>
      </c>
      <c r="AE2560" s="6">
        <f t="shared" si="1194"/>
        <v>0</v>
      </c>
      <c r="AF2560" s="6">
        <f t="shared" si="1195"/>
        <v>0</v>
      </c>
      <c r="AG2560" s="9">
        <f t="shared" si="1196"/>
        <v>1297343</v>
      </c>
      <c r="AH2560" s="11">
        <f t="shared" si="1197"/>
        <v>1707277.4411400002</v>
      </c>
      <c r="AI2560" s="9">
        <f t="shared" si="1198"/>
        <v>1329776.5</v>
      </c>
      <c r="AJ2560" s="10">
        <f t="shared" si="1199"/>
        <v>1091707.6102849999</v>
      </c>
      <c r="AK2560" s="9">
        <f t="shared" si="1159"/>
        <v>1313559.75</v>
      </c>
      <c r="AL2560" s="9">
        <f t="shared" si="1174"/>
        <v>1518526.9705700001</v>
      </c>
      <c r="AM2560" s="6">
        <f t="shared" si="1200"/>
        <v>1434970.5334975694</v>
      </c>
      <c r="AN2560" s="8">
        <f t="shared" si="1176"/>
        <v>749713.09609249991</v>
      </c>
      <c r="AO2560" s="7">
        <f t="shared" si="1175"/>
        <v>0.56378879916474678</v>
      </c>
      <c r="AP2560" s="6">
        <f t="shared" si="1201"/>
        <v>1434970.5334975694</v>
      </c>
      <c r="AQ2560" s="5" t="s">
        <v>0</v>
      </c>
    </row>
    <row r="2561" spans="1:43" ht="25.5" x14ac:dyDescent="0.25">
      <c r="A2561" s="63">
        <v>152</v>
      </c>
      <c r="B2561" s="75">
        <v>72154300</v>
      </c>
      <c r="C2561" s="75">
        <v>8715299</v>
      </c>
      <c r="D2561" s="62" t="s">
        <v>801</v>
      </c>
      <c r="E2561" s="61" t="s">
        <v>801</v>
      </c>
      <c r="F2561" s="73" t="s">
        <v>1190</v>
      </c>
      <c r="G2561" s="42" t="s">
        <v>1</v>
      </c>
      <c r="H2561" s="21">
        <v>1</v>
      </c>
      <c r="I2561" s="20">
        <v>519151.89826890756</v>
      </c>
      <c r="J2561" s="20">
        <f t="shared" si="1189"/>
        <v>98638.860671092436</v>
      </c>
      <c r="K2561" s="19">
        <f t="shared" si="1190"/>
        <v>617790.75893999997</v>
      </c>
      <c r="L2561" s="15">
        <f t="shared" si="1191"/>
        <v>617790.75893999997</v>
      </c>
      <c r="M2561" s="17">
        <v>430003.36134453781</v>
      </c>
      <c r="N2561" s="17">
        <v>81700.638655462186</v>
      </c>
      <c r="O2561" s="16">
        <v>511704</v>
      </c>
      <c r="P2561" s="18">
        <v>511704</v>
      </c>
      <c r="Q2561" s="17">
        <v>394498.31932773109</v>
      </c>
      <c r="R2561" s="17">
        <v>74954.680672268907</v>
      </c>
      <c r="S2561" s="16">
        <v>469453</v>
      </c>
      <c r="T2561" s="15">
        <v>469453</v>
      </c>
      <c r="U2561" s="14"/>
      <c r="V2561" s="14"/>
      <c r="W2561" s="14"/>
      <c r="X2561" s="14"/>
      <c r="Y2561" s="14"/>
      <c r="Z2561" s="14"/>
      <c r="AA2561" s="14"/>
      <c r="AB2561" s="13"/>
      <c r="AC2561" s="12">
        <f t="shared" si="1192"/>
        <v>0</v>
      </c>
      <c r="AD2561" s="6">
        <f t="shared" si="1193"/>
        <v>0</v>
      </c>
      <c r="AE2561" s="6">
        <f t="shared" si="1194"/>
        <v>0</v>
      </c>
      <c r="AF2561" s="6">
        <f t="shared" si="1195"/>
        <v>0</v>
      </c>
      <c r="AG2561" s="9">
        <f t="shared" si="1196"/>
        <v>469453</v>
      </c>
      <c r="AH2561" s="11">
        <f t="shared" si="1197"/>
        <v>617790.75893999997</v>
      </c>
      <c r="AI2561" s="9">
        <f t="shared" si="1198"/>
        <v>490578.5</v>
      </c>
      <c r="AJ2561" s="10">
        <f t="shared" si="1199"/>
        <v>399736.93973500002</v>
      </c>
      <c r="AK2561" s="9">
        <f t="shared" si="1159"/>
        <v>480015.75</v>
      </c>
      <c r="AL2561" s="9">
        <f t="shared" si="1174"/>
        <v>554184.62947000004</v>
      </c>
      <c r="AM2561" s="6">
        <f t="shared" si="1200"/>
        <v>526032.97566509084</v>
      </c>
      <c r="AN2561" s="8">
        <f t="shared" si="1176"/>
        <v>273699.373219261</v>
      </c>
      <c r="AO2561" s="7">
        <f t="shared" si="1175"/>
        <v>0.55791147231128357</v>
      </c>
      <c r="AP2561" s="6">
        <f t="shared" si="1201"/>
        <v>526032.97566509084</v>
      </c>
      <c r="AQ2561" s="5" t="s">
        <v>0</v>
      </c>
    </row>
    <row r="2562" spans="1:43" ht="38.25" x14ac:dyDescent="0.25">
      <c r="A2562" s="63">
        <v>153</v>
      </c>
      <c r="B2562" s="75">
        <v>72154300</v>
      </c>
      <c r="C2562" s="75">
        <v>8715299</v>
      </c>
      <c r="D2562" s="62" t="s">
        <v>801</v>
      </c>
      <c r="E2562" s="61" t="s">
        <v>801</v>
      </c>
      <c r="F2562" s="73" t="s">
        <v>1064</v>
      </c>
      <c r="G2562" s="42" t="s">
        <v>1</v>
      </c>
      <c r="H2562" s="21">
        <v>1</v>
      </c>
      <c r="I2562" s="20">
        <v>771723.84796638659</v>
      </c>
      <c r="J2562" s="20">
        <f t="shared" si="1189"/>
        <v>146627.53111361346</v>
      </c>
      <c r="K2562" s="19">
        <f t="shared" si="1190"/>
        <v>918351.3790800001</v>
      </c>
      <c r="L2562" s="15">
        <f t="shared" si="1191"/>
        <v>918351.3790800001</v>
      </c>
      <c r="M2562" s="17">
        <v>627474.78991596645</v>
      </c>
      <c r="N2562" s="17">
        <v>119220.21008403362</v>
      </c>
      <c r="O2562" s="16">
        <v>746695.00000000012</v>
      </c>
      <c r="P2562" s="18">
        <v>746695.00000000012</v>
      </c>
      <c r="Q2562" s="17">
        <v>586425.21008403366</v>
      </c>
      <c r="R2562" s="17">
        <v>111420.78991596639</v>
      </c>
      <c r="S2562" s="16">
        <v>697846</v>
      </c>
      <c r="T2562" s="15">
        <v>697846</v>
      </c>
      <c r="U2562" s="14"/>
      <c r="V2562" s="14"/>
      <c r="W2562" s="14"/>
      <c r="X2562" s="14"/>
      <c r="Y2562" s="14"/>
      <c r="Z2562" s="14"/>
      <c r="AA2562" s="14"/>
      <c r="AB2562" s="13"/>
      <c r="AC2562" s="12">
        <f t="shared" si="1192"/>
        <v>0</v>
      </c>
      <c r="AD2562" s="6">
        <f t="shared" si="1193"/>
        <v>0</v>
      </c>
      <c r="AE2562" s="6">
        <f t="shared" si="1194"/>
        <v>0</v>
      </c>
      <c r="AF2562" s="6">
        <f t="shared" si="1195"/>
        <v>0</v>
      </c>
      <c r="AG2562" s="9">
        <f t="shared" si="1196"/>
        <v>697846</v>
      </c>
      <c r="AH2562" s="11">
        <f t="shared" si="1197"/>
        <v>918351.3790800001</v>
      </c>
      <c r="AI2562" s="9">
        <f t="shared" si="1198"/>
        <v>722270.5</v>
      </c>
      <c r="AJ2562" s="10">
        <f t="shared" si="1199"/>
        <v>590723.09477000008</v>
      </c>
      <c r="AK2562" s="9">
        <f t="shared" si="1159"/>
        <v>710058.25</v>
      </c>
      <c r="AL2562" s="9">
        <f t="shared" si="1174"/>
        <v>820310.93954000005</v>
      </c>
      <c r="AM2562" s="6">
        <f t="shared" si="1200"/>
        <v>776975.8975447705</v>
      </c>
      <c r="AN2562" s="8">
        <f t="shared" si="1176"/>
        <v>405008.89678316627</v>
      </c>
      <c r="AO2562" s="7">
        <f t="shared" si="1175"/>
        <v>0.56074406580798508</v>
      </c>
      <c r="AP2562" s="6">
        <f t="shared" si="1201"/>
        <v>776975.8975447705</v>
      </c>
      <c r="AQ2562" s="5" t="s">
        <v>0</v>
      </c>
    </row>
    <row r="2563" spans="1:43" ht="25.5" x14ac:dyDescent="0.25">
      <c r="A2563" s="63">
        <v>154</v>
      </c>
      <c r="B2563" s="75">
        <v>72154300</v>
      </c>
      <c r="C2563" s="75">
        <v>8715299</v>
      </c>
      <c r="D2563" s="62" t="s">
        <v>801</v>
      </c>
      <c r="E2563" s="61" t="s">
        <v>801</v>
      </c>
      <c r="F2563" s="73" t="s">
        <v>1189</v>
      </c>
      <c r="G2563" s="42" t="s">
        <v>1</v>
      </c>
      <c r="H2563" s="21">
        <v>1</v>
      </c>
      <c r="I2563" s="20">
        <v>2003055.3697310926</v>
      </c>
      <c r="J2563" s="20">
        <f t="shared" si="1189"/>
        <v>380580.52024890762</v>
      </c>
      <c r="K2563" s="19">
        <f t="shared" si="1190"/>
        <v>2383635.8899800004</v>
      </c>
      <c r="L2563" s="15">
        <f t="shared" si="1191"/>
        <v>2383635.8899800004</v>
      </c>
      <c r="M2563" s="17">
        <v>1643869.7478991598</v>
      </c>
      <c r="N2563" s="17">
        <v>312335.25210084039</v>
      </c>
      <c r="O2563" s="16">
        <v>1956205.0000000002</v>
      </c>
      <c r="P2563" s="18">
        <v>1956205.0000000002</v>
      </c>
      <c r="Q2563" s="17">
        <v>1522101.6806722691</v>
      </c>
      <c r="R2563" s="17">
        <v>289199.31932773115</v>
      </c>
      <c r="S2563" s="16">
        <v>1811301.0000000002</v>
      </c>
      <c r="T2563" s="15">
        <v>1811301.0000000002</v>
      </c>
      <c r="U2563" s="14"/>
      <c r="V2563" s="14"/>
      <c r="W2563" s="14"/>
      <c r="X2563" s="14"/>
      <c r="Y2563" s="14"/>
      <c r="Z2563" s="14"/>
      <c r="AA2563" s="14"/>
      <c r="AB2563" s="13"/>
      <c r="AC2563" s="12">
        <f t="shared" si="1192"/>
        <v>0</v>
      </c>
      <c r="AD2563" s="6">
        <f t="shared" si="1193"/>
        <v>0</v>
      </c>
      <c r="AE2563" s="6">
        <f t="shared" si="1194"/>
        <v>0</v>
      </c>
      <c r="AF2563" s="6">
        <f t="shared" si="1195"/>
        <v>0</v>
      </c>
      <c r="AG2563" s="9">
        <f t="shared" si="1196"/>
        <v>1811301.0000000002</v>
      </c>
      <c r="AH2563" s="11">
        <f t="shared" si="1197"/>
        <v>2383635.8899800004</v>
      </c>
      <c r="AI2563" s="9">
        <f t="shared" si="1198"/>
        <v>1883753.0000000002</v>
      </c>
      <c r="AJ2563" s="10">
        <f t="shared" si="1199"/>
        <v>1537785.4724950001</v>
      </c>
      <c r="AK2563" s="9">
        <f t="shared" si="1159"/>
        <v>1847527.0000000002</v>
      </c>
      <c r="AL2563" s="9">
        <f t="shared" si="1174"/>
        <v>2133694.4449900002</v>
      </c>
      <c r="AM2563" s="6">
        <f t="shared" si="1200"/>
        <v>2023185.1839937698</v>
      </c>
      <c r="AN2563" s="8">
        <f t="shared" si="1176"/>
        <v>1053586.3725010979</v>
      </c>
      <c r="AO2563" s="7">
        <f t="shared" si="1175"/>
        <v>0.55930176222737149</v>
      </c>
      <c r="AP2563" s="6">
        <f t="shared" si="1201"/>
        <v>2023185.1839937698</v>
      </c>
      <c r="AQ2563" s="5" t="s">
        <v>0</v>
      </c>
    </row>
    <row r="2564" spans="1:43" ht="25.5" x14ac:dyDescent="0.25">
      <c r="A2564" s="63">
        <v>155</v>
      </c>
      <c r="B2564" s="75">
        <v>72154300</v>
      </c>
      <c r="C2564" s="75">
        <v>8715299</v>
      </c>
      <c r="D2564" s="62" t="s">
        <v>801</v>
      </c>
      <c r="E2564" s="61" t="s">
        <v>801</v>
      </c>
      <c r="F2564" s="73" t="s">
        <v>1188</v>
      </c>
      <c r="G2564" s="42" t="s">
        <v>1</v>
      </c>
      <c r="H2564" s="21">
        <v>1</v>
      </c>
      <c r="I2564" s="20">
        <v>901291.47882352944</v>
      </c>
      <c r="J2564" s="20">
        <f t="shared" si="1189"/>
        <v>171245.38097647059</v>
      </c>
      <c r="K2564" s="19">
        <f t="shared" si="1190"/>
        <v>1072536.8598</v>
      </c>
      <c r="L2564" s="15">
        <f t="shared" si="1191"/>
        <v>1072536.8598</v>
      </c>
      <c r="M2564" s="17">
        <v>739673.10924369749</v>
      </c>
      <c r="N2564" s="17">
        <v>140537.89075630251</v>
      </c>
      <c r="O2564" s="16">
        <v>880211</v>
      </c>
      <c r="P2564" s="18">
        <v>880211</v>
      </c>
      <c r="Q2564" s="17">
        <v>684882.3529411765</v>
      </c>
      <c r="R2564" s="17">
        <v>130127.64705882354</v>
      </c>
      <c r="S2564" s="16">
        <v>815010</v>
      </c>
      <c r="T2564" s="15">
        <v>815010</v>
      </c>
      <c r="U2564" s="14"/>
      <c r="V2564" s="14"/>
      <c r="W2564" s="14"/>
      <c r="X2564" s="14"/>
      <c r="Y2564" s="14"/>
      <c r="Z2564" s="14"/>
      <c r="AA2564" s="14"/>
      <c r="AB2564" s="13"/>
      <c r="AC2564" s="12">
        <f t="shared" si="1192"/>
        <v>0</v>
      </c>
      <c r="AD2564" s="6">
        <f t="shared" si="1193"/>
        <v>0</v>
      </c>
      <c r="AE2564" s="6">
        <f t="shared" si="1194"/>
        <v>0</v>
      </c>
      <c r="AF2564" s="6">
        <f t="shared" si="1195"/>
        <v>0</v>
      </c>
      <c r="AG2564" s="9">
        <f t="shared" si="1196"/>
        <v>815010</v>
      </c>
      <c r="AH2564" s="11">
        <f t="shared" si="1197"/>
        <v>1072536.8598</v>
      </c>
      <c r="AI2564" s="9">
        <f t="shared" si="1198"/>
        <v>847610.5</v>
      </c>
      <c r="AJ2564" s="10">
        <f t="shared" si="1199"/>
        <v>691939.46494999994</v>
      </c>
      <c r="AK2564" s="9">
        <f t="shared" si="1159"/>
        <v>831310.25</v>
      </c>
      <c r="AL2564" s="9">
        <f t="shared" si="1174"/>
        <v>960073.67989999999</v>
      </c>
      <c r="AM2564" s="6">
        <f t="shared" si="1200"/>
        <v>910349.14087622764</v>
      </c>
      <c r="AN2564" s="8">
        <f t="shared" si="1176"/>
        <v>474070.01157686819</v>
      </c>
      <c r="AO2564" s="7">
        <f t="shared" si="1175"/>
        <v>0.55930172122321298</v>
      </c>
      <c r="AP2564" s="6">
        <f t="shared" si="1201"/>
        <v>910349.14087622764</v>
      </c>
      <c r="AQ2564" s="5" t="s">
        <v>0</v>
      </c>
    </row>
    <row r="2565" spans="1:43" ht="25.5" x14ac:dyDescent="0.25">
      <c r="A2565" s="63">
        <v>156</v>
      </c>
      <c r="B2565" s="75">
        <v>72154300</v>
      </c>
      <c r="C2565" s="75">
        <v>8715299</v>
      </c>
      <c r="D2565" s="62" t="s">
        <v>801</v>
      </c>
      <c r="E2565" s="61" t="s">
        <v>801</v>
      </c>
      <c r="F2565" s="73" t="s">
        <v>1187</v>
      </c>
      <c r="G2565" s="42" t="s">
        <v>1</v>
      </c>
      <c r="H2565" s="21">
        <v>1</v>
      </c>
      <c r="I2565" s="20">
        <v>400666.14605042024</v>
      </c>
      <c r="J2565" s="20">
        <f t="shared" si="1189"/>
        <v>76126.567749579845</v>
      </c>
      <c r="K2565" s="19">
        <f t="shared" si="1190"/>
        <v>476792.71380000009</v>
      </c>
      <c r="L2565" s="15">
        <f t="shared" si="1191"/>
        <v>476792.71380000009</v>
      </c>
      <c r="M2565" s="17">
        <v>319685.71428571432</v>
      </c>
      <c r="N2565" s="17">
        <v>60740.285714285725</v>
      </c>
      <c r="O2565" s="16">
        <v>380426.00000000006</v>
      </c>
      <c r="P2565" s="18">
        <v>380426.00000000006</v>
      </c>
      <c r="Q2565" s="17">
        <v>304462.18487394962</v>
      </c>
      <c r="R2565" s="17">
        <v>57847.815126050431</v>
      </c>
      <c r="S2565" s="16">
        <v>362310.00000000006</v>
      </c>
      <c r="T2565" s="15">
        <v>362310.00000000006</v>
      </c>
      <c r="U2565" s="14"/>
      <c r="V2565" s="14"/>
      <c r="W2565" s="14"/>
      <c r="X2565" s="14"/>
      <c r="Y2565" s="14"/>
      <c r="Z2565" s="14"/>
      <c r="AA2565" s="14"/>
      <c r="AB2565" s="13"/>
      <c r="AC2565" s="12">
        <f t="shared" si="1192"/>
        <v>0</v>
      </c>
      <c r="AD2565" s="6">
        <f t="shared" si="1193"/>
        <v>0</v>
      </c>
      <c r="AE2565" s="6">
        <f t="shared" si="1194"/>
        <v>0</v>
      </c>
      <c r="AF2565" s="6">
        <f t="shared" si="1195"/>
        <v>0</v>
      </c>
      <c r="AG2565" s="9">
        <f t="shared" si="1196"/>
        <v>362310.00000000006</v>
      </c>
      <c r="AH2565" s="11">
        <f t="shared" si="1197"/>
        <v>476792.71380000009</v>
      </c>
      <c r="AI2565" s="9">
        <f t="shared" si="1198"/>
        <v>371368.00000000006</v>
      </c>
      <c r="AJ2565" s="10">
        <f t="shared" si="1199"/>
        <v>304882.17845000006</v>
      </c>
      <c r="AK2565" s="9">
        <f t="shared" ref="AK2565:AK2628" si="1202">AVERAGE(AG2565,AI2565)</f>
        <v>366839.00000000006</v>
      </c>
      <c r="AL2565" s="9">
        <f t="shared" si="1174"/>
        <v>424080.35690000007</v>
      </c>
      <c r="AM2565" s="6">
        <f t="shared" si="1200"/>
        <v>400745.54996865359</v>
      </c>
      <c r="AN2565" s="8">
        <f t="shared" si="1176"/>
        <v>209373.0311852493</v>
      </c>
      <c r="AO2565" s="7">
        <f t="shared" si="1175"/>
        <v>0.56378856332599814</v>
      </c>
      <c r="AP2565" s="6">
        <f t="shared" si="1201"/>
        <v>400745.54996865359</v>
      </c>
      <c r="AQ2565" s="5" t="s">
        <v>0</v>
      </c>
    </row>
    <row r="2566" spans="1:43" ht="25.5" x14ac:dyDescent="0.25">
      <c r="A2566" s="63">
        <v>157</v>
      </c>
      <c r="B2566" s="75">
        <v>72154300</v>
      </c>
      <c r="C2566" s="75">
        <v>8715299</v>
      </c>
      <c r="D2566" s="62" t="s">
        <v>801</v>
      </c>
      <c r="E2566" s="61" t="s">
        <v>801</v>
      </c>
      <c r="F2566" s="73" t="s">
        <v>1186</v>
      </c>
      <c r="G2566" s="42" t="s">
        <v>1</v>
      </c>
      <c r="H2566" s="21">
        <v>1</v>
      </c>
      <c r="I2566" s="20">
        <v>587293.12149579835</v>
      </c>
      <c r="J2566" s="20">
        <f t="shared" si="1189"/>
        <v>111585.69308420169</v>
      </c>
      <c r="K2566" s="19">
        <f t="shared" si="1190"/>
        <v>698878.81458000001</v>
      </c>
      <c r="L2566" s="15">
        <f t="shared" si="1191"/>
        <v>698878.81458000001</v>
      </c>
      <c r="M2566" s="17">
        <v>473054.62184873951</v>
      </c>
      <c r="N2566" s="17">
        <v>89880.378151260506</v>
      </c>
      <c r="O2566" s="16">
        <v>562935</v>
      </c>
      <c r="P2566" s="18">
        <v>562935</v>
      </c>
      <c r="Q2566" s="17">
        <v>446278.15126050421</v>
      </c>
      <c r="R2566" s="17">
        <v>84792.848739495807</v>
      </c>
      <c r="S2566" s="16">
        <v>531071</v>
      </c>
      <c r="T2566" s="15">
        <v>531071</v>
      </c>
      <c r="U2566" s="14"/>
      <c r="V2566" s="14"/>
      <c r="W2566" s="14"/>
      <c r="X2566" s="14"/>
      <c r="Y2566" s="14"/>
      <c r="Z2566" s="14"/>
      <c r="AA2566" s="14"/>
      <c r="AB2566" s="13"/>
      <c r="AC2566" s="12">
        <f t="shared" si="1192"/>
        <v>0</v>
      </c>
      <c r="AD2566" s="6">
        <f t="shared" si="1193"/>
        <v>0</v>
      </c>
      <c r="AE2566" s="6">
        <f t="shared" si="1194"/>
        <v>0</v>
      </c>
      <c r="AF2566" s="6">
        <f t="shared" si="1195"/>
        <v>0</v>
      </c>
      <c r="AG2566" s="9">
        <f t="shared" si="1196"/>
        <v>531071</v>
      </c>
      <c r="AH2566" s="11">
        <f t="shared" si="1197"/>
        <v>698878.81458000001</v>
      </c>
      <c r="AI2566" s="9">
        <f t="shared" si="1198"/>
        <v>547003</v>
      </c>
      <c r="AJ2566" s="10">
        <f t="shared" si="1199"/>
        <v>448221.203645</v>
      </c>
      <c r="AK2566" s="9">
        <f t="shared" si="1202"/>
        <v>539037</v>
      </c>
      <c r="AL2566" s="9">
        <f t="shared" si="1174"/>
        <v>622940.90729</v>
      </c>
      <c r="AM2566" s="6">
        <f t="shared" si="1200"/>
        <v>589361.47661080665</v>
      </c>
      <c r="AN2566" s="8">
        <f t="shared" si="1176"/>
        <v>307546.65182529943</v>
      </c>
      <c r="AO2566" s="7">
        <f t="shared" si="1175"/>
        <v>0.5622394243272878</v>
      </c>
      <c r="AP2566" s="6">
        <f t="shared" si="1201"/>
        <v>589361.47661080665</v>
      </c>
      <c r="AQ2566" s="5" t="s">
        <v>0</v>
      </c>
    </row>
    <row r="2567" spans="1:43" ht="38.25" x14ac:dyDescent="0.25">
      <c r="A2567" s="63">
        <v>158</v>
      </c>
      <c r="B2567" s="75">
        <v>72154300</v>
      </c>
      <c r="C2567" s="75">
        <v>8715299</v>
      </c>
      <c r="D2567" s="62" t="s">
        <v>801</v>
      </c>
      <c r="E2567" s="61" t="s">
        <v>801</v>
      </c>
      <c r="F2567" s="73" t="s">
        <v>1185</v>
      </c>
      <c r="G2567" s="42" t="s">
        <v>1</v>
      </c>
      <c r="H2567" s="21">
        <v>1</v>
      </c>
      <c r="I2567" s="20">
        <v>647001.0140672269</v>
      </c>
      <c r="J2567" s="20">
        <f t="shared" si="1189"/>
        <v>122930.19267277312</v>
      </c>
      <c r="K2567" s="19">
        <f t="shared" si="1190"/>
        <v>769931.20674000005</v>
      </c>
      <c r="L2567" s="15">
        <f t="shared" si="1191"/>
        <v>769931.20674000005</v>
      </c>
      <c r="M2567" s="17">
        <v>526064.70588235301</v>
      </c>
      <c r="N2567" s="17">
        <v>99952.294117647078</v>
      </c>
      <c r="O2567" s="16">
        <v>626017.00000000012</v>
      </c>
      <c r="P2567" s="18">
        <v>626017.00000000012</v>
      </c>
      <c r="Q2567" s="17">
        <v>491649.57983193279</v>
      </c>
      <c r="R2567" s="17">
        <v>93413.420168067227</v>
      </c>
      <c r="S2567" s="16">
        <v>585063</v>
      </c>
      <c r="T2567" s="15">
        <v>585063</v>
      </c>
      <c r="U2567" s="14"/>
      <c r="V2567" s="14"/>
      <c r="W2567" s="14"/>
      <c r="X2567" s="14"/>
      <c r="Y2567" s="14"/>
      <c r="Z2567" s="14"/>
      <c r="AA2567" s="14"/>
      <c r="AB2567" s="13"/>
      <c r="AC2567" s="12">
        <f t="shared" si="1192"/>
        <v>0</v>
      </c>
      <c r="AD2567" s="6">
        <f t="shared" si="1193"/>
        <v>0</v>
      </c>
      <c r="AE2567" s="6">
        <f t="shared" si="1194"/>
        <v>0</v>
      </c>
      <c r="AF2567" s="6">
        <f t="shared" si="1195"/>
        <v>0</v>
      </c>
      <c r="AG2567" s="9">
        <f t="shared" si="1196"/>
        <v>585063</v>
      </c>
      <c r="AH2567" s="11">
        <f t="shared" si="1197"/>
        <v>769931.20674000005</v>
      </c>
      <c r="AI2567" s="9">
        <f t="shared" si="1198"/>
        <v>605540</v>
      </c>
      <c r="AJ2567" s="10">
        <f t="shared" si="1199"/>
        <v>495252.80168500007</v>
      </c>
      <c r="AK2567" s="9">
        <f t="shared" si="1202"/>
        <v>595301.5</v>
      </c>
      <c r="AL2567" s="9">
        <f t="shared" si="1174"/>
        <v>687735.60337000003</v>
      </c>
      <c r="AM2567" s="6">
        <f t="shared" si="1200"/>
        <v>651404.16758970078</v>
      </c>
      <c r="AN2567" s="8">
        <f t="shared" si="1176"/>
        <v>339552.9958944773</v>
      </c>
      <c r="AO2567" s="7">
        <f t="shared" si="1175"/>
        <v>0.5607441224270524</v>
      </c>
      <c r="AP2567" s="6">
        <f t="shared" si="1201"/>
        <v>651404.16758970078</v>
      </c>
      <c r="AQ2567" s="5" t="s">
        <v>0</v>
      </c>
    </row>
    <row r="2568" spans="1:43" ht="25.5" x14ac:dyDescent="0.25">
      <c r="A2568" s="63">
        <v>159</v>
      </c>
      <c r="B2568" s="75">
        <v>72154300</v>
      </c>
      <c r="C2568" s="75">
        <v>8715299</v>
      </c>
      <c r="D2568" s="62" t="s">
        <v>801</v>
      </c>
      <c r="E2568" s="61" t="s">
        <v>801</v>
      </c>
      <c r="F2568" s="73" t="s">
        <v>1184</v>
      </c>
      <c r="G2568" s="42" t="s">
        <v>1</v>
      </c>
      <c r="H2568" s="21">
        <v>1</v>
      </c>
      <c r="I2568" s="20">
        <v>789049.44347899151</v>
      </c>
      <c r="J2568" s="20">
        <f t="shared" si="1189"/>
        <v>149919.39426100839</v>
      </c>
      <c r="K2568" s="19">
        <f t="shared" si="1190"/>
        <v>938968.83773999987</v>
      </c>
      <c r="L2568" s="15">
        <f t="shared" si="1191"/>
        <v>938968.83773999987</v>
      </c>
      <c r="M2568" s="17">
        <v>629569.74789915967</v>
      </c>
      <c r="N2568" s="17">
        <v>119618.25210084034</v>
      </c>
      <c r="O2568" s="16">
        <v>749188</v>
      </c>
      <c r="P2568" s="18">
        <v>749188</v>
      </c>
      <c r="Q2568" s="17">
        <v>599590.75630252098</v>
      </c>
      <c r="R2568" s="17">
        <v>113922.24369747899</v>
      </c>
      <c r="S2568" s="16">
        <v>713513</v>
      </c>
      <c r="T2568" s="15">
        <v>713513</v>
      </c>
      <c r="U2568" s="14"/>
      <c r="V2568" s="14"/>
      <c r="W2568" s="14"/>
      <c r="X2568" s="14"/>
      <c r="Y2568" s="14"/>
      <c r="Z2568" s="14"/>
      <c r="AA2568" s="14"/>
      <c r="AB2568" s="13"/>
      <c r="AC2568" s="12">
        <f t="shared" si="1192"/>
        <v>0</v>
      </c>
      <c r="AD2568" s="6">
        <f t="shared" si="1193"/>
        <v>0</v>
      </c>
      <c r="AE2568" s="6">
        <f t="shared" si="1194"/>
        <v>0</v>
      </c>
      <c r="AF2568" s="6">
        <f t="shared" si="1195"/>
        <v>0</v>
      </c>
      <c r="AG2568" s="9">
        <f t="shared" si="1196"/>
        <v>713513</v>
      </c>
      <c r="AH2568" s="11">
        <f t="shared" si="1197"/>
        <v>938968.83773999987</v>
      </c>
      <c r="AI2568" s="9">
        <f t="shared" si="1198"/>
        <v>731350.5</v>
      </c>
      <c r="AJ2568" s="10">
        <f t="shared" si="1199"/>
        <v>600417.45943499997</v>
      </c>
      <c r="AK2568" s="9">
        <f t="shared" si="1202"/>
        <v>722431.75</v>
      </c>
      <c r="AL2568" s="9">
        <f t="shared" si="1174"/>
        <v>835159.66886999994</v>
      </c>
      <c r="AM2568" s="6">
        <f t="shared" si="1200"/>
        <v>789205.21244942956</v>
      </c>
      <c r="AN2568" s="8">
        <f t="shared" si="1176"/>
        <v>412327.31188635679</v>
      </c>
      <c r="AO2568" s="7">
        <f t="shared" si="1175"/>
        <v>0.56378892458042595</v>
      </c>
      <c r="AP2568" s="6">
        <f t="shared" si="1201"/>
        <v>789205.21244942956</v>
      </c>
      <c r="AQ2568" s="5" t="s">
        <v>0</v>
      </c>
    </row>
    <row r="2569" spans="1:43" ht="25.5" x14ac:dyDescent="0.25">
      <c r="A2569" s="63">
        <v>160</v>
      </c>
      <c r="B2569" s="75">
        <v>72154300</v>
      </c>
      <c r="C2569" s="75">
        <v>8715299</v>
      </c>
      <c r="D2569" s="62" t="s">
        <v>801</v>
      </c>
      <c r="E2569" s="61" t="s">
        <v>801</v>
      </c>
      <c r="F2569" s="73" t="s">
        <v>1183</v>
      </c>
      <c r="G2569" s="42" t="s">
        <v>1</v>
      </c>
      <c r="H2569" s="21">
        <v>1</v>
      </c>
      <c r="I2569" s="20">
        <v>3475072.9983025212</v>
      </c>
      <c r="J2569" s="20">
        <f t="shared" si="1189"/>
        <v>660263.86967747903</v>
      </c>
      <c r="K2569" s="19">
        <f t="shared" si="1190"/>
        <v>4135336.8679800001</v>
      </c>
      <c r="L2569" s="15">
        <f t="shared" si="1191"/>
        <v>4135336.8679800001</v>
      </c>
      <c r="M2569" s="17">
        <v>2825520.1680672271</v>
      </c>
      <c r="N2569" s="17">
        <v>536848.83193277312</v>
      </c>
      <c r="O2569" s="16">
        <v>3362369</v>
      </c>
      <c r="P2569" s="18">
        <v>3362369</v>
      </c>
      <c r="Q2569" s="17">
        <v>2640673.1092436975</v>
      </c>
      <c r="R2569" s="17">
        <v>501727.89075630251</v>
      </c>
      <c r="S2569" s="16">
        <v>3142401</v>
      </c>
      <c r="T2569" s="15">
        <v>3142401</v>
      </c>
      <c r="U2569" s="14"/>
      <c r="V2569" s="14"/>
      <c r="W2569" s="14"/>
      <c r="X2569" s="14"/>
      <c r="Y2569" s="14"/>
      <c r="Z2569" s="14"/>
      <c r="AA2569" s="14"/>
      <c r="AB2569" s="13"/>
      <c r="AC2569" s="12">
        <f t="shared" si="1192"/>
        <v>0</v>
      </c>
      <c r="AD2569" s="6">
        <f t="shared" si="1193"/>
        <v>0</v>
      </c>
      <c r="AE2569" s="6">
        <f t="shared" si="1194"/>
        <v>0</v>
      </c>
      <c r="AF2569" s="6">
        <f t="shared" si="1195"/>
        <v>0</v>
      </c>
      <c r="AG2569" s="9">
        <f t="shared" si="1196"/>
        <v>3142401</v>
      </c>
      <c r="AH2569" s="11">
        <f t="shared" si="1197"/>
        <v>4135336.8679800001</v>
      </c>
      <c r="AI2569" s="9">
        <f t="shared" si="1198"/>
        <v>3252385</v>
      </c>
      <c r="AJ2569" s="10">
        <f t="shared" si="1199"/>
        <v>2660026.7169949999</v>
      </c>
      <c r="AK2569" s="9">
        <f t="shared" si="1202"/>
        <v>3197393</v>
      </c>
      <c r="AL2569" s="9">
        <f t="shared" si="1174"/>
        <v>3693860.9339899998</v>
      </c>
      <c r="AM2569" s="6">
        <f t="shared" si="1200"/>
        <v>3498723.3133128844</v>
      </c>
      <c r="AN2569" s="8">
        <f t="shared" si="1176"/>
        <v>1823755.4485299331</v>
      </c>
      <c r="AO2569" s="7">
        <f t="shared" si="1175"/>
        <v>0.56074402278018531</v>
      </c>
      <c r="AP2569" s="6">
        <f t="shared" si="1201"/>
        <v>3498723.3133128844</v>
      </c>
      <c r="AQ2569" s="5" t="s">
        <v>0</v>
      </c>
    </row>
    <row r="2570" spans="1:43" ht="25.5" x14ac:dyDescent="0.25">
      <c r="A2570" s="63">
        <v>161</v>
      </c>
      <c r="B2570" s="75">
        <v>72154300</v>
      </c>
      <c r="C2570" s="75">
        <v>8715299</v>
      </c>
      <c r="D2570" s="62" t="s">
        <v>801</v>
      </c>
      <c r="E2570" s="61" t="s">
        <v>801</v>
      </c>
      <c r="F2570" s="73" t="s">
        <v>1182</v>
      </c>
      <c r="G2570" s="42" t="s">
        <v>1</v>
      </c>
      <c r="H2570" s="21">
        <v>1</v>
      </c>
      <c r="I2570" s="20">
        <v>1426095.4558991599</v>
      </c>
      <c r="J2570" s="20">
        <f t="shared" si="1189"/>
        <v>270958.13662084041</v>
      </c>
      <c r="K2570" s="19">
        <f t="shared" si="1190"/>
        <v>1697053.5925200004</v>
      </c>
      <c r="L2570" s="15">
        <f t="shared" si="1191"/>
        <v>1697053.5925200004</v>
      </c>
      <c r="M2570" s="17">
        <v>1148695.7983193279</v>
      </c>
      <c r="N2570" s="17">
        <v>218252.2016806723</v>
      </c>
      <c r="O2570" s="16">
        <v>1366948.0000000002</v>
      </c>
      <c r="P2570" s="18">
        <v>1366948.0000000002</v>
      </c>
      <c r="Q2570" s="17">
        <v>1083675.630252101</v>
      </c>
      <c r="R2570" s="17">
        <v>205898.36974789918</v>
      </c>
      <c r="S2570" s="16">
        <v>1289574.0000000002</v>
      </c>
      <c r="T2570" s="15">
        <v>1289574.0000000002</v>
      </c>
      <c r="U2570" s="14"/>
      <c r="V2570" s="14"/>
      <c r="W2570" s="14"/>
      <c r="X2570" s="14"/>
      <c r="Y2570" s="14"/>
      <c r="Z2570" s="14"/>
      <c r="AA2570" s="14"/>
      <c r="AB2570" s="13"/>
      <c r="AC2570" s="12">
        <f t="shared" si="1192"/>
        <v>0</v>
      </c>
      <c r="AD2570" s="6">
        <f t="shared" si="1193"/>
        <v>0</v>
      </c>
      <c r="AE2570" s="6">
        <f t="shared" si="1194"/>
        <v>0</v>
      </c>
      <c r="AF2570" s="6">
        <f t="shared" si="1195"/>
        <v>0</v>
      </c>
      <c r="AG2570" s="9">
        <f t="shared" si="1196"/>
        <v>1289574.0000000002</v>
      </c>
      <c r="AH2570" s="11">
        <f t="shared" si="1197"/>
        <v>1697053.5925200004</v>
      </c>
      <c r="AI2570" s="9">
        <f t="shared" si="1198"/>
        <v>1328261.0000000002</v>
      </c>
      <c r="AJ2570" s="10">
        <f t="shared" si="1199"/>
        <v>1088393.8981300001</v>
      </c>
      <c r="AK2570" s="9">
        <f t="shared" si="1202"/>
        <v>1308917.5000000002</v>
      </c>
      <c r="AL2570" s="9">
        <f t="shared" si="1174"/>
        <v>1512657.2962600002</v>
      </c>
      <c r="AM2570" s="6">
        <f t="shared" si="1200"/>
        <v>1431118.0124059839</v>
      </c>
      <c r="AN2570" s="8">
        <f t="shared" si="1176"/>
        <v>746800.66999581025</v>
      </c>
      <c r="AO2570" s="7">
        <f t="shared" si="1175"/>
        <v>0.56223940174093057</v>
      </c>
      <c r="AP2570" s="6">
        <f t="shared" si="1201"/>
        <v>1431118.0124059839</v>
      </c>
      <c r="AQ2570" s="5" t="s">
        <v>0</v>
      </c>
    </row>
    <row r="2571" spans="1:43" ht="25.5" x14ac:dyDescent="0.25">
      <c r="A2571" s="63">
        <v>162</v>
      </c>
      <c r="B2571" s="75">
        <v>72154300</v>
      </c>
      <c r="C2571" s="75">
        <v>8715299</v>
      </c>
      <c r="D2571" s="62" t="s">
        <v>801</v>
      </c>
      <c r="E2571" s="61" t="s">
        <v>801</v>
      </c>
      <c r="F2571" s="73" t="s">
        <v>1181</v>
      </c>
      <c r="G2571" s="42" t="s">
        <v>1</v>
      </c>
      <c r="H2571" s="21">
        <v>1</v>
      </c>
      <c r="I2571" s="20">
        <v>2715486.0247058822</v>
      </c>
      <c r="J2571" s="20">
        <f t="shared" si="1189"/>
        <v>515942.34469411761</v>
      </c>
      <c r="K2571" s="19">
        <f t="shared" si="1190"/>
        <v>3231428.3693999997</v>
      </c>
      <c r="L2571" s="15">
        <f t="shared" si="1191"/>
        <v>3231428.3693999997</v>
      </c>
      <c r="M2571" s="17">
        <v>2228548.7394957985</v>
      </c>
      <c r="N2571" s="17">
        <v>423424.26050420169</v>
      </c>
      <c r="O2571" s="16">
        <v>2651973</v>
      </c>
      <c r="P2571" s="18">
        <v>2651973</v>
      </c>
      <c r="Q2571" s="17">
        <v>2063470.5882352942</v>
      </c>
      <c r="R2571" s="17">
        <v>392059.4117647059</v>
      </c>
      <c r="S2571" s="16">
        <v>2455530</v>
      </c>
      <c r="T2571" s="15">
        <v>2455530</v>
      </c>
      <c r="U2571" s="14"/>
      <c r="V2571" s="14"/>
      <c r="W2571" s="14"/>
      <c r="X2571" s="14"/>
      <c r="Y2571" s="14"/>
      <c r="Z2571" s="14"/>
      <c r="AA2571" s="14"/>
      <c r="AB2571" s="13"/>
      <c r="AC2571" s="12">
        <f t="shared" si="1192"/>
        <v>0</v>
      </c>
      <c r="AD2571" s="6">
        <f t="shared" si="1193"/>
        <v>0</v>
      </c>
      <c r="AE2571" s="6">
        <f t="shared" si="1194"/>
        <v>0</v>
      </c>
      <c r="AF2571" s="6">
        <f t="shared" si="1195"/>
        <v>0</v>
      </c>
      <c r="AG2571" s="9">
        <f t="shared" si="1196"/>
        <v>2455530</v>
      </c>
      <c r="AH2571" s="11">
        <f t="shared" si="1197"/>
        <v>3231428.3693999997</v>
      </c>
      <c r="AI2571" s="9">
        <f t="shared" si="1198"/>
        <v>2553751.5</v>
      </c>
      <c r="AJ2571" s="10">
        <f t="shared" si="1199"/>
        <v>2084732.84235</v>
      </c>
      <c r="AK2571" s="9">
        <f t="shared" si="1202"/>
        <v>2504640.75</v>
      </c>
      <c r="AL2571" s="9">
        <f t="shared" si="1174"/>
        <v>2892589.9347000001</v>
      </c>
      <c r="AM2571" s="6">
        <f t="shared" si="1200"/>
        <v>2742775.7023190474</v>
      </c>
      <c r="AN2571" s="8">
        <f t="shared" si="1176"/>
        <v>1428317.6099058292</v>
      </c>
      <c r="AO2571" s="7">
        <f t="shared" si="1175"/>
        <v>0.55930172137180501</v>
      </c>
      <c r="AP2571" s="6">
        <f t="shared" si="1201"/>
        <v>2742775.7023190474</v>
      </c>
      <c r="AQ2571" s="5" t="s">
        <v>0</v>
      </c>
    </row>
    <row r="2572" spans="1:43" ht="25.5" x14ac:dyDescent="0.25">
      <c r="A2572" s="63">
        <v>163</v>
      </c>
      <c r="B2572" s="75">
        <v>72154300</v>
      </c>
      <c r="C2572" s="75">
        <v>8715299</v>
      </c>
      <c r="D2572" s="62" t="s">
        <v>801</v>
      </c>
      <c r="E2572" s="61" t="s">
        <v>801</v>
      </c>
      <c r="F2572" s="73" t="s">
        <v>1180</v>
      </c>
      <c r="G2572" s="42" t="s">
        <v>1</v>
      </c>
      <c r="H2572" s="21">
        <v>1</v>
      </c>
      <c r="I2572" s="20">
        <v>8304884.3722689077</v>
      </c>
      <c r="J2572" s="20">
        <f t="shared" si="1189"/>
        <v>1577928.0307310924</v>
      </c>
      <c r="K2572" s="19">
        <f t="shared" si="1190"/>
        <v>9882812.4030000009</v>
      </c>
      <c r="L2572" s="15">
        <f t="shared" si="1191"/>
        <v>9882812.4030000009</v>
      </c>
      <c r="M2572" s="17">
        <v>6689446.218487395</v>
      </c>
      <c r="N2572" s="17">
        <v>1270994.781512605</v>
      </c>
      <c r="O2572" s="16">
        <v>7960441</v>
      </c>
      <c r="P2572" s="18">
        <v>7960441</v>
      </c>
      <c r="Q2572" s="17">
        <v>6310798.3193277316</v>
      </c>
      <c r="R2572" s="17">
        <v>1199051.6806722691</v>
      </c>
      <c r="S2572" s="16">
        <v>7509850.0000000009</v>
      </c>
      <c r="T2572" s="15">
        <v>7509850.0000000009</v>
      </c>
      <c r="U2572" s="14"/>
      <c r="V2572" s="14"/>
      <c r="W2572" s="14"/>
      <c r="X2572" s="14"/>
      <c r="Y2572" s="14"/>
      <c r="Z2572" s="14"/>
      <c r="AA2572" s="14"/>
      <c r="AB2572" s="13"/>
      <c r="AC2572" s="12">
        <f t="shared" si="1192"/>
        <v>0</v>
      </c>
      <c r="AD2572" s="6">
        <f t="shared" si="1193"/>
        <v>0</v>
      </c>
      <c r="AE2572" s="6">
        <f t="shared" si="1194"/>
        <v>0</v>
      </c>
      <c r="AF2572" s="6">
        <f t="shared" si="1195"/>
        <v>0</v>
      </c>
      <c r="AG2572" s="9">
        <f t="shared" si="1196"/>
        <v>7509850.0000000009</v>
      </c>
      <c r="AH2572" s="11">
        <f t="shared" si="1197"/>
        <v>9882812.4030000009</v>
      </c>
      <c r="AI2572" s="9">
        <f t="shared" si="1198"/>
        <v>7735145.5</v>
      </c>
      <c r="AJ2572" s="10">
        <f t="shared" si="1199"/>
        <v>6338275.8507500002</v>
      </c>
      <c r="AK2572" s="9">
        <f t="shared" si="1202"/>
        <v>7622497.75</v>
      </c>
      <c r="AL2572" s="9">
        <f t="shared" si="1174"/>
        <v>8808978.9515000004</v>
      </c>
      <c r="AM2572" s="6">
        <f t="shared" si="1200"/>
        <v>8334134.227854494</v>
      </c>
      <c r="AN2572" s="8">
        <f t="shared" si="1176"/>
        <v>4349003.1765554855</v>
      </c>
      <c r="AO2572" s="7">
        <f t="shared" si="1175"/>
        <v>0.5622393498035021</v>
      </c>
      <c r="AP2572" s="6">
        <f t="shared" si="1201"/>
        <v>8334134.227854494</v>
      </c>
      <c r="AQ2572" s="5" t="s">
        <v>0</v>
      </c>
    </row>
    <row r="2573" spans="1:43" ht="25.5" x14ac:dyDescent="0.25">
      <c r="A2573" s="63">
        <v>164</v>
      </c>
      <c r="B2573" s="75">
        <v>72154300</v>
      </c>
      <c r="C2573" s="75">
        <v>8715299</v>
      </c>
      <c r="D2573" s="62" t="s">
        <v>801</v>
      </c>
      <c r="E2573" s="61" t="s">
        <v>801</v>
      </c>
      <c r="F2573" s="73" t="s">
        <v>1179</v>
      </c>
      <c r="G2573" s="42" t="s">
        <v>1</v>
      </c>
      <c r="H2573" s="21">
        <v>1</v>
      </c>
      <c r="I2573" s="20">
        <v>2109262.6967899157</v>
      </c>
      <c r="J2573" s="20">
        <f t="shared" si="1189"/>
        <v>400759.91239008401</v>
      </c>
      <c r="K2573" s="19">
        <f t="shared" si="1190"/>
        <v>2510022.6091799997</v>
      </c>
      <c r="L2573" s="15">
        <f t="shared" si="1191"/>
        <v>2510022.6091799997</v>
      </c>
      <c r="M2573" s="17">
        <v>1715004.2016806724</v>
      </c>
      <c r="N2573" s="17">
        <v>325850.79831932776</v>
      </c>
      <c r="O2573" s="16">
        <v>2040855</v>
      </c>
      <c r="P2573" s="18">
        <v>2040855</v>
      </c>
      <c r="Q2573" s="17">
        <v>1602807.5630252101</v>
      </c>
      <c r="R2573" s="17">
        <v>304533.43697478989</v>
      </c>
      <c r="S2573" s="16">
        <v>1907341</v>
      </c>
      <c r="T2573" s="15">
        <v>1907341</v>
      </c>
      <c r="U2573" s="14"/>
      <c r="V2573" s="14"/>
      <c r="W2573" s="14"/>
      <c r="X2573" s="14"/>
      <c r="Y2573" s="14"/>
      <c r="Z2573" s="14"/>
      <c r="AA2573" s="14"/>
      <c r="AB2573" s="13"/>
      <c r="AC2573" s="12">
        <f t="shared" si="1192"/>
        <v>0</v>
      </c>
      <c r="AD2573" s="6">
        <f t="shared" si="1193"/>
        <v>0</v>
      </c>
      <c r="AE2573" s="6">
        <f t="shared" si="1194"/>
        <v>0</v>
      </c>
      <c r="AF2573" s="6">
        <f t="shared" si="1195"/>
        <v>0</v>
      </c>
      <c r="AG2573" s="9">
        <f t="shared" si="1196"/>
        <v>1907341</v>
      </c>
      <c r="AH2573" s="11">
        <f t="shared" si="1197"/>
        <v>2510022.6091799997</v>
      </c>
      <c r="AI2573" s="9">
        <f t="shared" si="1198"/>
        <v>1974098</v>
      </c>
      <c r="AJ2573" s="10">
        <f t="shared" si="1199"/>
        <v>1614554.6522949999</v>
      </c>
      <c r="AK2573" s="9">
        <f t="shared" si="1202"/>
        <v>1940719.5</v>
      </c>
      <c r="AL2573" s="9">
        <f t="shared" si="1174"/>
        <v>2242060.3045899998</v>
      </c>
      <c r="AM2573" s="6">
        <f t="shared" si="1200"/>
        <v>2123617.7746773353</v>
      </c>
      <c r="AN2573" s="8">
        <f t="shared" si="1176"/>
        <v>1106963.6276636887</v>
      </c>
      <c r="AO2573" s="7">
        <f t="shared" si="1175"/>
        <v>0.56074400949886416</v>
      </c>
      <c r="AP2573" s="6">
        <f t="shared" si="1201"/>
        <v>2123617.7746773353</v>
      </c>
      <c r="AQ2573" s="5" t="s">
        <v>0</v>
      </c>
    </row>
    <row r="2574" spans="1:43" ht="25.5" x14ac:dyDescent="0.25">
      <c r="A2574" s="63">
        <v>165</v>
      </c>
      <c r="B2574" s="75">
        <v>72154300</v>
      </c>
      <c r="C2574" s="75">
        <v>8715299</v>
      </c>
      <c r="D2574" s="62" t="s">
        <v>801</v>
      </c>
      <c r="E2574" s="61" t="s">
        <v>801</v>
      </c>
      <c r="F2574" s="73" t="s">
        <v>1178</v>
      </c>
      <c r="G2574" s="42" t="s">
        <v>1</v>
      </c>
      <c r="H2574" s="21">
        <v>1</v>
      </c>
      <c r="I2574" s="20">
        <v>6326855.845714286</v>
      </c>
      <c r="J2574" s="20">
        <f t="shared" si="1189"/>
        <v>1202102.6106857143</v>
      </c>
      <c r="K2574" s="19">
        <f t="shared" si="1190"/>
        <v>7528958.4564000005</v>
      </c>
      <c r="L2574" s="15">
        <f t="shared" si="1191"/>
        <v>7528958.4564000005</v>
      </c>
      <c r="M2574" s="17">
        <v>5096177.3109243698</v>
      </c>
      <c r="N2574" s="17">
        <v>968273.68907563027</v>
      </c>
      <c r="O2574" s="16">
        <v>6064451</v>
      </c>
      <c r="P2574" s="18">
        <v>6064451</v>
      </c>
      <c r="Q2574" s="17">
        <v>4807714.2857142864</v>
      </c>
      <c r="R2574" s="17">
        <v>913465.71428571444</v>
      </c>
      <c r="S2574" s="16">
        <v>5721180.0000000009</v>
      </c>
      <c r="T2574" s="15">
        <v>5721180.0000000009</v>
      </c>
      <c r="U2574" s="14"/>
      <c r="V2574" s="14"/>
      <c r="W2574" s="14"/>
      <c r="X2574" s="14"/>
      <c r="Y2574" s="14"/>
      <c r="Z2574" s="14"/>
      <c r="AA2574" s="14"/>
      <c r="AB2574" s="13"/>
      <c r="AC2574" s="12">
        <f t="shared" si="1192"/>
        <v>0</v>
      </c>
      <c r="AD2574" s="6">
        <f t="shared" si="1193"/>
        <v>0</v>
      </c>
      <c r="AE2574" s="6">
        <f t="shared" si="1194"/>
        <v>0</v>
      </c>
      <c r="AF2574" s="6">
        <f t="shared" si="1195"/>
        <v>0</v>
      </c>
      <c r="AG2574" s="9">
        <f t="shared" si="1196"/>
        <v>5721180.0000000009</v>
      </c>
      <c r="AH2574" s="11">
        <f t="shared" si="1197"/>
        <v>7528958.4564000005</v>
      </c>
      <c r="AI2574" s="9">
        <f t="shared" si="1198"/>
        <v>5892815.5</v>
      </c>
      <c r="AJ2574" s="10">
        <f t="shared" si="1199"/>
        <v>4828647.3640999999</v>
      </c>
      <c r="AK2574" s="9">
        <f t="shared" si="1202"/>
        <v>5806997.75</v>
      </c>
      <c r="AL2574" s="9">
        <f t="shared" si="1174"/>
        <v>6710886.9781999998</v>
      </c>
      <c r="AM2574" s="6">
        <f t="shared" si="1200"/>
        <v>6349139.1453200774</v>
      </c>
      <c r="AN2574" s="8">
        <f t="shared" si="1176"/>
        <v>3313172.7238745335</v>
      </c>
      <c r="AO2574" s="7">
        <f t="shared" si="1175"/>
        <v>0.56223934448219759</v>
      </c>
      <c r="AP2574" s="6">
        <f t="shared" si="1201"/>
        <v>6349139.1453200774</v>
      </c>
      <c r="AQ2574" s="5" t="s">
        <v>0</v>
      </c>
    </row>
    <row r="2575" spans="1:43" ht="25.5" x14ac:dyDescent="0.25">
      <c r="A2575" s="63">
        <v>166</v>
      </c>
      <c r="B2575" s="75">
        <v>72154300</v>
      </c>
      <c r="C2575" s="75">
        <v>8715299</v>
      </c>
      <c r="D2575" s="62" t="s">
        <v>801</v>
      </c>
      <c r="E2575" s="61" t="s">
        <v>801</v>
      </c>
      <c r="F2575" s="73" t="s">
        <v>1177</v>
      </c>
      <c r="G2575" s="42" t="s">
        <v>1</v>
      </c>
      <c r="H2575" s="21">
        <v>1</v>
      </c>
      <c r="I2575" s="20">
        <v>2755706.3546218486</v>
      </c>
      <c r="J2575" s="20">
        <f t="shared" si="1189"/>
        <v>523584.20737815124</v>
      </c>
      <c r="K2575" s="19">
        <f t="shared" si="1190"/>
        <v>3279290.5619999999</v>
      </c>
      <c r="L2575" s="15">
        <f t="shared" si="1191"/>
        <v>3279290.5619999999</v>
      </c>
      <c r="M2575" s="17">
        <v>2282496.6386554623</v>
      </c>
      <c r="N2575" s="17">
        <v>433674.36134453781</v>
      </c>
      <c r="O2575" s="16">
        <v>2716171</v>
      </c>
      <c r="P2575" s="18">
        <v>2716171</v>
      </c>
      <c r="Q2575" s="17">
        <v>2094033.6134453781</v>
      </c>
      <c r="R2575" s="17">
        <v>397866.38655462186</v>
      </c>
      <c r="S2575" s="16">
        <v>2491900</v>
      </c>
      <c r="T2575" s="15">
        <v>2491900</v>
      </c>
      <c r="U2575" s="14"/>
      <c r="V2575" s="14"/>
      <c r="W2575" s="14"/>
      <c r="X2575" s="14"/>
      <c r="Y2575" s="14"/>
      <c r="Z2575" s="14"/>
      <c r="AA2575" s="14"/>
      <c r="AB2575" s="13"/>
      <c r="AC2575" s="12">
        <f t="shared" si="1192"/>
        <v>0</v>
      </c>
      <c r="AD2575" s="6">
        <f t="shared" si="1193"/>
        <v>0</v>
      </c>
      <c r="AE2575" s="6">
        <f t="shared" si="1194"/>
        <v>0</v>
      </c>
      <c r="AF2575" s="6">
        <f t="shared" si="1195"/>
        <v>0</v>
      </c>
      <c r="AG2575" s="9">
        <f t="shared" si="1196"/>
        <v>2491900</v>
      </c>
      <c r="AH2575" s="11">
        <f t="shared" si="1197"/>
        <v>3279290.5619999999</v>
      </c>
      <c r="AI2575" s="9">
        <f t="shared" si="1198"/>
        <v>2604035.5</v>
      </c>
      <c r="AJ2575" s="10">
        <f t="shared" si="1199"/>
        <v>2121840.3904999997</v>
      </c>
      <c r="AK2575" s="9">
        <f t="shared" si="1202"/>
        <v>2547967.75</v>
      </c>
      <c r="AL2575" s="9">
        <f t="shared" si="1174"/>
        <v>2941663.031</v>
      </c>
      <c r="AM2575" s="6">
        <f t="shared" si="1200"/>
        <v>2792231.3206323241</v>
      </c>
      <c r="AN2575" s="8">
        <f t="shared" si="1176"/>
        <v>1452821.4538424313</v>
      </c>
      <c r="AO2575" s="7">
        <f t="shared" si="1175"/>
        <v>0.55791153916389824</v>
      </c>
      <c r="AP2575" s="6">
        <f t="shared" si="1201"/>
        <v>2792231.3206323241</v>
      </c>
      <c r="AQ2575" s="5" t="s">
        <v>0</v>
      </c>
    </row>
    <row r="2576" spans="1:43" ht="25.5" x14ac:dyDescent="0.25">
      <c r="A2576" s="63">
        <v>167</v>
      </c>
      <c r="B2576" s="75">
        <v>72154300</v>
      </c>
      <c r="C2576" s="75">
        <v>8715299</v>
      </c>
      <c r="D2576" s="62" t="s">
        <v>801</v>
      </c>
      <c r="E2576" s="61" t="s">
        <v>801</v>
      </c>
      <c r="F2576" s="73" t="s">
        <v>1176</v>
      </c>
      <c r="G2576" s="42" t="s">
        <v>1</v>
      </c>
      <c r="H2576" s="21">
        <v>1</v>
      </c>
      <c r="I2576" s="20">
        <v>936700.18774789921</v>
      </c>
      <c r="J2576" s="20">
        <f t="shared" si="1189"/>
        <v>177973.03567210084</v>
      </c>
      <c r="K2576" s="19">
        <f t="shared" si="1190"/>
        <v>1114673.2234200002</v>
      </c>
      <c r="L2576" s="15">
        <f t="shared" si="1191"/>
        <v>1114673.2234200002</v>
      </c>
      <c r="M2576" s="17">
        <v>761614.2857142858</v>
      </c>
      <c r="N2576" s="17">
        <v>144706.71428571429</v>
      </c>
      <c r="O2576" s="16">
        <v>906321.00000000012</v>
      </c>
      <c r="P2576" s="18">
        <v>906321.00000000012</v>
      </c>
      <c r="Q2576" s="17">
        <v>711789.07563025213</v>
      </c>
      <c r="R2576" s="17">
        <v>135239.9243697479</v>
      </c>
      <c r="S2576" s="16">
        <v>847029</v>
      </c>
      <c r="T2576" s="15">
        <v>847029</v>
      </c>
      <c r="U2576" s="14"/>
      <c r="V2576" s="14"/>
      <c r="W2576" s="14"/>
      <c r="X2576" s="14"/>
      <c r="Y2576" s="14"/>
      <c r="Z2576" s="14"/>
      <c r="AA2576" s="14"/>
      <c r="AB2576" s="13"/>
      <c r="AC2576" s="12">
        <f t="shared" si="1192"/>
        <v>0</v>
      </c>
      <c r="AD2576" s="6">
        <f t="shared" si="1193"/>
        <v>0</v>
      </c>
      <c r="AE2576" s="6">
        <f t="shared" si="1194"/>
        <v>0</v>
      </c>
      <c r="AF2576" s="6">
        <f t="shared" si="1195"/>
        <v>0</v>
      </c>
      <c r="AG2576" s="9">
        <f t="shared" si="1196"/>
        <v>847029</v>
      </c>
      <c r="AH2576" s="11">
        <f t="shared" si="1197"/>
        <v>1114673.2234200002</v>
      </c>
      <c r="AI2576" s="9">
        <f t="shared" si="1198"/>
        <v>876675</v>
      </c>
      <c r="AJ2576" s="10">
        <f t="shared" si="1199"/>
        <v>717005.80585500004</v>
      </c>
      <c r="AK2576" s="9">
        <f t="shared" si="1202"/>
        <v>861852</v>
      </c>
      <c r="AL2576" s="9">
        <f t="shared" si="1174"/>
        <v>995674.11171000008</v>
      </c>
      <c r="AM2576" s="6">
        <f t="shared" si="1200"/>
        <v>943075.08708380209</v>
      </c>
      <c r="AN2576" s="8">
        <f t="shared" si="1176"/>
        <v>491590.26786285551</v>
      </c>
      <c r="AO2576" s="7">
        <f t="shared" si="1175"/>
        <v>0.56074402471024665</v>
      </c>
      <c r="AP2576" s="6">
        <f t="shared" si="1201"/>
        <v>943075.08708380209</v>
      </c>
      <c r="AQ2576" s="5" t="s">
        <v>0</v>
      </c>
    </row>
    <row r="2577" spans="1:43" ht="38.25" x14ac:dyDescent="0.25">
      <c r="A2577" s="63">
        <v>168</v>
      </c>
      <c r="B2577" s="75">
        <v>72154300</v>
      </c>
      <c r="C2577" s="75">
        <v>8715299</v>
      </c>
      <c r="D2577" s="62" t="s">
        <v>801</v>
      </c>
      <c r="E2577" s="61" t="s">
        <v>801</v>
      </c>
      <c r="F2577" s="73" t="s">
        <v>1175</v>
      </c>
      <c r="G2577" s="42" t="s">
        <v>1</v>
      </c>
      <c r="H2577" s="21">
        <v>1</v>
      </c>
      <c r="I2577" s="20">
        <v>2768898.224722689</v>
      </c>
      <c r="J2577" s="20">
        <f t="shared" si="1189"/>
        <v>526090.66269731091</v>
      </c>
      <c r="K2577" s="19">
        <f t="shared" si="1190"/>
        <v>3294988.88742</v>
      </c>
      <c r="L2577" s="15">
        <f t="shared" si="1191"/>
        <v>3294988.88742</v>
      </c>
      <c r="M2577" s="17">
        <v>2251342.0168067226</v>
      </c>
      <c r="N2577" s="17">
        <v>427754.98319327732</v>
      </c>
      <c r="O2577" s="16">
        <v>2679097</v>
      </c>
      <c r="P2577" s="18">
        <v>2679097</v>
      </c>
      <c r="Q2577" s="17">
        <v>2104057.9831932774</v>
      </c>
      <c r="R2577" s="17">
        <v>399771.01680672274</v>
      </c>
      <c r="S2577" s="16">
        <v>2503829</v>
      </c>
      <c r="T2577" s="15">
        <v>2503829</v>
      </c>
      <c r="U2577" s="14"/>
      <c r="V2577" s="14"/>
      <c r="W2577" s="14"/>
      <c r="X2577" s="14"/>
      <c r="Y2577" s="14"/>
      <c r="Z2577" s="14"/>
      <c r="AA2577" s="14"/>
      <c r="AB2577" s="13"/>
      <c r="AC2577" s="12">
        <f t="shared" si="1192"/>
        <v>0</v>
      </c>
      <c r="AD2577" s="6">
        <f t="shared" si="1193"/>
        <v>0</v>
      </c>
      <c r="AE2577" s="6">
        <f t="shared" si="1194"/>
        <v>0</v>
      </c>
      <c r="AF2577" s="6">
        <f t="shared" si="1195"/>
        <v>0</v>
      </c>
      <c r="AG2577" s="9">
        <f t="shared" si="1196"/>
        <v>2503829</v>
      </c>
      <c r="AH2577" s="11">
        <f t="shared" si="1197"/>
        <v>3294988.88742</v>
      </c>
      <c r="AI2577" s="9">
        <f t="shared" si="1198"/>
        <v>2591463</v>
      </c>
      <c r="AJ2577" s="10">
        <f t="shared" si="1199"/>
        <v>2119478.7218550001</v>
      </c>
      <c r="AK2577" s="9">
        <f t="shared" si="1202"/>
        <v>2547646</v>
      </c>
      <c r="AL2577" s="9">
        <f t="shared" si="1174"/>
        <v>2943225.9437100003</v>
      </c>
      <c r="AM2577" s="6">
        <f t="shared" si="1200"/>
        <v>2787742.5332036586</v>
      </c>
      <c r="AN2577" s="8">
        <f t="shared" si="1176"/>
        <v>1453147.3835881052</v>
      </c>
      <c r="AO2577" s="7">
        <f t="shared" si="1175"/>
        <v>0.56074402126833578</v>
      </c>
      <c r="AP2577" s="6">
        <f t="shared" si="1201"/>
        <v>2787742.5332036586</v>
      </c>
      <c r="AQ2577" s="5" t="s">
        <v>0</v>
      </c>
    </row>
    <row r="2578" spans="1:43" ht="38.25" x14ac:dyDescent="0.25">
      <c r="A2578" s="63">
        <v>169</v>
      </c>
      <c r="B2578" s="75">
        <v>72154300</v>
      </c>
      <c r="C2578" s="75">
        <v>8715299</v>
      </c>
      <c r="D2578" s="62" t="s">
        <v>801</v>
      </c>
      <c r="E2578" s="61" t="s">
        <v>801</v>
      </c>
      <c r="F2578" s="73" t="s">
        <v>1174</v>
      </c>
      <c r="G2578" s="42" t="s">
        <v>1</v>
      </c>
      <c r="H2578" s="21">
        <v>1</v>
      </c>
      <c r="I2578" s="20">
        <v>4031813.2664873949</v>
      </c>
      <c r="J2578" s="20">
        <f t="shared" si="1189"/>
        <v>766044.52063260507</v>
      </c>
      <c r="K2578" s="19">
        <f t="shared" si="1190"/>
        <v>4797857.7871199995</v>
      </c>
      <c r="L2578" s="15">
        <f t="shared" si="1191"/>
        <v>4797857.7871199995</v>
      </c>
      <c r="M2578" s="17">
        <v>3278195.7983193276</v>
      </c>
      <c r="N2578" s="17">
        <v>622857.20168067224</v>
      </c>
      <c r="O2578" s="16">
        <v>3901053</v>
      </c>
      <c r="P2578" s="18">
        <v>3901053</v>
      </c>
      <c r="Q2578" s="17">
        <v>3063734.4537815126</v>
      </c>
      <c r="R2578" s="17">
        <v>582109.54621848743</v>
      </c>
      <c r="S2578" s="16">
        <v>3645844</v>
      </c>
      <c r="T2578" s="15">
        <v>3645844</v>
      </c>
      <c r="U2578" s="14"/>
      <c r="V2578" s="14"/>
      <c r="W2578" s="14"/>
      <c r="X2578" s="14"/>
      <c r="Y2578" s="14"/>
      <c r="Z2578" s="14"/>
      <c r="AA2578" s="14"/>
      <c r="AB2578" s="13"/>
      <c r="AC2578" s="12">
        <f t="shared" si="1192"/>
        <v>0</v>
      </c>
      <c r="AD2578" s="6">
        <f t="shared" si="1193"/>
        <v>0</v>
      </c>
      <c r="AE2578" s="6">
        <f t="shared" si="1194"/>
        <v>0</v>
      </c>
      <c r="AF2578" s="6">
        <f t="shared" si="1195"/>
        <v>0</v>
      </c>
      <c r="AG2578" s="9">
        <f t="shared" si="1196"/>
        <v>3645844</v>
      </c>
      <c r="AH2578" s="11">
        <f t="shared" si="1197"/>
        <v>4797857.7871199995</v>
      </c>
      <c r="AI2578" s="9">
        <f t="shared" si="1198"/>
        <v>3773448.5</v>
      </c>
      <c r="AJ2578" s="10">
        <f t="shared" si="1199"/>
        <v>3086188.6967799999</v>
      </c>
      <c r="AK2578" s="9">
        <f t="shared" si="1202"/>
        <v>3709646.25</v>
      </c>
      <c r="AL2578" s="9">
        <f t="shared" si="1174"/>
        <v>4285653.1435599998</v>
      </c>
      <c r="AM2578" s="6">
        <f t="shared" si="1200"/>
        <v>4059252.5908945166</v>
      </c>
      <c r="AN2578" s="8">
        <f t="shared" si="1176"/>
        <v>2115938.6914592208</v>
      </c>
      <c r="AO2578" s="7">
        <f t="shared" si="1175"/>
        <v>0.56074402273125523</v>
      </c>
      <c r="AP2578" s="6">
        <f t="shared" si="1201"/>
        <v>4059252.5908945166</v>
      </c>
      <c r="AQ2578" s="5" t="s">
        <v>0</v>
      </c>
    </row>
    <row r="2579" spans="1:43" ht="25.5" x14ac:dyDescent="0.25">
      <c r="A2579" s="63">
        <v>170</v>
      </c>
      <c r="B2579" s="75">
        <v>72154300</v>
      </c>
      <c r="C2579" s="75">
        <v>8715299</v>
      </c>
      <c r="D2579" s="62" t="s">
        <v>801</v>
      </c>
      <c r="E2579" s="61" t="s">
        <v>801</v>
      </c>
      <c r="F2579" s="73" t="s">
        <v>1173</v>
      </c>
      <c r="G2579" s="42" t="s">
        <v>1</v>
      </c>
      <c r="H2579" s="21">
        <v>1</v>
      </c>
      <c r="I2579" s="20">
        <v>2645658.3565210085</v>
      </c>
      <c r="J2579" s="20">
        <f t="shared" si="1189"/>
        <v>502675.08773899166</v>
      </c>
      <c r="K2579" s="19">
        <f t="shared" si="1190"/>
        <v>3148333.4442600003</v>
      </c>
      <c r="L2579" s="15">
        <f t="shared" si="1191"/>
        <v>3148333.4442600003</v>
      </c>
      <c r="M2579" s="17">
        <v>2171242.0168067226</v>
      </c>
      <c r="N2579" s="17">
        <v>412535.98319327732</v>
      </c>
      <c r="O2579" s="16">
        <v>2583778</v>
      </c>
      <c r="P2579" s="18">
        <v>2583778</v>
      </c>
      <c r="Q2579" s="17">
        <v>2010409.2436974791</v>
      </c>
      <c r="R2579" s="17">
        <v>381977.75630252104</v>
      </c>
      <c r="S2579" s="16">
        <v>2392387</v>
      </c>
      <c r="T2579" s="15">
        <v>2392387</v>
      </c>
      <c r="U2579" s="14"/>
      <c r="V2579" s="14"/>
      <c r="W2579" s="14"/>
      <c r="X2579" s="14"/>
      <c r="Y2579" s="14"/>
      <c r="Z2579" s="14"/>
      <c r="AA2579" s="14"/>
      <c r="AB2579" s="13"/>
      <c r="AC2579" s="12">
        <f t="shared" si="1192"/>
        <v>0</v>
      </c>
      <c r="AD2579" s="6">
        <f t="shared" si="1193"/>
        <v>0</v>
      </c>
      <c r="AE2579" s="6">
        <f t="shared" si="1194"/>
        <v>0</v>
      </c>
      <c r="AF2579" s="6">
        <f t="shared" si="1195"/>
        <v>0</v>
      </c>
      <c r="AG2579" s="9">
        <f t="shared" si="1196"/>
        <v>2392387</v>
      </c>
      <c r="AH2579" s="11">
        <f t="shared" si="1197"/>
        <v>3148333.4442600003</v>
      </c>
      <c r="AI2579" s="9">
        <f t="shared" si="1198"/>
        <v>2488082.5</v>
      </c>
      <c r="AJ2579" s="10">
        <f t="shared" si="1199"/>
        <v>2031124.6110650001</v>
      </c>
      <c r="AK2579" s="9">
        <f t="shared" si="1202"/>
        <v>2440234.75</v>
      </c>
      <c r="AL2579" s="9">
        <f t="shared" si="1174"/>
        <v>2818207.9721300001</v>
      </c>
      <c r="AM2579" s="6">
        <f t="shared" si="1200"/>
        <v>2672246.0965089202</v>
      </c>
      <c r="AN2579" s="8">
        <f t="shared" si="1176"/>
        <v>1391588.9053648044</v>
      </c>
      <c r="AO2579" s="7">
        <f t="shared" si="1175"/>
        <v>0.5593017536053585</v>
      </c>
      <c r="AP2579" s="6">
        <f t="shared" si="1201"/>
        <v>2672246.0965089202</v>
      </c>
      <c r="AQ2579" s="5" t="s">
        <v>0</v>
      </c>
    </row>
    <row r="2580" spans="1:43" ht="25.5" x14ac:dyDescent="0.25">
      <c r="A2580" s="63">
        <v>171</v>
      </c>
      <c r="B2580" s="75">
        <v>72154300</v>
      </c>
      <c r="C2580" s="75">
        <v>8715299</v>
      </c>
      <c r="D2580" s="62" t="s">
        <v>801</v>
      </c>
      <c r="E2580" s="61" t="s">
        <v>801</v>
      </c>
      <c r="F2580" s="73" t="s">
        <v>1172</v>
      </c>
      <c r="G2580" s="42" t="s">
        <v>1</v>
      </c>
      <c r="H2580" s="21">
        <v>1</v>
      </c>
      <c r="I2580" s="20">
        <v>1626001.6648235295</v>
      </c>
      <c r="J2580" s="20">
        <f t="shared" si="1189"/>
        <v>308940.31631647062</v>
      </c>
      <c r="K2580" s="19">
        <f t="shared" si="1190"/>
        <v>1934941.9811400003</v>
      </c>
      <c r="L2580" s="15">
        <f t="shared" si="1191"/>
        <v>1934941.9811400003</v>
      </c>
      <c r="M2580" s="17">
        <v>1297361.3445378151</v>
      </c>
      <c r="N2580" s="17">
        <v>246498.65546218486</v>
      </c>
      <c r="O2580" s="16">
        <v>1543860</v>
      </c>
      <c r="P2580" s="18">
        <v>1543860</v>
      </c>
      <c r="Q2580" s="17">
        <v>1235582.3529411766</v>
      </c>
      <c r="R2580" s="17">
        <v>234760.64705882355</v>
      </c>
      <c r="S2580" s="16">
        <v>1470343.0000000002</v>
      </c>
      <c r="T2580" s="15">
        <v>1470343.0000000002</v>
      </c>
      <c r="U2580" s="14"/>
      <c r="V2580" s="14"/>
      <c r="W2580" s="14"/>
      <c r="X2580" s="14"/>
      <c r="Y2580" s="14"/>
      <c r="Z2580" s="14"/>
      <c r="AA2580" s="14"/>
      <c r="AB2580" s="13"/>
      <c r="AC2580" s="12">
        <f t="shared" si="1192"/>
        <v>0</v>
      </c>
      <c r="AD2580" s="6">
        <f t="shared" si="1193"/>
        <v>0</v>
      </c>
      <c r="AE2580" s="6">
        <f t="shared" si="1194"/>
        <v>0</v>
      </c>
      <c r="AF2580" s="6">
        <f t="shared" si="1195"/>
        <v>0</v>
      </c>
      <c r="AG2580" s="9">
        <f t="shared" si="1196"/>
        <v>1470343.0000000002</v>
      </c>
      <c r="AH2580" s="11">
        <f t="shared" si="1197"/>
        <v>1934941.9811400003</v>
      </c>
      <c r="AI2580" s="9">
        <f t="shared" si="1198"/>
        <v>1507101.5</v>
      </c>
      <c r="AJ2580" s="10">
        <f t="shared" si="1199"/>
        <v>1237286.2452850002</v>
      </c>
      <c r="AK2580" s="9">
        <f t="shared" si="1202"/>
        <v>1488722.25</v>
      </c>
      <c r="AL2580" s="9">
        <f t="shared" si="1174"/>
        <v>1721021.7405700001</v>
      </c>
      <c r="AM2580" s="6">
        <f t="shared" si="1200"/>
        <v>1626323.099390948</v>
      </c>
      <c r="AN2580" s="8">
        <f t="shared" si="1176"/>
        <v>849686.94167149498</v>
      </c>
      <c r="AO2580" s="7">
        <f t="shared" si="1175"/>
        <v>0.56378879701964002</v>
      </c>
      <c r="AP2580" s="6">
        <f t="shared" si="1201"/>
        <v>1626323.099390948</v>
      </c>
      <c r="AQ2580" s="5" t="s">
        <v>0</v>
      </c>
    </row>
    <row r="2581" spans="1:43" ht="25.5" x14ac:dyDescent="0.25">
      <c r="A2581" s="63">
        <v>172</v>
      </c>
      <c r="B2581" s="75">
        <v>72154300</v>
      </c>
      <c r="C2581" s="75">
        <v>8715299</v>
      </c>
      <c r="D2581" s="62" t="s">
        <v>801</v>
      </c>
      <c r="E2581" s="61" t="s">
        <v>801</v>
      </c>
      <c r="F2581" s="73" t="s">
        <v>1171</v>
      </c>
      <c r="G2581" s="42" t="s">
        <v>1</v>
      </c>
      <c r="H2581" s="21">
        <v>1</v>
      </c>
      <c r="I2581" s="20">
        <v>1777373.6466554624</v>
      </c>
      <c r="J2581" s="20">
        <f t="shared" si="1189"/>
        <v>337700.99286453787</v>
      </c>
      <c r="K2581" s="19">
        <f t="shared" si="1190"/>
        <v>2115074.6395200002</v>
      </c>
      <c r="L2581" s="15">
        <f t="shared" si="1191"/>
        <v>2115074.6395200002</v>
      </c>
      <c r="M2581" s="17">
        <v>1445150.4201680673</v>
      </c>
      <c r="N2581" s="17">
        <v>274578.57983193279</v>
      </c>
      <c r="O2581" s="16">
        <v>1719729</v>
      </c>
      <c r="P2581" s="18">
        <v>1719729</v>
      </c>
      <c r="Q2581" s="17">
        <v>1350608.4033613447</v>
      </c>
      <c r="R2581" s="17">
        <v>256615.59663865549</v>
      </c>
      <c r="S2581" s="16">
        <v>1607224.0000000002</v>
      </c>
      <c r="T2581" s="15">
        <v>1607224.0000000002</v>
      </c>
      <c r="U2581" s="14"/>
      <c r="V2581" s="14"/>
      <c r="W2581" s="14"/>
      <c r="X2581" s="14"/>
      <c r="Y2581" s="14"/>
      <c r="Z2581" s="14"/>
      <c r="AA2581" s="14"/>
      <c r="AB2581" s="13"/>
      <c r="AC2581" s="12">
        <f t="shared" si="1192"/>
        <v>0</v>
      </c>
      <c r="AD2581" s="6">
        <f t="shared" si="1193"/>
        <v>0</v>
      </c>
      <c r="AE2581" s="6">
        <f t="shared" si="1194"/>
        <v>0</v>
      </c>
      <c r="AF2581" s="6">
        <f t="shared" si="1195"/>
        <v>0</v>
      </c>
      <c r="AG2581" s="9">
        <f t="shared" si="1196"/>
        <v>1607224.0000000002</v>
      </c>
      <c r="AH2581" s="11">
        <f t="shared" si="1197"/>
        <v>2115074.6395200002</v>
      </c>
      <c r="AI2581" s="9">
        <f t="shared" si="1198"/>
        <v>1663476.5</v>
      </c>
      <c r="AJ2581" s="10">
        <f t="shared" si="1199"/>
        <v>1360506.9098800002</v>
      </c>
      <c r="AK2581" s="9">
        <f t="shared" si="1202"/>
        <v>1635350.25</v>
      </c>
      <c r="AL2581" s="9">
        <f t="shared" si="1174"/>
        <v>1889275.5697600001</v>
      </c>
      <c r="AM2581" s="6">
        <f t="shared" si="1200"/>
        <v>1789469.691456316</v>
      </c>
      <c r="AN2581" s="8">
        <f t="shared" si="1176"/>
        <v>932784.60233016871</v>
      </c>
      <c r="AO2581" s="7">
        <f t="shared" si="1175"/>
        <v>0.56074408164477751</v>
      </c>
      <c r="AP2581" s="6">
        <f t="shared" si="1201"/>
        <v>1789469.691456316</v>
      </c>
      <c r="AQ2581" s="5" t="s">
        <v>0</v>
      </c>
    </row>
    <row r="2582" spans="1:43" ht="25.5" x14ac:dyDescent="0.25">
      <c r="A2582" s="63">
        <v>173</v>
      </c>
      <c r="B2582" s="75">
        <v>72154300</v>
      </c>
      <c r="C2582" s="75">
        <v>8715299</v>
      </c>
      <c r="D2582" s="62" t="s">
        <v>801</v>
      </c>
      <c r="E2582" s="61" t="s">
        <v>801</v>
      </c>
      <c r="F2582" s="73" t="s">
        <v>1170</v>
      </c>
      <c r="G2582" s="42" t="s">
        <v>1</v>
      </c>
      <c r="H2582" s="21">
        <v>1</v>
      </c>
      <c r="I2582" s="20">
        <v>842585.50043697481</v>
      </c>
      <c r="J2582" s="20">
        <f t="shared" si="1189"/>
        <v>160091.24508302522</v>
      </c>
      <c r="K2582" s="19">
        <f t="shared" si="1190"/>
        <v>1002676.74552</v>
      </c>
      <c r="L2582" s="15">
        <f t="shared" si="1191"/>
        <v>1002676.74552</v>
      </c>
      <c r="M2582" s="17">
        <v>672285.71428571432</v>
      </c>
      <c r="N2582" s="17">
        <v>127734.28571428572</v>
      </c>
      <c r="O2582" s="16">
        <v>800020</v>
      </c>
      <c r="P2582" s="18">
        <v>800020</v>
      </c>
      <c r="Q2582" s="17">
        <v>640272.26890756306</v>
      </c>
      <c r="R2582" s="17">
        <v>121651.73109243698</v>
      </c>
      <c r="S2582" s="16">
        <v>761924</v>
      </c>
      <c r="T2582" s="15">
        <v>761924</v>
      </c>
      <c r="U2582" s="14"/>
      <c r="V2582" s="14"/>
      <c r="W2582" s="14"/>
      <c r="X2582" s="14"/>
      <c r="Y2582" s="14"/>
      <c r="Z2582" s="14"/>
      <c r="AA2582" s="14"/>
      <c r="AB2582" s="13"/>
      <c r="AC2582" s="12">
        <f t="shared" si="1192"/>
        <v>0</v>
      </c>
      <c r="AD2582" s="6">
        <f t="shared" si="1193"/>
        <v>0</v>
      </c>
      <c r="AE2582" s="6">
        <f t="shared" si="1194"/>
        <v>0</v>
      </c>
      <c r="AF2582" s="6">
        <f t="shared" si="1195"/>
        <v>0</v>
      </c>
      <c r="AG2582" s="9">
        <f t="shared" si="1196"/>
        <v>761924</v>
      </c>
      <c r="AH2582" s="11">
        <f t="shared" si="1197"/>
        <v>1002676.74552</v>
      </c>
      <c r="AI2582" s="9">
        <f t="shared" si="1198"/>
        <v>780972</v>
      </c>
      <c r="AJ2582" s="10">
        <f t="shared" si="1199"/>
        <v>641155.18637999997</v>
      </c>
      <c r="AK2582" s="9">
        <f t="shared" si="1202"/>
        <v>771448</v>
      </c>
      <c r="AL2582" s="9">
        <f t="shared" si="1174"/>
        <v>891824.37275999994</v>
      </c>
      <c r="AM2582" s="6">
        <f t="shared" si="1200"/>
        <v>842752.02091002383</v>
      </c>
      <c r="AN2582" s="8">
        <f t="shared" si="1176"/>
        <v>440303.28414805525</v>
      </c>
      <c r="AO2582" s="7">
        <f t="shared" si="1175"/>
        <v>0.56378882232404648</v>
      </c>
      <c r="AP2582" s="6">
        <f t="shared" si="1201"/>
        <v>842752.02091002383</v>
      </c>
      <c r="AQ2582" s="5" t="s">
        <v>0</v>
      </c>
    </row>
    <row r="2583" spans="1:43" ht="25.5" x14ac:dyDescent="0.25">
      <c r="A2583" s="63">
        <v>174</v>
      </c>
      <c r="B2583" s="75">
        <v>72154300</v>
      </c>
      <c r="C2583" s="75">
        <v>8715299</v>
      </c>
      <c r="D2583" s="62" t="s">
        <v>801</v>
      </c>
      <c r="E2583" s="61" t="s">
        <v>801</v>
      </c>
      <c r="F2583" s="73" t="s">
        <v>1169</v>
      </c>
      <c r="G2583" s="42" t="s">
        <v>1</v>
      </c>
      <c r="H2583" s="21">
        <v>1</v>
      </c>
      <c r="I2583" s="20">
        <v>479190.34089075628</v>
      </c>
      <c r="J2583" s="20">
        <f t="shared" si="1189"/>
        <v>91046.164769243696</v>
      </c>
      <c r="K2583" s="19">
        <f t="shared" si="1190"/>
        <v>570236.50566000002</v>
      </c>
      <c r="L2583" s="15">
        <f t="shared" si="1191"/>
        <v>570236.50566000002</v>
      </c>
      <c r="M2583" s="17">
        <v>396904.2016806723</v>
      </c>
      <c r="N2583" s="17">
        <v>75411.798319327732</v>
      </c>
      <c r="O2583" s="16">
        <v>472316</v>
      </c>
      <c r="P2583" s="18">
        <v>472316</v>
      </c>
      <c r="Q2583" s="17">
        <v>364131.93277310923</v>
      </c>
      <c r="R2583" s="17">
        <v>69185.067226890751</v>
      </c>
      <c r="S2583" s="16">
        <v>433317</v>
      </c>
      <c r="T2583" s="15">
        <v>433317</v>
      </c>
      <c r="U2583" s="14"/>
      <c r="V2583" s="14"/>
      <c r="W2583" s="14"/>
      <c r="X2583" s="14"/>
      <c r="Y2583" s="14"/>
      <c r="Z2583" s="14"/>
      <c r="AA2583" s="14"/>
      <c r="AB2583" s="13"/>
      <c r="AC2583" s="12">
        <f t="shared" si="1192"/>
        <v>0</v>
      </c>
      <c r="AD2583" s="6">
        <f t="shared" si="1193"/>
        <v>0</v>
      </c>
      <c r="AE2583" s="6">
        <f t="shared" si="1194"/>
        <v>0</v>
      </c>
      <c r="AF2583" s="6">
        <f t="shared" si="1195"/>
        <v>0</v>
      </c>
      <c r="AG2583" s="9">
        <f t="shared" si="1196"/>
        <v>433317</v>
      </c>
      <c r="AH2583" s="11">
        <f t="shared" si="1197"/>
        <v>570236.50566000002</v>
      </c>
      <c r="AI2583" s="9">
        <f t="shared" si="1198"/>
        <v>452816.5</v>
      </c>
      <c r="AJ2583" s="10">
        <f t="shared" si="1199"/>
        <v>368967.37641500001</v>
      </c>
      <c r="AK2583" s="9">
        <f t="shared" si="1202"/>
        <v>443066.75</v>
      </c>
      <c r="AL2583" s="9">
        <f t="shared" ref="AL2583:AL2646" si="1203">AVERAGE(AH2583,AI2583)</f>
        <v>511526.50283000001</v>
      </c>
      <c r="AM2583" s="6">
        <f t="shared" si="1200"/>
        <v>485541.84025458514</v>
      </c>
      <c r="AN2583" s="8">
        <f t="shared" si="1176"/>
        <v>252631.4834550212</v>
      </c>
      <c r="AO2583" s="7">
        <f t="shared" ref="AO2583:AO2646" si="1204">+AN2583/AI2583</f>
        <v>0.55791139115960042</v>
      </c>
      <c r="AP2583" s="6">
        <f t="shared" si="1201"/>
        <v>485541.84025458514</v>
      </c>
      <c r="AQ2583" s="5" t="s">
        <v>0</v>
      </c>
    </row>
    <row r="2584" spans="1:43" ht="51" x14ac:dyDescent="0.25">
      <c r="A2584" s="63">
        <v>175</v>
      </c>
      <c r="B2584" s="75">
        <v>72154300</v>
      </c>
      <c r="C2584" s="75">
        <v>8715299</v>
      </c>
      <c r="D2584" s="62" t="s">
        <v>801</v>
      </c>
      <c r="E2584" s="61" t="s">
        <v>801</v>
      </c>
      <c r="F2584" s="73" t="s">
        <v>1168</v>
      </c>
      <c r="G2584" s="42" t="s">
        <v>1</v>
      </c>
      <c r="H2584" s="21">
        <v>1</v>
      </c>
      <c r="I2584" s="20">
        <v>2046651.907159664</v>
      </c>
      <c r="J2584" s="20">
        <f t="shared" si="1189"/>
        <v>388863.86236033618</v>
      </c>
      <c r="K2584" s="19">
        <f t="shared" si="1190"/>
        <v>2435515.7695200001</v>
      </c>
      <c r="L2584" s="15">
        <f t="shared" si="1191"/>
        <v>2435515.7695200001</v>
      </c>
      <c r="M2584" s="17">
        <v>1695200.8403361344</v>
      </c>
      <c r="N2584" s="17">
        <v>322088.15966386552</v>
      </c>
      <c r="O2584" s="16">
        <v>2017289</v>
      </c>
      <c r="P2584" s="18">
        <v>2017289</v>
      </c>
      <c r="Q2584" s="17">
        <v>1555230.2521008404</v>
      </c>
      <c r="R2584" s="17">
        <v>295493.74789915967</v>
      </c>
      <c r="S2584" s="16">
        <v>1850724</v>
      </c>
      <c r="T2584" s="15">
        <v>1850724</v>
      </c>
      <c r="U2584" s="14"/>
      <c r="V2584" s="14"/>
      <c r="W2584" s="14"/>
      <c r="X2584" s="14"/>
      <c r="Y2584" s="14"/>
      <c r="Z2584" s="14"/>
      <c r="AA2584" s="14"/>
      <c r="AB2584" s="13"/>
      <c r="AC2584" s="12">
        <f t="shared" si="1192"/>
        <v>0</v>
      </c>
      <c r="AD2584" s="6">
        <f t="shared" si="1193"/>
        <v>0</v>
      </c>
      <c r="AE2584" s="6">
        <f t="shared" si="1194"/>
        <v>0</v>
      </c>
      <c r="AF2584" s="6">
        <f t="shared" si="1195"/>
        <v>0</v>
      </c>
      <c r="AG2584" s="9">
        <f t="shared" si="1196"/>
        <v>1850724</v>
      </c>
      <c r="AH2584" s="11">
        <f t="shared" si="1197"/>
        <v>2435515.7695200001</v>
      </c>
      <c r="AI2584" s="9">
        <f t="shared" si="1198"/>
        <v>1934006.5</v>
      </c>
      <c r="AJ2584" s="10">
        <f t="shared" si="1199"/>
        <v>1575882.1923799999</v>
      </c>
      <c r="AK2584" s="9">
        <f t="shared" si="1202"/>
        <v>1892365.25</v>
      </c>
      <c r="AL2584" s="9">
        <f t="shared" si="1203"/>
        <v>2184761.1347599998</v>
      </c>
      <c r="AM2584" s="6">
        <f t="shared" si="1200"/>
        <v>2073778.7945732852</v>
      </c>
      <c r="AN2584" s="8">
        <f t="shared" si="1176"/>
        <v>1079004.5659829276</v>
      </c>
      <c r="AO2584" s="7">
        <f t="shared" si="1204"/>
        <v>0.55791155096062373</v>
      </c>
      <c r="AP2584" s="6">
        <f t="shared" si="1201"/>
        <v>2073778.7945732852</v>
      </c>
      <c r="AQ2584" s="5" t="s">
        <v>0</v>
      </c>
    </row>
    <row r="2585" spans="1:43" ht="25.5" x14ac:dyDescent="0.25">
      <c r="A2585" s="63">
        <v>176</v>
      </c>
      <c r="B2585" s="75">
        <v>72154300</v>
      </c>
      <c r="C2585" s="75">
        <v>8715299</v>
      </c>
      <c r="D2585" s="62" t="s">
        <v>801</v>
      </c>
      <c r="E2585" s="61" t="s">
        <v>801</v>
      </c>
      <c r="F2585" s="73" t="s">
        <v>1167</v>
      </c>
      <c r="G2585" s="42" t="s">
        <v>1</v>
      </c>
      <c r="H2585" s="21">
        <v>1</v>
      </c>
      <c r="I2585" s="20">
        <v>448922.80089075631</v>
      </c>
      <c r="J2585" s="20">
        <f t="shared" si="1189"/>
        <v>85295.332169243702</v>
      </c>
      <c r="K2585" s="19">
        <f t="shared" si="1190"/>
        <v>534218.13306000002</v>
      </c>
      <c r="L2585" s="15">
        <f t="shared" si="1191"/>
        <v>534218.13306000002</v>
      </c>
      <c r="M2585" s="17">
        <v>371834.45378151262</v>
      </c>
      <c r="N2585" s="17">
        <v>70648.546218487405</v>
      </c>
      <c r="O2585" s="16">
        <v>442483</v>
      </c>
      <c r="P2585" s="18">
        <v>442483</v>
      </c>
      <c r="Q2585" s="17">
        <v>341131.93277310923</v>
      </c>
      <c r="R2585" s="17">
        <v>64815.067226890758</v>
      </c>
      <c r="S2585" s="16">
        <v>405947</v>
      </c>
      <c r="T2585" s="15">
        <v>405947</v>
      </c>
      <c r="U2585" s="14"/>
      <c r="V2585" s="14"/>
      <c r="W2585" s="14"/>
      <c r="X2585" s="14"/>
      <c r="Y2585" s="14"/>
      <c r="Z2585" s="14"/>
      <c r="AA2585" s="14"/>
      <c r="AB2585" s="13"/>
      <c r="AC2585" s="12">
        <f t="shared" si="1192"/>
        <v>0</v>
      </c>
      <c r="AD2585" s="6">
        <f t="shared" si="1193"/>
        <v>0</v>
      </c>
      <c r="AE2585" s="6">
        <f t="shared" si="1194"/>
        <v>0</v>
      </c>
      <c r="AF2585" s="6">
        <f t="shared" si="1195"/>
        <v>0</v>
      </c>
      <c r="AG2585" s="9">
        <f t="shared" si="1196"/>
        <v>405947</v>
      </c>
      <c r="AH2585" s="11">
        <f t="shared" si="1197"/>
        <v>534218.13306000002</v>
      </c>
      <c r="AI2585" s="9">
        <f t="shared" si="1198"/>
        <v>424215</v>
      </c>
      <c r="AJ2585" s="10">
        <f t="shared" si="1199"/>
        <v>345662.03326499998</v>
      </c>
      <c r="AK2585" s="9">
        <f t="shared" si="1202"/>
        <v>415081</v>
      </c>
      <c r="AL2585" s="9">
        <f t="shared" si="1203"/>
        <v>479216.56653000001</v>
      </c>
      <c r="AM2585" s="6">
        <f t="shared" si="1200"/>
        <v>454873.23079803219</v>
      </c>
      <c r="AN2585" s="8">
        <f t="shared" si="1176"/>
        <v>236674.3337897993</v>
      </c>
      <c r="AO2585" s="7">
        <f t="shared" si="1204"/>
        <v>0.55791128034086324</v>
      </c>
      <c r="AP2585" s="6">
        <f t="shared" si="1201"/>
        <v>454873.23079803219</v>
      </c>
      <c r="AQ2585" s="5" t="s">
        <v>0</v>
      </c>
    </row>
    <row r="2586" spans="1:43" ht="25.5" x14ac:dyDescent="0.25">
      <c r="A2586" s="63">
        <v>177</v>
      </c>
      <c r="B2586" s="75">
        <v>72154300</v>
      </c>
      <c r="C2586" s="75">
        <v>8715299</v>
      </c>
      <c r="D2586" s="62" t="s">
        <v>801</v>
      </c>
      <c r="E2586" s="61" t="s">
        <v>801</v>
      </c>
      <c r="F2586" s="73" t="s">
        <v>1166</v>
      </c>
      <c r="G2586" s="42" t="s">
        <v>1</v>
      </c>
      <c r="H2586" s="21">
        <v>1</v>
      </c>
      <c r="I2586" s="20">
        <v>402403.46082352946</v>
      </c>
      <c r="J2586" s="20">
        <f t="shared" si="1189"/>
        <v>76456.6575564706</v>
      </c>
      <c r="K2586" s="19">
        <f t="shared" si="1190"/>
        <v>478860.11838000006</v>
      </c>
      <c r="L2586" s="15">
        <f t="shared" si="1191"/>
        <v>478860.11838000006</v>
      </c>
      <c r="M2586" s="17">
        <v>324129.4117647059</v>
      </c>
      <c r="N2586" s="17">
        <v>61584.588235294119</v>
      </c>
      <c r="O2586" s="16">
        <v>385714</v>
      </c>
      <c r="P2586" s="18">
        <v>385714</v>
      </c>
      <c r="Q2586" s="17">
        <v>305782.3529411765</v>
      </c>
      <c r="R2586" s="17">
        <v>58098.647058823539</v>
      </c>
      <c r="S2586" s="16">
        <v>363881.00000000006</v>
      </c>
      <c r="T2586" s="15">
        <v>363881.00000000006</v>
      </c>
      <c r="U2586" s="14"/>
      <c r="V2586" s="14"/>
      <c r="W2586" s="14"/>
      <c r="X2586" s="14"/>
      <c r="Y2586" s="14"/>
      <c r="Z2586" s="14"/>
      <c r="AA2586" s="14"/>
      <c r="AB2586" s="13"/>
      <c r="AC2586" s="12">
        <f t="shared" si="1192"/>
        <v>0</v>
      </c>
      <c r="AD2586" s="6">
        <f t="shared" si="1193"/>
        <v>0</v>
      </c>
      <c r="AE2586" s="6">
        <f t="shared" si="1194"/>
        <v>0</v>
      </c>
      <c r="AF2586" s="6">
        <f t="shared" si="1195"/>
        <v>0</v>
      </c>
      <c r="AG2586" s="9">
        <f t="shared" si="1196"/>
        <v>363881.00000000006</v>
      </c>
      <c r="AH2586" s="11">
        <f t="shared" si="1197"/>
        <v>478860.11838000006</v>
      </c>
      <c r="AI2586" s="9">
        <f t="shared" si="1198"/>
        <v>374797.5</v>
      </c>
      <c r="AJ2586" s="10">
        <f t="shared" si="1199"/>
        <v>307113.77959500003</v>
      </c>
      <c r="AK2586" s="9">
        <f t="shared" si="1202"/>
        <v>369339.25</v>
      </c>
      <c r="AL2586" s="9">
        <f t="shared" si="1203"/>
        <v>426828.80919000006</v>
      </c>
      <c r="AM2586" s="6">
        <f t="shared" si="1200"/>
        <v>403820.77952310879</v>
      </c>
      <c r="AN2586" s="8">
        <f t="shared" si="1176"/>
        <v>210725.88075776136</v>
      </c>
      <c r="AO2586" s="7">
        <f t="shared" si="1204"/>
        <v>0.56223929123796546</v>
      </c>
      <c r="AP2586" s="6">
        <f t="shared" si="1201"/>
        <v>403820.77952310879</v>
      </c>
      <c r="AQ2586" s="5" t="s">
        <v>0</v>
      </c>
    </row>
    <row r="2587" spans="1:43" ht="25.5" x14ac:dyDescent="0.25">
      <c r="A2587" s="63">
        <v>178</v>
      </c>
      <c r="B2587" s="75">
        <v>72154300</v>
      </c>
      <c r="C2587" s="75">
        <v>8715299</v>
      </c>
      <c r="D2587" s="62" t="s">
        <v>801</v>
      </c>
      <c r="E2587" s="61" t="s">
        <v>801</v>
      </c>
      <c r="F2587" s="73" t="s">
        <v>1165</v>
      </c>
      <c r="G2587" s="42" t="s">
        <v>1</v>
      </c>
      <c r="H2587" s="21">
        <v>1</v>
      </c>
      <c r="I2587" s="20">
        <v>458880.01426890754</v>
      </c>
      <c r="J2587" s="20">
        <f t="shared" si="1189"/>
        <v>87187.202711092439</v>
      </c>
      <c r="K2587" s="19">
        <f t="shared" si="1190"/>
        <v>546067.21698000003</v>
      </c>
      <c r="L2587" s="15">
        <f t="shared" si="1191"/>
        <v>546067.21698000003</v>
      </c>
      <c r="M2587" s="17">
        <v>373106.72268907563</v>
      </c>
      <c r="N2587" s="17">
        <v>70890.277310924372</v>
      </c>
      <c r="O2587" s="16">
        <v>443997</v>
      </c>
      <c r="P2587" s="18">
        <v>443997</v>
      </c>
      <c r="Q2587" s="17">
        <v>348698.31932773109</v>
      </c>
      <c r="R2587" s="17">
        <v>66252.680672268907</v>
      </c>
      <c r="S2587" s="16">
        <v>414951</v>
      </c>
      <c r="T2587" s="15">
        <v>414951</v>
      </c>
      <c r="U2587" s="14"/>
      <c r="V2587" s="14"/>
      <c r="W2587" s="14"/>
      <c r="X2587" s="14"/>
      <c r="Y2587" s="14"/>
      <c r="Z2587" s="14"/>
      <c r="AA2587" s="14"/>
      <c r="AB2587" s="13"/>
      <c r="AC2587" s="12">
        <f t="shared" si="1192"/>
        <v>0</v>
      </c>
      <c r="AD2587" s="6">
        <f t="shared" si="1193"/>
        <v>0</v>
      </c>
      <c r="AE2587" s="6">
        <f t="shared" si="1194"/>
        <v>0</v>
      </c>
      <c r="AF2587" s="6">
        <f t="shared" si="1195"/>
        <v>0</v>
      </c>
      <c r="AG2587" s="9">
        <f t="shared" si="1196"/>
        <v>414951</v>
      </c>
      <c r="AH2587" s="11">
        <f t="shared" si="1197"/>
        <v>546067.21698000003</v>
      </c>
      <c r="AI2587" s="9">
        <f t="shared" si="1198"/>
        <v>429474</v>
      </c>
      <c r="AJ2587" s="10">
        <f t="shared" si="1199"/>
        <v>351253.80424500001</v>
      </c>
      <c r="AK2587" s="9">
        <f t="shared" si="1202"/>
        <v>422212.5</v>
      </c>
      <c r="AL2587" s="9">
        <f t="shared" si="1203"/>
        <v>487770.60849000001</v>
      </c>
      <c r="AM2587" s="6">
        <f t="shared" si="1200"/>
        <v>462002.81300903088</v>
      </c>
      <c r="AN2587" s="8">
        <f t="shared" si="1176"/>
        <v>240825.06367620415</v>
      </c>
      <c r="AO2587" s="7">
        <f t="shared" si="1204"/>
        <v>0.56074422124786172</v>
      </c>
      <c r="AP2587" s="6">
        <f t="shared" si="1201"/>
        <v>462002.81300903088</v>
      </c>
      <c r="AQ2587" s="5" t="s">
        <v>0</v>
      </c>
    </row>
    <row r="2588" spans="1:43" x14ac:dyDescent="0.25">
      <c r="A2588" s="63">
        <v>179</v>
      </c>
      <c r="B2588" s="75">
        <v>72154300</v>
      </c>
      <c r="C2588" s="75">
        <v>8715299</v>
      </c>
      <c r="D2588" s="62" t="s">
        <v>801</v>
      </c>
      <c r="E2588" s="61" t="s">
        <v>801</v>
      </c>
      <c r="F2588" s="73" t="s">
        <v>1164</v>
      </c>
      <c r="G2588" s="42" t="s">
        <v>1</v>
      </c>
      <c r="H2588" s="21">
        <v>1</v>
      </c>
      <c r="I2588" s="20">
        <v>1925036.5554453782</v>
      </c>
      <c r="J2588" s="20">
        <f t="shared" si="1189"/>
        <v>365756.94553462183</v>
      </c>
      <c r="K2588" s="19">
        <f t="shared" si="1190"/>
        <v>2290793.50098</v>
      </c>
      <c r="L2588" s="15">
        <f t="shared" si="1191"/>
        <v>2290793.50098</v>
      </c>
      <c r="M2588" s="17">
        <v>1565213.4453781513</v>
      </c>
      <c r="N2588" s="17">
        <v>297390.55462184874</v>
      </c>
      <c r="O2588" s="16">
        <v>1862604</v>
      </c>
      <c r="P2588" s="18">
        <v>1862604</v>
      </c>
      <c r="Q2588" s="17">
        <v>1462815.9663865548</v>
      </c>
      <c r="R2588" s="17">
        <v>277935.03361344541</v>
      </c>
      <c r="S2588" s="16">
        <v>1740751.0000000002</v>
      </c>
      <c r="T2588" s="15">
        <v>1740751.0000000002</v>
      </c>
      <c r="U2588" s="14"/>
      <c r="V2588" s="14"/>
      <c r="W2588" s="14"/>
      <c r="X2588" s="14"/>
      <c r="Y2588" s="14"/>
      <c r="Z2588" s="14"/>
      <c r="AA2588" s="14"/>
      <c r="AB2588" s="13"/>
      <c r="AC2588" s="12">
        <f t="shared" si="1192"/>
        <v>0</v>
      </c>
      <c r="AD2588" s="6">
        <f t="shared" si="1193"/>
        <v>0</v>
      </c>
      <c r="AE2588" s="6">
        <f t="shared" si="1194"/>
        <v>0</v>
      </c>
      <c r="AF2588" s="6">
        <f t="shared" si="1195"/>
        <v>0</v>
      </c>
      <c r="AG2588" s="9">
        <f t="shared" si="1196"/>
        <v>1740751.0000000002</v>
      </c>
      <c r="AH2588" s="11">
        <f t="shared" si="1197"/>
        <v>2290793.50098</v>
      </c>
      <c r="AI2588" s="9">
        <f t="shared" si="1198"/>
        <v>1801677.5</v>
      </c>
      <c r="AJ2588" s="10">
        <f t="shared" si="1199"/>
        <v>1473537.125245</v>
      </c>
      <c r="AK2588" s="9">
        <f t="shared" si="1202"/>
        <v>1771214.25</v>
      </c>
      <c r="AL2588" s="9">
        <f t="shared" si="1203"/>
        <v>2046235.50049</v>
      </c>
      <c r="AM2588" s="6">
        <f t="shared" si="1200"/>
        <v>1938137.9518507903</v>
      </c>
      <c r="AN2588" s="8">
        <f t="shared" si="1176"/>
        <v>1010279.817847183</v>
      </c>
      <c r="AO2588" s="7">
        <f t="shared" si="1204"/>
        <v>0.56074398323072971</v>
      </c>
      <c r="AP2588" s="6">
        <f t="shared" si="1201"/>
        <v>1938137.9518507903</v>
      </c>
      <c r="AQ2588" s="5" t="s">
        <v>0</v>
      </c>
    </row>
    <row r="2589" spans="1:43" ht="51" x14ac:dyDescent="0.25">
      <c r="A2589" s="63">
        <v>180</v>
      </c>
      <c r="B2589" s="75">
        <v>72154300</v>
      </c>
      <c r="C2589" s="75">
        <v>8715299</v>
      </c>
      <c r="D2589" s="62" t="s">
        <v>801</v>
      </c>
      <c r="E2589" s="61" t="s">
        <v>801</v>
      </c>
      <c r="F2589" s="73" t="s">
        <v>1163</v>
      </c>
      <c r="G2589" s="42" t="s">
        <v>1</v>
      </c>
      <c r="H2589" s="21">
        <v>1</v>
      </c>
      <c r="I2589" s="20">
        <v>3572305.1205882356</v>
      </c>
      <c r="J2589" s="20">
        <f t="shared" si="1189"/>
        <v>678737.97291176475</v>
      </c>
      <c r="K2589" s="19">
        <f t="shared" si="1190"/>
        <v>4251043.0935000004</v>
      </c>
      <c r="L2589" s="15">
        <f t="shared" si="1191"/>
        <v>4251043.0935000004</v>
      </c>
      <c r="M2589" s="17">
        <v>2877432.7731092437</v>
      </c>
      <c r="N2589" s="17">
        <v>546712.22689075628</v>
      </c>
      <c r="O2589" s="16">
        <v>3424145</v>
      </c>
      <c r="P2589" s="18">
        <v>3424145</v>
      </c>
      <c r="Q2589" s="17">
        <v>2714558.823529412</v>
      </c>
      <c r="R2589" s="17">
        <v>515766.17647058831</v>
      </c>
      <c r="S2589" s="16">
        <v>3230325.0000000005</v>
      </c>
      <c r="T2589" s="15">
        <v>3230325.0000000005</v>
      </c>
      <c r="U2589" s="14"/>
      <c r="V2589" s="14"/>
      <c r="W2589" s="14"/>
      <c r="X2589" s="14"/>
      <c r="Y2589" s="14"/>
      <c r="Z2589" s="14"/>
      <c r="AA2589" s="14"/>
      <c r="AB2589" s="13"/>
      <c r="AC2589" s="12">
        <f t="shared" si="1192"/>
        <v>0</v>
      </c>
      <c r="AD2589" s="6">
        <f t="shared" si="1193"/>
        <v>0</v>
      </c>
      <c r="AE2589" s="6">
        <f t="shared" si="1194"/>
        <v>0</v>
      </c>
      <c r="AF2589" s="6">
        <f t="shared" si="1195"/>
        <v>0</v>
      </c>
      <c r="AG2589" s="9">
        <f t="shared" si="1196"/>
        <v>3230325.0000000005</v>
      </c>
      <c r="AH2589" s="11">
        <f t="shared" si="1197"/>
        <v>4251043.0935000004</v>
      </c>
      <c r="AI2589" s="9">
        <f t="shared" si="1198"/>
        <v>3327235</v>
      </c>
      <c r="AJ2589" s="10">
        <f t="shared" si="1199"/>
        <v>2726378.2733750003</v>
      </c>
      <c r="AK2589" s="9">
        <f t="shared" si="1202"/>
        <v>3278780</v>
      </c>
      <c r="AL2589" s="9">
        <f t="shared" si="1203"/>
        <v>3789139.0467500002</v>
      </c>
      <c r="AM2589" s="6">
        <f t="shared" si="1200"/>
        <v>3584886.9846278518</v>
      </c>
      <c r="AN2589" s="8">
        <f t="shared" si="1176"/>
        <v>1870702.364649801</v>
      </c>
      <c r="AO2589" s="7">
        <f t="shared" si="1204"/>
        <v>0.56223932624230055</v>
      </c>
      <c r="AP2589" s="6">
        <f t="shared" si="1201"/>
        <v>3584886.9846278518</v>
      </c>
      <c r="AQ2589" s="5" t="s">
        <v>0</v>
      </c>
    </row>
    <row r="2590" spans="1:43" ht="25.5" x14ac:dyDescent="0.25">
      <c r="A2590" s="63">
        <v>181</v>
      </c>
      <c r="B2590" s="75">
        <v>72154300</v>
      </c>
      <c r="C2590" s="75">
        <v>8715299</v>
      </c>
      <c r="D2590" s="62" t="s">
        <v>801</v>
      </c>
      <c r="E2590" s="61" t="s">
        <v>801</v>
      </c>
      <c r="F2590" s="73" t="s">
        <v>1162</v>
      </c>
      <c r="G2590" s="42" t="s">
        <v>1</v>
      </c>
      <c r="H2590" s="21">
        <v>1</v>
      </c>
      <c r="I2590" s="20">
        <v>2884416.9396806727</v>
      </c>
      <c r="J2590" s="20">
        <f t="shared" ref="J2590:J2621" si="1205">+I2590*0.19</f>
        <v>548039.21853932785</v>
      </c>
      <c r="K2590" s="19">
        <f t="shared" ref="K2590:K2621" si="1206">+I2590+J2590</f>
        <v>3432456.1582200006</v>
      </c>
      <c r="L2590" s="15">
        <f t="shared" ref="L2590:L2621" si="1207">+H2590*K2590</f>
        <v>3432456.1582200006</v>
      </c>
      <c r="M2590" s="17">
        <v>2323349.5798319327</v>
      </c>
      <c r="N2590" s="17">
        <v>441436.42016806721</v>
      </c>
      <c r="O2590" s="16">
        <v>2764786</v>
      </c>
      <c r="P2590" s="18">
        <v>2764786</v>
      </c>
      <c r="Q2590" s="17">
        <v>2191839.4957983196</v>
      </c>
      <c r="R2590" s="17">
        <v>416449.50420168071</v>
      </c>
      <c r="S2590" s="16">
        <v>2608289.0000000005</v>
      </c>
      <c r="T2590" s="15">
        <v>2608289.0000000005</v>
      </c>
      <c r="U2590" s="14"/>
      <c r="V2590" s="14"/>
      <c r="W2590" s="14"/>
      <c r="X2590" s="14"/>
      <c r="Y2590" s="14"/>
      <c r="Z2590" s="14"/>
      <c r="AA2590" s="14"/>
      <c r="AB2590" s="13"/>
      <c r="AC2590" s="12">
        <f t="shared" ref="AC2590:AC2621" si="1208">+AB2590*19%</f>
        <v>0</v>
      </c>
      <c r="AD2590" s="6">
        <f t="shared" ref="AD2590:AD2621" si="1209">+AB2590+AC2590</f>
        <v>0</v>
      </c>
      <c r="AE2590" s="6">
        <f t="shared" ref="AE2590:AE2621" si="1210">+AD2590*5.1%</f>
        <v>0</v>
      </c>
      <c r="AF2590" s="6">
        <f t="shared" ref="AF2590:AF2621" si="1211">+AD2590+AE2590</f>
        <v>0</v>
      </c>
      <c r="AG2590" s="9">
        <f t="shared" ref="AG2590:AG2625" si="1212">MIN(L2590,P2590,T2590)</f>
        <v>2608289.0000000005</v>
      </c>
      <c r="AH2590" s="11">
        <f t="shared" ref="AH2590:AH2621" si="1213">MAX(L2590,P2590,T2590,AF2590)</f>
        <v>3432456.1582200006</v>
      </c>
      <c r="AI2590" s="9">
        <f t="shared" ref="AI2590:AI2621" si="1214">MEDIAN(L2590,P2590,T2590,AF2590)</f>
        <v>2686537.5</v>
      </c>
      <c r="AJ2590" s="10">
        <f t="shared" ref="AJ2590:AJ2621" si="1215">AVERAGE(L2590,P2590,T2590,AF2590)</f>
        <v>2201382.7895550001</v>
      </c>
      <c r="AK2590" s="9">
        <f t="shared" si="1202"/>
        <v>2647413.25</v>
      </c>
      <c r="AL2590" s="9">
        <f t="shared" si="1203"/>
        <v>3059496.8291100003</v>
      </c>
      <c r="AM2590" s="6">
        <f t="shared" ref="AM2590:AM2625" si="1216">HARMEAN(L2590,P2590,T2590)</f>
        <v>2894575.7502659978</v>
      </c>
      <c r="AN2590" s="8">
        <f t="shared" si="1176"/>
        <v>1510477.1505304307</v>
      </c>
      <c r="AO2590" s="7">
        <f t="shared" si="1204"/>
        <v>0.56223936964603349</v>
      </c>
      <c r="AP2590" s="6">
        <f t="shared" ref="AP2590:AP2625" si="1217">+AM2590</f>
        <v>2894575.7502659978</v>
      </c>
      <c r="AQ2590" s="5" t="s">
        <v>0</v>
      </c>
    </row>
    <row r="2591" spans="1:43" ht="25.5" x14ac:dyDescent="0.25">
      <c r="A2591" s="63">
        <v>182</v>
      </c>
      <c r="B2591" s="75">
        <v>72154300</v>
      </c>
      <c r="C2591" s="75">
        <v>8715299</v>
      </c>
      <c r="D2591" s="62" t="s">
        <v>801</v>
      </c>
      <c r="E2591" s="61" t="s">
        <v>801</v>
      </c>
      <c r="F2591" s="73" t="s">
        <v>1161</v>
      </c>
      <c r="G2591" s="42" t="s">
        <v>1</v>
      </c>
      <c r="H2591" s="21">
        <v>1</v>
      </c>
      <c r="I2591" s="20">
        <v>312566.26144537819</v>
      </c>
      <c r="J2591" s="20">
        <f t="shared" si="1205"/>
        <v>59387.589674621857</v>
      </c>
      <c r="K2591" s="19">
        <f t="shared" si="1206"/>
        <v>371953.85112000006</v>
      </c>
      <c r="L2591" s="15">
        <f t="shared" si="1207"/>
        <v>371953.85112000006</v>
      </c>
      <c r="M2591" s="17">
        <v>258892.43697478992</v>
      </c>
      <c r="N2591" s="17">
        <v>49189.563025210082</v>
      </c>
      <c r="O2591" s="16">
        <v>308082</v>
      </c>
      <c r="P2591" s="18">
        <v>308082</v>
      </c>
      <c r="Q2591" s="17">
        <v>237515.96638655465</v>
      </c>
      <c r="R2591" s="17">
        <v>45128.033613445383</v>
      </c>
      <c r="S2591" s="16">
        <v>282644</v>
      </c>
      <c r="T2591" s="15">
        <v>282644</v>
      </c>
      <c r="U2591" s="14"/>
      <c r="V2591" s="14"/>
      <c r="W2591" s="14"/>
      <c r="X2591" s="14"/>
      <c r="Y2591" s="14"/>
      <c r="Z2591" s="14"/>
      <c r="AA2591" s="14"/>
      <c r="AB2591" s="13"/>
      <c r="AC2591" s="12">
        <f t="shared" si="1208"/>
        <v>0</v>
      </c>
      <c r="AD2591" s="6">
        <f t="shared" si="1209"/>
        <v>0</v>
      </c>
      <c r="AE2591" s="6">
        <f t="shared" si="1210"/>
        <v>0</v>
      </c>
      <c r="AF2591" s="6">
        <f t="shared" si="1211"/>
        <v>0</v>
      </c>
      <c r="AG2591" s="9">
        <f t="shared" si="1212"/>
        <v>282644</v>
      </c>
      <c r="AH2591" s="11">
        <f t="shared" si="1213"/>
        <v>371953.85112000006</v>
      </c>
      <c r="AI2591" s="9">
        <f t="shared" si="1214"/>
        <v>295363</v>
      </c>
      <c r="AJ2591" s="10">
        <f t="shared" si="1215"/>
        <v>240669.96278</v>
      </c>
      <c r="AK2591" s="9">
        <f t="shared" si="1202"/>
        <v>289003.5</v>
      </c>
      <c r="AL2591" s="9">
        <f t="shared" si="1203"/>
        <v>333658.42556</v>
      </c>
      <c r="AM2591" s="6">
        <f t="shared" si="1216"/>
        <v>316709.12336008251</v>
      </c>
      <c r="AN2591" s="8">
        <f t="shared" si="1176"/>
        <v>164786.42023833233</v>
      </c>
      <c r="AO2591" s="7">
        <f t="shared" si="1204"/>
        <v>0.5579115198529685</v>
      </c>
      <c r="AP2591" s="6">
        <f t="shared" si="1217"/>
        <v>316709.12336008251</v>
      </c>
      <c r="AQ2591" s="5" t="s">
        <v>0</v>
      </c>
    </row>
    <row r="2592" spans="1:43" ht="25.5" x14ac:dyDescent="0.25">
      <c r="A2592" s="63">
        <v>183</v>
      </c>
      <c r="B2592" s="75">
        <v>72154300</v>
      </c>
      <c r="C2592" s="75">
        <v>8715299</v>
      </c>
      <c r="D2592" s="62" t="s">
        <v>801</v>
      </c>
      <c r="E2592" s="61" t="s">
        <v>801</v>
      </c>
      <c r="F2592" s="73" t="s">
        <v>1160</v>
      </c>
      <c r="G2592" s="42" t="s">
        <v>1</v>
      </c>
      <c r="H2592" s="21">
        <v>1</v>
      </c>
      <c r="I2592" s="20">
        <v>368339.48440336139</v>
      </c>
      <c r="J2592" s="20">
        <f t="shared" si="1205"/>
        <v>69984.50203663866</v>
      </c>
      <c r="K2592" s="19">
        <f t="shared" si="1206"/>
        <v>438323.98644000007</v>
      </c>
      <c r="L2592" s="15">
        <f t="shared" si="1207"/>
        <v>438323.98644000007</v>
      </c>
      <c r="M2592" s="17">
        <v>296691.59663865546</v>
      </c>
      <c r="N2592" s="17">
        <v>56371.403361344535</v>
      </c>
      <c r="O2592" s="16">
        <v>353063</v>
      </c>
      <c r="P2592" s="18">
        <v>353063</v>
      </c>
      <c r="Q2592" s="17">
        <v>279897.47899159667</v>
      </c>
      <c r="R2592" s="17">
        <v>53180.521008403368</v>
      </c>
      <c r="S2592" s="16">
        <v>333078.00000000006</v>
      </c>
      <c r="T2592" s="15">
        <v>333078.00000000006</v>
      </c>
      <c r="U2592" s="14"/>
      <c r="V2592" s="14"/>
      <c r="W2592" s="14"/>
      <c r="X2592" s="14"/>
      <c r="Y2592" s="14"/>
      <c r="Z2592" s="14"/>
      <c r="AA2592" s="14"/>
      <c r="AB2592" s="13"/>
      <c r="AC2592" s="12">
        <f t="shared" si="1208"/>
        <v>0</v>
      </c>
      <c r="AD2592" s="6">
        <f t="shared" si="1209"/>
        <v>0</v>
      </c>
      <c r="AE2592" s="6">
        <f t="shared" si="1210"/>
        <v>0</v>
      </c>
      <c r="AF2592" s="6">
        <f t="shared" si="1211"/>
        <v>0</v>
      </c>
      <c r="AG2592" s="9">
        <f t="shared" si="1212"/>
        <v>333078.00000000006</v>
      </c>
      <c r="AH2592" s="11">
        <f t="shared" si="1213"/>
        <v>438323.98644000007</v>
      </c>
      <c r="AI2592" s="9">
        <f t="shared" si="1214"/>
        <v>343070.5</v>
      </c>
      <c r="AJ2592" s="10">
        <f t="shared" si="1215"/>
        <v>281116.24661000003</v>
      </c>
      <c r="AK2592" s="9">
        <f t="shared" si="1202"/>
        <v>338074.25</v>
      </c>
      <c r="AL2592" s="9">
        <f t="shared" si="1203"/>
        <v>390697.24322000006</v>
      </c>
      <c r="AM2592" s="6">
        <f t="shared" si="1216"/>
        <v>369636.89532673208</v>
      </c>
      <c r="AN2592" s="8">
        <f t="shared" si="1176"/>
        <v>192887.68468487557</v>
      </c>
      <c r="AO2592" s="7">
        <f t="shared" si="1204"/>
        <v>0.56223920355983847</v>
      </c>
      <c r="AP2592" s="6">
        <f t="shared" si="1217"/>
        <v>369636.89532673208</v>
      </c>
      <c r="AQ2592" s="5" t="s">
        <v>0</v>
      </c>
    </row>
    <row r="2593" spans="1:43" ht="114.75" x14ac:dyDescent="0.25">
      <c r="A2593" s="63">
        <v>184</v>
      </c>
      <c r="B2593" s="75">
        <v>72154300</v>
      </c>
      <c r="C2593" s="75">
        <v>8715299</v>
      </c>
      <c r="D2593" s="62" t="s">
        <v>801</v>
      </c>
      <c r="E2593" s="61" t="s">
        <v>801</v>
      </c>
      <c r="F2593" s="73" t="s">
        <v>1159</v>
      </c>
      <c r="G2593" s="42" t="s">
        <v>1</v>
      </c>
      <c r="H2593" s="21">
        <v>1</v>
      </c>
      <c r="I2593" s="20">
        <v>16132359.953042017</v>
      </c>
      <c r="J2593" s="20">
        <f t="shared" si="1205"/>
        <v>3065148.3910779832</v>
      </c>
      <c r="K2593" s="19">
        <f t="shared" si="1206"/>
        <v>19197508.34412</v>
      </c>
      <c r="L2593" s="15">
        <f t="shared" si="1207"/>
        <v>19197508.34412</v>
      </c>
      <c r="M2593" s="17">
        <v>13239524.369747899</v>
      </c>
      <c r="N2593" s="17">
        <v>2515509.630252101</v>
      </c>
      <c r="O2593" s="16">
        <v>15755034</v>
      </c>
      <c r="P2593" s="18">
        <v>15755034</v>
      </c>
      <c r="Q2593" s="17">
        <v>12258818.487394959</v>
      </c>
      <c r="R2593" s="17">
        <v>2329175.5126050422</v>
      </c>
      <c r="S2593" s="16">
        <v>14587994</v>
      </c>
      <c r="T2593" s="15">
        <v>14587994</v>
      </c>
      <c r="U2593" s="14"/>
      <c r="V2593" s="14"/>
      <c r="W2593" s="14"/>
      <c r="X2593" s="14"/>
      <c r="Y2593" s="14"/>
      <c r="Z2593" s="14"/>
      <c r="AA2593" s="14"/>
      <c r="AB2593" s="13"/>
      <c r="AC2593" s="12">
        <f t="shared" si="1208"/>
        <v>0</v>
      </c>
      <c r="AD2593" s="6">
        <f t="shared" si="1209"/>
        <v>0</v>
      </c>
      <c r="AE2593" s="6">
        <f t="shared" si="1210"/>
        <v>0</v>
      </c>
      <c r="AF2593" s="6">
        <f t="shared" si="1211"/>
        <v>0</v>
      </c>
      <c r="AG2593" s="9">
        <f t="shared" si="1212"/>
        <v>14587994</v>
      </c>
      <c r="AH2593" s="11">
        <f t="shared" si="1213"/>
        <v>19197508.34412</v>
      </c>
      <c r="AI2593" s="9">
        <f t="shared" si="1214"/>
        <v>15171514</v>
      </c>
      <c r="AJ2593" s="10">
        <f t="shared" si="1215"/>
        <v>12385134.086029999</v>
      </c>
      <c r="AK2593" s="9">
        <f t="shared" si="1202"/>
        <v>14879754</v>
      </c>
      <c r="AL2593" s="9">
        <f t="shared" si="1203"/>
        <v>17184511.172059998</v>
      </c>
      <c r="AM2593" s="6">
        <f t="shared" si="1216"/>
        <v>16294483.385750148</v>
      </c>
      <c r="AN2593" s="8">
        <f t="shared" si="1176"/>
        <v>8485454.3502784912</v>
      </c>
      <c r="AO2593" s="7">
        <f t="shared" si="1204"/>
        <v>0.55930175131357962</v>
      </c>
      <c r="AP2593" s="6">
        <f t="shared" si="1217"/>
        <v>16294483.385750148</v>
      </c>
      <c r="AQ2593" s="5" t="s">
        <v>0</v>
      </c>
    </row>
    <row r="2594" spans="1:43" ht="191.25" x14ac:dyDescent="0.25">
      <c r="A2594" s="63">
        <v>185</v>
      </c>
      <c r="B2594" s="75">
        <v>72154300</v>
      </c>
      <c r="C2594" s="75">
        <v>8715299</v>
      </c>
      <c r="D2594" s="62" t="s">
        <v>801</v>
      </c>
      <c r="E2594" s="61" t="s">
        <v>801</v>
      </c>
      <c r="F2594" s="73" t="s">
        <v>1158</v>
      </c>
      <c r="G2594" s="42" t="s">
        <v>1</v>
      </c>
      <c r="H2594" s="21">
        <v>1</v>
      </c>
      <c r="I2594" s="20">
        <v>6080814.0320672262</v>
      </c>
      <c r="J2594" s="20">
        <f t="shared" si="1205"/>
        <v>1155354.666092773</v>
      </c>
      <c r="K2594" s="19">
        <f t="shared" si="1206"/>
        <v>7236168.6981599992</v>
      </c>
      <c r="L2594" s="15">
        <f t="shared" si="1207"/>
        <v>7236168.6981599992</v>
      </c>
      <c r="M2594" s="17">
        <v>4897994.9579831939</v>
      </c>
      <c r="N2594" s="17">
        <v>930619.0420168069</v>
      </c>
      <c r="O2594" s="16">
        <v>5828614.0000000009</v>
      </c>
      <c r="P2594" s="18">
        <v>5828614.0000000009</v>
      </c>
      <c r="Q2594" s="17">
        <v>4620749.5798319327</v>
      </c>
      <c r="R2594" s="17">
        <v>877942.42016806721</v>
      </c>
      <c r="S2594" s="16">
        <v>5498692</v>
      </c>
      <c r="T2594" s="15">
        <v>5498692</v>
      </c>
      <c r="U2594" s="14"/>
      <c r="V2594" s="14"/>
      <c r="W2594" s="14"/>
      <c r="X2594" s="14"/>
      <c r="Y2594" s="14"/>
      <c r="Z2594" s="14"/>
      <c r="AA2594" s="14"/>
      <c r="AB2594" s="13"/>
      <c r="AC2594" s="12">
        <f t="shared" si="1208"/>
        <v>0</v>
      </c>
      <c r="AD2594" s="6">
        <f t="shared" si="1209"/>
        <v>0</v>
      </c>
      <c r="AE2594" s="6">
        <f t="shared" si="1210"/>
        <v>0</v>
      </c>
      <c r="AF2594" s="6">
        <f t="shared" si="1211"/>
        <v>0</v>
      </c>
      <c r="AG2594" s="9">
        <f t="shared" si="1212"/>
        <v>5498692</v>
      </c>
      <c r="AH2594" s="11">
        <f t="shared" si="1213"/>
        <v>7236168.6981599992</v>
      </c>
      <c r="AI2594" s="9">
        <f t="shared" si="1214"/>
        <v>5663653</v>
      </c>
      <c r="AJ2594" s="10">
        <f t="shared" si="1215"/>
        <v>4640868.67454</v>
      </c>
      <c r="AK2594" s="9">
        <f t="shared" si="1202"/>
        <v>5581172.5</v>
      </c>
      <c r="AL2594" s="9">
        <f t="shared" si="1203"/>
        <v>6449910.8490800001</v>
      </c>
      <c r="AM2594" s="6">
        <f t="shared" si="1216"/>
        <v>6102230.873142153</v>
      </c>
      <c r="AN2594" s="8">
        <f t="shared" si="1176"/>
        <v>3184328.5049747392</v>
      </c>
      <c r="AO2594" s="7">
        <f t="shared" si="1204"/>
        <v>0.56223933651562674</v>
      </c>
      <c r="AP2594" s="6">
        <f t="shared" si="1217"/>
        <v>6102230.873142153</v>
      </c>
      <c r="AQ2594" s="5" t="s">
        <v>0</v>
      </c>
    </row>
    <row r="2595" spans="1:43" ht="38.25" x14ac:dyDescent="0.25">
      <c r="A2595" s="63">
        <v>186</v>
      </c>
      <c r="B2595" s="75">
        <v>72154300</v>
      </c>
      <c r="C2595" s="75">
        <v>8715299</v>
      </c>
      <c r="D2595" s="62" t="s">
        <v>801</v>
      </c>
      <c r="E2595" s="61" t="s">
        <v>801</v>
      </c>
      <c r="F2595" s="73" t="s">
        <v>1157</v>
      </c>
      <c r="G2595" s="42" t="s">
        <v>1</v>
      </c>
      <c r="H2595" s="21">
        <v>1</v>
      </c>
      <c r="I2595" s="20">
        <v>4069570.8338319333</v>
      </c>
      <c r="J2595" s="20">
        <f t="shared" si="1205"/>
        <v>773218.45842806739</v>
      </c>
      <c r="K2595" s="19">
        <f t="shared" si="1206"/>
        <v>4842789.2922600005</v>
      </c>
      <c r="L2595" s="15">
        <f t="shared" si="1207"/>
        <v>4842789.2922600005</v>
      </c>
      <c r="M2595" s="17">
        <v>3339820.1680672271</v>
      </c>
      <c r="N2595" s="17">
        <v>634565.83193277312</v>
      </c>
      <c r="O2595" s="16">
        <v>3974386</v>
      </c>
      <c r="P2595" s="18">
        <v>3974386</v>
      </c>
      <c r="Q2595" s="17">
        <v>3092426.0504201683</v>
      </c>
      <c r="R2595" s="17">
        <v>587560.94957983203</v>
      </c>
      <c r="S2595" s="16">
        <v>3679987.0000000005</v>
      </c>
      <c r="T2595" s="15">
        <v>3679987.0000000005</v>
      </c>
      <c r="U2595" s="14"/>
      <c r="V2595" s="14"/>
      <c r="W2595" s="14"/>
      <c r="X2595" s="14"/>
      <c r="Y2595" s="14"/>
      <c r="Z2595" s="14"/>
      <c r="AA2595" s="14"/>
      <c r="AB2595" s="13"/>
      <c r="AC2595" s="12">
        <f t="shared" si="1208"/>
        <v>0</v>
      </c>
      <c r="AD2595" s="6">
        <f t="shared" si="1209"/>
        <v>0</v>
      </c>
      <c r="AE2595" s="6">
        <f t="shared" si="1210"/>
        <v>0</v>
      </c>
      <c r="AF2595" s="6">
        <f t="shared" si="1211"/>
        <v>0</v>
      </c>
      <c r="AG2595" s="9">
        <f t="shared" si="1212"/>
        <v>3679987.0000000005</v>
      </c>
      <c r="AH2595" s="11">
        <f t="shared" si="1213"/>
        <v>4842789.2922600005</v>
      </c>
      <c r="AI2595" s="9">
        <f t="shared" si="1214"/>
        <v>3827186.5</v>
      </c>
      <c r="AJ2595" s="10">
        <f t="shared" si="1215"/>
        <v>3124290.5730650001</v>
      </c>
      <c r="AK2595" s="9">
        <f t="shared" si="1202"/>
        <v>3753586.75</v>
      </c>
      <c r="AL2595" s="9">
        <f t="shared" si="1203"/>
        <v>4334987.8961300002</v>
      </c>
      <c r="AM2595" s="6">
        <f t="shared" si="1216"/>
        <v>4110468.2802530639</v>
      </c>
      <c r="AN2595" s="8">
        <f t="shared" si="1176"/>
        <v>2140552.1239952571</v>
      </c>
      <c r="AO2595" s="7">
        <f t="shared" si="1204"/>
        <v>0.5593017544337745</v>
      </c>
      <c r="AP2595" s="6">
        <f t="shared" si="1217"/>
        <v>4110468.2802530639</v>
      </c>
      <c r="AQ2595" s="5" t="s">
        <v>0</v>
      </c>
    </row>
    <row r="2596" spans="1:43" ht="38.25" x14ac:dyDescent="0.25">
      <c r="A2596" s="63">
        <v>187</v>
      </c>
      <c r="B2596" s="75">
        <v>72154300</v>
      </c>
      <c r="C2596" s="75">
        <v>8715299</v>
      </c>
      <c r="D2596" s="62" t="s">
        <v>801</v>
      </c>
      <c r="E2596" s="61" t="s">
        <v>801</v>
      </c>
      <c r="F2596" s="73" t="s">
        <v>1156</v>
      </c>
      <c r="G2596" s="42" t="s">
        <v>1</v>
      </c>
      <c r="H2596" s="21">
        <v>1</v>
      </c>
      <c r="I2596" s="20">
        <v>2652197.3394957986</v>
      </c>
      <c r="J2596" s="20">
        <f t="shared" si="1205"/>
        <v>503917.49450420175</v>
      </c>
      <c r="K2596" s="19">
        <f t="shared" si="1206"/>
        <v>3156114.8340000003</v>
      </c>
      <c r="L2596" s="15">
        <f t="shared" si="1207"/>
        <v>3156114.8340000003</v>
      </c>
      <c r="M2596" s="17">
        <v>2156453.781512605</v>
      </c>
      <c r="N2596" s="17">
        <v>409726.21848739497</v>
      </c>
      <c r="O2596" s="16">
        <v>2566180</v>
      </c>
      <c r="P2596" s="18">
        <v>2566180</v>
      </c>
      <c r="Q2596" s="17">
        <v>2015378.1512605043</v>
      </c>
      <c r="R2596" s="17">
        <v>382921.84873949579</v>
      </c>
      <c r="S2596" s="16">
        <v>2398300</v>
      </c>
      <c r="T2596" s="15">
        <v>2398300</v>
      </c>
      <c r="U2596" s="14"/>
      <c r="V2596" s="14"/>
      <c r="W2596" s="14"/>
      <c r="X2596" s="14"/>
      <c r="Y2596" s="14"/>
      <c r="Z2596" s="14"/>
      <c r="AA2596" s="14"/>
      <c r="AB2596" s="13"/>
      <c r="AC2596" s="12">
        <f t="shared" si="1208"/>
        <v>0</v>
      </c>
      <c r="AD2596" s="6">
        <f t="shared" si="1209"/>
        <v>0</v>
      </c>
      <c r="AE2596" s="6">
        <f t="shared" si="1210"/>
        <v>0</v>
      </c>
      <c r="AF2596" s="6">
        <f t="shared" si="1211"/>
        <v>0</v>
      </c>
      <c r="AG2596" s="9">
        <f t="shared" si="1212"/>
        <v>2398300</v>
      </c>
      <c r="AH2596" s="11">
        <f t="shared" si="1213"/>
        <v>3156114.8340000003</v>
      </c>
      <c r="AI2596" s="9">
        <f t="shared" si="1214"/>
        <v>2482240</v>
      </c>
      <c r="AJ2596" s="10">
        <f t="shared" si="1215"/>
        <v>2030148.7085000002</v>
      </c>
      <c r="AK2596" s="9">
        <f t="shared" si="1202"/>
        <v>2440270</v>
      </c>
      <c r="AL2596" s="9">
        <f t="shared" si="1203"/>
        <v>2819177.4170000004</v>
      </c>
      <c r="AM2596" s="6">
        <f t="shared" si="1216"/>
        <v>2670247.0654647662</v>
      </c>
      <c r="AN2596" s="8">
        <f t="shared" si="1176"/>
        <v>1391901.3869880745</v>
      </c>
      <c r="AO2596" s="7">
        <f t="shared" si="1204"/>
        <v>0.56074408074484117</v>
      </c>
      <c r="AP2596" s="6">
        <f t="shared" si="1217"/>
        <v>2670247.0654647662</v>
      </c>
      <c r="AQ2596" s="5" t="s">
        <v>0</v>
      </c>
    </row>
    <row r="2597" spans="1:43" ht="38.25" x14ac:dyDescent="0.25">
      <c r="A2597" s="63">
        <v>188</v>
      </c>
      <c r="B2597" s="75">
        <v>72154300</v>
      </c>
      <c r="C2597" s="75">
        <v>8715299</v>
      </c>
      <c r="D2597" s="62" t="s">
        <v>801</v>
      </c>
      <c r="E2597" s="61" t="s">
        <v>801</v>
      </c>
      <c r="F2597" s="73" t="s">
        <v>1155</v>
      </c>
      <c r="G2597" s="42" t="s">
        <v>1</v>
      </c>
      <c r="H2597" s="21">
        <v>1</v>
      </c>
      <c r="I2597" s="20">
        <v>2221344.3816302521</v>
      </c>
      <c r="J2597" s="20">
        <f t="shared" si="1205"/>
        <v>422055.43250974792</v>
      </c>
      <c r="K2597" s="19">
        <f t="shared" si="1206"/>
        <v>2643399.8141399999</v>
      </c>
      <c r="L2597" s="15">
        <f t="shared" si="1207"/>
        <v>2643399.8141399999</v>
      </c>
      <c r="M2597" s="17">
        <v>1806135.2941176472</v>
      </c>
      <c r="N2597" s="17">
        <v>343165.70588235295</v>
      </c>
      <c r="O2597" s="16">
        <v>2149301</v>
      </c>
      <c r="P2597" s="18">
        <v>2149301</v>
      </c>
      <c r="Q2597" s="17">
        <v>1687977.3109243698</v>
      </c>
      <c r="R2597" s="17">
        <v>320715.68907563027</v>
      </c>
      <c r="S2597" s="16">
        <v>2008693</v>
      </c>
      <c r="T2597" s="15">
        <v>2008693</v>
      </c>
      <c r="U2597" s="14"/>
      <c r="V2597" s="14"/>
      <c r="W2597" s="14"/>
      <c r="X2597" s="14"/>
      <c r="Y2597" s="14"/>
      <c r="Z2597" s="14"/>
      <c r="AA2597" s="14"/>
      <c r="AB2597" s="13"/>
      <c r="AC2597" s="12">
        <f t="shared" si="1208"/>
        <v>0</v>
      </c>
      <c r="AD2597" s="6">
        <f t="shared" si="1209"/>
        <v>0</v>
      </c>
      <c r="AE2597" s="6">
        <f t="shared" si="1210"/>
        <v>0</v>
      </c>
      <c r="AF2597" s="6">
        <f t="shared" si="1211"/>
        <v>0</v>
      </c>
      <c r="AG2597" s="9">
        <f t="shared" si="1212"/>
        <v>2008693</v>
      </c>
      <c r="AH2597" s="11">
        <f t="shared" si="1213"/>
        <v>2643399.8141399999</v>
      </c>
      <c r="AI2597" s="9">
        <f t="shared" si="1214"/>
        <v>2078997</v>
      </c>
      <c r="AJ2597" s="10">
        <f t="shared" si="1215"/>
        <v>1700348.4535349999</v>
      </c>
      <c r="AK2597" s="9">
        <f t="shared" si="1202"/>
        <v>2043845</v>
      </c>
      <c r="AL2597" s="9">
        <f t="shared" si="1203"/>
        <v>2361198.4070699997</v>
      </c>
      <c r="AM2597" s="6">
        <f t="shared" si="1216"/>
        <v>2236462.0240135067</v>
      </c>
      <c r="AN2597" s="8">
        <f t="shared" ref="AN2597:AN2660" si="1218">STDEVA(L2597,P2597,T2597,AF2597)</f>
        <v>1165785.2118479235</v>
      </c>
      <c r="AO2597" s="7">
        <f t="shared" si="1204"/>
        <v>0.5607440567965819</v>
      </c>
      <c r="AP2597" s="6">
        <f t="shared" si="1217"/>
        <v>2236462.0240135067</v>
      </c>
      <c r="AQ2597" s="5" t="s">
        <v>0</v>
      </c>
    </row>
    <row r="2598" spans="1:43" ht="51" x14ac:dyDescent="0.25">
      <c r="A2598" s="63">
        <v>189</v>
      </c>
      <c r="B2598" s="75">
        <v>72154300</v>
      </c>
      <c r="C2598" s="75">
        <v>8715299</v>
      </c>
      <c r="D2598" s="62" t="s">
        <v>801</v>
      </c>
      <c r="E2598" s="61" t="s">
        <v>801</v>
      </c>
      <c r="F2598" s="73" t="s">
        <v>1154</v>
      </c>
      <c r="G2598" s="42" t="s">
        <v>1</v>
      </c>
      <c r="H2598" s="21">
        <v>1</v>
      </c>
      <c r="I2598" s="20">
        <v>2540319.1339159664</v>
      </c>
      <c r="J2598" s="20">
        <f t="shared" si="1205"/>
        <v>482660.6354440336</v>
      </c>
      <c r="K2598" s="19">
        <f t="shared" si="1206"/>
        <v>3022979.7693599998</v>
      </c>
      <c r="L2598" s="15">
        <f t="shared" si="1207"/>
        <v>3022979.7693599998</v>
      </c>
      <c r="M2598" s="17">
        <v>2065488.2352941178</v>
      </c>
      <c r="N2598" s="17">
        <v>392442.76470588241</v>
      </c>
      <c r="O2598" s="16">
        <v>2457931</v>
      </c>
      <c r="P2598" s="18">
        <v>2457931</v>
      </c>
      <c r="Q2598" s="17">
        <v>1930363.0252100842</v>
      </c>
      <c r="R2598" s="17">
        <v>366768.97478991601</v>
      </c>
      <c r="S2598" s="16">
        <v>2297132</v>
      </c>
      <c r="T2598" s="15">
        <v>2297132</v>
      </c>
      <c r="U2598" s="14"/>
      <c r="V2598" s="14"/>
      <c r="W2598" s="14"/>
      <c r="X2598" s="14"/>
      <c r="Y2598" s="14"/>
      <c r="Z2598" s="14"/>
      <c r="AA2598" s="14"/>
      <c r="AB2598" s="13"/>
      <c r="AC2598" s="12">
        <f t="shared" si="1208"/>
        <v>0</v>
      </c>
      <c r="AD2598" s="6">
        <f t="shared" si="1209"/>
        <v>0</v>
      </c>
      <c r="AE2598" s="6">
        <f t="shared" si="1210"/>
        <v>0</v>
      </c>
      <c r="AF2598" s="6">
        <f t="shared" si="1211"/>
        <v>0</v>
      </c>
      <c r="AG2598" s="9">
        <f t="shared" si="1212"/>
        <v>2297132</v>
      </c>
      <c r="AH2598" s="11">
        <f t="shared" si="1213"/>
        <v>3022979.7693599998</v>
      </c>
      <c r="AI2598" s="9">
        <f t="shared" si="1214"/>
        <v>2377531.5</v>
      </c>
      <c r="AJ2598" s="10">
        <f t="shared" si="1215"/>
        <v>1944510.6923400001</v>
      </c>
      <c r="AK2598" s="9">
        <f t="shared" si="1202"/>
        <v>2337331.75</v>
      </c>
      <c r="AL2598" s="9">
        <f t="shared" si="1203"/>
        <v>2700255.6346800001</v>
      </c>
      <c r="AM2598" s="6">
        <f t="shared" si="1216"/>
        <v>2557607.7235200936</v>
      </c>
      <c r="AN2598" s="8">
        <f t="shared" si="1218"/>
        <v>1333186.6062991696</v>
      </c>
      <c r="AO2598" s="7">
        <f t="shared" si="1204"/>
        <v>0.56074403485260638</v>
      </c>
      <c r="AP2598" s="6">
        <f t="shared" si="1217"/>
        <v>2557607.7235200936</v>
      </c>
      <c r="AQ2598" s="5" t="s">
        <v>0</v>
      </c>
    </row>
    <row r="2599" spans="1:43" ht="25.5" x14ac:dyDescent="0.25">
      <c r="A2599" s="63">
        <v>190</v>
      </c>
      <c r="B2599" s="75">
        <v>72154300</v>
      </c>
      <c r="C2599" s="75">
        <v>8715299</v>
      </c>
      <c r="D2599" s="62" t="s">
        <v>801</v>
      </c>
      <c r="E2599" s="61" t="s">
        <v>801</v>
      </c>
      <c r="F2599" s="73" t="s">
        <v>1153</v>
      </c>
      <c r="G2599" s="42" t="s">
        <v>1</v>
      </c>
      <c r="H2599" s="21">
        <v>1</v>
      </c>
      <c r="I2599" s="20">
        <v>767800.23700840329</v>
      </c>
      <c r="J2599" s="20">
        <f t="shared" si="1205"/>
        <v>145882.04503159662</v>
      </c>
      <c r="K2599" s="19">
        <f t="shared" si="1206"/>
        <v>913682.28203999996</v>
      </c>
      <c r="L2599" s="15">
        <f t="shared" si="1207"/>
        <v>913682.28203999996</v>
      </c>
      <c r="M2599" s="17">
        <v>630119.32773109246</v>
      </c>
      <c r="N2599" s="17">
        <v>119722.67226890757</v>
      </c>
      <c r="O2599" s="16">
        <v>749842</v>
      </c>
      <c r="P2599" s="18">
        <v>749842</v>
      </c>
      <c r="Q2599" s="17">
        <v>583443.69747899158</v>
      </c>
      <c r="R2599" s="17">
        <v>110854.3025210084</v>
      </c>
      <c r="S2599" s="16">
        <v>694298</v>
      </c>
      <c r="T2599" s="15">
        <v>694298</v>
      </c>
      <c r="U2599" s="14"/>
      <c r="V2599" s="14"/>
      <c r="W2599" s="14"/>
      <c r="X2599" s="14"/>
      <c r="Y2599" s="14"/>
      <c r="Z2599" s="14"/>
      <c r="AA2599" s="14"/>
      <c r="AB2599" s="13"/>
      <c r="AC2599" s="12">
        <f t="shared" si="1208"/>
        <v>0</v>
      </c>
      <c r="AD2599" s="6">
        <f t="shared" si="1209"/>
        <v>0</v>
      </c>
      <c r="AE2599" s="6">
        <f t="shared" si="1210"/>
        <v>0</v>
      </c>
      <c r="AF2599" s="6">
        <f t="shared" si="1211"/>
        <v>0</v>
      </c>
      <c r="AG2599" s="9">
        <f t="shared" si="1212"/>
        <v>694298</v>
      </c>
      <c r="AH2599" s="11">
        <f t="shared" si="1213"/>
        <v>913682.28203999996</v>
      </c>
      <c r="AI2599" s="9">
        <f t="shared" si="1214"/>
        <v>722070</v>
      </c>
      <c r="AJ2599" s="10">
        <f t="shared" si="1215"/>
        <v>589455.57050999999</v>
      </c>
      <c r="AK2599" s="9">
        <f t="shared" si="1202"/>
        <v>708184</v>
      </c>
      <c r="AL2599" s="9">
        <f t="shared" si="1203"/>
        <v>817876.14101999998</v>
      </c>
      <c r="AM2599" s="6">
        <f t="shared" si="1216"/>
        <v>775516.35537769902</v>
      </c>
      <c r="AN2599" s="8">
        <f t="shared" si="1218"/>
        <v>403854.99537199555</v>
      </c>
      <c r="AO2599" s="7">
        <f t="shared" si="1204"/>
        <v>0.55930172333983619</v>
      </c>
      <c r="AP2599" s="6">
        <f t="shared" si="1217"/>
        <v>775516.35537769902</v>
      </c>
      <c r="AQ2599" s="5" t="s">
        <v>0</v>
      </c>
    </row>
    <row r="2600" spans="1:43" ht="51" x14ac:dyDescent="0.25">
      <c r="A2600" s="63">
        <v>191</v>
      </c>
      <c r="B2600" s="75">
        <v>72154300</v>
      </c>
      <c r="C2600" s="75">
        <v>8715299</v>
      </c>
      <c r="D2600" s="62" t="s">
        <v>801</v>
      </c>
      <c r="E2600" s="61" t="s">
        <v>801</v>
      </c>
      <c r="F2600" s="73" t="s">
        <v>1152</v>
      </c>
      <c r="G2600" s="42" t="s">
        <v>1</v>
      </c>
      <c r="H2600" s="21">
        <v>1</v>
      </c>
      <c r="I2600" s="20">
        <v>953531.46136134455</v>
      </c>
      <c r="J2600" s="20">
        <f t="shared" si="1205"/>
        <v>181170.97765865547</v>
      </c>
      <c r="K2600" s="19">
        <f t="shared" si="1206"/>
        <v>1134702.4390199999</v>
      </c>
      <c r="L2600" s="15">
        <f t="shared" si="1207"/>
        <v>1134702.4390199999</v>
      </c>
      <c r="M2600" s="17">
        <v>782545.37815126055</v>
      </c>
      <c r="N2600" s="17">
        <v>148683.62184873951</v>
      </c>
      <c r="O2600" s="16">
        <v>931229</v>
      </c>
      <c r="P2600" s="18">
        <v>931229</v>
      </c>
      <c r="Q2600" s="17">
        <v>724578.99159663869</v>
      </c>
      <c r="R2600" s="17">
        <v>137670.00840336134</v>
      </c>
      <c r="S2600" s="16">
        <v>862249</v>
      </c>
      <c r="T2600" s="15">
        <v>862249</v>
      </c>
      <c r="U2600" s="14"/>
      <c r="V2600" s="14"/>
      <c r="W2600" s="14"/>
      <c r="X2600" s="14"/>
      <c r="Y2600" s="14"/>
      <c r="Z2600" s="14"/>
      <c r="AA2600" s="14"/>
      <c r="AB2600" s="13"/>
      <c r="AC2600" s="12">
        <f t="shared" si="1208"/>
        <v>0</v>
      </c>
      <c r="AD2600" s="6">
        <f t="shared" si="1209"/>
        <v>0</v>
      </c>
      <c r="AE2600" s="6">
        <f t="shared" si="1210"/>
        <v>0</v>
      </c>
      <c r="AF2600" s="6">
        <f t="shared" si="1211"/>
        <v>0</v>
      </c>
      <c r="AG2600" s="9">
        <f t="shared" si="1212"/>
        <v>862249</v>
      </c>
      <c r="AH2600" s="11">
        <f t="shared" si="1213"/>
        <v>1134702.4390199999</v>
      </c>
      <c r="AI2600" s="9">
        <f t="shared" si="1214"/>
        <v>896739</v>
      </c>
      <c r="AJ2600" s="10">
        <f t="shared" si="1215"/>
        <v>732045.10975499998</v>
      </c>
      <c r="AK2600" s="9">
        <f t="shared" si="1202"/>
        <v>879494</v>
      </c>
      <c r="AL2600" s="9">
        <f t="shared" si="1203"/>
        <v>1015720.71951</v>
      </c>
      <c r="AM2600" s="6">
        <f t="shared" si="1216"/>
        <v>963114.06992759695</v>
      </c>
      <c r="AN2600" s="8">
        <f t="shared" si="1218"/>
        <v>501547.68556774897</v>
      </c>
      <c r="AO2600" s="7">
        <f t="shared" si="1204"/>
        <v>0.55930174283459178</v>
      </c>
      <c r="AP2600" s="6">
        <f t="shared" si="1217"/>
        <v>963114.06992759695</v>
      </c>
      <c r="AQ2600" s="5" t="s">
        <v>0</v>
      </c>
    </row>
    <row r="2601" spans="1:43" ht="63.75" x14ac:dyDescent="0.25">
      <c r="A2601" s="63">
        <v>192</v>
      </c>
      <c r="B2601" s="75">
        <v>72154300</v>
      </c>
      <c r="C2601" s="75">
        <v>8715299</v>
      </c>
      <c r="D2601" s="62" t="s">
        <v>801</v>
      </c>
      <c r="E2601" s="61" t="s">
        <v>801</v>
      </c>
      <c r="F2601" s="73" t="s">
        <v>1151</v>
      </c>
      <c r="G2601" s="42" t="s">
        <v>1</v>
      </c>
      <c r="H2601" s="21">
        <v>1</v>
      </c>
      <c r="I2601" s="20">
        <v>1117723.7424705881</v>
      </c>
      <c r="J2601" s="20">
        <f t="shared" si="1205"/>
        <v>212367.51106941173</v>
      </c>
      <c r="K2601" s="19">
        <f t="shared" si="1206"/>
        <v>1330091.2535399997</v>
      </c>
      <c r="L2601" s="15">
        <f t="shared" si="1207"/>
        <v>1330091.2535399997</v>
      </c>
      <c r="M2601" s="17">
        <v>917294.95798319334</v>
      </c>
      <c r="N2601" s="17">
        <v>174286.04201680675</v>
      </c>
      <c r="O2601" s="16">
        <v>1091581</v>
      </c>
      <c r="P2601" s="18">
        <v>1091581</v>
      </c>
      <c r="Q2601" s="17">
        <v>849347.0588235294</v>
      </c>
      <c r="R2601" s="17">
        <v>161375.9411764706</v>
      </c>
      <c r="S2601" s="16">
        <v>1010723</v>
      </c>
      <c r="T2601" s="15">
        <v>1010723</v>
      </c>
      <c r="U2601" s="14"/>
      <c r="V2601" s="14"/>
      <c r="W2601" s="14"/>
      <c r="X2601" s="14"/>
      <c r="Y2601" s="14"/>
      <c r="Z2601" s="14"/>
      <c r="AA2601" s="14"/>
      <c r="AB2601" s="13"/>
      <c r="AC2601" s="12">
        <f t="shared" si="1208"/>
        <v>0</v>
      </c>
      <c r="AD2601" s="6">
        <f t="shared" si="1209"/>
        <v>0</v>
      </c>
      <c r="AE2601" s="6">
        <f t="shared" si="1210"/>
        <v>0</v>
      </c>
      <c r="AF2601" s="6">
        <f t="shared" si="1211"/>
        <v>0</v>
      </c>
      <c r="AG2601" s="9">
        <f t="shared" si="1212"/>
        <v>1010723</v>
      </c>
      <c r="AH2601" s="11">
        <f t="shared" si="1213"/>
        <v>1330091.2535399997</v>
      </c>
      <c r="AI2601" s="9">
        <f t="shared" si="1214"/>
        <v>1051152</v>
      </c>
      <c r="AJ2601" s="10">
        <f t="shared" si="1215"/>
        <v>858098.81338499999</v>
      </c>
      <c r="AK2601" s="9">
        <f t="shared" si="1202"/>
        <v>1030937.5</v>
      </c>
      <c r="AL2601" s="9">
        <f t="shared" si="1203"/>
        <v>1190621.62677</v>
      </c>
      <c r="AM2601" s="6">
        <f t="shared" si="1216"/>
        <v>1128956.4411894756</v>
      </c>
      <c r="AN2601" s="8">
        <f t="shared" si="1218"/>
        <v>587911.13583109586</v>
      </c>
      <c r="AO2601" s="7">
        <f t="shared" si="1204"/>
        <v>0.5593017335562277</v>
      </c>
      <c r="AP2601" s="6">
        <f t="shared" si="1217"/>
        <v>1128956.4411894756</v>
      </c>
      <c r="AQ2601" s="5" t="s">
        <v>0</v>
      </c>
    </row>
    <row r="2602" spans="1:43" ht="127.5" x14ac:dyDescent="0.25">
      <c r="A2602" s="63">
        <v>193</v>
      </c>
      <c r="B2602" s="75">
        <v>72154300</v>
      </c>
      <c r="C2602" s="75">
        <v>8715299</v>
      </c>
      <c r="D2602" s="62" t="s">
        <v>801</v>
      </c>
      <c r="E2602" s="61" t="s">
        <v>801</v>
      </c>
      <c r="F2602" s="73" t="s">
        <v>1150</v>
      </c>
      <c r="G2602" s="42" t="s">
        <v>1</v>
      </c>
      <c r="H2602" s="21">
        <v>1</v>
      </c>
      <c r="I2602" s="20">
        <v>5277262.2678151261</v>
      </c>
      <c r="J2602" s="20">
        <f t="shared" si="1205"/>
        <v>1002679.830884874</v>
      </c>
      <c r="K2602" s="19">
        <f t="shared" si="1206"/>
        <v>6279942.0987</v>
      </c>
      <c r="L2602" s="15">
        <f t="shared" si="1207"/>
        <v>6279942.0987</v>
      </c>
      <c r="M2602" s="17">
        <v>4290847.8991596643</v>
      </c>
      <c r="N2602" s="17">
        <v>815261.10084033618</v>
      </c>
      <c r="O2602" s="16">
        <v>5106109</v>
      </c>
      <c r="P2602" s="18">
        <v>5106109</v>
      </c>
      <c r="Q2602" s="17">
        <v>4010138.6554621849</v>
      </c>
      <c r="R2602" s="17">
        <v>761926.3445378152</v>
      </c>
      <c r="S2602" s="16">
        <v>4772065</v>
      </c>
      <c r="T2602" s="15">
        <v>4772065</v>
      </c>
      <c r="U2602" s="14"/>
      <c r="V2602" s="14"/>
      <c r="W2602" s="14"/>
      <c r="X2602" s="14"/>
      <c r="Y2602" s="14"/>
      <c r="Z2602" s="14"/>
      <c r="AA2602" s="14"/>
      <c r="AB2602" s="13"/>
      <c r="AC2602" s="12">
        <f t="shared" si="1208"/>
        <v>0</v>
      </c>
      <c r="AD2602" s="6">
        <f t="shared" si="1209"/>
        <v>0</v>
      </c>
      <c r="AE2602" s="6">
        <f t="shared" si="1210"/>
        <v>0</v>
      </c>
      <c r="AF2602" s="6">
        <f t="shared" si="1211"/>
        <v>0</v>
      </c>
      <c r="AG2602" s="9">
        <f t="shared" si="1212"/>
        <v>4772065</v>
      </c>
      <c r="AH2602" s="11">
        <f t="shared" si="1213"/>
        <v>6279942.0987</v>
      </c>
      <c r="AI2602" s="9">
        <f t="shared" si="1214"/>
        <v>4939087</v>
      </c>
      <c r="AJ2602" s="10">
        <f t="shared" si="1215"/>
        <v>4039529.024675</v>
      </c>
      <c r="AK2602" s="9">
        <f t="shared" si="1202"/>
        <v>4855576</v>
      </c>
      <c r="AL2602" s="9">
        <f t="shared" si="1203"/>
        <v>5609514.54935</v>
      </c>
      <c r="AM2602" s="6">
        <f t="shared" si="1216"/>
        <v>5313177.5877511092</v>
      </c>
      <c r="AN2602" s="8">
        <f t="shared" si="1218"/>
        <v>2769563.5806846018</v>
      </c>
      <c r="AO2602" s="7">
        <f t="shared" si="1204"/>
        <v>0.56074403643519577</v>
      </c>
      <c r="AP2602" s="6">
        <f t="shared" si="1217"/>
        <v>5313177.5877511092</v>
      </c>
      <c r="AQ2602" s="5" t="s">
        <v>0</v>
      </c>
    </row>
    <row r="2603" spans="1:43" ht="63.75" x14ac:dyDescent="0.25">
      <c r="A2603" s="63">
        <v>194</v>
      </c>
      <c r="B2603" s="75">
        <v>72154300</v>
      </c>
      <c r="C2603" s="75">
        <v>8715299</v>
      </c>
      <c r="D2603" s="62" t="s">
        <v>801</v>
      </c>
      <c r="E2603" s="61" t="s">
        <v>801</v>
      </c>
      <c r="F2603" s="73" t="s">
        <v>1149</v>
      </c>
      <c r="G2603" s="42" t="s">
        <v>1</v>
      </c>
      <c r="H2603" s="21">
        <v>1</v>
      </c>
      <c r="I2603" s="20">
        <v>1931334.4597310927</v>
      </c>
      <c r="J2603" s="20">
        <f t="shared" si="1205"/>
        <v>366953.54734890762</v>
      </c>
      <c r="K2603" s="19">
        <f t="shared" si="1206"/>
        <v>2298288.0070800004</v>
      </c>
      <c r="L2603" s="15">
        <f t="shared" si="1207"/>
        <v>2298288.0070800004</v>
      </c>
      <c r="M2603" s="17">
        <v>1570333.6134453781</v>
      </c>
      <c r="N2603" s="17">
        <v>298363.38655462186</v>
      </c>
      <c r="O2603" s="16">
        <v>1868697</v>
      </c>
      <c r="P2603" s="18">
        <v>1868697</v>
      </c>
      <c r="Q2603" s="17">
        <v>1467601.6806722691</v>
      </c>
      <c r="R2603" s="17">
        <v>278844.31932773115</v>
      </c>
      <c r="S2603" s="16">
        <v>1746446.0000000002</v>
      </c>
      <c r="T2603" s="15">
        <v>1746446.0000000002</v>
      </c>
      <c r="U2603" s="14"/>
      <c r="V2603" s="14"/>
      <c r="W2603" s="14"/>
      <c r="X2603" s="14"/>
      <c r="Y2603" s="14"/>
      <c r="Z2603" s="14"/>
      <c r="AA2603" s="14"/>
      <c r="AB2603" s="13"/>
      <c r="AC2603" s="12">
        <f t="shared" si="1208"/>
        <v>0</v>
      </c>
      <c r="AD2603" s="6">
        <f t="shared" si="1209"/>
        <v>0</v>
      </c>
      <c r="AE2603" s="6">
        <f t="shared" si="1210"/>
        <v>0</v>
      </c>
      <c r="AF2603" s="6">
        <f t="shared" si="1211"/>
        <v>0</v>
      </c>
      <c r="AG2603" s="9">
        <f t="shared" si="1212"/>
        <v>1746446.0000000002</v>
      </c>
      <c r="AH2603" s="11">
        <f t="shared" si="1213"/>
        <v>2298288.0070800004</v>
      </c>
      <c r="AI2603" s="9">
        <f t="shared" si="1214"/>
        <v>1807571.5</v>
      </c>
      <c r="AJ2603" s="10">
        <f t="shared" si="1215"/>
        <v>1478357.7517700002</v>
      </c>
      <c r="AK2603" s="9">
        <f t="shared" si="1202"/>
        <v>1777008.75</v>
      </c>
      <c r="AL2603" s="9">
        <f t="shared" si="1203"/>
        <v>2052929.7535400002</v>
      </c>
      <c r="AM2603" s="6">
        <f t="shared" si="1216"/>
        <v>1944478.4832529409</v>
      </c>
      <c r="AN2603" s="8">
        <f t="shared" si="1218"/>
        <v>1013584.9418999482</v>
      </c>
      <c r="AO2603" s="7">
        <f t="shared" si="1204"/>
        <v>0.56074403800897954</v>
      </c>
      <c r="AP2603" s="6">
        <f t="shared" si="1217"/>
        <v>1944478.4832529409</v>
      </c>
      <c r="AQ2603" s="5" t="s">
        <v>0</v>
      </c>
    </row>
    <row r="2604" spans="1:43" ht="63.75" x14ac:dyDescent="0.25">
      <c r="A2604" s="63">
        <v>195</v>
      </c>
      <c r="B2604" s="75">
        <v>72154300</v>
      </c>
      <c r="C2604" s="75">
        <v>8715299</v>
      </c>
      <c r="D2604" s="62" t="s">
        <v>801</v>
      </c>
      <c r="E2604" s="61" t="s">
        <v>801</v>
      </c>
      <c r="F2604" s="73" t="s">
        <v>1148</v>
      </c>
      <c r="G2604" s="42" t="s">
        <v>1</v>
      </c>
      <c r="H2604" s="21">
        <v>1</v>
      </c>
      <c r="I2604" s="20">
        <v>1752324.6861680672</v>
      </c>
      <c r="J2604" s="20">
        <f t="shared" si="1205"/>
        <v>332941.69037193275</v>
      </c>
      <c r="K2604" s="19">
        <f t="shared" si="1206"/>
        <v>2085266.3765399999</v>
      </c>
      <c r="L2604" s="15">
        <f t="shared" si="1207"/>
        <v>2085266.3765399999</v>
      </c>
      <c r="M2604" s="17">
        <v>1424784.0336134455</v>
      </c>
      <c r="N2604" s="17">
        <v>270708.96638655465</v>
      </c>
      <c r="O2604" s="16">
        <v>1695493</v>
      </c>
      <c r="P2604" s="18">
        <v>1695493</v>
      </c>
      <c r="Q2604" s="17">
        <v>1331573.9495798319</v>
      </c>
      <c r="R2604" s="17">
        <v>252999.05042016806</v>
      </c>
      <c r="S2604" s="16">
        <v>1584573</v>
      </c>
      <c r="T2604" s="15">
        <v>1584573</v>
      </c>
      <c r="U2604" s="14"/>
      <c r="V2604" s="14"/>
      <c r="W2604" s="14"/>
      <c r="X2604" s="14"/>
      <c r="Y2604" s="14"/>
      <c r="Z2604" s="14"/>
      <c r="AA2604" s="14"/>
      <c r="AB2604" s="13"/>
      <c r="AC2604" s="12">
        <f t="shared" si="1208"/>
        <v>0</v>
      </c>
      <c r="AD2604" s="6">
        <f t="shared" si="1209"/>
        <v>0</v>
      </c>
      <c r="AE2604" s="6">
        <f t="shared" si="1210"/>
        <v>0</v>
      </c>
      <c r="AF2604" s="6">
        <f t="shared" si="1211"/>
        <v>0</v>
      </c>
      <c r="AG2604" s="9">
        <f t="shared" si="1212"/>
        <v>1584573</v>
      </c>
      <c r="AH2604" s="11">
        <f t="shared" si="1213"/>
        <v>2085266.3765399999</v>
      </c>
      <c r="AI2604" s="9">
        <f t="shared" si="1214"/>
        <v>1640033</v>
      </c>
      <c r="AJ2604" s="10">
        <f t="shared" si="1215"/>
        <v>1341333.0941349999</v>
      </c>
      <c r="AK2604" s="9">
        <f t="shared" si="1202"/>
        <v>1612303</v>
      </c>
      <c r="AL2604" s="9">
        <f t="shared" si="1203"/>
        <v>1862649.6882699998</v>
      </c>
      <c r="AM2604" s="6">
        <f t="shared" si="1216"/>
        <v>1764250.4607219326</v>
      </c>
      <c r="AN2604" s="8">
        <f t="shared" si="1218"/>
        <v>919638.71326718479</v>
      </c>
      <c r="AO2604" s="7">
        <f t="shared" si="1204"/>
        <v>0.56074402970378323</v>
      </c>
      <c r="AP2604" s="6">
        <f t="shared" si="1217"/>
        <v>1764250.4607219326</v>
      </c>
      <c r="AQ2604" s="5" t="s">
        <v>0</v>
      </c>
    </row>
    <row r="2605" spans="1:43" ht="89.25" x14ac:dyDescent="0.25">
      <c r="A2605" s="63">
        <v>196</v>
      </c>
      <c r="B2605" s="75">
        <v>72154300</v>
      </c>
      <c r="C2605" s="75">
        <v>8715299</v>
      </c>
      <c r="D2605" s="62" t="s">
        <v>801</v>
      </c>
      <c r="E2605" s="61" t="s">
        <v>801</v>
      </c>
      <c r="F2605" s="73" t="s">
        <v>1147</v>
      </c>
      <c r="G2605" s="42" t="s">
        <v>1</v>
      </c>
      <c r="H2605" s="21">
        <v>1</v>
      </c>
      <c r="I2605" s="20">
        <v>3625000.7197310925</v>
      </c>
      <c r="J2605" s="20">
        <f t="shared" si="1205"/>
        <v>688750.13674890762</v>
      </c>
      <c r="K2605" s="19">
        <f t="shared" si="1206"/>
        <v>4313750.8564800005</v>
      </c>
      <c r="L2605" s="15">
        <f t="shared" si="1207"/>
        <v>4313750.8564800005</v>
      </c>
      <c r="M2605" s="17">
        <v>2947423.5294117648</v>
      </c>
      <c r="N2605" s="17">
        <v>560010.4705882353</v>
      </c>
      <c r="O2605" s="16">
        <v>3507434</v>
      </c>
      <c r="P2605" s="18">
        <v>3507434</v>
      </c>
      <c r="Q2605" s="17">
        <v>2754601.6806722688</v>
      </c>
      <c r="R2605" s="17">
        <v>523374.31932773109</v>
      </c>
      <c r="S2605" s="16">
        <v>3277976</v>
      </c>
      <c r="T2605" s="15">
        <v>3277976</v>
      </c>
      <c r="U2605" s="14"/>
      <c r="V2605" s="14"/>
      <c r="W2605" s="14"/>
      <c r="X2605" s="14"/>
      <c r="Y2605" s="14"/>
      <c r="Z2605" s="14"/>
      <c r="AA2605" s="14"/>
      <c r="AB2605" s="13"/>
      <c r="AC2605" s="12">
        <f t="shared" si="1208"/>
        <v>0</v>
      </c>
      <c r="AD2605" s="6">
        <f t="shared" si="1209"/>
        <v>0</v>
      </c>
      <c r="AE2605" s="6">
        <f t="shared" si="1210"/>
        <v>0</v>
      </c>
      <c r="AF2605" s="6">
        <f t="shared" si="1211"/>
        <v>0</v>
      </c>
      <c r="AG2605" s="9">
        <f t="shared" si="1212"/>
        <v>3277976</v>
      </c>
      <c r="AH2605" s="11">
        <f t="shared" si="1213"/>
        <v>4313750.8564800005</v>
      </c>
      <c r="AI2605" s="9">
        <f t="shared" si="1214"/>
        <v>3392705</v>
      </c>
      <c r="AJ2605" s="10">
        <f t="shared" si="1215"/>
        <v>2774790.2141200001</v>
      </c>
      <c r="AK2605" s="9">
        <f t="shared" si="1202"/>
        <v>3335340.5</v>
      </c>
      <c r="AL2605" s="9">
        <f t="shared" si="1203"/>
        <v>3853227.9282400003</v>
      </c>
      <c r="AM2605" s="6">
        <f t="shared" si="1216"/>
        <v>3649671.3091578386</v>
      </c>
      <c r="AN2605" s="8">
        <f t="shared" si="1218"/>
        <v>1902439.0873480875</v>
      </c>
      <c r="AO2605" s="7">
        <f t="shared" si="1204"/>
        <v>0.56074403384558558</v>
      </c>
      <c r="AP2605" s="6">
        <f t="shared" si="1217"/>
        <v>3649671.3091578386</v>
      </c>
      <c r="AQ2605" s="5" t="s">
        <v>0</v>
      </c>
    </row>
    <row r="2606" spans="1:43" ht="63.75" x14ac:dyDescent="0.25">
      <c r="A2606" s="63">
        <v>197</v>
      </c>
      <c r="B2606" s="75">
        <v>72154300</v>
      </c>
      <c r="C2606" s="75">
        <v>8715299</v>
      </c>
      <c r="D2606" s="62" t="s">
        <v>801</v>
      </c>
      <c r="E2606" s="61" t="s">
        <v>801</v>
      </c>
      <c r="F2606" s="73" t="s">
        <v>1146</v>
      </c>
      <c r="G2606" s="42" t="s">
        <v>1</v>
      </c>
      <c r="H2606" s="21">
        <v>1</v>
      </c>
      <c r="I2606" s="20">
        <v>885947.59436974791</v>
      </c>
      <c r="J2606" s="20">
        <f t="shared" si="1205"/>
        <v>168330.04293025209</v>
      </c>
      <c r="K2606" s="19">
        <f t="shared" si="1206"/>
        <v>1054277.6373000001</v>
      </c>
      <c r="L2606" s="15">
        <f t="shared" si="1207"/>
        <v>1054277.6373000001</v>
      </c>
      <c r="M2606" s="17">
        <v>733812.60504201683</v>
      </c>
      <c r="N2606" s="17">
        <v>139424.3949579832</v>
      </c>
      <c r="O2606" s="16">
        <v>873237</v>
      </c>
      <c r="P2606" s="18">
        <v>873237</v>
      </c>
      <c r="Q2606" s="17">
        <v>673222.68907563027</v>
      </c>
      <c r="R2606" s="17">
        <v>127912.31092436975</v>
      </c>
      <c r="S2606" s="16">
        <v>801135</v>
      </c>
      <c r="T2606" s="15">
        <v>801135</v>
      </c>
      <c r="U2606" s="14"/>
      <c r="V2606" s="14"/>
      <c r="W2606" s="14"/>
      <c r="X2606" s="14"/>
      <c r="Y2606" s="14"/>
      <c r="Z2606" s="14"/>
      <c r="AA2606" s="14"/>
      <c r="AB2606" s="13"/>
      <c r="AC2606" s="12">
        <f t="shared" si="1208"/>
        <v>0</v>
      </c>
      <c r="AD2606" s="6">
        <f t="shared" si="1209"/>
        <v>0</v>
      </c>
      <c r="AE2606" s="6">
        <f t="shared" si="1210"/>
        <v>0</v>
      </c>
      <c r="AF2606" s="6">
        <f t="shared" si="1211"/>
        <v>0</v>
      </c>
      <c r="AG2606" s="9">
        <f t="shared" si="1212"/>
        <v>801135</v>
      </c>
      <c r="AH2606" s="11">
        <f t="shared" si="1213"/>
        <v>1054277.6373000001</v>
      </c>
      <c r="AI2606" s="9">
        <f t="shared" si="1214"/>
        <v>837186</v>
      </c>
      <c r="AJ2606" s="10">
        <f t="shared" si="1215"/>
        <v>682162.40932500002</v>
      </c>
      <c r="AK2606" s="9">
        <f t="shared" si="1202"/>
        <v>819160.5</v>
      </c>
      <c r="AL2606" s="9">
        <f t="shared" si="1203"/>
        <v>945731.81865000003</v>
      </c>
      <c r="AM2606" s="6">
        <f t="shared" si="1216"/>
        <v>897690.15906900319</v>
      </c>
      <c r="AN2606" s="8">
        <f t="shared" si="1218"/>
        <v>467075.75121547992</v>
      </c>
      <c r="AO2606" s="7">
        <f t="shared" si="1204"/>
        <v>0.55791156471259662</v>
      </c>
      <c r="AP2606" s="6">
        <f t="shared" si="1217"/>
        <v>897690.15906900319</v>
      </c>
      <c r="AQ2606" s="5" t="s">
        <v>0</v>
      </c>
    </row>
    <row r="2607" spans="1:43" ht="51" x14ac:dyDescent="0.25">
      <c r="A2607" s="63">
        <v>198</v>
      </c>
      <c r="B2607" s="75">
        <v>72154300</v>
      </c>
      <c r="C2607" s="75">
        <v>8715299</v>
      </c>
      <c r="D2607" s="62" t="s">
        <v>801</v>
      </c>
      <c r="E2607" s="61" t="s">
        <v>801</v>
      </c>
      <c r="F2607" s="73" t="s">
        <v>1145</v>
      </c>
      <c r="G2607" s="42" t="s">
        <v>1</v>
      </c>
      <c r="H2607" s="21">
        <v>1</v>
      </c>
      <c r="I2607" s="20">
        <v>909209.47613445378</v>
      </c>
      <c r="J2607" s="20">
        <f t="shared" si="1205"/>
        <v>172749.80046554623</v>
      </c>
      <c r="K2607" s="19">
        <f t="shared" si="1206"/>
        <v>1081959.2766</v>
      </c>
      <c r="L2607" s="15">
        <f t="shared" si="1207"/>
        <v>1081959.2766</v>
      </c>
      <c r="M2607" s="17">
        <v>739262.18487394962</v>
      </c>
      <c r="N2607" s="17">
        <v>140459.81512605044</v>
      </c>
      <c r="O2607" s="16">
        <v>879722</v>
      </c>
      <c r="P2607" s="18">
        <v>879722</v>
      </c>
      <c r="Q2607" s="17">
        <v>690899.15966386558</v>
      </c>
      <c r="R2607" s="17">
        <v>131270.84033613445</v>
      </c>
      <c r="S2607" s="16">
        <v>822170</v>
      </c>
      <c r="T2607" s="15">
        <v>822170</v>
      </c>
      <c r="U2607" s="14"/>
      <c r="V2607" s="14"/>
      <c r="W2607" s="14"/>
      <c r="X2607" s="14"/>
      <c r="Y2607" s="14"/>
      <c r="Z2607" s="14"/>
      <c r="AA2607" s="14"/>
      <c r="AB2607" s="13"/>
      <c r="AC2607" s="12">
        <f t="shared" si="1208"/>
        <v>0</v>
      </c>
      <c r="AD2607" s="6">
        <f t="shared" si="1209"/>
        <v>0</v>
      </c>
      <c r="AE2607" s="6">
        <f t="shared" si="1210"/>
        <v>0</v>
      </c>
      <c r="AF2607" s="6">
        <f t="shared" si="1211"/>
        <v>0</v>
      </c>
      <c r="AG2607" s="9">
        <f t="shared" si="1212"/>
        <v>822170</v>
      </c>
      <c r="AH2607" s="11">
        <f t="shared" si="1213"/>
        <v>1081959.2766</v>
      </c>
      <c r="AI2607" s="9">
        <f t="shared" si="1214"/>
        <v>850946</v>
      </c>
      <c r="AJ2607" s="10">
        <f t="shared" si="1215"/>
        <v>695962.81915</v>
      </c>
      <c r="AK2607" s="9">
        <f t="shared" si="1202"/>
        <v>836558</v>
      </c>
      <c r="AL2607" s="9">
        <f t="shared" si="1203"/>
        <v>966452.63829999999</v>
      </c>
      <c r="AM2607" s="6">
        <f t="shared" si="1216"/>
        <v>915397.32856896741</v>
      </c>
      <c r="AN2607" s="8">
        <f t="shared" si="1218"/>
        <v>477162.86522455921</v>
      </c>
      <c r="AO2607" s="7">
        <f t="shared" si="1204"/>
        <v>0.56074400164588489</v>
      </c>
      <c r="AP2607" s="6">
        <f t="shared" si="1217"/>
        <v>915397.32856896741</v>
      </c>
      <c r="AQ2607" s="5" t="s">
        <v>0</v>
      </c>
    </row>
    <row r="2608" spans="1:43" ht="127.5" x14ac:dyDescent="0.25">
      <c r="A2608" s="63">
        <v>199</v>
      </c>
      <c r="B2608" s="75">
        <v>72154300</v>
      </c>
      <c r="C2608" s="75">
        <v>8715299</v>
      </c>
      <c r="D2608" s="62" t="s">
        <v>801</v>
      </c>
      <c r="E2608" s="61" t="s">
        <v>801</v>
      </c>
      <c r="F2608" s="73" t="s">
        <v>1144</v>
      </c>
      <c r="G2608" s="42" t="s">
        <v>1</v>
      </c>
      <c r="H2608" s="21">
        <v>1</v>
      </c>
      <c r="I2608" s="20">
        <v>4207456.7853277307</v>
      </c>
      <c r="J2608" s="20">
        <f t="shared" si="1205"/>
        <v>799416.78921226889</v>
      </c>
      <c r="K2608" s="19">
        <f t="shared" si="1206"/>
        <v>5006873.5745399995</v>
      </c>
      <c r="L2608" s="15">
        <f t="shared" si="1207"/>
        <v>5006873.5745399995</v>
      </c>
      <c r="M2608" s="17">
        <v>3389036.9747899161</v>
      </c>
      <c r="N2608" s="17">
        <v>643917.02521008404</v>
      </c>
      <c r="O2608" s="16">
        <v>4032954</v>
      </c>
      <c r="P2608" s="18">
        <v>4032954</v>
      </c>
      <c r="Q2608" s="17">
        <v>3197204.2016806724</v>
      </c>
      <c r="R2608" s="17">
        <v>607468.79831932776</v>
      </c>
      <c r="S2608" s="16">
        <v>3804673</v>
      </c>
      <c r="T2608" s="15">
        <v>3804673</v>
      </c>
      <c r="U2608" s="14"/>
      <c r="V2608" s="14"/>
      <c r="W2608" s="14"/>
      <c r="X2608" s="14"/>
      <c r="Y2608" s="14"/>
      <c r="Z2608" s="14"/>
      <c r="AA2608" s="14"/>
      <c r="AB2608" s="13"/>
      <c r="AC2608" s="12">
        <f t="shared" si="1208"/>
        <v>0</v>
      </c>
      <c r="AD2608" s="6">
        <f t="shared" si="1209"/>
        <v>0</v>
      </c>
      <c r="AE2608" s="6">
        <f t="shared" si="1210"/>
        <v>0</v>
      </c>
      <c r="AF2608" s="6">
        <f t="shared" si="1211"/>
        <v>0</v>
      </c>
      <c r="AG2608" s="9">
        <f t="shared" si="1212"/>
        <v>3804673</v>
      </c>
      <c r="AH2608" s="11">
        <f t="shared" si="1213"/>
        <v>5006873.5745399995</v>
      </c>
      <c r="AI2608" s="9">
        <f t="shared" si="1214"/>
        <v>3918813.5</v>
      </c>
      <c r="AJ2608" s="10">
        <f t="shared" si="1215"/>
        <v>3211125.1436350001</v>
      </c>
      <c r="AK2608" s="9">
        <f t="shared" si="1202"/>
        <v>3861743.25</v>
      </c>
      <c r="AL2608" s="9">
        <f t="shared" si="1203"/>
        <v>4462843.5372700002</v>
      </c>
      <c r="AM2608" s="6">
        <f t="shared" si="1216"/>
        <v>4222275.7014143355</v>
      </c>
      <c r="AN2608" s="8">
        <f t="shared" si="1218"/>
        <v>2203311.057033055</v>
      </c>
      <c r="AO2608" s="7">
        <f t="shared" si="1204"/>
        <v>0.56223932499800133</v>
      </c>
      <c r="AP2608" s="6">
        <f t="shared" si="1217"/>
        <v>4222275.7014143355</v>
      </c>
      <c r="AQ2608" s="5" t="s">
        <v>0</v>
      </c>
    </row>
    <row r="2609" spans="1:43" ht="76.5" x14ac:dyDescent="0.25">
      <c r="A2609" s="63">
        <v>200</v>
      </c>
      <c r="B2609" s="75">
        <v>72154300</v>
      </c>
      <c r="C2609" s="75">
        <v>8715299</v>
      </c>
      <c r="D2609" s="62" t="s">
        <v>801</v>
      </c>
      <c r="E2609" s="61" t="s">
        <v>801</v>
      </c>
      <c r="F2609" s="73" t="s">
        <v>1143</v>
      </c>
      <c r="G2609" s="42" t="s">
        <v>1</v>
      </c>
      <c r="H2609" s="21">
        <v>1</v>
      </c>
      <c r="I2609" s="20">
        <v>1317665.3390924372</v>
      </c>
      <c r="J2609" s="20">
        <f t="shared" si="1205"/>
        <v>250356.41442756305</v>
      </c>
      <c r="K2609" s="19">
        <f t="shared" si="1206"/>
        <v>1568021.7535200003</v>
      </c>
      <c r="L2609" s="15">
        <f t="shared" si="1207"/>
        <v>1568021.7535200003</v>
      </c>
      <c r="M2609" s="17">
        <v>1091395.7983193279</v>
      </c>
      <c r="N2609" s="17">
        <v>207365.2016806723</v>
      </c>
      <c r="O2609" s="16">
        <v>1298761.0000000002</v>
      </c>
      <c r="P2609" s="18">
        <v>1298761.0000000002</v>
      </c>
      <c r="Q2609" s="17">
        <v>1001280.6722689077</v>
      </c>
      <c r="R2609" s="17">
        <v>190243.32773109246</v>
      </c>
      <c r="S2609" s="16">
        <v>1191524</v>
      </c>
      <c r="T2609" s="15">
        <v>1191524</v>
      </c>
      <c r="U2609" s="14"/>
      <c r="V2609" s="14"/>
      <c r="W2609" s="14"/>
      <c r="X2609" s="14"/>
      <c r="Y2609" s="14"/>
      <c r="Z2609" s="14"/>
      <c r="AA2609" s="14"/>
      <c r="AB2609" s="13"/>
      <c r="AC2609" s="12">
        <f t="shared" si="1208"/>
        <v>0</v>
      </c>
      <c r="AD2609" s="6">
        <f t="shared" si="1209"/>
        <v>0</v>
      </c>
      <c r="AE2609" s="6">
        <f t="shared" si="1210"/>
        <v>0</v>
      </c>
      <c r="AF2609" s="6">
        <f t="shared" si="1211"/>
        <v>0</v>
      </c>
      <c r="AG2609" s="9">
        <f t="shared" si="1212"/>
        <v>1191524</v>
      </c>
      <c r="AH2609" s="11">
        <f t="shared" si="1213"/>
        <v>1568021.7535200003</v>
      </c>
      <c r="AI2609" s="9">
        <f t="shared" si="1214"/>
        <v>1245142.5</v>
      </c>
      <c r="AJ2609" s="10">
        <f t="shared" si="1215"/>
        <v>1014576.6883800002</v>
      </c>
      <c r="AK2609" s="9">
        <f t="shared" si="1202"/>
        <v>1218333.25</v>
      </c>
      <c r="AL2609" s="9">
        <f t="shared" si="1203"/>
        <v>1406582.1267600001</v>
      </c>
      <c r="AM2609" s="6">
        <f t="shared" si="1216"/>
        <v>1335130.017912572</v>
      </c>
      <c r="AN2609" s="8">
        <f t="shared" si="1218"/>
        <v>694679.39146832936</v>
      </c>
      <c r="AO2609" s="7">
        <f t="shared" si="1204"/>
        <v>0.55791155748705823</v>
      </c>
      <c r="AP2609" s="6">
        <f t="shared" si="1217"/>
        <v>1335130.017912572</v>
      </c>
      <c r="AQ2609" s="5" t="s">
        <v>0</v>
      </c>
    </row>
    <row r="2610" spans="1:43" ht="140.25" x14ac:dyDescent="0.25">
      <c r="A2610" s="63">
        <v>201</v>
      </c>
      <c r="B2610" s="75">
        <v>72154300</v>
      </c>
      <c r="C2610" s="75">
        <v>8715299</v>
      </c>
      <c r="D2610" s="62" t="s">
        <v>801</v>
      </c>
      <c r="E2610" s="61" t="s">
        <v>801</v>
      </c>
      <c r="F2610" s="73" t="s">
        <v>1142</v>
      </c>
      <c r="G2610" s="42" t="s">
        <v>1</v>
      </c>
      <c r="H2610" s="21">
        <v>1</v>
      </c>
      <c r="I2610" s="20">
        <v>1937511.8246722692</v>
      </c>
      <c r="J2610" s="20">
        <f t="shared" si="1205"/>
        <v>368127.24668773112</v>
      </c>
      <c r="K2610" s="19">
        <f t="shared" si="1206"/>
        <v>2305639.0713600004</v>
      </c>
      <c r="L2610" s="15">
        <f t="shared" si="1207"/>
        <v>2305639.0713600004</v>
      </c>
      <c r="M2610" s="17">
        <v>1590079.8319327731</v>
      </c>
      <c r="N2610" s="17">
        <v>302115.16806722688</v>
      </c>
      <c r="O2610" s="16">
        <v>1892195</v>
      </c>
      <c r="P2610" s="18">
        <v>1892195</v>
      </c>
      <c r="Q2610" s="17">
        <v>1472295.7983193279</v>
      </c>
      <c r="R2610" s="17">
        <v>279736.2016806723</v>
      </c>
      <c r="S2610" s="16">
        <v>1752032.0000000002</v>
      </c>
      <c r="T2610" s="15">
        <v>1752032.0000000002</v>
      </c>
      <c r="U2610" s="14"/>
      <c r="V2610" s="14"/>
      <c r="W2610" s="14"/>
      <c r="X2610" s="14"/>
      <c r="Y2610" s="14"/>
      <c r="Z2610" s="14"/>
      <c r="AA2610" s="14"/>
      <c r="AB2610" s="13"/>
      <c r="AC2610" s="12">
        <f t="shared" si="1208"/>
        <v>0</v>
      </c>
      <c r="AD2610" s="6">
        <f t="shared" si="1209"/>
        <v>0</v>
      </c>
      <c r="AE2610" s="6">
        <f t="shared" si="1210"/>
        <v>0</v>
      </c>
      <c r="AF2610" s="6">
        <f t="shared" si="1211"/>
        <v>0</v>
      </c>
      <c r="AG2610" s="9">
        <f t="shared" si="1212"/>
        <v>1752032.0000000002</v>
      </c>
      <c r="AH2610" s="11">
        <f t="shared" si="1213"/>
        <v>2305639.0713600004</v>
      </c>
      <c r="AI2610" s="9">
        <f t="shared" si="1214"/>
        <v>1822113.5</v>
      </c>
      <c r="AJ2610" s="10">
        <f t="shared" si="1215"/>
        <v>1487466.5178400001</v>
      </c>
      <c r="AK2610" s="9">
        <f t="shared" si="1202"/>
        <v>1787072.75</v>
      </c>
      <c r="AL2610" s="9">
        <f t="shared" si="1203"/>
        <v>2063876.2856800002</v>
      </c>
      <c r="AM2610" s="6">
        <f t="shared" si="1216"/>
        <v>1956983.1399745531</v>
      </c>
      <c r="AN2610" s="8">
        <f t="shared" si="1218"/>
        <v>1019111.2153326846</v>
      </c>
      <c r="AO2610" s="7">
        <f t="shared" si="1204"/>
        <v>0.55930172041021842</v>
      </c>
      <c r="AP2610" s="6">
        <f t="shared" si="1217"/>
        <v>1956983.1399745531</v>
      </c>
      <c r="AQ2610" s="5" t="s">
        <v>0</v>
      </c>
    </row>
    <row r="2611" spans="1:43" ht="51" x14ac:dyDescent="0.25">
      <c r="A2611" s="63">
        <v>202</v>
      </c>
      <c r="B2611" s="75">
        <v>72154300</v>
      </c>
      <c r="C2611" s="75">
        <v>8715299</v>
      </c>
      <c r="D2611" s="62" t="s">
        <v>801</v>
      </c>
      <c r="E2611" s="61" t="s">
        <v>801</v>
      </c>
      <c r="F2611" s="73" t="s">
        <v>1141</v>
      </c>
      <c r="G2611" s="42" t="s">
        <v>1</v>
      </c>
      <c r="H2611" s="21">
        <v>1</v>
      </c>
      <c r="I2611" s="20">
        <v>1883254.7433781512</v>
      </c>
      <c r="J2611" s="20">
        <f t="shared" si="1205"/>
        <v>357818.40124184871</v>
      </c>
      <c r="K2611" s="19">
        <f t="shared" si="1206"/>
        <v>2241073.1446199999</v>
      </c>
      <c r="L2611" s="15">
        <f t="shared" si="1207"/>
        <v>2241073.1446199999</v>
      </c>
      <c r="M2611" s="17">
        <v>1516930.2521008404</v>
      </c>
      <c r="N2611" s="17">
        <v>288216.74789915967</v>
      </c>
      <c r="O2611" s="16">
        <v>1805147</v>
      </c>
      <c r="P2611" s="18">
        <v>1805147</v>
      </c>
      <c r="Q2611" s="17">
        <v>1431066.3865546219</v>
      </c>
      <c r="R2611" s="17">
        <v>271902.61344537814</v>
      </c>
      <c r="S2611" s="16">
        <v>1702969</v>
      </c>
      <c r="T2611" s="15">
        <v>1702969</v>
      </c>
      <c r="U2611" s="14"/>
      <c r="V2611" s="14"/>
      <c r="W2611" s="14"/>
      <c r="X2611" s="14"/>
      <c r="Y2611" s="14"/>
      <c r="Z2611" s="14"/>
      <c r="AA2611" s="14"/>
      <c r="AB2611" s="13"/>
      <c r="AC2611" s="12">
        <f t="shared" si="1208"/>
        <v>0</v>
      </c>
      <c r="AD2611" s="6">
        <f t="shared" si="1209"/>
        <v>0</v>
      </c>
      <c r="AE2611" s="6">
        <f t="shared" si="1210"/>
        <v>0</v>
      </c>
      <c r="AF2611" s="6">
        <f t="shared" si="1211"/>
        <v>0</v>
      </c>
      <c r="AG2611" s="9">
        <f t="shared" si="1212"/>
        <v>1702969</v>
      </c>
      <c r="AH2611" s="11">
        <f t="shared" si="1213"/>
        <v>2241073.1446199999</v>
      </c>
      <c r="AI2611" s="9">
        <f t="shared" si="1214"/>
        <v>1754058</v>
      </c>
      <c r="AJ2611" s="10">
        <f t="shared" si="1215"/>
        <v>1437297.2861549999</v>
      </c>
      <c r="AK2611" s="9">
        <f t="shared" si="1202"/>
        <v>1728513.5</v>
      </c>
      <c r="AL2611" s="9">
        <f t="shared" si="1203"/>
        <v>1997565.57231</v>
      </c>
      <c r="AM2611" s="6">
        <f t="shared" si="1216"/>
        <v>1889887.5274125764</v>
      </c>
      <c r="AN2611" s="8">
        <f t="shared" si="1218"/>
        <v>986200.45138786139</v>
      </c>
      <c r="AO2611" s="7">
        <f t="shared" si="1204"/>
        <v>0.56223936231747262</v>
      </c>
      <c r="AP2611" s="6">
        <f t="shared" si="1217"/>
        <v>1889887.5274125764</v>
      </c>
      <c r="AQ2611" s="5" t="s">
        <v>0</v>
      </c>
    </row>
    <row r="2612" spans="1:43" x14ac:dyDescent="0.25">
      <c r="A2612" s="63">
        <v>203</v>
      </c>
      <c r="B2612" s="75">
        <v>72154300</v>
      </c>
      <c r="C2612" s="75">
        <v>8715299</v>
      </c>
      <c r="D2612" s="62" t="s">
        <v>801</v>
      </c>
      <c r="E2612" s="61" t="s">
        <v>801</v>
      </c>
      <c r="F2612" s="73" t="s">
        <v>1140</v>
      </c>
      <c r="G2612" s="42" t="s">
        <v>1</v>
      </c>
      <c r="H2612" s="21">
        <v>1</v>
      </c>
      <c r="I2612" s="20">
        <v>719243.89260504209</v>
      </c>
      <c r="J2612" s="20">
        <f t="shared" si="1205"/>
        <v>136656.339594958</v>
      </c>
      <c r="K2612" s="19">
        <f t="shared" si="1206"/>
        <v>855900.23220000009</v>
      </c>
      <c r="L2612" s="15">
        <f t="shared" si="1207"/>
        <v>855900.23220000009</v>
      </c>
      <c r="M2612" s="17">
        <v>584804.20168067224</v>
      </c>
      <c r="N2612" s="17">
        <v>111112.79831932773</v>
      </c>
      <c r="O2612" s="16">
        <v>695917</v>
      </c>
      <c r="P2612" s="18">
        <v>695917</v>
      </c>
      <c r="Q2612" s="17">
        <v>546546.21848739497</v>
      </c>
      <c r="R2612" s="17">
        <v>103843.78151260504</v>
      </c>
      <c r="S2612" s="16">
        <v>650390</v>
      </c>
      <c r="T2612" s="15">
        <v>650390</v>
      </c>
      <c r="U2612" s="14"/>
      <c r="V2612" s="14"/>
      <c r="W2612" s="14"/>
      <c r="X2612" s="14"/>
      <c r="Y2612" s="14"/>
      <c r="Z2612" s="14"/>
      <c r="AA2612" s="14"/>
      <c r="AB2612" s="13"/>
      <c r="AC2612" s="12">
        <f t="shared" si="1208"/>
        <v>0</v>
      </c>
      <c r="AD2612" s="6">
        <f t="shared" si="1209"/>
        <v>0</v>
      </c>
      <c r="AE2612" s="6">
        <f t="shared" si="1210"/>
        <v>0</v>
      </c>
      <c r="AF2612" s="6">
        <f t="shared" si="1211"/>
        <v>0</v>
      </c>
      <c r="AG2612" s="9">
        <f t="shared" si="1212"/>
        <v>650390</v>
      </c>
      <c r="AH2612" s="11">
        <f t="shared" si="1213"/>
        <v>855900.23220000009</v>
      </c>
      <c r="AI2612" s="9">
        <f t="shared" si="1214"/>
        <v>673153.5</v>
      </c>
      <c r="AJ2612" s="10">
        <f t="shared" si="1215"/>
        <v>550551.80804999999</v>
      </c>
      <c r="AK2612" s="9">
        <f t="shared" si="1202"/>
        <v>661771.75</v>
      </c>
      <c r="AL2612" s="9">
        <f t="shared" si="1203"/>
        <v>764526.86609999998</v>
      </c>
      <c r="AM2612" s="6">
        <f t="shared" si="1216"/>
        <v>724138.74993464549</v>
      </c>
      <c r="AN2612" s="8">
        <f t="shared" si="1218"/>
        <v>377466.84493719361</v>
      </c>
      <c r="AO2612" s="7">
        <f t="shared" si="1204"/>
        <v>0.56074408725081815</v>
      </c>
      <c r="AP2612" s="6">
        <f t="shared" si="1217"/>
        <v>724138.74993464549</v>
      </c>
      <c r="AQ2612" s="5" t="s">
        <v>0</v>
      </c>
    </row>
    <row r="2613" spans="1:43" x14ac:dyDescent="0.25">
      <c r="A2613" s="63">
        <v>204</v>
      </c>
      <c r="B2613" s="75">
        <v>72154300</v>
      </c>
      <c r="C2613" s="75">
        <v>8715299</v>
      </c>
      <c r="D2613" s="62" t="s">
        <v>801</v>
      </c>
      <c r="E2613" s="61" t="s">
        <v>801</v>
      </c>
      <c r="F2613" s="73" t="s">
        <v>1009</v>
      </c>
      <c r="G2613" s="42" t="s">
        <v>1</v>
      </c>
      <c r="H2613" s="21">
        <v>1</v>
      </c>
      <c r="I2613" s="20">
        <v>798140.76413445384</v>
      </c>
      <c r="J2613" s="20">
        <f t="shared" si="1205"/>
        <v>151646.74518554623</v>
      </c>
      <c r="K2613" s="19">
        <f t="shared" si="1206"/>
        <v>949787.50932000007</v>
      </c>
      <c r="L2613" s="15">
        <f t="shared" si="1207"/>
        <v>949787.50932000007</v>
      </c>
      <c r="M2613" s="17">
        <v>642889.07563025213</v>
      </c>
      <c r="N2613" s="17">
        <v>122148.92436974791</v>
      </c>
      <c r="O2613" s="16">
        <v>765038</v>
      </c>
      <c r="P2613" s="18">
        <v>765038</v>
      </c>
      <c r="Q2613" s="17">
        <v>606499.15966386558</v>
      </c>
      <c r="R2613" s="17">
        <v>115234.84033613445</v>
      </c>
      <c r="S2613" s="16">
        <v>721734</v>
      </c>
      <c r="T2613" s="15">
        <v>721734</v>
      </c>
      <c r="U2613" s="14"/>
      <c r="V2613" s="14"/>
      <c r="W2613" s="14"/>
      <c r="X2613" s="14"/>
      <c r="Y2613" s="14"/>
      <c r="Z2613" s="14"/>
      <c r="AA2613" s="14"/>
      <c r="AB2613" s="13"/>
      <c r="AC2613" s="12">
        <f t="shared" si="1208"/>
        <v>0</v>
      </c>
      <c r="AD2613" s="6">
        <f t="shared" si="1209"/>
        <v>0</v>
      </c>
      <c r="AE2613" s="6">
        <f t="shared" si="1210"/>
        <v>0</v>
      </c>
      <c r="AF2613" s="6">
        <f t="shared" si="1211"/>
        <v>0</v>
      </c>
      <c r="AG2613" s="9">
        <f t="shared" si="1212"/>
        <v>721734</v>
      </c>
      <c r="AH2613" s="11">
        <f t="shared" si="1213"/>
        <v>949787.50932000007</v>
      </c>
      <c r="AI2613" s="9">
        <f t="shared" si="1214"/>
        <v>743386</v>
      </c>
      <c r="AJ2613" s="10">
        <f t="shared" si="1215"/>
        <v>609139.87733000005</v>
      </c>
      <c r="AK2613" s="9">
        <f t="shared" si="1202"/>
        <v>732560</v>
      </c>
      <c r="AL2613" s="9">
        <f t="shared" si="1203"/>
        <v>846586.75466000009</v>
      </c>
      <c r="AM2613" s="6">
        <f t="shared" si="1216"/>
        <v>800951.80636806996</v>
      </c>
      <c r="AN2613" s="8">
        <f t="shared" si="1218"/>
        <v>417960.86756452016</v>
      </c>
      <c r="AO2613" s="7">
        <f t="shared" si="1204"/>
        <v>0.56223935823989168</v>
      </c>
      <c r="AP2613" s="6">
        <f t="shared" si="1217"/>
        <v>800951.80636806996</v>
      </c>
      <c r="AQ2613" s="5" t="s">
        <v>0</v>
      </c>
    </row>
    <row r="2614" spans="1:43" x14ac:dyDescent="0.25">
      <c r="A2614" s="63">
        <v>205</v>
      </c>
      <c r="B2614" s="75">
        <v>72154300</v>
      </c>
      <c r="C2614" s="75">
        <v>8715299</v>
      </c>
      <c r="D2614" s="62" t="s">
        <v>801</v>
      </c>
      <c r="E2614" s="61" t="s">
        <v>801</v>
      </c>
      <c r="F2614" s="73" t="s">
        <v>1008</v>
      </c>
      <c r="G2614" s="42" t="s">
        <v>1</v>
      </c>
      <c r="H2614" s="21">
        <v>1</v>
      </c>
      <c r="I2614" s="20">
        <v>804491.74996638659</v>
      </c>
      <c r="J2614" s="20">
        <f t="shared" si="1205"/>
        <v>152853.43249361345</v>
      </c>
      <c r="K2614" s="19">
        <f t="shared" si="1206"/>
        <v>957345.18246000004</v>
      </c>
      <c r="L2614" s="15">
        <f t="shared" si="1207"/>
        <v>957345.18246000004</v>
      </c>
      <c r="M2614" s="17">
        <v>641891.59663865552</v>
      </c>
      <c r="N2614" s="17">
        <v>121959.40336134455</v>
      </c>
      <c r="O2614" s="16">
        <v>763851.00000000012</v>
      </c>
      <c r="P2614" s="18">
        <v>763851.00000000012</v>
      </c>
      <c r="Q2614" s="17">
        <v>611325.21008403366</v>
      </c>
      <c r="R2614" s="17">
        <v>116151.78991596639</v>
      </c>
      <c r="S2614" s="16">
        <v>727477</v>
      </c>
      <c r="T2614" s="15">
        <v>727477</v>
      </c>
      <c r="U2614" s="14"/>
      <c r="V2614" s="14"/>
      <c r="W2614" s="14"/>
      <c r="X2614" s="14"/>
      <c r="Y2614" s="14"/>
      <c r="Z2614" s="14"/>
      <c r="AA2614" s="14"/>
      <c r="AB2614" s="13"/>
      <c r="AC2614" s="12">
        <f t="shared" si="1208"/>
        <v>0</v>
      </c>
      <c r="AD2614" s="6">
        <f t="shared" si="1209"/>
        <v>0</v>
      </c>
      <c r="AE2614" s="6">
        <f t="shared" si="1210"/>
        <v>0</v>
      </c>
      <c r="AF2614" s="6">
        <f t="shared" si="1211"/>
        <v>0</v>
      </c>
      <c r="AG2614" s="9">
        <f t="shared" si="1212"/>
        <v>727477</v>
      </c>
      <c r="AH2614" s="11">
        <f t="shared" si="1213"/>
        <v>957345.18246000004</v>
      </c>
      <c r="AI2614" s="9">
        <f t="shared" si="1214"/>
        <v>745664</v>
      </c>
      <c r="AJ2614" s="10">
        <f t="shared" si="1215"/>
        <v>612168.29561500007</v>
      </c>
      <c r="AK2614" s="9">
        <f t="shared" si="1202"/>
        <v>736570.5</v>
      </c>
      <c r="AL2614" s="9">
        <f t="shared" si="1203"/>
        <v>851504.59123000002</v>
      </c>
      <c r="AM2614" s="6">
        <f t="shared" si="1216"/>
        <v>804650.86807600013</v>
      </c>
      <c r="AN2614" s="8">
        <f t="shared" si="1218"/>
        <v>420396.9733020899</v>
      </c>
      <c r="AO2614" s="7">
        <f t="shared" si="1204"/>
        <v>0.56378874842032056</v>
      </c>
      <c r="AP2614" s="6">
        <f t="shared" si="1217"/>
        <v>804650.86807600013</v>
      </c>
      <c r="AQ2614" s="5" t="s">
        <v>0</v>
      </c>
    </row>
    <row r="2615" spans="1:43" x14ac:dyDescent="0.25">
      <c r="A2615" s="63">
        <v>206</v>
      </c>
      <c r="B2615" s="75">
        <v>72154300</v>
      </c>
      <c r="C2615" s="75">
        <v>8715299</v>
      </c>
      <c r="D2615" s="62" t="s">
        <v>801</v>
      </c>
      <c r="E2615" s="61" t="s">
        <v>801</v>
      </c>
      <c r="F2615" s="73" t="s">
        <v>1139</v>
      </c>
      <c r="G2615" s="42" t="s">
        <v>1</v>
      </c>
      <c r="H2615" s="21">
        <v>1</v>
      </c>
      <c r="I2615" s="20">
        <v>900465.39726050431</v>
      </c>
      <c r="J2615" s="20">
        <f t="shared" si="1205"/>
        <v>171088.42547949581</v>
      </c>
      <c r="K2615" s="19">
        <f t="shared" si="1206"/>
        <v>1071553.8227400002</v>
      </c>
      <c r="L2615" s="15">
        <f t="shared" si="1207"/>
        <v>1071553.8227400002</v>
      </c>
      <c r="M2615" s="17">
        <v>745837.8151260505</v>
      </c>
      <c r="N2615" s="17">
        <v>141709.18487394959</v>
      </c>
      <c r="O2615" s="16">
        <v>887547.00000000012</v>
      </c>
      <c r="P2615" s="18">
        <v>887547.00000000012</v>
      </c>
      <c r="Q2615" s="17">
        <v>684254.62184873957</v>
      </c>
      <c r="R2615" s="17">
        <v>130008.37815126052</v>
      </c>
      <c r="S2615" s="16">
        <v>814263.00000000012</v>
      </c>
      <c r="T2615" s="15">
        <v>814263.00000000012</v>
      </c>
      <c r="U2615" s="14"/>
      <c r="V2615" s="14"/>
      <c r="W2615" s="14"/>
      <c r="X2615" s="14"/>
      <c r="Y2615" s="14"/>
      <c r="Z2615" s="14"/>
      <c r="AA2615" s="14"/>
      <c r="AB2615" s="13"/>
      <c r="AC2615" s="12">
        <f t="shared" si="1208"/>
        <v>0</v>
      </c>
      <c r="AD2615" s="6">
        <f t="shared" si="1209"/>
        <v>0</v>
      </c>
      <c r="AE2615" s="6">
        <f t="shared" si="1210"/>
        <v>0</v>
      </c>
      <c r="AF2615" s="6">
        <f t="shared" si="1211"/>
        <v>0</v>
      </c>
      <c r="AG2615" s="9">
        <f t="shared" si="1212"/>
        <v>814263.00000000012</v>
      </c>
      <c r="AH2615" s="11">
        <f t="shared" si="1213"/>
        <v>1071553.8227400002</v>
      </c>
      <c r="AI2615" s="9">
        <f t="shared" si="1214"/>
        <v>850905.00000000012</v>
      </c>
      <c r="AJ2615" s="10">
        <f t="shared" si="1215"/>
        <v>693340.95568500005</v>
      </c>
      <c r="AK2615" s="9">
        <f t="shared" si="1202"/>
        <v>832584.00000000012</v>
      </c>
      <c r="AL2615" s="9">
        <f t="shared" si="1203"/>
        <v>961229.4113700001</v>
      </c>
      <c r="AM2615" s="6">
        <f t="shared" si="1216"/>
        <v>912400.55439926812</v>
      </c>
      <c r="AN2615" s="8">
        <f t="shared" si="1218"/>
        <v>474729.67117646761</v>
      </c>
      <c r="AO2615" s="7">
        <f t="shared" si="1204"/>
        <v>0.55791148386302536</v>
      </c>
      <c r="AP2615" s="6">
        <f t="shared" si="1217"/>
        <v>912400.55439926812</v>
      </c>
      <c r="AQ2615" s="5" t="s">
        <v>0</v>
      </c>
    </row>
    <row r="2616" spans="1:43" x14ac:dyDescent="0.25">
      <c r="A2616" s="63">
        <v>207</v>
      </c>
      <c r="B2616" s="75">
        <v>72154300</v>
      </c>
      <c r="C2616" s="75">
        <v>8715299</v>
      </c>
      <c r="D2616" s="62" t="s">
        <v>801</v>
      </c>
      <c r="E2616" s="61" t="s">
        <v>801</v>
      </c>
      <c r="F2616" s="73" t="s">
        <v>1138</v>
      </c>
      <c r="G2616" s="42" t="s">
        <v>1</v>
      </c>
      <c r="H2616" s="21">
        <v>1</v>
      </c>
      <c r="I2616" s="20">
        <v>224954.0635462185</v>
      </c>
      <c r="J2616" s="20">
        <f t="shared" si="1205"/>
        <v>42741.272073781518</v>
      </c>
      <c r="K2616" s="19">
        <f t="shared" si="1206"/>
        <v>267695.33562000003</v>
      </c>
      <c r="L2616" s="15">
        <f t="shared" si="1207"/>
        <v>267695.33562000003</v>
      </c>
      <c r="M2616" s="17">
        <v>181196.63865546219</v>
      </c>
      <c r="N2616" s="17">
        <v>34427.361344537814</v>
      </c>
      <c r="O2616" s="16">
        <v>215624</v>
      </c>
      <c r="P2616" s="18">
        <v>215624</v>
      </c>
      <c r="Q2616" s="17">
        <v>170940.3361344538</v>
      </c>
      <c r="R2616" s="17">
        <v>32478.663865546223</v>
      </c>
      <c r="S2616" s="16">
        <v>203419.00000000003</v>
      </c>
      <c r="T2616" s="15">
        <v>203419.00000000003</v>
      </c>
      <c r="U2616" s="14"/>
      <c r="V2616" s="14"/>
      <c r="W2616" s="14"/>
      <c r="X2616" s="14"/>
      <c r="Y2616" s="14"/>
      <c r="Z2616" s="14"/>
      <c r="AA2616" s="14"/>
      <c r="AB2616" s="13"/>
      <c r="AC2616" s="12">
        <f t="shared" si="1208"/>
        <v>0</v>
      </c>
      <c r="AD2616" s="6">
        <f t="shared" si="1209"/>
        <v>0</v>
      </c>
      <c r="AE2616" s="6">
        <f t="shared" si="1210"/>
        <v>0</v>
      </c>
      <c r="AF2616" s="6">
        <f t="shared" si="1211"/>
        <v>0</v>
      </c>
      <c r="AG2616" s="9">
        <f t="shared" si="1212"/>
        <v>203419.00000000003</v>
      </c>
      <c r="AH2616" s="11">
        <f t="shared" si="1213"/>
        <v>267695.33562000003</v>
      </c>
      <c r="AI2616" s="9">
        <f t="shared" si="1214"/>
        <v>209521.5</v>
      </c>
      <c r="AJ2616" s="10">
        <f t="shared" si="1215"/>
        <v>171684.58390500001</v>
      </c>
      <c r="AK2616" s="9">
        <f t="shared" si="1202"/>
        <v>206470.25</v>
      </c>
      <c r="AL2616" s="9">
        <f t="shared" si="1203"/>
        <v>238608.41781000001</v>
      </c>
      <c r="AM2616" s="6">
        <f t="shared" si="1216"/>
        <v>225746.30203798795</v>
      </c>
      <c r="AN2616" s="8">
        <f t="shared" si="1218"/>
        <v>117801.25388010169</v>
      </c>
      <c r="AO2616" s="7">
        <f t="shared" si="1204"/>
        <v>0.56223945456720048</v>
      </c>
      <c r="AP2616" s="6">
        <f t="shared" si="1217"/>
        <v>225746.30203798795</v>
      </c>
      <c r="AQ2616" s="5" t="s">
        <v>0</v>
      </c>
    </row>
    <row r="2617" spans="1:43" x14ac:dyDescent="0.25">
      <c r="A2617" s="63">
        <v>208</v>
      </c>
      <c r="B2617" s="75">
        <v>72154300</v>
      </c>
      <c r="C2617" s="75">
        <v>8715299</v>
      </c>
      <c r="D2617" s="62" t="s">
        <v>801</v>
      </c>
      <c r="E2617" s="61" t="s">
        <v>801</v>
      </c>
      <c r="F2617" s="73" t="s">
        <v>1137</v>
      </c>
      <c r="G2617" s="42" t="s">
        <v>1</v>
      </c>
      <c r="H2617" s="21">
        <v>1</v>
      </c>
      <c r="I2617" s="20">
        <v>610542.83873949584</v>
      </c>
      <c r="J2617" s="20">
        <f t="shared" si="1205"/>
        <v>116003.13936050421</v>
      </c>
      <c r="K2617" s="19">
        <f t="shared" si="1206"/>
        <v>726545.97810000007</v>
      </c>
      <c r="L2617" s="15">
        <f t="shared" si="1207"/>
        <v>726545.97810000007</v>
      </c>
      <c r="M2617" s="17">
        <v>501061.34453781514</v>
      </c>
      <c r="N2617" s="17">
        <v>95201.655462184877</v>
      </c>
      <c r="O2617" s="16">
        <v>596263</v>
      </c>
      <c r="P2617" s="18">
        <v>596263</v>
      </c>
      <c r="Q2617" s="17">
        <v>463945.37815126055</v>
      </c>
      <c r="R2617" s="17">
        <v>88149.621848739509</v>
      </c>
      <c r="S2617" s="16">
        <v>552095</v>
      </c>
      <c r="T2617" s="15">
        <v>552095</v>
      </c>
      <c r="U2617" s="14"/>
      <c r="V2617" s="14"/>
      <c r="W2617" s="14"/>
      <c r="X2617" s="14"/>
      <c r="Y2617" s="14"/>
      <c r="Z2617" s="14"/>
      <c r="AA2617" s="14"/>
      <c r="AB2617" s="13"/>
      <c r="AC2617" s="12">
        <f t="shared" si="1208"/>
        <v>0</v>
      </c>
      <c r="AD2617" s="6">
        <f t="shared" si="1209"/>
        <v>0</v>
      </c>
      <c r="AE2617" s="6">
        <f t="shared" si="1210"/>
        <v>0</v>
      </c>
      <c r="AF2617" s="6">
        <f t="shared" si="1211"/>
        <v>0</v>
      </c>
      <c r="AG2617" s="9">
        <f t="shared" si="1212"/>
        <v>552095</v>
      </c>
      <c r="AH2617" s="11">
        <f t="shared" si="1213"/>
        <v>726545.97810000007</v>
      </c>
      <c r="AI2617" s="9">
        <f t="shared" si="1214"/>
        <v>574179</v>
      </c>
      <c r="AJ2617" s="10">
        <f t="shared" si="1215"/>
        <v>468725.99452499999</v>
      </c>
      <c r="AK2617" s="9">
        <f t="shared" si="1202"/>
        <v>563137</v>
      </c>
      <c r="AL2617" s="9">
        <f t="shared" si="1203"/>
        <v>650362.48904999997</v>
      </c>
      <c r="AM2617" s="6">
        <f t="shared" si="1216"/>
        <v>616678.67363467114</v>
      </c>
      <c r="AN2617" s="8">
        <f t="shared" si="1218"/>
        <v>321139.26403430459</v>
      </c>
      <c r="AO2617" s="7">
        <f t="shared" si="1204"/>
        <v>0.55930165337691662</v>
      </c>
      <c r="AP2617" s="6">
        <f t="shared" si="1217"/>
        <v>616678.67363467114</v>
      </c>
      <c r="AQ2617" s="5" t="s">
        <v>0</v>
      </c>
    </row>
    <row r="2618" spans="1:43" x14ac:dyDescent="0.25">
      <c r="A2618" s="63">
        <v>209</v>
      </c>
      <c r="B2618" s="75">
        <v>72154300</v>
      </c>
      <c r="C2618" s="75">
        <v>8715299</v>
      </c>
      <c r="D2618" s="62" t="s">
        <v>801</v>
      </c>
      <c r="E2618" s="61" t="s">
        <v>801</v>
      </c>
      <c r="F2618" s="73" t="s">
        <v>1136</v>
      </c>
      <c r="G2618" s="42" t="s">
        <v>1</v>
      </c>
      <c r="H2618" s="21">
        <v>1</v>
      </c>
      <c r="I2618" s="20">
        <v>1259928.0989243698</v>
      </c>
      <c r="J2618" s="20">
        <f t="shared" si="1205"/>
        <v>239386.33879563026</v>
      </c>
      <c r="K2618" s="19">
        <f t="shared" si="1206"/>
        <v>1499314.43772</v>
      </c>
      <c r="L2618" s="15">
        <f t="shared" si="1207"/>
        <v>1499314.43772</v>
      </c>
      <c r="M2618" s="17">
        <v>1043573.1092436975</v>
      </c>
      <c r="N2618" s="17">
        <v>198278.89075630251</v>
      </c>
      <c r="O2618" s="16">
        <v>1241852</v>
      </c>
      <c r="P2618" s="18">
        <v>1241852</v>
      </c>
      <c r="Q2618" s="17">
        <v>957406.72268907563</v>
      </c>
      <c r="R2618" s="17">
        <v>181907.27731092437</v>
      </c>
      <c r="S2618" s="16">
        <v>1139314</v>
      </c>
      <c r="T2618" s="15">
        <v>1139314</v>
      </c>
      <c r="U2618" s="14"/>
      <c r="V2618" s="14"/>
      <c r="W2618" s="14"/>
      <c r="X2618" s="14"/>
      <c r="Y2618" s="14"/>
      <c r="Z2618" s="14"/>
      <c r="AA2618" s="14"/>
      <c r="AB2618" s="13"/>
      <c r="AC2618" s="12">
        <f t="shared" si="1208"/>
        <v>0</v>
      </c>
      <c r="AD2618" s="6">
        <f t="shared" si="1209"/>
        <v>0</v>
      </c>
      <c r="AE2618" s="6">
        <f t="shared" si="1210"/>
        <v>0</v>
      </c>
      <c r="AF2618" s="6">
        <f t="shared" si="1211"/>
        <v>0</v>
      </c>
      <c r="AG2618" s="9">
        <f t="shared" si="1212"/>
        <v>1139314</v>
      </c>
      <c r="AH2618" s="11">
        <f t="shared" si="1213"/>
        <v>1499314.43772</v>
      </c>
      <c r="AI2618" s="9">
        <f t="shared" si="1214"/>
        <v>1190583</v>
      </c>
      <c r="AJ2618" s="10">
        <f t="shared" si="1215"/>
        <v>970120.10942999995</v>
      </c>
      <c r="AK2618" s="9">
        <f t="shared" si="1202"/>
        <v>1164948.5</v>
      </c>
      <c r="AL2618" s="9">
        <f t="shared" si="1203"/>
        <v>1344948.7188599999</v>
      </c>
      <c r="AM2618" s="6">
        <f t="shared" si="1216"/>
        <v>1276627.475663401</v>
      </c>
      <c r="AN2618" s="8">
        <f t="shared" si="1218"/>
        <v>664240.03110666259</v>
      </c>
      <c r="AO2618" s="7">
        <f t="shared" si="1204"/>
        <v>0.55791157030350891</v>
      </c>
      <c r="AP2618" s="6">
        <f t="shared" si="1217"/>
        <v>1276627.475663401</v>
      </c>
      <c r="AQ2618" s="5" t="s">
        <v>0</v>
      </c>
    </row>
    <row r="2619" spans="1:43" x14ac:dyDescent="0.25">
      <c r="A2619" s="63">
        <v>210</v>
      </c>
      <c r="B2619" s="75">
        <v>72154300</v>
      </c>
      <c r="C2619" s="75">
        <v>8715299</v>
      </c>
      <c r="D2619" s="62" t="s">
        <v>801</v>
      </c>
      <c r="E2619" s="61" t="s">
        <v>801</v>
      </c>
      <c r="F2619" s="73" t="s">
        <v>939</v>
      </c>
      <c r="G2619" s="42" t="s">
        <v>1</v>
      </c>
      <c r="H2619" s="21">
        <v>1</v>
      </c>
      <c r="I2619" s="20">
        <v>853889.65805042023</v>
      </c>
      <c r="J2619" s="20">
        <f t="shared" si="1205"/>
        <v>162239.03502957986</v>
      </c>
      <c r="K2619" s="19">
        <f t="shared" si="1206"/>
        <v>1016128.6930800001</v>
      </c>
      <c r="L2619" s="15">
        <f t="shared" si="1207"/>
        <v>1016128.6930800001</v>
      </c>
      <c r="M2619" s="17">
        <v>694283.19327731093</v>
      </c>
      <c r="N2619" s="17">
        <v>131913.80672268907</v>
      </c>
      <c r="O2619" s="16">
        <v>826197</v>
      </c>
      <c r="P2619" s="18">
        <v>826197</v>
      </c>
      <c r="Q2619" s="17">
        <v>648862.18487394962</v>
      </c>
      <c r="R2619" s="17">
        <v>123283.81512605042</v>
      </c>
      <c r="S2619" s="16">
        <v>772146</v>
      </c>
      <c r="T2619" s="15">
        <v>772146</v>
      </c>
      <c r="U2619" s="14"/>
      <c r="V2619" s="14"/>
      <c r="W2619" s="14"/>
      <c r="X2619" s="14"/>
      <c r="Y2619" s="14"/>
      <c r="Z2619" s="14"/>
      <c r="AA2619" s="14"/>
      <c r="AB2619" s="13"/>
      <c r="AC2619" s="12">
        <f t="shared" si="1208"/>
        <v>0</v>
      </c>
      <c r="AD2619" s="6">
        <f t="shared" si="1209"/>
        <v>0</v>
      </c>
      <c r="AE2619" s="6">
        <f t="shared" si="1210"/>
        <v>0</v>
      </c>
      <c r="AF2619" s="6">
        <f t="shared" si="1211"/>
        <v>0</v>
      </c>
      <c r="AG2619" s="9">
        <f t="shared" si="1212"/>
        <v>772146</v>
      </c>
      <c r="AH2619" s="11">
        <f t="shared" si="1213"/>
        <v>1016128.6930800001</v>
      </c>
      <c r="AI2619" s="9">
        <f t="shared" si="1214"/>
        <v>799171.5</v>
      </c>
      <c r="AJ2619" s="10">
        <f t="shared" si="1215"/>
        <v>653617.92327000003</v>
      </c>
      <c r="AK2619" s="9">
        <f t="shared" si="1202"/>
        <v>785658.75</v>
      </c>
      <c r="AL2619" s="9">
        <f t="shared" si="1203"/>
        <v>907650.09654000006</v>
      </c>
      <c r="AM2619" s="6">
        <f t="shared" si="1216"/>
        <v>859701.265249694</v>
      </c>
      <c r="AN2619" s="8">
        <f t="shared" si="1218"/>
        <v>448130.52062478353</v>
      </c>
      <c r="AO2619" s="7">
        <f t="shared" si="1204"/>
        <v>0.56074387115254176</v>
      </c>
      <c r="AP2619" s="6">
        <f t="shared" si="1217"/>
        <v>859701.265249694</v>
      </c>
      <c r="AQ2619" s="5" t="s">
        <v>0</v>
      </c>
    </row>
    <row r="2620" spans="1:43" x14ac:dyDescent="0.25">
      <c r="A2620" s="63">
        <v>211</v>
      </c>
      <c r="B2620" s="75">
        <v>72154300</v>
      </c>
      <c r="C2620" s="75">
        <v>8715299</v>
      </c>
      <c r="D2620" s="62" t="s">
        <v>801</v>
      </c>
      <c r="E2620" s="61" t="s">
        <v>801</v>
      </c>
      <c r="F2620" s="73" t="s">
        <v>1135</v>
      </c>
      <c r="G2620" s="42" t="s">
        <v>1</v>
      </c>
      <c r="H2620" s="21">
        <v>1</v>
      </c>
      <c r="I2620" s="20">
        <v>814088.45117647073</v>
      </c>
      <c r="J2620" s="20">
        <f t="shared" si="1205"/>
        <v>154676.80572352945</v>
      </c>
      <c r="K2620" s="19">
        <f t="shared" si="1206"/>
        <v>968765.25690000015</v>
      </c>
      <c r="L2620" s="15">
        <f t="shared" si="1207"/>
        <v>968765.25690000015</v>
      </c>
      <c r="M2620" s="17">
        <v>661921.00840336143</v>
      </c>
      <c r="N2620" s="17">
        <v>125764.99159663868</v>
      </c>
      <c r="O2620" s="16">
        <v>787686.00000000012</v>
      </c>
      <c r="P2620" s="18">
        <v>787686.00000000012</v>
      </c>
      <c r="Q2620" s="17">
        <v>618617.64705882361</v>
      </c>
      <c r="R2620" s="17">
        <v>117537.35294117649</v>
      </c>
      <c r="S2620" s="16">
        <v>736155.00000000012</v>
      </c>
      <c r="T2620" s="15">
        <v>736155.00000000012</v>
      </c>
      <c r="U2620" s="14"/>
      <c r="V2620" s="14"/>
      <c r="W2620" s="14"/>
      <c r="X2620" s="14"/>
      <c r="Y2620" s="14"/>
      <c r="Z2620" s="14"/>
      <c r="AA2620" s="14"/>
      <c r="AB2620" s="13"/>
      <c r="AC2620" s="12">
        <f t="shared" si="1208"/>
        <v>0</v>
      </c>
      <c r="AD2620" s="6">
        <f t="shared" si="1209"/>
        <v>0</v>
      </c>
      <c r="AE2620" s="6">
        <f t="shared" si="1210"/>
        <v>0</v>
      </c>
      <c r="AF2620" s="6">
        <f t="shared" si="1211"/>
        <v>0</v>
      </c>
      <c r="AG2620" s="9">
        <f t="shared" si="1212"/>
        <v>736155.00000000012</v>
      </c>
      <c r="AH2620" s="11">
        <f t="shared" si="1213"/>
        <v>968765.25690000015</v>
      </c>
      <c r="AI2620" s="9">
        <f t="shared" si="1214"/>
        <v>761920.50000000012</v>
      </c>
      <c r="AJ2620" s="10">
        <f t="shared" si="1215"/>
        <v>623151.5642250001</v>
      </c>
      <c r="AK2620" s="9">
        <f t="shared" si="1202"/>
        <v>749037.75000000012</v>
      </c>
      <c r="AL2620" s="9">
        <f t="shared" si="1203"/>
        <v>865342.87845000019</v>
      </c>
      <c r="AM2620" s="6">
        <f t="shared" si="1216"/>
        <v>819628.95551268291</v>
      </c>
      <c r="AN2620" s="8">
        <f t="shared" si="1218"/>
        <v>427242.34091565496</v>
      </c>
      <c r="AO2620" s="7">
        <f t="shared" si="1204"/>
        <v>0.56074398958376226</v>
      </c>
      <c r="AP2620" s="6">
        <f t="shared" si="1217"/>
        <v>819628.95551268291</v>
      </c>
      <c r="AQ2620" s="5" t="s">
        <v>0</v>
      </c>
    </row>
    <row r="2621" spans="1:43" ht="25.5" x14ac:dyDescent="0.25">
      <c r="A2621" s="63">
        <v>212</v>
      </c>
      <c r="B2621" s="75">
        <v>72154300</v>
      </c>
      <c r="C2621" s="75">
        <v>8715299</v>
      </c>
      <c r="D2621" s="62" t="s">
        <v>801</v>
      </c>
      <c r="E2621" s="61" t="s">
        <v>801</v>
      </c>
      <c r="F2621" s="73" t="s">
        <v>1134</v>
      </c>
      <c r="G2621" s="42" t="s">
        <v>1</v>
      </c>
      <c r="H2621" s="21">
        <v>1</v>
      </c>
      <c r="I2621" s="20">
        <v>947254.56852100836</v>
      </c>
      <c r="J2621" s="20">
        <f t="shared" si="1205"/>
        <v>179978.3680189916</v>
      </c>
      <c r="K2621" s="19">
        <f t="shared" si="1206"/>
        <v>1127232.9365399999</v>
      </c>
      <c r="L2621" s="15">
        <f t="shared" si="1207"/>
        <v>1127232.9365399999</v>
      </c>
      <c r="M2621" s="17">
        <v>755799.15966386558</v>
      </c>
      <c r="N2621" s="17">
        <v>143601.84033613445</v>
      </c>
      <c r="O2621" s="16">
        <v>899401</v>
      </c>
      <c r="P2621" s="18">
        <v>899401</v>
      </c>
      <c r="Q2621" s="17">
        <v>719809.24369747902</v>
      </c>
      <c r="R2621" s="17">
        <v>136763.75630252101</v>
      </c>
      <c r="S2621" s="16">
        <v>856573</v>
      </c>
      <c r="T2621" s="15">
        <v>856573</v>
      </c>
      <c r="U2621" s="14"/>
      <c r="V2621" s="14"/>
      <c r="W2621" s="14"/>
      <c r="X2621" s="14"/>
      <c r="Y2621" s="14"/>
      <c r="Z2621" s="14"/>
      <c r="AA2621" s="14"/>
      <c r="AB2621" s="13"/>
      <c r="AC2621" s="12">
        <f t="shared" si="1208"/>
        <v>0</v>
      </c>
      <c r="AD2621" s="6">
        <f t="shared" si="1209"/>
        <v>0</v>
      </c>
      <c r="AE2621" s="6">
        <f t="shared" si="1210"/>
        <v>0</v>
      </c>
      <c r="AF2621" s="6">
        <f t="shared" si="1211"/>
        <v>0</v>
      </c>
      <c r="AG2621" s="9">
        <f t="shared" si="1212"/>
        <v>856573</v>
      </c>
      <c r="AH2621" s="11">
        <f t="shared" si="1213"/>
        <v>1127232.9365399999</v>
      </c>
      <c r="AI2621" s="9">
        <f t="shared" si="1214"/>
        <v>877987</v>
      </c>
      <c r="AJ2621" s="10">
        <f t="shared" si="1215"/>
        <v>720801.73413500004</v>
      </c>
      <c r="AK2621" s="9">
        <f t="shared" si="1202"/>
        <v>867280</v>
      </c>
      <c r="AL2621" s="9">
        <f t="shared" si="1203"/>
        <v>1002609.96827</v>
      </c>
      <c r="AM2621" s="6">
        <f t="shared" si="1216"/>
        <v>947441.61751712067</v>
      </c>
      <c r="AN2621" s="8">
        <f t="shared" si="1218"/>
        <v>494999.32546166121</v>
      </c>
      <c r="AO2621" s="7">
        <f t="shared" si="1204"/>
        <v>0.56378890058925835</v>
      </c>
      <c r="AP2621" s="6">
        <f t="shared" si="1217"/>
        <v>947441.61751712067</v>
      </c>
      <c r="AQ2621" s="5" t="s">
        <v>0</v>
      </c>
    </row>
    <row r="2622" spans="1:43" x14ac:dyDescent="0.25">
      <c r="A2622" s="63">
        <v>213</v>
      </c>
      <c r="B2622" s="75">
        <v>72154300</v>
      </c>
      <c r="C2622" s="75">
        <v>8715299</v>
      </c>
      <c r="D2622" s="62" t="s">
        <v>801</v>
      </c>
      <c r="E2622" s="61" t="s">
        <v>801</v>
      </c>
      <c r="F2622" s="73" t="s">
        <v>1133</v>
      </c>
      <c r="G2622" s="42" t="s">
        <v>1</v>
      </c>
      <c r="H2622" s="21">
        <v>1</v>
      </c>
      <c r="I2622" s="20">
        <v>845280.49477310921</v>
      </c>
      <c r="J2622" s="20">
        <f t="shared" ref="J2622:J2653" si="1219">+I2622*0.19</f>
        <v>160603.29400689076</v>
      </c>
      <c r="K2622" s="19">
        <f t="shared" ref="K2622:K2653" si="1220">+I2622+J2622</f>
        <v>1005883.7887799999</v>
      </c>
      <c r="L2622" s="15">
        <f t="shared" ref="L2622:L2653" si="1221">+H2622*K2622</f>
        <v>1005883.7887799999</v>
      </c>
      <c r="M2622" s="17">
        <v>680859.66386554623</v>
      </c>
      <c r="N2622" s="17">
        <v>129363.33613445378</v>
      </c>
      <c r="O2622" s="16">
        <v>810223</v>
      </c>
      <c r="P2622" s="18">
        <v>810223</v>
      </c>
      <c r="Q2622" s="17">
        <v>642320.16806722688</v>
      </c>
      <c r="R2622" s="17">
        <v>122040.83193277312</v>
      </c>
      <c r="S2622" s="16">
        <v>764361</v>
      </c>
      <c r="T2622" s="15">
        <v>764361</v>
      </c>
      <c r="U2622" s="14"/>
      <c r="V2622" s="14"/>
      <c r="W2622" s="14"/>
      <c r="X2622" s="14"/>
      <c r="Y2622" s="14"/>
      <c r="Z2622" s="14"/>
      <c r="AA2622" s="14"/>
      <c r="AB2622" s="13"/>
      <c r="AC2622" s="12">
        <f t="shared" ref="AC2622:AC2653" si="1222">+AB2622*19%</f>
        <v>0</v>
      </c>
      <c r="AD2622" s="6">
        <f t="shared" ref="AD2622:AD2653" si="1223">+AB2622+AC2622</f>
        <v>0</v>
      </c>
      <c r="AE2622" s="6">
        <f t="shared" ref="AE2622:AE2653" si="1224">+AD2622*5.1%</f>
        <v>0</v>
      </c>
      <c r="AF2622" s="6">
        <f t="shared" ref="AF2622:AF2653" si="1225">+AD2622+AE2622</f>
        <v>0</v>
      </c>
      <c r="AG2622" s="9">
        <f t="shared" si="1212"/>
        <v>764361</v>
      </c>
      <c r="AH2622" s="11">
        <f t="shared" ref="AH2622:AH2648" si="1226">MAX(L2622,P2622,T2622,AF2622)</f>
        <v>1005883.7887799999</v>
      </c>
      <c r="AI2622" s="9">
        <f t="shared" ref="AI2622:AI2648" si="1227">MEDIAN(L2622,P2622,T2622,AF2622)</f>
        <v>787292</v>
      </c>
      <c r="AJ2622" s="10">
        <f t="shared" ref="AJ2622:AJ2648" si="1228">AVERAGE(L2622,P2622,T2622,AF2622)</f>
        <v>645116.94719500002</v>
      </c>
      <c r="AK2622" s="9">
        <f t="shared" si="1202"/>
        <v>775826.5</v>
      </c>
      <c r="AL2622" s="9">
        <f t="shared" si="1203"/>
        <v>896587.89439000003</v>
      </c>
      <c r="AM2622" s="6">
        <f t="shared" si="1216"/>
        <v>848257.70227608189</v>
      </c>
      <c r="AN2622" s="8">
        <f t="shared" si="1218"/>
        <v>442646.48887783353</v>
      </c>
      <c r="AO2622" s="7">
        <f t="shared" si="1204"/>
        <v>0.56223928209334473</v>
      </c>
      <c r="AP2622" s="6">
        <f t="shared" si="1217"/>
        <v>848257.70227608189</v>
      </c>
      <c r="AQ2622" s="5" t="s">
        <v>0</v>
      </c>
    </row>
    <row r="2623" spans="1:43" x14ac:dyDescent="0.25">
      <c r="A2623" s="63">
        <v>214</v>
      </c>
      <c r="B2623" s="75">
        <v>72154300</v>
      </c>
      <c r="C2623" s="75">
        <v>8715299</v>
      </c>
      <c r="D2623" s="62" t="s">
        <v>801</v>
      </c>
      <c r="E2623" s="61" t="s">
        <v>801</v>
      </c>
      <c r="F2623" s="73" t="s">
        <v>1132</v>
      </c>
      <c r="G2623" s="42" t="s">
        <v>1</v>
      </c>
      <c r="H2623" s="21">
        <v>1</v>
      </c>
      <c r="I2623" s="20">
        <v>845280.49477310921</v>
      </c>
      <c r="J2623" s="20">
        <f t="shared" si="1219"/>
        <v>160603.29400689076</v>
      </c>
      <c r="K2623" s="19">
        <f t="shared" si="1220"/>
        <v>1005883.7887799999</v>
      </c>
      <c r="L2623" s="15">
        <f t="shared" si="1221"/>
        <v>1005883.7887799999</v>
      </c>
      <c r="M2623" s="17">
        <v>700129.4117647059</v>
      </c>
      <c r="N2623" s="17">
        <v>133024.58823529413</v>
      </c>
      <c r="O2623" s="16">
        <v>833154</v>
      </c>
      <c r="P2623" s="18">
        <v>833154</v>
      </c>
      <c r="Q2623" s="17">
        <v>642320.16806722688</v>
      </c>
      <c r="R2623" s="17">
        <v>122040.83193277312</v>
      </c>
      <c r="S2623" s="16">
        <v>764361</v>
      </c>
      <c r="T2623" s="15">
        <v>764361</v>
      </c>
      <c r="U2623" s="14"/>
      <c r="V2623" s="14"/>
      <c r="W2623" s="14"/>
      <c r="X2623" s="14"/>
      <c r="Y2623" s="14"/>
      <c r="Z2623" s="14"/>
      <c r="AA2623" s="14"/>
      <c r="AB2623" s="13"/>
      <c r="AC2623" s="12">
        <f t="shared" si="1222"/>
        <v>0</v>
      </c>
      <c r="AD2623" s="6">
        <f t="shared" si="1223"/>
        <v>0</v>
      </c>
      <c r="AE2623" s="6">
        <f t="shared" si="1224"/>
        <v>0</v>
      </c>
      <c r="AF2623" s="6">
        <f t="shared" si="1225"/>
        <v>0</v>
      </c>
      <c r="AG2623" s="9">
        <f t="shared" si="1212"/>
        <v>764361</v>
      </c>
      <c r="AH2623" s="11">
        <f t="shared" si="1226"/>
        <v>1005883.7887799999</v>
      </c>
      <c r="AI2623" s="9">
        <f t="shared" si="1227"/>
        <v>798757.5</v>
      </c>
      <c r="AJ2623" s="10">
        <f t="shared" si="1228"/>
        <v>650849.69719500002</v>
      </c>
      <c r="AK2623" s="9">
        <f t="shared" si="1202"/>
        <v>781559.25</v>
      </c>
      <c r="AL2623" s="9">
        <f t="shared" si="1203"/>
        <v>902320.64439000003</v>
      </c>
      <c r="AM2623" s="6">
        <f t="shared" si="1216"/>
        <v>856484.27792049735</v>
      </c>
      <c r="AN2623" s="8">
        <f t="shared" si="1218"/>
        <v>445635.95352115046</v>
      </c>
      <c r="AO2623" s="7">
        <f t="shared" si="1204"/>
        <v>0.55791144811929838</v>
      </c>
      <c r="AP2623" s="6">
        <f t="shared" si="1217"/>
        <v>856484.27792049735</v>
      </c>
      <c r="AQ2623" s="5" t="s">
        <v>0</v>
      </c>
    </row>
    <row r="2624" spans="1:43" x14ac:dyDescent="0.25">
      <c r="A2624" s="63">
        <v>215</v>
      </c>
      <c r="B2624" s="75">
        <v>72154300</v>
      </c>
      <c r="C2624" s="75">
        <v>8715299</v>
      </c>
      <c r="D2624" s="62" t="s">
        <v>801</v>
      </c>
      <c r="E2624" s="61" t="s">
        <v>801</v>
      </c>
      <c r="F2624" s="73" t="s">
        <v>1131</v>
      </c>
      <c r="G2624" s="42" t="s">
        <v>1</v>
      </c>
      <c r="H2624" s="21">
        <v>1</v>
      </c>
      <c r="I2624" s="20">
        <v>276137.944487395</v>
      </c>
      <c r="J2624" s="20">
        <f t="shared" si="1219"/>
        <v>52466.20945260505</v>
      </c>
      <c r="K2624" s="19">
        <f t="shared" si="1220"/>
        <v>328604.15394000005</v>
      </c>
      <c r="L2624" s="15">
        <f t="shared" si="1221"/>
        <v>328604.15394000005</v>
      </c>
      <c r="M2624" s="17">
        <v>224522.68907563027</v>
      </c>
      <c r="N2624" s="17">
        <v>42659.310924369755</v>
      </c>
      <c r="O2624" s="16">
        <v>267182</v>
      </c>
      <c r="P2624" s="18">
        <v>267182</v>
      </c>
      <c r="Q2624" s="17">
        <v>209834.45378151262</v>
      </c>
      <c r="R2624" s="17">
        <v>39868.546218487398</v>
      </c>
      <c r="S2624" s="16">
        <v>249703.00000000003</v>
      </c>
      <c r="T2624" s="15">
        <v>249703.00000000003</v>
      </c>
      <c r="U2624" s="14"/>
      <c r="V2624" s="14"/>
      <c r="W2624" s="14"/>
      <c r="X2624" s="14"/>
      <c r="Y2624" s="14"/>
      <c r="Z2624" s="14"/>
      <c r="AA2624" s="14"/>
      <c r="AB2624" s="13"/>
      <c r="AC2624" s="12">
        <f t="shared" si="1222"/>
        <v>0</v>
      </c>
      <c r="AD2624" s="6">
        <f t="shared" si="1223"/>
        <v>0</v>
      </c>
      <c r="AE2624" s="6">
        <f t="shared" si="1224"/>
        <v>0</v>
      </c>
      <c r="AF2624" s="6">
        <f t="shared" si="1225"/>
        <v>0</v>
      </c>
      <c r="AG2624" s="9">
        <f t="shared" si="1212"/>
        <v>249703.00000000003</v>
      </c>
      <c r="AH2624" s="11">
        <f t="shared" si="1226"/>
        <v>328604.15394000005</v>
      </c>
      <c r="AI2624" s="9">
        <f t="shared" si="1227"/>
        <v>258442.5</v>
      </c>
      <c r="AJ2624" s="10">
        <f t="shared" si="1228"/>
        <v>211372.28848500003</v>
      </c>
      <c r="AK2624" s="9">
        <f t="shared" si="1202"/>
        <v>254072.75</v>
      </c>
      <c r="AL2624" s="9">
        <f t="shared" si="1203"/>
        <v>293523.32697000005</v>
      </c>
      <c r="AM2624" s="6">
        <f t="shared" si="1216"/>
        <v>278017.18356187618</v>
      </c>
      <c r="AN2624" s="8">
        <f t="shared" si="1218"/>
        <v>144920.11818248805</v>
      </c>
      <c r="AO2624" s="7">
        <f t="shared" si="1204"/>
        <v>0.56074414302016129</v>
      </c>
      <c r="AP2624" s="6">
        <f t="shared" si="1217"/>
        <v>278017.18356187618</v>
      </c>
      <c r="AQ2624" s="5" t="s">
        <v>0</v>
      </c>
    </row>
    <row r="2625" spans="1:43" x14ac:dyDescent="0.25">
      <c r="A2625" s="63">
        <v>216</v>
      </c>
      <c r="B2625" s="75">
        <v>72154300</v>
      </c>
      <c r="C2625" s="75">
        <v>8715299</v>
      </c>
      <c r="D2625" s="62" t="s">
        <v>801</v>
      </c>
      <c r="E2625" s="61" t="s">
        <v>801</v>
      </c>
      <c r="F2625" s="73" t="s">
        <v>1130</v>
      </c>
      <c r="G2625" s="42" t="s">
        <v>1</v>
      </c>
      <c r="H2625" s="21">
        <v>1</v>
      </c>
      <c r="I2625" s="20">
        <v>1016199.7560000001</v>
      </c>
      <c r="J2625" s="20">
        <f t="shared" si="1219"/>
        <v>193077.95364000002</v>
      </c>
      <c r="K2625" s="19">
        <f t="shared" si="1220"/>
        <v>1209277.70964</v>
      </c>
      <c r="L2625" s="15">
        <f t="shared" si="1221"/>
        <v>1209277.70964</v>
      </c>
      <c r="M2625" s="17">
        <v>810810.08403361344</v>
      </c>
      <c r="N2625" s="17">
        <v>154053.91596638656</v>
      </c>
      <c r="O2625" s="16">
        <v>964864</v>
      </c>
      <c r="P2625" s="18">
        <v>964864</v>
      </c>
      <c r="Q2625" s="17">
        <v>772200</v>
      </c>
      <c r="R2625" s="17">
        <v>146718</v>
      </c>
      <c r="S2625" s="16">
        <v>918918</v>
      </c>
      <c r="T2625" s="15">
        <v>918918</v>
      </c>
      <c r="U2625" s="14"/>
      <c r="V2625" s="14"/>
      <c r="W2625" s="14"/>
      <c r="X2625" s="14"/>
      <c r="Y2625" s="14"/>
      <c r="Z2625" s="14"/>
      <c r="AA2625" s="14"/>
      <c r="AB2625" s="13"/>
      <c r="AC2625" s="12">
        <f t="shared" si="1222"/>
        <v>0</v>
      </c>
      <c r="AD2625" s="6">
        <f t="shared" si="1223"/>
        <v>0</v>
      </c>
      <c r="AE2625" s="6">
        <f t="shared" si="1224"/>
        <v>0</v>
      </c>
      <c r="AF2625" s="6">
        <f t="shared" si="1225"/>
        <v>0</v>
      </c>
      <c r="AG2625" s="9">
        <f t="shared" si="1212"/>
        <v>918918</v>
      </c>
      <c r="AH2625" s="11">
        <f t="shared" si="1226"/>
        <v>1209277.70964</v>
      </c>
      <c r="AI2625" s="9">
        <f t="shared" si="1227"/>
        <v>941891</v>
      </c>
      <c r="AJ2625" s="10">
        <f t="shared" si="1228"/>
        <v>773264.92741</v>
      </c>
      <c r="AK2625" s="9">
        <f t="shared" si="1202"/>
        <v>930404.5</v>
      </c>
      <c r="AL2625" s="9">
        <f t="shared" si="1203"/>
        <v>1075584.35482</v>
      </c>
      <c r="AM2625" s="6">
        <f t="shared" si="1216"/>
        <v>1016400.7141315924</v>
      </c>
      <c r="AN2625" s="8">
        <f t="shared" si="1218"/>
        <v>531027.56249953539</v>
      </c>
      <c r="AO2625" s="7">
        <f t="shared" si="1204"/>
        <v>0.56378876377365894</v>
      </c>
      <c r="AP2625" s="6">
        <f t="shared" si="1217"/>
        <v>1016400.7141315924</v>
      </c>
      <c r="AQ2625" s="5" t="s">
        <v>0</v>
      </c>
    </row>
    <row r="2626" spans="1:43" x14ac:dyDescent="0.25">
      <c r="A2626" s="63">
        <v>217</v>
      </c>
      <c r="B2626" s="75">
        <v>72154300</v>
      </c>
      <c r="C2626" s="75">
        <v>8715299</v>
      </c>
      <c r="D2626" s="62" t="s">
        <v>801</v>
      </c>
      <c r="E2626" s="61" t="s">
        <v>801</v>
      </c>
      <c r="F2626" s="73" t="s">
        <v>1129</v>
      </c>
      <c r="G2626" s="42" t="s">
        <v>1</v>
      </c>
      <c r="H2626" s="21">
        <v>1</v>
      </c>
      <c r="I2626" s="20">
        <v>576021.03398319334</v>
      </c>
      <c r="J2626" s="20">
        <f t="shared" si="1219"/>
        <v>109443.99645680674</v>
      </c>
      <c r="K2626" s="19">
        <f t="shared" si="1220"/>
        <v>685465.03044000012</v>
      </c>
      <c r="L2626" s="15">
        <f t="shared" si="1221"/>
        <v>685465.03044000012</v>
      </c>
      <c r="M2626" s="17">
        <v>459598.31932773109</v>
      </c>
      <c r="N2626" s="17">
        <v>87323.680672268907</v>
      </c>
      <c r="O2626" s="16">
        <v>546922</v>
      </c>
      <c r="P2626" s="18">
        <v>546922</v>
      </c>
      <c r="Q2626" s="17">
        <v>437712.60504201683</v>
      </c>
      <c r="R2626" s="17">
        <v>83165.394957983197</v>
      </c>
      <c r="S2626" s="16">
        <v>520878</v>
      </c>
      <c r="T2626" s="15">
        <v>520878</v>
      </c>
      <c r="U2626" s="14"/>
      <c r="V2626" s="14"/>
      <c r="W2626" s="14"/>
      <c r="X2626" s="14"/>
      <c r="Y2626" s="14"/>
      <c r="Z2626" s="14"/>
      <c r="AA2626" s="14"/>
      <c r="AB2626" s="13">
        <v>161000</v>
      </c>
      <c r="AC2626" s="12">
        <f t="shared" si="1222"/>
        <v>30590</v>
      </c>
      <c r="AD2626" s="6">
        <f t="shared" si="1223"/>
        <v>191590</v>
      </c>
      <c r="AE2626" s="6">
        <f t="shared" si="1224"/>
        <v>9771.09</v>
      </c>
      <c r="AF2626" s="6">
        <f t="shared" si="1225"/>
        <v>201361.09</v>
      </c>
      <c r="AG2626" s="9">
        <f>MIN(L2626,P2626,T2626,AF2626)</f>
        <v>201361.09</v>
      </c>
      <c r="AH2626" s="11">
        <f t="shared" si="1226"/>
        <v>685465.03044000012</v>
      </c>
      <c r="AI2626" s="9">
        <f t="shared" si="1227"/>
        <v>533900</v>
      </c>
      <c r="AJ2626" s="10">
        <f t="shared" si="1228"/>
        <v>488656.53011000005</v>
      </c>
      <c r="AK2626" s="9">
        <f t="shared" si="1202"/>
        <v>367630.54499999998</v>
      </c>
      <c r="AL2626" s="9">
        <f t="shared" si="1203"/>
        <v>609682.51522000006</v>
      </c>
      <c r="AM2626" s="6">
        <f>HARMEAN(L2626,P2626,T2626,AF2626)</f>
        <v>393185.46575598989</v>
      </c>
      <c r="AN2626" s="8">
        <f t="shared" si="1218"/>
        <v>204699.24589790817</v>
      </c>
      <c r="AO2626" s="7">
        <f t="shared" si="1204"/>
        <v>0.38340371960649594</v>
      </c>
      <c r="AP2626" s="6">
        <f>+AG2626</f>
        <v>201361.09</v>
      </c>
      <c r="AQ2626" s="5" t="s">
        <v>4</v>
      </c>
    </row>
    <row r="2627" spans="1:43" x14ac:dyDescent="0.25">
      <c r="A2627" s="63">
        <v>218</v>
      </c>
      <c r="B2627" s="75">
        <v>72154300</v>
      </c>
      <c r="C2627" s="75">
        <v>8715299</v>
      </c>
      <c r="D2627" s="62" t="s">
        <v>801</v>
      </c>
      <c r="E2627" s="61" t="s">
        <v>801</v>
      </c>
      <c r="F2627" s="73" t="s">
        <v>1083</v>
      </c>
      <c r="G2627" s="42" t="s">
        <v>1</v>
      </c>
      <c r="H2627" s="21">
        <v>1</v>
      </c>
      <c r="I2627" s="20">
        <v>235461.99796638658</v>
      </c>
      <c r="J2627" s="20">
        <f t="shared" si="1219"/>
        <v>44737.779613613449</v>
      </c>
      <c r="K2627" s="19">
        <f t="shared" si="1220"/>
        <v>280199.77758000005</v>
      </c>
      <c r="L2627" s="15">
        <f t="shared" si="1221"/>
        <v>280199.77758000005</v>
      </c>
      <c r="M2627" s="17">
        <v>187871.42857142858</v>
      </c>
      <c r="N2627" s="17">
        <v>35695.571428571428</v>
      </c>
      <c r="O2627" s="16">
        <v>223567</v>
      </c>
      <c r="P2627" s="18">
        <v>223567</v>
      </c>
      <c r="Q2627" s="17">
        <v>178925.21008403364</v>
      </c>
      <c r="R2627" s="17">
        <v>33995.789915966394</v>
      </c>
      <c r="S2627" s="16">
        <v>212921.00000000003</v>
      </c>
      <c r="T2627" s="15">
        <v>212921.00000000003</v>
      </c>
      <c r="U2627" s="14"/>
      <c r="V2627" s="14"/>
      <c r="W2627" s="14"/>
      <c r="X2627" s="14"/>
      <c r="Y2627" s="14"/>
      <c r="Z2627" s="14"/>
      <c r="AA2627" s="14"/>
      <c r="AB2627" s="13"/>
      <c r="AC2627" s="12">
        <f t="shared" si="1222"/>
        <v>0</v>
      </c>
      <c r="AD2627" s="6">
        <f t="shared" si="1223"/>
        <v>0</v>
      </c>
      <c r="AE2627" s="6">
        <f t="shared" si="1224"/>
        <v>0</v>
      </c>
      <c r="AF2627" s="6">
        <f t="shared" si="1225"/>
        <v>0</v>
      </c>
      <c r="AG2627" s="9">
        <f>MIN(L2627,P2627,T2627)</f>
        <v>212921.00000000003</v>
      </c>
      <c r="AH2627" s="11">
        <f t="shared" si="1226"/>
        <v>280199.77758000005</v>
      </c>
      <c r="AI2627" s="9">
        <f t="shared" si="1227"/>
        <v>218244</v>
      </c>
      <c r="AJ2627" s="10">
        <f t="shared" si="1228"/>
        <v>179171.94439500003</v>
      </c>
      <c r="AK2627" s="9">
        <f t="shared" si="1202"/>
        <v>215582.5</v>
      </c>
      <c r="AL2627" s="9">
        <f t="shared" si="1203"/>
        <v>249221.88879000003</v>
      </c>
      <c r="AM2627" s="6">
        <f>HARMEAN(L2627,P2627,T2627)</f>
        <v>235508.53458384963</v>
      </c>
      <c r="AN2627" s="8">
        <f t="shared" si="1218"/>
        <v>123043.52678726014</v>
      </c>
      <c r="AO2627" s="7">
        <f t="shared" si="1204"/>
        <v>0.56378881796182323</v>
      </c>
      <c r="AP2627" s="6">
        <f>+AM2627</f>
        <v>235508.53458384963</v>
      </c>
      <c r="AQ2627" s="5" t="s">
        <v>0</v>
      </c>
    </row>
    <row r="2628" spans="1:43" x14ac:dyDescent="0.25">
      <c r="A2628" s="63">
        <v>219</v>
      </c>
      <c r="B2628" s="75">
        <v>72154300</v>
      </c>
      <c r="C2628" s="75">
        <v>8715299</v>
      </c>
      <c r="D2628" s="62" t="s">
        <v>801</v>
      </c>
      <c r="E2628" s="61" t="s">
        <v>801</v>
      </c>
      <c r="F2628" s="73" t="s">
        <v>1128</v>
      </c>
      <c r="G2628" s="42" t="s">
        <v>1</v>
      </c>
      <c r="H2628" s="21">
        <v>1</v>
      </c>
      <c r="I2628" s="20">
        <v>235461.99796638658</v>
      </c>
      <c r="J2628" s="20">
        <f t="shared" si="1219"/>
        <v>44737.779613613449</v>
      </c>
      <c r="K2628" s="19">
        <f t="shared" si="1220"/>
        <v>280199.77758000005</v>
      </c>
      <c r="L2628" s="15">
        <f t="shared" si="1221"/>
        <v>280199.77758000005</v>
      </c>
      <c r="M2628" s="17">
        <v>193239.49579831935</v>
      </c>
      <c r="N2628" s="17">
        <v>36715.504201680676</v>
      </c>
      <c r="O2628" s="16">
        <v>229955.00000000003</v>
      </c>
      <c r="P2628" s="18">
        <v>229955.00000000003</v>
      </c>
      <c r="Q2628" s="17">
        <v>178925.21008403364</v>
      </c>
      <c r="R2628" s="17">
        <v>33995.789915966394</v>
      </c>
      <c r="S2628" s="16">
        <v>212921.00000000003</v>
      </c>
      <c r="T2628" s="15">
        <v>212921.00000000003</v>
      </c>
      <c r="U2628" s="14"/>
      <c r="V2628" s="14"/>
      <c r="W2628" s="14"/>
      <c r="X2628" s="14"/>
      <c r="Y2628" s="14"/>
      <c r="Z2628" s="14"/>
      <c r="AA2628" s="14"/>
      <c r="AB2628" s="13"/>
      <c r="AC2628" s="12">
        <f t="shared" si="1222"/>
        <v>0</v>
      </c>
      <c r="AD2628" s="6">
        <f t="shared" si="1223"/>
        <v>0</v>
      </c>
      <c r="AE2628" s="6">
        <f t="shared" si="1224"/>
        <v>0</v>
      </c>
      <c r="AF2628" s="6">
        <f t="shared" si="1225"/>
        <v>0</v>
      </c>
      <c r="AG2628" s="9">
        <f>MIN(L2628,P2628,T2628)</f>
        <v>212921.00000000003</v>
      </c>
      <c r="AH2628" s="11">
        <f t="shared" si="1226"/>
        <v>280199.77758000005</v>
      </c>
      <c r="AI2628" s="9">
        <f t="shared" si="1227"/>
        <v>221438.00000000003</v>
      </c>
      <c r="AJ2628" s="10">
        <f t="shared" si="1228"/>
        <v>180768.94439500003</v>
      </c>
      <c r="AK2628" s="9">
        <f t="shared" si="1202"/>
        <v>217179.50000000003</v>
      </c>
      <c r="AL2628" s="9">
        <f t="shared" si="1203"/>
        <v>250818.88879000006</v>
      </c>
      <c r="AM2628" s="6">
        <f>HARMEAN(L2628,P2628,T2628)</f>
        <v>237828.40361536283</v>
      </c>
      <c r="AN2628" s="8">
        <f t="shared" si="1218"/>
        <v>123850.61511238862</v>
      </c>
      <c r="AO2628" s="7">
        <f t="shared" si="1204"/>
        <v>0.55930154315153047</v>
      </c>
      <c r="AP2628" s="6">
        <f>+AM2628</f>
        <v>237828.40361536283</v>
      </c>
      <c r="AQ2628" s="5" t="s">
        <v>0</v>
      </c>
    </row>
    <row r="2629" spans="1:43" x14ac:dyDescent="0.25">
      <c r="A2629" s="63">
        <v>220</v>
      </c>
      <c r="B2629" s="75">
        <v>72154300</v>
      </c>
      <c r="C2629" s="75">
        <v>8715299</v>
      </c>
      <c r="D2629" s="62" t="s">
        <v>801</v>
      </c>
      <c r="E2629" s="61" t="s">
        <v>801</v>
      </c>
      <c r="F2629" s="73" t="s">
        <v>1082</v>
      </c>
      <c r="G2629" s="42" t="s">
        <v>1</v>
      </c>
      <c r="H2629" s="21">
        <v>1</v>
      </c>
      <c r="I2629" s="20">
        <v>190601.45621848741</v>
      </c>
      <c r="J2629" s="20">
        <f t="shared" si="1219"/>
        <v>36214.276681512609</v>
      </c>
      <c r="K2629" s="19">
        <f t="shared" si="1220"/>
        <v>226815.7329</v>
      </c>
      <c r="L2629" s="15">
        <f t="shared" si="1221"/>
        <v>226815.7329</v>
      </c>
      <c r="M2629" s="17">
        <v>153526.05042016806</v>
      </c>
      <c r="N2629" s="17">
        <v>29169.949579831933</v>
      </c>
      <c r="O2629" s="16">
        <v>182696</v>
      </c>
      <c r="P2629" s="18">
        <v>182696</v>
      </c>
      <c r="Q2629" s="17">
        <v>144836.13445378153</v>
      </c>
      <c r="R2629" s="17">
        <v>27518.865546218491</v>
      </c>
      <c r="S2629" s="16">
        <v>172355.00000000003</v>
      </c>
      <c r="T2629" s="15">
        <v>172355.00000000003</v>
      </c>
      <c r="U2629" s="14"/>
      <c r="V2629" s="14"/>
      <c r="W2629" s="14"/>
      <c r="X2629" s="14"/>
      <c r="Y2629" s="14"/>
      <c r="Z2629" s="14"/>
      <c r="AA2629" s="14"/>
      <c r="AB2629" s="13"/>
      <c r="AC2629" s="12">
        <f t="shared" si="1222"/>
        <v>0</v>
      </c>
      <c r="AD2629" s="6">
        <f t="shared" si="1223"/>
        <v>0</v>
      </c>
      <c r="AE2629" s="6">
        <f t="shared" si="1224"/>
        <v>0</v>
      </c>
      <c r="AF2629" s="6">
        <f t="shared" si="1225"/>
        <v>0</v>
      </c>
      <c r="AG2629" s="9">
        <f>MIN(L2629,P2629,T2629)</f>
        <v>172355.00000000003</v>
      </c>
      <c r="AH2629" s="11">
        <f t="shared" si="1226"/>
        <v>226815.7329</v>
      </c>
      <c r="AI2629" s="9">
        <f t="shared" si="1227"/>
        <v>177525.5</v>
      </c>
      <c r="AJ2629" s="10">
        <f t="shared" si="1228"/>
        <v>145466.68322500002</v>
      </c>
      <c r="AK2629" s="9">
        <f t="shared" ref="AK2629:AK2692" si="1229">AVERAGE(AG2629,AI2629)</f>
        <v>174940.25</v>
      </c>
      <c r="AL2629" s="9">
        <f t="shared" si="1203"/>
        <v>202170.61645</v>
      </c>
      <c r="AM2629" s="6">
        <f>HARMEAN(L2629,P2629,T2629)</f>
        <v>191272.64615043785</v>
      </c>
      <c r="AN2629" s="8">
        <f t="shared" si="1218"/>
        <v>99811.86872984955</v>
      </c>
      <c r="AO2629" s="7">
        <f t="shared" si="1204"/>
        <v>0.56223961475872231</v>
      </c>
      <c r="AP2629" s="6">
        <f>+AM2629</f>
        <v>191272.64615043785</v>
      </c>
      <c r="AQ2629" s="5" t="s">
        <v>0</v>
      </c>
    </row>
    <row r="2630" spans="1:43" x14ac:dyDescent="0.25">
      <c r="A2630" s="63">
        <v>221</v>
      </c>
      <c r="B2630" s="75">
        <v>72154300</v>
      </c>
      <c r="C2630" s="75">
        <v>8715299</v>
      </c>
      <c r="D2630" s="62" t="s">
        <v>801</v>
      </c>
      <c r="E2630" s="61" t="s">
        <v>801</v>
      </c>
      <c r="F2630" s="73" t="s">
        <v>1127</v>
      </c>
      <c r="G2630" s="42" t="s">
        <v>1</v>
      </c>
      <c r="H2630" s="21">
        <v>1</v>
      </c>
      <c r="I2630" s="20">
        <v>182915.69067226892</v>
      </c>
      <c r="J2630" s="20">
        <f t="shared" si="1219"/>
        <v>34753.981227731092</v>
      </c>
      <c r="K2630" s="19">
        <f t="shared" si="1220"/>
        <v>217669.67190000002</v>
      </c>
      <c r="L2630" s="15">
        <f t="shared" si="1221"/>
        <v>217669.67190000002</v>
      </c>
      <c r="M2630" s="17">
        <v>148726.05042016806</v>
      </c>
      <c r="N2630" s="17">
        <v>28257.949579831933</v>
      </c>
      <c r="O2630" s="16">
        <v>176984</v>
      </c>
      <c r="P2630" s="18">
        <v>176984</v>
      </c>
      <c r="Q2630" s="17">
        <v>138995.79831932773</v>
      </c>
      <c r="R2630" s="17">
        <v>26409.201680672268</v>
      </c>
      <c r="S2630" s="16">
        <v>165405</v>
      </c>
      <c r="T2630" s="15">
        <v>165405</v>
      </c>
      <c r="U2630" s="14"/>
      <c r="V2630" s="14"/>
      <c r="W2630" s="14"/>
      <c r="X2630" s="14"/>
      <c r="Y2630" s="14"/>
      <c r="Z2630" s="14"/>
      <c r="AA2630" s="14"/>
      <c r="AB2630" s="13">
        <v>115000</v>
      </c>
      <c r="AC2630" s="12">
        <f t="shared" si="1222"/>
        <v>21850</v>
      </c>
      <c r="AD2630" s="6">
        <f t="shared" si="1223"/>
        <v>136850</v>
      </c>
      <c r="AE2630" s="6">
        <f t="shared" si="1224"/>
        <v>6979.3499999999995</v>
      </c>
      <c r="AF2630" s="6">
        <f t="shared" si="1225"/>
        <v>143829.35</v>
      </c>
      <c r="AG2630" s="9">
        <f>MIN(L2630,P2630,T2630,AF2630)</f>
        <v>143829.35</v>
      </c>
      <c r="AH2630" s="11">
        <f t="shared" si="1226"/>
        <v>217669.67190000002</v>
      </c>
      <c r="AI2630" s="9">
        <f t="shared" si="1227"/>
        <v>171194.5</v>
      </c>
      <c r="AJ2630" s="10">
        <f t="shared" si="1228"/>
        <v>175972.00547499998</v>
      </c>
      <c r="AK2630" s="9">
        <f t="shared" si="1229"/>
        <v>157511.92499999999</v>
      </c>
      <c r="AL2630" s="9">
        <f t="shared" si="1203"/>
        <v>194432.08595000001</v>
      </c>
      <c r="AM2630" s="6">
        <f>HARMEAN(L2630,P2630,T2630,AF2630)</f>
        <v>172096.33578845928</v>
      </c>
      <c r="AN2630" s="8">
        <f t="shared" si="1218"/>
        <v>31008.232368746048</v>
      </c>
      <c r="AO2630" s="7">
        <f t="shared" si="1204"/>
        <v>0.18112867159135398</v>
      </c>
      <c r="AP2630" s="6">
        <f>+AG2630</f>
        <v>143829.35</v>
      </c>
      <c r="AQ2630" s="5" t="s">
        <v>4</v>
      </c>
    </row>
    <row r="2631" spans="1:43" ht="25.5" x14ac:dyDescent="0.25">
      <c r="A2631" s="63">
        <v>222</v>
      </c>
      <c r="B2631" s="75">
        <v>72154300</v>
      </c>
      <c r="C2631" s="75">
        <v>8715299</v>
      </c>
      <c r="D2631" s="62" t="s">
        <v>801</v>
      </c>
      <c r="E2631" s="61" t="s">
        <v>801</v>
      </c>
      <c r="F2631" s="73" t="s">
        <v>1126</v>
      </c>
      <c r="G2631" s="42" t="s">
        <v>1</v>
      </c>
      <c r="H2631" s="21">
        <v>1</v>
      </c>
      <c r="I2631" s="20">
        <v>218058.99186554621</v>
      </c>
      <c r="J2631" s="20">
        <f t="shared" si="1219"/>
        <v>41431.208454453779</v>
      </c>
      <c r="K2631" s="19">
        <f t="shared" si="1220"/>
        <v>259490.20032</v>
      </c>
      <c r="L2631" s="15">
        <f t="shared" si="1221"/>
        <v>259490.20032</v>
      </c>
      <c r="M2631" s="17">
        <v>175643.69747899161</v>
      </c>
      <c r="N2631" s="17">
        <v>33372.302521008409</v>
      </c>
      <c r="O2631" s="16">
        <v>209016.00000000003</v>
      </c>
      <c r="P2631" s="18">
        <v>209016.00000000003</v>
      </c>
      <c r="Q2631" s="17">
        <v>165700.84033613445</v>
      </c>
      <c r="R2631" s="17">
        <v>31483.159663865546</v>
      </c>
      <c r="S2631" s="16">
        <v>197184</v>
      </c>
      <c r="T2631" s="15">
        <v>197184</v>
      </c>
      <c r="U2631" s="14"/>
      <c r="V2631" s="14"/>
      <c r="W2631" s="14"/>
      <c r="X2631" s="14"/>
      <c r="Y2631" s="14"/>
      <c r="Z2631" s="14"/>
      <c r="AA2631" s="14"/>
      <c r="AB2631" s="13"/>
      <c r="AC2631" s="12">
        <f t="shared" si="1222"/>
        <v>0</v>
      </c>
      <c r="AD2631" s="6">
        <f t="shared" si="1223"/>
        <v>0</v>
      </c>
      <c r="AE2631" s="6">
        <f t="shared" si="1224"/>
        <v>0</v>
      </c>
      <c r="AF2631" s="6">
        <f t="shared" si="1225"/>
        <v>0</v>
      </c>
      <c r="AG2631" s="9">
        <f t="shared" ref="AG2631:AG2637" si="1230">MIN(L2631,P2631,T2631)</f>
        <v>197184</v>
      </c>
      <c r="AH2631" s="11">
        <f t="shared" si="1226"/>
        <v>259490.20032</v>
      </c>
      <c r="AI2631" s="9">
        <f t="shared" si="1227"/>
        <v>203100</v>
      </c>
      <c r="AJ2631" s="10">
        <f t="shared" si="1228"/>
        <v>166422.55008000002</v>
      </c>
      <c r="AK2631" s="9">
        <f t="shared" si="1229"/>
        <v>200142</v>
      </c>
      <c r="AL2631" s="9">
        <f t="shared" si="1203"/>
        <v>231295.10016</v>
      </c>
      <c r="AM2631" s="6">
        <f t="shared" ref="AM2631:AM2637" si="1231">HARMEAN(L2631,P2631,T2631)</f>
        <v>218827.34777010942</v>
      </c>
      <c r="AN2631" s="8">
        <f t="shared" si="1218"/>
        <v>114190.66143019065</v>
      </c>
      <c r="AO2631" s="7">
        <f t="shared" si="1204"/>
        <v>0.56223860871585751</v>
      </c>
      <c r="AP2631" s="6">
        <f t="shared" ref="AP2631:AP2637" si="1232">+AM2631</f>
        <v>218827.34777010942</v>
      </c>
      <c r="AQ2631" s="5" t="s">
        <v>0</v>
      </c>
    </row>
    <row r="2632" spans="1:43" x14ac:dyDescent="0.25">
      <c r="A2632" s="63">
        <v>223</v>
      </c>
      <c r="B2632" s="75">
        <v>72154300</v>
      </c>
      <c r="C2632" s="75">
        <v>8715299</v>
      </c>
      <c r="D2632" s="62" t="s">
        <v>801</v>
      </c>
      <c r="E2632" s="61" t="s">
        <v>801</v>
      </c>
      <c r="F2632" s="73" t="s">
        <v>1125</v>
      </c>
      <c r="G2632" s="42" t="s">
        <v>1</v>
      </c>
      <c r="H2632" s="21">
        <v>1</v>
      </c>
      <c r="I2632" s="20">
        <v>202334.68966386555</v>
      </c>
      <c r="J2632" s="20">
        <f t="shared" si="1219"/>
        <v>38443.591036134458</v>
      </c>
      <c r="K2632" s="19">
        <f t="shared" si="1220"/>
        <v>240778.2807</v>
      </c>
      <c r="L2632" s="15">
        <f t="shared" si="1221"/>
        <v>240778.2807</v>
      </c>
      <c r="M2632" s="17">
        <v>166052.10084033615</v>
      </c>
      <c r="N2632" s="17">
        <v>31549.89915966387</v>
      </c>
      <c r="O2632" s="16">
        <v>197602.00000000003</v>
      </c>
      <c r="P2632" s="18">
        <v>197602.00000000003</v>
      </c>
      <c r="Q2632" s="17">
        <v>153752.10084033615</v>
      </c>
      <c r="R2632" s="17">
        <v>29212.89915966387</v>
      </c>
      <c r="S2632" s="16">
        <v>182965.00000000003</v>
      </c>
      <c r="T2632" s="15">
        <v>182965.00000000003</v>
      </c>
      <c r="U2632" s="14"/>
      <c r="V2632" s="14"/>
      <c r="W2632" s="14"/>
      <c r="X2632" s="14"/>
      <c r="Y2632" s="14"/>
      <c r="Z2632" s="14"/>
      <c r="AA2632" s="14"/>
      <c r="AB2632" s="13"/>
      <c r="AC2632" s="12">
        <f t="shared" si="1222"/>
        <v>0</v>
      </c>
      <c r="AD2632" s="6">
        <f t="shared" si="1223"/>
        <v>0</v>
      </c>
      <c r="AE2632" s="6">
        <f t="shared" si="1224"/>
        <v>0</v>
      </c>
      <c r="AF2632" s="6">
        <f t="shared" si="1225"/>
        <v>0</v>
      </c>
      <c r="AG2632" s="9">
        <f t="shared" si="1230"/>
        <v>182965.00000000003</v>
      </c>
      <c r="AH2632" s="11">
        <f t="shared" si="1226"/>
        <v>240778.2807</v>
      </c>
      <c r="AI2632" s="9">
        <f t="shared" si="1227"/>
        <v>190283.50000000003</v>
      </c>
      <c r="AJ2632" s="10">
        <f t="shared" si="1228"/>
        <v>155336.320175</v>
      </c>
      <c r="AK2632" s="9">
        <f t="shared" si="1229"/>
        <v>186624.25000000003</v>
      </c>
      <c r="AL2632" s="9">
        <f t="shared" si="1203"/>
        <v>215530.89035</v>
      </c>
      <c r="AM2632" s="6">
        <f t="shared" si="1231"/>
        <v>204367.99474196654</v>
      </c>
      <c r="AN2632" s="8">
        <f t="shared" si="1218"/>
        <v>106425.92513701344</v>
      </c>
      <c r="AO2632" s="7">
        <f t="shared" si="1204"/>
        <v>0.55930191076479796</v>
      </c>
      <c r="AP2632" s="6">
        <f t="shared" si="1232"/>
        <v>204367.99474196654</v>
      </c>
      <c r="AQ2632" s="5" t="s">
        <v>0</v>
      </c>
    </row>
    <row r="2633" spans="1:43" x14ac:dyDescent="0.25">
      <c r="A2633" s="63">
        <v>224</v>
      </c>
      <c r="B2633" s="75">
        <v>72154300</v>
      </c>
      <c r="C2633" s="75">
        <v>8715299</v>
      </c>
      <c r="D2633" s="62" t="s">
        <v>801</v>
      </c>
      <c r="E2633" s="61" t="s">
        <v>801</v>
      </c>
      <c r="F2633" s="73" t="s">
        <v>1124</v>
      </c>
      <c r="G2633" s="42" t="s">
        <v>1</v>
      </c>
      <c r="H2633" s="21">
        <v>1</v>
      </c>
      <c r="I2633" s="20">
        <v>628202.40564705885</v>
      </c>
      <c r="J2633" s="20">
        <f t="shared" si="1219"/>
        <v>119358.45707294118</v>
      </c>
      <c r="K2633" s="19">
        <f t="shared" si="1220"/>
        <v>747560.86272000009</v>
      </c>
      <c r="L2633" s="15">
        <f t="shared" si="1221"/>
        <v>747560.86272000009</v>
      </c>
      <c r="M2633" s="17">
        <v>520326.89075630257</v>
      </c>
      <c r="N2633" s="17">
        <v>98862.109243697487</v>
      </c>
      <c r="O2633" s="16">
        <v>619189</v>
      </c>
      <c r="P2633" s="18">
        <v>619189</v>
      </c>
      <c r="Q2633" s="17">
        <v>477364.70588235295</v>
      </c>
      <c r="R2633" s="17">
        <v>90699.294117647063</v>
      </c>
      <c r="S2633" s="16">
        <v>568064</v>
      </c>
      <c r="T2633" s="15">
        <v>568064</v>
      </c>
      <c r="U2633" s="14"/>
      <c r="V2633" s="14"/>
      <c r="W2633" s="14"/>
      <c r="X2633" s="14"/>
      <c r="Y2633" s="14"/>
      <c r="Z2633" s="14"/>
      <c r="AA2633" s="14"/>
      <c r="AB2633" s="13"/>
      <c r="AC2633" s="12">
        <f t="shared" si="1222"/>
        <v>0</v>
      </c>
      <c r="AD2633" s="6">
        <f t="shared" si="1223"/>
        <v>0</v>
      </c>
      <c r="AE2633" s="6">
        <f t="shared" si="1224"/>
        <v>0</v>
      </c>
      <c r="AF2633" s="6">
        <f t="shared" si="1225"/>
        <v>0</v>
      </c>
      <c r="AG2633" s="9">
        <f t="shared" si="1230"/>
        <v>568064</v>
      </c>
      <c r="AH2633" s="11">
        <f t="shared" si="1226"/>
        <v>747560.86272000009</v>
      </c>
      <c r="AI2633" s="9">
        <f t="shared" si="1227"/>
        <v>593626.5</v>
      </c>
      <c r="AJ2633" s="10">
        <f t="shared" si="1228"/>
        <v>483703.46568000002</v>
      </c>
      <c r="AK2633" s="9">
        <f t="shared" si="1229"/>
        <v>580845.25</v>
      </c>
      <c r="AL2633" s="9">
        <f t="shared" si="1203"/>
        <v>670593.68136000005</v>
      </c>
      <c r="AM2633" s="6">
        <f t="shared" si="1231"/>
        <v>636528.52273025806</v>
      </c>
      <c r="AN2633" s="8">
        <f t="shared" si="1218"/>
        <v>331191.18267464946</v>
      </c>
      <c r="AO2633" s="7">
        <f t="shared" si="1204"/>
        <v>0.55791172172173831</v>
      </c>
      <c r="AP2633" s="6">
        <f t="shared" si="1232"/>
        <v>636528.52273025806</v>
      </c>
      <c r="AQ2633" s="5" t="s">
        <v>0</v>
      </c>
    </row>
    <row r="2634" spans="1:43" x14ac:dyDescent="0.25">
      <c r="A2634" s="63">
        <v>225</v>
      </c>
      <c r="B2634" s="75">
        <v>72154300</v>
      </c>
      <c r="C2634" s="75">
        <v>8715299</v>
      </c>
      <c r="D2634" s="62" t="s">
        <v>801</v>
      </c>
      <c r="E2634" s="61" t="s">
        <v>801</v>
      </c>
      <c r="F2634" s="73" t="s">
        <v>1123</v>
      </c>
      <c r="G2634" s="42" t="s">
        <v>1</v>
      </c>
      <c r="H2634" s="21">
        <v>1</v>
      </c>
      <c r="I2634" s="20">
        <v>351686.25514285715</v>
      </c>
      <c r="J2634" s="20">
        <f t="shared" si="1219"/>
        <v>66820.388477142857</v>
      </c>
      <c r="K2634" s="19">
        <f t="shared" si="1220"/>
        <v>418506.64361999999</v>
      </c>
      <c r="L2634" s="15">
        <f t="shared" si="1221"/>
        <v>418506.64361999999</v>
      </c>
      <c r="M2634" s="17">
        <v>291294.95798319328</v>
      </c>
      <c r="N2634" s="17">
        <v>55346.042016806721</v>
      </c>
      <c r="O2634" s="16">
        <v>346641</v>
      </c>
      <c r="P2634" s="18">
        <v>346641</v>
      </c>
      <c r="Q2634" s="17">
        <v>267242.85714285716</v>
      </c>
      <c r="R2634" s="17">
        <v>50776.142857142862</v>
      </c>
      <c r="S2634" s="16">
        <v>318019</v>
      </c>
      <c r="T2634" s="15">
        <v>318019</v>
      </c>
      <c r="U2634" s="14"/>
      <c r="V2634" s="14"/>
      <c r="W2634" s="14"/>
      <c r="X2634" s="14"/>
      <c r="Y2634" s="14"/>
      <c r="Z2634" s="14"/>
      <c r="AA2634" s="14"/>
      <c r="AB2634" s="13"/>
      <c r="AC2634" s="12">
        <f t="shared" si="1222"/>
        <v>0</v>
      </c>
      <c r="AD2634" s="6">
        <f t="shared" si="1223"/>
        <v>0</v>
      </c>
      <c r="AE2634" s="6">
        <f t="shared" si="1224"/>
        <v>0</v>
      </c>
      <c r="AF2634" s="6">
        <f t="shared" si="1225"/>
        <v>0</v>
      </c>
      <c r="AG2634" s="9">
        <f t="shared" si="1230"/>
        <v>318019</v>
      </c>
      <c r="AH2634" s="11">
        <f t="shared" si="1226"/>
        <v>418506.64361999999</v>
      </c>
      <c r="AI2634" s="9">
        <f t="shared" si="1227"/>
        <v>332330</v>
      </c>
      <c r="AJ2634" s="10">
        <f t="shared" si="1228"/>
        <v>270791.660905</v>
      </c>
      <c r="AK2634" s="9">
        <f t="shared" si="1229"/>
        <v>325174.5</v>
      </c>
      <c r="AL2634" s="9">
        <f t="shared" si="1203"/>
        <v>375418.32180999999</v>
      </c>
      <c r="AM2634" s="6">
        <f t="shared" si="1231"/>
        <v>356347.71335904708</v>
      </c>
      <c r="AN2634" s="8">
        <f t="shared" si="1218"/>
        <v>185410.70045831011</v>
      </c>
      <c r="AO2634" s="7">
        <f t="shared" si="1204"/>
        <v>0.55791141473327754</v>
      </c>
      <c r="AP2634" s="6">
        <f t="shared" si="1232"/>
        <v>356347.71335904708</v>
      </c>
      <c r="AQ2634" s="5" t="s">
        <v>0</v>
      </c>
    </row>
    <row r="2635" spans="1:43" x14ac:dyDescent="0.25">
      <c r="A2635" s="63">
        <v>226</v>
      </c>
      <c r="B2635" s="75">
        <v>72154300</v>
      </c>
      <c r="C2635" s="75">
        <v>8715299</v>
      </c>
      <c r="D2635" s="62" t="s">
        <v>801</v>
      </c>
      <c r="E2635" s="61" t="s">
        <v>801</v>
      </c>
      <c r="F2635" s="73" t="s">
        <v>1122</v>
      </c>
      <c r="G2635" s="42" t="s">
        <v>1</v>
      </c>
      <c r="H2635" s="21">
        <v>1</v>
      </c>
      <c r="I2635" s="20">
        <v>1214640.6930756303</v>
      </c>
      <c r="J2635" s="20">
        <f t="shared" si="1219"/>
        <v>230781.73168436976</v>
      </c>
      <c r="K2635" s="19">
        <f t="shared" si="1220"/>
        <v>1445422.4247600001</v>
      </c>
      <c r="L2635" s="15">
        <f t="shared" si="1221"/>
        <v>1445422.4247600001</v>
      </c>
      <c r="M2635" s="17">
        <v>969142.85714285716</v>
      </c>
      <c r="N2635" s="17">
        <v>184137.14285714287</v>
      </c>
      <c r="O2635" s="16">
        <v>1153280</v>
      </c>
      <c r="P2635" s="18">
        <v>1153280</v>
      </c>
      <c r="Q2635" s="17">
        <v>922993.27731092437</v>
      </c>
      <c r="R2635" s="17">
        <v>175368.72268907563</v>
      </c>
      <c r="S2635" s="16">
        <v>1098362</v>
      </c>
      <c r="T2635" s="15">
        <v>1098362</v>
      </c>
      <c r="U2635" s="14"/>
      <c r="V2635" s="14"/>
      <c r="W2635" s="14"/>
      <c r="X2635" s="14"/>
      <c r="Y2635" s="14"/>
      <c r="Z2635" s="14"/>
      <c r="AA2635" s="14"/>
      <c r="AB2635" s="13"/>
      <c r="AC2635" s="12">
        <f t="shared" si="1222"/>
        <v>0</v>
      </c>
      <c r="AD2635" s="6">
        <f t="shared" si="1223"/>
        <v>0</v>
      </c>
      <c r="AE2635" s="6">
        <f t="shared" si="1224"/>
        <v>0</v>
      </c>
      <c r="AF2635" s="6">
        <f t="shared" si="1225"/>
        <v>0</v>
      </c>
      <c r="AG2635" s="9">
        <f t="shared" si="1230"/>
        <v>1098362</v>
      </c>
      <c r="AH2635" s="11">
        <f t="shared" si="1226"/>
        <v>1445422.4247600001</v>
      </c>
      <c r="AI2635" s="9">
        <f t="shared" si="1227"/>
        <v>1125821</v>
      </c>
      <c r="AJ2635" s="10">
        <f t="shared" si="1228"/>
        <v>924266.10618999996</v>
      </c>
      <c r="AK2635" s="9">
        <f t="shared" si="1229"/>
        <v>1112091.5</v>
      </c>
      <c r="AL2635" s="9">
        <f t="shared" si="1203"/>
        <v>1285621.7123799999</v>
      </c>
      <c r="AM2635" s="6">
        <f t="shared" si="1231"/>
        <v>1214880.8126047805</v>
      </c>
      <c r="AN2635" s="8">
        <f t="shared" si="1218"/>
        <v>634725.26530160569</v>
      </c>
      <c r="AO2635" s="7">
        <f t="shared" si="1204"/>
        <v>0.56378879528948711</v>
      </c>
      <c r="AP2635" s="6">
        <f t="shared" si="1232"/>
        <v>1214880.8126047805</v>
      </c>
      <c r="AQ2635" s="5" t="s">
        <v>0</v>
      </c>
    </row>
    <row r="2636" spans="1:43" x14ac:dyDescent="0.25">
      <c r="A2636" s="63">
        <v>227</v>
      </c>
      <c r="B2636" s="75">
        <v>72154300</v>
      </c>
      <c r="C2636" s="75">
        <v>8715299</v>
      </c>
      <c r="D2636" s="62" t="s">
        <v>801</v>
      </c>
      <c r="E2636" s="61" t="s">
        <v>801</v>
      </c>
      <c r="F2636" s="73" t="s">
        <v>1121</v>
      </c>
      <c r="G2636" s="42" t="s">
        <v>1</v>
      </c>
      <c r="H2636" s="21">
        <v>1</v>
      </c>
      <c r="I2636" s="20">
        <v>639032.1469411765</v>
      </c>
      <c r="J2636" s="20">
        <f t="shared" si="1219"/>
        <v>121416.10791882353</v>
      </c>
      <c r="K2636" s="19">
        <f t="shared" si="1220"/>
        <v>760448.25485999999</v>
      </c>
      <c r="L2636" s="15">
        <f t="shared" si="1221"/>
        <v>760448.25485999999</v>
      </c>
      <c r="M2636" s="17">
        <v>524442.01680672274</v>
      </c>
      <c r="N2636" s="17">
        <v>99643.983193277323</v>
      </c>
      <c r="O2636" s="16">
        <v>624086</v>
      </c>
      <c r="P2636" s="18">
        <v>624086</v>
      </c>
      <c r="Q2636" s="17">
        <v>485594.11764705885</v>
      </c>
      <c r="R2636" s="17">
        <v>92262.882352941189</v>
      </c>
      <c r="S2636" s="16">
        <v>577857</v>
      </c>
      <c r="T2636" s="15">
        <v>577857</v>
      </c>
      <c r="U2636" s="14"/>
      <c r="V2636" s="14"/>
      <c r="W2636" s="14"/>
      <c r="X2636" s="14"/>
      <c r="Y2636" s="14"/>
      <c r="Z2636" s="14"/>
      <c r="AA2636" s="14"/>
      <c r="AB2636" s="13"/>
      <c r="AC2636" s="12">
        <f t="shared" si="1222"/>
        <v>0</v>
      </c>
      <c r="AD2636" s="6">
        <f t="shared" si="1223"/>
        <v>0</v>
      </c>
      <c r="AE2636" s="6">
        <f t="shared" si="1224"/>
        <v>0</v>
      </c>
      <c r="AF2636" s="6">
        <f t="shared" si="1225"/>
        <v>0</v>
      </c>
      <c r="AG2636" s="9">
        <f t="shared" si="1230"/>
        <v>577857</v>
      </c>
      <c r="AH2636" s="11">
        <f t="shared" si="1226"/>
        <v>760448.25485999999</v>
      </c>
      <c r="AI2636" s="9">
        <f t="shared" si="1227"/>
        <v>600971.5</v>
      </c>
      <c r="AJ2636" s="10">
        <f t="shared" si="1228"/>
        <v>490597.813715</v>
      </c>
      <c r="AK2636" s="9">
        <f t="shared" si="1229"/>
        <v>589414.25</v>
      </c>
      <c r="AL2636" s="9">
        <f t="shared" si="1203"/>
        <v>680709.87742999999</v>
      </c>
      <c r="AM2636" s="6">
        <f t="shared" si="1231"/>
        <v>645454.30136175256</v>
      </c>
      <c r="AN2636" s="8">
        <f t="shared" si="1218"/>
        <v>336124.35044036323</v>
      </c>
      <c r="AO2636" s="7">
        <f t="shared" si="1204"/>
        <v>0.55930164814864469</v>
      </c>
      <c r="AP2636" s="6">
        <f t="shared" si="1232"/>
        <v>645454.30136175256</v>
      </c>
      <c r="AQ2636" s="5" t="s">
        <v>0</v>
      </c>
    </row>
    <row r="2637" spans="1:43" ht="25.5" x14ac:dyDescent="0.25">
      <c r="A2637" s="63">
        <v>228</v>
      </c>
      <c r="B2637" s="75">
        <v>72154300</v>
      </c>
      <c r="C2637" s="75">
        <v>8715299</v>
      </c>
      <c r="D2637" s="62" t="s">
        <v>801</v>
      </c>
      <c r="E2637" s="61" t="s">
        <v>801</v>
      </c>
      <c r="F2637" s="73" t="s">
        <v>1120</v>
      </c>
      <c r="G2637" s="42" t="s">
        <v>1</v>
      </c>
      <c r="H2637" s="21">
        <v>1</v>
      </c>
      <c r="I2637" s="20">
        <v>274372.98307563027</v>
      </c>
      <c r="J2637" s="20">
        <f t="shared" si="1219"/>
        <v>52130.866784369755</v>
      </c>
      <c r="K2637" s="19">
        <f t="shared" si="1220"/>
        <v>326503.84986000002</v>
      </c>
      <c r="L2637" s="15">
        <f t="shared" si="1221"/>
        <v>326503.84986000002</v>
      </c>
      <c r="M2637" s="17">
        <v>221002.52100840336</v>
      </c>
      <c r="N2637" s="17">
        <v>41990.478991596639</v>
      </c>
      <c r="O2637" s="16">
        <v>262993</v>
      </c>
      <c r="P2637" s="18">
        <v>262993</v>
      </c>
      <c r="Q2637" s="17">
        <v>208493.27731092437</v>
      </c>
      <c r="R2637" s="17">
        <v>39613.722689075628</v>
      </c>
      <c r="S2637" s="16">
        <v>248107</v>
      </c>
      <c r="T2637" s="15">
        <v>248107</v>
      </c>
      <c r="U2637" s="14"/>
      <c r="V2637" s="14"/>
      <c r="W2637" s="14"/>
      <c r="X2637" s="14"/>
      <c r="Y2637" s="14"/>
      <c r="Z2637" s="14"/>
      <c r="AA2637" s="14"/>
      <c r="AB2637" s="13"/>
      <c r="AC2637" s="12">
        <f t="shared" si="1222"/>
        <v>0</v>
      </c>
      <c r="AD2637" s="6">
        <f t="shared" si="1223"/>
        <v>0</v>
      </c>
      <c r="AE2637" s="6">
        <f t="shared" si="1224"/>
        <v>0</v>
      </c>
      <c r="AF2637" s="6">
        <f t="shared" si="1225"/>
        <v>0</v>
      </c>
      <c r="AG2637" s="9">
        <f t="shared" si="1230"/>
        <v>248107</v>
      </c>
      <c r="AH2637" s="11">
        <f t="shared" si="1226"/>
        <v>326503.84986000002</v>
      </c>
      <c r="AI2637" s="9">
        <f t="shared" si="1227"/>
        <v>255550</v>
      </c>
      <c r="AJ2637" s="10">
        <f t="shared" si="1228"/>
        <v>209400.96246499999</v>
      </c>
      <c r="AK2637" s="9">
        <f t="shared" si="1229"/>
        <v>251828.5</v>
      </c>
      <c r="AL2637" s="9">
        <f t="shared" si="1203"/>
        <v>291026.92492999998</v>
      </c>
      <c r="AM2637" s="6">
        <f t="shared" si="1231"/>
        <v>275339.17301433918</v>
      </c>
      <c r="AN2637" s="8">
        <f t="shared" si="1218"/>
        <v>143680.33169311206</v>
      </c>
      <c r="AO2637" s="7">
        <f t="shared" si="1204"/>
        <v>0.56223960748625346</v>
      </c>
      <c r="AP2637" s="6">
        <f t="shared" si="1232"/>
        <v>275339.17301433918</v>
      </c>
      <c r="AQ2637" s="5" t="s">
        <v>0</v>
      </c>
    </row>
    <row r="2638" spans="1:43" x14ac:dyDescent="0.25">
      <c r="A2638" s="63">
        <v>229</v>
      </c>
      <c r="B2638" s="75">
        <v>72154300</v>
      </c>
      <c r="C2638" s="75">
        <v>8715299</v>
      </c>
      <c r="D2638" s="62" t="s">
        <v>801</v>
      </c>
      <c r="E2638" s="61" t="s">
        <v>801</v>
      </c>
      <c r="F2638" s="73" t="s">
        <v>1119</v>
      </c>
      <c r="G2638" s="42" t="s">
        <v>1</v>
      </c>
      <c r="H2638" s="21">
        <v>1</v>
      </c>
      <c r="I2638" s="20">
        <v>340923.97164705885</v>
      </c>
      <c r="J2638" s="20">
        <f t="shared" si="1219"/>
        <v>64775.554612941181</v>
      </c>
      <c r="K2638" s="19">
        <f t="shared" si="1220"/>
        <v>405699.52626000001</v>
      </c>
      <c r="L2638" s="15">
        <f t="shared" si="1221"/>
        <v>405699.52626000001</v>
      </c>
      <c r="M2638" s="17">
        <v>272017.64705882355</v>
      </c>
      <c r="N2638" s="17">
        <v>51683.352941176476</v>
      </c>
      <c r="O2638" s="16">
        <v>323701</v>
      </c>
      <c r="P2638" s="18">
        <v>323701</v>
      </c>
      <c r="Q2638" s="17">
        <v>259064.70588235295</v>
      </c>
      <c r="R2638" s="17">
        <v>49222.294117647063</v>
      </c>
      <c r="S2638" s="16">
        <v>308287</v>
      </c>
      <c r="T2638" s="15">
        <v>308287</v>
      </c>
      <c r="U2638" s="14"/>
      <c r="V2638" s="14"/>
      <c r="W2638" s="14"/>
      <c r="X2638" s="14"/>
      <c r="Y2638" s="14"/>
      <c r="Z2638" s="14"/>
      <c r="AA2638" s="14"/>
      <c r="AB2638" s="13">
        <v>98000</v>
      </c>
      <c r="AC2638" s="12">
        <f t="shared" si="1222"/>
        <v>18620</v>
      </c>
      <c r="AD2638" s="6">
        <f t="shared" si="1223"/>
        <v>116620</v>
      </c>
      <c r="AE2638" s="6">
        <f t="shared" si="1224"/>
        <v>5947.62</v>
      </c>
      <c r="AF2638" s="6">
        <f t="shared" si="1225"/>
        <v>122567.62</v>
      </c>
      <c r="AG2638" s="9">
        <f>MIN(L2638,P2638,T2638,AF2638)</f>
        <v>122567.62</v>
      </c>
      <c r="AH2638" s="11">
        <f t="shared" si="1226"/>
        <v>405699.52626000001</v>
      </c>
      <c r="AI2638" s="9">
        <f t="shared" si="1227"/>
        <v>315994</v>
      </c>
      <c r="AJ2638" s="10">
        <f t="shared" si="1228"/>
        <v>290063.78656499996</v>
      </c>
      <c r="AK2638" s="9">
        <f t="shared" si="1229"/>
        <v>219280.81</v>
      </c>
      <c r="AL2638" s="9">
        <f t="shared" si="1203"/>
        <v>360846.76312999998</v>
      </c>
      <c r="AM2638" s="6">
        <f>HARMEAN(L2638,P2638,T2638,AF2638)</f>
        <v>235895.77112468658</v>
      </c>
      <c r="AN2638" s="8">
        <f t="shared" si="1218"/>
        <v>119568.86125346267</v>
      </c>
      <c r="AO2638" s="7">
        <f t="shared" si="1204"/>
        <v>0.37838965693482368</v>
      </c>
      <c r="AP2638" s="6">
        <f>+AG2638</f>
        <v>122567.62</v>
      </c>
      <c r="AQ2638" s="5" t="s">
        <v>4</v>
      </c>
    </row>
    <row r="2639" spans="1:43" x14ac:dyDescent="0.25">
      <c r="A2639" s="63">
        <v>230</v>
      </c>
      <c r="B2639" s="75">
        <v>72154300</v>
      </c>
      <c r="C2639" s="75">
        <v>8715299</v>
      </c>
      <c r="D2639" s="62" t="s">
        <v>801</v>
      </c>
      <c r="E2639" s="61" t="s">
        <v>801</v>
      </c>
      <c r="F2639" s="73" t="s">
        <v>1118</v>
      </c>
      <c r="G2639" s="42" t="s">
        <v>1</v>
      </c>
      <c r="H2639" s="21">
        <v>1</v>
      </c>
      <c r="I2639" s="20">
        <v>719243.89260504209</v>
      </c>
      <c r="J2639" s="20">
        <f t="shared" si="1219"/>
        <v>136656.339594958</v>
      </c>
      <c r="K2639" s="19">
        <f t="shared" si="1220"/>
        <v>855900.23220000009</v>
      </c>
      <c r="L2639" s="15">
        <f t="shared" si="1221"/>
        <v>855900.23220000009</v>
      </c>
      <c r="M2639" s="17">
        <v>579338.65546218492</v>
      </c>
      <c r="N2639" s="17">
        <v>110074.34453781514</v>
      </c>
      <c r="O2639" s="16">
        <v>689413</v>
      </c>
      <c r="P2639" s="18">
        <v>689413</v>
      </c>
      <c r="Q2639" s="17">
        <v>546546.21848739497</v>
      </c>
      <c r="R2639" s="17">
        <v>103843.78151260504</v>
      </c>
      <c r="S2639" s="16">
        <v>650390</v>
      </c>
      <c r="T2639" s="15">
        <v>650390</v>
      </c>
      <c r="U2639" s="14"/>
      <c r="V2639" s="14"/>
      <c r="W2639" s="14"/>
      <c r="X2639" s="14"/>
      <c r="Y2639" s="14"/>
      <c r="Z2639" s="14"/>
      <c r="AA2639" s="14"/>
      <c r="AB2639" s="13"/>
      <c r="AC2639" s="12">
        <f t="shared" si="1222"/>
        <v>0</v>
      </c>
      <c r="AD2639" s="6">
        <f t="shared" si="1223"/>
        <v>0</v>
      </c>
      <c r="AE2639" s="6">
        <f t="shared" si="1224"/>
        <v>0</v>
      </c>
      <c r="AF2639" s="6">
        <f t="shared" si="1225"/>
        <v>0</v>
      </c>
      <c r="AG2639" s="9">
        <f>MIN(L2639,P2639,T2639)</f>
        <v>650390</v>
      </c>
      <c r="AH2639" s="11">
        <f t="shared" si="1226"/>
        <v>855900.23220000009</v>
      </c>
      <c r="AI2639" s="9">
        <f t="shared" si="1227"/>
        <v>669901.5</v>
      </c>
      <c r="AJ2639" s="10">
        <f t="shared" si="1228"/>
        <v>548925.80804999999</v>
      </c>
      <c r="AK2639" s="9">
        <f t="shared" si="1229"/>
        <v>660145.75</v>
      </c>
      <c r="AL2639" s="9">
        <f t="shared" si="1203"/>
        <v>762900.86609999998</v>
      </c>
      <c r="AM2639" s="6">
        <f>HARMEAN(L2639,P2639,T2639)</f>
        <v>721776.92802426801</v>
      </c>
      <c r="AN2639" s="8">
        <f t="shared" si="1218"/>
        <v>376645.04650737689</v>
      </c>
      <c r="AO2639" s="7">
        <f t="shared" si="1204"/>
        <v>0.56223944342172227</v>
      </c>
      <c r="AP2639" s="6">
        <f>+AM2639</f>
        <v>721776.92802426801</v>
      </c>
      <c r="AQ2639" s="5" t="s">
        <v>0</v>
      </c>
    </row>
    <row r="2640" spans="1:43" x14ac:dyDescent="0.25">
      <c r="A2640" s="63">
        <v>231</v>
      </c>
      <c r="B2640" s="75">
        <v>72154300</v>
      </c>
      <c r="C2640" s="75">
        <v>8715299</v>
      </c>
      <c r="D2640" s="62" t="s">
        <v>801</v>
      </c>
      <c r="E2640" s="61" t="s">
        <v>801</v>
      </c>
      <c r="F2640" s="73" t="s">
        <v>1117</v>
      </c>
      <c r="G2640" s="42" t="s">
        <v>1</v>
      </c>
      <c r="H2640" s="21">
        <v>1</v>
      </c>
      <c r="I2640" s="20">
        <v>543069.55830252101</v>
      </c>
      <c r="J2640" s="20">
        <f t="shared" si="1219"/>
        <v>103183.216077479</v>
      </c>
      <c r="K2640" s="19">
        <f t="shared" si="1220"/>
        <v>646252.77437999996</v>
      </c>
      <c r="L2640" s="15">
        <f t="shared" si="1221"/>
        <v>646252.77437999996</v>
      </c>
      <c r="M2640" s="17">
        <v>441559.66386554623</v>
      </c>
      <c r="N2640" s="17">
        <v>83896.336134453784</v>
      </c>
      <c r="O2640" s="16">
        <v>525456</v>
      </c>
      <c r="P2640" s="18">
        <v>525456</v>
      </c>
      <c r="Q2640" s="17">
        <v>412673.10924369749</v>
      </c>
      <c r="R2640" s="17">
        <v>78407.890756302528</v>
      </c>
      <c r="S2640" s="16">
        <v>491081</v>
      </c>
      <c r="T2640" s="15">
        <v>491081</v>
      </c>
      <c r="U2640" s="14"/>
      <c r="V2640" s="14"/>
      <c r="W2640" s="14"/>
      <c r="X2640" s="14"/>
      <c r="Y2640" s="14"/>
      <c r="Z2640" s="14"/>
      <c r="AA2640" s="14"/>
      <c r="AB2640" s="13"/>
      <c r="AC2640" s="12">
        <f t="shared" si="1222"/>
        <v>0</v>
      </c>
      <c r="AD2640" s="6">
        <f t="shared" si="1223"/>
        <v>0</v>
      </c>
      <c r="AE2640" s="6">
        <f t="shared" si="1224"/>
        <v>0</v>
      </c>
      <c r="AF2640" s="6">
        <f t="shared" si="1225"/>
        <v>0</v>
      </c>
      <c r="AG2640" s="9">
        <f>MIN(L2640,P2640,T2640)</f>
        <v>491081</v>
      </c>
      <c r="AH2640" s="11">
        <f t="shared" si="1226"/>
        <v>646252.77437999996</v>
      </c>
      <c r="AI2640" s="9">
        <f t="shared" si="1227"/>
        <v>508268.5</v>
      </c>
      <c r="AJ2640" s="10">
        <f t="shared" si="1228"/>
        <v>415697.44359499996</v>
      </c>
      <c r="AK2640" s="9">
        <f t="shared" si="1229"/>
        <v>499674.75</v>
      </c>
      <c r="AL2640" s="9">
        <f t="shared" si="1203"/>
        <v>577260.63718999992</v>
      </c>
      <c r="AM2640" s="6">
        <f>HARMEAN(L2640,P2640,T2640)</f>
        <v>546765.29060219193</v>
      </c>
      <c r="AN2640" s="8">
        <f t="shared" si="1218"/>
        <v>285008.62352168368</v>
      </c>
      <c r="AO2640" s="7">
        <f t="shared" si="1204"/>
        <v>0.56074421987922463</v>
      </c>
      <c r="AP2640" s="6">
        <f>+AM2640</f>
        <v>546765.29060219193</v>
      </c>
      <c r="AQ2640" s="5" t="s">
        <v>0</v>
      </c>
    </row>
    <row r="2641" spans="1:43" x14ac:dyDescent="0.25">
      <c r="A2641" s="63">
        <v>232</v>
      </c>
      <c r="B2641" s="75">
        <v>72154300</v>
      </c>
      <c r="C2641" s="75">
        <v>8715299</v>
      </c>
      <c r="D2641" s="62" t="s">
        <v>801</v>
      </c>
      <c r="E2641" s="61" t="s">
        <v>801</v>
      </c>
      <c r="F2641" s="73" t="s">
        <v>924</v>
      </c>
      <c r="G2641" s="42" t="s">
        <v>1</v>
      </c>
      <c r="H2641" s="21">
        <v>1</v>
      </c>
      <c r="I2641" s="20">
        <v>194771.6751932773</v>
      </c>
      <c r="J2641" s="20">
        <f t="shared" si="1219"/>
        <v>37006.618286722689</v>
      </c>
      <c r="K2641" s="19">
        <f t="shared" si="1220"/>
        <v>231778.29347999999</v>
      </c>
      <c r="L2641" s="15">
        <f t="shared" si="1221"/>
        <v>231778.29347999999</v>
      </c>
      <c r="M2641" s="17">
        <v>158365.5462184874</v>
      </c>
      <c r="N2641" s="17">
        <v>30089.453781512606</v>
      </c>
      <c r="O2641" s="16">
        <v>188455</v>
      </c>
      <c r="P2641" s="18">
        <v>188455</v>
      </c>
      <c r="Q2641" s="17">
        <v>148005.04201680672</v>
      </c>
      <c r="R2641" s="17">
        <v>28120.957983193279</v>
      </c>
      <c r="S2641" s="16">
        <v>176126</v>
      </c>
      <c r="T2641" s="15">
        <v>176126</v>
      </c>
      <c r="U2641" s="14"/>
      <c r="V2641" s="14"/>
      <c r="W2641" s="14"/>
      <c r="X2641" s="14"/>
      <c r="Y2641" s="14"/>
      <c r="Z2641" s="14"/>
      <c r="AA2641" s="14"/>
      <c r="AB2641" s="13"/>
      <c r="AC2641" s="12">
        <f t="shared" si="1222"/>
        <v>0</v>
      </c>
      <c r="AD2641" s="6">
        <f t="shared" si="1223"/>
        <v>0</v>
      </c>
      <c r="AE2641" s="6">
        <f t="shared" si="1224"/>
        <v>0</v>
      </c>
      <c r="AF2641" s="6">
        <f t="shared" si="1225"/>
        <v>0</v>
      </c>
      <c r="AG2641" s="9">
        <f>MIN(L2641,P2641,T2641)</f>
        <v>176126</v>
      </c>
      <c r="AH2641" s="11">
        <f t="shared" si="1226"/>
        <v>231778.29347999999</v>
      </c>
      <c r="AI2641" s="9">
        <f t="shared" si="1227"/>
        <v>182290.5</v>
      </c>
      <c r="AJ2641" s="10">
        <f t="shared" si="1228"/>
        <v>149089.82337</v>
      </c>
      <c r="AK2641" s="9">
        <f t="shared" si="1229"/>
        <v>179208.25</v>
      </c>
      <c r="AL2641" s="9">
        <f t="shared" si="1203"/>
        <v>207034.39674</v>
      </c>
      <c r="AM2641" s="6">
        <f>HARMEAN(L2641,P2641,T2641)</f>
        <v>196097.29976419124</v>
      </c>
      <c r="AN2641" s="8">
        <f t="shared" si="1218"/>
        <v>102218.28032778646</v>
      </c>
      <c r="AO2641" s="7">
        <f t="shared" si="1204"/>
        <v>0.56074386941605003</v>
      </c>
      <c r="AP2641" s="6">
        <f>+AM2641</f>
        <v>196097.29976419124</v>
      </c>
      <c r="AQ2641" s="5" t="s">
        <v>0</v>
      </c>
    </row>
    <row r="2642" spans="1:43" x14ac:dyDescent="0.25">
      <c r="A2642" s="63">
        <v>233</v>
      </c>
      <c r="B2642" s="75">
        <v>72154300</v>
      </c>
      <c r="C2642" s="75">
        <v>8715299</v>
      </c>
      <c r="D2642" s="62" t="s">
        <v>801</v>
      </c>
      <c r="E2642" s="61" t="s">
        <v>801</v>
      </c>
      <c r="F2642" s="73" t="s">
        <v>1116</v>
      </c>
      <c r="G2642" s="42" t="s">
        <v>1</v>
      </c>
      <c r="H2642" s="21">
        <v>1</v>
      </c>
      <c r="I2642" s="20">
        <v>263929.18885714287</v>
      </c>
      <c r="J2642" s="20">
        <f t="shared" si="1219"/>
        <v>50146.545882857143</v>
      </c>
      <c r="K2642" s="19">
        <f t="shared" si="1220"/>
        <v>314075.73473999999</v>
      </c>
      <c r="L2642" s="15">
        <f t="shared" si="1221"/>
        <v>314075.73473999999</v>
      </c>
      <c r="M2642" s="17">
        <v>218607.56302521008</v>
      </c>
      <c r="N2642" s="17">
        <v>41535.436974789918</v>
      </c>
      <c r="O2642" s="16">
        <v>260143</v>
      </c>
      <c r="P2642" s="18">
        <v>260143</v>
      </c>
      <c r="Q2642" s="17">
        <v>200557.14285714287</v>
      </c>
      <c r="R2642" s="17">
        <v>38105.857142857145</v>
      </c>
      <c r="S2642" s="16">
        <v>238663</v>
      </c>
      <c r="T2642" s="15">
        <v>238663</v>
      </c>
      <c r="U2642" s="14"/>
      <c r="V2642" s="14"/>
      <c r="W2642" s="14"/>
      <c r="X2642" s="14"/>
      <c r="Y2642" s="14"/>
      <c r="Z2642" s="14"/>
      <c r="AA2642" s="14"/>
      <c r="AB2642" s="13">
        <v>174000</v>
      </c>
      <c r="AC2642" s="12">
        <f t="shared" si="1222"/>
        <v>33060</v>
      </c>
      <c r="AD2642" s="6">
        <f t="shared" si="1223"/>
        <v>207060</v>
      </c>
      <c r="AE2642" s="6">
        <f t="shared" si="1224"/>
        <v>10560.06</v>
      </c>
      <c r="AF2642" s="6">
        <f t="shared" si="1225"/>
        <v>217620.06</v>
      </c>
      <c r="AG2642" s="9">
        <f>MIN(L2642,P2642,T2642,AF2642)</f>
        <v>217620.06</v>
      </c>
      <c r="AH2642" s="11">
        <f t="shared" si="1226"/>
        <v>314075.73473999999</v>
      </c>
      <c r="AI2642" s="9">
        <f t="shared" si="1227"/>
        <v>249403</v>
      </c>
      <c r="AJ2642" s="10">
        <f t="shared" si="1228"/>
        <v>257625.44868500001</v>
      </c>
      <c r="AK2642" s="9">
        <f t="shared" si="1229"/>
        <v>233511.53</v>
      </c>
      <c r="AL2642" s="9">
        <f t="shared" si="1203"/>
        <v>281739.36736999999</v>
      </c>
      <c r="AM2642" s="6">
        <f>HARMEAN(L2642,P2642,T2642,AF2642)</f>
        <v>252953.89795352778</v>
      </c>
      <c r="AN2642" s="8">
        <f t="shared" si="1218"/>
        <v>41444.655643738188</v>
      </c>
      <c r="AO2642" s="7">
        <f t="shared" si="1204"/>
        <v>0.16617544954847452</v>
      </c>
      <c r="AP2642" s="6">
        <f>+AG2642</f>
        <v>217620.06</v>
      </c>
      <c r="AQ2642" s="5" t="s">
        <v>4</v>
      </c>
    </row>
    <row r="2643" spans="1:43" x14ac:dyDescent="0.25">
      <c r="A2643" s="63">
        <v>234</v>
      </c>
      <c r="B2643" s="75">
        <v>72154300</v>
      </c>
      <c r="C2643" s="75">
        <v>8715299</v>
      </c>
      <c r="D2643" s="62" t="s">
        <v>801</v>
      </c>
      <c r="E2643" s="61" t="s">
        <v>801</v>
      </c>
      <c r="F2643" s="73" t="s">
        <v>1115</v>
      </c>
      <c r="G2643" s="42" t="s">
        <v>1</v>
      </c>
      <c r="H2643" s="21">
        <v>1</v>
      </c>
      <c r="I2643" s="20">
        <v>54420.74939495798</v>
      </c>
      <c r="J2643" s="20">
        <f t="shared" si="1219"/>
        <v>10339.942385042017</v>
      </c>
      <c r="K2643" s="19">
        <f t="shared" si="1220"/>
        <v>64760.691779999994</v>
      </c>
      <c r="L2643" s="15">
        <f t="shared" si="1221"/>
        <v>64760.691779999994</v>
      </c>
      <c r="M2643" s="17">
        <v>43834.45378151261</v>
      </c>
      <c r="N2643" s="17">
        <v>8328.5462184873959</v>
      </c>
      <c r="O2643" s="16">
        <v>52163.000000000007</v>
      </c>
      <c r="P2643" s="18">
        <v>52163.000000000007</v>
      </c>
      <c r="Q2643" s="17">
        <v>41353.781512605041</v>
      </c>
      <c r="R2643" s="17">
        <v>7857.2184873949582</v>
      </c>
      <c r="S2643" s="16">
        <v>49211</v>
      </c>
      <c r="T2643" s="15">
        <v>49211</v>
      </c>
      <c r="U2643" s="14"/>
      <c r="V2643" s="14"/>
      <c r="W2643" s="14"/>
      <c r="X2643" s="14"/>
      <c r="Y2643" s="14"/>
      <c r="Z2643" s="14"/>
      <c r="AA2643" s="14"/>
      <c r="AB2643" s="13"/>
      <c r="AC2643" s="12">
        <f t="shared" si="1222"/>
        <v>0</v>
      </c>
      <c r="AD2643" s="6">
        <f t="shared" si="1223"/>
        <v>0</v>
      </c>
      <c r="AE2643" s="6">
        <f t="shared" si="1224"/>
        <v>0</v>
      </c>
      <c r="AF2643" s="6">
        <f t="shared" si="1225"/>
        <v>0</v>
      </c>
      <c r="AG2643" s="9">
        <f>MIN(L2643,P2643,T2643)</f>
        <v>49211</v>
      </c>
      <c r="AH2643" s="11">
        <f t="shared" si="1226"/>
        <v>64760.691779999994</v>
      </c>
      <c r="AI2643" s="9">
        <f t="shared" si="1227"/>
        <v>50687</v>
      </c>
      <c r="AJ2643" s="10">
        <f t="shared" si="1228"/>
        <v>41533.672944999998</v>
      </c>
      <c r="AK2643" s="9">
        <f t="shared" si="1229"/>
        <v>49949</v>
      </c>
      <c r="AL2643" s="9">
        <f t="shared" si="1203"/>
        <v>57723.845889999997</v>
      </c>
      <c r="AM2643" s="6">
        <f>HARMEAN(L2643,P2643,T2643)</f>
        <v>54612.178478421745</v>
      </c>
      <c r="AN2643" s="8">
        <f t="shared" si="1218"/>
        <v>28498.329404927463</v>
      </c>
      <c r="AO2643" s="7">
        <f t="shared" si="1204"/>
        <v>0.56224139138097462</v>
      </c>
      <c r="AP2643" s="6">
        <f>+AM2643</f>
        <v>54612.178478421745</v>
      </c>
      <c r="AQ2643" s="5" t="s">
        <v>0</v>
      </c>
    </row>
    <row r="2644" spans="1:43" ht="25.5" x14ac:dyDescent="0.25">
      <c r="A2644" s="63">
        <v>235</v>
      </c>
      <c r="B2644" s="75">
        <v>72154300</v>
      </c>
      <c r="C2644" s="75">
        <v>8715299</v>
      </c>
      <c r="D2644" s="62" t="s">
        <v>801</v>
      </c>
      <c r="E2644" s="61" t="s">
        <v>801</v>
      </c>
      <c r="F2644" s="73" t="s">
        <v>1114</v>
      </c>
      <c r="G2644" s="42" t="s">
        <v>1</v>
      </c>
      <c r="H2644" s="21">
        <v>1</v>
      </c>
      <c r="I2644" s="20">
        <v>202334.68966386555</v>
      </c>
      <c r="J2644" s="20">
        <f t="shared" si="1219"/>
        <v>38443.591036134458</v>
      </c>
      <c r="K2644" s="19">
        <f t="shared" si="1220"/>
        <v>240778.2807</v>
      </c>
      <c r="L2644" s="15">
        <f t="shared" si="1221"/>
        <v>240778.2807</v>
      </c>
      <c r="M2644" s="17">
        <v>161439.49579831935</v>
      </c>
      <c r="N2644" s="17">
        <v>30673.504201680676</v>
      </c>
      <c r="O2644" s="16">
        <v>192113.00000000003</v>
      </c>
      <c r="P2644" s="18">
        <v>192113.00000000003</v>
      </c>
      <c r="Q2644" s="17">
        <v>153752.10084033615</v>
      </c>
      <c r="R2644" s="17">
        <v>29212.89915966387</v>
      </c>
      <c r="S2644" s="16">
        <v>182965.00000000003</v>
      </c>
      <c r="T2644" s="15">
        <v>182965.00000000003</v>
      </c>
      <c r="U2644" s="14"/>
      <c r="V2644" s="14"/>
      <c r="W2644" s="14"/>
      <c r="X2644" s="14"/>
      <c r="Y2644" s="14"/>
      <c r="Z2644" s="14"/>
      <c r="AA2644" s="14"/>
      <c r="AB2644" s="13"/>
      <c r="AC2644" s="12">
        <f t="shared" si="1222"/>
        <v>0</v>
      </c>
      <c r="AD2644" s="6">
        <f t="shared" si="1223"/>
        <v>0</v>
      </c>
      <c r="AE2644" s="6">
        <f t="shared" si="1224"/>
        <v>0</v>
      </c>
      <c r="AF2644" s="6">
        <f t="shared" si="1225"/>
        <v>0</v>
      </c>
      <c r="AG2644" s="9">
        <f>MIN(L2644,P2644,T2644)</f>
        <v>182965.00000000003</v>
      </c>
      <c r="AH2644" s="11">
        <f t="shared" si="1226"/>
        <v>240778.2807</v>
      </c>
      <c r="AI2644" s="9">
        <f t="shared" si="1227"/>
        <v>187539.00000000003</v>
      </c>
      <c r="AJ2644" s="10">
        <f t="shared" si="1228"/>
        <v>153964.070175</v>
      </c>
      <c r="AK2644" s="9">
        <f t="shared" si="1229"/>
        <v>185252.00000000003</v>
      </c>
      <c r="AL2644" s="9">
        <f t="shared" si="1203"/>
        <v>214158.64035</v>
      </c>
      <c r="AM2644" s="6">
        <f>HARMEAN(L2644,P2644,T2644)</f>
        <v>202374.60243226061</v>
      </c>
      <c r="AN2644" s="8">
        <f t="shared" si="1218"/>
        <v>105732.42459378092</v>
      </c>
      <c r="AO2644" s="7">
        <f t="shared" si="1204"/>
        <v>0.56378899638891589</v>
      </c>
      <c r="AP2644" s="6">
        <f>+AM2644</f>
        <v>202374.60243226061</v>
      </c>
      <c r="AQ2644" s="5" t="s">
        <v>0</v>
      </c>
    </row>
    <row r="2645" spans="1:43" x14ac:dyDescent="0.25">
      <c r="A2645" s="63">
        <v>236</v>
      </c>
      <c r="B2645" s="75">
        <v>72154300</v>
      </c>
      <c r="C2645" s="75">
        <v>8715299</v>
      </c>
      <c r="D2645" s="62" t="s">
        <v>801</v>
      </c>
      <c r="E2645" s="61" t="s">
        <v>801</v>
      </c>
      <c r="F2645" s="73" t="s">
        <v>1113</v>
      </c>
      <c r="G2645" s="42" t="s">
        <v>1</v>
      </c>
      <c r="H2645" s="21">
        <v>1</v>
      </c>
      <c r="I2645" s="20">
        <v>307976.91942857148</v>
      </c>
      <c r="J2645" s="20">
        <f t="shared" si="1219"/>
        <v>58515.614691428578</v>
      </c>
      <c r="K2645" s="19">
        <f t="shared" si="1220"/>
        <v>366492.53412000008</v>
      </c>
      <c r="L2645" s="15">
        <f t="shared" si="1221"/>
        <v>366492.53412000008</v>
      </c>
      <c r="M2645" s="17">
        <v>250410.9243697479</v>
      </c>
      <c r="N2645" s="17">
        <v>47578.075630252104</v>
      </c>
      <c r="O2645" s="16">
        <v>297989</v>
      </c>
      <c r="P2645" s="18">
        <v>297989</v>
      </c>
      <c r="Q2645" s="17">
        <v>234028.57142857145</v>
      </c>
      <c r="R2645" s="17">
        <v>44465.428571428572</v>
      </c>
      <c r="S2645" s="16">
        <v>278494</v>
      </c>
      <c r="T2645" s="15">
        <v>278494</v>
      </c>
      <c r="U2645" s="14"/>
      <c r="V2645" s="14"/>
      <c r="W2645" s="14"/>
      <c r="X2645" s="14"/>
      <c r="Y2645" s="14"/>
      <c r="Z2645" s="14"/>
      <c r="AA2645" s="14"/>
      <c r="AB2645" s="13"/>
      <c r="AC2645" s="12">
        <f t="shared" si="1222"/>
        <v>0</v>
      </c>
      <c r="AD2645" s="6">
        <f t="shared" si="1223"/>
        <v>0</v>
      </c>
      <c r="AE2645" s="6">
        <f t="shared" si="1224"/>
        <v>0</v>
      </c>
      <c r="AF2645" s="6">
        <f t="shared" si="1225"/>
        <v>0</v>
      </c>
      <c r="AG2645" s="9">
        <f>MIN(L2645,P2645,T2645)</f>
        <v>278494</v>
      </c>
      <c r="AH2645" s="11">
        <f t="shared" si="1226"/>
        <v>366492.53412000008</v>
      </c>
      <c r="AI2645" s="9">
        <f t="shared" si="1227"/>
        <v>288241.5</v>
      </c>
      <c r="AJ2645" s="10">
        <f t="shared" si="1228"/>
        <v>235743.88353000002</v>
      </c>
      <c r="AK2645" s="9">
        <f t="shared" si="1229"/>
        <v>283367.75</v>
      </c>
      <c r="AL2645" s="9">
        <f t="shared" si="1203"/>
        <v>327367.01706000004</v>
      </c>
      <c r="AM2645" s="6">
        <f>HARMEAN(L2645,P2645,T2645)</f>
        <v>310073.0727218996</v>
      </c>
      <c r="AN2645" s="8">
        <f t="shared" si="1218"/>
        <v>161629.63345817768</v>
      </c>
      <c r="AO2645" s="7">
        <f t="shared" si="1204"/>
        <v>0.56074379802414875</v>
      </c>
      <c r="AP2645" s="6">
        <f>+AM2645</f>
        <v>310073.0727218996</v>
      </c>
      <c r="AQ2645" s="5" t="s">
        <v>0</v>
      </c>
    </row>
    <row r="2646" spans="1:43" x14ac:dyDescent="0.25">
      <c r="A2646" s="63">
        <v>237</v>
      </c>
      <c r="B2646" s="75">
        <v>72154300</v>
      </c>
      <c r="C2646" s="75">
        <v>8715299</v>
      </c>
      <c r="D2646" s="62" t="s">
        <v>801</v>
      </c>
      <c r="E2646" s="61" t="s">
        <v>801</v>
      </c>
      <c r="F2646" s="73" t="s">
        <v>1112</v>
      </c>
      <c r="G2646" s="42" t="s">
        <v>1</v>
      </c>
      <c r="H2646" s="21">
        <v>1</v>
      </c>
      <c r="I2646" s="20">
        <v>152993.18072268908</v>
      </c>
      <c r="J2646" s="20">
        <f t="shared" si="1219"/>
        <v>29068.704337310926</v>
      </c>
      <c r="K2646" s="19">
        <f t="shared" si="1220"/>
        <v>182061.88506</v>
      </c>
      <c r="L2646" s="15">
        <f t="shared" si="1221"/>
        <v>182061.88506</v>
      </c>
      <c r="M2646" s="17">
        <v>126721.00840336135</v>
      </c>
      <c r="N2646" s="17">
        <v>24076.991596638658</v>
      </c>
      <c r="O2646" s="16">
        <v>150798</v>
      </c>
      <c r="P2646" s="18">
        <v>150798</v>
      </c>
      <c r="Q2646" s="17">
        <v>116257.98319327732</v>
      </c>
      <c r="R2646" s="17">
        <v>22089.016806722691</v>
      </c>
      <c r="S2646" s="16">
        <v>138347</v>
      </c>
      <c r="T2646" s="15">
        <v>138347</v>
      </c>
      <c r="U2646" s="14"/>
      <c r="V2646" s="14"/>
      <c r="W2646" s="14"/>
      <c r="X2646" s="14"/>
      <c r="Y2646" s="14"/>
      <c r="Z2646" s="14"/>
      <c r="AA2646" s="14"/>
      <c r="AB2646" s="13">
        <v>104000</v>
      </c>
      <c r="AC2646" s="12">
        <f t="shared" si="1222"/>
        <v>19760</v>
      </c>
      <c r="AD2646" s="6">
        <f t="shared" si="1223"/>
        <v>123760</v>
      </c>
      <c r="AE2646" s="6">
        <f t="shared" si="1224"/>
        <v>6311.7599999999993</v>
      </c>
      <c r="AF2646" s="6">
        <f t="shared" si="1225"/>
        <v>130071.76</v>
      </c>
      <c r="AG2646" s="9">
        <f>MIN(L2646,P2646,T2646,AF2646)</f>
        <v>130071.76</v>
      </c>
      <c r="AH2646" s="11">
        <f t="shared" si="1226"/>
        <v>182061.88506</v>
      </c>
      <c r="AI2646" s="9">
        <f t="shared" si="1227"/>
        <v>144572.5</v>
      </c>
      <c r="AJ2646" s="10">
        <f t="shared" si="1228"/>
        <v>150319.661265</v>
      </c>
      <c r="AK2646" s="9">
        <f t="shared" si="1229"/>
        <v>137322.13</v>
      </c>
      <c r="AL2646" s="9">
        <f t="shared" si="1203"/>
        <v>163317.19253</v>
      </c>
      <c r="AM2646" s="6">
        <f>HARMEAN(L2646,P2646,T2646,AF2646)</f>
        <v>147927.40232416918</v>
      </c>
      <c r="AN2646" s="8">
        <f t="shared" si="1218"/>
        <v>22811.690736702589</v>
      </c>
      <c r="AO2646" s="7">
        <f t="shared" si="1204"/>
        <v>0.1577872052894056</v>
      </c>
      <c r="AP2646" s="6">
        <f>+AG2646</f>
        <v>130071.76</v>
      </c>
      <c r="AQ2646" s="5" t="s">
        <v>4</v>
      </c>
    </row>
    <row r="2647" spans="1:43" x14ac:dyDescent="0.25">
      <c r="A2647" s="63">
        <v>238</v>
      </c>
      <c r="B2647" s="75">
        <v>72154300</v>
      </c>
      <c r="C2647" s="75">
        <v>8715299</v>
      </c>
      <c r="D2647" s="62" t="s">
        <v>801</v>
      </c>
      <c r="E2647" s="61" t="s">
        <v>801</v>
      </c>
      <c r="F2647" s="73" t="s">
        <v>922</v>
      </c>
      <c r="G2647" s="42" t="s">
        <v>1</v>
      </c>
      <c r="H2647" s="21">
        <v>1</v>
      </c>
      <c r="I2647" s="20">
        <v>168801.52870588237</v>
      </c>
      <c r="J2647" s="20">
        <f t="shared" si="1219"/>
        <v>32072.29045411765</v>
      </c>
      <c r="K2647" s="19">
        <f t="shared" si="1220"/>
        <v>200873.81916000001</v>
      </c>
      <c r="L2647" s="15">
        <f t="shared" si="1221"/>
        <v>200873.81916000001</v>
      </c>
      <c r="M2647" s="17">
        <v>137249.57983193279</v>
      </c>
      <c r="N2647" s="17">
        <v>26077.42016806723</v>
      </c>
      <c r="O2647" s="16">
        <v>163327.00000000003</v>
      </c>
      <c r="P2647" s="18">
        <v>163327.00000000003</v>
      </c>
      <c r="Q2647" s="17">
        <v>128270.58823529413</v>
      </c>
      <c r="R2647" s="17">
        <v>24371.411764705885</v>
      </c>
      <c r="S2647" s="16">
        <v>152642</v>
      </c>
      <c r="T2647" s="15">
        <v>152642</v>
      </c>
      <c r="U2647" s="14"/>
      <c r="V2647" s="14"/>
      <c r="W2647" s="14"/>
      <c r="X2647" s="14"/>
      <c r="Y2647" s="14"/>
      <c r="Z2647" s="14"/>
      <c r="AA2647" s="14"/>
      <c r="AB2647" s="13">
        <v>100000</v>
      </c>
      <c r="AC2647" s="12">
        <f t="shared" si="1222"/>
        <v>19000</v>
      </c>
      <c r="AD2647" s="6">
        <f t="shared" si="1223"/>
        <v>119000</v>
      </c>
      <c r="AE2647" s="6">
        <f t="shared" si="1224"/>
        <v>6069</v>
      </c>
      <c r="AF2647" s="6">
        <f t="shared" si="1225"/>
        <v>125069</v>
      </c>
      <c r="AG2647" s="9">
        <f>MIN(L2647,P2647,T2647,AF2647)</f>
        <v>125069</v>
      </c>
      <c r="AH2647" s="11">
        <f t="shared" si="1226"/>
        <v>200873.81916000001</v>
      </c>
      <c r="AI2647" s="9">
        <f t="shared" si="1227"/>
        <v>157984.5</v>
      </c>
      <c r="AJ2647" s="10">
        <f t="shared" si="1228"/>
        <v>160477.95479000002</v>
      </c>
      <c r="AK2647" s="9">
        <f t="shared" si="1229"/>
        <v>141526.75</v>
      </c>
      <c r="AL2647" s="9">
        <f t="shared" ref="AL2647:AL2710" si="1233">AVERAGE(AH2647,AI2647)</f>
        <v>179429.15958000001</v>
      </c>
      <c r="AM2647" s="6">
        <f>HARMEAN(L2647,P2647,T2647,AF2647)</f>
        <v>155958.80042420267</v>
      </c>
      <c r="AN2647" s="8">
        <f t="shared" si="1218"/>
        <v>31385.448770617826</v>
      </c>
      <c r="AO2647" s="7">
        <f t="shared" ref="AO2647:AO2710" si="1234">+AN2647/AI2647</f>
        <v>0.19866156977816068</v>
      </c>
      <c r="AP2647" s="6">
        <f>+AG2647</f>
        <v>125069</v>
      </c>
      <c r="AQ2647" s="5" t="s">
        <v>4</v>
      </c>
    </row>
    <row r="2648" spans="1:43" x14ac:dyDescent="0.25">
      <c r="A2648" s="63">
        <v>239</v>
      </c>
      <c r="B2648" s="75">
        <v>72154300</v>
      </c>
      <c r="C2648" s="75">
        <v>8715299</v>
      </c>
      <c r="D2648" s="62" t="s">
        <v>801</v>
      </c>
      <c r="E2648" s="61" t="s">
        <v>801</v>
      </c>
      <c r="F2648" s="73" t="s">
        <v>1111</v>
      </c>
      <c r="G2648" s="42" t="s">
        <v>1</v>
      </c>
      <c r="H2648" s="21">
        <v>1</v>
      </c>
      <c r="I2648" s="20">
        <v>741098.00752941181</v>
      </c>
      <c r="J2648" s="20">
        <f t="shared" si="1219"/>
        <v>140808.62143058825</v>
      </c>
      <c r="K2648" s="19">
        <f t="shared" si="1220"/>
        <v>881906.62896000012</v>
      </c>
      <c r="L2648" s="15">
        <f t="shared" si="1221"/>
        <v>881906.62896000012</v>
      </c>
      <c r="M2648" s="17">
        <v>608205.04201680678</v>
      </c>
      <c r="N2648" s="17">
        <v>115558.95798319329</v>
      </c>
      <c r="O2648" s="16">
        <v>723764.00000000012</v>
      </c>
      <c r="P2648" s="18">
        <v>723764.00000000012</v>
      </c>
      <c r="Q2648" s="17">
        <v>563152.9411764706</v>
      </c>
      <c r="R2648" s="17">
        <v>106999.05882352941</v>
      </c>
      <c r="S2648" s="16">
        <v>670152</v>
      </c>
      <c r="T2648" s="15">
        <v>670152</v>
      </c>
      <c r="U2648" s="14"/>
      <c r="V2648" s="14"/>
      <c r="W2648" s="14"/>
      <c r="X2648" s="14"/>
      <c r="Y2648" s="14"/>
      <c r="Z2648" s="14"/>
      <c r="AA2648" s="14"/>
      <c r="AB2648" s="13"/>
      <c r="AC2648" s="12">
        <f t="shared" si="1222"/>
        <v>0</v>
      </c>
      <c r="AD2648" s="6">
        <f t="shared" si="1223"/>
        <v>0</v>
      </c>
      <c r="AE2648" s="6">
        <f t="shared" si="1224"/>
        <v>0</v>
      </c>
      <c r="AF2648" s="6">
        <f t="shared" si="1225"/>
        <v>0</v>
      </c>
      <c r="AG2648" s="9">
        <f>MIN(L2648,P2648,T2648)</f>
        <v>670152</v>
      </c>
      <c r="AH2648" s="11">
        <f t="shared" si="1226"/>
        <v>881906.62896000012</v>
      </c>
      <c r="AI2648" s="9">
        <f t="shared" si="1227"/>
        <v>696958</v>
      </c>
      <c r="AJ2648" s="10">
        <f t="shared" si="1228"/>
        <v>568955.65724000009</v>
      </c>
      <c r="AK2648" s="9">
        <f t="shared" si="1229"/>
        <v>683555</v>
      </c>
      <c r="AL2648" s="9">
        <f t="shared" si="1233"/>
        <v>789432.31448000006</v>
      </c>
      <c r="AM2648" s="6">
        <f>HARMEAN(L2648,P2648,T2648)</f>
        <v>748545.66590971604</v>
      </c>
      <c r="AN2648" s="8">
        <f t="shared" si="1218"/>
        <v>389809.8568028562</v>
      </c>
      <c r="AO2648" s="7">
        <f t="shared" si="1234"/>
        <v>0.55930178978196132</v>
      </c>
      <c r="AP2648" s="6">
        <f>+AM2648</f>
        <v>748545.66590971604</v>
      </c>
      <c r="AQ2648" s="5" t="s">
        <v>0</v>
      </c>
    </row>
    <row r="2649" spans="1:43" x14ac:dyDescent="0.25">
      <c r="A2649" s="191" t="s">
        <v>1110</v>
      </c>
      <c r="B2649" s="192"/>
      <c r="C2649" s="192"/>
      <c r="D2649" s="192"/>
      <c r="E2649" s="192"/>
      <c r="F2649" s="192"/>
      <c r="G2649" s="192"/>
      <c r="H2649" s="192"/>
      <c r="I2649" s="192"/>
      <c r="J2649" s="192"/>
      <c r="K2649" s="192"/>
      <c r="L2649" s="193"/>
      <c r="M2649" s="41"/>
      <c r="N2649" s="41"/>
      <c r="O2649" s="41"/>
      <c r="P2649" s="40"/>
      <c r="Q2649" s="39"/>
      <c r="R2649" s="39"/>
      <c r="S2649" s="39"/>
      <c r="T2649" s="64"/>
      <c r="U2649" s="39"/>
      <c r="V2649" s="39"/>
      <c r="W2649" s="39"/>
      <c r="X2649" s="39"/>
      <c r="Y2649" s="39"/>
      <c r="Z2649" s="39"/>
      <c r="AA2649" s="39"/>
      <c r="AB2649" s="13"/>
      <c r="AC2649" s="12"/>
      <c r="AD2649" s="6"/>
      <c r="AE2649" s="6"/>
      <c r="AF2649" s="6"/>
      <c r="AG2649" s="9"/>
      <c r="AH2649" s="5"/>
      <c r="AI2649" s="5"/>
      <c r="AJ2649" s="5"/>
      <c r="AK2649" s="9"/>
      <c r="AL2649" s="9"/>
      <c r="AM2649" s="6"/>
      <c r="AN2649" s="8"/>
      <c r="AO2649" s="7"/>
      <c r="AP2649" s="6"/>
      <c r="AQ2649" s="5"/>
    </row>
    <row r="2650" spans="1:43" ht="51" x14ac:dyDescent="0.25">
      <c r="A2650" s="38" t="s">
        <v>143</v>
      </c>
      <c r="B2650" s="31" t="s">
        <v>142</v>
      </c>
      <c r="C2650" s="31" t="s">
        <v>141</v>
      </c>
      <c r="D2650" s="31" t="s">
        <v>140</v>
      </c>
      <c r="E2650" s="31" t="s">
        <v>139</v>
      </c>
      <c r="F2650" s="31" t="s">
        <v>180</v>
      </c>
      <c r="G2650" s="37" t="s">
        <v>138</v>
      </c>
      <c r="H2650" s="36" t="s">
        <v>137</v>
      </c>
      <c r="I2650" s="35" t="s">
        <v>136</v>
      </c>
      <c r="J2650" s="31" t="s">
        <v>135</v>
      </c>
      <c r="K2650" s="31" t="s">
        <v>134</v>
      </c>
      <c r="L2650" s="34" t="s">
        <v>133</v>
      </c>
      <c r="M2650" s="33" t="s">
        <v>136</v>
      </c>
      <c r="N2650" s="33" t="s">
        <v>135</v>
      </c>
      <c r="O2650" s="33" t="s">
        <v>134</v>
      </c>
      <c r="P2650" s="32" t="s">
        <v>133</v>
      </c>
      <c r="Q2650" s="31"/>
      <c r="R2650" s="31"/>
      <c r="S2650" s="31"/>
      <c r="T2650" s="34"/>
      <c r="U2650" s="31"/>
      <c r="V2650" s="31"/>
      <c r="W2650" s="31"/>
      <c r="X2650" s="31"/>
      <c r="Y2650" s="31"/>
      <c r="Z2650" s="31"/>
      <c r="AA2650" s="31"/>
      <c r="AB2650" s="13"/>
      <c r="AC2650" s="12"/>
      <c r="AD2650" s="6"/>
      <c r="AE2650" s="6"/>
      <c r="AF2650" s="6"/>
      <c r="AG2650" s="9"/>
      <c r="AH2650" s="5"/>
      <c r="AI2650" s="5"/>
      <c r="AJ2650" s="5"/>
      <c r="AK2650" s="9"/>
      <c r="AL2650" s="9"/>
      <c r="AM2650" s="6"/>
      <c r="AN2650" s="8"/>
      <c r="AO2650" s="7"/>
      <c r="AP2650" s="6"/>
      <c r="AQ2650" s="5"/>
    </row>
    <row r="2651" spans="1:43" x14ac:dyDescent="0.25">
      <c r="A2651" s="63">
        <v>240</v>
      </c>
      <c r="B2651" s="72">
        <v>78181507</v>
      </c>
      <c r="C2651" s="72">
        <v>8714199</v>
      </c>
      <c r="D2651" s="62" t="s">
        <v>801</v>
      </c>
      <c r="E2651" s="61" t="s">
        <v>801</v>
      </c>
      <c r="F2651" s="73" t="s">
        <v>1109</v>
      </c>
      <c r="G2651" s="42" t="s">
        <v>1</v>
      </c>
      <c r="H2651" s="21">
        <v>1</v>
      </c>
      <c r="I2651" s="20">
        <v>539652.4337647059</v>
      </c>
      <c r="J2651" s="20">
        <f t="shared" ref="J2651:J2687" si="1235">+I2651*0.19</f>
        <v>102533.96241529413</v>
      </c>
      <c r="K2651" s="19">
        <f t="shared" ref="K2651:K2687" si="1236">+I2651+J2651</f>
        <v>642186.39618000004</v>
      </c>
      <c r="L2651" s="15">
        <f t="shared" ref="L2651:L2687" si="1237">+H2651*K2651</f>
        <v>642186.39618000004</v>
      </c>
      <c r="M2651" s="17">
        <v>446983.19327731093</v>
      </c>
      <c r="N2651" s="17">
        <v>84926.806722689071</v>
      </c>
      <c r="O2651" s="16">
        <v>531910</v>
      </c>
      <c r="P2651" s="18">
        <v>531910</v>
      </c>
      <c r="Q2651" s="17">
        <v>410076.4705882353</v>
      </c>
      <c r="R2651" s="17">
        <v>77914.529411764714</v>
      </c>
      <c r="S2651" s="16">
        <v>487991</v>
      </c>
      <c r="T2651" s="15">
        <v>487991</v>
      </c>
      <c r="U2651" s="14"/>
      <c r="V2651" s="14"/>
      <c r="W2651" s="14"/>
      <c r="X2651" s="14"/>
      <c r="Y2651" s="14"/>
      <c r="Z2651" s="14"/>
      <c r="AA2651" s="14"/>
      <c r="AB2651" s="13"/>
      <c r="AC2651" s="12">
        <f t="shared" ref="AC2651:AC2687" si="1238">+AB2651*19%</f>
        <v>0</v>
      </c>
      <c r="AD2651" s="6">
        <f t="shared" ref="AD2651:AD2687" si="1239">+AB2651+AC2651</f>
        <v>0</v>
      </c>
      <c r="AE2651" s="6">
        <f t="shared" ref="AE2651:AE2687" si="1240">+AD2651*5.1%</f>
        <v>0</v>
      </c>
      <c r="AF2651" s="6">
        <f t="shared" ref="AF2651:AF2687" si="1241">+AD2651+AE2651</f>
        <v>0</v>
      </c>
      <c r="AG2651" s="9">
        <f t="shared" ref="AG2651:AG2687" si="1242">MIN(L2651,P2651,T2651)</f>
        <v>487991</v>
      </c>
      <c r="AH2651" s="11">
        <f t="shared" ref="AH2651:AH2687" si="1243">MAX(L2651,P2651,T2651,AF2651)</f>
        <v>642186.39618000004</v>
      </c>
      <c r="AI2651" s="9">
        <f t="shared" ref="AI2651:AI2687" si="1244">MEDIAN(L2651,P2651,T2651,AF2651)</f>
        <v>509950.5</v>
      </c>
      <c r="AJ2651" s="10">
        <f t="shared" ref="AJ2651:AJ2687" si="1245">AVERAGE(L2651,P2651,T2651,AF2651)</f>
        <v>415521.84904500004</v>
      </c>
      <c r="AK2651" s="9">
        <f t="shared" si="1229"/>
        <v>498970.75</v>
      </c>
      <c r="AL2651" s="9">
        <f t="shared" si="1233"/>
        <v>576068.44809000008</v>
      </c>
      <c r="AM2651" s="6">
        <f t="shared" ref="AM2651:AM2687" si="1246">HARMEAN(L2651,P2651,T2651)</f>
        <v>546805.08351207769</v>
      </c>
      <c r="AN2651" s="8">
        <f t="shared" si="1218"/>
        <v>284507.29544515657</v>
      </c>
      <c r="AO2651" s="7">
        <f t="shared" si="1234"/>
        <v>0.55791159229210796</v>
      </c>
      <c r="AP2651" s="6">
        <f t="shared" ref="AP2651:AP2687" si="1247">+AM2651</f>
        <v>546805.08351207769</v>
      </c>
      <c r="AQ2651" s="5" t="s">
        <v>0</v>
      </c>
    </row>
    <row r="2652" spans="1:43" x14ac:dyDescent="0.25">
      <c r="A2652" s="63">
        <v>241</v>
      </c>
      <c r="B2652" s="72">
        <v>78181507</v>
      </c>
      <c r="C2652" s="72">
        <v>8714199</v>
      </c>
      <c r="D2652" s="62" t="s">
        <v>801</v>
      </c>
      <c r="E2652" s="61" t="s">
        <v>801</v>
      </c>
      <c r="F2652" s="73" t="s">
        <v>1108</v>
      </c>
      <c r="G2652" s="42" t="s">
        <v>1</v>
      </c>
      <c r="H2652" s="21">
        <v>1</v>
      </c>
      <c r="I2652" s="20">
        <v>286102.89892436971</v>
      </c>
      <c r="J2652" s="20">
        <f t="shared" si="1235"/>
        <v>54359.550795630246</v>
      </c>
      <c r="K2652" s="19">
        <f t="shared" si="1236"/>
        <v>340462.44971999998</v>
      </c>
      <c r="L2652" s="15">
        <f t="shared" si="1237"/>
        <v>340462.44971999998</v>
      </c>
      <c r="M2652" s="17">
        <v>232625.21008403364</v>
      </c>
      <c r="N2652" s="17">
        <v>44198.789915966394</v>
      </c>
      <c r="O2652" s="16">
        <v>276824</v>
      </c>
      <c r="P2652" s="18">
        <v>276824</v>
      </c>
      <c r="Q2652" s="17">
        <v>217406.72268907563</v>
      </c>
      <c r="R2652" s="17">
        <v>41307.277310924372</v>
      </c>
      <c r="S2652" s="16">
        <v>258714</v>
      </c>
      <c r="T2652" s="15">
        <v>258714</v>
      </c>
      <c r="U2652" s="14"/>
      <c r="V2652" s="14"/>
      <c r="W2652" s="14"/>
      <c r="X2652" s="14"/>
      <c r="Y2652" s="14"/>
      <c r="Z2652" s="14"/>
      <c r="AA2652" s="14"/>
      <c r="AB2652" s="13"/>
      <c r="AC2652" s="12">
        <f t="shared" si="1238"/>
        <v>0</v>
      </c>
      <c r="AD2652" s="6">
        <f t="shared" si="1239"/>
        <v>0</v>
      </c>
      <c r="AE2652" s="6">
        <f t="shared" si="1240"/>
        <v>0</v>
      </c>
      <c r="AF2652" s="6">
        <f t="shared" si="1241"/>
        <v>0</v>
      </c>
      <c r="AG2652" s="9">
        <f t="shared" si="1242"/>
        <v>258714</v>
      </c>
      <c r="AH2652" s="11">
        <f t="shared" si="1243"/>
        <v>340462.44971999998</v>
      </c>
      <c r="AI2652" s="9">
        <f t="shared" si="1244"/>
        <v>267769</v>
      </c>
      <c r="AJ2652" s="10">
        <f t="shared" si="1245"/>
        <v>219000.11242999998</v>
      </c>
      <c r="AK2652" s="9">
        <f t="shared" si="1229"/>
        <v>263241.5</v>
      </c>
      <c r="AL2652" s="9">
        <f t="shared" si="1233"/>
        <v>304115.72485999996</v>
      </c>
      <c r="AM2652" s="6">
        <f t="shared" si="1246"/>
        <v>288050.03960332775</v>
      </c>
      <c r="AN2652" s="8">
        <f t="shared" si="1218"/>
        <v>150149.86231976483</v>
      </c>
      <c r="AO2652" s="7">
        <f t="shared" si="1234"/>
        <v>0.5607440081554057</v>
      </c>
      <c r="AP2652" s="6">
        <f t="shared" si="1247"/>
        <v>288050.03960332775</v>
      </c>
      <c r="AQ2652" s="5" t="s">
        <v>0</v>
      </c>
    </row>
    <row r="2653" spans="1:43" x14ac:dyDescent="0.25">
      <c r="A2653" s="63">
        <v>242</v>
      </c>
      <c r="B2653" s="72">
        <v>78181507</v>
      </c>
      <c r="C2653" s="72">
        <v>8714199</v>
      </c>
      <c r="D2653" s="62" t="s">
        <v>801</v>
      </c>
      <c r="E2653" s="61" t="s">
        <v>801</v>
      </c>
      <c r="F2653" s="73" t="s">
        <v>1107</v>
      </c>
      <c r="G2653" s="42" t="s">
        <v>1</v>
      </c>
      <c r="H2653" s="21">
        <v>1</v>
      </c>
      <c r="I2653" s="20">
        <v>286102.89892436971</v>
      </c>
      <c r="J2653" s="20">
        <f t="shared" si="1235"/>
        <v>54359.550795630246</v>
      </c>
      <c r="K2653" s="19">
        <f t="shared" si="1236"/>
        <v>340462.44971999998</v>
      </c>
      <c r="L2653" s="15">
        <f t="shared" si="1237"/>
        <v>340462.44971999998</v>
      </c>
      <c r="M2653" s="17">
        <v>230451.26050420169</v>
      </c>
      <c r="N2653" s="17">
        <v>43785.73949579832</v>
      </c>
      <c r="O2653" s="16">
        <v>274237</v>
      </c>
      <c r="P2653" s="18">
        <v>274237</v>
      </c>
      <c r="Q2653" s="17">
        <v>217406.72268907563</v>
      </c>
      <c r="R2653" s="17">
        <v>41307.277310924372</v>
      </c>
      <c r="S2653" s="16">
        <v>258714</v>
      </c>
      <c r="T2653" s="15">
        <v>258714</v>
      </c>
      <c r="U2653" s="14"/>
      <c r="V2653" s="14"/>
      <c r="W2653" s="14"/>
      <c r="X2653" s="14"/>
      <c r="Y2653" s="14"/>
      <c r="Z2653" s="14"/>
      <c r="AA2653" s="14"/>
      <c r="AB2653" s="13"/>
      <c r="AC2653" s="12">
        <f t="shared" si="1238"/>
        <v>0</v>
      </c>
      <c r="AD2653" s="6">
        <f t="shared" si="1239"/>
        <v>0</v>
      </c>
      <c r="AE2653" s="6">
        <f t="shared" si="1240"/>
        <v>0</v>
      </c>
      <c r="AF2653" s="6">
        <f t="shared" si="1241"/>
        <v>0</v>
      </c>
      <c r="AG2653" s="9">
        <f t="shared" si="1242"/>
        <v>258714</v>
      </c>
      <c r="AH2653" s="11">
        <f t="shared" si="1243"/>
        <v>340462.44971999998</v>
      </c>
      <c r="AI2653" s="9">
        <f t="shared" si="1244"/>
        <v>266475.5</v>
      </c>
      <c r="AJ2653" s="10">
        <f t="shared" si="1245"/>
        <v>218353.36242999998</v>
      </c>
      <c r="AK2653" s="9">
        <f t="shared" si="1229"/>
        <v>262594.75</v>
      </c>
      <c r="AL2653" s="9">
        <f t="shared" si="1233"/>
        <v>303468.97485999996</v>
      </c>
      <c r="AM2653" s="6">
        <f t="shared" si="1246"/>
        <v>287110.61361243029</v>
      </c>
      <c r="AN2653" s="8">
        <f t="shared" si="1218"/>
        <v>149822.98677260865</v>
      </c>
      <c r="AO2653" s="7">
        <f t="shared" si="1234"/>
        <v>0.56223925566368638</v>
      </c>
      <c r="AP2653" s="6">
        <f t="shared" si="1247"/>
        <v>287110.61361243029</v>
      </c>
      <c r="AQ2653" s="5" t="s">
        <v>0</v>
      </c>
    </row>
    <row r="2654" spans="1:43" x14ac:dyDescent="0.25">
      <c r="A2654" s="63">
        <v>243</v>
      </c>
      <c r="B2654" s="72">
        <v>78181507</v>
      </c>
      <c r="C2654" s="72">
        <v>8714199</v>
      </c>
      <c r="D2654" s="62" t="s">
        <v>801</v>
      </c>
      <c r="E2654" s="61" t="s">
        <v>801</v>
      </c>
      <c r="F2654" s="73" t="s">
        <v>1106</v>
      </c>
      <c r="G2654" s="42" t="s">
        <v>1</v>
      </c>
      <c r="H2654" s="21">
        <v>1</v>
      </c>
      <c r="I2654" s="20">
        <v>30181.282487394958</v>
      </c>
      <c r="J2654" s="20">
        <f t="shared" si="1235"/>
        <v>5734.4436726050417</v>
      </c>
      <c r="K2654" s="19">
        <f t="shared" si="1236"/>
        <v>35915.726159999998</v>
      </c>
      <c r="L2654" s="15">
        <f t="shared" si="1237"/>
        <v>35915.726159999998</v>
      </c>
      <c r="M2654" s="17">
        <v>24768.907563025212</v>
      </c>
      <c r="N2654" s="17">
        <v>4706.09243697479</v>
      </c>
      <c r="O2654" s="16">
        <v>29475</v>
      </c>
      <c r="P2654" s="18">
        <v>29475</v>
      </c>
      <c r="Q2654" s="17">
        <v>22934.453781512606</v>
      </c>
      <c r="R2654" s="17">
        <v>4357.546218487395</v>
      </c>
      <c r="S2654" s="16">
        <v>27292</v>
      </c>
      <c r="T2654" s="15">
        <v>27292</v>
      </c>
      <c r="U2654" s="14"/>
      <c r="V2654" s="14"/>
      <c r="W2654" s="14"/>
      <c r="X2654" s="14"/>
      <c r="Y2654" s="14"/>
      <c r="Z2654" s="14"/>
      <c r="AA2654" s="14"/>
      <c r="AB2654" s="13"/>
      <c r="AC2654" s="12">
        <f t="shared" si="1238"/>
        <v>0</v>
      </c>
      <c r="AD2654" s="6">
        <f t="shared" si="1239"/>
        <v>0</v>
      </c>
      <c r="AE2654" s="6">
        <f t="shared" si="1240"/>
        <v>0</v>
      </c>
      <c r="AF2654" s="6">
        <f t="shared" si="1241"/>
        <v>0</v>
      </c>
      <c r="AG2654" s="9">
        <f t="shared" si="1242"/>
        <v>27292</v>
      </c>
      <c r="AH2654" s="11">
        <f t="shared" si="1243"/>
        <v>35915.726159999998</v>
      </c>
      <c r="AI2654" s="9">
        <f t="shared" si="1244"/>
        <v>28383.5</v>
      </c>
      <c r="AJ2654" s="10">
        <f t="shared" si="1245"/>
        <v>23170.681539999998</v>
      </c>
      <c r="AK2654" s="9">
        <f t="shared" si="1229"/>
        <v>27837.75</v>
      </c>
      <c r="AL2654" s="9">
        <f t="shared" si="1233"/>
        <v>32149.613079999999</v>
      </c>
      <c r="AM2654" s="6">
        <f t="shared" si="1246"/>
        <v>30484.463003532241</v>
      </c>
      <c r="AN2654" s="8">
        <f t="shared" si="1218"/>
        <v>15874.994409318926</v>
      </c>
      <c r="AO2654" s="7">
        <f t="shared" si="1234"/>
        <v>0.55930362391244648</v>
      </c>
      <c r="AP2654" s="6">
        <f t="shared" si="1247"/>
        <v>30484.463003532241</v>
      </c>
      <c r="AQ2654" s="5" t="s">
        <v>0</v>
      </c>
    </row>
    <row r="2655" spans="1:43" x14ac:dyDescent="0.25">
      <c r="A2655" s="63">
        <v>244</v>
      </c>
      <c r="B2655" s="72">
        <v>78181507</v>
      </c>
      <c r="C2655" s="72">
        <v>8714199</v>
      </c>
      <c r="D2655" s="62" t="s">
        <v>801</v>
      </c>
      <c r="E2655" s="61" t="s">
        <v>801</v>
      </c>
      <c r="F2655" s="73" t="s">
        <v>1105</v>
      </c>
      <c r="G2655" s="42" t="s">
        <v>1</v>
      </c>
      <c r="H2655" s="21">
        <v>1</v>
      </c>
      <c r="I2655" s="20">
        <v>304023.45010084036</v>
      </c>
      <c r="J2655" s="20">
        <f t="shared" si="1235"/>
        <v>57764.455519159666</v>
      </c>
      <c r="K2655" s="19">
        <f t="shared" si="1236"/>
        <v>361787.90562000003</v>
      </c>
      <c r="L2655" s="15">
        <f t="shared" si="1237"/>
        <v>361787.90562000003</v>
      </c>
      <c r="M2655" s="17">
        <v>244885.71428571429</v>
      </c>
      <c r="N2655" s="17">
        <v>46528.285714285717</v>
      </c>
      <c r="O2655" s="16">
        <v>291414</v>
      </c>
      <c r="P2655" s="18">
        <v>291414</v>
      </c>
      <c r="Q2655" s="17">
        <v>231024.36974789918</v>
      </c>
      <c r="R2655" s="17">
        <v>43894.630252100847</v>
      </c>
      <c r="S2655" s="16">
        <v>274919</v>
      </c>
      <c r="T2655" s="15">
        <v>274919</v>
      </c>
      <c r="U2655" s="14"/>
      <c r="V2655" s="14"/>
      <c r="W2655" s="14"/>
      <c r="X2655" s="14"/>
      <c r="Y2655" s="14"/>
      <c r="Z2655" s="14"/>
      <c r="AA2655" s="14"/>
      <c r="AB2655" s="13"/>
      <c r="AC2655" s="12">
        <f t="shared" si="1238"/>
        <v>0</v>
      </c>
      <c r="AD2655" s="6">
        <f t="shared" si="1239"/>
        <v>0</v>
      </c>
      <c r="AE2655" s="6">
        <f t="shared" si="1240"/>
        <v>0</v>
      </c>
      <c r="AF2655" s="6">
        <f t="shared" si="1241"/>
        <v>0</v>
      </c>
      <c r="AG2655" s="9">
        <f t="shared" si="1242"/>
        <v>274919</v>
      </c>
      <c r="AH2655" s="11">
        <f t="shared" si="1243"/>
        <v>361787.90562000003</v>
      </c>
      <c r="AI2655" s="9">
        <f t="shared" si="1244"/>
        <v>283166.5</v>
      </c>
      <c r="AJ2655" s="10">
        <f t="shared" si="1245"/>
        <v>232030.22640500002</v>
      </c>
      <c r="AK2655" s="9">
        <f t="shared" si="1229"/>
        <v>279042.75</v>
      </c>
      <c r="AL2655" s="9">
        <f t="shared" si="1233"/>
        <v>322477.20281000005</v>
      </c>
      <c r="AM2655" s="6">
        <f t="shared" si="1246"/>
        <v>305094.1714750125</v>
      </c>
      <c r="AN2655" s="8">
        <f t="shared" si="1218"/>
        <v>159207.37079637547</v>
      </c>
      <c r="AO2655" s="7">
        <f t="shared" si="1234"/>
        <v>0.56223942732058863</v>
      </c>
      <c r="AP2655" s="6">
        <f t="shared" si="1247"/>
        <v>305094.1714750125</v>
      </c>
      <c r="AQ2655" s="5" t="s">
        <v>0</v>
      </c>
    </row>
    <row r="2656" spans="1:43" x14ac:dyDescent="0.25">
      <c r="A2656" s="63">
        <v>245</v>
      </c>
      <c r="B2656" s="72">
        <v>78181507</v>
      </c>
      <c r="C2656" s="72">
        <v>8714199</v>
      </c>
      <c r="D2656" s="62" t="s">
        <v>801</v>
      </c>
      <c r="E2656" s="61" t="s">
        <v>801</v>
      </c>
      <c r="F2656" s="73" t="s">
        <v>1104</v>
      </c>
      <c r="G2656" s="42" t="s">
        <v>1</v>
      </c>
      <c r="H2656" s="21">
        <v>1</v>
      </c>
      <c r="I2656" s="20">
        <v>313253.00394957984</v>
      </c>
      <c r="J2656" s="20">
        <f t="shared" si="1235"/>
        <v>59518.070750420171</v>
      </c>
      <c r="K2656" s="19">
        <f t="shared" si="1236"/>
        <v>372771.0747</v>
      </c>
      <c r="L2656" s="15">
        <f t="shared" si="1237"/>
        <v>372771.0747</v>
      </c>
      <c r="M2656" s="17">
        <v>252320.16806722691</v>
      </c>
      <c r="N2656" s="17">
        <v>47940.831932773115</v>
      </c>
      <c r="O2656" s="16">
        <v>300261</v>
      </c>
      <c r="P2656" s="18">
        <v>300261</v>
      </c>
      <c r="Q2656" s="17">
        <v>238037.81512605044</v>
      </c>
      <c r="R2656" s="17">
        <v>45227.184873949584</v>
      </c>
      <c r="S2656" s="16">
        <v>283265</v>
      </c>
      <c r="T2656" s="15">
        <v>283265</v>
      </c>
      <c r="U2656" s="14"/>
      <c r="V2656" s="14"/>
      <c r="W2656" s="14"/>
      <c r="X2656" s="14"/>
      <c r="Y2656" s="14"/>
      <c r="Z2656" s="14"/>
      <c r="AA2656" s="14"/>
      <c r="AB2656" s="13"/>
      <c r="AC2656" s="12">
        <f t="shared" si="1238"/>
        <v>0</v>
      </c>
      <c r="AD2656" s="6">
        <f t="shared" si="1239"/>
        <v>0</v>
      </c>
      <c r="AE2656" s="6">
        <f t="shared" si="1240"/>
        <v>0</v>
      </c>
      <c r="AF2656" s="6">
        <f t="shared" si="1241"/>
        <v>0</v>
      </c>
      <c r="AG2656" s="9">
        <f t="shared" si="1242"/>
        <v>283265</v>
      </c>
      <c r="AH2656" s="11">
        <f t="shared" si="1243"/>
        <v>372771.0747</v>
      </c>
      <c r="AI2656" s="9">
        <f t="shared" si="1244"/>
        <v>291763</v>
      </c>
      <c r="AJ2656" s="10">
        <f t="shared" si="1245"/>
        <v>239074.268675</v>
      </c>
      <c r="AK2656" s="9">
        <f t="shared" si="1229"/>
        <v>287514</v>
      </c>
      <c r="AL2656" s="9">
        <f t="shared" si="1233"/>
        <v>332267.03735</v>
      </c>
      <c r="AM2656" s="6">
        <f t="shared" si="1246"/>
        <v>314356.31955842656</v>
      </c>
      <c r="AN2656" s="8">
        <f t="shared" si="1218"/>
        <v>164040.62373799225</v>
      </c>
      <c r="AO2656" s="7">
        <f t="shared" si="1234"/>
        <v>0.56223929606561573</v>
      </c>
      <c r="AP2656" s="6">
        <f t="shared" si="1247"/>
        <v>314356.31955842656</v>
      </c>
      <c r="AQ2656" s="5" t="s">
        <v>0</v>
      </c>
    </row>
    <row r="2657" spans="1:43" x14ac:dyDescent="0.25">
      <c r="A2657" s="63">
        <v>246</v>
      </c>
      <c r="B2657" s="72">
        <v>78181507</v>
      </c>
      <c r="C2657" s="72">
        <v>8714199</v>
      </c>
      <c r="D2657" s="62" t="s">
        <v>801</v>
      </c>
      <c r="E2657" s="61" t="s">
        <v>801</v>
      </c>
      <c r="F2657" s="73" t="s">
        <v>1103</v>
      </c>
      <c r="G2657" s="42" t="s">
        <v>1</v>
      </c>
      <c r="H2657" s="21">
        <v>1</v>
      </c>
      <c r="I2657" s="20">
        <v>301394.80769747903</v>
      </c>
      <c r="J2657" s="20">
        <f t="shared" si="1235"/>
        <v>57265.013462521019</v>
      </c>
      <c r="K2657" s="19">
        <f t="shared" si="1236"/>
        <v>358659.82116000005</v>
      </c>
      <c r="L2657" s="15">
        <f t="shared" si="1237"/>
        <v>358659.82116000005</v>
      </c>
      <c r="M2657" s="17">
        <v>247348.73949579833</v>
      </c>
      <c r="N2657" s="17">
        <v>46996.260504201688</v>
      </c>
      <c r="O2657" s="16">
        <v>294345</v>
      </c>
      <c r="P2657" s="18">
        <v>294345</v>
      </c>
      <c r="Q2657" s="17">
        <v>229026.89075630254</v>
      </c>
      <c r="R2657" s="17">
        <v>43515.109243697487</v>
      </c>
      <c r="S2657" s="16">
        <v>272542</v>
      </c>
      <c r="T2657" s="15">
        <v>272542</v>
      </c>
      <c r="U2657" s="14"/>
      <c r="V2657" s="14"/>
      <c r="W2657" s="14"/>
      <c r="X2657" s="14"/>
      <c r="Y2657" s="14"/>
      <c r="Z2657" s="14"/>
      <c r="AA2657" s="14"/>
      <c r="AB2657" s="13"/>
      <c r="AC2657" s="12">
        <f t="shared" si="1238"/>
        <v>0</v>
      </c>
      <c r="AD2657" s="6">
        <f t="shared" si="1239"/>
        <v>0</v>
      </c>
      <c r="AE2657" s="6">
        <f t="shared" si="1240"/>
        <v>0</v>
      </c>
      <c r="AF2657" s="6">
        <f t="shared" si="1241"/>
        <v>0</v>
      </c>
      <c r="AG2657" s="9">
        <f t="shared" si="1242"/>
        <v>272542</v>
      </c>
      <c r="AH2657" s="11">
        <f t="shared" si="1243"/>
        <v>358659.82116000005</v>
      </c>
      <c r="AI2657" s="9">
        <f t="shared" si="1244"/>
        <v>283443.5</v>
      </c>
      <c r="AJ2657" s="10">
        <f t="shared" si="1245"/>
        <v>231386.70529000001</v>
      </c>
      <c r="AK2657" s="9">
        <f t="shared" si="1229"/>
        <v>277992.75</v>
      </c>
      <c r="AL2657" s="9">
        <f t="shared" si="1233"/>
        <v>321051.66058000003</v>
      </c>
      <c r="AM2657" s="6">
        <f t="shared" si="1246"/>
        <v>304423.56720083067</v>
      </c>
      <c r="AN2657" s="8">
        <f t="shared" si="1218"/>
        <v>158530.50028693522</v>
      </c>
      <c r="AO2657" s="7">
        <f t="shared" si="1234"/>
        <v>0.55930194302192582</v>
      </c>
      <c r="AP2657" s="6">
        <f t="shared" si="1247"/>
        <v>304423.56720083067</v>
      </c>
      <c r="AQ2657" s="5" t="s">
        <v>0</v>
      </c>
    </row>
    <row r="2658" spans="1:43" x14ac:dyDescent="0.25">
      <c r="A2658" s="63">
        <v>247</v>
      </c>
      <c r="B2658" s="72">
        <v>78181507</v>
      </c>
      <c r="C2658" s="72">
        <v>8714199</v>
      </c>
      <c r="D2658" s="62" t="s">
        <v>801</v>
      </c>
      <c r="E2658" s="61" t="s">
        <v>801</v>
      </c>
      <c r="F2658" s="73" t="s">
        <v>1102</v>
      </c>
      <c r="G2658" s="42" t="s">
        <v>1</v>
      </c>
      <c r="H2658" s="21">
        <v>1</v>
      </c>
      <c r="I2658" s="20">
        <v>28595.471294117648</v>
      </c>
      <c r="J2658" s="20">
        <f t="shared" si="1235"/>
        <v>5433.1395458823536</v>
      </c>
      <c r="K2658" s="19">
        <f t="shared" si="1236"/>
        <v>34028.610840000001</v>
      </c>
      <c r="L2658" s="15">
        <f t="shared" si="1237"/>
        <v>34028.610840000001</v>
      </c>
      <c r="M2658" s="17">
        <v>22815.966386554624</v>
      </c>
      <c r="N2658" s="17">
        <v>4335.0336134453783</v>
      </c>
      <c r="O2658" s="16">
        <v>27151.000000000004</v>
      </c>
      <c r="P2658" s="18">
        <v>27151.000000000004</v>
      </c>
      <c r="Q2658" s="17">
        <v>21729.411764705885</v>
      </c>
      <c r="R2658" s="17">
        <v>4128.588235294118</v>
      </c>
      <c r="S2658" s="16">
        <v>25858.000000000004</v>
      </c>
      <c r="T2658" s="15">
        <v>25858.000000000004</v>
      </c>
      <c r="U2658" s="14"/>
      <c r="V2658" s="14"/>
      <c r="W2658" s="14"/>
      <c r="X2658" s="14"/>
      <c r="Y2658" s="14"/>
      <c r="Z2658" s="14"/>
      <c r="AA2658" s="14"/>
      <c r="AB2658" s="13"/>
      <c r="AC2658" s="12">
        <f t="shared" si="1238"/>
        <v>0</v>
      </c>
      <c r="AD2658" s="6">
        <f t="shared" si="1239"/>
        <v>0</v>
      </c>
      <c r="AE2658" s="6">
        <f t="shared" si="1240"/>
        <v>0</v>
      </c>
      <c r="AF2658" s="6">
        <f t="shared" si="1241"/>
        <v>0</v>
      </c>
      <c r="AG2658" s="9">
        <f t="shared" si="1242"/>
        <v>25858.000000000004</v>
      </c>
      <c r="AH2658" s="11">
        <f t="shared" si="1243"/>
        <v>34028.610840000001</v>
      </c>
      <c r="AI2658" s="9">
        <f t="shared" si="1244"/>
        <v>26504.500000000004</v>
      </c>
      <c r="AJ2658" s="10">
        <f t="shared" si="1245"/>
        <v>21759.402710000002</v>
      </c>
      <c r="AK2658" s="9">
        <f t="shared" si="1229"/>
        <v>26181.250000000004</v>
      </c>
      <c r="AL2658" s="9">
        <f t="shared" si="1233"/>
        <v>30266.555420000004</v>
      </c>
      <c r="AM2658" s="6">
        <f t="shared" si="1246"/>
        <v>28601.162127228858</v>
      </c>
      <c r="AN2658" s="8">
        <f t="shared" si="1218"/>
        <v>14942.923581820081</v>
      </c>
      <c r="AO2658" s="7">
        <f t="shared" si="1234"/>
        <v>0.5637881711339614</v>
      </c>
      <c r="AP2658" s="6">
        <f t="shared" si="1247"/>
        <v>28601.162127228858</v>
      </c>
      <c r="AQ2658" s="5" t="s">
        <v>0</v>
      </c>
    </row>
    <row r="2659" spans="1:43" x14ac:dyDescent="0.25">
      <c r="A2659" s="63">
        <v>248</v>
      </c>
      <c r="B2659" s="72">
        <v>78181507</v>
      </c>
      <c r="C2659" s="72">
        <v>8714199</v>
      </c>
      <c r="D2659" s="62" t="s">
        <v>801</v>
      </c>
      <c r="E2659" s="61" t="s">
        <v>801</v>
      </c>
      <c r="F2659" s="73" t="s">
        <v>1101</v>
      </c>
      <c r="G2659" s="42" t="s">
        <v>1</v>
      </c>
      <c r="H2659" s="21">
        <v>1</v>
      </c>
      <c r="I2659" s="20">
        <v>313249.68635294121</v>
      </c>
      <c r="J2659" s="20">
        <f t="shared" si="1235"/>
        <v>59517.440407058828</v>
      </c>
      <c r="K2659" s="19">
        <f t="shared" si="1236"/>
        <v>372767.12676000001</v>
      </c>
      <c r="L2659" s="15">
        <f t="shared" si="1237"/>
        <v>372767.12676000001</v>
      </c>
      <c r="M2659" s="17">
        <v>259458.82352941178</v>
      </c>
      <c r="N2659" s="17">
        <v>49297.176470588238</v>
      </c>
      <c r="O2659" s="16">
        <v>308756</v>
      </c>
      <c r="P2659" s="18">
        <v>308756</v>
      </c>
      <c r="Q2659" s="17">
        <v>238035.29411764708</v>
      </c>
      <c r="R2659" s="17">
        <v>45226.705882352944</v>
      </c>
      <c r="S2659" s="16">
        <v>283262</v>
      </c>
      <c r="T2659" s="15">
        <v>283262</v>
      </c>
      <c r="U2659" s="14"/>
      <c r="V2659" s="14"/>
      <c r="W2659" s="14"/>
      <c r="X2659" s="14"/>
      <c r="Y2659" s="14"/>
      <c r="Z2659" s="14"/>
      <c r="AA2659" s="14"/>
      <c r="AB2659" s="13"/>
      <c r="AC2659" s="12">
        <f t="shared" si="1238"/>
        <v>0</v>
      </c>
      <c r="AD2659" s="6">
        <f t="shared" si="1239"/>
        <v>0</v>
      </c>
      <c r="AE2659" s="6">
        <f t="shared" si="1240"/>
        <v>0</v>
      </c>
      <c r="AF2659" s="6">
        <f t="shared" si="1241"/>
        <v>0</v>
      </c>
      <c r="AG2659" s="9">
        <f t="shared" si="1242"/>
        <v>283262</v>
      </c>
      <c r="AH2659" s="11">
        <f t="shared" si="1243"/>
        <v>372767.12676000001</v>
      </c>
      <c r="AI2659" s="9">
        <f t="shared" si="1244"/>
        <v>296009</v>
      </c>
      <c r="AJ2659" s="10">
        <f t="shared" si="1245"/>
        <v>241196.28169</v>
      </c>
      <c r="AK2659" s="9">
        <f t="shared" si="1229"/>
        <v>289635.5</v>
      </c>
      <c r="AL2659" s="9">
        <f t="shared" si="1233"/>
        <v>334388.06338000001</v>
      </c>
      <c r="AM2659" s="6">
        <f t="shared" si="1246"/>
        <v>317401.74044809979</v>
      </c>
      <c r="AN2659" s="8">
        <f t="shared" si="1218"/>
        <v>165146.77690726973</v>
      </c>
      <c r="AO2659" s="7">
        <f t="shared" si="1234"/>
        <v>0.55791133684202077</v>
      </c>
      <c r="AP2659" s="6">
        <f t="shared" si="1247"/>
        <v>317401.74044809979</v>
      </c>
      <c r="AQ2659" s="5" t="s">
        <v>0</v>
      </c>
    </row>
    <row r="2660" spans="1:43" x14ac:dyDescent="0.25">
      <c r="A2660" s="63">
        <v>249</v>
      </c>
      <c r="B2660" s="72">
        <v>78181507</v>
      </c>
      <c r="C2660" s="72">
        <v>8714199</v>
      </c>
      <c r="D2660" s="62" t="s">
        <v>801</v>
      </c>
      <c r="E2660" s="61" t="s">
        <v>801</v>
      </c>
      <c r="F2660" s="73" t="s">
        <v>1100</v>
      </c>
      <c r="G2660" s="42" t="s">
        <v>1</v>
      </c>
      <c r="H2660" s="21">
        <v>1</v>
      </c>
      <c r="I2660" s="20">
        <v>691067.54435294122</v>
      </c>
      <c r="J2660" s="20">
        <f t="shared" si="1235"/>
        <v>131302.83342705882</v>
      </c>
      <c r="K2660" s="19">
        <f t="shared" si="1236"/>
        <v>822370.37777999998</v>
      </c>
      <c r="L2660" s="15">
        <f t="shared" si="1237"/>
        <v>822370.37777999998</v>
      </c>
      <c r="M2660" s="17">
        <v>551392.43697478995</v>
      </c>
      <c r="N2660" s="17">
        <v>104764.5630252101</v>
      </c>
      <c r="O2660" s="16">
        <v>656157</v>
      </c>
      <c r="P2660" s="18">
        <v>656157</v>
      </c>
      <c r="Q2660" s="17">
        <v>525135.29411764711</v>
      </c>
      <c r="R2660" s="17">
        <v>99775.705882352951</v>
      </c>
      <c r="S2660" s="16">
        <v>624911</v>
      </c>
      <c r="T2660" s="15">
        <v>624911</v>
      </c>
      <c r="U2660" s="14"/>
      <c r="V2660" s="14"/>
      <c r="W2660" s="14"/>
      <c r="X2660" s="14"/>
      <c r="Y2660" s="14"/>
      <c r="Z2660" s="14"/>
      <c r="AA2660" s="14"/>
      <c r="AB2660" s="13"/>
      <c r="AC2660" s="12">
        <f t="shared" si="1238"/>
        <v>0</v>
      </c>
      <c r="AD2660" s="6">
        <f t="shared" si="1239"/>
        <v>0</v>
      </c>
      <c r="AE2660" s="6">
        <f t="shared" si="1240"/>
        <v>0</v>
      </c>
      <c r="AF2660" s="6">
        <f t="shared" si="1241"/>
        <v>0</v>
      </c>
      <c r="AG2660" s="9">
        <f t="shared" si="1242"/>
        <v>624911</v>
      </c>
      <c r="AH2660" s="11">
        <f t="shared" si="1243"/>
        <v>822370.37777999998</v>
      </c>
      <c r="AI2660" s="9">
        <f t="shared" si="1244"/>
        <v>640534</v>
      </c>
      <c r="AJ2660" s="10">
        <f t="shared" si="1245"/>
        <v>525859.59444499994</v>
      </c>
      <c r="AK2660" s="9">
        <f t="shared" si="1229"/>
        <v>632722.5</v>
      </c>
      <c r="AL2660" s="9">
        <f t="shared" si="1233"/>
        <v>731452.18888999999</v>
      </c>
      <c r="AM2660" s="6">
        <f t="shared" si="1246"/>
        <v>691204.34740567056</v>
      </c>
      <c r="AN2660" s="8">
        <f t="shared" si="1218"/>
        <v>361125.81027511763</v>
      </c>
      <c r="AO2660" s="7">
        <f t="shared" si="1234"/>
        <v>0.56378866738552147</v>
      </c>
      <c r="AP2660" s="6">
        <f t="shared" si="1247"/>
        <v>691204.34740567056</v>
      </c>
      <c r="AQ2660" s="5" t="s">
        <v>0</v>
      </c>
    </row>
    <row r="2661" spans="1:43" x14ac:dyDescent="0.25">
      <c r="A2661" s="63">
        <v>250</v>
      </c>
      <c r="B2661" s="72">
        <v>78181507</v>
      </c>
      <c r="C2661" s="72">
        <v>8714199</v>
      </c>
      <c r="D2661" s="62" t="s">
        <v>801</v>
      </c>
      <c r="E2661" s="61" t="s">
        <v>801</v>
      </c>
      <c r="F2661" s="73" t="s">
        <v>1099</v>
      </c>
      <c r="G2661" s="42" t="s">
        <v>1</v>
      </c>
      <c r="H2661" s="21">
        <v>1</v>
      </c>
      <c r="I2661" s="20">
        <v>690671.64448739507</v>
      </c>
      <c r="J2661" s="20">
        <f t="shared" si="1235"/>
        <v>131227.61245260507</v>
      </c>
      <c r="K2661" s="19">
        <f t="shared" si="1236"/>
        <v>821899.25694000011</v>
      </c>
      <c r="L2661" s="15">
        <f t="shared" si="1237"/>
        <v>821899.25694000011</v>
      </c>
      <c r="M2661" s="17">
        <v>561573.10924369749</v>
      </c>
      <c r="N2661" s="17">
        <v>106698.89075630253</v>
      </c>
      <c r="O2661" s="16">
        <v>668272</v>
      </c>
      <c r="P2661" s="18">
        <v>668272</v>
      </c>
      <c r="Q2661" s="17">
        <v>524834.45378151268</v>
      </c>
      <c r="R2661" s="17">
        <v>99718.546218487405</v>
      </c>
      <c r="S2661" s="16">
        <v>624553.00000000012</v>
      </c>
      <c r="T2661" s="15">
        <v>624553.00000000012</v>
      </c>
      <c r="U2661" s="14"/>
      <c r="V2661" s="14"/>
      <c r="W2661" s="14"/>
      <c r="X2661" s="14"/>
      <c r="Y2661" s="14"/>
      <c r="Z2661" s="14"/>
      <c r="AA2661" s="14"/>
      <c r="AB2661" s="13"/>
      <c r="AC2661" s="12">
        <f t="shared" si="1238"/>
        <v>0</v>
      </c>
      <c r="AD2661" s="6">
        <f t="shared" si="1239"/>
        <v>0</v>
      </c>
      <c r="AE2661" s="6">
        <f t="shared" si="1240"/>
        <v>0</v>
      </c>
      <c r="AF2661" s="6">
        <f t="shared" si="1241"/>
        <v>0</v>
      </c>
      <c r="AG2661" s="9">
        <f t="shared" si="1242"/>
        <v>624553.00000000012</v>
      </c>
      <c r="AH2661" s="11">
        <f t="shared" si="1243"/>
        <v>821899.25694000011</v>
      </c>
      <c r="AI2661" s="9">
        <f t="shared" si="1244"/>
        <v>646412.5</v>
      </c>
      <c r="AJ2661" s="10">
        <f t="shared" si="1245"/>
        <v>528681.06423500006</v>
      </c>
      <c r="AK2661" s="9">
        <f t="shared" si="1229"/>
        <v>635482.75</v>
      </c>
      <c r="AL2661" s="9">
        <f t="shared" si="1233"/>
        <v>734155.87847000011</v>
      </c>
      <c r="AM2661" s="6">
        <f t="shared" si="1246"/>
        <v>695372.2603131925</v>
      </c>
      <c r="AN2661" s="8">
        <f t="shared" ref="AN2661:AN2724" si="1248">STDEVA(L2661,P2661,T2661,AF2661)</f>
        <v>362471.89942988008</v>
      </c>
      <c r="AO2661" s="7">
        <f t="shared" si="1234"/>
        <v>0.56074395131573118</v>
      </c>
      <c r="AP2661" s="6">
        <f t="shared" si="1247"/>
        <v>695372.2603131925</v>
      </c>
      <c r="AQ2661" s="5" t="s">
        <v>0</v>
      </c>
    </row>
    <row r="2662" spans="1:43" x14ac:dyDescent="0.25">
      <c r="A2662" s="63">
        <v>251</v>
      </c>
      <c r="B2662" s="72">
        <v>78181507</v>
      </c>
      <c r="C2662" s="72">
        <v>8714199</v>
      </c>
      <c r="D2662" s="62" t="s">
        <v>801</v>
      </c>
      <c r="E2662" s="61" t="s">
        <v>801</v>
      </c>
      <c r="F2662" s="73" t="s">
        <v>1098</v>
      </c>
      <c r="G2662" s="42" t="s">
        <v>1</v>
      </c>
      <c r="H2662" s="21">
        <v>1</v>
      </c>
      <c r="I2662" s="20">
        <v>690671.64448739507</v>
      </c>
      <c r="J2662" s="20">
        <f t="shared" si="1235"/>
        <v>131227.61245260507</v>
      </c>
      <c r="K2662" s="19">
        <f t="shared" si="1236"/>
        <v>821899.25694000011</v>
      </c>
      <c r="L2662" s="15">
        <f t="shared" si="1237"/>
        <v>821899.25694000011</v>
      </c>
      <c r="M2662" s="17">
        <v>561573.10924369749</v>
      </c>
      <c r="N2662" s="17">
        <v>106698.89075630253</v>
      </c>
      <c r="O2662" s="16">
        <v>668272</v>
      </c>
      <c r="P2662" s="18">
        <v>668272</v>
      </c>
      <c r="Q2662" s="17">
        <v>524834.45378151268</v>
      </c>
      <c r="R2662" s="17">
        <v>99718.546218487405</v>
      </c>
      <c r="S2662" s="16">
        <v>624553.00000000012</v>
      </c>
      <c r="T2662" s="15">
        <v>624553.00000000012</v>
      </c>
      <c r="U2662" s="14"/>
      <c r="V2662" s="14"/>
      <c r="W2662" s="14"/>
      <c r="X2662" s="14"/>
      <c r="Y2662" s="14"/>
      <c r="Z2662" s="14"/>
      <c r="AA2662" s="14"/>
      <c r="AB2662" s="13"/>
      <c r="AC2662" s="12">
        <f t="shared" si="1238"/>
        <v>0</v>
      </c>
      <c r="AD2662" s="6">
        <f t="shared" si="1239"/>
        <v>0</v>
      </c>
      <c r="AE2662" s="6">
        <f t="shared" si="1240"/>
        <v>0</v>
      </c>
      <c r="AF2662" s="6">
        <f t="shared" si="1241"/>
        <v>0</v>
      </c>
      <c r="AG2662" s="9">
        <f t="shared" si="1242"/>
        <v>624553.00000000012</v>
      </c>
      <c r="AH2662" s="11">
        <f t="shared" si="1243"/>
        <v>821899.25694000011</v>
      </c>
      <c r="AI2662" s="9">
        <f t="shared" si="1244"/>
        <v>646412.5</v>
      </c>
      <c r="AJ2662" s="10">
        <f t="shared" si="1245"/>
        <v>528681.06423500006</v>
      </c>
      <c r="AK2662" s="9">
        <f t="shared" si="1229"/>
        <v>635482.75</v>
      </c>
      <c r="AL2662" s="9">
        <f t="shared" si="1233"/>
        <v>734155.87847000011</v>
      </c>
      <c r="AM2662" s="6">
        <f t="shared" si="1246"/>
        <v>695372.2603131925</v>
      </c>
      <c r="AN2662" s="8">
        <f t="shared" si="1248"/>
        <v>362471.89942988008</v>
      </c>
      <c r="AO2662" s="7">
        <f t="shared" si="1234"/>
        <v>0.56074395131573118</v>
      </c>
      <c r="AP2662" s="6">
        <f t="shared" si="1247"/>
        <v>695372.2603131925</v>
      </c>
      <c r="AQ2662" s="5" t="s">
        <v>0</v>
      </c>
    </row>
    <row r="2663" spans="1:43" x14ac:dyDescent="0.25">
      <c r="A2663" s="63">
        <v>252</v>
      </c>
      <c r="B2663" s="72">
        <v>78181507</v>
      </c>
      <c r="C2663" s="72">
        <v>8714199</v>
      </c>
      <c r="D2663" s="62" t="s">
        <v>801</v>
      </c>
      <c r="E2663" s="61" t="s">
        <v>801</v>
      </c>
      <c r="F2663" s="73" t="s">
        <v>1097</v>
      </c>
      <c r="G2663" s="42" t="s">
        <v>1</v>
      </c>
      <c r="H2663" s="21">
        <v>1</v>
      </c>
      <c r="I2663" s="20">
        <v>690671.64448739507</v>
      </c>
      <c r="J2663" s="20">
        <f t="shared" si="1235"/>
        <v>131227.61245260507</v>
      </c>
      <c r="K2663" s="19">
        <f t="shared" si="1236"/>
        <v>821899.25694000011</v>
      </c>
      <c r="L2663" s="15">
        <f t="shared" si="1237"/>
        <v>821899.25694000011</v>
      </c>
      <c r="M2663" s="17">
        <v>566821.00840336143</v>
      </c>
      <c r="N2663" s="17">
        <v>107695.99159663868</v>
      </c>
      <c r="O2663" s="16">
        <v>674517.00000000012</v>
      </c>
      <c r="P2663" s="18">
        <v>674517.00000000012</v>
      </c>
      <c r="Q2663" s="17">
        <v>524834.45378151268</v>
      </c>
      <c r="R2663" s="17">
        <v>99718.546218487405</v>
      </c>
      <c r="S2663" s="16">
        <v>624553.00000000012</v>
      </c>
      <c r="T2663" s="15">
        <v>624553.00000000012</v>
      </c>
      <c r="U2663" s="14"/>
      <c r="V2663" s="14"/>
      <c r="W2663" s="14"/>
      <c r="X2663" s="14"/>
      <c r="Y2663" s="14"/>
      <c r="Z2663" s="14"/>
      <c r="AA2663" s="14"/>
      <c r="AB2663" s="13"/>
      <c r="AC2663" s="12">
        <f t="shared" si="1238"/>
        <v>0</v>
      </c>
      <c r="AD2663" s="6">
        <f t="shared" si="1239"/>
        <v>0</v>
      </c>
      <c r="AE2663" s="6">
        <f t="shared" si="1240"/>
        <v>0</v>
      </c>
      <c r="AF2663" s="6">
        <f t="shared" si="1241"/>
        <v>0</v>
      </c>
      <c r="AG2663" s="9">
        <f t="shared" si="1242"/>
        <v>624553.00000000012</v>
      </c>
      <c r="AH2663" s="11">
        <f t="shared" si="1243"/>
        <v>821899.25694000011</v>
      </c>
      <c r="AI2663" s="9">
        <f t="shared" si="1244"/>
        <v>649535.00000000012</v>
      </c>
      <c r="AJ2663" s="10">
        <f t="shared" si="1245"/>
        <v>530242.31423500006</v>
      </c>
      <c r="AK2663" s="9">
        <f t="shared" si="1229"/>
        <v>637044.00000000012</v>
      </c>
      <c r="AL2663" s="9">
        <f t="shared" si="1233"/>
        <v>735717.12847000011</v>
      </c>
      <c r="AM2663" s="6">
        <f t="shared" si="1246"/>
        <v>697612.51113794209</v>
      </c>
      <c r="AN2663" s="8">
        <f t="shared" si="1248"/>
        <v>363286.10141107353</v>
      </c>
      <c r="AO2663" s="7">
        <f t="shared" si="1234"/>
        <v>0.55930181038908366</v>
      </c>
      <c r="AP2663" s="6">
        <f t="shared" si="1247"/>
        <v>697612.51113794209</v>
      </c>
      <c r="AQ2663" s="5" t="s">
        <v>0</v>
      </c>
    </row>
    <row r="2664" spans="1:43" x14ac:dyDescent="0.25">
      <c r="A2664" s="63">
        <v>253</v>
      </c>
      <c r="B2664" s="72">
        <v>78181507</v>
      </c>
      <c r="C2664" s="72">
        <v>8714199</v>
      </c>
      <c r="D2664" s="62" t="s">
        <v>801</v>
      </c>
      <c r="E2664" s="61" t="s">
        <v>801</v>
      </c>
      <c r="F2664" s="73" t="s">
        <v>1096</v>
      </c>
      <c r="G2664" s="42" t="s">
        <v>1</v>
      </c>
      <c r="H2664" s="21">
        <v>1</v>
      </c>
      <c r="I2664" s="20">
        <v>553134.04063865542</v>
      </c>
      <c r="J2664" s="20">
        <f t="shared" si="1235"/>
        <v>105095.46772134452</v>
      </c>
      <c r="K2664" s="19">
        <f t="shared" si="1236"/>
        <v>658229.50835999998</v>
      </c>
      <c r="L2664" s="15">
        <f t="shared" si="1237"/>
        <v>658229.50835999998</v>
      </c>
      <c r="M2664" s="17">
        <v>449743.69747899164</v>
      </c>
      <c r="N2664" s="17">
        <v>85451.302521008416</v>
      </c>
      <c r="O2664" s="16">
        <v>535195</v>
      </c>
      <c r="P2664" s="18">
        <v>535195</v>
      </c>
      <c r="Q2664" s="17">
        <v>420321.00840336137</v>
      </c>
      <c r="R2664" s="17">
        <v>79860.991596638662</v>
      </c>
      <c r="S2664" s="16">
        <v>500182</v>
      </c>
      <c r="T2664" s="15">
        <v>500182</v>
      </c>
      <c r="U2664" s="14"/>
      <c r="V2664" s="14"/>
      <c r="W2664" s="14"/>
      <c r="X2664" s="14"/>
      <c r="Y2664" s="14"/>
      <c r="Z2664" s="14"/>
      <c r="AA2664" s="14"/>
      <c r="AB2664" s="13"/>
      <c r="AC2664" s="12">
        <f t="shared" si="1238"/>
        <v>0</v>
      </c>
      <c r="AD2664" s="6">
        <f t="shared" si="1239"/>
        <v>0</v>
      </c>
      <c r="AE2664" s="6">
        <f t="shared" si="1240"/>
        <v>0</v>
      </c>
      <c r="AF2664" s="6">
        <f t="shared" si="1241"/>
        <v>0</v>
      </c>
      <c r="AG2664" s="9">
        <f t="shared" si="1242"/>
        <v>500182</v>
      </c>
      <c r="AH2664" s="11">
        <f t="shared" si="1243"/>
        <v>658229.50835999998</v>
      </c>
      <c r="AI2664" s="9">
        <f t="shared" si="1244"/>
        <v>517688.5</v>
      </c>
      <c r="AJ2664" s="10">
        <f t="shared" si="1245"/>
        <v>423401.62708999997</v>
      </c>
      <c r="AK2664" s="9">
        <f t="shared" si="1229"/>
        <v>508935.25</v>
      </c>
      <c r="AL2664" s="9">
        <f t="shared" si="1233"/>
        <v>587959.00417999993</v>
      </c>
      <c r="AM2664" s="6">
        <f t="shared" si="1246"/>
        <v>556898.60454280057</v>
      </c>
      <c r="AN2664" s="8">
        <f t="shared" si="1248"/>
        <v>290290.69082272786</v>
      </c>
      <c r="AO2664" s="7">
        <f t="shared" si="1234"/>
        <v>0.56074394316800136</v>
      </c>
      <c r="AP2664" s="6">
        <f t="shared" si="1247"/>
        <v>556898.60454280057</v>
      </c>
      <c r="AQ2664" s="5" t="s">
        <v>0</v>
      </c>
    </row>
    <row r="2665" spans="1:43" x14ac:dyDescent="0.25">
      <c r="A2665" s="63">
        <v>254</v>
      </c>
      <c r="B2665" s="72">
        <v>78181507</v>
      </c>
      <c r="C2665" s="72">
        <v>8714199</v>
      </c>
      <c r="D2665" s="62" t="s">
        <v>801</v>
      </c>
      <c r="E2665" s="61" t="s">
        <v>801</v>
      </c>
      <c r="F2665" s="73" t="s">
        <v>1095</v>
      </c>
      <c r="G2665" s="42" t="s">
        <v>1</v>
      </c>
      <c r="H2665" s="21">
        <v>1</v>
      </c>
      <c r="I2665" s="20">
        <v>887818.71887394972</v>
      </c>
      <c r="J2665" s="20">
        <f t="shared" si="1235"/>
        <v>168685.55658605046</v>
      </c>
      <c r="K2665" s="19">
        <f t="shared" si="1236"/>
        <v>1056504.2754600001</v>
      </c>
      <c r="L2665" s="15">
        <f t="shared" si="1237"/>
        <v>1056504.2754600001</v>
      </c>
      <c r="M2665" s="17">
        <v>728616.80672268907</v>
      </c>
      <c r="N2665" s="17">
        <v>138437.19327731093</v>
      </c>
      <c r="O2665" s="16">
        <v>867054</v>
      </c>
      <c r="P2665" s="18">
        <v>867054</v>
      </c>
      <c r="Q2665" s="17">
        <v>674644.53781512612</v>
      </c>
      <c r="R2665" s="17">
        <v>128182.46218487396</v>
      </c>
      <c r="S2665" s="16">
        <v>802827.00000000012</v>
      </c>
      <c r="T2665" s="15">
        <v>802827.00000000012</v>
      </c>
      <c r="U2665" s="14"/>
      <c r="V2665" s="14"/>
      <c r="W2665" s="14"/>
      <c r="X2665" s="14"/>
      <c r="Y2665" s="14"/>
      <c r="Z2665" s="14"/>
      <c r="AA2665" s="14"/>
      <c r="AB2665" s="13"/>
      <c r="AC2665" s="12">
        <f t="shared" si="1238"/>
        <v>0</v>
      </c>
      <c r="AD2665" s="6">
        <f t="shared" si="1239"/>
        <v>0</v>
      </c>
      <c r="AE2665" s="6">
        <f t="shared" si="1240"/>
        <v>0</v>
      </c>
      <c r="AF2665" s="6">
        <f t="shared" si="1241"/>
        <v>0</v>
      </c>
      <c r="AG2665" s="9">
        <f t="shared" si="1242"/>
        <v>802827.00000000012</v>
      </c>
      <c r="AH2665" s="11">
        <f t="shared" si="1243"/>
        <v>1056504.2754600001</v>
      </c>
      <c r="AI2665" s="9">
        <f t="shared" si="1244"/>
        <v>834940.5</v>
      </c>
      <c r="AJ2665" s="10">
        <f t="shared" si="1245"/>
        <v>681596.31886500004</v>
      </c>
      <c r="AK2665" s="9">
        <f t="shared" si="1229"/>
        <v>818883.75</v>
      </c>
      <c r="AL2665" s="9">
        <f t="shared" si="1233"/>
        <v>945722.38773000007</v>
      </c>
      <c r="AM2665" s="6">
        <f t="shared" si="1246"/>
        <v>896741.21369060373</v>
      </c>
      <c r="AN2665" s="8">
        <f t="shared" si="1248"/>
        <v>466983.56407514837</v>
      </c>
      <c r="AO2665" s="7">
        <f t="shared" si="1234"/>
        <v>0.55930160780935689</v>
      </c>
      <c r="AP2665" s="6">
        <f t="shared" si="1247"/>
        <v>896741.21369060373</v>
      </c>
      <c r="AQ2665" s="5" t="s">
        <v>0</v>
      </c>
    </row>
    <row r="2666" spans="1:43" x14ac:dyDescent="0.25">
      <c r="A2666" s="63">
        <v>255</v>
      </c>
      <c r="B2666" s="72">
        <v>78181507</v>
      </c>
      <c r="C2666" s="72">
        <v>8714199</v>
      </c>
      <c r="D2666" s="62" t="s">
        <v>801</v>
      </c>
      <c r="E2666" s="61" t="s">
        <v>801</v>
      </c>
      <c r="F2666" s="73" t="s">
        <v>1094</v>
      </c>
      <c r="G2666" s="42" t="s">
        <v>1</v>
      </c>
      <c r="H2666" s="21">
        <v>1</v>
      </c>
      <c r="I2666" s="20">
        <v>1184462.7281848742</v>
      </c>
      <c r="J2666" s="20">
        <f t="shared" si="1235"/>
        <v>225047.91835512611</v>
      </c>
      <c r="K2666" s="19">
        <f t="shared" si="1236"/>
        <v>1409510.6465400003</v>
      </c>
      <c r="L2666" s="15">
        <f t="shared" si="1237"/>
        <v>1409510.6465400003</v>
      </c>
      <c r="M2666" s="17">
        <v>963065.54621848743</v>
      </c>
      <c r="N2666" s="17">
        <v>182982.45378151262</v>
      </c>
      <c r="O2666" s="16">
        <v>1146048</v>
      </c>
      <c r="P2666" s="18">
        <v>1146048</v>
      </c>
      <c r="Q2666" s="17">
        <v>900061.3445378152</v>
      </c>
      <c r="R2666" s="17">
        <v>171011.65546218489</v>
      </c>
      <c r="S2666" s="16">
        <v>1071073</v>
      </c>
      <c r="T2666" s="15">
        <v>1071073</v>
      </c>
      <c r="U2666" s="14"/>
      <c r="V2666" s="14"/>
      <c r="W2666" s="14"/>
      <c r="X2666" s="14"/>
      <c r="Y2666" s="14"/>
      <c r="Z2666" s="14"/>
      <c r="AA2666" s="14"/>
      <c r="AB2666" s="13"/>
      <c r="AC2666" s="12">
        <f t="shared" si="1238"/>
        <v>0</v>
      </c>
      <c r="AD2666" s="6">
        <f t="shared" si="1239"/>
        <v>0</v>
      </c>
      <c r="AE2666" s="6">
        <f t="shared" si="1240"/>
        <v>0</v>
      </c>
      <c r="AF2666" s="6">
        <f t="shared" si="1241"/>
        <v>0</v>
      </c>
      <c r="AG2666" s="9">
        <f t="shared" si="1242"/>
        <v>1071073</v>
      </c>
      <c r="AH2666" s="11">
        <f t="shared" si="1243"/>
        <v>1409510.6465400003</v>
      </c>
      <c r="AI2666" s="9">
        <f t="shared" si="1244"/>
        <v>1108560.5</v>
      </c>
      <c r="AJ2666" s="10">
        <f t="shared" si="1245"/>
        <v>906657.91163500003</v>
      </c>
      <c r="AK2666" s="9">
        <f t="shared" si="1229"/>
        <v>1089816.75</v>
      </c>
      <c r="AL2666" s="9">
        <f t="shared" si="1233"/>
        <v>1259035.5732700001</v>
      </c>
      <c r="AM2666" s="6">
        <f t="shared" si="1246"/>
        <v>1192523.7987334325</v>
      </c>
      <c r="AN2666" s="8">
        <f t="shared" si="1248"/>
        <v>621618.68735885865</v>
      </c>
      <c r="AO2666" s="7">
        <f t="shared" si="1234"/>
        <v>0.56074403459157951</v>
      </c>
      <c r="AP2666" s="6">
        <f t="shared" si="1247"/>
        <v>1192523.7987334325</v>
      </c>
      <c r="AQ2666" s="5" t="s">
        <v>0</v>
      </c>
    </row>
    <row r="2667" spans="1:43" x14ac:dyDescent="0.25">
      <c r="A2667" s="63">
        <v>256</v>
      </c>
      <c r="B2667" s="72">
        <v>78181507</v>
      </c>
      <c r="C2667" s="72">
        <v>8714199</v>
      </c>
      <c r="D2667" s="62" t="s">
        <v>801</v>
      </c>
      <c r="E2667" s="61" t="s">
        <v>801</v>
      </c>
      <c r="F2667" s="73" t="s">
        <v>1093</v>
      </c>
      <c r="G2667" s="42" t="s">
        <v>1</v>
      </c>
      <c r="H2667" s="21">
        <v>1</v>
      </c>
      <c r="I2667" s="20">
        <v>1062297.7612941177</v>
      </c>
      <c r="J2667" s="20">
        <f t="shared" si="1235"/>
        <v>201836.57464588236</v>
      </c>
      <c r="K2667" s="19">
        <f t="shared" si="1236"/>
        <v>1264134.3359400001</v>
      </c>
      <c r="L2667" s="15">
        <f t="shared" si="1237"/>
        <v>1264134.3359400001</v>
      </c>
      <c r="M2667" s="17">
        <v>871807.56302521017</v>
      </c>
      <c r="N2667" s="17">
        <v>165643.43697478995</v>
      </c>
      <c r="O2667" s="16">
        <v>1037451.0000000001</v>
      </c>
      <c r="P2667" s="18">
        <v>1037451.0000000001</v>
      </c>
      <c r="Q2667" s="17">
        <v>807229.4117647059</v>
      </c>
      <c r="R2667" s="17">
        <v>153373.58823529413</v>
      </c>
      <c r="S2667" s="16">
        <v>960603</v>
      </c>
      <c r="T2667" s="15">
        <v>960603</v>
      </c>
      <c r="U2667" s="14"/>
      <c r="V2667" s="14"/>
      <c r="W2667" s="14"/>
      <c r="X2667" s="14"/>
      <c r="Y2667" s="14"/>
      <c r="Z2667" s="14"/>
      <c r="AA2667" s="14"/>
      <c r="AB2667" s="13"/>
      <c r="AC2667" s="12">
        <f t="shared" si="1238"/>
        <v>0</v>
      </c>
      <c r="AD2667" s="6">
        <f t="shared" si="1239"/>
        <v>0</v>
      </c>
      <c r="AE2667" s="6">
        <f t="shared" si="1240"/>
        <v>0</v>
      </c>
      <c r="AF2667" s="6">
        <f t="shared" si="1241"/>
        <v>0</v>
      </c>
      <c r="AG2667" s="9">
        <f t="shared" si="1242"/>
        <v>960603</v>
      </c>
      <c r="AH2667" s="11">
        <f t="shared" si="1243"/>
        <v>1264134.3359400001</v>
      </c>
      <c r="AI2667" s="9">
        <f t="shared" si="1244"/>
        <v>999027</v>
      </c>
      <c r="AJ2667" s="10">
        <f t="shared" si="1245"/>
        <v>815547.08398500003</v>
      </c>
      <c r="AK2667" s="9">
        <f t="shared" si="1229"/>
        <v>979815</v>
      </c>
      <c r="AL2667" s="9">
        <f t="shared" si="1233"/>
        <v>1131580.6679700001</v>
      </c>
      <c r="AM2667" s="6">
        <f t="shared" si="1246"/>
        <v>1072973.3101805239</v>
      </c>
      <c r="AN2667" s="8">
        <f t="shared" si="1248"/>
        <v>558757.5907095786</v>
      </c>
      <c r="AO2667" s="7">
        <f t="shared" si="1234"/>
        <v>0.55930179135256464</v>
      </c>
      <c r="AP2667" s="6">
        <f t="shared" si="1247"/>
        <v>1072973.3101805239</v>
      </c>
      <c r="AQ2667" s="5" t="s">
        <v>0</v>
      </c>
    </row>
    <row r="2668" spans="1:43" x14ac:dyDescent="0.25">
      <c r="A2668" s="63">
        <v>257</v>
      </c>
      <c r="B2668" s="72">
        <v>78181507</v>
      </c>
      <c r="C2668" s="72">
        <v>8714199</v>
      </c>
      <c r="D2668" s="62" t="s">
        <v>801</v>
      </c>
      <c r="E2668" s="61" t="s">
        <v>801</v>
      </c>
      <c r="F2668" s="73" t="s">
        <v>1092</v>
      </c>
      <c r="G2668" s="42" t="s">
        <v>1</v>
      </c>
      <c r="H2668" s="21">
        <v>1</v>
      </c>
      <c r="I2668" s="20">
        <v>842612.04121008411</v>
      </c>
      <c r="J2668" s="20">
        <f t="shared" si="1235"/>
        <v>160096.28782991599</v>
      </c>
      <c r="K2668" s="19">
        <f t="shared" si="1236"/>
        <v>1002708.3290400001</v>
      </c>
      <c r="L2668" s="15">
        <f t="shared" si="1237"/>
        <v>1002708.3290400001</v>
      </c>
      <c r="M2668" s="17">
        <v>697918.48739495804</v>
      </c>
      <c r="N2668" s="17">
        <v>132604.51260504202</v>
      </c>
      <c r="O2668" s="16">
        <v>830523</v>
      </c>
      <c r="P2668" s="18">
        <v>830523</v>
      </c>
      <c r="Q2668" s="17">
        <v>640292.43697478995</v>
      </c>
      <c r="R2668" s="17">
        <v>121655.5630252101</v>
      </c>
      <c r="S2668" s="16">
        <v>761948</v>
      </c>
      <c r="T2668" s="15">
        <v>761948</v>
      </c>
      <c r="U2668" s="14"/>
      <c r="V2668" s="14"/>
      <c r="W2668" s="14"/>
      <c r="X2668" s="14"/>
      <c r="Y2668" s="14"/>
      <c r="Z2668" s="14"/>
      <c r="AA2668" s="14"/>
      <c r="AB2668" s="13"/>
      <c r="AC2668" s="12">
        <f t="shared" si="1238"/>
        <v>0</v>
      </c>
      <c r="AD2668" s="6">
        <f t="shared" si="1239"/>
        <v>0</v>
      </c>
      <c r="AE2668" s="6">
        <f t="shared" si="1240"/>
        <v>0</v>
      </c>
      <c r="AF2668" s="6">
        <f t="shared" si="1241"/>
        <v>0</v>
      </c>
      <c r="AG2668" s="9">
        <f t="shared" si="1242"/>
        <v>761948</v>
      </c>
      <c r="AH2668" s="11">
        <f t="shared" si="1243"/>
        <v>1002708.3290400001</v>
      </c>
      <c r="AI2668" s="9">
        <f t="shared" si="1244"/>
        <v>796235.5</v>
      </c>
      <c r="AJ2668" s="10">
        <f t="shared" si="1245"/>
        <v>648794.83226000005</v>
      </c>
      <c r="AK2668" s="9">
        <f t="shared" si="1229"/>
        <v>779091.75</v>
      </c>
      <c r="AL2668" s="9">
        <f t="shared" si="1233"/>
        <v>899471.91452000011</v>
      </c>
      <c r="AM2668" s="6">
        <f t="shared" si="1246"/>
        <v>853780.16348792741</v>
      </c>
      <c r="AN2668" s="8">
        <f t="shared" si="1248"/>
        <v>444229.01897184463</v>
      </c>
      <c r="AO2668" s="7">
        <f t="shared" si="1234"/>
        <v>0.55791159647094946</v>
      </c>
      <c r="AP2668" s="6">
        <f t="shared" si="1247"/>
        <v>853780.16348792741</v>
      </c>
      <c r="AQ2668" s="5" t="s">
        <v>0</v>
      </c>
    </row>
    <row r="2669" spans="1:43" x14ac:dyDescent="0.25">
      <c r="A2669" s="63">
        <v>258</v>
      </c>
      <c r="B2669" s="72">
        <v>78181507</v>
      </c>
      <c r="C2669" s="72">
        <v>8714199</v>
      </c>
      <c r="D2669" s="62" t="s">
        <v>801</v>
      </c>
      <c r="E2669" s="61" t="s">
        <v>801</v>
      </c>
      <c r="F2669" s="73" t="s">
        <v>1091</v>
      </c>
      <c r="G2669" s="42" t="s">
        <v>1</v>
      </c>
      <c r="H2669" s="21">
        <v>1</v>
      </c>
      <c r="I2669" s="20">
        <v>351465.08203361346</v>
      </c>
      <c r="J2669" s="20">
        <f t="shared" si="1235"/>
        <v>66778.365586386557</v>
      </c>
      <c r="K2669" s="19">
        <f t="shared" si="1236"/>
        <v>418243.44761999999</v>
      </c>
      <c r="L2669" s="15">
        <f t="shared" si="1237"/>
        <v>418243.44761999999</v>
      </c>
      <c r="M2669" s="17">
        <v>291111.76470588235</v>
      </c>
      <c r="N2669" s="17">
        <v>55311.23529411765</v>
      </c>
      <c r="O2669" s="16">
        <v>346423</v>
      </c>
      <c r="P2669" s="18">
        <v>346423</v>
      </c>
      <c r="Q2669" s="17">
        <v>267074.78991596639</v>
      </c>
      <c r="R2669" s="17">
        <v>50744.210084033613</v>
      </c>
      <c r="S2669" s="16">
        <v>317819</v>
      </c>
      <c r="T2669" s="15">
        <v>317819</v>
      </c>
      <c r="U2669" s="14"/>
      <c r="V2669" s="14"/>
      <c r="W2669" s="14"/>
      <c r="X2669" s="14"/>
      <c r="Y2669" s="14"/>
      <c r="Z2669" s="14"/>
      <c r="AA2669" s="14"/>
      <c r="AB2669" s="13"/>
      <c r="AC2669" s="12">
        <f t="shared" si="1238"/>
        <v>0</v>
      </c>
      <c r="AD2669" s="6">
        <f t="shared" si="1239"/>
        <v>0</v>
      </c>
      <c r="AE2669" s="6">
        <f t="shared" si="1240"/>
        <v>0</v>
      </c>
      <c r="AF2669" s="6">
        <f t="shared" si="1241"/>
        <v>0</v>
      </c>
      <c r="AG2669" s="9">
        <f t="shared" si="1242"/>
        <v>317819</v>
      </c>
      <c r="AH2669" s="11">
        <f t="shared" si="1243"/>
        <v>418243.44761999999</v>
      </c>
      <c r="AI2669" s="9">
        <f t="shared" si="1244"/>
        <v>332121</v>
      </c>
      <c r="AJ2669" s="10">
        <f t="shared" si="1245"/>
        <v>270621.361905</v>
      </c>
      <c r="AK2669" s="9">
        <f t="shared" si="1229"/>
        <v>324970</v>
      </c>
      <c r="AL2669" s="9">
        <f t="shared" si="1233"/>
        <v>375182.22381</v>
      </c>
      <c r="AM2669" s="6">
        <f t="shared" si="1246"/>
        <v>356123.60875447764</v>
      </c>
      <c r="AN2669" s="8">
        <f t="shared" si="1248"/>
        <v>185294.09694662498</v>
      </c>
      <c r="AO2669" s="7">
        <f t="shared" si="1234"/>
        <v>0.55791141465497507</v>
      </c>
      <c r="AP2669" s="6">
        <f t="shared" si="1247"/>
        <v>356123.60875447764</v>
      </c>
      <c r="AQ2669" s="5" t="s">
        <v>0</v>
      </c>
    </row>
    <row r="2670" spans="1:43" x14ac:dyDescent="0.25">
      <c r="A2670" s="63">
        <v>259</v>
      </c>
      <c r="B2670" s="72">
        <v>78181507</v>
      </c>
      <c r="C2670" s="72">
        <v>8714199</v>
      </c>
      <c r="D2670" s="62" t="s">
        <v>801</v>
      </c>
      <c r="E2670" s="61" t="s">
        <v>801</v>
      </c>
      <c r="F2670" s="73" t="s">
        <v>1090</v>
      </c>
      <c r="G2670" s="42" t="s">
        <v>1</v>
      </c>
      <c r="H2670" s="21">
        <v>1</v>
      </c>
      <c r="I2670" s="20">
        <v>297956.67171428574</v>
      </c>
      <c r="J2670" s="20">
        <f t="shared" si="1235"/>
        <v>56611.767625714288</v>
      </c>
      <c r="K2670" s="19">
        <f t="shared" si="1236"/>
        <v>354568.43934000004</v>
      </c>
      <c r="L2670" s="15">
        <f t="shared" si="1237"/>
        <v>354568.43934000004</v>
      </c>
      <c r="M2670" s="17">
        <v>242263.8655462185</v>
      </c>
      <c r="N2670" s="17">
        <v>46030.134453781517</v>
      </c>
      <c r="O2670" s="16">
        <v>288294</v>
      </c>
      <c r="P2670" s="18">
        <v>288294</v>
      </c>
      <c r="Q2670" s="17">
        <v>226414.28571428571</v>
      </c>
      <c r="R2670" s="17">
        <v>43018.714285714283</v>
      </c>
      <c r="S2670" s="16">
        <v>269433</v>
      </c>
      <c r="T2670" s="15">
        <v>269433</v>
      </c>
      <c r="U2670" s="14"/>
      <c r="V2670" s="14"/>
      <c r="W2670" s="14"/>
      <c r="X2670" s="14"/>
      <c r="Y2670" s="14"/>
      <c r="Z2670" s="14"/>
      <c r="AA2670" s="14"/>
      <c r="AB2670" s="13"/>
      <c r="AC2670" s="12">
        <f t="shared" si="1238"/>
        <v>0</v>
      </c>
      <c r="AD2670" s="6">
        <f t="shared" si="1239"/>
        <v>0</v>
      </c>
      <c r="AE2670" s="6">
        <f t="shared" si="1240"/>
        <v>0</v>
      </c>
      <c r="AF2670" s="6">
        <f t="shared" si="1241"/>
        <v>0</v>
      </c>
      <c r="AG2670" s="9">
        <f t="shared" si="1242"/>
        <v>269433</v>
      </c>
      <c r="AH2670" s="11">
        <f t="shared" si="1243"/>
        <v>354568.43934000004</v>
      </c>
      <c r="AI2670" s="9">
        <f t="shared" si="1244"/>
        <v>278863.5</v>
      </c>
      <c r="AJ2670" s="10">
        <f t="shared" si="1245"/>
        <v>228073.85983500001</v>
      </c>
      <c r="AK2670" s="9">
        <f t="shared" si="1229"/>
        <v>274148.25</v>
      </c>
      <c r="AL2670" s="9">
        <f t="shared" si="1233"/>
        <v>316715.96967000002</v>
      </c>
      <c r="AM2670" s="6">
        <f t="shared" si="1246"/>
        <v>299984.72755133238</v>
      </c>
      <c r="AN2670" s="8">
        <f t="shared" si="1248"/>
        <v>156370.93500270692</v>
      </c>
      <c r="AO2670" s="7">
        <f t="shared" si="1234"/>
        <v>0.56074364340513161</v>
      </c>
      <c r="AP2670" s="6">
        <f t="shared" si="1247"/>
        <v>299984.72755133238</v>
      </c>
      <c r="AQ2670" s="5" t="s">
        <v>0</v>
      </c>
    </row>
    <row r="2671" spans="1:43" x14ac:dyDescent="0.25">
      <c r="A2671" s="63">
        <v>260</v>
      </c>
      <c r="B2671" s="72">
        <v>78181507</v>
      </c>
      <c r="C2671" s="72">
        <v>8714199</v>
      </c>
      <c r="D2671" s="62" t="s">
        <v>801</v>
      </c>
      <c r="E2671" s="61" t="s">
        <v>801</v>
      </c>
      <c r="F2671" s="73" t="s">
        <v>1089</v>
      </c>
      <c r="G2671" s="42" t="s">
        <v>1</v>
      </c>
      <c r="H2671" s="21">
        <v>1</v>
      </c>
      <c r="I2671" s="20">
        <v>872914.96890756302</v>
      </c>
      <c r="J2671" s="20">
        <f t="shared" si="1235"/>
        <v>165853.84409243698</v>
      </c>
      <c r="K2671" s="19">
        <f t="shared" si="1236"/>
        <v>1038768.813</v>
      </c>
      <c r="L2671" s="15">
        <f t="shared" si="1237"/>
        <v>1038768.813</v>
      </c>
      <c r="M2671" s="17">
        <v>703118.48739495804</v>
      </c>
      <c r="N2671" s="17">
        <v>133592.51260504202</v>
      </c>
      <c r="O2671" s="16">
        <v>836711</v>
      </c>
      <c r="P2671" s="18">
        <v>836711</v>
      </c>
      <c r="Q2671" s="17">
        <v>663319.32773109246</v>
      </c>
      <c r="R2671" s="17">
        <v>126030.67226890757</v>
      </c>
      <c r="S2671" s="16">
        <v>789350</v>
      </c>
      <c r="T2671" s="15">
        <v>789350</v>
      </c>
      <c r="U2671" s="14"/>
      <c r="V2671" s="14"/>
      <c r="W2671" s="14"/>
      <c r="X2671" s="14"/>
      <c r="Y2671" s="14"/>
      <c r="Z2671" s="14"/>
      <c r="AA2671" s="14"/>
      <c r="AB2671" s="13"/>
      <c r="AC2671" s="12">
        <f t="shared" si="1238"/>
        <v>0</v>
      </c>
      <c r="AD2671" s="6">
        <f t="shared" si="1239"/>
        <v>0</v>
      </c>
      <c r="AE2671" s="6">
        <f t="shared" si="1240"/>
        <v>0</v>
      </c>
      <c r="AF2671" s="6">
        <f t="shared" si="1241"/>
        <v>0</v>
      </c>
      <c r="AG2671" s="9">
        <f t="shared" si="1242"/>
        <v>789350</v>
      </c>
      <c r="AH2671" s="11">
        <f t="shared" si="1243"/>
        <v>1038768.813</v>
      </c>
      <c r="AI2671" s="9">
        <f t="shared" si="1244"/>
        <v>813030.5</v>
      </c>
      <c r="AJ2671" s="10">
        <f t="shared" si="1245"/>
        <v>666207.45325000002</v>
      </c>
      <c r="AK2671" s="9">
        <f t="shared" si="1229"/>
        <v>801190.25</v>
      </c>
      <c r="AL2671" s="9">
        <f t="shared" si="1233"/>
        <v>925899.65650000004</v>
      </c>
      <c r="AM2671" s="6">
        <f t="shared" si="1246"/>
        <v>875989.38098057162</v>
      </c>
      <c r="AN2671" s="8">
        <f t="shared" si="1248"/>
        <v>457117.73969041603</v>
      </c>
      <c r="AO2671" s="7">
        <f t="shared" si="1234"/>
        <v>0.56223934980350188</v>
      </c>
      <c r="AP2671" s="6">
        <f t="shared" si="1247"/>
        <v>875989.38098057162</v>
      </c>
      <c r="AQ2671" s="5" t="s">
        <v>0</v>
      </c>
    </row>
    <row r="2672" spans="1:43" x14ac:dyDescent="0.25">
      <c r="A2672" s="63">
        <v>261</v>
      </c>
      <c r="B2672" s="72">
        <v>78181507</v>
      </c>
      <c r="C2672" s="72">
        <v>8714199</v>
      </c>
      <c r="D2672" s="62" t="s">
        <v>801</v>
      </c>
      <c r="E2672" s="61" t="s">
        <v>801</v>
      </c>
      <c r="F2672" s="73" t="s">
        <v>1088</v>
      </c>
      <c r="G2672" s="42" t="s">
        <v>1</v>
      </c>
      <c r="H2672" s="21">
        <v>1</v>
      </c>
      <c r="I2672" s="20">
        <v>373077.01240336138</v>
      </c>
      <c r="J2672" s="20">
        <f t="shared" si="1235"/>
        <v>70884.632356638656</v>
      </c>
      <c r="K2672" s="19">
        <f t="shared" si="1236"/>
        <v>443961.64476000005</v>
      </c>
      <c r="L2672" s="15">
        <f t="shared" si="1237"/>
        <v>443961.64476000005</v>
      </c>
      <c r="M2672" s="17">
        <v>306177.31092436978</v>
      </c>
      <c r="N2672" s="17">
        <v>58173.68907563026</v>
      </c>
      <c r="O2672" s="16">
        <v>364351.00000000006</v>
      </c>
      <c r="P2672" s="18">
        <v>364351.00000000006</v>
      </c>
      <c r="Q2672" s="17">
        <v>283497.47899159667</v>
      </c>
      <c r="R2672" s="17">
        <v>53864.521008403368</v>
      </c>
      <c r="S2672" s="16">
        <v>337362.00000000006</v>
      </c>
      <c r="T2672" s="15">
        <v>337362.00000000006</v>
      </c>
      <c r="U2672" s="14"/>
      <c r="V2672" s="14"/>
      <c r="W2672" s="14"/>
      <c r="X2672" s="14"/>
      <c r="Y2672" s="14"/>
      <c r="Z2672" s="14"/>
      <c r="AA2672" s="14"/>
      <c r="AB2672" s="13"/>
      <c r="AC2672" s="12">
        <f t="shared" si="1238"/>
        <v>0</v>
      </c>
      <c r="AD2672" s="6">
        <f t="shared" si="1239"/>
        <v>0</v>
      </c>
      <c r="AE2672" s="6">
        <f t="shared" si="1240"/>
        <v>0</v>
      </c>
      <c r="AF2672" s="6">
        <f t="shared" si="1241"/>
        <v>0</v>
      </c>
      <c r="AG2672" s="9">
        <f t="shared" si="1242"/>
        <v>337362.00000000006</v>
      </c>
      <c r="AH2672" s="11">
        <f t="shared" si="1243"/>
        <v>443961.64476000005</v>
      </c>
      <c r="AI2672" s="9">
        <f t="shared" si="1244"/>
        <v>350856.50000000006</v>
      </c>
      <c r="AJ2672" s="10">
        <f t="shared" si="1245"/>
        <v>286418.66119000001</v>
      </c>
      <c r="AK2672" s="9">
        <f t="shared" si="1229"/>
        <v>344109.25000000006</v>
      </c>
      <c r="AL2672" s="9">
        <f t="shared" si="1233"/>
        <v>397409.07238000003</v>
      </c>
      <c r="AM2672" s="6">
        <f t="shared" si="1246"/>
        <v>376826.28977638745</v>
      </c>
      <c r="AN2672" s="8">
        <f t="shared" si="1248"/>
        <v>196234.65065368082</v>
      </c>
      <c r="AO2672" s="7">
        <f t="shared" si="1234"/>
        <v>0.55930173918305859</v>
      </c>
      <c r="AP2672" s="6">
        <f t="shared" si="1247"/>
        <v>376826.28977638745</v>
      </c>
      <c r="AQ2672" s="5" t="s">
        <v>0</v>
      </c>
    </row>
    <row r="2673" spans="1:43" x14ac:dyDescent="0.25">
      <c r="A2673" s="63">
        <v>262</v>
      </c>
      <c r="B2673" s="72">
        <v>78181507</v>
      </c>
      <c r="C2673" s="72">
        <v>8714199</v>
      </c>
      <c r="D2673" s="62" t="s">
        <v>801</v>
      </c>
      <c r="E2673" s="61" t="s">
        <v>801</v>
      </c>
      <c r="F2673" s="73" t="s">
        <v>1087</v>
      </c>
      <c r="G2673" s="42" t="s">
        <v>1</v>
      </c>
      <c r="H2673" s="21">
        <v>1</v>
      </c>
      <c r="I2673" s="20">
        <v>374263.60613445379</v>
      </c>
      <c r="J2673" s="20">
        <f t="shared" si="1235"/>
        <v>71110.085165546217</v>
      </c>
      <c r="K2673" s="19">
        <f t="shared" si="1236"/>
        <v>445373.69130000001</v>
      </c>
      <c r="L2673" s="15">
        <f t="shared" si="1237"/>
        <v>445373.69130000001</v>
      </c>
      <c r="M2673" s="17">
        <v>304306.72268907563</v>
      </c>
      <c r="N2673" s="17">
        <v>57818.277310924372</v>
      </c>
      <c r="O2673" s="16">
        <v>362125</v>
      </c>
      <c r="P2673" s="18">
        <v>362125</v>
      </c>
      <c r="Q2673" s="17">
        <v>284399.15966386558</v>
      </c>
      <c r="R2673" s="17">
        <v>54035.840336134461</v>
      </c>
      <c r="S2673" s="16">
        <v>338435.00000000006</v>
      </c>
      <c r="T2673" s="15">
        <v>338435.00000000006</v>
      </c>
      <c r="U2673" s="14"/>
      <c r="V2673" s="14"/>
      <c r="W2673" s="14"/>
      <c r="X2673" s="14"/>
      <c r="Y2673" s="14"/>
      <c r="Z2673" s="14"/>
      <c r="AA2673" s="14"/>
      <c r="AB2673" s="13"/>
      <c r="AC2673" s="12">
        <f t="shared" si="1238"/>
        <v>0</v>
      </c>
      <c r="AD2673" s="6">
        <f t="shared" si="1239"/>
        <v>0</v>
      </c>
      <c r="AE2673" s="6">
        <f t="shared" si="1240"/>
        <v>0</v>
      </c>
      <c r="AF2673" s="6">
        <f t="shared" si="1241"/>
        <v>0</v>
      </c>
      <c r="AG2673" s="9">
        <f t="shared" si="1242"/>
        <v>338435.00000000006</v>
      </c>
      <c r="AH2673" s="11">
        <f t="shared" si="1243"/>
        <v>445373.69130000001</v>
      </c>
      <c r="AI2673" s="9">
        <f t="shared" si="1244"/>
        <v>350280</v>
      </c>
      <c r="AJ2673" s="10">
        <f t="shared" si="1245"/>
        <v>286483.42282500002</v>
      </c>
      <c r="AK2673" s="9">
        <f t="shared" si="1229"/>
        <v>344357.5</v>
      </c>
      <c r="AL2673" s="9">
        <f t="shared" si="1233"/>
        <v>397826.84565000003</v>
      </c>
      <c r="AM2673" s="6">
        <f t="shared" si="1246"/>
        <v>376810.57341994916</v>
      </c>
      <c r="AN2673" s="8">
        <f t="shared" si="1248"/>
        <v>196417.48355486488</v>
      </c>
      <c r="AO2673" s="7">
        <f t="shared" si="1234"/>
        <v>0.56074421478492886</v>
      </c>
      <c r="AP2673" s="6">
        <f t="shared" si="1247"/>
        <v>376810.57341994916</v>
      </c>
      <c r="AQ2673" s="5" t="s">
        <v>0</v>
      </c>
    </row>
    <row r="2674" spans="1:43" x14ac:dyDescent="0.25">
      <c r="A2674" s="63">
        <v>263</v>
      </c>
      <c r="B2674" s="72">
        <v>78181507</v>
      </c>
      <c r="C2674" s="72">
        <v>8714199</v>
      </c>
      <c r="D2674" s="62" t="s">
        <v>801</v>
      </c>
      <c r="E2674" s="61" t="s">
        <v>801</v>
      </c>
      <c r="F2674" s="73" t="s">
        <v>1086</v>
      </c>
      <c r="G2674" s="42" t="s">
        <v>1</v>
      </c>
      <c r="H2674" s="21">
        <v>1</v>
      </c>
      <c r="I2674" s="20">
        <v>1060977.3578319328</v>
      </c>
      <c r="J2674" s="20">
        <f t="shared" si="1235"/>
        <v>201585.69798806723</v>
      </c>
      <c r="K2674" s="19">
        <f t="shared" si="1236"/>
        <v>1262563.0558200001</v>
      </c>
      <c r="L2674" s="15">
        <f t="shared" si="1237"/>
        <v>1262563.0558200001</v>
      </c>
      <c r="M2674" s="17">
        <v>878786.55462184874</v>
      </c>
      <c r="N2674" s="17">
        <v>166969.44537815126</v>
      </c>
      <c r="O2674" s="16">
        <v>1045756</v>
      </c>
      <c r="P2674" s="18">
        <v>1045756</v>
      </c>
      <c r="Q2674" s="17">
        <v>806226.05042016809</v>
      </c>
      <c r="R2674" s="17">
        <v>153182.94957983194</v>
      </c>
      <c r="S2674" s="16">
        <v>959409</v>
      </c>
      <c r="T2674" s="15">
        <v>959409</v>
      </c>
      <c r="U2674" s="14"/>
      <c r="V2674" s="14"/>
      <c r="W2674" s="14"/>
      <c r="X2674" s="14"/>
      <c r="Y2674" s="14"/>
      <c r="Z2674" s="14"/>
      <c r="AA2674" s="14"/>
      <c r="AB2674" s="13"/>
      <c r="AC2674" s="12">
        <f t="shared" si="1238"/>
        <v>0</v>
      </c>
      <c r="AD2674" s="6">
        <f t="shared" si="1239"/>
        <v>0</v>
      </c>
      <c r="AE2674" s="6">
        <f t="shared" si="1240"/>
        <v>0</v>
      </c>
      <c r="AF2674" s="6">
        <f t="shared" si="1241"/>
        <v>0</v>
      </c>
      <c r="AG2674" s="9">
        <f t="shared" si="1242"/>
        <v>959409</v>
      </c>
      <c r="AH2674" s="11">
        <f t="shared" si="1243"/>
        <v>1262563.0558200001</v>
      </c>
      <c r="AI2674" s="9">
        <f t="shared" si="1244"/>
        <v>1002582.5</v>
      </c>
      <c r="AJ2674" s="10">
        <f t="shared" si="1245"/>
        <v>816932.01395500009</v>
      </c>
      <c r="AK2674" s="9">
        <f t="shared" si="1229"/>
        <v>980995.75</v>
      </c>
      <c r="AL2674" s="9">
        <f t="shared" si="1233"/>
        <v>1132572.7779100002</v>
      </c>
      <c r="AM2674" s="6">
        <f t="shared" si="1246"/>
        <v>1075039.9397565795</v>
      </c>
      <c r="AN2674" s="8">
        <f t="shared" si="1248"/>
        <v>559352.31862105394</v>
      </c>
      <c r="AO2674" s="7">
        <f t="shared" si="1234"/>
        <v>0.55791151214094992</v>
      </c>
      <c r="AP2674" s="6">
        <f t="shared" si="1247"/>
        <v>1075039.9397565795</v>
      </c>
      <c r="AQ2674" s="5" t="s">
        <v>0</v>
      </c>
    </row>
    <row r="2675" spans="1:43" x14ac:dyDescent="0.25">
      <c r="A2675" s="63">
        <v>264</v>
      </c>
      <c r="B2675" s="72">
        <v>78181507</v>
      </c>
      <c r="C2675" s="72">
        <v>8714199</v>
      </c>
      <c r="D2675" s="62" t="s">
        <v>801</v>
      </c>
      <c r="E2675" s="61" t="s">
        <v>801</v>
      </c>
      <c r="F2675" s="73" t="s">
        <v>1085</v>
      </c>
      <c r="G2675" s="42" t="s">
        <v>1</v>
      </c>
      <c r="H2675" s="21">
        <v>1</v>
      </c>
      <c r="I2675" s="20">
        <v>354358.026302521</v>
      </c>
      <c r="J2675" s="20">
        <f t="shared" si="1235"/>
        <v>67328.024997478991</v>
      </c>
      <c r="K2675" s="19">
        <f t="shared" si="1236"/>
        <v>421686.05129999999</v>
      </c>
      <c r="L2675" s="15">
        <f t="shared" si="1237"/>
        <v>421686.05129999999</v>
      </c>
      <c r="M2675" s="17">
        <v>293507.56302521011</v>
      </c>
      <c r="N2675" s="17">
        <v>55766.436974789918</v>
      </c>
      <c r="O2675" s="16">
        <v>349274</v>
      </c>
      <c r="P2675" s="18">
        <v>349274</v>
      </c>
      <c r="Q2675" s="17">
        <v>269273.10924369749</v>
      </c>
      <c r="R2675" s="17">
        <v>51161.89075630252</v>
      </c>
      <c r="S2675" s="16">
        <v>320435</v>
      </c>
      <c r="T2675" s="15">
        <v>320435</v>
      </c>
      <c r="U2675" s="14"/>
      <c r="V2675" s="14"/>
      <c r="W2675" s="14"/>
      <c r="X2675" s="14"/>
      <c r="Y2675" s="14"/>
      <c r="Z2675" s="14"/>
      <c r="AA2675" s="14"/>
      <c r="AB2675" s="13"/>
      <c r="AC2675" s="12">
        <f t="shared" si="1238"/>
        <v>0</v>
      </c>
      <c r="AD2675" s="6">
        <f t="shared" si="1239"/>
        <v>0</v>
      </c>
      <c r="AE2675" s="6">
        <f t="shared" si="1240"/>
        <v>0</v>
      </c>
      <c r="AF2675" s="6">
        <f t="shared" si="1241"/>
        <v>0</v>
      </c>
      <c r="AG2675" s="9">
        <f t="shared" si="1242"/>
        <v>320435</v>
      </c>
      <c r="AH2675" s="11">
        <f t="shared" si="1243"/>
        <v>421686.05129999999</v>
      </c>
      <c r="AI2675" s="9">
        <f t="shared" si="1244"/>
        <v>334854.5</v>
      </c>
      <c r="AJ2675" s="10">
        <f t="shared" si="1245"/>
        <v>272848.76282499998</v>
      </c>
      <c r="AK2675" s="9">
        <f t="shared" si="1229"/>
        <v>327644.75</v>
      </c>
      <c r="AL2675" s="9">
        <f t="shared" si="1233"/>
        <v>378270.27564999997</v>
      </c>
      <c r="AM2675" s="6">
        <f t="shared" si="1246"/>
        <v>359054.7419864636</v>
      </c>
      <c r="AN2675" s="8">
        <f t="shared" si="1248"/>
        <v>186819.21087997869</v>
      </c>
      <c r="AO2675" s="7">
        <f t="shared" si="1234"/>
        <v>0.55791160303946552</v>
      </c>
      <c r="AP2675" s="6">
        <f t="shared" si="1247"/>
        <v>359054.7419864636</v>
      </c>
      <c r="AQ2675" s="5" t="s">
        <v>0</v>
      </c>
    </row>
    <row r="2676" spans="1:43" x14ac:dyDescent="0.25">
      <c r="A2676" s="63">
        <v>265</v>
      </c>
      <c r="B2676" s="72">
        <v>78181507</v>
      </c>
      <c r="C2676" s="72">
        <v>8714199</v>
      </c>
      <c r="D2676" s="62" t="s">
        <v>801</v>
      </c>
      <c r="E2676" s="61" t="s">
        <v>801</v>
      </c>
      <c r="F2676" s="73" t="s">
        <v>1084</v>
      </c>
      <c r="G2676" s="42" t="s">
        <v>1</v>
      </c>
      <c r="H2676" s="21">
        <v>1</v>
      </c>
      <c r="I2676" s="20">
        <v>224823.57141176471</v>
      </c>
      <c r="J2676" s="20">
        <f t="shared" si="1235"/>
        <v>42716.478568235296</v>
      </c>
      <c r="K2676" s="19">
        <f t="shared" si="1236"/>
        <v>267540.04998000001</v>
      </c>
      <c r="L2676" s="15">
        <f t="shared" si="1237"/>
        <v>267540.04998000001</v>
      </c>
      <c r="M2676" s="17">
        <v>186216.80672268907</v>
      </c>
      <c r="N2676" s="17">
        <v>35381.193277310922</v>
      </c>
      <c r="O2676" s="16">
        <v>221598</v>
      </c>
      <c r="P2676" s="18">
        <v>221598</v>
      </c>
      <c r="Q2676" s="17">
        <v>170841.17647058825</v>
      </c>
      <c r="R2676" s="17">
        <v>32459.823529411769</v>
      </c>
      <c r="S2676" s="16">
        <v>203301.00000000003</v>
      </c>
      <c r="T2676" s="15">
        <v>203301.00000000003</v>
      </c>
      <c r="U2676" s="14"/>
      <c r="V2676" s="14"/>
      <c r="W2676" s="14"/>
      <c r="X2676" s="14"/>
      <c r="Y2676" s="14"/>
      <c r="Z2676" s="14"/>
      <c r="AA2676" s="14"/>
      <c r="AB2676" s="13"/>
      <c r="AC2676" s="12">
        <f t="shared" si="1238"/>
        <v>0</v>
      </c>
      <c r="AD2676" s="6">
        <f t="shared" si="1239"/>
        <v>0</v>
      </c>
      <c r="AE2676" s="6">
        <f t="shared" si="1240"/>
        <v>0</v>
      </c>
      <c r="AF2676" s="6">
        <f t="shared" si="1241"/>
        <v>0</v>
      </c>
      <c r="AG2676" s="9">
        <f t="shared" si="1242"/>
        <v>203301.00000000003</v>
      </c>
      <c r="AH2676" s="11">
        <f t="shared" si="1243"/>
        <v>267540.04998000001</v>
      </c>
      <c r="AI2676" s="9">
        <f t="shared" si="1244"/>
        <v>212449.5</v>
      </c>
      <c r="AJ2676" s="10">
        <f t="shared" si="1245"/>
        <v>173109.762495</v>
      </c>
      <c r="AK2676" s="9">
        <f t="shared" si="1229"/>
        <v>207875.25</v>
      </c>
      <c r="AL2676" s="9">
        <f t="shared" si="1233"/>
        <v>239994.77499000001</v>
      </c>
      <c r="AM2676" s="6">
        <f t="shared" si="1246"/>
        <v>227803.41936410902</v>
      </c>
      <c r="AN2676" s="8">
        <f t="shared" si="1248"/>
        <v>118528.04037301282</v>
      </c>
      <c r="AO2676" s="7">
        <f t="shared" si="1234"/>
        <v>0.55791159957078185</v>
      </c>
      <c r="AP2676" s="6">
        <f t="shared" si="1247"/>
        <v>227803.41936410902</v>
      </c>
      <c r="AQ2676" s="5" t="s">
        <v>0</v>
      </c>
    </row>
    <row r="2677" spans="1:43" x14ac:dyDescent="0.25">
      <c r="A2677" s="63">
        <v>266</v>
      </c>
      <c r="B2677" s="72">
        <v>78181507</v>
      </c>
      <c r="C2677" s="72">
        <v>8714199</v>
      </c>
      <c r="D2677" s="62" t="s">
        <v>801</v>
      </c>
      <c r="E2677" s="61" t="s">
        <v>801</v>
      </c>
      <c r="F2677" s="73" t="s">
        <v>1083</v>
      </c>
      <c r="G2677" s="42" t="s">
        <v>1</v>
      </c>
      <c r="H2677" s="21">
        <v>1</v>
      </c>
      <c r="I2677" s="20">
        <v>224823.57141176471</v>
      </c>
      <c r="J2677" s="20">
        <f t="shared" si="1235"/>
        <v>42716.478568235296</v>
      </c>
      <c r="K2677" s="19">
        <f t="shared" si="1236"/>
        <v>267540.04998000001</v>
      </c>
      <c r="L2677" s="15">
        <f t="shared" si="1237"/>
        <v>267540.04998000001</v>
      </c>
      <c r="M2677" s="17">
        <v>182800</v>
      </c>
      <c r="N2677" s="17">
        <v>34732</v>
      </c>
      <c r="O2677" s="16">
        <v>217532</v>
      </c>
      <c r="P2677" s="18">
        <v>217532</v>
      </c>
      <c r="Q2677" s="17">
        <v>170841.17647058825</v>
      </c>
      <c r="R2677" s="17">
        <v>32459.823529411769</v>
      </c>
      <c r="S2677" s="16">
        <v>203301.00000000003</v>
      </c>
      <c r="T2677" s="15">
        <v>203301.00000000003</v>
      </c>
      <c r="U2677" s="14"/>
      <c r="V2677" s="14"/>
      <c r="W2677" s="14"/>
      <c r="X2677" s="14"/>
      <c r="Y2677" s="14"/>
      <c r="Z2677" s="14"/>
      <c r="AA2677" s="14"/>
      <c r="AB2677" s="13"/>
      <c r="AC2677" s="12">
        <f t="shared" si="1238"/>
        <v>0</v>
      </c>
      <c r="AD2677" s="6">
        <f t="shared" si="1239"/>
        <v>0</v>
      </c>
      <c r="AE2677" s="6">
        <f t="shared" si="1240"/>
        <v>0</v>
      </c>
      <c r="AF2677" s="6">
        <f t="shared" si="1241"/>
        <v>0</v>
      </c>
      <c r="AG2677" s="9">
        <f t="shared" si="1242"/>
        <v>203301.00000000003</v>
      </c>
      <c r="AH2677" s="11">
        <f t="shared" si="1243"/>
        <v>267540.04998000001</v>
      </c>
      <c r="AI2677" s="9">
        <f t="shared" si="1244"/>
        <v>210416.5</v>
      </c>
      <c r="AJ2677" s="10">
        <f t="shared" si="1245"/>
        <v>172093.262495</v>
      </c>
      <c r="AK2677" s="9">
        <f t="shared" si="1229"/>
        <v>206858.75</v>
      </c>
      <c r="AL2677" s="9">
        <f t="shared" si="1233"/>
        <v>238978.27499000001</v>
      </c>
      <c r="AM2677" s="6">
        <f t="shared" si="1246"/>
        <v>226353.6302546529</v>
      </c>
      <c r="AN2677" s="8">
        <f t="shared" si="1248"/>
        <v>117989.80462114656</v>
      </c>
      <c r="AO2677" s="7">
        <f t="shared" si="1234"/>
        <v>0.56074407007599958</v>
      </c>
      <c r="AP2677" s="6">
        <f t="shared" si="1247"/>
        <v>226353.6302546529</v>
      </c>
      <c r="AQ2677" s="5" t="s">
        <v>0</v>
      </c>
    </row>
    <row r="2678" spans="1:43" x14ac:dyDescent="0.25">
      <c r="A2678" s="63">
        <v>267</v>
      </c>
      <c r="B2678" s="72">
        <v>78181507</v>
      </c>
      <c r="C2678" s="72">
        <v>8714199</v>
      </c>
      <c r="D2678" s="62" t="s">
        <v>801</v>
      </c>
      <c r="E2678" s="61" t="s">
        <v>801</v>
      </c>
      <c r="F2678" s="73" t="s">
        <v>1082</v>
      </c>
      <c r="G2678" s="42" t="s">
        <v>1</v>
      </c>
      <c r="H2678" s="21">
        <v>1</v>
      </c>
      <c r="I2678" s="20">
        <v>183568.15134453782</v>
      </c>
      <c r="J2678" s="20">
        <f t="shared" si="1235"/>
        <v>34877.948755462188</v>
      </c>
      <c r="K2678" s="19">
        <f t="shared" si="1236"/>
        <v>218446.10010000001</v>
      </c>
      <c r="L2678" s="15">
        <f t="shared" si="1237"/>
        <v>218446.10010000001</v>
      </c>
      <c r="M2678" s="17">
        <v>149256.30252100842</v>
      </c>
      <c r="N2678" s="17">
        <v>28358.697478991598</v>
      </c>
      <c r="O2678" s="16">
        <v>177615</v>
      </c>
      <c r="P2678" s="18">
        <v>177615</v>
      </c>
      <c r="Q2678" s="17">
        <v>139491.59663865546</v>
      </c>
      <c r="R2678" s="17">
        <v>26503.403361344539</v>
      </c>
      <c r="S2678" s="16">
        <v>165995</v>
      </c>
      <c r="T2678" s="15">
        <v>165995</v>
      </c>
      <c r="U2678" s="14"/>
      <c r="V2678" s="14"/>
      <c r="W2678" s="14"/>
      <c r="X2678" s="14"/>
      <c r="Y2678" s="14"/>
      <c r="Z2678" s="14"/>
      <c r="AA2678" s="14"/>
      <c r="AB2678" s="13"/>
      <c r="AC2678" s="12">
        <f t="shared" si="1238"/>
        <v>0</v>
      </c>
      <c r="AD2678" s="6">
        <f t="shared" si="1239"/>
        <v>0</v>
      </c>
      <c r="AE2678" s="6">
        <f t="shared" si="1240"/>
        <v>0</v>
      </c>
      <c r="AF2678" s="6">
        <f t="shared" si="1241"/>
        <v>0</v>
      </c>
      <c r="AG2678" s="9">
        <f t="shared" si="1242"/>
        <v>165995</v>
      </c>
      <c r="AH2678" s="11">
        <f t="shared" si="1243"/>
        <v>218446.10010000001</v>
      </c>
      <c r="AI2678" s="9">
        <f t="shared" si="1244"/>
        <v>171805</v>
      </c>
      <c r="AJ2678" s="10">
        <f t="shared" si="1245"/>
        <v>140514.02502500001</v>
      </c>
      <c r="AK2678" s="9">
        <f t="shared" si="1229"/>
        <v>168900</v>
      </c>
      <c r="AL2678" s="9">
        <f t="shared" si="1233"/>
        <v>195125.55005000002</v>
      </c>
      <c r="AM2678" s="6">
        <f t="shared" si="1246"/>
        <v>184817.58933297452</v>
      </c>
      <c r="AN2678" s="8">
        <f t="shared" si="1248"/>
        <v>96338.573070869723</v>
      </c>
      <c r="AO2678" s="7">
        <f t="shared" si="1234"/>
        <v>0.56074370985052657</v>
      </c>
      <c r="AP2678" s="6">
        <f t="shared" si="1247"/>
        <v>184817.58933297452</v>
      </c>
      <c r="AQ2678" s="5" t="s">
        <v>0</v>
      </c>
    </row>
    <row r="2679" spans="1:43" x14ac:dyDescent="0.25">
      <c r="A2679" s="63">
        <v>268</v>
      </c>
      <c r="B2679" s="72">
        <v>78181507</v>
      </c>
      <c r="C2679" s="72">
        <v>8714199</v>
      </c>
      <c r="D2679" s="62" t="s">
        <v>801</v>
      </c>
      <c r="E2679" s="61" t="s">
        <v>801</v>
      </c>
      <c r="F2679" s="73" t="s">
        <v>1081</v>
      </c>
      <c r="G2679" s="42" t="s">
        <v>1</v>
      </c>
      <c r="H2679" s="21">
        <v>1</v>
      </c>
      <c r="I2679" s="20">
        <v>643095.09695798322</v>
      </c>
      <c r="J2679" s="20">
        <f t="shared" si="1235"/>
        <v>122188.06842201682</v>
      </c>
      <c r="K2679" s="19">
        <f t="shared" si="1236"/>
        <v>765283.16538000002</v>
      </c>
      <c r="L2679" s="15">
        <f t="shared" si="1237"/>
        <v>765283.16538000002</v>
      </c>
      <c r="M2679" s="17">
        <v>532663.02521008404</v>
      </c>
      <c r="N2679" s="17">
        <v>101205.97478991597</v>
      </c>
      <c r="O2679" s="16">
        <v>633869</v>
      </c>
      <c r="P2679" s="18">
        <v>633869</v>
      </c>
      <c r="Q2679" s="17">
        <v>488681.51260504202</v>
      </c>
      <c r="R2679" s="17">
        <v>92849.487394957992</v>
      </c>
      <c r="S2679" s="16">
        <v>581531</v>
      </c>
      <c r="T2679" s="15">
        <v>581531</v>
      </c>
      <c r="U2679" s="14"/>
      <c r="V2679" s="14"/>
      <c r="W2679" s="14"/>
      <c r="X2679" s="14"/>
      <c r="Y2679" s="14"/>
      <c r="Z2679" s="14"/>
      <c r="AA2679" s="14"/>
      <c r="AB2679" s="13"/>
      <c r="AC2679" s="12">
        <f t="shared" si="1238"/>
        <v>0</v>
      </c>
      <c r="AD2679" s="6">
        <f t="shared" si="1239"/>
        <v>0</v>
      </c>
      <c r="AE2679" s="6">
        <f t="shared" si="1240"/>
        <v>0</v>
      </c>
      <c r="AF2679" s="6">
        <f t="shared" si="1241"/>
        <v>0</v>
      </c>
      <c r="AG2679" s="9">
        <f t="shared" si="1242"/>
        <v>581531</v>
      </c>
      <c r="AH2679" s="11">
        <f t="shared" si="1243"/>
        <v>765283.16538000002</v>
      </c>
      <c r="AI2679" s="9">
        <f t="shared" si="1244"/>
        <v>607700</v>
      </c>
      <c r="AJ2679" s="10">
        <f t="shared" si="1245"/>
        <v>495170.79134500003</v>
      </c>
      <c r="AK2679" s="9">
        <f t="shared" si="1229"/>
        <v>594615.5</v>
      </c>
      <c r="AL2679" s="9">
        <f t="shared" si="1233"/>
        <v>686491.58269000007</v>
      </c>
      <c r="AM2679" s="6">
        <f t="shared" si="1246"/>
        <v>651618.94797447487</v>
      </c>
      <c r="AN2679" s="8">
        <f t="shared" si="1248"/>
        <v>339042.81240530586</v>
      </c>
      <c r="AO2679" s="7">
        <f t="shared" si="1234"/>
        <v>0.55791148988860595</v>
      </c>
      <c r="AP2679" s="6">
        <f t="shared" si="1247"/>
        <v>651618.94797447487</v>
      </c>
      <c r="AQ2679" s="5" t="s">
        <v>0</v>
      </c>
    </row>
    <row r="2680" spans="1:43" ht="25.5" x14ac:dyDescent="0.25">
      <c r="A2680" s="63">
        <v>269</v>
      </c>
      <c r="B2680" s="72">
        <v>78181507</v>
      </c>
      <c r="C2680" s="72">
        <v>8714199</v>
      </c>
      <c r="D2680" s="62" t="s">
        <v>801</v>
      </c>
      <c r="E2680" s="61" t="s">
        <v>801</v>
      </c>
      <c r="F2680" s="69" t="s">
        <v>1080</v>
      </c>
      <c r="G2680" s="42" t="s">
        <v>1</v>
      </c>
      <c r="H2680" s="21">
        <v>1</v>
      </c>
      <c r="I2680" s="20">
        <v>307180.69623529416</v>
      </c>
      <c r="J2680" s="20">
        <f t="shared" si="1235"/>
        <v>58364.332284705888</v>
      </c>
      <c r="K2680" s="19">
        <f t="shared" si="1236"/>
        <v>365545.02852000005</v>
      </c>
      <c r="L2680" s="15">
        <f t="shared" si="1237"/>
        <v>365545.02852000005</v>
      </c>
      <c r="M2680" s="17">
        <v>252097.47899159664</v>
      </c>
      <c r="N2680" s="17">
        <v>47898.521008403361</v>
      </c>
      <c r="O2680" s="16">
        <v>299996</v>
      </c>
      <c r="P2680" s="18">
        <v>299996</v>
      </c>
      <c r="Q2680" s="17">
        <v>233423.52941176473</v>
      </c>
      <c r="R2680" s="17">
        <v>44350.470588235301</v>
      </c>
      <c r="S2680" s="16">
        <v>277774</v>
      </c>
      <c r="T2680" s="15">
        <v>277774</v>
      </c>
      <c r="U2680" s="14"/>
      <c r="V2680" s="14"/>
      <c r="W2680" s="14"/>
      <c r="X2680" s="14"/>
      <c r="Y2680" s="14"/>
      <c r="Z2680" s="14"/>
      <c r="AA2680" s="14"/>
      <c r="AB2680" s="13"/>
      <c r="AC2680" s="12">
        <f t="shared" si="1238"/>
        <v>0</v>
      </c>
      <c r="AD2680" s="6">
        <f t="shared" si="1239"/>
        <v>0</v>
      </c>
      <c r="AE2680" s="6">
        <f t="shared" si="1240"/>
        <v>0</v>
      </c>
      <c r="AF2680" s="6">
        <f t="shared" si="1241"/>
        <v>0</v>
      </c>
      <c r="AG2680" s="9">
        <f t="shared" si="1242"/>
        <v>277774</v>
      </c>
      <c r="AH2680" s="11">
        <f t="shared" si="1243"/>
        <v>365545.02852000005</v>
      </c>
      <c r="AI2680" s="9">
        <f t="shared" si="1244"/>
        <v>288885</v>
      </c>
      <c r="AJ2680" s="10">
        <f t="shared" si="1245"/>
        <v>235828.75713000001</v>
      </c>
      <c r="AK2680" s="9">
        <f t="shared" si="1229"/>
        <v>283329.5</v>
      </c>
      <c r="AL2680" s="9">
        <f t="shared" si="1233"/>
        <v>327215.01426000003</v>
      </c>
      <c r="AM2680" s="6">
        <f t="shared" si="1246"/>
        <v>310267.75830608216</v>
      </c>
      <c r="AN2680" s="8">
        <f t="shared" si="1248"/>
        <v>161573.87599254766</v>
      </c>
      <c r="AO2680" s="7">
        <f t="shared" si="1234"/>
        <v>0.55930171518960026</v>
      </c>
      <c r="AP2680" s="6">
        <f t="shared" si="1247"/>
        <v>310267.75830608216</v>
      </c>
      <c r="AQ2680" s="5" t="s">
        <v>0</v>
      </c>
    </row>
    <row r="2681" spans="1:43" x14ac:dyDescent="0.25">
      <c r="A2681" s="63">
        <v>270</v>
      </c>
      <c r="B2681" s="72">
        <v>78181507</v>
      </c>
      <c r="C2681" s="72">
        <v>8714199</v>
      </c>
      <c r="D2681" s="62" t="s">
        <v>801</v>
      </c>
      <c r="E2681" s="61" t="s">
        <v>801</v>
      </c>
      <c r="F2681" s="69" t="s">
        <v>1079</v>
      </c>
      <c r="G2681" s="42" t="s">
        <v>1</v>
      </c>
      <c r="H2681" s="21">
        <v>1</v>
      </c>
      <c r="I2681" s="20">
        <v>424465.47847058822</v>
      </c>
      <c r="J2681" s="20">
        <f t="shared" si="1235"/>
        <v>80648.440909411758</v>
      </c>
      <c r="K2681" s="19">
        <f t="shared" si="1236"/>
        <v>505113.91937999998</v>
      </c>
      <c r="L2681" s="15">
        <f t="shared" si="1237"/>
        <v>505113.91937999998</v>
      </c>
      <c r="M2681" s="17">
        <v>345125.21008403361</v>
      </c>
      <c r="N2681" s="17">
        <v>65573.789915966379</v>
      </c>
      <c r="O2681" s="16">
        <v>410699</v>
      </c>
      <c r="P2681" s="18">
        <v>410699</v>
      </c>
      <c r="Q2681" s="17">
        <v>322547.0588235294</v>
      </c>
      <c r="R2681" s="17">
        <v>61283.941176470587</v>
      </c>
      <c r="S2681" s="16">
        <v>383831</v>
      </c>
      <c r="T2681" s="15">
        <v>383831</v>
      </c>
      <c r="U2681" s="14"/>
      <c r="V2681" s="14"/>
      <c r="W2681" s="14"/>
      <c r="X2681" s="14"/>
      <c r="Y2681" s="14"/>
      <c r="Z2681" s="14"/>
      <c r="AA2681" s="14"/>
      <c r="AB2681" s="13"/>
      <c r="AC2681" s="12">
        <f t="shared" si="1238"/>
        <v>0</v>
      </c>
      <c r="AD2681" s="6">
        <f t="shared" si="1239"/>
        <v>0</v>
      </c>
      <c r="AE2681" s="6">
        <f t="shared" si="1240"/>
        <v>0</v>
      </c>
      <c r="AF2681" s="6">
        <f t="shared" si="1241"/>
        <v>0</v>
      </c>
      <c r="AG2681" s="9">
        <f t="shared" si="1242"/>
        <v>383831</v>
      </c>
      <c r="AH2681" s="11">
        <f t="shared" si="1243"/>
        <v>505113.91937999998</v>
      </c>
      <c r="AI2681" s="9">
        <f t="shared" si="1244"/>
        <v>397265</v>
      </c>
      <c r="AJ2681" s="10">
        <f t="shared" si="1245"/>
        <v>324910.97984499997</v>
      </c>
      <c r="AK2681" s="9">
        <f t="shared" si="1229"/>
        <v>390548</v>
      </c>
      <c r="AL2681" s="9">
        <f t="shared" si="1233"/>
        <v>451189.45968999999</v>
      </c>
      <c r="AM2681" s="6">
        <f t="shared" si="1246"/>
        <v>427354.20621511375</v>
      </c>
      <c r="AN2681" s="8">
        <f t="shared" si="1248"/>
        <v>222763.99875060091</v>
      </c>
      <c r="AO2681" s="7">
        <f t="shared" si="1234"/>
        <v>0.56074408455464464</v>
      </c>
      <c r="AP2681" s="6">
        <f t="shared" si="1247"/>
        <v>427354.20621511375</v>
      </c>
      <c r="AQ2681" s="5" t="s">
        <v>0</v>
      </c>
    </row>
    <row r="2682" spans="1:43" x14ac:dyDescent="0.25">
      <c r="A2682" s="63">
        <v>271</v>
      </c>
      <c r="B2682" s="72">
        <v>78181507</v>
      </c>
      <c r="C2682" s="72">
        <v>8714199</v>
      </c>
      <c r="D2682" s="62" t="s">
        <v>801</v>
      </c>
      <c r="E2682" s="61" t="s">
        <v>801</v>
      </c>
      <c r="F2682" s="69" t="s">
        <v>1078</v>
      </c>
      <c r="G2682" s="42" t="s">
        <v>1</v>
      </c>
      <c r="H2682" s="21">
        <v>1</v>
      </c>
      <c r="I2682" s="20">
        <v>488680.8790084034</v>
      </c>
      <c r="J2682" s="20">
        <f t="shared" si="1235"/>
        <v>92849.367011596652</v>
      </c>
      <c r="K2682" s="19">
        <f t="shared" si="1236"/>
        <v>581530.24602000008</v>
      </c>
      <c r="L2682" s="15">
        <f t="shared" si="1237"/>
        <v>581530.24602000008</v>
      </c>
      <c r="M2682" s="17">
        <v>404764.70588235295</v>
      </c>
      <c r="N2682" s="17">
        <v>76905.294117647063</v>
      </c>
      <c r="O2682" s="16">
        <v>481670</v>
      </c>
      <c r="P2682" s="18">
        <v>481670</v>
      </c>
      <c r="Q2682" s="17">
        <v>371343.69747899164</v>
      </c>
      <c r="R2682" s="17">
        <v>70555.302521008416</v>
      </c>
      <c r="S2682" s="16">
        <v>441899.00000000006</v>
      </c>
      <c r="T2682" s="15">
        <v>441899.00000000006</v>
      </c>
      <c r="U2682" s="14"/>
      <c r="V2682" s="14"/>
      <c r="W2682" s="14"/>
      <c r="X2682" s="14"/>
      <c r="Y2682" s="14"/>
      <c r="Z2682" s="14"/>
      <c r="AA2682" s="14"/>
      <c r="AB2682" s="13"/>
      <c r="AC2682" s="12">
        <f t="shared" si="1238"/>
        <v>0</v>
      </c>
      <c r="AD2682" s="6">
        <f t="shared" si="1239"/>
        <v>0</v>
      </c>
      <c r="AE2682" s="6">
        <f t="shared" si="1240"/>
        <v>0</v>
      </c>
      <c r="AF2682" s="6">
        <f t="shared" si="1241"/>
        <v>0</v>
      </c>
      <c r="AG2682" s="9">
        <f t="shared" si="1242"/>
        <v>441899.00000000006</v>
      </c>
      <c r="AH2682" s="11">
        <f t="shared" si="1243"/>
        <v>581530.24602000008</v>
      </c>
      <c r="AI2682" s="9">
        <f t="shared" si="1244"/>
        <v>461784.5</v>
      </c>
      <c r="AJ2682" s="10">
        <f t="shared" si="1245"/>
        <v>376274.81150499999</v>
      </c>
      <c r="AK2682" s="9">
        <f t="shared" si="1229"/>
        <v>451841.75</v>
      </c>
      <c r="AL2682" s="9">
        <f t="shared" si="1233"/>
        <v>521657.37301000004</v>
      </c>
      <c r="AM2682" s="6">
        <f t="shared" si="1246"/>
        <v>495158.03497673321</v>
      </c>
      <c r="AN2682" s="8">
        <f t="shared" si="1248"/>
        <v>257634.88832363053</v>
      </c>
      <c r="AO2682" s="7">
        <f t="shared" si="1234"/>
        <v>0.55791151137301176</v>
      </c>
      <c r="AP2682" s="6">
        <f t="shared" si="1247"/>
        <v>495158.03497673321</v>
      </c>
      <c r="AQ2682" s="5" t="s">
        <v>0</v>
      </c>
    </row>
    <row r="2683" spans="1:43" ht="25.5" x14ac:dyDescent="0.25">
      <c r="A2683" s="63">
        <v>272</v>
      </c>
      <c r="B2683" s="72">
        <v>78181507</v>
      </c>
      <c r="C2683" s="72">
        <v>8714199</v>
      </c>
      <c r="D2683" s="62" t="s">
        <v>801</v>
      </c>
      <c r="E2683" s="61" t="s">
        <v>801</v>
      </c>
      <c r="F2683" s="69" t="s">
        <v>1077</v>
      </c>
      <c r="G2683" s="42" t="s">
        <v>1</v>
      </c>
      <c r="H2683" s="21">
        <v>1</v>
      </c>
      <c r="I2683" s="20">
        <v>314701.68781512609</v>
      </c>
      <c r="J2683" s="20">
        <f t="shared" si="1235"/>
        <v>59793.320684873957</v>
      </c>
      <c r="K2683" s="19">
        <f t="shared" si="1236"/>
        <v>374495.00850000005</v>
      </c>
      <c r="L2683" s="15">
        <f t="shared" si="1237"/>
        <v>374495.00850000005</v>
      </c>
      <c r="M2683" s="17">
        <v>253487.3949579832</v>
      </c>
      <c r="N2683" s="17">
        <v>48162.60504201681</v>
      </c>
      <c r="O2683" s="16">
        <v>301650</v>
      </c>
      <c r="P2683" s="18">
        <v>301650</v>
      </c>
      <c r="Q2683" s="17">
        <v>239138.65546218489</v>
      </c>
      <c r="R2683" s="17">
        <v>45436.34453781513</v>
      </c>
      <c r="S2683" s="16">
        <v>284575</v>
      </c>
      <c r="T2683" s="15">
        <v>284575</v>
      </c>
      <c r="U2683" s="14"/>
      <c r="V2683" s="14"/>
      <c r="W2683" s="14"/>
      <c r="X2683" s="14"/>
      <c r="Y2683" s="14"/>
      <c r="Z2683" s="14"/>
      <c r="AA2683" s="14"/>
      <c r="AB2683" s="13"/>
      <c r="AC2683" s="12">
        <f t="shared" si="1238"/>
        <v>0</v>
      </c>
      <c r="AD2683" s="6">
        <f t="shared" si="1239"/>
        <v>0</v>
      </c>
      <c r="AE2683" s="6">
        <f t="shared" si="1240"/>
        <v>0</v>
      </c>
      <c r="AF2683" s="6">
        <f t="shared" si="1241"/>
        <v>0</v>
      </c>
      <c r="AG2683" s="9">
        <f t="shared" si="1242"/>
        <v>284575</v>
      </c>
      <c r="AH2683" s="11">
        <f t="shared" si="1243"/>
        <v>374495.00850000005</v>
      </c>
      <c r="AI2683" s="9">
        <f t="shared" si="1244"/>
        <v>293112.5</v>
      </c>
      <c r="AJ2683" s="10">
        <f t="shared" si="1245"/>
        <v>240180.002125</v>
      </c>
      <c r="AK2683" s="9">
        <f t="shared" si="1229"/>
        <v>288843.75</v>
      </c>
      <c r="AL2683" s="9">
        <f t="shared" si="1233"/>
        <v>333803.75425</v>
      </c>
      <c r="AM2683" s="6">
        <f t="shared" si="1246"/>
        <v>315810.25184307806</v>
      </c>
      <c r="AN2683" s="8">
        <f t="shared" si="1248"/>
        <v>164799.30302578656</v>
      </c>
      <c r="AO2683" s="7">
        <f t="shared" si="1234"/>
        <v>0.56223908235161091</v>
      </c>
      <c r="AP2683" s="6">
        <f t="shared" si="1247"/>
        <v>315810.25184307806</v>
      </c>
      <c r="AQ2683" s="5" t="s">
        <v>0</v>
      </c>
    </row>
    <row r="2684" spans="1:43" x14ac:dyDescent="0.25">
      <c r="A2684" s="63">
        <v>273</v>
      </c>
      <c r="B2684" s="72">
        <v>78181507</v>
      </c>
      <c r="C2684" s="72">
        <v>8714199</v>
      </c>
      <c r="D2684" s="62" t="s">
        <v>801</v>
      </c>
      <c r="E2684" s="61" t="s">
        <v>801</v>
      </c>
      <c r="F2684" s="69" t="s">
        <v>1076</v>
      </c>
      <c r="G2684" s="42" t="s">
        <v>1</v>
      </c>
      <c r="H2684" s="21">
        <v>1</v>
      </c>
      <c r="I2684" s="20">
        <v>325635.38047058822</v>
      </c>
      <c r="J2684" s="20">
        <f t="shared" si="1235"/>
        <v>61870.722289411766</v>
      </c>
      <c r="K2684" s="19">
        <f t="shared" si="1236"/>
        <v>387506.10275999998</v>
      </c>
      <c r="L2684" s="15">
        <f t="shared" si="1237"/>
        <v>387506.10275999998</v>
      </c>
      <c r="M2684" s="17">
        <v>264768.90756302525</v>
      </c>
      <c r="N2684" s="17">
        <v>50306.092436974795</v>
      </c>
      <c r="O2684" s="16">
        <v>315075.00000000006</v>
      </c>
      <c r="P2684" s="18">
        <v>315075.00000000006</v>
      </c>
      <c r="Q2684" s="17">
        <v>247447.05882352943</v>
      </c>
      <c r="R2684" s="17">
        <v>47014.941176470595</v>
      </c>
      <c r="S2684" s="16">
        <v>294462</v>
      </c>
      <c r="T2684" s="15">
        <v>294462</v>
      </c>
      <c r="U2684" s="14"/>
      <c r="V2684" s="14"/>
      <c r="W2684" s="14"/>
      <c r="X2684" s="14"/>
      <c r="Y2684" s="14"/>
      <c r="Z2684" s="14"/>
      <c r="AA2684" s="14"/>
      <c r="AB2684" s="13"/>
      <c r="AC2684" s="12">
        <f t="shared" si="1238"/>
        <v>0</v>
      </c>
      <c r="AD2684" s="6">
        <f t="shared" si="1239"/>
        <v>0</v>
      </c>
      <c r="AE2684" s="6">
        <f t="shared" si="1240"/>
        <v>0</v>
      </c>
      <c r="AF2684" s="6">
        <f t="shared" si="1241"/>
        <v>0</v>
      </c>
      <c r="AG2684" s="9">
        <f t="shared" si="1242"/>
        <v>294462</v>
      </c>
      <c r="AH2684" s="11">
        <f t="shared" si="1243"/>
        <v>387506.10275999998</v>
      </c>
      <c r="AI2684" s="9">
        <f t="shared" si="1244"/>
        <v>304768.5</v>
      </c>
      <c r="AJ2684" s="10">
        <f t="shared" si="1245"/>
        <v>249260.77569000001</v>
      </c>
      <c r="AK2684" s="9">
        <f t="shared" si="1229"/>
        <v>299615.25</v>
      </c>
      <c r="AL2684" s="9">
        <f t="shared" si="1233"/>
        <v>346137.30137999996</v>
      </c>
      <c r="AM2684" s="6">
        <f t="shared" si="1246"/>
        <v>327851.79875487339</v>
      </c>
      <c r="AN2684" s="8">
        <f t="shared" si="1248"/>
        <v>170897.01338810427</v>
      </c>
      <c r="AO2684" s="7">
        <f t="shared" si="1234"/>
        <v>0.56074369033579352</v>
      </c>
      <c r="AP2684" s="6">
        <f t="shared" si="1247"/>
        <v>327851.79875487339</v>
      </c>
      <c r="AQ2684" s="5" t="s">
        <v>0</v>
      </c>
    </row>
    <row r="2685" spans="1:43" x14ac:dyDescent="0.25">
      <c r="A2685" s="63">
        <v>274</v>
      </c>
      <c r="B2685" s="72">
        <v>78181507</v>
      </c>
      <c r="C2685" s="72">
        <v>8714199</v>
      </c>
      <c r="D2685" s="62" t="s">
        <v>801</v>
      </c>
      <c r="E2685" s="61" t="s">
        <v>801</v>
      </c>
      <c r="F2685" s="69" t="s">
        <v>1075</v>
      </c>
      <c r="G2685" s="42" t="s">
        <v>1</v>
      </c>
      <c r="H2685" s="21">
        <v>1</v>
      </c>
      <c r="I2685" s="20">
        <v>374134.21986554627</v>
      </c>
      <c r="J2685" s="20">
        <f t="shared" si="1235"/>
        <v>71085.501774453791</v>
      </c>
      <c r="K2685" s="19">
        <f t="shared" si="1236"/>
        <v>445219.72164000006</v>
      </c>
      <c r="L2685" s="15">
        <f t="shared" si="1237"/>
        <v>445219.72164000006</v>
      </c>
      <c r="M2685" s="17">
        <v>307044.53781512607</v>
      </c>
      <c r="N2685" s="17">
        <v>58338.462184873955</v>
      </c>
      <c r="O2685" s="16">
        <v>365383</v>
      </c>
      <c r="P2685" s="18">
        <v>365383</v>
      </c>
      <c r="Q2685" s="17">
        <v>284300.84033613448</v>
      </c>
      <c r="R2685" s="17">
        <v>54017.159663865554</v>
      </c>
      <c r="S2685" s="16">
        <v>338318.00000000006</v>
      </c>
      <c r="T2685" s="15">
        <v>338318.00000000006</v>
      </c>
      <c r="U2685" s="14"/>
      <c r="V2685" s="14"/>
      <c r="W2685" s="14"/>
      <c r="X2685" s="14"/>
      <c r="Y2685" s="14"/>
      <c r="Z2685" s="14"/>
      <c r="AA2685" s="14"/>
      <c r="AB2685" s="13"/>
      <c r="AC2685" s="12">
        <f t="shared" si="1238"/>
        <v>0</v>
      </c>
      <c r="AD2685" s="6">
        <f t="shared" si="1239"/>
        <v>0</v>
      </c>
      <c r="AE2685" s="6">
        <f t="shared" si="1240"/>
        <v>0</v>
      </c>
      <c r="AF2685" s="6">
        <f t="shared" si="1241"/>
        <v>0</v>
      </c>
      <c r="AG2685" s="9">
        <f t="shared" si="1242"/>
        <v>338318.00000000006</v>
      </c>
      <c r="AH2685" s="11">
        <f t="shared" si="1243"/>
        <v>445219.72164000006</v>
      </c>
      <c r="AI2685" s="9">
        <f t="shared" si="1244"/>
        <v>351850.5</v>
      </c>
      <c r="AJ2685" s="10">
        <f t="shared" si="1245"/>
        <v>287230.18041000003</v>
      </c>
      <c r="AK2685" s="9">
        <f t="shared" si="1229"/>
        <v>345084.25</v>
      </c>
      <c r="AL2685" s="9">
        <f t="shared" si="1233"/>
        <v>398535.11082000006</v>
      </c>
      <c r="AM2685" s="6">
        <f t="shared" si="1246"/>
        <v>377893.95057327225</v>
      </c>
      <c r="AN2685" s="8">
        <f t="shared" si="1248"/>
        <v>196790.66728951223</v>
      </c>
      <c r="AO2685" s="7">
        <f t="shared" si="1234"/>
        <v>0.55930194014080481</v>
      </c>
      <c r="AP2685" s="6">
        <f t="shared" si="1247"/>
        <v>377893.95057327225</v>
      </c>
      <c r="AQ2685" s="5" t="s">
        <v>0</v>
      </c>
    </row>
    <row r="2686" spans="1:43" ht="25.5" x14ac:dyDescent="0.25">
      <c r="A2686" s="63">
        <v>275</v>
      </c>
      <c r="B2686" s="72">
        <v>78181503</v>
      </c>
      <c r="C2686" s="72">
        <v>8714199</v>
      </c>
      <c r="D2686" s="62" t="s">
        <v>801</v>
      </c>
      <c r="E2686" s="61" t="s">
        <v>801</v>
      </c>
      <c r="F2686" s="69" t="s">
        <v>1074</v>
      </c>
      <c r="G2686" s="42" t="s">
        <v>1</v>
      </c>
      <c r="H2686" s="21">
        <v>1</v>
      </c>
      <c r="I2686" s="20">
        <v>681705.28663865547</v>
      </c>
      <c r="J2686" s="20">
        <f t="shared" si="1235"/>
        <v>129524.00446134454</v>
      </c>
      <c r="K2686" s="19">
        <f t="shared" si="1236"/>
        <v>811229.29110000003</v>
      </c>
      <c r="L2686" s="15">
        <f t="shared" si="1237"/>
        <v>811229.29110000003</v>
      </c>
      <c r="M2686" s="17">
        <v>559463.02521008404</v>
      </c>
      <c r="N2686" s="17">
        <v>106297.97478991597</v>
      </c>
      <c r="O2686" s="16">
        <v>665761</v>
      </c>
      <c r="P2686" s="18">
        <v>665761</v>
      </c>
      <c r="Q2686" s="17">
        <v>518021.00840336137</v>
      </c>
      <c r="R2686" s="17">
        <v>98423.991596638662</v>
      </c>
      <c r="S2686" s="16">
        <v>616445</v>
      </c>
      <c r="T2686" s="15">
        <v>616445</v>
      </c>
      <c r="U2686" s="14"/>
      <c r="V2686" s="14"/>
      <c r="W2686" s="14"/>
      <c r="X2686" s="14"/>
      <c r="Y2686" s="14"/>
      <c r="Z2686" s="14"/>
      <c r="AA2686" s="14"/>
      <c r="AB2686" s="13"/>
      <c r="AC2686" s="12">
        <f t="shared" si="1238"/>
        <v>0</v>
      </c>
      <c r="AD2686" s="6">
        <f t="shared" si="1239"/>
        <v>0</v>
      </c>
      <c r="AE2686" s="6">
        <f t="shared" si="1240"/>
        <v>0</v>
      </c>
      <c r="AF2686" s="6">
        <f t="shared" si="1241"/>
        <v>0</v>
      </c>
      <c r="AG2686" s="9">
        <f t="shared" si="1242"/>
        <v>616445</v>
      </c>
      <c r="AH2686" s="11">
        <f t="shared" si="1243"/>
        <v>811229.29110000003</v>
      </c>
      <c r="AI2686" s="9">
        <f t="shared" si="1244"/>
        <v>641103</v>
      </c>
      <c r="AJ2686" s="10">
        <f t="shared" si="1245"/>
        <v>523358.82277500001</v>
      </c>
      <c r="AK2686" s="9">
        <f t="shared" si="1229"/>
        <v>628774</v>
      </c>
      <c r="AL2686" s="9">
        <f t="shared" si="1233"/>
        <v>726166.14555000002</v>
      </c>
      <c r="AM2686" s="6">
        <f t="shared" si="1246"/>
        <v>688556.27345134085</v>
      </c>
      <c r="AN2686" s="8">
        <f t="shared" si="1248"/>
        <v>358569.97475103475</v>
      </c>
      <c r="AO2686" s="7">
        <f t="shared" si="1234"/>
        <v>0.55930166408679227</v>
      </c>
      <c r="AP2686" s="6">
        <f t="shared" si="1247"/>
        <v>688556.27345134085</v>
      </c>
      <c r="AQ2686" s="5" t="s">
        <v>0</v>
      </c>
    </row>
    <row r="2687" spans="1:43" x14ac:dyDescent="0.25">
      <c r="A2687" s="63">
        <v>276</v>
      </c>
      <c r="B2687" s="72">
        <v>78181507</v>
      </c>
      <c r="C2687" s="72">
        <v>8714199</v>
      </c>
      <c r="D2687" s="62" t="s">
        <v>801</v>
      </c>
      <c r="E2687" s="61" t="s">
        <v>801</v>
      </c>
      <c r="F2687" s="69" t="s">
        <v>1073</v>
      </c>
      <c r="G2687" s="42" t="s">
        <v>1</v>
      </c>
      <c r="H2687" s="21">
        <v>1</v>
      </c>
      <c r="I2687" s="20">
        <v>544385.53830252099</v>
      </c>
      <c r="J2687" s="20">
        <f t="shared" si="1235"/>
        <v>103433.25227747898</v>
      </c>
      <c r="K2687" s="19">
        <f t="shared" si="1236"/>
        <v>647818.79058000003</v>
      </c>
      <c r="L2687" s="15">
        <f t="shared" si="1237"/>
        <v>647818.79058000003</v>
      </c>
      <c r="M2687" s="17">
        <v>438493.27731092437</v>
      </c>
      <c r="N2687" s="17">
        <v>83313.722689075628</v>
      </c>
      <c r="O2687" s="16">
        <v>521807</v>
      </c>
      <c r="P2687" s="18">
        <v>521807</v>
      </c>
      <c r="Q2687" s="17">
        <v>413673.10924369749</v>
      </c>
      <c r="R2687" s="17">
        <v>78597.890756302528</v>
      </c>
      <c r="S2687" s="16">
        <v>492271</v>
      </c>
      <c r="T2687" s="15">
        <v>492271</v>
      </c>
      <c r="U2687" s="14"/>
      <c r="V2687" s="14"/>
      <c r="W2687" s="14"/>
      <c r="X2687" s="14"/>
      <c r="Y2687" s="14"/>
      <c r="Z2687" s="14"/>
      <c r="AA2687" s="14"/>
      <c r="AB2687" s="13"/>
      <c r="AC2687" s="12">
        <f t="shared" si="1238"/>
        <v>0</v>
      </c>
      <c r="AD2687" s="6">
        <f t="shared" si="1239"/>
        <v>0</v>
      </c>
      <c r="AE2687" s="6">
        <f t="shared" si="1240"/>
        <v>0</v>
      </c>
      <c r="AF2687" s="6">
        <f t="shared" si="1241"/>
        <v>0</v>
      </c>
      <c r="AG2687" s="9">
        <f t="shared" si="1242"/>
        <v>492271</v>
      </c>
      <c r="AH2687" s="11">
        <f t="shared" si="1243"/>
        <v>647818.79058000003</v>
      </c>
      <c r="AI2687" s="9">
        <f t="shared" si="1244"/>
        <v>507039</v>
      </c>
      <c r="AJ2687" s="10">
        <f t="shared" si="1245"/>
        <v>415474.19764500001</v>
      </c>
      <c r="AK2687" s="9">
        <f t="shared" si="1229"/>
        <v>499655</v>
      </c>
      <c r="AL2687" s="9">
        <f t="shared" si="1233"/>
        <v>577428.89529000001</v>
      </c>
      <c r="AM2687" s="6">
        <f t="shared" si="1246"/>
        <v>546302.77263658994</v>
      </c>
      <c r="AN2687" s="8">
        <f t="shared" si="1248"/>
        <v>285077.31844975427</v>
      </c>
      <c r="AO2687" s="7">
        <f t="shared" si="1234"/>
        <v>0.56223943020113698</v>
      </c>
      <c r="AP2687" s="6">
        <f t="shared" si="1247"/>
        <v>546302.77263658994</v>
      </c>
      <c r="AQ2687" s="5" t="s">
        <v>0</v>
      </c>
    </row>
    <row r="2688" spans="1:43" x14ac:dyDescent="0.25">
      <c r="A2688" s="191" t="s">
        <v>1072</v>
      </c>
      <c r="B2688" s="192"/>
      <c r="C2688" s="192"/>
      <c r="D2688" s="192"/>
      <c r="E2688" s="192"/>
      <c r="F2688" s="192"/>
      <c r="G2688" s="192"/>
      <c r="H2688" s="192"/>
      <c r="I2688" s="192"/>
      <c r="J2688" s="192"/>
      <c r="K2688" s="192"/>
      <c r="L2688" s="193"/>
      <c r="M2688" s="41"/>
      <c r="N2688" s="41"/>
      <c r="O2688" s="41"/>
      <c r="P2688" s="40"/>
      <c r="Q2688" s="39"/>
      <c r="R2688" s="39"/>
      <c r="S2688" s="39"/>
      <c r="T2688" s="64"/>
      <c r="U2688" s="39"/>
      <c r="V2688" s="39"/>
      <c r="W2688" s="39"/>
      <c r="X2688" s="39"/>
      <c r="Y2688" s="39"/>
      <c r="Z2688" s="39"/>
      <c r="AA2688" s="39"/>
      <c r="AB2688" s="13"/>
      <c r="AC2688" s="12"/>
      <c r="AD2688" s="6"/>
      <c r="AE2688" s="6"/>
      <c r="AF2688" s="6"/>
      <c r="AG2688" s="9"/>
      <c r="AH2688" s="5"/>
      <c r="AI2688" s="5"/>
      <c r="AJ2688" s="5"/>
      <c r="AK2688" s="9"/>
      <c r="AL2688" s="9"/>
      <c r="AM2688" s="6"/>
      <c r="AN2688" s="8"/>
      <c r="AO2688" s="7"/>
      <c r="AP2688" s="6"/>
      <c r="AQ2688" s="5"/>
    </row>
    <row r="2689" spans="1:43" ht="51" x14ac:dyDescent="0.25">
      <c r="A2689" s="38" t="s">
        <v>143</v>
      </c>
      <c r="B2689" s="31" t="s">
        <v>142</v>
      </c>
      <c r="C2689" s="31" t="s">
        <v>141</v>
      </c>
      <c r="D2689" s="31" t="s">
        <v>140</v>
      </c>
      <c r="E2689" s="31" t="s">
        <v>139</v>
      </c>
      <c r="F2689" s="31" t="s">
        <v>180</v>
      </c>
      <c r="G2689" s="37" t="s">
        <v>138</v>
      </c>
      <c r="H2689" s="36" t="s">
        <v>137</v>
      </c>
      <c r="I2689" s="35" t="s">
        <v>136</v>
      </c>
      <c r="J2689" s="31" t="s">
        <v>135</v>
      </c>
      <c r="K2689" s="31" t="s">
        <v>134</v>
      </c>
      <c r="L2689" s="34" t="s">
        <v>133</v>
      </c>
      <c r="M2689" s="33" t="s">
        <v>136</v>
      </c>
      <c r="N2689" s="33" t="s">
        <v>135</v>
      </c>
      <c r="O2689" s="33" t="s">
        <v>134</v>
      </c>
      <c r="P2689" s="32" t="s">
        <v>133</v>
      </c>
      <c r="Q2689" s="31"/>
      <c r="R2689" s="31"/>
      <c r="S2689" s="31"/>
      <c r="T2689" s="34"/>
      <c r="U2689" s="31"/>
      <c r="V2689" s="31"/>
      <c r="W2689" s="31"/>
      <c r="X2689" s="31"/>
      <c r="Y2689" s="31"/>
      <c r="Z2689" s="31"/>
      <c r="AA2689" s="31"/>
      <c r="AB2689" s="13"/>
      <c r="AC2689" s="12"/>
      <c r="AD2689" s="6"/>
      <c r="AE2689" s="6"/>
      <c r="AF2689" s="6"/>
      <c r="AG2689" s="9"/>
      <c r="AH2689" s="5"/>
      <c r="AI2689" s="5"/>
      <c r="AJ2689" s="5"/>
      <c r="AK2689" s="9"/>
      <c r="AL2689" s="9"/>
      <c r="AM2689" s="6"/>
      <c r="AN2689" s="8"/>
      <c r="AO2689" s="7"/>
      <c r="AP2689" s="6"/>
      <c r="AQ2689" s="5"/>
    </row>
    <row r="2690" spans="1:43" s="51" customFormat="1" ht="153" x14ac:dyDescent="0.25">
      <c r="A2690" s="63">
        <v>277</v>
      </c>
      <c r="B2690" s="72">
        <v>73152101</v>
      </c>
      <c r="C2690" s="72">
        <v>8715606</v>
      </c>
      <c r="D2690" s="62" t="s">
        <v>801</v>
      </c>
      <c r="E2690" s="61" t="s">
        <v>801</v>
      </c>
      <c r="F2690" s="69" t="s">
        <v>1071</v>
      </c>
      <c r="G2690" s="42" t="s">
        <v>1</v>
      </c>
      <c r="H2690" s="21">
        <v>1</v>
      </c>
      <c r="I2690" s="20">
        <v>720385.14584873943</v>
      </c>
      <c r="J2690" s="20">
        <f t="shared" ref="J2690:J2720" si="1249">+I2690*0.19</f>
        <v>136873.17771126051</v>
      </c>
      <c r="K2690" s="19">
        <f t="shared" ref="K2690:K2720" si="1250">+I2690+J2690</f>
        <v>857258.32355999993</v>
      </c>
      <c r="L2690" s="15">
        <f t="shared" ref="L2690:L2720" si="1251">+H2690*K2690</f>
        <v>857258.32355999993</v>
      </c>
      <c r="M2690" s="17">
        <v>591205.8823529412</v>
      </c>
      <c r="N2690" s="17">
        <v>112329.11764705883</v>
      </c>
      <c r="O2690" s="16">
        <v>703535</v>
      </c>
      <c r="P2690" s="18">
        <v>703535</v>
      </c>
      <c r="Q2690" s="17">
        <v>547413.44537815126</v>
      </c>
      <c r="R2690" s="17">
        <v>104008.55462184874</v>
      </c>
      <c r="S2690" s="16">
        <v>651422</v>
      </c>
      <c r="T2690" s="15">
        <v>651422</v>
      </c>
      <c r="U2690" s="14"/>
      <c r="V2690" s="14"/>
      <c r="W2690" s="14"/>
      <c r="X2690" s="14"/>
      <c r="Y2690" s="14"/>
      <c r="Z2690" s="14"/>
      <c r="AA2690" s="14"/>
      <c r="AB2690" s="55"/>
      <c r="AC2690" s="12">
        <f t="shared" ref="AC2690:AC2720" si="1252">+AB2690*19%</f>
        <v>0</v>
      </c>
      <c r="AD2690" s="12">
        <f t="shared" ref="AD2690:AD2720" si="1253">+AB2690+AC2690</f>
        <v>0</v>
      </c>
      <c r="AE2690" s="12">
        <f t="shared" ref="AE2690:AE2720" si="1254">+AD2690*5.1%</f>
        <v>0</v>
      </c>
      <c r="AF2690" s="12">
        <f t="shared" ref="AF2690:AF2720" si="1255">+AD2690+AE2690</f>
        <v>0</v>
      </c>
      <c r="AG2690" s="11">
        <f t="shared" ref="AG2690:AG2695" si="1256">MIN(L2690,P2690,T2690)</f>
        <v>651422</v>
      </c>
      <c r="AH2690" s="11">
        <f t="shared" ref="AH2690:AH2720" si="1257">MAX(L2690,P2690,T2690,AF2690)</f>
        <v>857258.32355999993</v>
      </c>
      <c r="AI2690" s="11">
        <f t="shared" ref="AI2690:AI2720" si="1258">MEDIAN(L2690,P2690,T2690,AF2690)</f>
        <v>677478.5</v>
      </c>
      <c r="AJ2690" s="10">
        <f t="shared" ref="AJ2690:AJ2720" si="1259">AVERAGE(L2690,P2690,T2690,AF2690)</f>
        <v>553053.83088999998</v>
      </c>
      <c r="AK2690" s="11">
        <f t="shared" si="1229"/>
        <v>664450.25</v>
      </c>
      <c r="AL2690" s="11">
        <f t="shared" si="1233"/>
        <v>767368.41177999997</v>
      </c>
      <c r="AM2690" s="12">
        <f t="shared" ref="AM2690:AM2695" si="1260">HARMEAN(L2690,P2690,T2690)</f>
        <v>727624.43496955233</v>
      </c>
      <c r="AN2690" s="54">
        <f t="shared" si="1248"/>
        <v>378915.02661040099</v>
      </c>
      <c r="AO2690" s="53">
        <f t="shared" si="1234"/>
        <v>0.55930192118333055</v>
      </c>
      <c r="AP2690" s="12">
        <f t="shared" ref="AP2690:AP2698" si="1261">+AM2690</f>
        <v>727624.43496955233</v>
      </c>
      <c r="AQ2690" s="52" t="s">
        <v>0</v>
      </c>
    </row>
    <row r="2691" spans="1:43" ht="51" x14ac:dyDescent="0.25">
      <c r="A2691" s="63">
        <v>278</v>
      </c>
      <c r="B2691" s="72">
        <v>73152101</v>
      </c>
      <c r="C2691" s="72">
        <v>8715606</v>
      </c>
      <c r="D2691" s="62" t="s">
        <v>801</v>
      </c>
      <c r="E2691" s="61" t="s">
        <v>801</v>
      </c>
      <c r="F2691" s="69" t="s">
        <v>1070</v>
      </c>
      <c r="G2691" s="42" t="s">
        <v>1</v>
      </c>
      <c r="H2691" s="21">
        <v>1</v>
      </c>
      <c r="I2691" s="20">
        <v>492401.01070588239</v>
      </c>
      <c r="J2691" s="20">
        <f t="shared" si="1249"/>
        <v>93556.192034117659</v>
      </c>
      <c r="K2691" s="19">
        <f t="shared" si="1250"/>
        <v>585957.2027400001</v>
      </c>
      <c r="L2691" s="15">
        <f t="shared" si="1251"/>
        <v>585957.2027400001</v>
      </c>
      <c r="M2691" s="17">
        <v>392878.99159663869</v>
      </c>
      <c r="N2691" s="17">
        <v>74647.008403361353</v>
      </c>
      <c r="O2691" s="16">
        <v>467526.00000000006</v>
      </c>
      <c r="P2691" s="18">
        <v>467526.00000000006</v>
      </c>
      <c r="Q2691" s="17">
        <v>374170.58823529416</v>
      </c>
      <c r="R2691" s="17">
        <v>71092.411764705888</v>
      </c>
      <c r="S2691" s="16">
        <v>445263.00000000006</v>
      </c>
      <c r="T2691" s="15">
        <v>445263.00000000006</v>
      </c>
      <c r="U2691" s="14"/>
      <c r="V2691" s="14"/>
      <c r="W2691" s="14"/>
      <c r="X2691" s="14"/>
      <c r="Y2691" s="14"/>
      <c r="Z2691" s="14"/>
      <c r="AA2691" s="14"/>
      <c r="AB2691" s="13"/>
      <c r="AC2691" s="12">
        <f t="shared" si="1252"/>
        <v>0</v>
      </c>
      <c r="AD2691" s="6">
        <f t="shared" si="1253"/>
        <v>0</v>
      </c>
      <c r="AE2691" s="6">
        <f t="shared" si="1254"/>
        <v>0</v>
      </c>
      <c r="AF2691" s="6">
        <f t="shared" si="1255"/>
        <v>0</v>
      </c>
      <c r="AG2691" s="9">
        <f t="shared" si="1256"/>
        <v>445263.00000000006</v>
      </c>
      <c r="AH2691" s="11">
        <f t="shared" si="1257"/>
        <v>585957.2027400001</v>
      </c>
      <c r="AI2691" s="11">
        <f t="shared" si="1258"/>
        <v>456394.50000000006</v>
      </c>
      <c r="AJ2691" s="10">
        <f t="shared" si="1259"/>
        <v>374686.55068500002</v>
      </c>
      <c r="AK2691" s="9">
        <f t="shared" si="1229"/>
        <v>450828.75000000006</v>
      </c>
      <c r="AL2691" s="9">
        <f t="shared" si="1233"/>
        <v>521175.85137000005</v>
      </c>
      <c r="AM2691" s="12">
        <f t="shared" si="1260"/>
        <v>492498.31184190029</v>
      </c>
      <c r="AN2691" s="8">
        <f t="shared" si="1248"/>
        <v>257310.123023427</v>
      </c>
      <c r="AO2691" s="7">
        <f t="shared" si="1234"/>
        <v>0.56378883405349312</v>
      </c>
      <c r="AP2691" s="6">
        <f t="shared" si="1261"/>
        <v>492498.31184190029</v>
      </c>
      <c r="AQ2691" s="5" t="s">
        <v>0</v>
      </c>
    </row>
    <row r="2692" spans="1:43" ht="63.75" x14ac:dyDescent="0.25">
      <c r="A2692" s="63">
        <v>279</v>
      </c>
      <c r="B2692" s="72">
        <v>73152101</v>
      </c>
      <c r="C2692" s="72">
        <v>8715606</v>
      </c>
      <c r="D2692" s="62" t="s">
        <v>801</v>
      </c>
      <c r="E2692" s="61" t="s">
        <v>801</v>
      </c>
      <c r="F2692" s="69" t="s">
        <v>1069</v>
      </c>
      <c r="G2692" s="42" t="s">
        <v>1</v>
      </c>
      <c r="H2692" s="21">
        <v>1</v>
      </c>
      <c r="I2692" s="20">
        <v>488759.39546218485</v>
      </c>
      <c r="J2692" s="20">
        <f t="shared" si="1249"/>
        <v>92864.285137815124</v>
      </c>
      <c r="K2692" s="19">
        <f t="shared" si="1250"/>
        <v>581623.68059999996</v>
      </c>
      <c r="L2692" s="15">
        <f t="shared" si="1251"/>
        <v>581623.68059999996</v>
      </c>
      <c r="M2692" s="17">
        <v>404830.25210084033</v>
      </c>
      <c r="N2692" s="17">
        <v>76917.747899159658</v>
      </c>
      <c r="O2692" s="16">
        <v>481748</v>
      </c>
      <c r="P2692" s="18">
        <v>481748</v>
      </c>
      <c r="Q2692" s="17">
        <v>371403.36134453781</v>
      </c>
      <c r="R2692" s="17">
        <v>70566.638655462186</v>
      </c>
      <c r="S2692" s="16">
        <v>441970</v>
      </c>
      <c r="T2692" s="15">
        <v>441970</v>
      </c>
      <c r="U2692" s="14"/>
      <c r="V2692" s="14"/>
      <c r="W2692" s="14"/>
      <c r="X2692" s="14"/>
      <c r="Y2692" s="14"/>
      <c r="Z2692" s="14"/>
      <c r="AA2692" s="14"/>
      <c r="AB2692" s="13"/>
      <c r="AC2692" s="12">
        <f t="shared" si="1252"/>
        <v>0</v>
      </c>
      <c r="AD2692" s="6">
        <f t="shared" si="1253"/>
        <v>0</v>
      </c>
      <c r="AE2692" s="6">
        <f t="shared" si="1254"/>
        <v>0</v>
      </c>
      <c r="AF2692" s="6">
        <f t="shared" si="1255"/>
        <v>0</v>
      </c>
      <c r="AG2692" s="9">
        <f t="shared" si="1256"/>
        <v>441970</v>
      </c>
      <c r="AH2692" s="11">
        <f t="shared" si="1257"/>
        <v>581623.68059999996</v>
      </c>
      <c r="AI2692" s="11">
        <f t="shared" si="1258"/>
        <v>461859</v>
      </c>
      <c r="AJ2692" s="10">
        <f t="shared" si="1259"/>
        <v>376335.42015000002</v>
      </c>
      <c r="AK2692" s="9">
        <f t="shared" si="1229"/>
        <v>451914.5</v>
      </c>
      <c r="AL2692" s="9">
        <f t="shared" si="1233"/>
        <v>521741.34029999998</v>
      </c>
      <c r="AM2692" s="12">
        <f t="shared" si="1260"/>
        <v>495237.80699169642</v>
      </c>
      <c r="AN2692" s="8">
        <f t="shared" si="1248"/>
        <v>257676.36575155187</v>
      </c>
      <c r="AO2692" s="7">
        <f t="shared" si="1234"/>
        <v>0.55791132304783897</v>
      </c>
      <c r="AP2692" s="6">
        <f t="shared" si="1261"/>
        <v>495237.80699169642</v>
      </c>
      <c r="AQ2692" s="5" t="s">
        <v>0</v>
      </c>
    </row>
    <row r="2693" spans="1:43" ht="51" x14ac:dyDescent="0.25">
      <c r="A2693" s="63">
        <v>280</v>
      </c>
      <c r="B2693" s="72">
        <v>73152101</v>
      </c>
      <c r="C2693" s="72">
        <v>8715606</v>
      </c>
      <c r="D2693" s="62" t="s">
        <v>801</v>
      </c>
      <c r="E2693" s="61" t="s">
        <v>801</v>
      </c>
      <c r="F2693" s="69" t="s">
        <v>1068</v>
      </c>
      <c r="G2693" s="42" t="s">
        <v>1</v>
      </c>
      <c r="H2693" s="21">
        <v>1</v>
      </c>
      <c r="I2693" s="20">
        <v>492193.1079831933</v>
      </c>
      <c r="J2693" s="20">
        <f t="shared" si="1249"/>
        <v>93516.690516806731</v>
      </c>
      <c r="K2693" s="19">
        <f t="shared" si="1250"/>
        <v>585709.79850000003</v>
      </c>
      <c r="L2693" s="15">
        <f t="shared" si="1251"/>
        <v>585709.79850000003</v>
      </c>
      <c r="M2693" s="17">
        <v>407673.10924369749</v>
      </c>
      <c r="N2693" s="17">
        <v>77457.890756302528</v>
      </c>
      <c r="O2693" s="16">
        <v>485131</v>
      </c>
      <c r="P2693" s="18">
        <v>485131</v>
      </c>
      <c r="Q2693" s="17">
        <v>374012.60504201683</v>
      </c>
      <c r="R2693" s="17">
        <v>71062.394957983197</v>
      </c>
      <c r="S2693" s="16">
        <v>445075</v>
      </c>
      <c r="T2693" s="15">
        <v>445075</v>
      </c>
      <c r="U2693" s="14"/>
      <c r="V2693" s="14"/>
      <c r="W2693" s="14"/>
      <c r="X2693" s="14"/>
      <c r="Y2693" s="14"/>
      <c r="Z2693" s="14"/>
      <c r="AA2693" s="14"/>
      <c r="AB2693" s="13"/>
      <c r="AC2693" s="12">
        <f t="shared" si="1252"/>
        <v>0</v>
      </c>
      <c r="AD2693" s="6">
        <f t="shared" si="1253"/>
        <v>0</v>
      </c>
      <c r="AE2693" s="6">
        <f t="shared" si="1254"/>
        <v>0</v>
      </c>
      <c r="AF2693" s="6">
        <f t="shared" si="1255"/>
        <v>0</v>
      </c>
      <c r="AG2693" s="9">
        <f t="shared" si="1256"/>
        <v>445075</v>
      </c>
      <c r="AH2693" s="11">
        <f t="shared" si="1257"/>
        <v>585709.79850000003</v>
      </c>
      <c r="AI2693" s="11">
        <f t="shared" si="1258"/>
        <v>465103</v>
      </c>
      <c r="AJ2693" s="10">
        <f t="shared" si="1259"/>
        <v>378978.94962500001</v>
      </c>
      <c r="AK2693" s="9">
        <f t="shared" ref="AK2693:AK2756" si="1262">AVERAGE(AG2693,AI2693)</f>
        <v>455089</v>
      </c>
      <c r="AL2693" s="9">
        <f t="shared" si="1233"/>
        <v>525406.39925000002</v>
      </c>
      <c r="AM2693" s="12">
        <f t="shared" si="1260"/>
        <v>498716.52019591402</v>
      </c>
      <c r="AN2693" s="8">
        <f t="shared" si="1248"/>
        <v>259486.43754503338</v>
      </c>
      <c r="AO2693" s="7">
        <f t="shared" si="1234"/>
        <v>0.55791176910282969</v>
      </c>
      <c r="AP2693" s="6">
        <f t="shared" si="1261"/>
        <v>498716.52019591402</v>
      </c>
      <c r="AQ2693" s="5" t="s">
        <v>0</v>
      </c>
    </row>
    <row r="2694" spans="1:43" ht="76.5" x14ac:dyDescent="0.25">
      <c r="A2694" s="63">
        <v>281</v>
      </c>
      <c r="B2694" s="72">
        <v>73152101</v>
      </c>
      <c r="C2694" s="72">
        <v>8715606</v>
      </c>
      <c r="D2694" s="62" t="s">
        <v>801</v>
      </c>
      <c r="E2694" s="61" t="s">
        <v>801</v>
      </c>
      <c r="F2694" s="69" t="s">
        <v>1067</v>
      </c>
      <c r="G2694" s="42" t="s">
        <v>1</v>
      </c>
      <c r="H2694" s="21">
        <v>1</v>
      </c>
      <c r="I2694" s="20">
        <v>1296573.1655294118</v>
      </c>
      <c r="J2694" s="20">
        <f t="shared" si="1249"/>
        <v>246348.90145058822</v>
      </c>
      <c r="K2694" s="19">
        <f t="shared" si="1250"/>
        <v>1542922.0669799999</v>
      </c>
      <c r="L2694" s="15">
        <f t="shared" si="1251"/>
        <v>1542922.0669799999</v>
      </c>
      <c r="M2694" s="17">
        <v>1054220.1680672269</v>
      </c>
      <c r="N2694" s="17">
        <v>200301.83193277312</v>
      </c>
      <c r="O2694" s="16">
        <v>1254522</v>
      </c>
      <c r="P2694" s="18">
        <v>1254522</v>
      </c>
      <c r="Q2694" s="17">
        <v>985252.9411764706</v>
      </c>
      <c r="R2694" s="17">
        <v>187198.05882352943</v>
      </c>
      <c r="S2694" s="16">
        <v>1172451</v>
      </c>
      <c r="T2694" s="15">
        <v>1172451</v>
      </c>
      <c r="U2694" s="14"/>
      <c r="V2694" s="14"/>
      <c r="W2694" s="14"/>
      <c r="X2694" s="14"/>
      <c r="Y2694" s="14"/>
      <c r="Z2694" s="14"/>
      <c r="AA2694" s="14"/>
      <c r="AB2694" s="13"/>
      <c r="AC2694" s="12">
        <f t="shared" si="1252"/>
        <v>0</v>
      </c>
      <c r="AD2694" s="6">
        <f t="shared" si="1253"/>
        <v>0</v>
      </c>
      <c r="AE2694" s="6">
        <f t="shared" si="1254"/>
        <v>0</v>
      </c>
      <c r="AF2694" s="6">
        <f t="shared" si="1255"/>
        <v>0</v>
      </c>
      <c r="AG2694" s="9">
        <f t="shared" si="1256"/>
        <v>1172451</v>
      </c>
      <c r="AH2694" s="11">
        <f t="shared" si="1257"/>
        <v>1542922.0669799999</v>
      </c>
      <c r="AI2694" s="11">
        <f t="shared" si="1258"/>
        <v>1213486.5</v>
      </c>
      <c r="AJ2694" s="10">
        <f t="shared" si="1259"/>
        <v>992473.76674499991</v>
      </c>
      <c r="AK2694" s="9">
        <f t="shared" si="1262"/>
        <v>1192968.75</v>
      </c>
      <c r="AL2694" s="9">
        <f t="shared" si="1233"/>
        <v>1378204.2834899998</v>
      </c>
      <c r="AM2694" s="12">
        <f t="shared" si="1260"/>
        <v>1305397.0612200252</v>
      </c>
      <c r="AN2694" s="8">
        <f t="shared" si="1248"/>
        <v>680455.38427115162</v>
      </c>
      <c r="AO2694" s="7">
        <f t="shared" si="1234"/>
        <v>0.56074409090760513</v>
      </c>
      <c r="AP2694" s="6">
        <f t="shared" si="1261"/>
        <v>1305397.0612200252</v>
      </c>
      <c r="AQ2694" s="5" t="s">
        <v>0</v>
      </c>
    </row>
    <row r="2695" spans="1:43" ht="51" x14ac:dyDescent="0.25">
      <c r="A2695" s="63">
        <v>282</v>
      </c>
      <c r="B2695" s="72">
        <v>73152101</v>
      </c>
      <c r="C2695" s="72">
        <v>8715606</v>
      </c>
      <c r="D2695" s="62" t="s">
        <v>801</v>
      </c>
      <c r="E2695" s="61" t="s">
        <v>801</v>
      </c>
      <c r="F2695" s="69" t="s">
        <v>1066</v>
      </c>
      <c r="G2695" s="42" t="s">
        <v>1</v>
      </c>
      <c r="H2695" s="21">
        <v>1</v>
      </c>
      <c r="I2695" s="20">
        <v>384962.8552941177</v>
      </c>
      <c r="J2695" s="20">
        <f t="shared" si="1249"/>
        <v>73142.942505882369</v>
      </c>
      <c r="K2695" s="19">
        <f t="shared" si="1250"/>
        <v>458105.79780000006</v>
      </c>
      <c r="L2695" s="15">
        <f t="shared" si="1251"/>
        <v>458105.79780000006</v>
      </c>
      <c r="M2695" s="17">
        <v>313005.8823529412</v>
      </c>
      <c r="N2695" s="17">
        <v>59471.117647058833</v>
      </c>
      <c r="O2695" s="16">
        <v>372477.00000000006</v>
      </c>
      <c r="P2695" s="18">
        <v>372477.00000000006</v>
      </c>
      <c r="Q2695" s="17">
        <v>292529.4117647059</v>
      </c>
      <c r="R2695" s="17">
        <v>55580.588235294119</v>
      </c>
      <c r="S2695" s="16">
        <v>348110</v>
      </c>
      <c r="T2695" s="15">
        <v>348110</v>
      </c>
      <c r="U2695" s="14"/>
      <c r="V2695" s="14"/>
      <c r="W2695" s="14"/>
      <c r="X2695" s="14"/>
      <c r="Y2695" s="14"/>
      <c r="Z2695" s="14"/>
      <c r="AA2695" s="14"/>
      <c r="AB2695" s="13"/>
      <c r="AC2695" s="12">
        <f t="shared" si="1252"/>
        <v>0</v>
      </c>
      <c r="AD2695" s="6">
        <f t="shared" si="1253"/>
        <v>0</v>
      </c>
      <c r="AE2695" s="6">
        <f t="shared" si="1254"/>
        <v>0</v>
      </c>
      <c r="AF2695" s="6">
        <f t="shared" si="1255"/>
        <v>0</v>
      </c>
      <c r="AG2695" s="9">
        <f t="shared" si="1256"/>
        <v>348110</v>
      </c>
      <c r="AH2695" s="11">
        <f t="shared" si="1257"/>
        <v>458105.79780000006</v>
      </c>
      <c r="AI2695" s="11">
        <f t="shared" si="1258"/>
        <v>360293.5</v>
      </c>
      <c r="AJ2695" s="10">
        <f t="shared" si="1259"/>
        <v>294673.19945000001</v>
      </c>
      <c r="AK2695" s="9">
        <f t="shared" si="1262"/>
        <v>354201.75</v>
      </c>
      <c r="AL2695" s="9">
        <f t="shared" si="1233"/>
        <v>409199.64890000003</v>
      </c>
      <c r="AM2695" s="12">
        <f t="shared" si="1260"/>
        <v>387582.54834096896</v>
      </c>
      <c r="AN2695" s="8">
        <f t="shared" si="1248"/>
        <v>202032.53179506896</v>
      </c>
      <c r="AO2695" s="7">
        <f t="shared" si="1234"/>
        <v>0.56074431482962905</v>
      </c>
      <c r="AP2695" s="6">
        <f t="shared" si="1261"/>
        <v>387582.54834096896</v>
      </c>
      <c r="AQ2695" s="5" t="s">
        <v>0</v>
      </c>
    </row>
    <row r="2696" spans="1:43" ht="76.5" x14ac:dyDescent="0.25">
      <c r="A2696" s="63">
        <v>283</v>
      </c>
      <c r="B2696" s="72">
        <v>73152101</v>
      </c>
      <c r="C2696" s="72">
        <v>8715606</v>
      </c>
      <c r="D2696" s="62" t="s">
        <v>801</v>
      </c>
      <c r="E2696" s="61" t="s">
        <v>801</v>
      </c>
      <c r="F2696" s="69" t="s">
        <v>1065</v>
      </c>
      <c r="G2696" s="42" t="s">
        <v>1</v>
      </c>
      <c r="H2696" s="21">
        <v>1</v>
      </c>
      <c r="I2696" s="20">
        <v>705265.75210084044</v>
      </c>
      <c r="J2696" s="20">
        <f t="shared" si="1249"/>
        <v>134000.4928991597</v>
      </c>
      <c r="K2696" s="19">
        <f t="shared" si="1250"/>
        <v>839266.24500000011</v>
      </c>
      <c r="L2696" s="15">
        <f t="shared" si="1251"/>
        <v>839266.24500000011</v>
      </c>
      <c r="M2696" s="17">
        <v>584157.14285714284</v>
      </c>
      <c r="N2696" s="17">
        <v>110989.85714285714</v>
      </c>
      <c r="O2696" s="16">
        <v>695147</v>
      </c>
      <c r="P2696" s="18">
        <v>695147</v>
      </c>
      <c r="Q2696" s="17">
        <v>535924.36974789924</v>
      </c>
      <c r="R2696" s="17">
        <v>101825.63025210086</v>
      </c>
      <c r="S2696" s="16">
        <v>637750.00000000012</v>
      </c>
      <c r="T2696" s="15">
        <v>637750.00000000012</v>
      </c>
      <c r="U2696" s="14"/>
      <c r="V2696" s="14"/>
      <c r="W2696" s="14"/>
      <c r="X2696" s="14"/>
      <c r="Y2696" s="14"/>
      <c r="Z2696" s="14"/>
      <c r="AA2696" s="14"/>
      <c r="AB2696" s="13">
        <v>111000</v>
      </c>
      <c r="AC2696" s="12">
        <f t="shared" si="1252"/>
        <v>21090</v>
      </c>
      <c r="AD2696" s="6">
        <f t="shared" si="1253"/>
        <v>132090</v>
      </c>
      <c r="AE2696" s="6">
        <f t="shared" si="1254"/>
        <v>6736.5899999999992</v>
      </c>
      <c r="AF2696" s="6">
        <f t="shared" si="1255"/>
        <v>138826.59</v>
      </c>
      <c r="AG2696" s="9">
        <f>MIN(L2696,P2696,T2696,AF2696)</f>
        <v>138826.59</v>
      </c>
      <c r="AH2696" s="11">
        <f t="shared" si="1257"/>
        <v>839266.24500000011</v>
      </c>
      <c r="AI2696" s="11">
        <f t="shared" si="1258"/>
        <v>666448.5</v>
      </c>
      <c r="AJ2696" s="10">
        <f t="shared" si="1259"/>
        <v>577747.45874999999</v>
      </c>
      <c r="AK2696" s="9">
        <f t="shared" si="1262"/>
        <v>402637.54499999998</v>
      </c>
      <c r="AL2696" s="9">
        <f t="shared" si="1233"/>
        <v>752857.37250000006</v>
      </c>
      <c r="AM2696" s="6">
        <f>HARMEAN(L2696,P2696,T2696,AF2696)</f>
        <v>350837.02451954037</v>
      </c>
      <c r="AN2696" s="8">
        <f t="shared" si="1248"/>
        <v>304645.45613335329</v>
      </c>
      <c r="AO2696" s="7">
        <f t="shared" si="1234"/>
        <v>0.45711777599222342</v>
      </c>
      <c r="AP2696" s="6">
        <f t="shared" si="1261"/>
        <v>350837.02451954037</v>
      </c>
      <c r="AQ2696" s="5" t="s">
        <v>0</v>
      </c>
    </row>
    <row r="2697" spans="1:43" ht="38.25" x14ac:dyDescent="0.25">
      <c r="A2697" s="63">
        <v>284</v>
      </c>
      <c r="B2697" s="72">
        <v>73152101</v>
      </c>
      <c r="C2697" s="72">
        <v>8715606</v>
      </c>
      <c r="D2697" s="62" t="s">
        <v>801</v>
      </c>
      <c r="E2697" s="61" t="s">
        <v>801</v>
      </c>
      <c r="F2697" s="69" t="s">
        <v>1064</v>
      </c>
      <c r="G2697" s="42" t="s">
        <v>1</v>
      </c>
      <c r="H2697" s="21">
        <v>1</v>
      </c>
      <c r="I2697" s="20">
        <v>622830.11082352942</v>
      </c>
      <c r="J2697" s="20">
        <f t="shared" si="1249"/>
        <v>118337.72105647059</v>
      </c>
      <c r="K2697" s="19">
        <f t="shared" si="1250"/>
        <v>741167.83187999995</v>
      </c>
      <c r="L2697" s="15">
        <f t="shared" si="1251"/>
        <v>741167.83187999995</v>
      </c>
      <c r="M2697" s="17">
        <v>515877.31092436978</v>
      </c>
      <c r="N2697" s="17">
        <v>98016.68907563026</v>
      </c>
      <c r="O2697" s="16">
        <v>613894</v>
      </c>
      <c r="P2697" s="18">
        <v>613894</v>
      </c>
      <c r="Q2697" s="17">
        <v>473282.3529411765</v>
      </c>
      <c r="R2697" s="17">
        <v>89923.647058823539</v>
      </c>
      <c r="S2697" s="16">
        <v>563206</v>
      </c>
      <c r="T2697" s="15">
        <v>563206</v>
      </c>
      <c r="U2697" s="14"/>
      <c r="V2697" s="14"/>
      <c r="W2697" s="14"/>
      <c r="X2697" s="14"/>
      <c r="Y2697" s="14"/>
      <c r="Z2697" s="14"/>
      <c r="AA2697" s="14"/>
      <c r="AB2697" s="13">
        <v>85000</v>
      </c>
      <c r="AC2697" s="12">
        <f t="shared" si="1252"/>
        <v>16150</v>
      </c>
      <c r="AD2697" s="6">
        <f t="shared" si="1253"/>
        <v>101150</v>
      </c>
      <c r="AE2697" s="6">
        <f t="shared" si="1254"/>
        <v>5158.6499999999996</v>
      </c>
      <c r="AF2697" s="6">
        <f t="shared" si="1255"/>
        <v>106308.65</v>
      </c>
      <c r="AG2697" s="9">
        <f>MIN(L2697,P2697,T2697,AF2697)</f>
        <v>106308.65</v>
      </c>
      <c r="AH2697" s="11">
        <f t="shared" si="1257"/>
        <v>741167.83187999995</v>
      </c>
      <c r="AI2697" s="11">
        <f t="shared" si="1258"/>
        <v>588550</v>
      </c>
      <c r="AJ2697" s="10">
        <f t="shared" si="1259"/>
        <v>506144.12046999997</v>
      </c>
      <c r="AK2697" s="9">
        <f t="shared" si="1262"/>
        <v>347429.32500000001</v>
      </c>
      <c r="AL2697" s="9">
        <f t="shared" si="1233"/>
        <v>664858.91593999998</v>
      </c>
      <c r="AM2697" s="6">
        <f>HARMEAN(L2697,P2697,T2697,AF2697)</f>
        <v>282480.10375923646</v>
      </c>
      <c r="AN2697" s="8">
        <f t="shared" si="1248"/>
        <v>276869.79069899936</v>
      </c>
      <c r="AO2697" s="7">
        <f t="shared" si="1234"/>
        <v>0.47042696576161647</v>
      </c>
      <c r="AP2697" s="6">
        <f t="shared" si="1261"/>
        <v>282480.10375923646</v>
      </c>
      <c r="AQ2697" s="5" t="s">
        <v>0</v>
      </c>
    </row>
    <row r="2698" spans="1:43" ht="25.5" x14ac:dyDescent="0.25">
      <c r="A2698" s="63">
        <v>285</v>
      </c>
      <c r="B2698" s="72">
        <v>73152101</v>
      </c>
      <c r="C2698" s="72">
        <v>8715606</v>
      </c>
      <c r="D2698" s="62" t="s">
        <v>801</v>
      </c>
      <c r="E2698" s="61" t="s">
        <v>801</v>
      </c>
      <c r="F2698" s="69" t="s">
        <v>1063</v>
      </c>
      <c r="G2698" s="42" t="s">
        <v>1</v>
      </c>
      <c r="H2698" s="21">
        <v>1</v>
      </c>
      <c r="I2698" s="20">
        <v>706109.52751260507</v>
      </c>
      <c r="J2698" s="20">
        <f t="shared" si="1249"/>
        <v>134160.81022739498</v>
      </c>
      <c r="K2698" s="19">
        <f t="shared" si="1250"/>
        <v>840270.3377400001</v>
      </c>
      <c r="L2698" s="15">
        <f t="shared" si="1251"/>
        <v>840270.3377400001</v>
      </c>
      <c r="M2698" s="17">
        <v>584856.30252100842</v>
      </c>
      <c r="N2698" s="17">
        <v>111122.6974789916</v>
      </c>
      <c r="O2698" s="16">
        <v>695979</v>
      </c>
      <c r="P2698" s="18">
        <v>695979</v>
      </c>
      <c r="Q2698" s="17">
        <v>536565.54621848743</v>
      </c>
      <c r="R2698" s="17">
        <v>101947.45378151261</v>
      </c>
      <c r="S2698" s="16">
        <v>638513</v>
      </c>
      <c r="T2698" s="15">
        <v>638513</v>
      </c>
      <c r="U2698" s="14"/>
      <c r="V2698" s="14"/>
      <c r="W2698" s="14"/>
      <c r="X2698" s="14"/>
      <c r="Y2698" s="14"/>
      <c r="Z2698" s="14"/>
      <c r="AA2698" s="14"/>
      <c r="AB2698" s="13">
        <v>121000</v>
      </c>
      <c r="AC2698" s="12">
        <f t="shared" si="1252"/>
        <v>22990</v>
      </c>
      <c r="AD2698" s="6">
        <f t="shared" si="1253"/>
        <v>143990</v>
      </c>
      <c r="AE2698" s="6">
        <f t="shared" si="1254"/>
        <v>7343.49</v>
      </c>
      <c r="AF2698" s="6">
        <f t="shared" si="1255"/>
        <v>151333.49</v>
      </c>
      <c r="AG2698" s="9">
        <f>MIN(L2698,P2698,T2698,AF2698)</f>
        <v>151333.49</v>
      </c>
      <c r="AH2698" s="11">
        <f t="shared" si="1257"/>
        <v>840270.3377400001</v>
      </c>
      <c r="AI2698" s="11">
        <f t="shared" si="1258"/>
        <v>667246</v>
      </c>
      <c r="AJ2698" s="10">
        <f t="shared" si="1259"/>
        <v>581523.95693500014</v>
      </c>
      <c r="AK2698" s="9">
        <f t="shared" si="1262"/>
        <v>409289.745</v>
      </c>
      <c r="AL2698" s="9">
        <f t="shared" si="1233"/>
        <v>753758.16887000005</v>
      </c>
      <c r="AM2698" s="6">
        <f>HARMEAN(L2698,P2698,T2698,AF2698)</f>
        <v>370336.77794454497</v>
      </c>
      <c r="AN2698" s="8">
        <f t="shared" si="1248"/>
        <v>299088.18952159374</v>
      </c>
      <c r="AO2698" s="7">
        <f t="shared" si="1234"/>
        <v>0.44824276132280111</v>
      </c>
      <c r="AP2698" s="6">
        <f t="shared" si="1261"/>
        <v>370336.77794454497</v>
      </c>
      <c r="AQ2698" s="5" t="s">
        <v>0</v>
      </c>
    </row>
    <row r="2699" spans="1:43" x14ac:dyDescent="0.25">
      <c r="A2699" s="63">
        <v>286</v>
      </c>
      <c r="B2699" s="72">
        <v>73152101</v>
      </c>
      <c r="C2699" s="72">
        <v>8715606</v>
      </c>
      <c r="D2699" s="62" t="s">
        <v>801</v>
      </c>
      <c r="E2699" s="61" t="s">
        <v>801</v>
      </c>
      <c r="F2699" s="69" t="s">
        <v>1062</v>
      </c>
      <c r="G2699" s="42" t="s">
        <v>1</v>
      </c>
      <c r="H2699" s="21">
        <v>1</v>
      </c>
      <c r="I2699" s="20">
        <v>399373.38922689075</v>
      </c>
      <c r="J2699" s="20">
        <f t="shared" si="1249"/>
        <v>75880.94395310925</v>
      </c>
      <c r="K2699" s="19">
        <f t="shared" si="1250"/>
        <v>475254.33318000002</v>
      </c>
      <c r="L2699" s="15">
        <f t="shared" si="1251"/>
        <v>475254.33318000002</v>
      </c>
      <c r="M2699" s="17">
        <v>330793.27731092437</v>
      </c>
      <c r="N2699" s="17">
        <v>62850.722689075628</v>
      </c>
      <c r="O2699" s="16">
        <v>393644</v>
      </c>
      <c r="P2699" s="18">
        <v>393644</v>
      </c>
      <c r="Q2699" s="17">
        <v>303479.83193277312</v>
      </c>
      <c r="R2699" s="17">
        <v>57661.168067226892</v>
      </c>
      <c r="S2699" s="16">
        <v>361141</v>
      </c>
      <c r="T2699" s="15">
        <v>361141</v>
      </c>
      <c r="U2699" s="14"/>
      <c r="V2699" s="14"/>
      <c r="W2699" s="14"/>
      <c r="X2699" s="14"/>
      <c r="Y2699" s="14"/>
      <c r="Z2699" s="14"/>
      <c r="AA2699" s="14"/>
      <c r="AB2699" s="13">
        <v>149000</v>
      </c>
      <c r="AC2699" s="12">
        <f t="shared" si="1252"/>
        <v>28310</v>
      </c>
      <c r="AD2699" s="6">
        <f t="shared" si="1253"/>
        <v>177310</v>
      </c>
      <c r="AE2699" s="6">
        <f t="shared" si="1254"/>
        <v>9042.81</v>
      </c>
      <c r="AF2699" s="6">
        <f t="shared" si="1255"/>
        <v>186352.81</v>
      </c>
      <c r="AG2699" s="9">
        <f>MIN(L2699,P2699,T2699,AF2699)</f>
        <v>186352.81</v>
      </c>
      <c r="AH2699" s="11">
        <f t="shared" si="1257"/>
        <v>475254.33318000002</v>
      </c>
      <c r="AI2699" s="11">
        <f t="shared" si="1258"/>
        <v>377392.5</v>
      </c>
      <c r="AJ2699" s="10">
        <f t="shared" si="1259"/>
        <v>354098.03579500003</v>
      </c>
      <c r="AK2699" s="9">
        <f t="shared" si="1262"/>
        <v>281872.65500000003</v>
      </c>
      <c r="AL2699" s="9">
        <f t="shared" si="1233"/>
        <v>426323.41659000004</v>
      </c>
      <c r="AM2699" s="6">
        <f>HARMEAN(L2699,P2699,T2699,AF2699)</f>
        <v>312997.12943551893</v>
      </c>
      <c r="AN2699" s="8">
        <f t="shared" si="1248"/>
        <v>121697.43328264855</v>
      </c>
      <c r="AO2699" s="7">
        <f t="shared" si="1234"/>
        <v>0.32246913566816654</v>
      </c>
      <c r="AP2699" s="6">
        <f>+AG2699</f>
        <v>186352.81</v>
      </c>
      <c r="AQ2699" s="5" t="s">
        <v>4</v>
      </c>
    </row>
    <row r="2700" spans="1:43" x14ac:dyDescent="0.25">
      <c r="A2700" s="63">
        <v>287</v>
      </c>
      <c r="B2700" s="72">
        <v>73152101</v>
      </c>
      <c r="C2700" s="72">
        <v>8715606</v>
      </c>
      <c r="D2700" s="62" t="s">
        <v>801</v>
      </c>
      <c r="E2700" s="61" t="s">
        <v>801</v>
      </c>
      <c r="F2700" s="69" t="s">
        <v>1061</v>
      </c>
      <c r="G2700" s="42" t="s">
        <v>1</v>
      </c>
      <c r="H2700" s="21">
        <v>1</v>
      </c>
      <c r="I2700" s="20">
        <v>361694.33833613445</v>
      </c>
      <c r="J2700" s="20">
        <f t="shared" si="1249"/>
        <v>68721.924283865548</v>
      </c>
      <c r="K2700" s="19">
        <f t="shared" si="1250"/>
        <v>430416.26261999999</v>
      </c>
      <c r="L2700" s="15">
        <f t="shared" si="1251"/>
        <v>430416.26261999999</v>
      </c>
      <c r="M2700" s="17">
        <v>288589.91596638656</v>
      </c>
      <c r="N2700" s="17">
        <v>54832.08403361345</v>
      </c>
      <c r="O2700" s="16">
        <v>343422</v>
      </c>
      <c r="P2700" s="18">
        <v>343422</v>
      </c>
      <c r="Q2700" s="17">
        <v>274847.89915966388</v>
      </c>
      <c r="R2700" s="17">
        <v>52221.100840336141</v>
      </c>
      <c r="S2700" s="16">
        <v>327069</v>
      </c>
      <c r="T2700" s="15">
        <v>327069</v>
      </c>
      <c r="U2700" s="14"/>
      <c r="V2700" s="14"/>
      <c r="W2700" s="14"/>
      <c r="X2700" s="14"/>
      <c r="Y2700" s="14"/>
      <c r="Z2700" s="14"/>
      <c r="AA2700" s="14"/>
      <c r="AB2700" s="13">
        <v>161000</v>
      </c>
      <c r="AC2700" s="12">
        <f t="shared" si="1252"/>
        <v>30590</v>
      </c>
      <c r="AD2700" s="6">
        <f t="shared" si="1253"/>
        <v>191590</v>
      </c>
      <c r="AE2700" s="6">
        <f t="shared" si="1254"/>
        <v>9771.09</v>
      </c>
      <c r="AF2700" s="6">
        <f t="shared" si="1255"/>
        <v>201361.09</v>
      </c>
      <c r="AG2700" s="9">
        <f>MIN(L2700,P2700,T2700,AF2700)</f>
        <v>201361.09</v>
      </c>
      <c r="AH2700" s="11">
        <f t="shared" si="1257"/>
        <v>430416.26261999999</v>
      </c>
      <c r="AI2700" s="11">
        <f t="shared" si="1258"/>
        <v>335245.5</v>
      </c>
      <c r="AJ2700" s="10">
        <f t="shared" si="1259"/>
        <v>325567.088155</v>
      </c>
      <c r="AK2700" s="9">
        <f t="shared" si="1262"/>
        <v>268303.29499999998</v>
      </c>
      <c r="AL2700" s="9">
        <f t="shared" si="1233"/>
        <v>382830.88130999997</v>
      </c>
      <c r="AM2700" s="6">
        <f>HARMEAN(L2700,P2700,T2700,AF2700)</f>
        <v>301684.98845374625</v>
      </c>
      <c r="AN2700" s="8">
        <f t="shared" si="1248"/>
        <v>94413.157592669493</v>
      </c>
      <c r="AO2700" s="7">
        <f t="shared" si="1234"/>
        <v>0.28162393706304634</v>
      </c>
      <c r="AP2700" s="6">
        <f>+AG2700</f>
        <v>201361.09</v>
      </c>
      <c r="AQ2700" s="5" t="s">
        <v>4</v>
      </c>
    </row>
    <row r="2701" spans="1:43" x14ac:dyDescent="0.25">
      <c r="A2701" s="63">
        <v>288</v>
      </c>
      <c r="B2701" s="72">
        <v>73152101</v>
      </c>
      <c r="C2701" s="72">
        <v>8715606</v>
      </c>
      <c r="D2701" s="62" t="s">
        <v>801</v>
      </c>
      <c r="E2701" s="61" t="s">
        <v>801</v>
      </c>
      <c r="F2701" s="74" t="s">
        <v>1060</v>
      </c>
      <c r="G2701" s="42" t="s">
        <v>1</v>
      </c>
      <c r="H2701" s="21">
        <v>1</v>
      </c>
      <c r="I2701" s="20">
        <v>847490.01413445384</v>
      </c>
      <c r="J2701" s="20">
        <f t="shared" si="1249"/>
        <v>161023.10268554624</v>
      </c>
      <c r="K2701" s="19">
        <f t="shared" si="1250"/>
        <v>1008513.1168200001</v>
      </c>
      <c r="L2701" s="15">
        <f t="shared" si="1251"/>
        <v>1008513.1168200001</v>
      </c>
      <c r="M2701" s="17">
        <v>689078.99159663869</v>
      </c>
      <c r="N2701" s="17">
        <v>130925.00840336135</v>
      </c>
      <c r="O2701" s="16">
        <v>820004</v>
      </c>
      <c r="P2701" s="18">
        <v>820004</v>
      </c>
      <c r="Q2701" s="17">
        <v>643999.15966386558</v>
      </c>
      <c r="R2701" s="17">
        <v>122359.84033613445</v>
      </c>
      <c r="S2701" s="16">
        <v>766359</v>
      </c>
      <c r="T2701" s="15">
        <v>766359</v>
      </c>
      <c r="U2701" s="14"/>
      <c r="V2701" s="14"/>
      <c r="W2701" s="14"/>
      <c r="X2701" s="14"/>
      <c r="Y2701" s="14"/>
      <c r="Z2701" s="14"/>
      <c r="AA2701" s="14"/>
      <c r="AB2701" s="13"/>
      <c r="AC2701" s="12">
        <f t="shared" si="1252"/>
        <v>0</v>
      </c>
      <c r="AD2701" s="6">
        <f t="shared" si="1253"/>
        <v>0</v>
      </c>
      <c r="AE2701" s="6">
        <f t="shared" si="1254"/>
        <v>0</v>
      </c>
      <c r="AF2701" s="6">
        <f t="shared" si="1255"/>
        <v>0</v>
      </c>
      <c r="AG2701" s="9">
        <f t="shared" ref="AG2701:AG2720" si="1263">MIN(L2701,P2701,T2701)</f>
        <v>766359</v>
      </c>
      <c r="AH2701" s="11">
        <f t="shared" si="1257"/>
        <v>1008513.1168200001</v>
      </c>
      <c r="AI2701" s="11">
        <f t="shared" si="1258"/>
        <v>793181.5</v>
      </c>
      <c r="AJ2701" s="10">
        <f t="shared" si="1259"/>
        <v>648719.02920500003</v>
      </c>
      <c r="AK2701" s="9">
        <f t="shared" si="1262"/>
        <v>779770.25</v>
      </c>
      <c r="AL2701" s="9">
        <f t="shared" si="1233"/>
        <v>900847.30841000006</v>
      </c>
      <c r="AM2701" s="6">
        <f t="shared" ref="AM2701:AM2720" si="1264">HARMEAN(L2701,P2701,T2701)</f>
        <v>853257.73877670162</v>
      </c>
      <c r="AN2701" s="8">
        <f t="shared" si="1248"/>
        <v>444771.802270288</v>
      </c>
      <c r="AO2701" s="7">
        <f t="shared" si="1234"/>
        <v>0.56074404442146975</v>
      </c>
      <c r="AP2701" s="6">
        <f t="shared" ref="AP2701:AP2720" si="1265">+AM2701</f>
        <v>853257.73877670162</v>
      </c>
      <c r="AQ2701" s="5" t="s">
        <v>0</v>
      </c>
    </row>
    <row r="2702" spans="1:43" x14ac:dyDescent="0.25">
      <c r="A2702" s="63">
        <v>289</v>
      </c>
      <c r="B2702" s="72">
        <v>73152101</v>
      </c>
      <c r="C2702" s="72">
        <v>8715606</v>
      </c>
      <c r="D2702" s="62" t="s">
        <v>801</v>
      </c>
      <c r="E2702" s="61" t="s">
        <v>801</v>
      </c>
      <c r="F2702" s="74" t="s">
        <v>1059</v>
      </c>
      <c r="G2702" s="42" t="s">
        <v>1</v>
      </c>
      <c r="H2702" s="21">
        <v>1</v>
      </c>
      <c r="I2702" s="20">
        <v>506611.38297478994</v>
      </c>
      <c r="J2702" s="20">
        <f t="shared" si="1249"/>
        <v>96256.162765210087</v>
      </c>
      <c r="K2702" s="19">
        <f t="shared" si="1250"/>
        <v>602867.54573999997</v>
      </c>
      <c r="L2702" s="15">
        <f t="shared" si="1251"/>
        <v>602867.54573999997</v>
      </c>
      <c r="M2702" s="17">
        <v>411916.80672268907</v>
      </c>
      <c r="N2702" s="17">
        <v>78264.193277310929</v>
      </c>
      <c r="O2702" s="16">
        <v>490181</v>
      </c>
      <c r="P2702" s="18">
        <v>490181</v>
      </c>
      <c r="Q2702" s="17">
        <v>384968.90756302525</v>
      </c>
      <c r="R2702" s="17">
        <v>73144.092436974795</v>
      </c>
      <c r="S2702" s="16">
        <v>458113.00000000006</v>
      </c>
      <c r="T2702" s="15">
        <v>458113.00000000006</v>
      </c>
      <c r="U2702" s="14"/>
      <c r="V2702" s="14"/>
      <c r="W2702" s="14"/>
      <c r="X2702" s="14"/>
      <c r="Y2702" s="14"/>
      <c r="Z2702" s="14"/>
      <c r="AA2702" s="14"/>
      <c r="AB2702" s="13"/>
      <c r="AC2702" s="12">
        <f t="shared" si="1252"/>
        <v>0</v>
      </c>
      <c r="AD2702" s="6">
        <f t="shared" si="1253"/>
        <v>0</v>
      </c>
      <c r="AE2702" s="6">
        <f t="shared" si="1254"/>
        <v>0</v>
      </c>
      <c r="AF2702" s="6">
        <f t="shared" si="1255"/>
        <v>0</v>
      </c>
      <c r="AG2702" s="9">
        <f t="shared" si="1263"/>
        <v>458113.00000000006</v>
      </c>
      <c r="AH2702" s="11">
        <f t="shared" si="1257"/>
        <v>602867.54573999997</v>
      </c>
      <c r="AI2702" s="11">
        <f t="shared" si="1258"/>
        <v>474147</v>
      </c>
      <c r="AJ2702" s="10">
        <f t="shared" si="1259"/>
        <v>387790.38643499999</v>
      </c>
      <c r="AK2702" s="9">
        <f t="shared" si="1262"/>
        <v>466130</v>
      </c>
      <c r="AL2702" s="9">
        <f t="shared" si="1233"/>
        <v>538507.27286999999</v>
      </c>
      <c r="AM2702" s="6">
        <f t="shared" si="1264"/>
        <v>510059.26579028007</v>
      </c>
      <c r="AN2702" s="8">
        <f t="shared" si="1248"/>
        <v>265875.08093773696</v>
      </c>
      <c r="AO2702" s="7">
        <f t="shared" si="1234"/>
        <v>0.56074399065635117</v>
      </c>
      <c r="AP2702" s="6">
        <f t="shared" si="1265"/>
        <v>510059.26579028007</v>
      </c>
      <c r="AQ2702" s="5" t="s">
        <v>0</v>
      </c>
    </row>
    <row r="2703" spans="1:43" x14ac:dyDescent="0.25">
      <c r="A2703" s="63">
        <v>290</v>
      </c>
      <c r="B2703" s="72">
        <v>73152101</v>
      </c>
      <c r="C2703" s="72">
        <v>8715606</v>
      </c>
      <c r="D2703" s="62" t="s">
        <v>801</v>
      </c>
      <c r="E2703" s="61" t="s">
        <v>801</v>
      </c>
      <c r="F2703" s="74" t="s">
        <v>1058</v>
      </c>
      <c r="G2703" s="42" t="s">
        <v>1</v>
      </c>
      <c r="H2703" s="21">
        <v>1</v>
      </c>
      <c r="I2703" s="20">
        <v>452813.23588235292</v>
      </c>
      <c r="J2703" s="20">
        <f t="shared" si="1249"/>
        <v>86034.514817647054</v>
      </c>
      <c r="K2703" s="19">
        <f t="shared" si="1250"/>
        <v>538847.75069999998</v>
      </c>
      <c r="L2703" s="15">
        <f t="shared" si="1251"/>
        <v>538847.75069999998</v>
      </c>
      <c r="M2703" s="17">
        <v>361293.27731092437</v>
      </c>
      <c r="N2703" s="17">
        <v>68645.722689075628</v>
      </c>
      <c r="O2703" s="16">
        <v>429939</v>
      </c>
      <c r="P2703" s="18">
        <v>429939</v>
      </c>
      <c r="Q2703" s="17">
        <v>344088.23529411765</v>
      </c>
      <c r="R2703" s="17">
        <v>65376.764705882357</v>
      </c>
      <c r="S2703" s="16">
        <v>409465</v>
      </c>
      <c r="T2703" s="15">
        <v>409465</v>
      </c>
      <c r="U2703" s="14"/>
      <c r="V2703" s="14"/>
      <c r="W2703" s="14"/>
      <c r="X2703" s="14"/>
      <c r="Y2703" s="14"/>
      <c r="Z2703" s="14"/>
      <c r="AA2703" s="14"/>
      <c r="AB2703" s="13"/>
      <c r="AC2703" s="12">
        <f t="shared" si="1252"/>
        <v>0</v>
      </c>
      <c r="AD2703" s="6">
        <f t="shared" si="1253"/>
        <v>0</v>
      </c>
      <c r="AE2703" s="6">
        <f t="shared" si="1254"/>
        <v>0</v>
      </c>
      <c r="AF2703" s="6">
        <f t="shared" si="1255"/>
        <v>0</v>
      </c>
      <c r="AG2703" s="9">
        <f t="shared" si="1263"/>
        <v>409465</v>
      </c>
      <c r="AH2703" s="11">
        <f t="shared" si="1257"/>
        <v>538847.75069999998</v>
      </c>
      <c r="AI2703" s="11">
        <f t="shared" si="1258"/>
        <v>419702</v>
      </c>
      <c r="AJ2703" s="10">
        <f t="shared" si="1259"/>
        <v>344562.93767499999</v>
      </c>
      <c r="AK2703" s="9">
        <f t="shared" si="1262"/>
        <v>414583.5</v>
      </c>
      <c r="AL2703" s="9">
        <f t="shared" si="1233"/>
        <v>479274.87534999999</v>
      </c>
      <c r="AM2703" s="6">
        <f t="shared" si="1264"/>
        <v>452903.04270022863</v>
      </c>
      <c r="AN2703" s="8">
        <f t="shared" si="1248"/>
        <v>236623.15771675546</v>
      </c>
      <c r="AO2703" s="7">
        <f t="shared" si="1234"/>
        <v>0.5637884921128693</v>
      </c>
      <c r="AP2703" s="6">
        <f t="shared" si="1265"/>
        <v>452903.04270022863</v>
      </c>
      <c r="AQ2703" s="5" t="s">
        <v>0</v>
      </c>
    </row>
    <row r="2704" spans="1:43" x14ac:dyDescent="0.25">
      <c r="A2704" s="63">
        <v>291</v>
      </c>
      <c r="B2704" s="72">
        <v>73152101</v>
      </c>
      <c r="C2704" s="72">
        <v>8715606</v>
      </c>
      <c r="D2704" s="62" t="s">
        <v>801</v>
      </c>
      <c r="E2704" s="61" t="s">
        <v>801</v>
      </c>
      <c r="F2704" s="74" t="s">
        <v>1057</v>
      </c>
      <c r="G2704" s="42" t="s">
        <v>1</v>
      </c>
      <c r="H2704" s="21">
        <v>1</v>
      </c>
      <c r="I2704" s="20">
        <v>540092.56825210084</v>
      </c>
      <c r="J2704" s="20">
        <f t="shared" si="1249"/>
        <v>102617.58796789916</v>
      </c>
      <c r="K2704" s="19">
        <f t="shared" si="1250"/>
        <v>642710.15622</v>
      </c>
      <c r="L2704" s="15">
        <f t="shared" si="1251"/>
        <v>642710.15622</v>
      </c>
      <c r="M2704" s="17">
        <v>430931.93277310923</v>
      </c>
      <c r="N2704" s="17">
        <v>81877.067226890751</v>
      </c>
      <c r="O2704" s="16">
        <v>512809</v>
      </c>
      <c r="P2704" s="18">
        <v>512809</v>
      </c>
      <c r="Q2704" s="17">
        <v>410410.92436974793</v>
      </c>
      <c r="R2704" s="17">
        <v>77978.075630252104</v>
      </c>
      <c r="S2704" s="16">
        <v>488389</v>
      </c>
      <c r="T2704" s="15">
        <v>488389</v>
      </c>
      <c r="U2704" s="14"/>
      <c r="V2704" s="14"/>
      <c r="W2704" s="14"/>
      <c r="X2704" s="14"/>
      <c r="Y2704" s="14"/>
      <c r="Z2704" s="14"/>
      <c r="AA2704" s="14"/>
      <c r="AB2704" s="13"/>
      <c r="AC2704" s="12">
        <f t="shared" si="1252"/>
        <v>0</v>
      </c>
      <c r="AD2704" s="6">
        <f t="shared" si="1253"/>
        <v>0</v>
      </c>
      <c r="AE2704" s="6">
        <f t="shared" si="1254"/>
        <v>0</v>
      </c>
      <c r="AF2704" s="6">
        <f t="shared" si="1255"/>
        <v>0</v>
      </c>
      <c r="AG2704" s="9">
        <f t="shared" si="1263"/>
        <v>488389</v>
      </c>
      <c r="AH2704" s="11">
        <f t="shared" si="1257"/>
        <v>642710.15622</v>
      </c>
      <c r="AI2704" s="11">
        <f t="shared" si="1258"/>
        <v>500599</v>
      </c>
      <c r="AJ2704" s="10">
        <f t="shared" si="1259"/>
        <v>410977.039055</v>
      </c>
      <c r="AK2704" s="9">
        <f t="shared" si="1262"/>
        <v>494494</v>
      </c>
      <c r="AL2704" s="9">
        <f t="shared" si="1233"/>
        <v>571654.57811</v>
      </c>
      <c r="AM2704" s="6">
        <f t="shared" si="1264"/>
        <v>540199.55780016468</v>
      </c>
      <c r="AN2704" s="8">
        <f t="shared" si="1248"/>
        <v>282232.0110527724</v>
      </c>
      <c r="AO2704" s="7">
        <f t="shared" si="1234"/>
        <v>0.56378860335872105</v>
      </c>
      <c r="AP2704" s="6">
        <f t="shared" si="1265"/>
        <v>540199.55780016468</v>
      </c>
      <c r="AQ2704" s="5" t="s">
        <v>0</v>
      </c>
    </row>
    <row r="2705" spans="1:43" x14ac:dyDescent="0.25">
      <c r="A2705" s="63">
        <v>292</v>
      </c>
      <c r="B2705" s="72">
        <v>73152101</v>
      </c>
      <c r="C2705" s="72">
        <v>8715606</v>
      </c>
      <c r="D2705" s="62" t="s">
        <v>801</v>
      </c>
      <c r="E2705" s="61" t="s">
        <v>801</v>
      </c>
      <c r="F2705" s="74" t="s">
        <v>1056</v>
      </c>
      <c r="G2705" s="42" t="s">
        <v>1</v>
      </c>
      <c r="H2705" s="21">
        <v>1</v>
      </c>
      <c r="I2705" s="20">
        <v>362966.08371428575</v>
      </c>
      <c r="J2705" s="20">
        <f t="shared" si="1249"/>
        <v>68963.555905714296</v>
      </c>
      <c r="K2705" s="19">
        <f t="shared" si="1250"/>
        <v>431929.63962000003</v>
      </c>
      <c r="L2705" s="15">
        <f t="shared" si="1251"/>
        <v>431929.63962000003</v>
      </c>
      <c r="M2705" s="17">
        <v>292363.02521008404</v>
      </c>
      <c r="N2705" s="17">
        <v>55548.97478991597</v>
      </c>
      <c r="O2705" s="16">
        <v>347912</v>
      </c>
      <c r="P2705" s="18">
        <v>347912</v>
      </c>
      <c r="Q2705" s="17">
        <v>275814.28571428574</v>
      </c>
      <c r="R2705" s="17">
        <v>52404.71428571429</v>
      </c>
      <c r="S2705" s="16">
        <v>328219</v>
      </c>
      <c r="T2705" s="15">
        <v>328219</v>
      </c>
      <c r="U2705" s="14"/>
      <c r="V2705" s="14"/>
      <c r="W2705" s="14"/>
      <c r="X2705" s="14"/>
      <c r="Y2705" s="14"/>
      <c r="Z2705" s="14"/>
      <c r="AA2705" s="14"/>
      <c r="AB2705" s="13"/>
      <c r="AC2705" s="12">
        <f t="shared" si="1252"/>
        <v>0</v>
      </c>
      <c r="AD2705" s="6">
        <f t="shared" si="1253"/>
        <v>0</v>
      </c>
      <c r="AE2705" s="6">
        <f t="shared" si="1254"/>
        <v>0</v>
      </c>
      <c r="AF2705" s="6">
        <f t="shared" si="1255"/>
        <v>0</v>
      </c>
      <c r="AG2705" s="9">
        <f t="shared" si="1263"/>
        <v>328219</v>
      </c>
      <c r="AH2705" s="11">
        <f t="shared" si="1257"/>
        <v>431929.63962000003</v>
      </c>
      <c r="AI2705" s="11">
        <f t="shared" si="1258"/>
        <v>338065.5</v>
      </c>
      <c r="AJ2705" s="10">
        <f t="shared" si="1259"/>
        <v>277015.15990500001</v>
      </c>
      <c r="AK2705" s="9">
        <f t="shared" si="1262"/>
        <v>333142.25</v>
      </c>
      <c r="AL2705" s="9">
        <f t="shared" si="1233"/>
        <v>384997.56981000002</v>
      </c>
      <c r="AM2705" s="6">
        <f t="shared" si="1264"/>
        <v>364244.40141897456</v>
      </c>
      <c r="AN2705" s="8">
        <f t="shared" si="1248"/>
        <v>190073.7488612356</v>
      </c>
      <c r="AO2705" s="7">
        <f t="shared" si="1234"/>
        <v>0.56223941473245742</v>
      </c>
      <c r="AP2705" s="6">
        <f t="shared" si="1265"/>
        <v>364244.40141897456</v>
      </c>
      <c r="AQ2705" s="5" t="s">
        <v>0</v>
      </c>
    </row>
    <row r="2706" spans="1:43" x14ac:dyDescent="0.25">
      <c r="A2706" s="63">
        <v>293</v>
      </c>
      <c r="B2706" s="72">
        <v>73152101</v>
      </c>
      <c r="C2706" s="72">
        <v>8715606</v>
      </c>
      <c r="D2706" s="62" t="s">
        <v>801</v>
      </c>
      <c r="E2706" s="61" t="s">
        <v>801</v>
      </c>
      <c r="F2706" s="74" t="s">
        <v>1009</v>
      </c>
      <c r="G2706" s="42" t="s">
        <v>1</v>
      </c>
      <c r="H2706" s="21">
        <v>1</v>
      </c>
      <c r="I2706" s="20">
        <v>527703.55653781514</v>
      </c>
      <c r="J2706" s="20">
        <f t="shared" si="1249"/>
        <v>100263.67574218487</v>
      </c>
      <c r="K2706" s="19">
        <f t="shared" si="1250"/>
        <v>627967.23228</v>
      </c>
      <c r="L2706" s="15">
        <f t="shared" si="1251"/>
        <v>627967.23228</v>
      </c>
      <c r="M2706" s="17">
        <v>429066.38655462186</v>
      </c>
      <c r="N2706" s="17">
        <v>81522.613445378156</v>
      </c>
      <c r="O2706" s="16">
        <v>510589</v>
      </c>
      <c r="P2706" s="18">
        <v>510589</v>
      </c>
      <c r="Q2706" s="17">
        <v>400996.63865546219</v>
      </c>
      <c r="R2706" s="17">
        <v>76189.361344537814</v>
      </c>
      <c r="S2706" s="16">
        <v>477186</v>
      </c>
      <c r="T2706" s="15">
        <v>477186</v>
      </c>
      <c r="U2706" s="14"/>
      <c r="V2706" s="14"/>
      <c r="W2706" s="14"/>
      <c r="X2706" s="14"/>
      <c r="Y2706" s="14"/>
      <c r="Z2706" s="14"/>
      <c r="AA2706" s="14"/>
      <c r="AB2706" s="13"/>
      <c r="AC2706" s="12">
        <f t="shared" si="1252"/>
        <v>0</v>
      </c>
      <c r="AD2706" s="6">
        <f t="shared" si="1253"/>
        <v>0</v>
      </c>
      <c r="AE2706" s="6">
        <f t="shared" si="1254"/>
        <v>0</v>
      </c>
      <c r="AF2706" s="6">
        <f t="shared" si="1255"/>
        <v>0</v>
      </c>
      <c r="AG2706" s="9">
        <f t="shared" si="1263"/>
        <v>477186</v>
      </c>
      <c r="AH2706" s="11">
        <f t="shared" si="1257"/>
        <v>627967.23228</v>
      </c>
      <c r="AI2706" s="11">
        <f t="shared" si="1258"/>
        <v>493887.5</v>
      </c>
      <c r="AJ2706" s="10">
        <f t="shared" si="1259"/>
        <v>403935.55807000003</v>
      </c>
      <c r="AK2706" s="9">
        <f t="shared" si="1262"/>
        <v>485536.75</v>
      </c>
      <c r="AL2706" s="9">
        <f t="shared" si="1233"/>
        <v>560927.36614000006</v>
      </c>
      <c r="AM2706" s="6">
        <f t="shared" si="1264"/>
        <v>531294.94687639305</v>
      </c>
      <c r="AN2706" s="8">
        <f t="shared" si="1248"/>
        <v>276944.46497514867</v>
      </c>
      <c r="AO2706" s="7">
        <f t="shared" si="1234"/>
        <v>0.56074402566404025</v>
      </c>
      <c r="AP2706" s="6">
        <f t="shared" si="1265"/>
        <v>531294.94687639305</v>
      </c>
      <c r="AQ2706" s="5" t="s">
        <v>0</v>
      </c>
    </row>
    <row r="2707" spans="1:43" x14ac:dyDescent="0.25">
      <c r="A2707" s="63">
        <v>294</v>
      </c>
      <c r="B2707" s="72">
        <v>73152101</v>
      </c>
      <c r="C2707" s="72">
        <v>8715606</v>
      </c>
      <c r="D2707" s="62" t="s">
        <v>801</v>
      </c>
      <c r="E2707" s="61" t="s">
        <v>801</v>
      </c>
      <c r="F2707" s="74" t="s">
        <v>1055</v>
      </c>
      <c r="G2707" s="42" t="s">
        <v>1</v>
      </c>
      <c r="H2707" s="21">
        <v>1</v>
      </c>
      <c r="I2707" s="20">
        <v>278115.23208403366</v>
      </c>
      <c r="J2707" s="20">
        <f t="shared" si="1249"/>
        <v>52841.894095966396</v>
      </c>
      <c r="K2707" s="19">
        <f t="shared" si="1250"/>
        <v>330957.12618000008</v>
      </c>
      <c r="L2707" s="15">
        <f t="shared" si="1251"/>
        <v>330957.12618000008</v>
      </c>
      <c r="M2707" s="17">
        <v>224016.8067226891</v>
      </c>
      <c r="N2707" s="17">
        <v>42563.193277310929</v>
      </c>
      <c r="O2707" s="16">
        <v>266580</v>
      </c>
      <c r="P2707" s="18">
        <v>266580</v>
      </c>
      <c r="Q2707" s="17">
        <v>211336.97478991598</v>
      </c>
      <c r="R2707" s="17">
        <v>40154.025210084037</v>
      </c>
      <c r="S2707" s="16">
        <v>251491.00000000003</v>
      </c>
      <c r="T2707" s="15">
        <v>251491.00000000003</v>
      </c>
      <c r="U2707" s="14"/>
      <c r="V2707" s="14"/>
      <c r="W2707" s="14"/>
      <c r="X2707" s="14"/>
      <c r="Y2707" s="14"/>
      <c r="Z2707" s="14"/>
      <c r="AA2707" s="14"/>
      <c r="AB2707" s="13"/>
      <c r="AC2707" s="12">
        <f t="shared" si="1252"/>
        <v>0</v>
      </c>
      <c r="AD2707" s="6">
        <f t="shared" si="1253"/>
        <v>0</v>
      </c>
      <c r="AE2707" s="6">
        <f t="shared" si="1254"/>
        <v>0</v>
      </c>
      <c r="AF2707" s="6">
        <f t="shared" si="1255"/>
        <v>0</v>
      </c>
      <c r="AG2707" s="9">
        <f t="shared" si="1263"/>
        <v>251491.00000000003</v>
      </c>
      <c r="AH2707" s="11">
        <f t="shared" si="1257"/>
        <v>330957.12618000008</v>
      </c>
      <c r="AI2707" s="11">
        <f t="shared" si="1258"/>
        <v>259035.5</v>
      </c>
      <c r="AJ2707" s="10">
        <f t="shared" si="1259"/>
        <v>212257.03154500003</v>
      </c>
      <c r="AK2707" s="9">
        <f t="shared" si="1262"/>
        <v>255263.25</v>
      </c>
      <c r="AL2707" s="9">
        <f t="shared" si="1233"/>
        <v>294996.31309000007</v>
      </c>
      <c r="AM2707" s="6">
        <f t="shared" si="1264"/>
        <v>279094.58763297438</v>
      </c>
      <c r="AN2707" s="8">
        <f t="shared" si="1248"/>
        <v>145640.02321837217</v>
      </c>
      <c r="AO2707" s="7">
        <f t="shared" si="1234"/>
        <v>0.56223962822999995</v>
      </c>
      <c r="AP2707" s="6">
        <f t="shared" si="1265"/>
        <v>279094.58763297438</v>
      </c>
      <c r="AQ2707" s="5" t="s">
        <v>0</v>
      </c>
    </row>
    <row r="2708" spans="1:43" x14ac:dyDescent="0.25">
      <c r="A2708" s="63">
        <v>295</v>
      </c>
      <c r="B2708" s="72">
        <v>73152101</v>
      </c>
      <c r="C2708" s="72">
        <v>8715606</v>
      </c>
      <c r="D2708" s="62" t="s">
        <v>801</v>
      </c>
      <c r="E2708" s="61" t="s">
        <v>801</v>
      </c>
      <c r="F2708" s="74" t="s">
        <v>1054</v>
      </c>
      <c r="G2708" s="42" t="s">
        <v>1</v>
      </c>
      <c r="H2708" s="21">
        <v>1</v>
      </c>
      <c r="I2708" s="20">
        <v>539385.92016806733</v>
      </c>
      <c r="J2708" s="20">
        <f t="shared" si="1249"/>
        <v>102483.3248319328</v>
      </c>
      <c r="K2708" s="19">
        <f t="shared" si="1250"/>
        <v>641869.24500000011</v>
      </c>
      <c r="L2708" s="15">
        <f t="shared" si="1251"/>
        <v>641869.24500000011</v>
      </c>
      <c r="M2708" s="17">
        <v>438565.54621848743</v>
      </c>
      <c r="N2708" s="17">
        <v>83327.45378151261</v>
      </c>
      <c r="O2708" s="16">
        <v>521893.00000000006</v>
      </c>
      <c r="P2708" s="18">
        <v>521893.00000000006</v>
      </c>
      <c r="Q2708" s="17">
        <v>409873.94957983197</v>
      </c>
      <c r="R2708" s="17">
        <v>77876.050420168074</v>
      </c>
      <c r="S2708" s="16">
        <v>487750.00000000006</v>
      </c>
      <c r="T2708" s="15">
        <v>487750.00000000006</v>
      </c>
      <c r="U2708" s="14"/>
      <c r="V2708" s="14"/>
      <c r="W2708" s="14"/>
      <c r="X2708" s="14"/>
      <c r="Y2708" s="14"/>
      <c r="Z2708" s="14"/>
      <c r="AA2708" s="14"/>
      <c r="AB2708" s="13"/>
      <c r="AC2708" s="12">
        <f t="shared" si="1252"/>
        <v>0</v>
      </c>
      <c r="AD2708" s="6">
        <f t="shared" si="1253"/>
        <v>0</v>
      </c>
      <c r="AE2708" s="6">
        <f t="shared" si="1254"/>
        <v>0</v>
      </c>
      <c r="AF2708" s="6">
        <f t="shared" si="1255"/>
        <v>0</v>
      </c>
      <c r="AG2708" s="9">
        <f t="shared" si="1263"/>
        <v>487750.00000000006</v>
      </c>
      <c r="AH2708" s="11">
        <f t="shared" si="1257"/>
        <v>641869.24500000011</v>
      </c>
      <c r="AI2708" s="11">
        <f t="shared" si="1258"/>
        <v>504821.50000000006</v>
      </c>
      <c r="AJ2708" s="10">
        <f t="shared" si="1259"/>
        <v>412878.06125000003</v>
      </c>
      <c r="AK2708" s="9">
        <f t="shared" si="1262"/>
        <v>496285.75000000006</v>
      </c>
      <c r="AL2708" s="9">
        <f t="shared" si="1233"/>
        <v>573345.37250000006</v>
      </c>
      <c r="AM2708" s="6">
        <f t="shared" si="1264"/>
        <v>543057.00496638718</v>
      </c>
      <c r="AN2708" s="8">
        <f t="shared" si="1248"/>
        <v>283075.5610431222</v>
      </c>
      <c r="AO2708" s="7">
        <f t="shared" si="1234"/>
        <v>0.56074386895788342</v>
      </c>
      <c r="AP2708" s="6">
        <f t="shared" si="1265"/>
        <v>543057.00496638718</v>
      </c>
      <c r="AQ2708" s="5" t="s">
        <v>0</v>
      </c>
    </row>
    <row r="2709" spans="1:43" x14ac:dyDescent="0.25">
      <c r="A2709" s="63">
        <v>296</v>
      </c>
      <c r="B2709" s="72">
        <v>73152101</v>
      </c>
      <c r="C2709" s="72">
        <v>8715606</v>
      </c>
      <c r="D2709" s="62" t="s">
        <v>801</v>
      </c>
      <c r="E2709" s="61" t="s">
        <v>801</v>
      </c>
      <c r="F2709" s="74" t="s">
        <v>1053</v>
      </c>
      <c r="G2709" s="42" t="s">
        <v>1</v>
      </c>
      <c r="H2709" s="21">
        <v>1</v>
      </c>
      <c r="I2709" s="20">
        <v>342272.02174789913</v>
      </c>
      <c r="J2709" s="20">
        <f t="shared" si="1249"/>
        <v>65031.684132100832</v>
      </c>
      <c r="K2709" s="19">
        <f t="shared" si="1250"/>
        <v>407303.70587999996</v>
      </c>
      <c r="L2709" s="15">
        <f t="shared" si="1251"/>
        <v>407303.70587999996</v>
      </c>
      <c r="M2709" s="17">
        <v>275694.95798319328</v>
      </c>
      <c r="N2709" s="17">
        <v>52382.042016806721</v>
      </c>
      <c r="O2709" s="16">
        <v>328077</v>
      </c>
      <c r="P2709" s="18">
        <v>328077</v>
      </c>
      <c r="Q2709" s="17">
        <v>260089.0756302521</v>
      </c>
      <c r="R2709" s="17">
        <v>49416.924369747903</v>
      </c>
      <c r="S2709" s="16">
        <v>309506</v>
      </c>
      <c r="T2709" s="15">
        <v>309506</v>
      </c>
      <c r="U2709" s="14"/>
      <c r="V2709" s="14"/>
      <c r="W2709" s="14"/>
      <c r="X2709" s="14"/>
      <c r="Y2709" s="14"/>
      <c r="Z2709" s="14"/>
      <c r="AA2709" s="14"/>
      <c r="AB2709" s="13"/>
      <c r="AC2709" s="12">
        <f t="shared" si="1252"/>
        <v>0</v>
      </c>
      <c r="AD2709" s="6">
        <f t="shared" si="1253"/>
        <v>0</v>
      </c>
      <c r="AE2709" s="6">
        <f t="shared" si="1254"/>
        <v>0</v>
      </c>
      <c r="AF2709" s="6">
        <f t="shared" si="1255"/>
        <v>0</v>
      </c>
      <c r="AG2709" s="9">
        <f t="shared" si="1263"/>
        <v>309506</v>
      </c>
      <c r="AH2709" s="11">
        <f t="shared" si="1257"/>
        <v>407303.70587999996</v>
      </c>
      <c r="AI2709" s="11">
        <f t="shared" si="1258"/>
        <v>318791.5</v>
      </c>
      <c r="AJ2709" s="10">
        <f t="shared" si="1259"/>
        <v>261221.67647000001</v>
      </c>
      <c r="AK2709" s="9">
        <f t="shared" si="1262"/>
        <v>314148.75</v>
      </c>
      <c r="AL2709" s="9">
        <f t="shared" si="1233"/>
        <v>363047.60294000001</v>
      </c>
      <c r="AM2709" s="6">
        <f t="shared" si="1264"/>
        <v>343477.73981816118</v>
      </c>
      <c r="AN2709" s="8">
        <f t="shared" si="1248"/>
        <v>179237.02533925304</v>
      </c>
      <c r="AO2709" s="7">
        <f t="shared" si="1234"/>
        <v>0.56223903504093753</v>
      </c>
      <c r="AP2709" s="6">
        <f t="shared" si="1265"/>
        <v>343477.73981816118</v>
      </c>
      <c r="AQ2709" s="5" t="s">
        <v>0</v>
      </c>
    </row>
    <row r="2710" spans="1:43" x14ac:dyDescent="0.25">
      <c r="A2710" s="63">
        <v>297</v>
      </c>
      <c r="B2710" s="72">
        <v>73152101</v>
      </c>
      <c r="C2710" s="72">
        <v>8715606</v>
      </c>
      <c r="D2710" s="62" t="s">
        <v>801</v>
      </c>
      <c r="E2710" s="61" t="s">
        <v>801</v>
      </c>
      <c r="F2710" s="74" t="s">
        <v>1052</v>
      </c>
      <c r="G2710" s="42" t="s">
        <v>1</v>
      </c>
      <c r="H2710" s="21">
        <v>1</v>
      </c>
      <c r="I2710" s="20">
        <v>487521.93191596639</v>
      </c>
      <c r="J2710" s="20">
        <f t="shared" si="1249"/>
        <v>92629.167064033609</v>
      </c>
      <c r="K2710" s="19">
        <f t="shared" si="1250"/>
        <v>580151.09898000001</v>
      </c>
      <c r="L2710" s="15">
        <f t="shared" si="1251"/>
        <v>580151.09898000001</v>
      </c>
      <c r="M2710" s="17">
        <v>396395.79831932776</v>
      </c>
      <c r="N2710" s="17">
        <v>75315.201680672282</v>
      </c>
      <c r="O2710" s="16">
        <v>471711.00000000006</v>
      </c>
      <c r="P2710" s="18">
        <v>471711.00000000006</v>
      </c>
      <c r="Q2710" s="17">
        <v>370463.02521008404</v>
      </c>
      <c r="R2710" s="17">
        <v>70387.97478991597</v>
      </c>
      <c r="S2710" s="16">
        <v>440851</v>
      </c>
      <c r="T2710" s="15">
        <v>440851</v>
      </c>
      <c r="U2710" s="14"/>
      <c r="V2710" s="14"/>
      <c r="W2710" s="14"/>
      <c r="X2710" s="14"/>
      <c r="Y2710" s="14"/>
      <c r="Z2710" s="14"/>
      <c r="AA2710" s="14"/>
      <c r="AB2710" s="13"/>
      <c r="AC2710" s="12">
        <f t="shared" si="1252"/>
        <v>0</v>
      </c>
      <c r="AD2710" s="6">
        <f t="shared" si="1253"/>
        <v>0</v>
      </c>
      <c r="AE2710" s="6">
        <f t="shared" si="1254"/>
        <v>0</v>
      </c>
      <c r="AF2710" s="6">
        <f t="shared" si="1255"/>
        <v>0</v>
      </c>
      <c r="AG2710" s="9">
        <f t="shared" si="1263"/>
        <v>440851</v>
      </c>
      <c r="AH2710" s="11">
        <f t="shared" si="1257"/>
        <v>580151.09898000001</v>
      </c>
      <c r="AI2710" s="11">
        <f t="shared" si="1258"/>
        <v>456281</v>
      </c>
      <c r="AJ2710" s="10">
        <f t="shared" si="1259"/>
        <v>373178.274745</v>
      </c>
      <c r="AK2710" s="9">
        <f t="shared" si="1262"/>
        <v>448566</v>
      </c>
      <c r="AL2710" s="9">
        <f t="shared" si="1233"/>
        <v>518216.04949</v>
      </c>
      <c r="AM2710" s="6">
        <f t="shared" si="1264"/>
        <v>490840.02016844141</v>
      </c>
      <c r="AN2710" s="8">
        <f t="shared" si="1248"/>
        <v>255856.7766043359</v>
      </c>
      <c r="AO2710" s="7">
        <f t="shared" si="1234"/>
        <v>0.56074387626119848</v>
      </c>
      <c r="AP2710" s="6">
        <f t="shared" si="1265"/>
        <v>490840.02016844141</v>
      </c>
      <c r="AQ2710" s="5" t="s">
        <v>0</v>
      </c>
    </row>
    <row r="2711" spans="1:43" x14ac:dyDescent="0.25">
      <c r="A2711" s="63">
        <v>298</v>
      </c>
      <c r="B2711" s="72">
        <v>73152101</v>
      </c>
      <c r="C2711" s="72">
        <v>8715606</v>
      </c>
      <c r="D2711" s="62" t="s">
        <v>801</v>
      </c>
      <c r="E2711" s="61" t="s">
        <v>801</v>
      </c>
      <c r="F2711" s="74" t="s">
        <v>1051</v>
      </c>
      <c r="G2711" s="42" t="s">
        <v>1</v>
      </c>
      <c r="H2711" s="21">
        <v>1</v>
      </c>
      <c r="I2711" s="20">
        <v>264722.09445378149</v>
      </c>
      <c r="J2711" s="20">
        <f t="shared" si="1249"/>
        <v>50297.197946218483</v>
      </c>
      <c r="K2711" s="19">
        <f t="shared" si="1250"/>
        <v>315019.29239999998</v>
      </c>
      <c r="L2711" s="15">
        <f t="shared" si="1251"/>
        <v>315019.29239999998</v>
      </c>
      <c r="M2711" s="17">
        <v>219263.8655462185</v>
      </c>
      <c r="N2711" s="17">
        <v>41660.134453781517</v>
      </c>
      <c r="O2711" s="16">
        <v>260924</v>
      </c>
      <c r="P2711" s="18">
        <v>260924</v>
      </c>
      <c r="Q2711" s="17">
        <v>201159.66386554623</v>
      </c>
      <c r="R2711" s="17">
        <v>38220.336134453784</v>
      </c>
      <c r="S2711" s="16">
        <v>239380</v>
      </c>
      <c r="T2711" s="15">
        <v>239380</v>
      </c>
      <c r="U2711" s="14"/>
      <c r="V2711" s="14"/>
      <c r="W2711" s="14"/>
      <c r="X2711" s="14"/>
      <c r="Y2711" s="14"/>
      <c r="Z2711" s="14"/>
      <c r="AA2711" s="14"/>
      <c r="AB2711" s="13"/>
      <c r="AC2711" s="12">
        <f t="shared" si="1252"/>
        <v>0</v>
      </c>
      <c r="AD2711" s="6">
        <f t="shared" si="1253"/>
        <v>0</v>
      </c>
      <c r="AE2711" s="6">
        <f t="shared" si="1254"/>
        <v>0</v>
      </c>
      <c r="AF2711" s="6">
        <f t="shared" si="1255"/>
        <v>0</v>
      </c>
      <c r="AG2711" s="9">
        <f t="shared" si="1263"/>
        <v>239380</v>
      </c>
      <c r="AH2711" s="11">
        <f t="shared" si="1257"/>
        <v>315019.29239999998</v>
      </c>
      <c r="AI2711" s="11">
        <f t="shared" si="1258"/>
        <v>250152</v>
      </c>
      <c r="AJ2711" s="10">
        <f t="shared" si="1259"/>
        <v>203830.82309999998</v>
      </c>
      <c r="AK2711" s="9">
        <f t="shared" si="1262"/>
        <v>244766</v>
      </c>
      <c r="AL2711" s="9">
        <f t="shared" ref="AL2711:AL2774" si="1266">AVERAGE(AH2711,AI2711)</f>
        <v>282585.64619999996</v>
      </c>
      <c r="AM2711" s="6">
        <f t="shared" si="1264"/>
        <v>268230.73075642146</v>
      </c>
      <c r="AN2711" s="8">
        <f t="shared" si="1248"/>
        <v>139562.71586363693</v>
      </c>
      <c r="AO2711" s="7">
        <f t="shared" ref="AO2711:AO2774" si="1267">+AN2711/AI2711</f>
        <v>0.55791165316942071</v>
      </c>
      <c r="AP2711" s="6">
        <f t="shared" si="1265"/>
        <v>268230.73075642146</v>
      </c>
      <c r="AQ2711" s="5" t="s">
        <v>0</v>
      </c>
    </row>
    <row r="2712" spans="1:43" x14ac:dyDescent="0.25">
      <c r="A2712" s="63">
        <v>299</v>
      </c>
      <c r="B2712" s="72">
        <v>73152101</v>
      </c>
      <c r="C2712" s="72">
        <v>8715606</v>
      </c>
      <c r="D2712" s="62" t="s">
        <v>801</v>
      </c>
      <c r="E2712" s="61" t="s">
        <v>801</v>
      </c>
      <c r="F2712" s="74" t="s">
        <v>1050</v>
      </c>
      <c r="G2712" s="42" t="s">
        <v>1</v>
      </c>
      <c r="H2712" s="21">
        <v>1</v>
      </c>
      <c r="I2712" s="20">
        <v>301564.00512605044</v>
      </c>
      <c r="J2712" s="20">
        <f t="shared" si="1249"/>
        <v>57297.160973949583</v>
      </c>
      <c r="K2712" s="19">
        <f t="shared" si="1250"/>
        <v>358861.16610000003</v>
      </c>
      <c r="L2712" s="15">
        <f t="shared" si="1251"/>
        <v>358861.16610000003</v>
      </c>
      <c r="M2712" s="17">
        <v>249778.99159663866</v>
      </c>
      <c r="N2712" s="17">
        <v>47458.008403361346</v>
      </c>
      <c r="O2712" s="16">
        <v>297237</v>
      </c>
      <c r="P2712" s="18">
        <v>297237</v>
      </c>
      <c r="Q2712" s="17">
        <v>229155.46218487396</v>
      </c>
      <c r="R2712" s="17">
        <v>43539.537815126052</v>
      </c>
      <c r="S2712" s="16">
        <v>272695</v>
      </c>
      <c r="T2712" s="15">
        <v>272695</v>
      </c>
      <c r="U2712" s="14"/>
      <c r="V2712" s="14"/>
      <c r="W2712" s="14"/>
      <c r="X2712" s="14"/>
      <c r="Y2712" s="14"/>
      <c r="Z2712" s="14"/>
      <c r="AA2712" s="14"/>
      <c r="AB2712" s="13"/>
      <c r="AC2712" s="12">
        <f t="shared" si="1252"/>
        <v>0</v>
      </c>
      <c r="AD2712" s="6">
        <f t="shared" si="1253"/>
        <v>0</v>
      </c>
      <c r="AE2712" s="6">
        <f t="shared" si="1254"/>
        <v>0</v>
      </c>
      <c r="AF2712" s="6">
        <f t="shared" si="1255"/>
        <v>0</v>
      </c>
      <c r="AG2712" s="9">
        <f t="shared" si="1263"/>
        <v>272695</v>
      </c>
      <c r="AH2712" s="11">
        <f t="shared" si="1257"/>
        <v>358861.16610000003</v>
      </c>
      <c r="AI2712" s="11">
        <f t="shared" si="1258"/>
        <v>284966</v>
      </c>
      <c r="AJ2712" s="10">
        <f t="shared" si="1259"/>
        <v>232198.29152500001</v>
      </c>
      <c r="AK2712" s="9">
        <f t="shared" si="1262"/>
        <v>278830.5</v>
      </c>
      <c r="AL2712" s="9">
        <f t="shared" si="1266"/>
        <v>321913.58305000002</v>
      </c>
      <c r="AM2712" s="6">
        <f t="shared" si="1264"/>
        <v>305560.83197023574</v>
      </c>
      <c r="AN2712" s="8">
        <f t="shared" si="1248"/>
        <v>158985.89809595927</v>
      </c>
      <c r="AO2712" s="7">
        <f t="shared" si="1267"/>
        <v>0.55791181437771264</v>
      </c>
      <c r="AP2712" s="6">
        <f t="shared" si="1265"/>
        <v>305560.83197023574</v>
      </c>
      <c r="AQ2712" s="5" t="s">
        <v>0</v>
      </c>
    </row>
    <row r="2713" spans="1:43" x14ac:dyDescent="0.25">
      <c r="A2713" s="63">
        <v>300</v>
      </c>
      <c r="B2713" s="72">
        <v>73152101</v>
      </c>
      <c r="C2713" s="72">
        <v>8715606</v>
      </c>
      <c r="D2713" s="62" t="s">
        <v>801</v>
      </c>
      <c r="E2713" s="61" t="s">
        <v>801</v>
      </c>
      <c r="F2713" s="74" t="s">
        <v>1049</v>
      </c>
      <c r="G2713" s="42" t="s">
        <v>1</v>
      </c>
      <c r="H2713" s="21">
        <v>1</v>
      </c>
      <c r="I2713" s="20">
        <v>300522.27978151263</v>
      </c>
      <c r="J2713" s="20">
        <f t="shared" si="1249"/>
        <v>57099.233158487397</v>
      </c>
      <c r="K2713" s="19">
        <f t="shared" si="1250"/>
        <v>357621.51294000004</v>
      </c>
      <c r="L2713" s="15">
        <f t="shared" si="1251"/>
        <v>357621.51294000004</v>
      </c>
      <c r="M2713" s="17">
        <v>242066.38655462186</v>
      </c>
      <c r="N2713" s="17">
        <v>45992.613445378156</v>
      </c>
      <c r="O2713" s="16">
        <v>288059</v>
      </c>
      <c r="P2713" s="18">
        <v>288059</v>
      </c>
      <c r="Q2713" s="17">
        <v>228363.8655462185</v>
      </c>
      <c r="R2713" s="17">
        <v>43389.134453781517</v>
      </c>
      <c r="S2713" s="16">
        <v>271753</v>
      </c>
      <c r="T2713" s="15">
        <v>271753</v>
      </c>
      <c r="U2713" s="14"/>
      <c r="V2713" s="14"/>
      <c r="W2713" s="14"/>
      <c r="X2713" s="14"/>
      <c r="Y2713" s="14"/>
      <c r="Z2713" s="14"/>
      <c r="AA2713" s="14"/>
      <c r="AB2713" s="13"/>
      <c r="AC2713" s="12">
        <f t="shared" si="1252"/>
        <v>0</v>
      </c>
      <c r="AD2713" s="6">
        <f t="shared" si="1253"/>
        <v>0</v>
      </c>
      <c r="AE2713" s="6">
        <f t="shared" si="1254"/>
        <v>0</v>
      </c>
      <c r="AF2713" s="6">
        <f t="shared" si="1255"/>
        <v>0</v>
      </c>
      <c r="AG2713" s="9">
        <f t="shared" si="1263"/>
        <v>271753</v>
      </c>
      <c r="AH2713" s="11">
        <f t="shared" si="1257"/>
        <v>357621.51294000004</v>
      </c>
      <c r="AI2713" s="11">
        <f t="shared" si="1258"/>
        <v>279906</v>
      </c>
      <c r="AJ2713" s="10">
        <f t="shared" si="1259"/>
        <v>229358.37823500001</v>
      </c>
      <c r="AK2713" s="9">
        <f t="shared" si="1262"/>
        <v>275829.5</v>
      </c>
      <c r="AL2713" s="9">
        <f t="shared" si="1266"/>
        <v>318763.75647000002</v>
      </c>
      <c r="AM2713" s="6">
        <f t="shared" si="1264"/>
        <v>301581.02076022251</v>
      </c>
      <c r="AN2713" s="8">
        <f t="shared" si="1248"/>
        <v>157374.03888098075</v>
      </c>
      <c r="AO2713" s="7">
        <f t="shared" si="1267"/>
        <v>0.56223889048816655</v>
      </c>
      <c r="AP2713" s="6">
        <f t="shared" si="1265"/>
        <v>301581.02076022251</v>
      </c>
      <c r="AQ2713" s="5" t="s">
        <v>0</v>
      </c>
    </row>
    <row r="2714" spans="1:43" x14ac:dyDescent="0.25">
      <c r="A2714" s="63">
        <v>301</v>
      </c>
      <c r="B2714" s="72">
        <v>73152101</v>
      </c>
      <c r="C2714" s="72">
        <v>8715606</v>
      </c>
      <c r="D2714" s="62" t="s">
        <v>801</v>
      </c>
      <c r="E2714" s="61" t="s">
        <v>801</v>
      </c>
      <c r="F2714" s="74" t="s">
        <v>1048</v>
      </c>
      <c r="G2714" s="42" t="s">
        <v>1</v>
      </c>
      <c r="H2714" s="21">
        <v>1</v>
      </c>
      <c r="I2714" s="20">
        <v>452767.89539495803</v>
      </c>
      <c r="J2714" s="20">
        <f t="shared" si="1249"/>
        <v>86025.900125042026</v>
      </c>
      <c r="K2714" s="19">
        <f t="shared" si="1250"/>
        <v>538793.79552000004</v>
      </c>
      <c r="L2714" s="15">
        <f t="shared" si="1251"/>
        <v>538793.79552000004</v>
      </c>
      <c r="M2714" s="17">
        <v>368136.97478991596</v>
      </c>
      <c r="N2714" s="17">
        <v>69946.02521008403</v>
      </c>
      <c r="O2714" s="16">
        <v>438083</v>
      </c>
      <c r="P2714" s="18">
        <v>438083</v>
      </c>
      <c r="Q2714" s="17">
        <v>344053.78151260508</v>
      </c>
      <c r="R2714" s="17">
        <v>65370.218487394966</v>
      </c>
      <c r="S2714" s="16">
        <v>409424.00000000006</v>
      </c>
      <c r="T2714" s="15">
        <v>409424.00000000006</v>
      </c>
      <c r="U2714" s="14"/>
      <c r="V2714" s="14"/>
      <c r="W2714" s="14"/>
      <c r="X2714" s="14"/>
      <c r="Y2714" s="14"/>
      <c r="Z2714" s="14"/>
      <c r="AA2714" s="14"/>
      <c r="AB2714" s="13"/>
      <c r="AC2714" s="12">
        <f t="shared" si="1252"/>
        <v>0</v>
      </c>
      <c r="AD2714" s="6">
        <f t="shared" si="1253"/>
        <v>0</v>
      </c>
      <c r="AE2714" s="6">
        <f t="shared" si="1254"/>
        <v>0</v>
      </c>
      <c r="AF2714" s="6">
        <f t="shared" si="1255"/>
        <v>0</v>
      </c>
      <c r="AG2714" s="9">
        <f t="shared" si="1263"/>
        <v>409424.00000000006</v>
      </c>
      <c r="AH2714" s="11">
        <f t="shared" si="1257"/>
        <v>538793.79552000004</v>
      </c>
      <c r="AI2714" s="11">
        <f t="shared" si="1258"/>
        <v>423753.5</v>
      </c>
      <c r="AJ2714" s="10">
        <f t="shared" si="1259"/>
        <v>346575.19888000004</v>
      </c>
      <c r="AK2714" s="9">
        <f t="shared" si="1262"/>
        <v>416588.75</v>
      </c>
      <c r="AL2714" s="9">
        <f t="shared" si="1266"/>
        <v>481273.64776000002</v>
      </c>
      <c r="AM2714" s="6">
        <f t="shared" si="1264"/>
        <v>455849.0571234629</v>
      </c>
      <c r="AN2714" s="8">
        <f t="shared" si="1248"/>
        <v>237617.34423297844</v>
      </c>
      <c r="AO2714" s="7">
        <f t="shared" si="1267"/>
        <v>0.56074426342904171</v>
      </c>
      <c r="AP2714" s="6">
        <f t="shared" si="1265"/>
        <v>455849.0571234629</v>
      </c>
      <c r="AQ2714" s="5" t="s">
        <v>0</v>
      </c>
    </row>
    <row r="2715" spans="1:43" x14ac:dyDescent="0.25">
      <c r="A2715" s="63">
        <v>302</v>
      </c>
      <c r="B2715" s="72">
        <v>73152101</v>
      </c>
      <c r="C2715" s="72">
        <v>8715606</v>
      </c>
      <c r="D2715" s="62" t="s">
        <v>801</v>
      </c>
      <c r="E2715" s="61" t="s">
        <v>801</v>
      </c>
      <c r="F2715" s="74" t="s">
        <v>1047</v>
      </c>
      <c r="G2715" s="42" t="s">
        <v>1</v>
      </c>
      <c r="H2715" s="21">
        <v>1</v>
      </c>
      <c r="I2715" s="20">
        <v>188899.52914285718</v>
      </c>
      <c r="J2715" s="20">
        <f t="shared" si="1249"/>
        <v>35890.910537142867</v>
      </c>
      <c r="K2715" s="19">
        <f t="shared" si="1250"/>
        <v>224790.43968000004</v>
      </c>
      <c r="L2715" s="15">
        <f t="shared" si="1251"/>
        <v>224790.43968000004</v>
      </c>
      <c r="M2715" s="17">
        <v>156462.18487394959</v>
      </c>
      <c r="N2715" s="17">
        <v>29727.815126050424</v>
      </c>
      <c r="O2715" s="16">
        <v>186190</v>
      </c>
      <c r="P2715" s="18">
        <v>186190</v>
      </c>
      <c r="Q2715" s="17">
        <v>143542.85714285716</v>
      </c>
      <c r="R2715" s="17">
        <v>27273.142857142862</v>
      </c>
      <c r="S2715" s="16">
        <v>170816.00000000003</v>
      </c>
      <c r="T2715" s="15">
        <v>170816.00000000003</v>
      </c>
      <c r="U2715" s="14"/>
      <c r="V2715" s="14"/>
      <c r="W2715" s="14"/>
      <c r="X2715" s="14"/>
      <c r="Y2715" s="14"/>
      <c r="Z2715" s="14"/>
      <c r="AA2715" s="14"/>
      <c r="AB2715" s="13"/>
      <c r="AC2715" s="12">
        <f t="shared" si="1252"/>
        <v>0</v>
      </c>
      <c r="AD2715" s="6">
        <f t="shared" si="1253"/>
        <v>0</v>
      </c>
      <c r="AE2715" s="6">
        <f t="shared" si="1254"/>
        <v>0</v>
      </c>
      <c r="AF2715" s="6">
        <f t="shared" si="1255"/>
        <v>0</v>
      </c>
      <c r="AG2715" s="9">
        <f t="shared" si="1263"/>
        <v>170816.00000000003</v>
      </c>
      <c r="AH2715" s="11">
        <f t="shared" si="1257"/>
        <v>224790.43968000004</v>
      </c>
      <c r="AI2715" s="11">
        <f t="shared" si="1258"/>
        <v>178503</v>
      </c>
      <c r="AJ2715" s="10">
        <f t="shared" si="1259"/>
        <v>145449.10992000002</v>
      </c>
      <c r="AK2715" s="9">
        <f t="shared" si="1262"/>
        <v>174659.5</v>
      </c>
      <c r="AL2715" s="9">
        <f t="shared" si="1266"/>
        <v>201646.71984000003</v>
      </c>
      <c r="AM2715" s="6">
        <f t="shared" si="1264"/>
        <v>191403.45793764628</v>
      </c>
      <c r="AN2715" s="8">
        <f t="shared" si="1248"/>
        <v>99588.803623444139</v>
      </c>
      <c r="AO2715" s="7">
        <f t="shared" si="1267"/>
        <v>0.5579110918216732</v>
      </c>
      <c r="AP2715" s="6">
        <f t="shared" si="1265"/>
        <v>191403.45793764628</v>
      </c>
      <c r="AQ2715" s="5" t="s">
        <v>0</v>
      </c>
    </row>
    <row r="2716" spans="1:43" x14ac:dyDescent="0.25">
      <c r="A2716" s="63">
        <v>303</v>
      </c>
      <c r="B2716" s="72">
        <v>73152101</v>
      </c>
      <c r="C2716" s="72">
        <v>8715606</v>
      </c>
      <c r="D2716" s="62" t="s">
        <v>801</v>
      </c>
      <c r="E2716" s="61" t="s">
        <v>801</v>
      </c>
      <c r="F2716" s="74" t="s">
        <v>1046</v>
      </c>
      <c r="G2716" s="42" t="s">
        <v>1</v>
      </c>
      <c r="H2716" s="21">
        <v>1</v>
      </c>
      <c r="I2716" s="20">
        <v>172197.64179831932</v>
      </c>
      <c r="J2716" s="20">
        <f t="shared" si="1249"/>
        <v>32717.551941680671</v>
      </c>
      <c r="K2716" s="19">
        <f t="shared" si="1250"/>
        <v>204915.19373999999</v>
      </c>
      <c r="L2716" s="15">
        <f t="shared" si="1251"/>
        <v>204915.19373999999</v>
      </c>
      <c r="M2716" s="17">
        <v>137394.11764705883</v>
      </c>
      <c r="N2716" s="17">
        <v>26104.882352941178</v>
      </c>
      <c r="O2716" s="16">
        <v>163499</v>
      </c>
      <c r="P2716" s="18">
        <v>163499</v>
      </c>
      <c r="Q2716" s="17">
        <v>130851.26050420168</v>
      </c>
      <c r="R2716" s="17">
        <v>24861.73949579832</v>
      </c>
      <c r="S2716" s="16">
        <v>155713</v>
      </c>
      <c r="T2716" s="15">
        <v>155713</v>
      </c>
      <c r="U2716" s="14"/>
      <c r="V2716" s="14"/>
      <c r="W2716" s="14"/>
      <c r="X2716" s="14"/>
      <c r="Y2716" s="14"/>
      <c r="Z2716" s="14"/>
      <c r="AA2716" s="14"/>
      <c r="AB2716" s="13"/>
      <c r="AC2716" s="12">
        <f t="shared" si="1252"/>
        <v>0</v>
      </c>
      <c r="AD2716" s="6">
        <f t="shared" si="1253"/>
        <v>0</v>
      </c>
      <c r="AE2716" s="6">
        <f t="shared" si="1254"/>
        <v>0</v>
      </c>
      <c r="AF2716" s="6">
        <f t="shared" si="1255"/>
        <v>0</v>
      </c>
      <c r="AG2716" s="9">
        <f t="shared" si="1263"/>
        <v>155713</v>
      </c>
      <c r="AH2716" s="11">
        <f t="shared" si="1257"/>
        <v>204915.19373999999</v>
      </c>
      <c r="AI2716" s="11">
        <f t="shared" si="1258"/>
        <v>159606</v>
      </c>
      <c r="AJ2716" s="10">
        <f t="shared" si="1259"/>
        <v>131031.798435</v>
      </c>
      <c r="AK2716" s="9">
        <f t="shared" si="1262"/>
        <v>157659.5</v>
      </c>
      <c r="AL2716" s="9">
        <f t="shared" si="1266"/>
        <v>182260.59687000001</v>
      </c>
      <c r="AM2716" s="6">
        <f t="shared" si="1264"/>
        <v>172231.81786107898</v>
      </c>
      <c r="AN2716" s="8">
        <f t="shared" si="1248"/>
        <v>89984.015601031162</v>
      </c>
      <c r="AO2716" s="7">
        <f t="shared" si="1267"/>
        <v>0.56378842650671757</v>
      </c>
      <c r="AP2716" s="6">
        <f t="shared" si="1265"/>
        <v>172231.81786107898</v>
      </c>
      <c r="AQ2716" s="5" t="s">
        <v>0</v>
      </c>
    </row>
    <row r="2717" spans="1:43" x14ac:dyDescent="0.25">
      <c r="A2717" s="63">
        <v>304</v>
      </c>
      <c r="B2717" s="72">
        <v>73152101</v>
      </c>
      <c r="C2717" s="72">
        <v>8715606</v>
      </c>
      <c r="D2717" s="62" t="s">
        <v>801</v>
      </c>
      <c r="E2717" s="61" t="s">
        <v>801</v>
      </c>
      <c r="F2717" s="74" t="s">
        <v>997</v>
      </c>
      <c r="G2717" s="42" t="s">
        <v>1</v>
      </c>
      <c r="H2717" s="21">
        <v>1</v>
      </c>
      <c r="I2717" s="20">
        <v>261938.63087394959</v>
      </c>
      <c r="J2717" s="20">
        <f t="shared" si="1249"/>
        <v>49768.339866050424</v>
      </c>
      <c r="K2717" s="19">
        <f t="shared" si="1250"/>
        <v>311706.97074000002</v>
      </c>
      <c r="L2717" s="15">
        <f t="shared" si="1251"/>
        <v>311706.97074000002</v>
      </c>
      <c r="M2717" s="17">
        <v>216958.82352941178</v>
      </c>
      <c r="N2717" s="17">
        <v>41222.176470588238</v>
      </c>
      <c r="O2717" s="16">
        <v>258181</v>
      </c>
      <c r="P2717" s="18">
        <v>258181</v>
      </c>
      <c r="Q2717" s="17">
        <v>199044.53781512607</v>
      </c>
      <c r="R2717" s="17">
        <v>37818.462184873955</v>
      </c>
      <c r="S2717" s="16">
        <v>236863.00000000003</v>
      </c>
      <c r="T2717" s="15">
        <v>236863.00000000003</v>
      </c>
      <c r="U2717" s="14"/>
      <c r="V2717" s="14"/>
      <c r="W2717" s="14"/>
      <c r="X2717" s="14"/>
      <c r="Y2717" s="14"/>
      <c r="Z2717" s="14"/>
      <c r="AA2717" s="14"/>
      <c r="AB2717" s="13"/>
      <c r="AC2717" s="12">
        <f t="shared" si="1252"/>
        <v>0</v>
      </c>
      <c r="AD2717" s="6">
        <f t="shared" si="1253"/>
        <v>0</v>
      </c>
      <c r="AE2717" s="6">
        <f t="shared" si="1254"/>
        <v>0</v>
      </c>
      <c r="AF2717" s="6">
        <f t="shared" si="1255"/>
        <v>0</v>
      </c>
      <c r="AG2717" s="9">
        <f t="shared" si="1263"/>
        <v>236863.00000000003</v>
      </c>
      <c r="AH2717" s="11">
        <f t="shared" si="1257"/>
        <v>311706.97074000002</v>
      </c>
      <c r="AI2717" s="11">
        <f t="shared" si="1258"/>
        <v>247522</v>
      </c>
      <c r="AJ2717" s="10">
        <f t="shared" si="1259"/>
        <v>201687.742685</v>
      </c>
      <c r="AK2717" s="9">
        <f t="shared" si="1262"/>
        <v>242192.5</v>
      </c>
      <c r="AL2717" s="9">
        <f t="shared" si="1266"/>
        <v>279614.48537000001</v>
      </c>
      <c r="AM2717" s="6">
        <f t="shared" si="1264"/>
        <v>265410.56100736756</v>
      </c>
      <c r="AN2717" s="8">
        <f t="shared" si="1248"/>
        <v>138095.33294120181</v>
      </c>
      <c r="AO2717" s="7">
        <f t="shared" si="1267"/>
        <v>0.55791134905665685</v>
      </c>
      <c r="AP2717" s="6">
        <f t="shared" si="1265"/>
        <v>265410.56100736756</v>
      </c>
      <c r="AQ2717" s="5" t="s">
        <v>0</v>
      </c>
    </row>
    <row r="2718" spans="1:43" x14ac:dyDescent="0.25">
      <c r="A2718" s="63">
        <v>305</v>
      </c>
      <c r="B2718" s="72">
        <v>73152101</v>
      </c>
      <c r="C2718" s="72">
        <v>8715606</v>
      </c>
      <c r="D2718" s="62" t="s">
        <v>801</v>
      </c>
      <c r="E2718" s="61" t="s">
        <v>801</v>
      </c>
      <c r="F2718" s="74" t="s">
        <v>1017</v>
      </c>
      <c r="G2718" s="42" t="s">
        <v>1</v>
      </c>
      <c r="H2718" s="21">
        <v>1</v>
      </c>
      <c r="I2718" s="20">
        <v>168612.42569747899</v>
      </c>
      <c r="J2718" s="20">
        <f t="shared" si="1249"/>
        <v>32036.360882521007</v>
      </c>
      <c r="K2718" s="19">
        <f t="shared" si="1250"/>
        <v>200648.78657999999</v>
      </c>
      <c r="L2718" s="15">
        <f t="shared" si="1251"/>
        <v>200648.78657999999</v>
      </c>
      <c r="M2718" s="17">
        <v>135814.28571428571</v>
      </c>
      <c r="N2718" s="17">
        <v>25804.714285714286</v>
      </c>
      <c r="O2718" s="16">
        <v>161619</v>
      </c>
      <c r="P2718" s="18">
        <v>161619</v>
      </c>
      <c r="Q2718" s="17">
        <v>128126.89075630253</v>
      </c>
      <c r="R2718" s="17">
        <v>24344.10924369748</v>
      </c>
      <c r="S2718" s="16">
        <v>152471</v>
      </c>
      <c r="T2718" s="15">
        <v>152471</v>
      </c>
      <c r="U2718" s="14"/>
      <c r="V2718" s="14"/>
      <c r="W2718" s="14"/>
      <c r="X2718" s="14"/>
      <c r="Y2718" s="14"/>
      <c r="Z2718" s="14"/>
      <c r="AA2718" s="14"/>
      <c r="AB2718" s="13"/>
      <c r="AC2718" s="12">
        <f t="shared" si="1252"/>
        <v>0</v>
      </c>
      <c r="AD2718" s="6">
        <f t="shared" si="1253"/>
        <v>0</v>
      </c>
      <c r="AE2718" s="6">
        <f t="shared" si="1254"/>
        <v>0</v>
      </c>
      <c r="AF2718" s="6">
        <f t="shared" si="1255"/>
        <v>0</v>
      </c>
      <c r="AG2718" s="9">
        <f t="shared" si="1263"/>
        <v>152471</v>
      </c>
      <c r="AH2718" s="11">
        <f t="shared" si="1257"/>
        <v>200648.78657999999</v>
      </c>
      <c r="AI2718" s="11">
        <f t="shared" si="1258"/>
        <v>157045</v>
      </c>
      <c r="AJ2718" s="10">
        <f t="shared" si="1259"/>
        <v>128684.69664499999</v>
      </c>
      <c r="AK2718" s="9">
        <f t="shared" si="1262"/>
        <v>154758</v>
      </c>
      <c r="AL2718" s="9">
        <f t="shared" si="1266"/>
        <v>178846.89328999998</v>
      </c>
      <c r="AM2718" s="6">
        <f t="shared" si="1264"/>
        <v>169206.18473863282</v>
      </c>
      <c r="AN2718" s="8">
        <f t="shared" si="1248"/>
        <v>88296.919454689356</v>
      </c>
      <c r="AO2718" s="7">
        <f t="shared" si="1267"/>
        <v>0.56223960937749917</v>
      </c>
      <c r="AP2718" s="6">
        <f t="shared" si="1265"/>
        <v>169206.18473863282</v>
      </c>
      <c r="AQ2718" s="5" t="s">
        <v>0</v>
      </c>
    </row>
    <row r="2719" spans="1:43" x14ac:dyDescent="0.25">
      <c r="A2719" s="63">
        <v>306</v>
      </c>
      <c r="B2719" s="72">
        <v>73152101</v>
      </c>
      <c r="C2719" s="72">
        <v>8715606</v>
      </c>
      <c r="D2719" s="62" t="s">
        <v>801</v>
      </c>
      <c r="E2719" s="61" t="s">
        <v>801</v>
      </c>
      <c r="F2719" s="74" t="s">
        <v>1045</v>
      </c>
      <c r="G2719" s="42" t="s">
        <v>1</v>
      </c>
      <c r="H2719" s="21">
        <v>1</v>
      </c>
      <c r="I2719" s="20">
        <v>105630.06524369749</v>
      </c>
      <c r="J2719" s="20">
        <f t="shared" si="1249"/>
        <v>20069.712396302522</v>
      </c>
      <c r="K2719" s="19">
        <f t="shared" si="1250"/>
        <v>125699.77764000001</v>
      </c>
      <c r="L2719" s="15">
        <f t="shared" si="1251"/>
        <v>125699.77764000001</v>
      </c>
      <c r="M2719" s="17">
        <v>86689.075630252104</v>
      </c>
      <c r="N2719" s="17">
        <v>16470.9243697479</v>
      </c>
      <c r="O2719" s="16">
        <v>103160</v>
      </c>
      <c r="P2719" s="18">
        <v>103160</v>
      </c>
      <c r="Q2719" s="17">
        <v>80267.226890756312</v>
      </c>
      <c r="R2719" s="17">
        <v>15250.773109243699</v>
      </c>
      <c r="S2719" s="16">
        <v>95518.000000000015</v>
      </c>
      <c r="T2719" s="15">
        <v>95518.000000000015</v>
      </c>
      <c r="U2719" s="14"/>
      <c r="V2719" s="14"/>
      <c r="W2719" s="14"/>
      <c r="X2719" s="14"/>
      <c r="Y2719" s="14"/>
      <c r="Z2719" s="14"/>
      <c r="AA2719" s="14"/>
      <c r="AB2719" s="13"/>
      <c r="AC2719" s="12">
        <f t="shared" si="1252"/>
        <v>0</v>
      </c>
      <c r="AD2719" s="6">
        <f t="shared" si="1253"/>
        <v>0</v>
      </c>
      <c r="AE2719" s="6">
        <f t="shared" si="1254"/>
        <v>0</v>
      </c>
      <c r="AF2719" s="6">
        <f t="shared" si="1255"/>
        <v>0</v>
      </c>
      <c r="AG2719" s="9">
        <f t="shared" si="1263"/>
        <v>95518.000000000015</v>
      </c>
      <c r="AH2719" s="11">
        <f t="shared" si="1257"/>
        <v>125699.77764000001</v>
      </c>
      <c r="AI2719" s="11">
        <f t="shared" si="1258"/>
        <v>99339</v>
      </c>
      <c r="AJ2719" s="10">
        <f t="shared" si="1259"/>
        <v>81094.444410000011</v>
      </c>
      <c r="AK2719" s="9">
        <f t="shared" si="1262"/>
        <v>97428.5</v>
      </c>
      <c r="AL2719" s="9">
        <f t="shared" si="1266"/>
        <v>112519.38882000001</v>
      </c>
      <c r="AM2719" s="6">
        <f t="shared" si="1264"/>
        <v>106691.80152140663</v>
      </c>
      <c r="AN2719" s="8">
        <f t="shared" si="1248"/>
        <v>55560.394665262284</v>
      </c>
      <c r="AO2719" s="7">
        <f t="shared" si="1267"/>
        <v>0.55930092577197554</v>
      </c>
      <c r="AP2719" s="6">
        <f t="shared" si="1265"/>
        <v>106691.80152140663</v>
      </c>
      <c r="AQ2719" s="5" t="s">
        <v>0</v>
      </c>
    </row>
    <row r="2720" spans="1:43" x14ac:dyDescent="0.25">
      <c r="A2720" s="63">
        <v>307</v>
      </c>
      <c r="B2720" s="72">
        <v>73152101</v>
      </c>
      <c r="C2720" s="72">
        <v>8715606</v>
      </c>
      <c r="D2720" s="62" t="s">
        <v>801</v>
      </c>
      <c r="E2720" s="61" t="s">
        <v>801</v>
      </c>
      <c r="F2720" s="74" t="s">
        <v>1044</v>
      </c>
      <c r="G2720" s="42" t="s">
        <v>1</v>
      </c>
      <c r="H2720" s="21">
        <v>1</v>
      </c>
      <c r="I2720" s="20">
        <v>298869.01078991598</v>
      </c>
      <c r="J2720" s="20">
        <f t="shared" si="1249"/>
        <v>56785.112050084033</v>
      </c>
      <c r="K2720" s="19">
        <f t="shared" si="1250"/>
        <v>355654.12284000003</v>
      </c>
      <c r="L2720" s="15">
        <f t="shared" si="1251"/>
        <v>355654.12284000003</v>
      </c>
      <c r="M2720" s="17">
        <v>238463.02521008404</v>
      </c>
      <c r="N2720" s="17">
        <v>45307.97478991597</v>
      </c>
      <c r="O2720" s="16">
        <v>283771</v>
      </c>
      <c r="P2720" s="18">
        <v>283771</v>
      </c>
      <c r="Q2720" s="17">
        <v>227107.56302521008</v>
      </c>
      <c r="R2720" s="17">
        <v>43150.436974789918</v>
      </c>
      <c r="S2720" s="16">
        <v>270258</v>
      </c>
      <c r="T2720" s="15">
        <v>270258</v>
      </c>
      <c r="U2720" s="14"/>
      <c r="V2720" s="14"/>
      <c r="W2720" s="14"/>
      <c r="X2720" s="14"/>
      <c r="Y2720" s="14"/>
      <c r="Z2720" s="14"/>
      <c r="AA2720" s="14"/>
      <c r="AB2720" s="13"/>
      <c r="AC2720" s="12">
        <f t="shared" si="1252"/>
        <v>0</v>
      </c>
      <c r="AD2720" s="6">
        <f t="shared" si="1253"/>
        <v>0</v>
      </c>
      <c r="AE2720" s="6">
        <f t="shared" si="1254"/>
        <v>0</v>
      </c>
      <c r="AF2720" s="6">
        <f t="shared" si="1255"/>
        <v>0</v>
      </c>
      <c r="AG2720" s="9">
        <f t="shared" si="1263"/>
        <v>270258</v>
      </c>
      <c r="AH2720" s="11">
        <f t="shared" si="1257"/>
        <v>355654.12284000003</v>
      </c>
      <c r="AI2720" s="11">
        <f t="shared" si="1258"/>
        <v>277014.5</v>
      </c>
      <c r="AJ2720" s="10">
        <f t="shared" si="1259"/>
        <v>227420.78071000002</v>
      </c>
      <c r="AK2720" s="9">
        <f t="shared" si="1262"/>
        <v>273636.25</v>
      </c>
      <c r="AL2720" s="9">
        <f t="shared" si="1266"/>
        <v>316334.31142000004</v>
      </c>
      <c r="AM2720" s="6">
        <f t="shared" si="1264"/>
        <v>298928.13960905187</v>
      </c>
      <c r="AN2720" s="8">
        <f t="shared" si="1248"/>
        <v>156177.65109334749</v>
      </c>
      <c r="AO2720" s="7">
        <f t="shared" si="1267"/>
        <v>0.56378872258797819</v>
      </c>
      <c r="AP2720" s="6">
        <f t="shared" si="1265"/>
        <v>298928.13960905187</v>
      </c>
      <c r="AQ2720" s="5" t="s">
        <v>0</v>
      </c>
    </row>
    <row r="2721" spans="1:43" x14ac:dyDescent="0.25">
      <c r="A2721" s="191" t="s">
        <v>1043</v>
      </c>
      <c r="B2721" s="192"/>
      <c r="C2721" s="192"/>
      <c r="D2721" s="192"/>
      <c r="E2721" s="192"/>
      <c r="F2721" s="192"/>
      <c r="G2721" s="192"/>
      <c r="H2721" s="192"/>
      <c r="I2721" s="192"/>
      <c r="J2721" s="192"/>
      <c r="K2721" s="192"/>
      <c r="L2721" s="193"/>
      <c r="M2721" s="41"/>
      <c r="N2721" s="41"/>
      <c r="O2721" s="41"/>
      <c r="P2721" s="40"/>
      <c r="Q2721" s="39"/>
      <c r="R2721" s="39"/>
      <c r="S2721" s="39"/>
      <c r="T2721" s="64"/>
      <c r="U2721" s="39"/>
      <c r="V2721" s="39"/>
      <c r="W2721" s="39"/>
      <c r="X2721" s="39"/>
      <c r="Y2721" s="39"/>
      <c r="Z2721" s="39"/>
      <c r="AA2721" s="39"/>
      <c r="AB2721" s="13"/>
      <c r="AC2721" s="12"/>
      <c r="AD2721" s="6"/>
      <c r="AE2721" s="6"/>
      <c r="AF2721" s="6"/>
      <c r="AG2721" s="9"/>
      <c r="AH2721" s="5"/>
      <c r="AI2721" s="5"/>
      <c r="AJ2721" s="5"/>
      <c r="AK2721" s="9"/>
      <c r="AL2721" s="9"/>
      <c r="AM2721" s="6"/>
      <c r="AN2721" s="8"/>
      <c r="AO2721" s="7"/>
      <c r="AP2721" s="6"/>
      <c r="AQ2721" s="5"/>
    </row>
    <row r="2722" spans="1:43" ht="51" x14ac:dyDescent="0.25">
      <c r="A2722" s="38" t="s">
        <v>143</v>
      </c>
      <c r="B2722" s="31" t="s">
        <v>142</v>
      </c>
      <c r="C2722" s="31" t="s">
        <v>141</v>
      </c>
      <c r="D2722" s="31" t="s">
        <v>140</v>
      </c>
      <c r="E2722" s="31" t="s">
        <v>139</v>
      </c>
      <c r="F2722" s="31" t="s">
        <v>180</v>
      </c>
      <c r="G2722" s="37" t="s">
        <v>138</v>
      </c>
      <c r="H2722" s="36" t="s">
        <v>137</v>
      </c>
      <c r="I2722" s="35" t="s">
        <v>136</v>
      </c>
      <c r="J2722" s="31" t="s">
        <v>135</v>
      </c>
      <c r="K2722" s="31" t="s">
        <v>134</v>
      </c>
      <c r="L2722" s="34" t="s">
        <v>133</v>
      </c>
      <c r="M2722" s="50"/>
      <c r="N2722" s="50"/>
      <c r="O2722" s="50"/>
      <c r="P2722" s="49"/>
      <c r="Q2722" s="31"/>
      <c r="R2722" s="31"/>
      <c r="S2722" s="31"/>
      <c r="T2722" s="34"/>
      <c r="U2722" s="31"/>
      <c r="V2722" s="31"/>
      <c r="W2722" s="31"/>
      <c r="X2722" s="31"/>
      <c r="Y2722" s="31"/>
      <c r="Z2722" s="31"/>
      <c r="AA2722" s="31"/>
      <c r="AB2722" s="13"/>
      <c r="AC2722" s="12"/>
      <c r="AD2722" s="6"/>
      <c r="AE2722" s="6"/>
      <c r="AF2722" s="6"/>
      <c r="AG2722" s="9"/>
      <c r="AH2722" s="5"/>
      <c r="AI2722" s="5"/>
      <c r="AJ2722" s="5"/>
      <c r="AK2722" s="9"/>
      <c r="AL2722" s="9"/>
      <c r="AM2722" s="6"/>
      <c r="AN2722" s="8"/>
      <c r="AO2722" s="7"/>
      <c r="AP2722" s="6"/>
      <c r="AQ2722" s="5"/>
    </row>
    <row r="2723" spans="1:43" x14ac:dyDescent="0.25">
      <c r="A2723" s="63">
        <v>308</v>
      </c>
      <c r="B2723" s="72">
        <v>73152101</v>
      </c>
      <c r="C2723" s="72">
        <v>8715606</v>
      </c>
      <c r="D2723" s="62" t="s">
        <v>801</v>
      </c>
      <c r="E2723" s="61" t="s">
        <v>801</v>
      </c>
      <c r="F2723" s="73" t="s">
        <v>1042</v>
      </c>
      <c r="G2723" s="42" t="s">
        <v>1</v>
      </c>
      <c r="H2723" s="21">
        <v>1</v>
      </c>
      <c r="I2723" s="20">
        <v>640447.65484033618</v>
      </c>
      <c r="J2723" s="20">
        <f t="shared" ref="J2723:J2751" si="1268">+I2723*0.19</f>
        <v>121685.05441966388</v>
      </c>
      <c r="K2723" s="19">
        <f t="shared" ref="K2723:K2751" si="1269">+I2723+J2723</f>
        <v>762132.70926000003</v>
      </c>
      <c r="L2723" s="15">
        <f t="shared" ref="L2723:L2751" si="1270">+H2723*K2723</f>
        <v>762132.70926000003</v>
      </c>
      <c r="M2723" s="17">
        <v>511003.36134453781</v>
      </c>
      <c r="N2723" s="17">
        <v>97090.638655462186</v>
      </c>
      <c r="O2723" s="16">
        <v>608094</v>
      </c>
      <c r="P2723" s="18">
        <v>608094</v>
      </c>
      <c r="Q2723" s="17">
        <v>486669.74789915967</v>
      </c>
      <c r="R2723" s="17">
        <v>92467.252100840342</v>
      </c>
      <c r="S2723" s="16">
        <v>579137</v>
      </c>
      <c r="T2723" s="15">
        <v>579137</v>
      </c>
      <c r="U2723" s="14"/>
      <c r="V2723" s="14"/>
      <c r="W2723" s="14"/>
      <c r="X2723" s="14"/>
      <c r="Y2723" s="14"/>
      <c r="Z2723" s="14"/>
      <c r="AA2723" s="14"/>
      <c r="AB2723" s="13"/>
      <c r="AC2723" s="12">
        <f t="shared" ref="AC2723:AC2751" si="1271">+AB2723*19%</f>
        <v>0</v>
      </c>
      <c r="AD2723" s="6">
        <f t="shared" ref="AD2723:AD2751" si="1272">+AB2723+AC2723</f>
        <v>0</v>
      </c>
      <c r="AE2723" s="6">
        <f t="shared" ref="AE2723:AE2751" si="1273">+AD2723*5.1%</f>
        <v>0</v>
      </c>
      <c r="AF2723" s="6">
        <f t="shared" ref="AF2723:AF2751" si="1274">+AD2723+AE2723</f>
        <v>0</v>
      </c>
      <c r="AG2723" s="9">
        <f t="shared" ref="AG2723:AG2758" si="1275">MIN(L2723,P2723,T2723)</f>
        <v>579137</v>
      </c>
      <c r="AH2723" s="11">
        <f t="shared" ref="AH2723:AH2754" si="1276">MAX(L2723,P2723,T2723,AF2723)</f>
        <v>762132.70926000003</v>
      </c>
      <c r="AI2723" s="11">
        <f t="shared" ref="AI2723:AI2754" si="1277">MEDIAN(L2723,P2723,T2723,AF2723)</f>
        <v>593615.5</v>
      </c>
      <c r="AJ2723" s="10">
        <f t="shared" ref="AJ2723:AJ2754" si="1278">AVERAGE(L2723,P2723,T2723,AF2723)</f>
        <v>487340.92731499998</v>
      </c>
      <c r="AK2723" s="9">
        <f t="shared" si="1262"/>
        <v>586376.25</v>
      </c>
      <c r="AL2723" s="9">
        <f t="shared" si="1266"/>
        <v>677874.10462999996</v>
      </c>
      <c r="AM2723" s="6">
        <f t="shared" ref="AM2723:AM2751" si="1279">HARMEAN(L2723,P2723,T2723)</f>
        <v>640574.33845389623</v>
      </c>
      <c r="AN2723" s="8">
        <f t="shared" si="1248"/>
        <v>334673.73484435625</v>
      </c>
      <c r="AO2723" s="7">
        <f t="shared" si="1267"/>
        <v>0.56378874009246094</v>
      </c>
      <c r="AP2723" s="6">
        <f t="shared" ref="AP2723:AP2751" si="1280">+AM2723</f>
        <v>640574.33845389623</v>
      </c>
      <c r="AQ2723" s="5" t="s">
        <v>0</v>
      </c>
    </row>
    <row r="2724" spans="1:43" ht="25.5" x14ac:dyDescent="0.25">
      <c r="A2724" s="63">
        <v>309</v>
      </c>
      <c r="B2724" s="72">
        <v>73152101</v>
      </c>
      <c r="C2724" s="72">
        <v>8715606</v>
      </c>
      <c r="D2724" s="62" t="s">
        <v>801</v>
      </c>
      <c r="E2724" s="61" t="s">
        <v>801</v>
      </c>
      <c r="F2724" s="73" t="s">
        <v>1041</v>
      </c>
      <c r="G2724" s="42" t="s">
        <v>1</v>
      </c>
      <c r="H2724" s="21">
        <v>1</v>
      </c>
      <c r="I2724" s="20">
        <v>519357.58926050423</v>
      </c>
      <c r="J2724" s="20">
        <f t="shared" si="1268"/>
        <v>98677.941959495802</v>
      </c>
      <c r="K2724" s="19">
        <f t="shared" si="1269"/>
        <v>618035.53122</v>
      </c>
      <c r="L2724" s="15">
        <f t="shared" si="1270"/>
        <v>618035.53122</v>
      </c>
      <c r="M2724" s="17">
        <v>418333.61344537814</v>
      </c>
      <c r="N2724" s="17">
        <v>79483.386554621844</v>
      </c>
      <c r="O2724" s="16">
        <v>497817</v>
      </c>
      <c r="P2724" s="18">
        <v>497817</v>
      </c>
      <c r="Q2724" s="17">
        <v>394654.62184873951</v>
      </c>
      <c r="R2724" s="17">
        <v>74984.378151260506</v>
      </c>
      <c r="S2724" s="16">
        <v>469639</v>
      </c>
      <c r="T2724" s="15">
        <v>469639</v>
      </c>
      <c r="U2724" s="14"/>
      <c r="V2724" s="14"/>
      <c r="W2724" s="14"/>
      <c r="X2724" s="14"/>
      <c r="Y2724" s="14"/>
      <c r="Z2724" s="14"/>
      <c r="AA2724" s="14"/>
      <c r="AB2724" s="13"/>
      <c r="AC2724" s="12">
        <f t="shared" si="1271"/>
        <v>0</v>
      </c>
      <c r="AD2724" s="6">
        <f t="shared" si="1272"/>
        <v>0</v>
      </c>
      <c r="AE2724" s="6">
        <f t="shared" si="1273"/>
        <v>0</v>
      </c>
      <c r="AF2724" s="6">
        <f t="shared" si="1274"/>
        <v>0</v>
      </c>
      <c r="AG2724" s="9">
        <f t="shared" si="1275"/>
        <v>469639</v>
      </c>
      <c r="AH2724" s="11">
        <f t="shared" si="1276"/>
        <v>618035.53122</v>
      </c>
      <c r="AI2724" s="11">
        <f t="shared" si="1277"/>
        <v>483728</v>
      </c>
      <c r="AJ2724" s="10">
        <f t="shared" si="1278"/>
        <v>396372.882805</v>
      </c>
      <c r="AK2724" s="9">
        <f t="shared" si="1262"/>
        <v>476683.5</v>
      </c>
      <c r="AL2724" s="9">
        <f t="shared" si="1266"/>
        <v>550881.76561</v>
      </c>
      <c r="AM2724" s="6">
        <f t="shared" si="1279"/>
        <v>521186.64576972171</v>
      </c>
      <c r="AN2724" s="8">
        <f t="shared" si="1248"/>
        <v>271970.96950949408</v>
      </c>
      <c r="AO2724" s="7">
        <f t="shared" si="1267"/>
        <v>0.56223946000540403</v>
      </c>
      <c r="AP2724" s="6">
        <f t="shared" si="1280"/>
        <v>521186.64576972171</v>
      </c>
      <c r="AQ2724" s="5" t="s">
        <v>0</v>
      </c>
    </row>
    <row r="2725" spans="1:43" ht="25.5" x14ac:dyDescent="0.25">
      <c r="A2725" s="63">
        <v>310</v>
      </c>
      <c r="B2725" s="72">
        <v>73152101</v>
      </c>
      <c r="C2725" s="72">
        <v>8715606</v>
      </c>
      <c r="D2725" s="62" t="s">
        <v>801</v>
      </c>
      <c r="E2725" s="61" t="s">
        <v>801</v>
      </c>
      <c r="F2725" s="73" t="s">
        <v>1040</v>
      </c>
      <c r="G2725" s="42" t="s">
        <v>1</v>
      </c>
      <c r="H2725" s="21">
        <v>1</v>
      </c>
      <c r="I2725" s="20">
        <v>588042.8983361345</v>
      </c>
      <c r="J2725" s="20">
        <f t="shared" si="1268"/>
        <v>111728.15068386556</v>
      </c>
      <c r="K2725" s="19">
        <f t="shared" si="1269"/>
        <v>699771.04902000003</v>
      </c>
      <c r="L2725" s="15">
        <f t="shared" si="1270"/>
        <v>699771.04902000003</v>
      </c>
      <c r="M2725" s="17">
        <v>469190.75630252104</v>
      </c>
      <c r="N2725" s="17">
        <v>89146.243697479003</v>
      </c>
      <c r="O2725" s="16">
        <v>558337</v>
      </c>
      <c r="P2725" s="18">
        <v>558337</v>
      </c>
      <c r="Q2725" s="17">
        <v>446847.89915966388</v>
      </c>
      <c r="R2725" s="17">
        <v>84901.100840336134</v>
      </c>
      <c r="S2725" s="16">
        <v>531749</v>
      </c>
      <c r="T2725" s="15">
        <v>531749</v>
      </c>
      <c r="U2725" s="14"/>
      <c r="V2725" s="14"/>
      <c r="W2725" s="14"/>
      <c r="X2725" s="14"/>
      <c r="Y2725" s="14"/>
      <c r="Z2725" s="14"/>
      <c r="AA2725" s="14"/>
      <c r="AB2725" s="13"/>
      <c r="AC2725" s="12">
        <f t="shared" si="1271"/>
        <v>0</v>
      </c>
      <c r="AD2725" s="6">
        <f t="shared" si="1272"/>
        <v>0</v>
      </c>
      <c r="AE2725" s="6">
        <f t="shared" si="1273"/>
        <v>0</v>
      </c>
      <c r="AF2725" s="6">
        <f t="shared" si="1274"/>
        <v>0</v>
      </c>
      <c r="AG2725" s="9">
        <f t="shared" si="1275"/>
        <v>531749</v>
      </c>
      <c r="AH2725" s="11">
        <f t="shared" si="1276"/>
        <v>699771.04902000003</v>
      </c>
      <c r="AI2725" s="11">
        <f t="shared" si="1277"/>
        <v>545043</v>
      </c>
      <c r="AJ2725" s="10">
        <f t="shared" si="1278"/>
        <v>447464.26225500001</v>
      </c>
      <c r="AK2725" s="9">
        <f t="shared" si="1262"/>
        <v>538396</v>
      </c>
      <c r="AL2725" s="9">
        <f t="shared" si="1266"/>
        <v>622407.02451000002</v>
      </c>
      <c r="AM2725" s="6">
        <f t="shared" si="1279"/>
        <v>588159.36853507138</v>
      </c>
      <c r="AN2725" s="8">
        <f t="shared" ref="AN2725:AN2788" si="1281">STDEVA(L2725,P2725,T2725,AF2725)</f>
        <v>307289.03963256133</v>
      </c>
      <c r="AO2725" s="7">
        <f t="shared" si="1267"/>
        <v>0.56378861783852163</v>
      </c>
      <c r="AP2725" s="6">
        <f t="shared" si="1280"/>
        <v>588159.36853507138</v>
      </c>
      <c r="AQ2725" s="5" t="s">
        <v>0</v>
      </c>
    </row>
    <row r="2726" spans="1:43" ht="114.75" x14ac:dyDescent="0.25">
      <c r="A2726" s="63">
        <v>311</v>
      </c>
      <c r="B2726" s="72">
        <v>73152101</v>
      </c>
      <c r="C2726" s="72">
        <v>8715606</v>
      </c>
      <c r="D2726" s="62" t="s">
        <v>801</v>
      </c>
      <c r="E2726" s="61" t="s">
        <v>801</v>
      </c>
      <c r="F2726" s="73" t="s">
        <v>1039</v>
      </c>
      <c r="G2726" s="42" t="s">
        <v>1</v>
      </c>
      <c r="H2726" s="21">
        <v>1</v>
      </c>
      <c r="I2726" s="20">
        <v>688041.89621848741</v>
      </c>
      <c r="J2726" s="20">
        <f t="shared" si="1268"/>
        <v>130727.96028151261</v>
      </c>
      <c r="K2726" s="19">
        <f t="shared" si="1269"/>
        <v>818769.85649999999</v>
      </c>
      <c r="L2726" s="15">
        <f t="shared" si="1270"/>
        <v>818769.85649999999</v>
      </c>
      <c r="M2726" s="17">
        <v>569890.75630252098</v>
      </c>
      <c r="N2726" s="17">
        <v>108279.24369747899</v>
      </c>
      <c r="O2726" s="16">
        <v>678170</v>
      </c>
      <c r="P2726" s="18">
        <v>678170</v>
      </c>
      <c r="Q2726" s="17">
        <v>522836.13445378153</v>
      </c>
      <c r="R2726" s="17">
        <v>99338.865546218498</v>
      </c>
      <c r="S2726" s="16">
        <v>622175</v>
      </c>
      <c r="T2726" s="15">
        <v>622175</v>
      </c>
      <c r="U2726" s="14"/>
      <c r="V2726" s="14"/>
      <c r="W2726" s="14"/>
      <c r="X2726" s="14"/>
      <c r="Y2726" s="14"/>
      <c r="Z2726" s="14"/>
      <c r="AA2726" s="14"/>
      <c r="AB2726" s="13"/>
      <c r="AC2726" s="12">
        <f t="shared" si="1271"/>
        <v>0</v>
      </c>
      <c r="AD2726" s="6">
        <f t="shared" si="1272"/>
        <v>0</v>
      </c>
      <c r="AE2726" s="6">
        <f t="shared" si="1273"/>
        <v>0</v>
      </c>
      <c r="AF2726" s="6">
        <f t="shared" si="1274"/>
        <v>0</v>
      </c>
      <c r="AG2726" s="9">
        <f t="shared" si="1275"/>
        <v>622175</v>
      </c>
      <c r="AH2726" s="11">
        <f t="shared" si="1276"/>
        <v>818769.85649999999</v>
      </c>
      <c r="AI2726" s="11">
        <f t="shared" si="1277"/>
        <v>650172.5</v>
      </c>
      <c r="AJ2726" s="10">
        <f t="shared" si="1278"/>
        <v>529778.71412499994</v>
      </c>
      <c r="AK2726" s="9">
        <f t="shared" si="1262"/>
        <v>636173.75</v>
      </c>
      <c r="AL2726" s="9">
        <f t="shared" si="1266"/>
        <v>734471.17825</v>
      </c>
      <c r="AM2726" s="6">
        <f t="shared" si="1279"/>
        <v>697161.14754218596</v>
      </c>
      <c r="AN2726" s="8">
        <f t="shared" si="1281"/>
        <v>362738.84714225517</v>
      </c>
      <c r="AO2726" s="7">
        <f t="shared" si="1267"/>
        <v>0.55791170365134668</v>
      </c>
      <c r="AP2726" s="6">
        <f t="shared" si="1280"/>
        <v>697161.14754218596</v>
      </c>
      <c r="AQ2726" s="5" t="s">
        <v>0</v>
      </c>
    </row>
    <row r="2727" spans="1:43" ht="38.25" x14ac:dyDescent="0.25">
      <c r="A2727" s="63">
        <v>312</v>
      </c>
      <c r="B2727" s="72">
        <v>73152101</v>
      </c>
      <c r="C2727" s="72">
        <v>8715606</v>
      </c>
      <c r="D2727" s="62" t="s">
        <v>801</v>
      </c>
      <c r="E2727" s="61" t="s">
        <v>801</v>
      </c>
      <c r="F2727" s="73" t="s">
        <v>1038</v>
      </c>
      <c r="G2727" s="42" t="s">
        <v>1</v>
      </c>
      <c r="H2727" s="21">
        <v>1</v>
      </c>
      <c r="I2727" s="20">
        <v>531247.8556134454</v>
      </c>
      <c r="J2727" s="20">
        <f t="shared" si="1268"/>
        <v>100937.09256655462</v>
      </c>
      <c r="K2727" s="19">
        <f t="shared" si="1269"/>
        <v>632184.94818000006</v>
      </c>
      <c r="L2727" s="15">
        <f t="shared" si="1270"/>
        <v>632184.94818000006</v>
      </c>
      <c r="M2727" s="17">
        <v>423874.78991596639</v>
      </c>
      <c r="N2727" s="17">
        <v>80536.210084033621</v>
      </c>
      <c r="O2727" s="16">
        <v>504411</v>
      </c>
      <c r="P2727" s="18">
        <v>504411</v>
      </c>
      <c r="Q2727" s="17">
        <v>403689.91596638656</v>
      </c>
      <c r="R2727" s="17">
        <v>76701.084033613442</v>
      </c>
      <c r="S2727" s="16">
        <v>480391</v>
      </c>
      <c r="T2727" s="15">
        <v>480391</v>
      </c>
      <c r="U2727" s="14"/>
      <c r="V2727" s="14"/>
      <c r="W2727" s="14"/>
      <c r="X2727" s="14"/>
      <c r="Y2727" s="14"/>
      <c r="Z2727" s="14"/>
      <c r="AA2727" s="14"/>
      <c r="AB2727" s="13"/>
      <c r="AC2727" s="12">
        <f t="shared" si="1271"/>
        <v>0</v>
      </c>
      <c r="AD2727" s="6">
        <f t="shared" si="1272"/>
        <v>0</v>
      </c>
      <c r="AE2727" s="6">
        <f t="shared" si="1273"/>
        <v>0</v>
      </c>
      <c r="AF2727" s="6">
        <f t="shared" si="1274"/>
        <v>0</v>
      </c>
      <c r="AG2727" s="9">
        <f t="shared" si="1275"/>
        <v>480391</v>
      </c>
      <c r="AH2727" s="11">
        <f t="shared" si="1276"/>
        <v>632184.94818000006</v>
      </c>
      <c r="AI2727" s="11">
        <f t="shared" si="1277"/>
        <v>492401</v>
      </c>
      <c r="AJ2727" s="10">
        <f t="shared" si="1278"/>
        <v>404246.73704500002</v>
      </c>
      <c r="AK2727" s="9">
        <f t="shared" si="1262"/>
        <v>486396</v>
      </c>
      <c r="AL2727" s="9">
        <f t="shared" si="1266"/>
        <v>562292.97409000003</v>
      </c>
      <c r="AM2727" s="6">
        <f t="shared" si="1279"/>
        <v>531353.05941194319</v>
      </c>
      <c r="AN2727" s="8">
        <f t="shared" si="1281"/>
        <v>277610.08678914618</v>
      </c>
      <c r="AO2727" s="7">
        <f t="shared" si="1267"/>
        <v>0.5637886332260621</v>
      </c>
      <c r="AP2727" s="6">
        <f t="shared" si="1280"/>
        <v>531353.05941194319</v>
      </c>
      <c r="AQ2727" s="5" t="s">
        <v>0</v>
      </c>
    </row>
    <row r="2728" spans="1:43" ht="63.75" x14ac:dyDescent="0.25">
      <c r="A2728" s="63">
        <v>313</v>
      </c>
      <c r="B2728" s="72">
        <v>73152101</v>
      </c>
      <c r="C2728" s="72">
        <v>8715606</v>
      </c>
      <c r="D2728" s="62" t="s">
        <v>801</v>
      </c>
      <c r="E2728" s="61" t="s">
        <v>801</v>
      </c>
      <c r="F2728" s="73" t="s">
        <v>1037</v>
      </c>
      <c r="G2728" s="42" t="s">
        <v>1</v>
      </c>
      <c r="H2728" s="21">
        <v>1</v>
      </c>
      <c r="I2728" s="20">
        <v>325137.74097478995</v>
      </c>
      <c r="J2728" s="20">
        <f t="shared" si="1268"/>
        <v>61776.170785210088</v>
      </c>
      <c r="K2728" s="19">
        <f t="shared" si="1269"/>
        <v>386913.91176000005</v>
      </c>
      <c r="L2728" s="15">
        <f t="shared" si="1270"/>
        <v>386913.91176000005</v>
      </c>
      <c r="M2728" s="17">
        <v>269305.04201680672</v>
      </c>
      <c r="N2728" s="17">
        <v>51167.957983193279</v>
      </c>
      <c r="O2728" s="16">
        <v>320473</v>
      </c>
      <c r="P2728" s="18">
        <v>320473</v>
      </c>
      <c r="Q2728" s="17">
        <v>247068.90756302522</v>
      </c>
      <c r="R2728" s="17">
        <v>46943.092436974795</v>
      </c>
      <c r="S2728" s="16">
        <v>294012</v>
      </c>
      <c r="T2728" s="15">
        <v>294012</v>
      </c>
      <c r="U2728" s="14"/>
      <c r="V2728" s="14"/>
      <c r="W2728" s="14"/>
      <c r="X2728" s="14"/>
      <c r="Y2728" s="14"/>
      <c r="Z2728" s="14"/>
      <c r="AA2728" s="14"/>
      <c r="AB2728" s="13"/>
      <c r="AC2728" s="12">
        <f t="shared" si="1271"/>
        <v>0</v>
      </c>
      <c r="AD2728" s="6">
        <f t="shared" si="1272"/>
        <v>0</v>
      </c>
      <c r="AE2728" s="6">
        <f t="shared" si="1273"/>
        <v>0</v>
      </c>
      <c r="AF2728" s="6">
        <f t="shared" si="1274"/>
        <v>0</v>
      </c>
      <c r="AG2728" s="9">
        <f t="shared" si="1275"/>
        <v>294012</v>
      </c>
      <c r="AH2728" s="11">
        <f t="shared" si="1276"/>
        <v>386913.91176000005</v>
      </c>
      <c r="AI2728" s="11">
        <f t="shared" si="1277"/>
        <v>307242.5</v>
      </c>
      <c r="AJ2728" s="10">
        <f t="shared" si="1278"/>
        <v>250349.72794000001</v>
      </c>
      <c r="AK2728" s="9">
        <f t="shared" si="1262"/>
        <v>300627.25</v>
      </c>
      <c r="AL2728" s="9">
        <f t="shared" si="1266"/>
        <v>347078.20588000002</v>
      </c>
      <c r="AM2728" s="6">
        <f t="shared" si="1279"/>
        <v>329447.18681221519</v>
      </c>
      <c r="AN2728" s="8">
        <f t="shared" si="1281"/>
        <v>171414.14747903883</v>
      </c>
      <c r="AO2728" s="7">
        <f t="shared" si="1267"/>
        <v>0.55791157629246879</v>
      </c>
      <c r="AP2728" s="6">
        <f t="shared" si="1280"/>
        <v>329447.18681221519</v>
      </c>
      <c r="AQ2728" s="5" t="s">
        <v>0</v>
      </c>
    </row>
    <row r="2729" spans="1:43" ht="51" x14ac:dyDescent="0.25">
      <c r="A2729" s="63">
        <v>314</v>
      </c>
      <c r="B2729" s="72">
        <v>73152101</v>
      </c>
      <c r="C2729" s="72">
        <v>8715606</v>
      </c>
      <c r="D2729" s="62" t="s">
        <v>801</v>
      </c>
      <c r="E2729" s="61" t="s">
        <v>801</v>
      </c>
      <c r="F2729" s="73" t="s">
        <v>1036</v>
      </c>
      <c r="G2729" s="42" t="s">
        <v>1</v>
      </c>
      <c r="H2729" s="21">
        <v>1</v>
      </c>
      <c r="I2729" s="20">
        <v>342954.34078991599</v>
      </c>
      <c r="J2729" s="20">
        <f t="shared" si="1268"/>
        <v>65161.324750084037</v>
      </c>
      <c r="K2729" s="19">
        <f t="shared" si="1269"/>
        <v>408115.66554000002</v>
      </c>
      <c r="L2729" s="15">
        <f t="shared" si="1270"/>
        <v>408115.66554000002</v>
      </c>
      <c r="M2729" s="17">
        <v>281455.46218487393</v>
      </c>
      <c r="N2729" s="17">
        <v>53476.537815126045</v>
      </c>
      <c r="O2729" s="16">
        <v>334932</v>
      </c>
      <c r="P2729" s="18">
        <v>334932</v>
      </c>
      <c r="Q2729" s="17">
        <v>260607.56302521008</v>
      </c>
      <c r="R2729" s="17">
        <v>49515.436974789918</v>
      </c>
      <c r="S2729" s="16">
        <v>310123</v>
      </c>
      <c r="T2729" s="15">
        <v>310123</v>
      </c>
      <c r="U2729" s="14"/>
      <c r="V2729" s="14"/>
      <c r="W2729" s="14"/>
      <c r="X2729" s="14"/>
      <c r="Y2729" s="14"/>
      <c r="Z2729" s="14"/>
      <c r="AA2729" s="14"/>
      <c r="AB2729" s="13"/>
      <c r="AC2729" s="12">
        <f t="shared" si="1271"/>
        <v>0</v>
      </c>
      <c r="AD2729" s="6">
        <f t="shared" si="1272"/>
        <v>0</v>
      </c>
      <c r="AE2729" s="6">
        <f t="shared" si="1273"/>
        <v>0</v>
      </c>
      <c r="AF2729" s="6">
        <f t="shared" si="1274"/>
        <v>0</v>
      </c>
      <c r="AG2729" s="9">
        <f t="shared" si="1275"/>
        <v>310123</v>
      </c>
      <c r="AH2729" s="11">
        <f t="shared" si="1276"/>
        <v>408115.66554000002</v>
      </c>
      <c r="AI2729" s="11">
        <f t="shared" si="1277"/>
        <v>322527.5</v>
      </c>
      <c r="AJ2729" s="10">
        <f t="shared" si="1278"/>
        <v>263292.66638499999</v>
      </c>
      <c r="AK2729" s="9">
        <f t="shared" si="1262"/>
        <v>316325.25</v>
      </c>
      <c r="AL2729" s="9">
        <f t="shared" si="1266"/>
        <v>365321.58276999998</v>
      </c>
      <c r="AM2729" s="6">
        <f t="shared" si="1279"/>
        <v>346400.58453645889</v>
      </c>
      <c r="AN2729" s="8">
        <f t="shared" si="1281"/>
        <v>180390.32080802409</v>
      </c>
      <c r="AO2729" s="7">
        <f t="shared" si="1267"/>
        <v>0.55930213953236263</v>
      </c>
      <c r="AP2729" s="6">
        <f t="shared" si="1280"/>
        <v>346400.58453645889</v>
      </c>
      <c r="AQ2729" s="5" t="s">
        <v>0</v>
      </c>
    </row>
    <row r="2730" spans="1:43" ht="63.75" x14ac:dyDescent="0.25">
      <c r="A2730" s="63">
        <v>315</v>
      </c>
      <c r="B2730" s="72">
        <v>73152101</v>
      </c>
      <c r="C2730" s="72">
        <v>8715606</v>
      </c>
      <c r="D2730" s="62" t="s">
        <v>801</v>
      </c>
      <c r="E2730" s="61" t="s">
        <v>801</v>
      </c>
      <c r="F2730" s="73" t="s">
        <v>1035</v>
      </c>
      <c r="G2730" s="42" t="s">
        <v>1</v>
      </c>
      <c r="H2730" s="21">
        <v>1</v>
      </c>
      <c r="I2730" s="20">
        <v>1270384.0576638656</v>
      </c>
      <c r="J2730" s="20">
        <f t="shared" si="1268"/>
        <v>241372.97095613446</v>
      </c>
      <c r="K2730" s="19">
        <f t="shared" si="1269"/>
        <v>1511757.02862</v>
      </c>
      <c r="L2730" s="15">
        <f t="shared" si="1270"/>
        <v>1511757.02862</v>
      </c>
      <c r="M2730" s="17">
        <v>1032926.8907563025</v>
      </c>
      <c r="N2730" s="17">
        <v>196256.10924369749</v>
      </c>
      <c r="O2730" s="16">
        <v>1229183</v>
      </c>
      <c r="P2730" s="18">
        <v>1229183</v>
      </c>
      <c r="Q2730" s="17">
        <v>965352.10084033618</v>
      </c>
      <c r="R2730" s="17">
        <v>183416.89915966388</v>
      </c>
      <c r="S2730" s="16">
        <v>1148769</v>
      </c>
      <c r="T2730" s="15">
        <v>1148769</v>
      </c>
      <c r="U2730" s="14"/>
      <c r="V2730" s="14"/>
      <c r="W2730" s="14"/>
      <c r="X2730" s="14"/>
      <c r="Y2730" s="14"/>
      <c r="Z2730" s="14"/>
      <c r="AA2730" s="14"/>
      <c r="AB2730" s="13"/>
      <c r="AC2730" s="12">
        <f t="shared" si="1271"/>
        <v>0</v>
      </c>
      <c r="AD2730" s="6">
        <f t="shared" si="1272"/>
        <v>0</v>
      </c>
      <c r="AE2730" s="6">
        <f t="shared" si="1273"/>
        <v>0</v>
      </c>
      <c r="AF2730" s="6">
        <f t="shared" si="1274"/>
        <v>0</v>
      </c>
      <c r="AG2730" s="9">
        <f t="shared" si="1275"/>
        <v>1148769</v>
      </c>
      <c r="AH2730" s="11">
        <f t="shared" si="1276"/>
        <v>1511757.02862</v>
      </c>
      <c r="AI2730" s="11">
        <f t="shared" si="1277"/>
        <v>1188976</v>
      </c>
      <c r="AJ2730" s="10">
        <f t="shared" si="1278"/>
        <v>972427.257155</v>
      </c>
      <c r="AK2730" s="9">
        <f t="shared" si="1262"/>
        <v>1168872.5</v>
      </c>
      <c r="AL2730" s="9">
        <f t="shared" si="1266"/>
        <v>1350366.51431</v>
      </c>
      <c r="AM2730" s="6">
        <f t="shared" si="1279"/>
        <v>1279029.9849505401</v>
      </c>
      <c r="AN2730" s="8">
        <f t="shared" si="1281"/>
        <v>666711.15549888765</v>
      </c>
      <c r="AO2730" s="7">
        <f t="shared" si="1267"/>
        <v>0.56074399777530215</v>
      </c>
      <c r="AP2730" s="6">
        <f t="shared" si="1280"/>
        <v>1279029.9849505401</v>
      </c>
      <c r="AQ2730" s="5" t="s">
        <v>0</v>
      </c>
    </row>
    <row r="2731" spans="1:43" ht="38.25" x14ac:dyDescent="0.25">
      <c r="A2731" s="63">
        <v>316</v>
      </c>
      <c r="B2731" s="72">
        <v>73152101</v>
      </c>
      <c r="C2731" s="72">
        <v>8715606</v>
      </c>
      <c r="D2731" s="62" t="s">
        <v>801</v>
      </c>
      <c r="E2731" s="61" t="s">
        <v>801</v>
      </c>
      <c r="F2731" s="73" t="s">
        <v>1034</v>
      </c>
      <c r="G2731" s="42" t="s">
        <v>1</v>
      </c>
      <c r="H2731" s="21">
        <v>1</v>
      </c>
      <c r="I2731" s="20">
        <v>308982.15121008403</v>
      </c>
      <c r="J2731" s="20">
        <f t="shared" si="1268"/>
        <v>58706.60872991597</v>
      </c>
      <c r="K2731" s="19">
        <f t="shared" si="1269"/>
        <v>367688.75994000002</v>
      </c>
      <c r="L2731" s="15">
        <f t="shared" si="1270"/>
        <v>367688.75994000002</v>
      </c>
      <c r="M2731" s="17">
        <v>253575.63025210085</v>
      </c>
      <c r="N2731" s="17">
        <v>48179.36974789916</v>
      </c>
      <c r="O2731" s="16">
        <v>301755</v>
      </c>
      <c r="P2731" s="18">
        <v>301755</v>
      </c>
      <c r="Q2731" s="17">
        <v>234792.43697478992</v>
      </c>
      <c r="R2731" s="17">
        <v>44610.563025210082</v>
      </c>
      <c r="S2731" s="16">
        <v>279403</v>
      </c>
      <c r="T2731" s="15">
        <v>279403</v>
      </c>
      <c r="U2731" s="14"/>
      <c r="V2731" s="14"/>
      <c r="W2731" s="14"/>
      <c r="X2731" s="14"/>
      <c r="Y2731" s="14"/>
      <c r="Z2731" s="14"/>
      <c r="AA2731" s="14"/>
      <c r="AB2731" s="13"/>
      <c r="AC2731" s="12">
        <f t="shared" si="1271"/>
        <v>0</v>
      </c>
      <c r="AD2731" s="6">
        <f t="shared" si="1272"/>
        <v>0</v>
      </c>
      <c r="AE2731" s="6">
        <f t="shared" si="1273"/>
        <v>0</v>
      </c>
      <c r="AF2731" s="6">
        <f t="shared" si="1274"/>
        <v>0</v>
      </c>
      <c r="AG2731" s="9">
        <f t="shared" si="1275"/>
        <v>279403</v>
      </c>
      <c r="AH2731" s="11">
        <f t="shared" si="1276"/>
        <v>367688.75994000002</v>
      </c>
      <c r="AI2731" s="11">
        <f t="shared" si="1277"/>
        <v>290579</v>
      </c>
      <c r="AJ2731" s="10">
        <f t="shared" si="1278"/>
        <v>237211.689985</v>
      </c>
      <c r="AK2731" s="9">
        <f t="shared" si="1262"/>
        <v>284991</v>
      </c>
      <c r="AL2731" s="9">
        <f t="shared" si="1266"/>
        <v>329133.87997000001</v>
      </c>
      <c r="AM2731" s="6">
        <f t="shared" si="1279"/>
        <v>312087.20303035981</v>
      </c>
      <c r="AN2731" s="8">
        <f t="shared" si="1281"/>
        <v>162521.38029405646</v>
      </c>
      <c r="AO2731" s="7">
        <f t="shared" si="1267"/>
        <v>0.55930187761006978</v>
      </c>
      <c r="AP2731" s="6">
        <f t="shared" si="1280"/>
        <v>312087.20303035981</v>
      </c>
      <c r="AQ2731" s="5" t="s">
        <v>0</v>
      </c>
    </row>
    <row r="2732" spans="1:43" ht="51" x14ac:dyDescent="0.25">
      <c r="A2732" s="63">
        <v>317</v>
      </c>
      <c r="B2732" s="72">
        <v>73152101</v>
      </c>
      <c r="C2732" s="72">
        <v>8715606</v>
      </c>
      <c r="D2732" s="62" t="s">
        <v>801</v>
      </c>
      <c r="E2732" s="61" t="s">
        <v>801</v>
      </c>
      <c r="F2732" s="73" t="s">
        <v>1033</v>
      </c>
      <c r="G2732" s="42" t="s">
        <v>1</v>
      </c>
      <c r="H2732" s="21">
        <v>1</v>
      </c>
      <c r="I2732" s="20">
        <v>492513.80899159668</v>
      </c>
      <c r="J2732" s="20">
        <f t="shared" si="1268"/>
        <v>93577.623708403378</v>
      </c>
      <c r="K2732" s="19">
        <f t="shared" si="1269"/>
        <v>586091.4327</v>
      </c>
      <c r="L2732" s="15">
        <f t="shared" si="1270"/>
        <v>586091.4327</v>
      </c>
      <c r="M2732" s="17">
        <v>407939.49579831935</v>
      </c>
      <c r="N2732" s="17">
        <v>77508.504201680684</v>
      </c>
      <c r="O2732" s="16">
        <v>485448</v>
      </c>
      <c r="P2732" s="18">
        <v>485448</v>
      </c>
      <c r="Q2732" s="17">
        <v>374256.30252100842</v>
      </c>
      <c r="R2732" s="17">
        <v>71108.697478991598</v>
      </c>
      <c r="S2732" s="16">
        <v>445365</v>
      </c>
      <c r="T2732" s="15">
        <v>445365</v>
      </c>
      <c r="U2732" s="14"/>
      <c r="V2732" s="14"/>
      <c r="W2732" s="14"/>
      <c r="X2732" s="14"/>
      <c r="Y2732" s="14"/>
      <c r="Z2732" s="14"/>
      <c r="AA2732" s="14"/>
      <c r="AB2732" s="13"/>
      <c r="AC2732" s="12">
        <f t="shared" si="1271"/>
        <v>0</v>
      </c>
      <c r="AD2732" s="6">
        <f t="shared" si="1272"/>
        <v>0</v>
      </c>
      <c r="AE2732" s="6">
        <f t="shared" si="1273"/>
        <v>0</v>
      </c>
      <c r="AF2732" s="6">
        <f t="shared" si="1274"/>
        <v>0</v>
      </c>
      <c r="AG2732" s="9">
        <f t="shared" si="1275"/>
        <v>445365</v>
      </c>
      <c r="AH2732" s="11">
        <f t="shared" si="1276"/>
        <v>586091.4327</v>
      </c>
      <c r="AI2732" s="11">
        <f t="shared" si="1277"/>
        <v>465406.5</v>
      </c>
      <c r="AJ2732" s="10">
        <f t="shared" si="1278"/>
        <v>379226.108175</v>
      </c>
      <c r="AK2732" s="9">
        <f t="shared" si="1262"/>
        <v>455385.75</v>
      </c>
      <c r="AL2732" s="9">
        <f t="shared" si="1266"/>
        <v>525748.96635</v>
      </c>
      <c r="AM2732" s="6">
        <f t="shared" si="1279"/>
        <v>499041.78890970786</v>
      </c>
      <c r="AN2732" s="8">
        <f t="shared" si="1281"/>
        <v>259655.63536288563</v>
      </c>
      <c r="AO2732" s="7">
        <f t="shared" si="1267"/>
        <v>0.55791149320623079</v>
      </c>
      <c r="AP2732" s="6">
        <f t="shared" si="1280"/>
        <v>499041.78890970786</v>
      </c>
      <c r="AQ2732" s="5" t="s">
        <v>0</v>
      </c>
    </row>
    <row r="2733" spans="1:43" x14ac:dyDescent="0.25">
      <c r="A2733" s="63">
        <v>318</v>
      </c>
      <c r="B2733" s="72">
        <v>73152101</v>
      </c>
      <c r="C2733" s="72">
        <v>8715606</v>
      </c>
      <c r="D2733" s="62" t="s">
        <v>801</v>
      </c>
      <c r="E2733" s="61" t="s">
        <v>801</v>
      </c>
      <c r="F2733" s="74" t="s">
        <v>1032</v>
      </c>
      <c r="G2733" s="42" t="s">
        <v>1</v>
      </c>
      <c r="H2733" s="21">
        <v>1</v>
      </c>
      <c r="I2733" s="20">
        <v>457830.54786554625</v>
      </c>
      <c r="J2733" s="20">
        <f t="shared" si="1268"/>
        <v>86987.804094453793</v>
      </c>
      <c r="K2733" s="19">
        <f t="shared" si="1269"/>
        <v>544818.35196</v>
      </c>
      <c r="L2733" s="15">
        <f t="shared" si="1270"/>
        <v>544818.35196</v>
      </c>
      <c r="M2733" s="17">
        <v>372253.78151260508</v>
      </c>
      <c r="N2733" s="17">
        <v>70728.218487394974</v>
      </c>
      <c r="O2733" s="16">
        <v>442982.00000000006</v>
      </c>
      <c r="P2733" s="18">
        <v>442982.00000000006</v>
      </c>
      <c r="Q2733" s="17">
        <v>347900.84033613448</v>
      </c>
      <c r="R2733" s="17">
        <v>66101.159663865546</v>
      </c>
      <c r="S2733" s="16">
        <v>414002</v>
      </c>
      <c r="T2733" s="15">
        <v>414002</v>
      </c>
      <c r="U2733" s="14"/>
      <c r="V2733" s="14"/>
      <c r="W2733" s="14"/>
      <c r="X2733" s="14"/>
      <c r="Y2733" s="14"/>
      <c r="Z2733" s="14"/>
      <c r="AA2733" s="14"/>
      <c r="AB2733" s="13"/>
      <c r="AC2733" s="12">
        <f t="shared" si="1271"/>
        <v>0</v>
      </c>
      <c r="AD2733" s="6">
        <f t="shared" si="1272"/>
        <v>0</v>
      </c>
      <c r="AE2733" s="6">
        <f t="shared" si="1273"/>
        <v>0</v>
      </c>
      <c r="AF2733" s="6">
        <f t="shared" si="1274"/>
        <v>0</v>
      </c>
      <c r="AG2733" s="9">
        <f t="shared" si="1275"/>
        <v>414002</v>
      </c>
      <c r="AH2733" s="11">
        <f t="shared" si="1276"/>
        <v>544818.35196</v>
      </c>
      <c r="AI2733" s="11">
        <f t="shared" si="1277"/>
        <v>428492</v>
      </c>
      <c r="AJ2733" s="10">
        <f t="shared" si="1278"/>
        <v>350450.58799000003</v>
      </c>
      <c r="AK2733" s="9">
        <f t="shared" si="1262"/>
        <v>421247</v>
      </c>
      <c r="AL2733" s="9">
        <f t="shared" si="1266"/>
        <v>486655.17598</v>
      </c>
      <c r="AM2733" s="6">
        <f t="shared" si="1279"/>
        <v>460946.35943572252</v>
      </c>
      <c r="AN2733" s="8">
        <f t="shared" si="1281"/>
        <v>240274.34768770987</v>
      </c>
      <c r="AO2733" s="7">
        <f t="shared" si="1267"/>
        <v>0.56074406917214292</v>
      </c>
      <c r="AP2733" s="6">
        <f t="shared" si="1280"/>
        <v>460946.35943572252</v>
      </c>
      <c r="AQ2733" s="5" t="s">
        <v>0</v>
      </c>
    </row>
    <row r="2734" spans="1:43" x14ac:dyDescent="0.25">
      <c r="A2734" s="63">
        <v>319</v>
      </c>
      <c r="B2734" s="72">
        <v>73152101</v>
      </c>
      <c r="C2734" s="72">
        <v>8715606</v>
      </c>
      <c r="D2734" s="62" t="s">
        <v>801</v>
      </c>
      <c r="E2734" s="61" t="s">
        <v>801</v>
      </c>
      <c r="F2734" s="74" t="s">
        <v>1031</v>
      </c>
      <c r="G2734" s="42" t="s">
        <v>1</v>
      </c>
      <c r="H2734" s="21">
        <v>1</v>
      </c>
      <c r="I2734" s="20">
        <v>244478.11976470589</v>
      </c>
      <c r="J2734" s="20">
        <f t="shared" si="1268"/>
        <v>46450.842755294121</v>
      </c>
      <c r="K2734" s="19">
        <f t="shared" si="1269"/>
        <v>290928.96252</v>
      </c>
      <c r="L2734" s="15">
        <f t="shared" si="1270"/>
        <v>290928.96252</v>
      </c>
      <c r="M2734" s="17">
        <v>202495.79831932773</v>
      </c>
      <c r="N2734" s="17">
        <v>38474.201680672268</v>
      </c>
      <c r="O2734" s="16">
        <v>240970</v>
      </c>
      <c r="P2734" s="18">
        <v>240970</v>
      </c>
      <c r="Q2734" s="17">
        <v>185776.4705882353</v>
      </c>
      <c r="R2734" s="17">
        <v>35297.529411764706</v>
      </c>
      <c r="S2734" s="16">
        <v>221074</v>
      </c>
      <c r="T2734" s="15">
        <v>221074</v>
      </c>
      <c r="U2734" s="14"/>
      <c r="V2734" s="14"/>
      <c r="W2734" s="14"/>
      <c r="X2734" s="14"/>
      <c r="Y2734" s="14"/>
      <c r="Z2734" s="14"/>
      <c r="AA2734" s="14"/>
      <c r="AB2734" s="13"/>
      <c r="AC2734" s="12">
        <f t="shared" si="1271"/>
        <v>0</v>
      </c>
      <c r="AD2734" s="6">
        <f t="shared" si="1272"/>
        <v>0</v>
      </c>
      <c r="AE2734" s="6">
        <f t="shared" si="1273"/>
        <v>0</v>
      </c>
      <c r="AF2734" s="6">
        <f t="shared" si="1274"/>
        <v>0</v>
      </c>
      <c r="AG2734" s="9">
        <f t="shared" si="1275"/>
        <v>221074</v>
      </c>
      <c r="AH2734" s="11">
        <f t="shared" si="1276"/>
        <v>290928.96252</v>
      </c>
      <c r="AI2734" s="11">
        <f t="shared" si="1277"/>
        <v>231022</v>
      </c>
      <c r="AJ2734" s="10">
        <f t="shared" si="1278"/>
        <v>188243.24063000001</v>
      </c>
      <c r="AK2734" s="9">
        <f t="shared" si="1262"/>
        <v>226048</v>
      </c>
      <c r="AL2734" s="9">
        <f t="shared" si="1266"/>
        <v>260975.48126</v>
      </c>
      <c r="AM2734" s="6">
        <f t="shared" si="1279"/>
        <v>247718.27425871446</v>
      </c>
      <c r="AN2734" s="8">
        <f t="shared" si="1281"/>
        <v>128889.93371274477</v>
      </c>
      <c r="AO2734" s="7">
        <f t="shared" si="1267"/>
        <v>0.55791194653645437</v>
      </c>
      <c r="AP2734" s="6">
        <f t="shared" si="1280"/>
        <v>247718.27425871446</v>
      </c>
      <c r="AQ2734" s="5" t="s">
        <v>0</v>
      </c>
    </row>
    <row r="2735" spans="1:43" x14ac:dyDescent="0.25">
      <c r="A2735" s="63">
        <v>320</v>
      </c>
      <c r="B2735" s="72">
        <v>73152101</v>
      </c>
      <c r="C2735" s="72">
        <v>8715606</v>
      </c>
      <c r="D2735" s="62" t="s">
        <v>801</v>
      </c>
      <c r="E2735" s="61" t="s">
        <v>801</v>
      </c>
      <c r="F2735" s="74" t="s">
        <v>1030</v>
      </c>
      <c r="G2735" s="42" t="s">
        <v>1</v>
      </c>
      <c r="H2735" s="21">
        <v>1</v>
      </c>
      <c r="I2735" s="20">
        <v>467575.43505882355</v>
      </c>
      <c r="J2735" s="20">
        <f t="shared" si="1268"/>
        <v>88839.332661176479</v>
      </c>
      <c r="K2735" s="19">
        <f t="shared" si="1269"/>
        <v>556414.76772</v>
      </c>
      <c r="L2735" s="15">
        <f t="shared" si="1270"/>
        <v>556414.76772</v>
      </c>
      <c r="M2735" s="17">
        <v>387283.19327731093</v>
      </c>
      <c r="N2735" s="17">
        <v>73583.806722689071</v>
      </c>
      <c r="O2735" s="16">
        <v>460867</v>
      </c>
      <c r="P2735" s="18">
        <v>460867</v>
      </c>
      <c r="Q2735" s="17">
        <v>355305.8823529412</v>
      </c>
      <c r="R2735" s="17">
        <v>67508.117647058825</v>
      </c>
      <c r="S2735" s="16">
        <v>422814</v>
      </c>
      <c r="T2735" s="15">
        <v>422814</v>
      </c>
      <c r="U2735" s="14"/>
      <c r="V2735" s="14"/>
      <c r="W2735" s="14"/>
      <c r="X2735" s="14"/>
      <c r="Y2735" s="14"/>
      <c r="Z2735" s="14"/>
      <c r="AA2735" s="14"/>
      <c r="AB2735" s="13"/>
      <c r="AC2735" s="12">
        <f t="shared" si="1271"/>
        <v>0</v>
      </c>
      <c r="AD2735" s="6">
        <f t="shared" si="1272"/>
        <v>0</v>
      </c>
      <c r="AE2735" s="6">
        <f t="shared" si="1273"/>
        <v>0</v>
      </c>
      <c r="AF2735" s="6">
        <f t="shared" si="1274"/>
        <v>0</v>
      </c>
      <c r="AG2735" s="9">
        <f t="shared" si="1275"/>
        <v>422814</v>
      </c>
      <c r="AH2735" s="11">
        <f t="shared" si="1276"/>
        <v>556414.76772</v>
      </c>
      <c r="AI2735" s="11">
        <f t="shared" si="1277"/>
        <v>441840.5</v>
      </c>
      <c r="AJ2735" s="10">
        <f t="shared" si="1278"/>
        <v>360023.94192999997</v>
      </c>
      <c r="AK2735" s="9">
        <f t="shared" si="1262"/>
        <v>432327.25</v>
      </c>
      <c r="AL2735" s="9">
        <f t="shared" si="1266"/>
        <v>499127.63386</v>
      </c>
      <c r="AM2735" s="6">
        <f t="shared" si="1279"/>
        <v>473772.72979353712</v>
      </c>
      <c r="AN2735" s="8">
        <f t="shared" si="1281"/>
        <v>246507.9504942573</v>
      </c>
      <c r="AO2735" s="7">
        <f t="shared" si="1267"/>
        <v>0.55791162307270903</v>
      </c>
      <c r="AP2735" s="6">
        <f t="shared" si="1280"/>
        <v>473772.72979353712</v>
      </c>
      <c r="AQ2735" s="5" t="s">
        <v>0</v>
      </c>
    </row>
    <row r="2736" spans="1:43" ht="25.5" x14ac:dyDescent="0.25">
      <c r="A2736" s="63">
        <v>321</v>
      </c>
      <c r="B2736" s="72">
        <v>73152101</v>
      </c>
      <c r="C2736" s="72">
        <v>8715606</v>
      </c>
      <c r="D2736" s="62" t="s">
        <v>801</v>
      </c>
      <c r="E2736" s="61" t="s">
        <v>801</v>
      </c>
      <c r="F2736" s="74" t="s">
        <v>1029</v>
      </c>
      <c r="G2736" s="42" t="s">
        <v>1</v>
      </c>
      <c r="H2736" s="21">
        <v>1</v>
      </c>
      <c r="I2736" s="20">
        <v>516037.78089075629</v>
      </c>
      <c r="J2736" s="20">
        <f t="shared" si="1268"/>
        <v>98047.178369243702</v>
      </c>
      <c r="K2736" s="19">
        <f t="shared" si="1269"/>
        <v>614084.95926000003</v>
      </c>
      <c r="L2736" s="15">
        <f t="shared" si="1270"/>
        <v>614084.95926000003</v>
      </c>
      <c r="M2736" s="17">
        <v>415659.66386554623</v>
      </c>
      <c r="N2736" s="17">
        <v>78975.336134453784</v>
      </c>
      <c r="O2736" s="16">
        <v>494635</v>
      </c>
      <c r="P2736" s="18">
        <v>494635</v>
      </c>
      <c r="Q2736" s="17">
        <v>392131.93277310923</v>
      </c>
      <c r="R2736" s="17">
        <v>74505.067226890751</v>
      </c>
      <c r="S2736" s="16">
        <v>466637</v>
      </c>
      <c r="T2736" s="15">
        <v>466637</v>
      </c>
      <c r="U2736" s="14"/>
      <c r="V2736" s="14"/>
      <c r="W2736" s="14"/>
      <c r="X2736" s="14"/>
      <c r="Y2736" s="14"/>
      <c r="Z2736" s="14"/>
      <c r="AA2736" s="14"/>
      <c r="AB2736" s="13"/>
      <c r="AC2736" s="12">
        <f t="shared" si="1271"/>
        <v>0</v>
      </c>
      <c r="AD2736" s="6">
        <f t="shared" si="1272"/>
        <v>0</v>
      </c>
      <c r="AE2736" s="6">
        <f t="shared" si="1273"/>
        <v>0</v>
      </c>
      <c r="AF2736" s="6">
        <f t="shared" si="1274"/>
        <v>0</v>
      </c>
      <c r="AG2736" s="9">
        <f t="shared" si="1275"/>
        <v>466637</v>
      </c>
      <c r="AH2736" s="11">
        <f t="shared" si="1276"/>
        <v>614084.95926000003</v>
      </c>
      <c r="AI2736" s="11">
        <f t="shared" si="1277"/>
        <v>480636</v>
      </c>
      <c r="AJ2736" s="10">
        <f t="shared" si="1278"/>
        <v>393839.23981499998</v>
      </c>
      <c r="AK2736" s="9">
        <f t="shared" si="1262"/>
        <v>473636.5</v>
      </c>
      <c r="AL2736" s="9">
        <f t="shared" si="1266"/>
        <v>547360.47962999996</v>
      </c>
      <c r="AM2736" s="6">
        <f t="shared" si="1279"/>
        <v>517855.18885746208</v>
      </c>
      <c r="AN2736" s="8">
        <f t="shared" si="1281"/>
        <v>270232.50662539207</v>
      </c>
      <c r="AO2736" s="7">
        <f t="shared" si="1267"/>
        <v>0.56223942156932083</v>
      </c>
      <c r="AP2736" s="6">
        <f t="shared" si="1280"/>
        <v>517855.18885746208</v>
      </c>
      <c r="AQ2736" s="5" t="s">
        <v>0</v>
      </c>
    </row>
    <row r="2737" spans="1:43" ht="25.5" x14ac:dyDescent="0.25">
      <c r="A2737" s="63">
        <v>322</v>
      </c>
      <c r="B2737" s="72">
        <v>73152101</v>
      </c>
      <c r="C2737" s="72">
        <v>8715606</v>
      </c>
      <c r="D2737" s="62" t="s">
        <v>801</v>
      </c>
      <c r="E2737" s="61" t="s">
        <v>801</v>
      </c>
      <c r="F2737" s="74" t="s">
        <v>1028</v>
      </c>
      <c r="G2737" s="42" t="s">
        <v>1</v>
      </c>
      <c r="H2737" s="21">
        <v>1</v>
      </c>
      <c r="I2737" s="20">
        <v>502952.07388235291</v>
      </c>
      <c r="J2737" s="20">
        <f t="shared" si="1268"/>
        <v>95560.894037647056</v>
      </c>
      <c r="K2737" s="19">
        <f t="shared" si="1269"/>
        <v>598512.96791999997</v>
      </c>
      <c r="L2737" s="15">
        <f t="shared" si="1270"/>
        <v>598512.96791999997</v>
      </c>
      <c r="M2737" s="17">
        <v>412763.86554621853</v>
      </c>
      <c r="N2737" s="17">
        <v>78425.134453781517</v>
      </c>
      <c r="O2737" s="16">
        <v>491189.00000000006</v>
      </c>
      <c r="P2737" s="18">
        <v>491189.00000000006</v>
      </c>
      <c r="Q2737" s="17">
        <v>382188.23529411765</v>
      </c>
      <c r="R2737" s="17">
        <v>72615.76470588235</v>
      </c>
      <c r="S2737" s="16">
        <v>454804</v>
      </c>
      <c r="T2737" s="15">
        <v>454804</v>
      </c>
      <c r="U2737" s="14"/>
      <c r="V2737" s="14"/>
      <c r="W2737" s="14"/>
      <c r="X2737" s="14"/>
      <c r="Y2737" s="14"/>
      <c r="Z2737" s="14"/>
      <c r="AA2737" s="14"/>
      <c r="AB2737" s="13"/>
      <c r="AC2737" s="12">
        <f t="shared" si="1271"/>
        <v>0</v>
      </c>
      <c r="AD2737" s="6">
        <f t="shared" si="1272"/>
        <v>0</v>
      </c>
      <c r="AE2737" s="6">
        <f t="shared" si="1273"/>
        <v>0</v>
      </c>
      <c r="AF2737" s="6">
        <f t="shared" si="1274"/>
        <v>0</v>
      </c>
      <c r="AG2737" s="9">
        <f t="shared" si="1275"/>
        <v>454804</v>
      </c>
      <c r="AH2737" s="11">
        <f t="shared" si="1276"/>
        <v>598512.96791999997</v>
      </c>
      <c r="AI2737" s="11">
        <f t="shared" si="1277"/>
        <v>472996.5</v>
      </c>
      <c r="AJ2737" s="10">
        <f t="shared" si="1278"/>
        <v>386126.49197999999</v>
      </c>
      <c r="AK2737" s="9">
        <f t="shared" si="1262"/>
        <v>463900.25</v>
      </c>
      <c r="AL2737" s="9">
        <f t="shared" si="1266"/>
        <v>535754.73395999998</v>
      </c>
      <c r="AM2737" s="6">
        <f t="shared" si="1279"/>
        <v>508006.76781582076</v>
      </c>
      <c r="AN2737" s="8">
        <f t="shared" si="1281"/>
        <v>264547.67287471582</v>
      </c>
      <c r="AO2737" s="7">
        <f t="shared" si="1267"/>
        <v>0.55930154424972667</v>
      </c>
      <c r="AP2737" s="6">
        <f t="shared" si="1280"/>
        <v>508006.76781582076</v>
      </c>
      <c r="AQ2737" s="5" t="s">
        <v>0</v>
      </c>
    </row>
    <row r="2738" spans="1:43" x14ac:dyDescent="0.25">
      <c r="A2738" s="63">
        <v>323</v>
      </c>
      <c r="B2738" s="72">
        <v>73152101</v>
      </c>
      <c r="C2738" s="72">
        <v>8715606</v>
      </c>
      <c r="D2738" s="62" t="s">
        <v>801</v>
      </c>
      <c r="E2738" s="61" t="s">
        <v>801</v>
      </c>
      <c r="F2738" s="74" t="s">
        <v>1027</v>
      </c>
      <c r="G2738" s="42" t="s">
        <v>1</v>
      </c>
      <c r="H2738" s="21">
        <v>1</v>
      </c>
      <c r="I2738" s="20">
        <v>433356.63746218488</v>
      </c>
      <c r="J2738" s="20">
        <f t="shared" si="1268"/>
        <v>82337.761117815127</v>
      </c>
      <c r="K2738" s="19">
        <f t="shared" si="1269"/>
        <v>515694.39858000004</v>
      </c>
      <c r="L2738" s="15">
        <f t="shared" si="1270"/>
        <v>515694.39858000004</v>
      </c>
      <c r="M2738" s="17">
        <v>352353.78151260508</v>
      </c>
      <c r="N2738" s="17">
        <v>66947.218487394974</v>
      </c>
      <c r="O2738" s="16">
        <v>419301.00000000006</v>
      </c>
      <c r="P2738" s="18">
        <v>419301.00000000006</v>
      </c>
      <c r="Q2738" s="17">
        <v>329303.36134453781</v>
      </c>
      <c r="R2738" s="17">
        <v>62567.638655462186</v>
      </c>
      <c r="S2738" s="16">
        <v>391871</v>
      </c>
      <c r="T2738" s="15">
        <v>391871</v>
      </c>
      <c r="U2738" s="14"/>
      <c r="V2738" s="14"/>
      <c r="W2738" s="14"/>
      <c r="X2738" s="14"/>
      <c r="Y2738" s="14"/>
      <c r="Z2738" s="14"/>
      <c r="AA2738" s="14"/>
      <c r="AB2738" s="13"/>
      <c r="AC2738" s="12">
        <f t="shared" si="1271"/>
        <v>0</v>
      </c>
      <c r="AD2738" s="6">
        <f t="shared" si="1272"/>
        <v>0</v>
      </c>
      <c r="AE2738" s="6">
        <f t="shared" si="1273"/>
        <v>0</v>
      </c>
      <c r="AF2738" s="6">
        <f t="shared" si="1274"/>
        <v>0</v>
      </c>
      <c r="AG2738" s="9">
        <f t="shared" si="1275"/>
        <v>391871</v>
      </c>
      <c r="AH2738" s="11">
        <f t="shared" si="1276"/>
        <v>515694.39858000004</v>
      </c>
      <c r="AI2738" s="11">
        <f t="shared" si="1277"/>
        <v>405586</v>
      </c>
      <c r="AJ2738" s="10">
        <f t="shared" si="1278"/>
        <v>331716.59964500001</v>
      </c>
      <c r="AK2738" s="9">
        <f t="shared" si="1262"/>
        <v>398728.5</v>
      </c>
      <c r="AL2738" s="9">
        <f t="shared" si="1266"/>
        <v>460640.19929000002</v>
      </c>
      <c r="AM2738" s="6">
        <f t="shared" si="1279"/>
        <v>436305.58712548029</v>
      </c>
      <c r="AN2738" s="8">
        <f t="shared" si="1281"/>
        <v>227430.07133961207</v>
      </c>
      <c r="AO2738" s="7">
        <f t="shared" si="1267"/>
        <v>0.56074438303987828</v>
      </c>
      <c r="AP2738" s="6">
        <f t="shared" si="1280"/>
        <v>436305.58712548029</v>
      </c>
      <c r="AQ2738" s="5" t="s">
        <v>0</v>
      </c>
    </row>
    <row r="2739" spans="1:43" x14ac:dyDescent="0.25">
      <c r="A2739" s="63">
        <v>324</v>
      </c>
      <c r="B2739" s="72">
        <v>73152101</v>
      </c>
      <c r="C2739" s="72">
        <v>8715606</v>
      </c>
      <c r="D2739" s="62" t="s">
        <v>801</v>
      </c>
      <c r="E2739" s="61" t="s">
        <v>801</v>
      </c>
      <c r="F2739" s="74" t="s">
        <v>1026</v>
      </c>
      <c r="G2739" s="42" t="s">
        <v>1</v>
      </c>
      <c r="H2739" s="21">
        <v>1</v>
      </c>
      <c r="I2739" s="20">
        <v>721239.9799159664</v>
      </c>
      <c r="J2739" s="20">
        <f t="shared" si="1268"/>
        <v>137035.59618403361</v>
      </c>
      <c r="K2739" s="19">
        <f t="shared" si="1269"/>
        <v>858275.57609999995</v>
      </c>
      <c r="L2739" s="15">
        <f t="shared" si="1270"/>
        <v>858275.57609999995</v>
      </c>
      <c r="M2739" s="17">
        <v>575465.54621848743</v>
      </c>
      <c r="N2739" s="17">
        <v>109338.45378151261</v>
      </c>
      <c r="O2739" s="16">
        <v>684804</v>
      </c>
      <c r="P2739" s="18">
        <v>684804</v>
      </c>
      <c r="Q2739" s="17">
        <v>548063.02521008404</v>
      </c>
      <c r="R2739" s="17">
        <v>104131.97478991597</v>
      </c>
      <c r="S2739" s="16">
        <v>652195</v>
      </c>
      <c r="T2739" s="15">
        <v>652195</v>
      </c>
      <c r="U2739" s="14"/>
      <c r="V2739" s="14"/>
      <c r="W2739" s="14"/>
      <c r="X2739" s="14"/>
      <c r="Y2739" s="14"/>
      <c r="Z2739" s="14"/>
      <c r="AA2739" s="14"/>
      <c r="AB2739" s="13"/>
      <c r="AC2739" s="12">
        <f t="shared" si="1271"/>
        <v>0</v>
      </c>
      <c r="AD2739" s="6">
        <f t="shared" si="1272"/>
        <v>0</v>
      </c>
      <c r="AE2739" s="6">
        <f t="shared" si="1273"/>
        <v>0</v>
      </c>
      <c r="AF2739" s="6">
        <f t="shared" si="1274"/>
        <v>0</v>
      </c>
      <c r="AG2739" s="9">
        <f t="shared" si="1275"/>
        <v>652195</v>
      </c>
      <c r="AH2739" s="11">
        <f t="shared" si="1276"/>
        <v>858275.57609999995</v>
      </c>
      <c r="AI2739" s="11">
        <f t="shared" si="1277"/>
        <v>668499.5</v>
      </c>
      <c r="AJ2739" s="10">
        <f t="shared" si="1278"/>
        <v>548818.64402500005</v>
      </c>
      <c r="AK2739" s="9">
        <f t="shared" si="1262"/>
        <v>660347.25</v>
      </c>
      <c r="AL2739" s="9">
        <f t="shared" si="1266"/>
        <v>763387.53804999997</v>
      </c>
      <c r="AM2739" s="6">
        <f t="shared" si="1279"/>
        <v>721382.30473488779</v>
      </c>
      <c r="AN2739" s="8">
        <f t="shared" si="1281"/>
        <v>376892.63937847863</v>
      </c>
      <c r="AO2739" s="7">
        <f t="shared" si="1267"/>
        <v>0.56378896226321584</v>
      </c>
      <c r="AP2739" s="6">
        <f t="shared" si="1280"/>
        <v>721382.30473488779</v>
      </c>
      <c r="AQ2739" s="5" t="s">
        <v>0</v>
      </c>
    </row>
    <row r="2740" spans="1:43" x14ac:dyDescent="0.25">
      <c r="A2740" s="63">
        <v>325</v>
      </c>
      <c r="B2740" s="72">
        <v>73152101</v>
      </c>
      <c r="C2740" s="72">
        <v>8715606</v>
      </c>
      <c r="D2740" s="62" t="s">
        <v>801</v>
      </c>
      <c r="E2740" s="61" t="s">
        <v>801</v>
      </c>
      <c r="F2740" s="74" t="s">
        <v>1009</v>
      </c>
      <c r="G2740" s="42" t="s">
        <v>1</v>
      </c>
      <c r="H2740" s="21">
        <v>1</v>
      </c>
      <c r="I2740" s="20">
        <v>1006873.9918487394</v>
      </c>
      <c r="J2740" s="20">
        <f t="shared" si="1268"/>
        <v>191306.0584512605</v>
      </c>
      <c r="K2740" s="19">
        <f t="shared" si="1269"/>
        <v>1198180.0503</v>
      </c>
      <c r="L2740" s="15">
        <f t="shared" si="1270"/>
        <v>1198180.0503</v>
      </c>
      <c r="M2740" s="17">
        <v>811020.16806722688</v>
      </c>
      <c r="N2740" s="17">
        <v>154093.83193277312</v>
      </c>
      <c r="O2740" s="16">
        <v>965114</v>
      </c>
      <c r="P2740" s="18">
        <v>965114</v>
      </c>
      <c r="Q2740" s="17">
        <v>765113.44537815126</v>
      </c>
      <c r="R2740" s="17">
        <v>145371.55462184874</v>
      </c>
      <c r="S2740" s="16">
        <v>910485</v>
      </c>
      <c r="T2740" s="15">
        <v>910485</v>
      </c>
      <c r="U2740" s="14"/>
      <c r="V2740" s="14"/>
      <c r="W2740" s="14"/>
      <c r="X2740" s="14"/>
      <c r="Y2740" s="14"/>
      <c r="Z2740" s="14"/>
      <c r="AA2740" s="14"/>
      <c r="AB2740" s="13"/>
      <c r="AC2740" s="12">
        <f t="shared" si="1271"/>
        <v>0</v>
      </c>
      <c r="AD2740" s="6">
        <f t="shared" si="1272"/>
        <v>0</v>
      </c>
      <c r="AE2740" s="6">
        <f t="shared" si="1273"/>
        <v>0</v>
      </c>
      <c r="AF2740" s="6">
        <f t="shared" si="1274"/>
        <v>0</v>
      </c>
      <c r="AG2740" s="9">
        <f t="shared" si="1275"/>
        <v>910485</v>
      </c>
      <c r="AH2740" s="11">
        <f t="shared" si="1276"/>
        <v>1198180.0503</v>
      </c>
      <c r="AI2740" s="11">
        <f t="shared" si="1277"/>
        <v>937799.5</v>
      </c>
      <c r="AJ2740" s="10">
        <f t="shared" si="1278"/>
        <v>768444.76257500006</v>
      </c>
      <c r="AK2740" s="9">
        <f t="shared" si="1262"/>
        <v>924142.25</v>
      </c>
      <c r="AL2740" s="9">
        <f t="shared" si="1266"/>
        <v>1067989.7751500001</v>
      </c>
      <c r="AM2740" s="6">
        <f t="shared" si="1279"/>
        <v>1010420.1719162668</v>
      </c>
      <c r="AN2740" s="8">
        <f t="shared" si="1281"/>
        <v>527267.7968047855</v>
      </c>
      <c r="AO2740" s="7">
        <f t="shared" si="1267"/>
        <v>0.56223936652214623</v>
      </c>
      <c r="AP2740" s="6">
        <f t="shared" si="1280"/>
        <v>1010420.1719162668</v>
      </c>
      <c r="AQ2740" s="5" t="s">
        <v>0</v>
      </c>
    </row>
    <row r="2741" spans="1:43" ht="25.5" x14ac:dyDescent="0.25">
      <c r="A2741" s="63">
        <v>326</v>
      </c>
      <c r="B2741" s="72">
        <v>73152101</v>
      </c>
      <c r="C2741" s="72">
        <v>8715606</v>
      </c>
      <c r="D2741" s="62" t="s">
        <v>801</v>
      </c>
      <c r="E2741" s="61" t="s">
        <v>801</v>
      </c>
      <c r="F2741" s="74" t="s">
        <v>1025</v>
      </c>
      <c r="G2741" s="42" t="s">
        <v>1</v>
      </c>
      <c r="H2741" s="21">
        <v>1</v>
      </c>
      <c r="I2741" s="20">
        <v>881861.4211764707</v>
      </c>
      <c r="J2741" s="20">
        <f t="shared" si="1268"/>
        <v>167553.67002352944</v>
      </c>
      <c r="K2741" s="19">
        <f t="shared" si="1269"/>
        <v>1049415.0912000001</v>
      </c>
      <c r="L2741" s="15">
        <f t="shared" si="1270"/>
        <v>1049415.0912000001</v>
      </c>
      <c r="M2741" s="17">
        <v>710324.36974789924</v>
      </c>
      <c r="N2741" s="17">
        <v>134961.63025210085</v>
      </c>
      <c r="O2741" s="16">
        <v>845286.00000000012</v>
      </c>
      <c r="P2741" s="18">
        <v>845286.00000000012</v>
      </c>
      <c r="Q2741" s="17">
        <v>670117.64705882361</v>
      </c>
      <c r="R2741" s="17">
        <v>127322.35294117649</v>
      </c>
      <c r="S2741" s="16">
        <v>797440.00000000012</v>
      </c>
      <c r="T2741" s="15">
        <v>797440.00000000012</v>
      </c>
      <c r="U2741" s="14"/>
      <c r="V2741" s="14"/>
      <c r="W2741" s="14"/>
      <c r="X2741" s="14"/>
      <c r="Y2741" s="14"/>
      <c r="Z2741" s="14"/>
      <c r="AA2741" s="14"/>
      <c r="AB2741" s="13"/>
      <c r="AC2741" s="12">
        <f t="shared" si="1271"/>
        <v>0</v>
      </c>
      <c r="AD2741" s="6">
        <f t="shared" si="1272"/>
        <v>0</v>
      </c>
      <c r="AE2741" s="6">
        <f t="shared" si="1273"/>
        <v>0</v>
      </c>
      <c r="AF2741" s="6">
        <f t="shared" si="1274"/>
        <v>0</v>
      </c>
      <c r="AG2741" s="9">
        <f t="shared" si="1275"/>
        <v>797440.00000000012</v>
      </c>
      <c r="AH2741" s="11">
        <f t="shared" si="1276"/>
        <v>1049415.0912000001</v>
      </c>
      <c r="AI2741" s="11">
        <f t="shared" si="1277"/>
        <v>821363.00000000012</v>
      </c>
      <c r="AJ2741" s="10">
        <f t="shared" si="1278"/>
        <v>673035.27280000004</v>
      </c>
      <c r="AK2741" s="9">
        <f t="shared" si="1262"/>
        <v>809401.50000000012</v>
      </c>
      <c r="AL2741" s="9">
        <f t="shared" si="1266"/>
        <v>935389.04560000007</v>
      </c>
      <c r="AM2741" s="6">
        <f t="shared" si="1279"/>
        <v>884967.19656572782</v>
      </c>
      <c r="AN2741" s="8">
        <f t="shared" si="1281"/>
        <v>461802.66178763099</v>
      </c>
      <c r="AO2741" s="7">
        <f t="shared" si="1267"/>
        <v>0.56223942615826494</v>
      </c>
      <c r="AP2741" s="6">
        <f t="shared" si="1280"/>
        <v>884967.19656572782</v>
      </c>
      <c r="AQ2741" s="5" t="s">
        <v>0</v>
      </c>
    </row>
    <row r="2742" spans="1:43" x14ac:dyDescent="0.25">
      <c r="A2742" s="63">
        <v>327</v>
      </c>
      <c r="B2742" s="72">
        <v>73152101</v>
      </c>
      <c r="C2742" s="72">
        <v>8715606</v>
      </c>
      <c r="D2742" s="62" t="s">
        <v>801</v>
      </c>
      <c r="E2742" s="61" t="s">
        <v>801</v>
      </c>
      <c r="F2742" s="74" t="s">
        <v>1024</v>
      </c>
      <c r="G2742" s="42" t="s">
        <v>1</v>
      </c>
      <c r="H2742" s="21">
        <v>1</v>
      </c>
      <c r="I2742" s="20">
        <v>807401.28221848747</v>
      </c>
      <c r="J2742" s="20">
        <f t="shared" si="1268"/>
        <v>153406.24362151261</v>
      </c>
      <c r="K2742" s="19">
        <f t="shared" si="1269"/>
        <v>960807.52584000002</v>
      </c>
      <c r="L2742" s="15">
        <f t="shared" si="1270"/>
        <v>960807.52584000002</v>
      </c>
      <c r="M2742" s="17">
        <v>656484.03361344535</v>
      </c>
      <c r="N2742" s="17">
        <v>124731.96638655462</v>
      </c>
      <c r="O2742" s="16">
        <v>781216</v>
      </c>
      <c r="P2742" s="18">
        <v>781216</v>
      </c>
      <c r="Q2742" s="17">
        <v>613536.13445378153</v>
      </c>
      <c r="R2742" s="17">
        <v>116571.8655462185</v>
      </c>
      <c r="S2742" s="16">
        <v>730108</v>
      </c>
      <c r="T2742" s="15">
        <v>730108</v>
      </c>
      <c r="U2742" s="14"/>
      <c r="V2742" s="14"/>
      <c r="W2742" s="14"/>
      <c r="X2742" s="14"/>
      <c r="Y2742" s="14"/>
      <c r="Z2742" s="14"/>
      <c r="AA2742" s="14"/>
      <c r="AB2742" s="13"/>
      <c r="AC2742" s="12">
        <f t="shared" si="1271"/>
        <v>0</v>
      </c>
      <c r="AD2742" s="6">
        <f t="shared" si="1272"/>
        <v>0</v>
      </c>
      <c r="AE2742" s="6">
        <f t="shared" si="1273"/>
        <v>0</v>
      </c>
      <c r="AF2742" s="6">
        <f t="shared" si="1274"/>
        <v>0</v>
      </c>
      <c r="AG2742" s="9">
        <f t="shared" si="1275"/>
        <v>730108</v>
      </c>
      <c r="AH2742" s="11">
        <f t="shared" si="1276"/>
        <v>960807.52584000002</v>
      </c>
      <c r="AI2742" s="11">
        <f t="shared" si="1277"/>
        <v>755662</v>
      </c>
      <c r="AJ2742" s="10">
        <f t="shared" si="1278"/>
        <v>618032.88146000006</v>
      </c>
      <c r="AK2742" s="9">
        <f t="shared" si="1262"/>
        <v>742885</v>
      </c>
      <c r="AL2742" s="9">
        <f t="shared" si="1266"/>
        <v>858234.76292000001</v>
      </c>
      <c r="AM2742" s="6">
        <f t="shared" si="1279"/>
        <v>812896.38028554549</v>
      </c>
      <c r="AN2742" s="8">
        <f t="shared" si="1281"/>
        <v>423732.88038880512</v>
      </c>
      <c r="AO2742" s="7">
        <f t="shared" si="1267"/>
        <v>0.56074393100196263</v>
      </c>
      <c r="AP2742" s="6">
        <f t="shared" si="1280"/>
        <v>812896.38028554549</v>
      </c>
      <c r="AQ2742" s="5" t="s">
        <v>0</v>
      </c>
    </row>
    <row r="2743" spans="1:43" x14ac:dyDescent="0.25">
      <c r="A2743" s="63">
        <v>328</v>
      </c>
      <c r="B2743" s="72">
        <v>73152101</v>
      </c>
      <c r="C2743" s="72">
        <v>8715606</v>
      </c>
      <c r="D2743" s="62" t="s">
        <v>801</v>
      </c>
      <c r="E2743" s="61" t="s">
        <v>801</v>
      </c>
      <c r="F2743" s="74" t="s">
        <v>1023</v>
      </c>
      <c r="G2743" s="42" t="s">
        <v>1</v>
      </c>
      <c r="H2743" s="21">
        <v>1</v>
      </c>
      <c r="I2743" s="20">
        <v>710291.9110084034</v>
      </c>
      <c r="J2743" s="20">
        <f t="shared" si="1268"/>
        <v>134955.46309159664</v>
      </c>
      <c r="K2743" s="19">
        <f t="shared" si="1269"/>
        <v>845247.37410000002</v>
      </c>
      <c r="L2743" s="15">
        <f t="shared" si="1270"/>
        <v>845247.37410000002</v>
      </c>
      <c r="M2743" s="17">
        <v>582923.5294117647</v>
      </c>
      <c r="N2743" s="17">
        <v>110755.4705882353</v>
      </c>
      <c r="O2743" s="16">
        <v>693679</v>
      </c>
      <c r="P2743" s="18">
        <v>693679</v>
      </c>
      <c r="Q2743" s="17">
        <v>539743.69747899158</v>
      </c>
      <c r="R2743" s="17">
        <v>102551.3025210084</v>
      </c>
      <c r="S2743" s="16">
        <v>642295</v>
      </c>
      <c r="T2743" s="15">
        <v>642295</v>
      </c>
      <c r="U2743" s="14"/>
      <c r="V2743" s="14"/>
      <c r="W2743" s="14"/>
      <c r="X2743" s="14"/>
      <c r="Y2743" s="14"/>
      <c r="Z2743" s="14"/>
      <c r="AA2743" s="14"/>
      <c r="AB2743" s="13"/>
      <c r="AC2743" s="12">
        <f t="shared" si="1271"/>
        <v>0</v>
      </c>
      <c r="AD2743" s="6">
        <f t="shared" si="1272"/>
        <v>0</v>
      </c>
      <c r="AE2743" s="6">
        <f t="shared" si="1273"/>
        <v>0</v>
      </c>
      <c r="AF2743" s="6">
        <f t="shared" si="1274"/>
        <v>0</v>
      </c>
      <c r="AG2743" s="9">
        <f t="shared" si="1275"/>
        <v>642295</v>
      </c>
      <c r="AH2743" s="11">
        <f t="shared" si="1276"/>
        <v>845247.37410000002</v>
      </c>
      <c r="AI2743" s="11">
        <f t="shared" si="1277"/>
        <v>667987</v>
      </c>
      <c r="AJ2743" s="10">
        <f t="shared" si="1278"/>
        <v>545305.34352500003</v>
      </c>
      <c r="AK2743" s="9">
        <f t="shared" si="1262"/>
        <v>655141</v>
      </c>
      <c r="AL2743" s="9">
        <f t="shared" si="1266"/>
        <v>756617.18705000007</v>
      </c>
      <c r="AM2743" s="6">
        <f t="shared" si="1279"/>
        <v>717430.18107000273</v>
      </c>
      <c r="AN2743" s="8">
        <f t="shared" si="1281"/>
        <v>373606.24315861042</v>
      </c>
      <c r="AO2743" s="7">
        <f t="shared" si="1267"/>
        <v>0.55930166778486767</v>
      </c>
      <c r="AP2743" s="6">
        <f t="shared" si="1280"/>
        <v>717430.18107000273</v>
      </c>
      <c r="AQ2743" s="5" t="s">
        <v>0</v>
      </c>
    </row>
    <row r="2744" spans="1:43" x14ac:dyDescent="0.25">
      <c r="A2744" s="63">
        <v>329</v>
      </c>
      <c r="B2744" s="72">
        <v>73152101</v>
      </c>
      <c r="C2744" s="72">
        <v>8715606</v>
      </c>
      <c r="D2744" s="62" t="s">
        <v>801</v>
      </c>
      <c r="E2744" s="61" t="s">
        <v>801</v>
      </c>
      <c r="F2744" s="74" t="s">
        <v>1022</v>
      </c>
      <c r="G2744" s="42" t="s">
        <v>1</v>
      </c>
      <c r="H2744" s="21">
        <v>1</v>
      </c>
      <c r="I2744" s="20">
        <v>951177.07361344539</v>
      </c>
      <c r="J2744" s="20">
        <f t="shared" si="1268"/>
        <v>180723.64398655461</v>
      </c>
      <c r="K2744" s="19">
        <f t="shared" si="1269"/>
        <v>1131900.7176000001</v>
      </c>
      <c r="L2744" s="15">
        <f t="shared" si="1270"/>
        <v>1131900.7176000001</v>
      </c>
      <c r="M2744" s="17">
        <v>787840.33613445377</v>
      </c>
      <c r="N2744" s="17">
        <v>149689.66386554623</v>
      </c>
      <c r="O2744" s="16">
        <v>937530</v>
      </c>
      <c r="P2744" s="18">
        <v>937530</v>
      </c>
      <c r="Q2744" s="17">
        <v>722789.91596638656</v>
      </c>
      <c r="R2744" s="17">
        <v>137330.08403361344</v>
      </c>
      <c r="S2744" s="16">
        <v>860120</v>
      </c>
      <c r="T2744" s="15">
        <v>860120</v>
      </c>
      <c r="U2744" s="14"/>
      <c r="V2744" s="14"/>
      <c r="W2744" s="14"/>
      <c r="X2744" s="14"/>
      <c r="Y2744" s="14"/>
      <c r="Z2744" s="14"/>
      <c r="AA2744" s="14"/>
      <c r="AB2744" s="13"/>
      <c r="AC2744" s="12">
        <f t="shared" si="1271"/>
        <v>0</v>
      </c>
      <c r="AD2744" s="6">
        <f t="shared" si="1272"/>
        <v>0</v>
      </c>
      <c r="AE2744" s="6">
        <f t="shared" si="1273"/>
        <v>0</v>
      </c>
      <c r="AF2744" s="6">
        <f t="shared" si="1274"/>
        <v>0</v>
      </c>
      <c r="AG2744" s="9">
        <f t="shared" si="1275"/>
        <v>860120</v>
      </c>
      <c r="AH2744" s="11">
        <f t="shared" si="1276"/>
        <v>1131900.7176000001</v>
      </c>
      <c r="AI2744" s="11">
        <f t="shared" si="1277"/>
        <v>898825</v>
      </c>
      <c r="AJ2744" s="10">
        <f t="shared" si="1278"/>
        <v>732387.67940000002</v>
      </c>
      <c r="AK2744" s="9">
        <f t="shared" si="1262"/>
        <v>879472.5</v>
      </c>
      <c r="AL2744" s="9">
        <f t="shared" si="1266"/>
        <v>1015362.8588</v>
      </c>
      <c r="AM2744" s="6">
        <f t="shared" si="1279"/>
        <v>963783.98060037673</v>
      </c>
      <c r="AN2744" s="8">
        <f t="shared" si="1281"/>
        <v>501464.95326384361</v>
      </c>
      <c r="AO2744" s="7">
        <f t="shared" si="1267"/>
        <v>0.55791166607942988</v>
      </c>
      <c r="AP2744" s="6">
        <f t="shared" si="1280"/>
        <v>963783.98060037673</v>
      </c>
      <c r="AQ2744" s="5" t="s">
        <v>0</v>
      </c>
    </row>
    <row r="2745" spans="1:43" x14ac:dyDescent="0.25">
      <c r="A2745" s="63">
        <v>330</v>
      </c>
      <c r="B2745" s="72">
        <v>73152101</v>
      </c>
      <c r="C2745" s="72">
        <v>8715606</v>
      </c>
      <c r="D2745" s="62" t="s">
        <v>801</v>
      </c>
      <c r="E2745" s="61" t="s">
        <v>801</v>
      </c>
      <c r="F2745" s="74" t="s">
        <v>999</v>
      </c>
      <c r="G2745" s="42" t="s">
        <v>1</v>
      </c>
      <c r="H2745" s="21">
        <v>1</v>
      </c>
      <c r="I2745" s="20">
        <v>247324.61768067229</v>
      </c>
      <c r="J2745" s="20">
        <f t="shared" si="1268"/>
        <v>46991.677359327739</v>
      </c>
      <c r="K2745" s="19">
        <f t="shared" si="1269"/>
        <v>294316.29504000006</v>
      </c>
      <c r="L2745" s="15">
        <f t="shared" si="1270"/>
        <v>294316.29504000006</v>
      </c>
      <c r="M2745" s="17">
        <v>201095.79831932773</v>
      </c>
      <c r="N2745" s="17">
        <v>38208.201680672268</v>
      </c>
      <c r="O2745" s="16">
        <v>239304</v>
      </c>
      <c r="P2745" s="18">
        <v>239304</v>
      </c>
      <c r="Q2745" s="17">
        <v>187939.49579831935</v>
      </c>
      <c r="R2745" s="17">
        <v>35708.504201680676</v>
      </c>
      <c r="S2745" s="16">
        <v>223648.00000000003</v>
      </c>
      <c r="T2745" s="15">
        <v>223648.00000000003</v>
      </c>
      <c r="U2745" s="14"/>
      <c r="V2745" s="14"/>
      <c r="W2745" s="14"/>
      <c r="X2745" s="14"/>
      <c r="Y2745" s="14"/>
      <c r="Z2745" s="14"/>
      <c r="AA2745" s="14"/>
      <c r="AB2745" s="13"/>
      <c r="AC2745" s="12">
        <f t="shared" si="1271"/>
        <v>0</v>
      </c>
      <c r="AD2745" s="6">
        <f t="shared" si="1272"/>
        <v>0</v>
      </c>
      <c r="AE2745" s="6">
        <f t="shared" si="1273"/>
        <v>0</v>
      </c>
      <c r="AF2745" s="6">
        <f t="shared" si="1274"/>
        <v>0</v>
      </c>
      <c r="AG2745" s="9">
        <f t="shared" si="1275"/>
        <v>223648.00000000003</v>
      </c>
      <c r="AH2745" s="11">
        <f t="shared" si="1276"/>
        <v>294316.29504000006</v>
      </c>
      <c r="AI2745" s="11">
        <f t="shared" si="1277"/>
        <v>231476</v>
      </c>
      <c r="AJ2745" s="10">
        <f t="shared" si="1278"/>
        <v>189317.07376</v>
      </c>
      <c r="AK2745" s="9">
        <f t="shared" si="1262"/>
        <v>227562</v>
      </c>
      <c r="AL2745" s="9">
        <f t="shared" si="1266"/>
        <v>262896.14752</v>
      </c>
      <c r="AM2745" s="6">
        <f t="shared" si="1279"/>
        <v>249008.06837763925</v>
      </c>
      <c r="AN2745" s="8">
        <f t="shared" si="1281"/>
        <v>129798.68537839058</v>
      </c>
      <c r="AO2745" s="7">
        <f t="shared" si="1267"/>
        <v>0.56074359924307737</v>
      </c>
      <c r="AP2745" s="6">
        <f t="shared" si="1280"/>
        <v>249008.06837763925</v>
      </c>
      <c r="AQ2745" s="5" t="s">
        <v>0</v>
      </c>
    </row>
    <row r="2746" spans="1:43" x14ac:dyDescent="0.25">
      <c r="A2746" s="63">
        <v>331</v>
      </c>
      <c r="B2746" s="72">
        <v>73152101</v>
      </c>
      <c r="C2746" s="72">
        <v>8715606</v>
      </c>
      <c r="D2746" s="62" t="s">
        <v>801</v>
      </c>
      <c r="E2746" s="61" t="s">
        <v>801</v>
      </c>
      <c r="F2746" s="74" t="s">
        <v>1021</v>
      </c>
      <c r="G2746" s="42" t="s">
        <v>1</v>
      </c>
      <c r="H2746" s="21">
        <v>1</v>
      </c>
      <c r="I2746" s="20">
        <v>490936.84472268907</v>
      </c>
      <c r="J2746" s="20">
        <f t="shared" si="1268"/>
        <v>93278.000497310932</v>
      </c>
      <c r="K2746" s="19">
        <f t="shared" si="1269"/>
        <v>584214.84522000002</v>
      </c>
      <c r="L2746" s="15">
        <f t="shared" si="1270"/>
        <v>584214.84522000002</v>
      </c>
      <c r="M2746" s="17">
        <v>395441.17647058825</v>
      </c>
      <c r="N2746" s="17">
        <v>75133.823529411762</v>
      </c>
      <c r="O2746" s="16">
        <v>470575</v>
      </c>
      <c r="P2746" s="18">
        <v>470575</v>
      </c>
      <c r="Q2746" s="17">
        <v>373057.98319327732</v>
      </c>
      <c r="R2746" s="17">
        <v>70881.016806722691</v>
      </c>
      <c r="S2746" s="16">
        <v>443939</v>
      </c>
      <c r="T2746" s="15">
        <v>443939</v>
      </c>
      <c r="U2746" s="14"/>
      <c r="V2746" s="14"/>
      <c r="W2746" s="14"/>
      <c r="X2746" s="14"/>
      <c r="Y2746" s="14"/>
      <c r="Z2746" s="14"/>
      <c r="AA2746" s="14"/>
      <c r="AB2746" s="13"/>
      <c r="AC2746" s="12">
        <f t="shared" si="1271"/>
        <v>0</v>
      </c>
      <c r="AD2746" s="6">
        <f t="shared" si="1272"/>
        <v>0</v>
      </c>
      <c r="AE2746" s="6">
        <f t="shared" si="1273"/>
        <v>0</v>
      </c>
      <c r="AF2746" s="6">
        <f t="shared" si="1274"/>
        <v>0</v>
      </c>
      <c r="AG2746" s="9">
        <f t="shared" si="1275"/>
        <v>443939</v>
      </c>
      <c r="AH2746" s="11">
        <f t="shared" si="1276"/>
        <v>584214.84522000002</v>
      </c>
      <c r="AI2746" s="11">
        <f t="shared" si="1277"/>
        <v>457257</v>
      </c>
      <c r="AJ2746" s="10">
        <f t="shared" si="1278"/>
        <v>374682.211305</v>
      </c>
      <c r="AK2746" s="9">
        <f t="shared" si="1262"/>
        <v>450598</v>
      </c>
      <c r="AL2746" s="9">
        <f t="shared" si="1266"/>
        <v>520735.92261000001</v>
      </c>
      <c r="AM2746" s="6">
        <f t="shared" si="1279"/>
        <v>492665.80318885995</v>
      </c>
      <c r="AN2746" s="8">
        <f t="shared" si="1281"/>
        <v>257087.93168084853</v>
      </c>
      <c r="AO2746" s="7">
        <f t="shared" si="1267"/>
        <v>0.56223946638509315</v>
      </c>
      <c r="AP2746" s="6">
        <f t="shared" si="1280"/>
        <v>492665.80318885995</v>
      </c>
      <c r="AQ2746" s="5" t="s">
        <v>0</v>
      </c>
    </row>
    <row r="2747" spans="1:43" x14ac:dyDescent="0.25">
      <c r="A2747" s="63">
        <v>332</v>
      </c>
      <c r="B2747" s="72">
        <v>73152101</v>
      </c>
      <c r="C2747" s="72">
        <v>8715606</v>
      </c>
      <c r="D2747" s="62" t="s">
        <v>801</v>
      </c>
      <c r="E2747" s="61" t="s">
        <v>801</v>
      </c>
      <c r="F2747" s="74" t="s">
        <v>1020</v>
      </c>
      <c r="G2747" s="42" t="s">
        <v>1</v>
      </c>
      <c r="H2747" s="21">
        <v>1</v>
      </c>
      <c r="I2747" s="20">
        <v>524651.36763025215</v>
      </c>
      <c r="J2747" s="20">
        <f t="shared" si="1268"/>
        <v>99683.759849747905</v>
      </c>
      <c r="K2747" s="19">
        <f t="shared" si="1269"/>
        <v>624335.12748000002</v>
      </c>
      <c r="L2747" s="15">
        <f t="shared" si="1270"/>
        <v>624335.12748000002</v>
      </c>
      <c r="M2747" s="17">
        <v>418611.76470588235</v>
      </c>
      <c r="N2747" s="17">
        <v>79536.23529411765</v>
      </c>
      <c r="O2747" s="16">
        <v>498148</v>
      </c>
      <c r="P2747" s="18">
        <v>498148</v>
      </c>
      <c r="Q2747" s="17">
        <v>398677.31092436978</v>
      </c>
      <c r="R2747" s="17">
        <v>75748.68907563026</v>
      </c>
      <c r="S2747" s="16">
        <v>474426.00000000006</v>
      </c>
      <c r="T2747" s="15">
        <v>474426.00000000006</v>
      </c>
      <c r="U2747" s="14"/>
      <c r="V2747" s="14"/>
      <c r="W2747" s="14"/>
      <c r="X2747" s="14"/>
      <c r="Y2747" s="14"/>
      <c r="Z2747" s="14"/>
      <c r="AA2747" s="14"/>
      <c r="AB2747" s="13"/>
      <c r="AC2747" s="12">
        <f t="shared" si="1271"/>
        <v>0</v>
      </c>
      <c r="AD2747" s="6">
        <f t="shared" si="1272"/>
        <v>0</v>
      </c>
      <c r="AE2747" s="6">
        <f t="shared" si="1273"/>
        <v>0</v>
      </c>
      <c r="AF2747" s="6">
        <f t="shared" si="1274"/>
        <v>0</v>
      </c>
      <c r="AG2747" s="9">
        <f t="shared" si="1275"/>
        <v>474426.00000000006</v>
      </c>
      <c r="AH2747" s="11">
        <f t="shared" si="1276"/>
        <v>624335.12748000002</v>
      </c>
      <c r="AI2747" s="11">
        <f t="shared" si="1277"/>
        <v>486287</v>
      </c>
      <c r="AJ2747" s="10">
        <f t="shared" si="1278"/>
        <v>399227.28187000001</v>
      </c>
      <c r="AK2747" s="9">
        <f t="shared" si="1262"/>
        <v>480356.5</v>
      </c>
      <c r="AL2747" s="9">
        <f t="shared" si="1266"/>
        <v>555311.06374000001</v>
      </c>
      <c r="AM2747" s="6">
        <f t="shared" si="1279"/>
        <v>524755.35965650459</v>
      </c>
      <c r="AN2747" s="8">
        <f t="shared" si="1281"/>
        <v>274163.04177638184</v>
      </c>
      <c r="AO2747" s="7">
        <f t="shared" si="1267"/>
        <v>0.56378854827783154</v>
      </c>
      <c r="AP2747" s="6">
        <f t="shared" si="1280"/>
        <v>524755.35965650459</v>
      </c>
      <c r="AQ2747" s="5" t="s">
        <v>0</v>
      </c>
    </row>
    <row r="2748" spans="1:43" x14ac:dyDescent="0.25">
      <c r="A2748" s="63">
        <v>333</v>
      </c>
      <c r="B2748" s="72">
        <v>73152101</v>
      </c>
      <c r="C2748" s="72">
        <v>8715606</v>
      </c>
      <c r="D2748" s="62" t="s">
        <v>801</v>
      </c>
      <c r="E2748" s="61" t="s">
        <v>801</v>
      </c>
      <c r="F2748" s="74" t="s">
        <v>1019</v>
      </c>
      <c r="G2748" s="42" t="s">
        <v>1</v>
      </c>
      <c r="H2748" s="21">
        <v>1</v>
      </c>
      <c r="I2748" s="20">
        <v>675252.5611764706</v>
      </c>
      <c r="J2748" s="20">
        <f t="shared" si="1268"/>
        <v>128297.98662352942</v>
      </c>
      <c r="K2748" s="19">
        <f t="shared" si="1269"/>
        <v>803550.54780000006</v>
      </c>
      <c r="L2748" s="15">
        <f t="shared" si="1270"/>
        <v>803550.54780000006</v>
      </c>
      <c r="M2748" s="17">
        <v>543905.04201680678</v>
      </c>
      <c r="N2748" s="17">
        <v>103341.95798319329</v>
      </c>
      <c r="O2748" s="16">
        <v>647247.00000000012</v>
      </c>
      <c r="P2748" s="18">
        <v>647247.00000000012</v>
      </c>
      <c r="Q2748" s="17">
        <v>513117.64705882355</v>
      </c>
      <c r="R2748" s="17">
        <v>97492.352941176476</v>
      </c>
      <c r="S2748" s="16">
        <v>610610</v>
      </c>
      <c r="T2748" s="15">
        <v>610610</v>
      </c>
      <c r="U2748" s="14"/>
      <c r="V2748" s="14"/>
      <c r="W2748" s="14"/>
      <c r="X2748" s="14"/>
      <c r="Y2748" s="14"/>
      <c r="Z2748" s="14"/>
      <c r="AA2748" s="14"/>
      <c r="AB2748" s="13"/>
      <c r="AC2748" s="12">
        <f t="shared" si="1271"/>
        <v>0</v>
      </c>
      <c r="AD2748" s="6">
        <f t="shared" si="1272"/>
        <v>0</v>
      </c>
      <c r="AE2748" s="6">
        <f t="shared" si="1273"/>
        <v>0</v>
      </c>
      <c r="AF2748" s="6">
        <f t="shared" si="1274"/>
        <v>0</v>
      </c>
      <c r="AG2748" s="9">
        <f t="shared" si="1275"/>
        <v>610610</v>
      </c>
      <c r="AH2748" s="11">
        <f t="shared" si="1276"/>
        <v>803550.54780000006</v>
      </c>
      <c r="AI2748" s="11">
        <f t="shared" si="1277"/>
        <v>628928.5</v>
      </c>
      <c r="AJ2748" s="10">
        <f t="shared" si="1278"/>
        <v>515351.88695000007</v>
      </c>
      <c r="AK2748" s="9">
        <f t="shared" si="1262"/>
        <v>619769.25</v>
      </c>
      <c r="AL2748" s="9">
        <f t="shared" si="1266"/>
        <v>716239.52390000003</v>
      </c>
      <c r="AM2748" s="6">
        <f t="shared" si="1279"/>
        <v>677630.95113758778</v>
      </c>
      <c r="AN2748" s="8">
        <f t="shared" si="1281"/>
        <v>353608.28819800849</v>
      </c>
      <c r="AO2748" s="7">
        <f t="shared" si="1267"/>
        <v>0.56223925008647002</v>
      </c>
      <c r="AP2748" s="6">
        <f t="shared" si="1280"/>
        <v>677630.95113758778</v>
      </c>
      <c r="AQ2748" s="5" t="s">
        <v>0</v>
      </c>
    </row>
    <row r="2749" spans="1:43" x14ac:dyDescent="0.25">
      <c r="A2749" s="63">
        <v>334</v>
      </c>
      <c r="B2749" s="72">
        <v>73152101</v>
      </c>
      <c r="C2749" s="72">
        <v>8715606</v>
      </c>
      <c r="D2749" s="62" t="s">
        <v>801</v>
      </c>
      <c r="E2749" s="61" t="s">
        <v>801</v>
      </c>
      <c r="F2749" s="74" t="s">
        <v>1018</v>
      </c>
      <c r="G2749" s="42" t="s">
        <v>1</v>
      </c>
      <c r="H2749" s="21">
        <v>1</v>
      </c>
      <c r="I2749" s="20">
        <v>234895.7948067227</v>
      </c>
      <c r="J2749" s="20">
        <f t="shared" si="1268"/>
        <v>44630.201013277314</v>
      </c>
      <c r="K2749" s="19">
        <f t="shared" si="1269"/>
        <v>279525.99582000001</v>
      </c>
      <c r="L2749" s="15">
        <f t="shared" si="1270"/>
        <v>279525.99582000001</v>
      </c>
      <c r="M2749" s="17">
        <v>194559.66386554623</v>
      </c>
      <c r="N2749" s="17">
        <v>36966.336134453784</v>
      </c>
      <c r="O2749" s="16">
        <v>231526</v>
      </c>
      <c r="P2749" s="18">
        <v>231526</v>
      </c>
      <c r="Q2749" s="17">
        <v>178494.95798319328</v>
      </c>
      <c r="R2749" s="17">
        <v>33914.042016806721</v>
      </c>
      <c r="S2749" s="16">
        <v>212409</v>
      </c>
      <c r="T2749" s="15">
        <v>212409</v>
      </c>
      <c r="U2749" s="14"/>
      <c r="V2749" s="14"/>
      <c r="W2749" s="14"/>
      <c r="X2749" s="14"/>
      <c r="Y2749" s="14"/>
      <c r="Z2749" s="14"/>
      <c r="AA2749" s="14"/>
      <c r="AB2749" s="13"/>
      <c r="AC2749" s="12">
        <f t="shared" si="1271"/>
        <v>0</v>
      </c>
      <c r="AD2749" s="6">
        <f t="shared" si="1272"/>
        <v>0</v>
      </c>
      <c r="AE2749" s="6">
        <f t="shared" si="1273"/>
        <v>0</v>
      </c>
      <c r="AF2749" s="6">
        <f t="shared" si="1274"/>
        <v>0</v>
      </c>
      <c r="AG2749" s="9">
        <f t="shared" si="1275"/>
        <v>212409</v>
      </c>
      <c r="AH2749" s="11">
        <f t="shared" si="1276"/>
        <v>279525.99582000001</v>
      </c>
      <c r="AI2749" s="11">
        <f t="shared" si="1277"/>
        <v>221967.5</v>
      </c>
      <c r="AJ2749" s="10">
        <f t="shared" si="1278"/>
        <v>180865.24895500002</v>
      </c>
      <c r="AK2749" s="9">
        <f t="shared" si="1262"/>
        <v>217188.25</v>
      </c>
      <c r="AL2749" s="9">
        <f t="shared" si="1266"/>
        <v>250746.74791000001</v>
      </c>
      <c r="AM2749" s="6">
        <f t="shared" si="1279"/>
        <v>238009.24168987694</v>
      </c>
      <c r="AN2749" s="8">
        <f t="shared" si="1281"/>
        <v>123838.20247665381</v>
      </c>
      <c r="AO2749" s="7">
        <f t="shared" si="1267"/>
        <v>0.55791141710680081</v>
      </c>
      <c r="AP2749" s="6">
        <f t="shared" si="1280"/>
        <v>238009.24168987694</v>
      </c>
      <c r="AQ2749" s="5" t="s">
        <v>0</v>
      </c>
    </row>
    <row r="2750" spans="1:43" x14ac:dyDescent="0.25">
      <c r="A2750" s="63">
        <v>335</v>
      </c>
      <c r="B2750" s="72">
        <v>73152101</v>
      </c>
      <c r="C2750" s="72">
        <v>8715606</v>
      </c>
      <c r="D2750" s="62" t="s">
        <v>801</v>
      </c>
      <c r="E2750" s="61" t="s">
        <v>801</v>
      </c>
      <c r="F2750" s="74" t="s">
        <v>1017</v>
      </c>
      <c r="G2750" s="42" t="s">
        <v>1</v>
      </c>
      <c r="H2750" s="21">
        <v>1</v>
      </c>
      <c r="I2750" s="20">
        <v>219133.89317647059</v>
      </c>
      <c r="J2750" s="20">
        <f t="shared" si="1268"/>
        <v>41635.43970352941</v>
      </c>
      <c r="K2750" s="19">
        <f t="shared" si="1269"/>
        <v>260769.33288</v>
      </c>
      <c r="L2750" s="15">
        <f t="shared" si="1270"/>
        <v>260769.33288</v>
      </c>
      <c r="M2750" s="17">
        <v>181504.20168067227</v>
      </c>
      <c r="N2750" s="17">
        <v>34485.798319327732</v>
      </c>
      <c r="O2750" s="16">
        <v>215990</v>
      </c>
      <c r="P2750" s="18">
        <v>215990</v>
      </c>
      <c r="Q2750" s="17">
        <v>166517.64705882352</v>
      </c>
      <c r="R2750" s="17">
        <v>31638.352941176468</v>
      </c>
      <c r="S2750" s="16">
        <v>198156</v>
      </c>
      <c r="T2750" s="15">
        <v>198156</v>
      </c>
      <c r="U2750" s="14"/>
      <c r="V2750" s="14"/>
      <c r="W2750" s="14"/>
      <c r="X2750" s="14"/>
      <c r="Y2750" s="14"/>
      <c r="Z2750" s="14"/>
      <c r="AA2750" s="14"/>
      <c r="AB2750" s="13"/>
      <c r="AC2750" s="12">
        <f t="shared" si="1271"/>
        <v>0</v>
      </c>
      <c r="AD2750" s="6">
        <f t="shared" si="1272"/>
        <v>0</v>
      </c>
      <c r="AE2750" s="6">
        <f t="shared" si="1273"/>
        <v>0</v>
      </c>
      <c r="AF2750" s="6">
        <f t="shared" si="1274"/>
        <v>0</v>
      </c>
      <c r="AG2750" s="9">
        <f t="shared" si="1275"/>
        <v>198156</v>
      </c>
      <c r="AH2750" s="11">
        <f t="shared" si="1276"/>
        <v>260769.33288</v>
      </c>
      <c r="AI2750" s="11">
        <f t="shared" si="1277"/>
        <v>207073</v>
      </c>
      <c r="AJ2750" s="10">
        <f t="shared" si="1278"/>
        <v>168728.83322</v>
      </c>
      <c r="AK2750" s="9">
        <f t="shared" si="1262"/>
        <v>202614.5</v>
      </c>
      <c r="AL2750" s="9">
        <f t="shared" si="1266"/>
        <v>233921.16644</v>
      </c>
      <c r="AM2750" s="6">
        <f t="shared" si="1279"/>
        <v>222038.34602472984</v>
      </c>
      <c r="AN2750" s="8">
        <f t="shared" si="1281"/>
        <v>115528.42185302271</v>
      </c>
      <c r="AO2750" s="7">
        <f t="shared" si="1267"/>
        <v>0.55791156670846853</v>
      </c>
      <c r="AP2750" s="6">
        <f t="shared" si="1280"/>
        <v>222038.34602472984</v>
      </c>
      <c r="AQ2750" s="5" t="s">
        <v>0</v>
      </c>
    </row>
    <row r="2751" spans="1:43" x14ac:dyDescent="0.25">
      <c r="A2751" s="63">
        <v>336</v>
      </c>
      <c r="B2751" s="72">
        <v>73152101</v>
      </c>
      <c r="C2751" s="72">
        <v>8715606</v>
      </c>
      <c r="D2751" s="62" t="s">
        <v>801</v>
      </c>
      <c r="E2751" s="61" t="s">
        <v>801</v>
      </c>
      <c r="F2751" s="74" t="s">
        <v>1016</v>
      </c>
      <c r="G2751" s="42" t="s">
        <v>1</v>
      </c>
      <c r="H2751" s="21">
        <v>1</v>
      </c>
      <c r="I2751" s="20">
        <v>636423.41011764703</v>
      </c>
      <c r="J2751" s="20">
        <f t="shared" si="1268"/>
        <v>120920.44792235293</v>
      </c>
      <c r="K2751" s="19">
        <f t="shared" si="1269"/>
        <v>757343.85803999996</v>
      </c>
      <c r="L2751" s="15">
        <f t="shared" si="1270"/>
        <v>757343.85803999996</v>
      </c>
      <c r="M2751" s="17">
        <v>522300.84033613448</v>
      </c>
      <c r="N2751" s="17">
        <v>99237.159663865546</v>
      </c>
      <c r="O2751" s="16">
        <v>621538</v>
      </c>
      <c r="P2751" s="18">
        <v>621538</v>
      </c>
      <c r="Q2751" s="17">
        <v>483611.76470588235</v>
      </c>
      <c r="R2751" s="17">
        <v>91886.23529411765</v>
      </c>
      <c r="S2751" s="16">
        <v>575498</v>
      </c>
      <c r="T2751" s="15">
        <v>575498</v>
      </c>
      <c r="U2751" s="14"/>
      <c r="V2751" s="14"/>
      <c r="W2751" s="14"/>
      <c r="X2751" s="14"/>
      <c r="Y2751" s="14"/>
      <c r="Z2751" s="14"/>
      <c r="AA2751" s="14"/>
      <c r="AB2751" s="13"/>
      <c r="AC2751" s="12">
        <f t="shared" si="1271"/>
        <v>0</v>
      </c>
      <c r="AD2751" s="6">
        <f t="shared" si="1272"/>
        <v>0</v>
      </c>
      <c r="AE2751" s="6">
        <f t="shared" si="1273"/>
        <v>0</v>
      </c>
      <c r="AF2751" s="6">
        <f t="shared" si="1274"/>
        <v>0</v>
      </c>
      <c r="AG2751" s="9">
        <f t="shared" si="1275"/>
        <v>575498</v>
      </c>
      <c r="AH2751" s="11">
        <f t="shared" si="1276"/>
        <v>757343.85803999996</v>
      </c>
      <c r="AI2751" s="11">
        <f t="shared" si="1277"/>
        <v>598518</v>
      </c>
      <c r="AJ2751" s="10">
        <f t="shared" si="1278"/>
        <v>488594.96450999996</v>
      </c>
      <c r="AK2751" s="9">
        <f t="shared" si="1262"/>
        <v>587008</v>
      </c>
      <c r="AL2751" s="9">
        <f t="shared" si="1266"/>
        <v>677930.92901999992</v>
      </c>
      <c r="AM2751" s="6">
        <f t="shared" si="1279"/>
        <v>642819.24802385748</v>
      </c>
      <c r="AN2751" s="8">
        <f t="shared" si="1281"/>
        <v>334752.14481802256</v>
      </c>
      <c r="AO2751" s="7">
        <f t="shared" si="1267"/>
        <v>0.55930171660338124</v>
      </c>
      <c r="AP2751" s="6">
        <f t="shared" si="1280"/>
        <v>642819.24802385748</v>
      </c>
      <c r="AQ2751" s="5" t="s">
        <v>0</v>
      </c>
    </row>
    <row r="2752" spans="1:43" x14ac:dyDescent="0.25">
      <c r="A2752" s="191" t="s">
        <v>1015</v>
      </c>
      <c r="B2752" s="192"/>
      <c r="C2752" s="192"/>
      <c r="D2752" s="192"/>
      <c r="E2752" s="192"/>
      <c r="F2752" s="192"/>
      <c r="G2752" s="192"/>
      <c r="H2752" s="192"/>
      <c r="I2752" s="192"/>
      <c r="J2752" s="192"/>
      <c r="K2752" s="192"/>
      <c r="L2752" s="193"/>
      <c r="M2752" s="41"/>
      <c r="N2752" s="41"/>
      <c r="O2752" s="41"/>
      <c r="P2752" s="40"/>
      <c r="Q2752" s="39"/>
      <c r="R2752" s="39"/>
      <c r="S2752" s="39"/>
      <c r="T2752" s="64"/>
      <c r="U2752" s="39"/>
      <c r="V2752" s="39"/>
      <c r="W2752" s="39"/>
      <c r="X2752" s="39"/>
      <c r="Y2752" s="39"/>
      <c r="Z2752" s="39"/>
      <c r="AA2752" s="39"/>
      <c r="AB2752" s="13"/>
      <c r="AC2752" s="12"/>
      <c r="AD2752" s="6"/>
      <c r="AE2752" s="6"/>
      <c r="AF2752" s="6"/>
      <c r="AG2752" s="9"/>
      <c r="AH2752" s="11"/>
      <c r="AI2752" s="11"/>
      <c r="AJ2752" s="10"/>
      <c r="AK2752" s="9"/>
      <c r="AL2752" s="9"/>
      <c r="AM2752" s="6"/>
      <c r="AN2752" s="8"/>
      <c r="AO2752" s="7"/>
      <c r="AP2752" s="6"/>
      <c r="AQ2752" s="5"/>
    </row>
    <row r="2753" spans="1:43" ht="51" x14ac:dyDescent="0.25">
      <c r="A2753" s="38" t="s">
        <v>143</v>
      </c>
      <c r="B2753" s="31" t="s">
        <v>142</v>
      </c>
      <c r="C2753" s="31" t="s">
        <v>141</v>
      </c>
      <c r="D2753" s="31" t="s">
        <v>140</v>
      </c>
      <c r="E2753" s="31" t="s">
        <v>139</v>
      </c>
      <c r="F2753" s="31" t="s">
        <v>180</v>
      </c>
      <c r="G2753" s="37" t="s">
        <v>138</v>
      </c>
      <c r="H2753" s="36" t="s">
        <v>137</v>
      </c>
      <c r="I2753" s="35" t="s">
        <v>136</v>
      </c>
      <c r="J2753" s="31" t="s">
        <v>135</v>
      </c>
      <c r="K2753" s="31" t="s">
        <v>134</v>
      </c>
      <c r="L2753" s="34" t="s">
        <v>133</v>
      </c>
      <c r="M2753" s="33" t="s">
        <v>136</v>
      </c>
      <c r="N2753" s="33" t="s">
        <v>135</v>
      </c>
      <c r="O2753" s="33" t="s">
        <v>134</v>
      </c>
      <c r="P2753" s="32" t="s">
        <v>133</v>
      </c>
      <c r="Q2753" s="31"/>
      <c r="R2753" s="31"/>
      <c r="S2753" s="31"/>
      <c r="T2753" s="34"/>
      <c r="U2753" s="31"/>
      <c r="V2753" s="31"/>
      <c r="W2753" s="31"/>
      <c r="X2753" s="31"/>
      <c r="Y2753" s="31"/>
      <c r="Z2753" s="31"/>
      <c r="AA2753" s="31"/>
      <c r="AB2753" s="13"/>
      <c r="AC2753" s="12"/>
      <c r="AD2753" s="6"/>
      <c r="AE2753" s="6"/>
      <c r="AF2753" s="6"/>
      <c r="AG2753" s="9"/>
      <c r="AH2753" s="11"/>
      <c r="AI2753" s="11"/>
      <c r="AJ2753" s="10"/>
      <c r="AK2753" s="9"/>
      <c r="AL2753" s="9"/>
      <c r="AM2753" s="6"/>
      <c r="AN2753" s="8"/>
      <c r="AO2753" s="7"/>
      <c r="AP2753" s="6"/>
      <c r="AQ2753" s="5"/>
    </row>
    <row r="2754" spans="1:43" ht="25.5" x14ac:dyDescent="0.25">
      <c r="A2754" s="63">
        <v>337</v>
      </c>
      <c r="B2754" s="72">
        <v>72154109</v>
      </c>
      <c r="C2754" s="72">
        <v>8715602</v>
      </c>
      <c r="D2754" s="62" t="s">
        <v>801</v>
      </c>
      <c r="E2754" s="61" t="s">
        <v>801</v>
      </c>
      <c r="F2754" s="73" t="s">
        <v>1014</v>
      </c>
      <c r="G2754" s="42" t="s">
        <v>1</v>
      </c>
      <c r="H2754" s="21">
        <v>1</v>
      </c>
      <c r="I2754" s="20">
        <v>739918.04899159668</v>
      </c>
      <c r="J2754" s="20">
        <f t="shared" ref="J2754:J2775" si="1282">+I2754*0.19</f>
        <v>140584.42930840337</v>
      </c>
      <c r="K2754" s="19">
        <f t="shared" ref="K2754:K2775" si="1283">+I2754+J2754</f>
        <v>880502.47830000008</v>
      </c>
      <c r="L2754" s="15">
        <f t="shared" ref="L2754:L2775" si="1284">+H2754*K2754</f>
        <v>880502.47830000008</v>
      </c>
      <c r="M2754" s="17">
        <v>612858.82352941181</v>
      </c>
      <c r="N2754" s="17">
        <v>116443.17647058824</v>
      </c>
      <c r="O2754" s="16">
        <v>729302</v>
      </c>
      <c r="P2754" s="18">
        <v>729302</v>
      </c>
      <c r="Q2754" s="17">
        <v>562256.30252100842</v>
      </c>
      <c r="R2754" s="17">
        <v>106828.6974789916</v>
      </c>
      <c r="S2754" s="16">
        <v>669085</v>
      </c>
      <c r="T2754" s="15">
        <v>669085</v>
      </c>
      <c r="U2754" s="14"/>
      <c r="V2754" s="14"/>
      <c r="W2754" s="14"/>
      <c r="X2754" s="14"/>
      <c r="Y2754" s="14"/>
      <c r="Z2754" s="14"/>
      <c r="AA2754" s="14"/>
      <c r="AB2754" s="13"/>
      <c r="AC2754" s="12">
        <f t="shared" ref="AC2754:AC2775" si="1285">+AB2754*19%</f>
        <v>0</v>
      </c>
      <c r="AD2754" s="6">
        <f t="shared" ref="AD2754:AD2775" si="1286">+AB2754+AC2754</f>
        <v>0</v>
      </c>
      <c r="AE2754" s="6">
        <f t="shared" ref="AE2754:AE2775" si="1287">+AD2754*5.1%</f>
        <v>0</v>
      </c>
      <c r="AF2754" s="6">
        <f t="shared" ref="AF2754:AF2775" si="1288">+AD2754+AE2754</f>
        <v>0</v>
      </c>
      <c r="AG2754" s="9">
        <f t="shared" si="1275"/>
        <v>669085</v>
      </c>
      <c r="AH2754" s="11">
        <f t="shared" si="1276"/>
        <v>880502.47830000008</v>
      </c>
      <c r="AI2754" s="11">
        <f t="shared" si="1277"/>
        <v>699193.5</v>
      </c>
      <c r="AJ2754" s="10">
        <f t="shared" si="1278"/>
        <v>569722.36957500002</v>
      </c>
      <c r="AK2754" s="9">
        <f t="shared" si="1262"/>
        <v>684139.25</v>
      </c>
      <c r="AL2754" s="9">
        <f t="shared" si="1266"/>
        <v>789847.98915000004</v>
      </c>
      <c r="AM2754" s="6">
        <f>HARMEAN(L2754,P2754,T2754)</f>
        <v>749724.91777031787</v>
      </c>
      <c r="AN2754" s="8">
        <f t="shared" si="1281"/>
        <v>390088.21444421628</v>
      </c>
      <c r="AO2754" s="7">
        <f t="shared" si="1267"/>
        <v>0.55791167172494638</v>
      </c>
      <c r="AP2754" s="6">
        <f t="shared" ref="AP2754:AP2767" si="1289">+AM2754</f>
        <v>749724.91777031787</v>
      </c>
      <c r="AQ2754" s="5" t="s">
        <v>0</v>
      </c>
    </row>
    <row r="2755" spans="1:43" ht="102" x14ac:dyDescent="0.25">
      <c r="A2755" s="63">
        <v>338</v>
      </c>
      <c r="B2755" s="72">
        <v>72154109</v>
      </c>
      <c r="C2755" s="72">
        <v>8715602</v>
      </c>
      <c r="D2755" s="62" t="s">
        <v>801</v>
      </c>
      <c r="E2755" s="61" t="s">
        <v>801</v>
      </c>
      <c r="F2755" s="73" t="s">
        <v>1013</v>
      </c>
      <c r="G2755" s="42" t="s">
        <v>1</v>
      </c>
      <c r="H2755" s="21">
        <v>1</v>
      </c>
      <c r="I2755" s="20">
        <v>1089450.0780504202</v>
      </c>
      <c r="J2755" s="20">
        <f t="shared" si="1282"/>
        <v>206995.51482957983</v>
      </c>
      <c r="K2755" s="19">
        <f t="shared" si="1283"/>
        <v>1296445.5928799999</v>
      </c>
      <c r="L2755" s="15">
        <f t="shared" si="1284"/>
        <v>1296445.5928799999</v>
      </c>
      <c r="M2755" s="17">
        <v>902369.74789915967</v>
      </c>
      <c r="N2755" s="17">
        <v>171450.25210084033</v>
      </c>
      <c r="O2755" s="16">
        <v>1073820</v>
      </c>
      <c r="P2755" s="18">
        <v>1073820</v>
      </c>
      <c r="Q2755" s="17">
        <v>827862.18487394962</v>
      </c>
      <c r="R2755" s="17">
        <v>157293.81512605044</v>
      </c>
      <c r="S2755" s="16">
        <v>985156</v>
      </c>
      <c r="T2755" s="15">
        <v>985156</v>
      </c>
      <c r="U2755" s="14"/>
      <c r="V2755" s="14"/>
      <c r="W2755" s="14"/>
      <c r="X2755" s="14"/>
      <c r="Y2755" s="14"/>
      <c r="Z2755" s="14"/>
      <c r="AA2755" s="14"/>
      <c r="AB2755" s="13"/>
      <c r="AC2755" s="12">
        <f t="shared" si="1285"/>
        <v>0</v>
      </c>
      <c r="AD2755" s="6">
        <f t="shared" si="1286"/>
        <v>0</v>
      </c>
      <c r="AE2755" s="6">
        <f t="shared" si="1287"/>
        <v>0</v>
      </c>
      <c r="AF2755" s="6">
        <f t="shared" si="1288"/>
        <v>0</v>
      </c>
      <c r="AG2755" s="9">
        <f t="shared" si="1275"/>
        <v>985156</v>
      </c>
      <c r="AH2755" s="11">
        <f t="shared" ref="AH2755:AH2775" si="1290">MAX(L2755,P2755,T2755,AF2755)</f>
        <v>1296445.5928799999</v>
      </c>
      <c r="AI2755" s="11">
        <f t="shared" ref="AI2755:AI2775" si="1291">MEDIAN(L2755,P2755,T2755,AF2755)</f>
        <v>1029488</v>
      </c>
      <c r="AJ2755" s="10">
        <f t="shared" ref="AJ2755:AJ2775" si="1292">AVERAGE(L2755,P2755,T2755,AF2755)</f>
        <v>838855.39821999997</v>
      </c>
      <c r="AK2755" s="9">
        <f t="shared" si="1262"/>
        <v>1007322</v>
      </c>
      <c r="AL2755" s="9">
        <f t="shared" si="1266"/>
        <v>1162966.7964399999</v>
      </c>
      <c r="AM2755" s="6">
        <f>HARMEAN(L2755,P2755,T2755)</f>
        <v>1103889.9650052837</v>
      </c>
      <c r="AN2755" s="8">
        <f t="shared" si="1281"/>
        <v>574363.24033449881</v>
      </c>
      <c r="AO2755" s="7">
        <f t="shared" si="1267"/>
        <v>0.55791154470425963</v>
      </c>
      <c r="AP2755" s="6">
        <f t="shared" si="1289"/>
        <v>1103889.9650052837</v>
      </c>
      <c r="AQ2755" s="5" t="s">
        <v>0</v>
      </c>
    </row>
    <row r="2756" spans="1:43" ht="25.5" x14ac:dyDescent="0.25">
      <c r="A2756" s="63">
        <v>339</v>
      </c>
      <c r="B2756" s="72">
        <v>72154109</v>
      </c>
      <c r="C2756" s="72">
        <v>8715602</v>
      </c>
      <c r="D2756" s="62" t="s">
        <v>801</v>
      </c>
      <c r="E2756" s="61" t="s">
        <v>801</v>
      </c>
      <c r="F2756" s="73" t="s">
        <v>1012</v>
      </c>
      <c r="G2756" s="42" t="s">
        <v>1</v>
      </c>
      <c r="H2756" s="21">
        <v>1</v>
      </c>
      <c r="I2756" s="20">
        <v>378726.87947899161</v>
      </c>
      <c r="J2756" s="20">
        <f t="shared" si="1282"/>
        <v>71958.107101008412</v>
      </c>
      <c r="K2756" s="19">
        <f t="shared" si="1283"/>
        <v>450684.98658000003</v>
      </c>
      <c r="L2756" s="15">
        <f t="shared" si="1284"/>
        <v>450684.98658000003</v>
      </c>
      <c r="M2756" s="17">
        <v>313691.59663865546</v>
      </c>
      <c r="N2756" s="17">
        <v>59601.403361344535</v>
      </c>
      <c r="O2756" s="16">
        <v>373293</v>
      </c>
      <c r="P2756" s="18">
        <v>373293</v>
      </c>
      <c r="Q2756" s="17">
        <v>287790.75630252104</v>
      </c>
      <c r="R2756" s="17">
        <v>54680.243697478996</v>
      </c>
      <c r="S2756" s="16">
        <v>342471.00000000006</v>
      </c>
      <c r="T2756" s="15">
        <v>342471.00000000006</v>
      </c>
      <c r="U2756" s="14"/>
      <c r="V2756" s="14"/>
      <c r="W2756" s="14"/>
      <c r="X2756" s="14"/>
      <c r="Y2756" s="14"/>
      <c r="Z2756" s="14"/>
      <c r="AA2756" s="14"/>
      <c r="AB2756" s="13"/>
      <c r="AC2756" s="12">
        <f t="shared" si="1285"/>
        <v>0</v>
      </c>
      <c r="AD2756" s="6">
        <f t="shared" si="1286"/>
        <v>0</v>
      </c>
      <c r="AE2756" s="6">
        <f t="shared" si="1287"/>
        <v>0</v>
      </c>
      <c r="AF2756" s="6">
        <f t="shared" si="1288"/>
        <v>0</v>
      </c>
      <c r="AG2756" s="9">
        <f t="shared" si="1275"/>
        <v>342471.00000000006</v>
      </c>
      <c r="AH2756" s="11">
        <f t="shared" si="1290"/>
        <v>450684.98658000003</v>
      </c>
      <c r="AI2756" s="11">
        <f t="shared" si="1291"/>
        <v>357882</v>
      </c>
      <c r="AJ2756" s="10">
        <f t="shared" si="1292"/>
        <v>291612.24664500001</v>
      </c>
      <c r="AK2756" s="9">
        <f t="shared" si="1262"/>
        <v>350176.5</v>
      </c>
      <c r="AL2756" s="9">
        <f t="shared" si="1266"/>
        <v>404283.49329000001</v>
      </c>
      <c r="AM2756" s="6">
        <f>HARMEAN(L2756,P2756,T2756)</f>
        <v>383746.50277466356</v>
      </c>
      <c r="AN2756" s="8">
        <f t="shared" si="1281"/>
        <v>199666.55307056112</v>
      </c>
      <c r="AO2756" s="7">
        <f t="shared" si="1267"/>
        <v>0.55791169455452105</v>
      </c>
      <c r="AP2756" s="6">
        <f t="shared" si="1289"/>
        <v>383746.50277466356</v>
      </c>
      <c r="AQ2756" s="5" t="s">
        <v>0</v>
      </c>
    </row>
    <row r="2757" spans="1:43" ht="25.5" x14ac:dyDescent="0.25">
      <c r="A2757" s="63">
        <v>340</v>
      </c>
      <c r="B2757" s="72">
        <v>72154109</v>
      </c>
      <c r="C2757" s="72">
        <v>8715602</v>
      </c>
      <c r="D2757" s="62" t="s">
        <v>801</v>
      </c>
      <c r="E2757" s="61" t="s">
        <v>801</v>
      </c>
      <c r="F2757" s="73" t="s">
        <v>1011</v>
      </c>
      <c r="G2757" s="42" t="s">
        <v>1</v>
      </c>
      <c r="H2757" s="21">
        <v>1</v>
      </c>
      <c r="I2757" s="20">
        <v>955650.29974789917</v>
      </c>
      <c r="J2757" s="20">
        <f t="shared" si="1282"/>
        <v>181573.55695210086</v>
      </c>
      <c r="K2757" s="19">
        <f t="shared" si="1283"/>
        <v>1137223.8567000001</v>
      </c>
      <c r="L2757" s="15">
        <f t="shared" si="1284"/>
        <v>1137223.8567000001</v>
      </c>
      <c r="M2757" s="17">
        <v>777022.68907563027</v>
      </c>
      <c r="N2757" s="17">
        <v>147634.31092436975</v>
      </c>
      <c r="O2757" s="16">
        <v>924657</v>
      </c>
      <c r="P2757" s="18">
        <v>924657</v>
      </c>
      <c r="Q2757" s="17">
        <v>726189.07563025213</v>
      </c>
      <c r="R2757" s="17">
        <v>137975.9243697479</v>
      </c>
      <c r="S2757" s="16">
        <v>864165</v>
      </c>
      <c r="T2757" s="15">
        <v>864165</v>
      </c>
      <c r="U2757" s="14"/>
      <c r="V2757" s="14"/>
      <c r="W2757" s="14"/>
      <c r="X2757" s="14"/>
      <c r="Y2757" s="14"/>
      <c r="Z2757" s="14"/>
      <c r="AA2757" s="14"/>
      <c r="AB2757" s="13"/>
      <c r="AC2757" s="12">
        <f t="shared" si="1285"/>
        <v>0</v>
      </c>
      <c r="AD2757" s="6">
        <f t="shared" si="1286"/>
        <v>0</v>
      </c>
      <c r="AE2757" s="6">
        <f t="shared" si="1287"/>
        <v>0</v>
      </c>
      <c r="AF2757" s="6">
        <f t="shared" si="1288"/>
        <v>0</v>
      </c>
      <c r="AG2757" s="9">
        <f t="shared" si="1275"/>
        <v>864165</v>
      </c>
      <c r="AH2757" s="11">
        <f t="shared" si="1290"/>
        <v>1137223.8567000001</v>
      </c>
      <c r="AI2757" s="11">
        <f t="shared" si="1291"/>
        <v>894411</v>
      </c>
      <c r="AJ2757" s="10">
        <f t="shared" si="1292"/>
        <v>731511.46417500009</v>
      </c>
      <c r="AK2757" s="9">
        <f t="shared" ref="AK2757:AK2820" si="1293">AVERAGE(AG2757,AI2757)</f>
        <v>879288</v>
      </c>
      <c r="AL2757" s="9">
        <f t="shared" si="1266"/>
        <v>1015817.4283500001</v>
      </c>
      <c r="AM2757" s="6">
        <f>HARMEAN(L2757,P2757,T2757)</f>
        <v>962154.3412972379</v>
      </c>
      <c r="AN2757" s="8">
        <f t="shared" si="1281"/>
        <v>501535.55083158106</v>
      </c>
      <c r="AO2757" s="7">
        <f t="shared" si="1267"/>
        <v>0.56074394303243258</v>
      </c>
      <c r="AP2757" s="6">
        <f t="shared" si="1289"/>
        <v>962154.3412972379</v>
      </c>
      <c r="AQ2757" s="5" t="s">
        <v>0</v>
      </c>
    </row>
    <row r="2758" spans="1:43" x14ac:dyDescent="0.25">
      <c r="A2758" s="63">
        <v>341</v>
      </c>
      <c r="B2758" s="72">
        <v>72154109</v>
      </c>
      <c r="C2758" s="72">
        <v>8715602</v>
      </c>
      <c r="D2758" s="62" t="s">
        <v>801</v>
      </c>
      <c r="E2758" s="61" t="s">
        <v>801</v>
      </c>
      <c r="F2758" s="73" t="s">
        <v>1010</v>
      </c>
      <c r="G2758" s="42" t="s">
        <v>1</v>
      </c>
      <c r="H2758" s="21">
        <v>1</v>
      </c>
      <c r="I2758" s="20">
        <v>534317.73836974788</v>
      </c>
      <c r="J2758" s="20">
        <f t="shared" si="1282"/>
        <v>101520.3702902521</v>
      </c>
      <c r="K2758" s="19">
        <f t="shared" si="1283"/>
        <v>635838.10866000003</v>
      </c>
      <c r="L2758" s="15">
        <f t="shared" si="1284"/>
        <v>635838.10866000003</v>
      </c>
      <c r="M2758" s="17">
        <v>442564.70588235295</v>
      </c>
      <c r="N2758" s="17">
        <v>84087.294117647063</v>
      </c>
      <c r="O2758" s="16">
        <v>526652</v>
      </c>
      <c r="P2758" s="18">
        <v>526652</v>
      </c>
      <c r="Q2758" s="17">
        <v>406022.68907563027</v>
      </c>
      <c r="R2758" s="17">
        <v>77144.310924369755</v>
      </c>
      <c r="S2758" s="16">
        <v>483167</v>
      </c>
      <c r="T2758" s="15">
        <v>483167</v>
      </c>
      <c r="U2758" s="14"/>
      <c r="V2758" s="14"/>
      <c r="W2758" s="14"/>
      <c r="X2758" s="14"/>
      <c r="Y2758" s="14"/>
      <c r="Z2758" s="14"/>
      <c r="AA2758" s="14"/>
      <c r="AB2758" s="13"/>
      <c r="AC2758" s="12">
        <f t="shared" si="1285"/>
        <v>0</v>
      </c>
      <c r="AD2758" s="6">
        <f t="shared" si="1286"/>
        <v>0</v>
      </c>
      <c r="AE2758" s="6">
        <f t="shared" si="1287"/>
        <v>0</v>
      </c>
      <c r="AF2758" s="6">
        <f t="shared" si="1288"/>
        <v>0</v>
      </c>
      <c r="AG2758" s="9">
        <f t="shared" si="1275"/>
        <v>483167</v>
      </c>
      <c r="AH2758" s="11">
        <f t="shared" si="1290"/>
        <v>635838.10866000003</v>
      </c>
      <c r="AI2758" s="11">
        <f t="shared" si="1291"/>
        <v>504909.5</v>
      </c>
      <c r="AJ2758" s="10">
        <f t="shared" si="1292"/>
        <v>411414.27716499998</v>
      </c>
      <c r="AK2758" s="9">
        <f t="shared" si="1293"/>
        <v>494038.25</v>
      </c>
      <c r="AL2758" s="9">
        <f t="shared" si="1266"/>
        <v>570373.80432999996</v>
      </c>
      <c r="AM2758" s="6">
        <f>HARMEAN(L2758,P2758,T2758)</f>
        <v>541399.73681199667</v>
      </c>
      <c r="AN2758" s="8">
        <f t="shared" si="1281"/>
        <v>281694.84056127601</v>
      </c>
      <c r="AO2758" s="7">
        <f t="shared" si="1267"/>
        <v>0.55791154763631112</v>
      </c>
      <c r="AP2758" s="6">
        <f t="shared" si="1289"/>
        <v>541399.73681199667</v>
      </c>
      <c r="AQ2758" s="5" t="s">
        <v>0</v>
      </c>
    </row>
    <row r="2759" spans="1:43" x14ac:dyDescent="0.25">
      <c r="A2759" s="63">
        <v>342</v>
      </c>
      <c r="B2759" s="72">
        <v>72154109</v>
      </c>
      <c r="C2759" s="72">
        <v>8715602</v>
      </c>
      <c r="D2759" s="62" t="s">
        <v>801</v>
      </c>
      <c r="E2759" s="61" t="s">
        <v>801</v>
      </c>
      <c r="F2759" s="69" t="s">
        <v>1009</v>
      </c>
      <c r="G2759" s="42" t="s">
        <v>1</v>
      </c>
      <c r="H2759" s="21">
        <v>1</v>
      </c>
      <c r="I2759" s="20">
        <v>841188.792252101</v>
      </c>
      <c r="J2759" s="20">
        <f t="shared" si="1282"/>
        <v>159825.87052789918</v>
      </c>
      <c r="K2759" s="19">
        <f t="shared" si="1283"/>
        <v>1001014.6627800001</v>
      </c>
      <c r="L2759" s="15">
        <f t="shared" si="1284"/>
        <v>1001014.6627800001</v>
      </c>
      <c r="M2759" s="17">
        <v>696740.33613445377</v>
      </c>
      <c r="N2759" s="17">
        <v>132380.66386554623</v>
      </c>
      <c r="O2759" s="16">
        <v>829121</v>
      </c>
      <c r="P2759" s="18">
        <v>829121</v>
      </c>
      <c r="Q2759" s="17">
        <v>639210.92436974798</v>
      </c>
      <c r="R2759" s="17">
        <v>121450.07563025212</v>
      </c>
      <c r="S2759" s="16">
        <v>760661.00000000012</v>
      </c>
      <c r="T2759" s="15">
        <v>760661.00000000012</v>
      </c>
      <c r="U2759" s="14"/>
      <c r="V2759" s="14"/>
      <c r="W2759" s="14"/>
      <c r="X2759" s="14"/>
      <c r="Y2759" s="14"/>
      <c r="Z2759" s="14"/>
      <c r="AA2759" s="14"/>
      <c r="AB2759" s="13">
        <v>152017.65</v>
      </c>
      <c r="AC2759" s="12">
        <f t="shared" si="1285"/>
        <v>28883.353499999997</v>
      </c>
      <c r="AD2759" s="6">
        <f t="shared" si="1286"/>
        <v>180901.00349999999</v>
      </c>
      <c r="AE2759" s="6">
        <f t="shared" si="1287"/>
        <v>9225.9511784999995</v>
      </c>
      <c r="AF2759" s="6">
        <f t="shared" si="1288"/>
        <v>190126.95467849998</v>
      </c>
      <c r="AG2759" s="9">
        <f>MIN(L2759,P2759,T2759,AF2759)</f>
        <v>190126.95467849998</v>
      </c>
      <c r="AH2759" s="11">
        <f t="shared" si="1290"/>
        <v>1001014.6627800001</v>
      </c>
      <c r="AI2759" s="11">
        <f t="shared" si="1291"/>
        <v>794891</v>
      </c>
      <c r="AJ2759" s="10">
        <f t="shared" si="1292"/>
        <v>695230.90436462511</v>
      </c>
      <c r="AK2759" s="9">
        <f t="shared" si="1293"/>
        <v>492508.97733924998</v>
      </c>
      <c r="AL2759" s="9">
        <f t="shared" si="1266"/>
        <v>897952.83139000006</v>
      </c>
      <c r="AM2759" s="6">
        <f>HARMEAN(L2759,P2759,T2759,AF2759)</f>
        <v>455613.4272703029</v>
      </c>
      <c r="AN2759" s="8">
        <f t="shared" si="1281"/>
        <v>351587.52443891787</v>
      </c>
      <c r="AO2759" s="7">
        <f t="shared" si="1267"/>
        <v>0.44230910205162455</v>
      </c>
      <c r="AP2759" s="6">
        <f t="shared" si="1289"/>
        <v>455613.4272703029</v>
      </c>
      <c r="AQ2759" s="5" t="s">
        <v>0</v>
      </c>
    </row>
    <row r="2760" spans="1:43" x14ac:dyDescent="0.25">
      <c r="A2760" s="63">
        <v>343</v>
      </c>
      <c r="B2760" s="72">
        <v>72154109</v>
      </c>
      <c r="C2760" s="72">
        <v>8715602</v>
      </c>
      <c r="D2760" s="62" t="s">
        <v>801</v>
      </c>
      <c r="E2760" s="61" t="s">
        <v>801</v>
      </c>
      <c r="F2760" s="69" t="s">
        <v>1008</v>
      </c>
      <c r="G2760" s="42" t="s">
        <v>1</v>
      </c>
      <c r="H2760" s="21">
        <v>1</v>
      </c>
      <c r="I2760" s="20">
        <v>961270.30845378153</v>
      </c>
      <c r="J2760" s="20">
        <f t="shared" si="1282"/>
        <v>182641.35860621851</v>
      </c>
      <c r="K2760" s="19">
        <f t="shared" si="1283"/>
        <v>1143911.6670600001</v>
      </c>
      <c r="L2760" s="15">
        <f t="shared" si="1284"/>
        <v>1143911.6670600001</v>
      </c>
      <c r="M2760" s="17">
        <v>796200.84033613454</v>
      </c>
      <c r="N2760" s="17">
        <v>151278.15966386558</v>
      </c>
      <c r="O2760" s="16">
        <v>947479.00000000012</v>
      </c>
      <c r="P2760" s="18">
        <v>947479.00000000012</v>
      </c>
      <c r="Q2760" s="17">
        <v>730459.66386554623</v>
      </c>
      <c r="R2760" s="17">
        <v>138787.3361344538</v>
      </c>
      <c r="S2760" s="16">
        <v>869247</v>
      </c>
      <c r="T2760" s="15">
        <v>869247</v>
      </c>
      <c r="U2760" s="14"/>
      <c r="V2760" s="14"/>
      <c r="W2760" s="14"/>
      <c r="X2760" s="14"/>
      <c r="Y2760" s="14"/>
      <c r="Z2760" s="14"/>
      <c r="AA2760" s="14"/>
      <c r="AB2760" s="13">
        <v>118000</v>
      </c>
      <c r="AC2760" s="12">
        <f t="shared" si="1285"/>
        <v>22420</v>
      </c>
      <c r="AD2760" s="6">
        <f t="shared" si="1286"/>
        <v>140420</v>
      </c>
      <c r="AE2760" s="6">
        <f t="shared" si="1287"/>
        <v>7161.4199999999992</v>
      </c>
      <c r="AF2760" s="6">
        <f t="shared" si="1288"/>
        <v>147581.42000000001</v>
      </c>
      <c r="AG2760" s="9">
        <f>MIN(L2760,P2760,T2760,AF2760)</f>
        <v>147581.42000000001</v>
      </c>
      <c r="AH2760" s="11">
        <f t="shared" si="1290"/>
        <v>1143911.6670600001</v>
      </c>
      <c r="AI2760" s="11">
        <f t="shared" si="1291"/>
        <v>908363</v>
      </c>
      <c r="AJ2760" s="10">
        <f t="shared" si="1292"/>
        <v>777054.77176500007</v>
      </c>
      <c r="AK2760" s="9">
        <f t="shared" si="1293"/>
        <v>527972.21</v>
      </c>
      <c r="AL2760" s="9">
        <f t="shared" si="1266"/>
        <v>1026137.3335300001</v>
      </c>
      <c r="AM2760" s="6">
        <f>HARMEAN(L2760,P2760,T2760,AF2760)</f>
        <v>405845.49647609703</v>
      </c>
      <c r="AN2760" s="8">
        <f t="shared" si="1281"/>
        <v>435264.09865129762</v>
      </c>
      <c r="AO2760" s="7">
        <f t="shared" si="1267"/>
        <v>0.47917418328498368</v>
      </c>
      <c r="AP2760" s="6">
        <f t="shared" si="1289"/>
        <v>405845.49647609703</v>
      </c>
      <c r="AQ2760" s="5" t="s">
        <v>0</v>
      </c>
    </row>
    <row r="2761" spans="1:43" x14ac:dyDescent="0.25">
      <c r="A2761" s="63">
        <v>344</v>
      </c>
      <c r="B2761" s="72">
        <v>72154109</v>
      </c>
      <c r="C2761" s="72">
        <v>8715602</v>
      </c>
      <c r="D2761" s="62" t="s">
        <v>801</v>
      </c>
      <c r="E2761" s="61" t="s">
        <v>801</v>
      </c>
      <c r="F2761" s="69" t="s">
        <v>1007</v>
      </c>
      <c r="G2761" s="42" t="s">
        <v>1</v>
      </c>
      <c r="H2761" s="21">
        <v>1</v>
      </c>
      <c r="I2761" s="20">
        <v>688302.88048739498</v>
      </c>
      <c r="J2761" s="20">
        <f t="shared" si="1282"/>
        <v>130777.54729260504</v>
      </c>
      <c r="K2761" s="19">
        <f t="shared" si="1283"/>
        <v>819080.42778000003</v>
      </c>
      <c r="L2761" s="15">
        <f t="shared" si="1284"/>
        <v>819080.42778000003</v>
      </c>
      <c r="M2761" s="17">
        <v>559647.0588235294</v>
      </c>
      <c r="N2761" s="17">
        <v>106332.94117647059</v>
      </c>
      <c r="O2761" s="16">
        <v>665980</v>
      </c>
      <c r="P2761" s="18">
        <v>665980</v>
      </c>
      <c r="Q2761" s="17">
        <v>523034.45378151262</v>
      </c>
      <c r="R2761" s="17">
        <v>99376.546218487405</v>
      </c>
      <c r="S2761" s="16">
        <v>622411</v>
      </c>
      <c r="T2761" s="15">
        <v>622411</v>
      </c>
      <c r="U2761" s="14"/>
      <c r="V2761" s="14"/>
      <c r="W2761" s="14"/>
      <c r="X2761" s="14"/>
      <c r="Y2761" s="14"/>
      <c r="Z2761" s="14"/>
      <c r="AA2761" s="14"/>
      <c r="AB2761" s="13"/>
      <c r="AC2761" s="12">
        <f t="shared" si="1285"/>
        <v>0</v>
      </c>
      <c r="AD2761" s="6">
        <f t="shared" si="1286"/>
        <v>0</v>
      </c>
      <c r="AE2761" s="6">
        <f t="shared" si="1287"/>
        <v>0</v>
      </c>
      <c r="AF2761" s="6">
        <f t="shared" si="1288"/>
        <v>0</v>
      </c>
      <c r="AG2761" s="9">
        <f>MIN(L2761,P2761,T2761)</f>
        <v>622411</v>
      </c>
      <c r="AH2761" s="11">
        <f t="shared" si="1290"/>
        <v>819080.42778000003</v>
      </c>
      <c r="AI2761" s="11">
        <f t="shared" si="1291"/>
        <v>644195.5</v>
      </c>
      <c r="AJ2761" s="10">
        <f t="shared" si="1292"/>
        <v>526867.85694500001</v>
      </c>
      <c r="AK2761" s="9">
        <f t="shared" si="1293"/>
        <v>633303.25</v>
      </c>
      <c r="AL2761" s="9">
        <f t="shared" si="1266"/>
        <v>731637.96389000001</v>
      </c>
      <c r="AM2761" s="6">
        <f>HARMEAN(L2761,P2761,T2761)</f>
        <v>692987.35353651736</v>
      </c>
      <c r="AN2761" s="8">
        <f t="shared" si="1281"/>
        <v>361228.7390587852</v>
      </c>
      <c r="AO2761" s="7">
        <f t="shared" si="1267"/>
        <v>0.56074396523847991</v>
      </c>
      <c r="AP2761" s="6">
        <f t="shared" si="1289"/>
        <v>692987.35353651736</v>
      </c>
      <c r="AQ2761" s="5" t="s">
        <v>0</v>
      </c>
    </row>
    <row r="2762" spans="1:43" x14ac:dyDescent="0.25">
      <c r="A2762" s="63">
        <v>345</v>
      </c>
      <c r="B2762" s="72">
        <v>72154109</v>
      </c>
      <c r="C2762" s="72">
        <v>8715602</v>
      </c>
      <c r="D2762" s="62" t="s">
        <v>801</v>
      </c>
      <c r="E2762" s="61" t="s">
        <v>801</v>
      </c>
      <c r="F2762" s="69" t="s">
        <v>1006</v>
      </c>
      <c r="G2762" s="42" t="s">
        <v>1</v>
      </c>
      <c r="H2762" s="21">
        <v>1</v>
      </c>
      <c r="I2762" s="20">
        <v>881295.21801680664</v>
      </c>
      <c r="J2762" s="20">
        <f t="shared" si="1282"/>
        <v>167446.09142319325</v>
      </c>
      <c r="K2762" s="19">
        <f t="shared" si="1283"/>
        <v>1048741.30944</v>
      </c>
      <c r="L2762" s="15">
        <f t="shared" si="1284"/>
        <v>1048741.30944</v>
      </c>
      <c r="M2762" s="17">
        <v>709868.90756302525</v>
      </c>
      <c r="N2762" s="17">
        <v>134875.09243697481</v>
      </c>
      <c r="O2762" s="16">
        <v>844744</v>
      </c>
      <c r="P2762" s="18">
        <v>844744</v>
      </c>
      <c r="Q2762" s="17">
        <v>669687.39495798317</v>
      </c>
      <c r="R2762" s="17">
        <v>127240.6050420168</v>
      </c>
      <c r="S2762" s="16">
        <v>796928</v>
      </c>
      <c r="T2762" s="15">
        <v>796928</v>
      </c>
      <c r="U2762" s="14"/>
      <c r="V2762" s="14"/>
      <c r="W2762" s="14"/>
      <c r="X2762" s="14"/>
      <c r="Y2762" s="14"/>
      <c r="Z2762" s="14"/>
      <c r="AA2762" s="14"/>
      <c r="AB2762" s="13">
        <v>155000</v>
      </c>
      <c r="AC2762" s="12">
        <f t="shared" si="1285"/>
        <v>29450</v>
      </c>
      <c r="AD2762" s="6">
        <f t="shared" si="1286"/>
        <v>184450</v>
      </c>
      <c r="AE2762" s="6">
        <f t="shared" si="1287"/>
        <v>9406.9499999999989</v>
      </c>
      <c r="AF2762" s="6">
        <f t="shared" si="1288"/>
        <v>193856.95</v>
      </c>
      <c r="AG2762" s="9">
        <f>MIN(L2762,P2762,T2762,AF2762)</f>
        <v>193856.95</v>
      </c>
      <c r="AH2762" s="11">
        <f t="shared" si="1290"/>
        <v>1048741.30944</v>
      </c>
      <c r="AI2762" s="11">
        <f t="shared" si="1291"/>
        <v>820836</v>
      </c>
      <c r="AJ2762" s="10">
        <f t="shared" si="1292"/>
        <v>721067.56486000004</v>
      </c>
      <c r="AK2762" s="9">
        <f t="shared" si="1293"/>
        <v>507346.47499999998</v>
      </c>
      <c r="AL2762" s="9">
        <f t="shared" si="1266"/>
        <v>934788.65471999999</v>
      </c>
      <c r="AM2762" s="6">
        <f>HARMEAN(L2762,P2762,T2762,AF2762)</f>
        <v>467804.74481160793</v>
      </c>
      <c r="AN2762" s="8">
        <f t="shared" si="1281"/>
        <v>368045.18813895079</v>
      </c>
      <c r="AO2762" s="7">
        <f t="shared" si="1267"/>
        <v>0.44837846797527253</v>
      </c>
      <c r="AP2762" s="6">
        <f t="shared" si="1289"/>
        <v>467804.74481160793</v>
      </c>
      <c r="AQ2762" s="5" t="s">
        <v>0</v>
      </c>
    </row>
    <row r="2763" spans="1:43" x14ac:dyDescent="0.25">
      <c r="A2763" s="63">
        <v>346</v>
      </c>
      <c r="B2763" s="72">
        <v>72154109</v>
      </c>
      <c r="C2763" s="72">
        <v>8715602</v>
      </c>
      <c r="D2763" s="62" t="s">
        <v>801</v>
      </c>
      <c r="E2763" s="61" t="s">
        <v>801</v>
      </c>
      <c r="F2763" s="69" t="s">
        <v>1005</v>
      </c>
      <c r="G2763" s="42" t="s">
        <v>1</v>
      </c>
      <c r="H2763" s="21">
        <v>1</v>
      </c>
      <c r="I2763" s="20">
        <v>844338.29732773115</v>
      </c>
      <c r="J2763" s="20">
        <f t="shared" si="1282"/>
        <v>160424.27649226892</v>
      </c>
      <c r="K2763" s="19">
        <f t="shared" si="1283"/>
        <v>1004762.57382</v>
      </c>
      <c r="L2763" s="15">
        <f t="shared" si="1284"/>
        <v>1004762.57382</v>
      </c>
      <c r="M2763" s="17">
        <v>686516.80672268907</v>
      </c>
      <c r="N2763" s="17">
        <v>130438.19327731093</v>
      </c>
      <c r="O2763" s="16">
        <v>816955</v>
      </c>
      <c r="P2763" s="18">
        <v>816955</v>
      </c>
      <c r="Q2763" s="17">
        <v>641604.20168067235</v>
      </c>
      <c r="R2763" s="17">
        <v>121904.79831932775</v>
      </c>
      <c r="S2763" s="16">
        <v>763509.00000000012</v>
      </c>
      <c r="T2763" s="15">
        <v>763509.00000000012</v>
      </c>
      <c r="U2763" s="14"/>
      <c r="V2763" s="14"/>
      <c r="W2763" s="14"/>
      <c r="X2763" s="14"/>
      <c r="Y2763" s="14"/>
      <c r="Z2763" s="14"/>
      <c r="AA2763" s="14"/>
      <c r="AB2763" s="13">
        <v>116000</v>
      </c>
      <c r="AC2763" s="12">
        <f t="shared" si="1285"/>
        <v>22040</v>
      </c>
      <c r="AD2763" s="6">
        <f t="shared" si="1286"/>
        <v>138040</v>
      </c>
      <c r="AE2763" s="6">
        <f t="shared" si="1287"/>
        <v>7040.04</v>
      </c>
      <c r="AF2763" s="6">
        <f t="shared" si="1288"/>
        <v>145080.04</v>
      </c>
      <c r="AG2763" s="9">
        <f>MIN(L2763,P2763,T2763,AF2763)</f>
        <v>145080.04</v>
      </c>
      <c r="AH2763" s="11">
        <f t="shared" si="1290"/>
        <v>1004762.57382</v>
      </c>
      <c r="AI2763" s="11">
        <f t="shared" si="1291"/>
        <v>790232</v>
      </c>
      <c r="AJ2763" s="10">
        <f t="shared" si="1292"/>
        <v>682576.65345500002</v>
      </c>
      <c r="AK2763" s="9">
        <f t="shared" si="1293"/>
        <v>467656.02</v>
      </c>
      <c r="AL2763" s="9">
        <f t="shared" si="1266"/>
        <v>897497.28691000002</v>
      </c>
      <c r="AM2763" s="6">
        <f>HARMEAN(L2763,P2763,T2763,AF2763)</f>
        <v>383810.60709988064</v>
      </c>
      <c r="AN2763" s="8">
        <f t="shared" si="1281"/>
        <v>372967.36295753083</v>
      </c>
      <c r="AO2763" s="7">
        <f t="shared" si="1267"/>
        <v>0.47197198159215376</v>
      </c>
      <c r="AP2763" s="6">
        <f t="shared" si="1289"/>
        <v>383810.60709988064</v>
      </c>
      <c r="AQ2763" s="5" t="s">
        <v>0</v>
      </c>
    </row>
    <row r="2764" spans="1:43" x14ac:dyDescent="0.25">
      <c r="A2764" s="63">
        <v>347</v>
      </c>
      <c r="B2764" s="72">
        <v>72154109</v>
      </c>
      <c r="C2764" s="72">
        <v>8715602</v>
      </c>
      <c r="D2764" s="62" t="s">
        <v>801</v>
      </c>
      <c r="E2764" s="61" t="s">
        <v>801</v>
      </c>
      <c r="F2764" s="69" t="s">
        <v>1004</v>
      </c>
      <c r="G2764" s="42" t="s">
        <v>1</v>
      </c>
      <c r="H2764" s="21">
        <v>1</v>
      </c>
      <c r="I2764" s="20">
        <v>817030.05352941179</v>
      </c>
      <c r="J2764" s="20">
        <f t="shared" si="1282"/>
        <v>155235.71017058825</v>
      </c>
      <c r="K2764" s="19">
        <f t="shared" si="1283"/>
        <v>972265.76370000001</v>
      </c>
      <c r="L2764" s="15">
        <f t="shared" si="1284"/>
        <v>972265.76370000001</v>
      </c>
      <c r="M2764" s="17">
        <v>658103.36134453781</v>
      </c>
      <c r="N2764" s="17">
        <v>125039.63865546219</v>
      </c>
      <c r="O2764" s="16">
        <v>783143</v>
      </c>
      <c r="P2764" s="18">
        <v>783143</v>
      </c>
      <c r="Q2764" s="17">
        <v>620852.9411764706</v>
      </c>
      <c r="R2764" s="17">
        <v>117962.05882352941</v>
      </c>
      <c r="S2764" s="16">
        <v>738815</v>
      </c>
      <c r="T2764" s="15">
        <v>738815</v>
      </c>
      <c r="U2764" s="14"/>
      <c r="V2764" s="14"/>
      <c r="W2764" s="14"/>
      <c r="X2764" s="14"/>
      <c r="Y2764" s="14"/>
      <c r="Z2764" s="14"/>
      <c r="AA2764" s="14"/>
      <c r="AB2764" s="13"/>
      <c r="AC2764" s="12">
        <f t="shared" si="1285"/>
        <v>0</v>
      </c>
      <c r="AD2764" s="6">
        <f t="shared" si="1286"/>
        <v>0</v>
      </c>
      <c r="AE2764" s="6">
        <f t="shared" si="1287"/>
        <v>0</v>
      </c>
      <c r="AF2764" s="6">
        <f t="shared" si="1288"/>
        <v>0</v>
      </c>
      <c r="AG2764" s="9">
        <f>MIN(L2764,P2764,T2764)</f>
        <v>738815</v>
      </c>
      <c r="AH2764" s="11">
        <f t="shared" si="1290"/>
        <v>972265.76370000001</v>
      </c>
      <c r="AI2764" s="11">
        <f t="shared" si="1291"/>
        <v>760979</v>
      </c>
      <c r="AJ2764" s="10">
        <f t="shared" si="1292"/>
        <v>623555.940925</v>
      </c>
      <c r="AK2764" s="9">
        <f t="shared" si="1293"/>
        <v>749897</v>
      </c>
      <c r="AL2764" s="9">
        <f t="shared" si="1266"/>
        <v>866622.38185000001</v>
      </c>
      <c r="AM2764" s="6">
        <f>HARMEAN(L2764,P2764,T2764)</f>
        <v>819907.30974734807</v>
      </c>
      <c r="AN2764" s="8">
        <f t="shared" si="1281"/>
        <v>427852.47928294778</v>
      </c>
      <c r="AO2764" s="7">
        <f t="shared" si="1267"/>
        <v>0.56223953523414938</v>
      </c>
      <c r="AP2764" s="6">
        <f t="shared" si="1289"/>
        <v>819907.30974734807</v>
      </c>
      <c r="AQ2764" s="5" t="s">
        <v>0</v>
      </c>
    </row>
    <row r="2765" spans="1:43" x14ac:dyDescent="0.25">
      <c r="A2765" s="63">
        <v>348</v>
      </c>
      <c r="B2765" s="72">
        <v>72154109</v>
      </c>
      <c r="C2765" s="72">
        <v>8715602</v>
      </c>
      <c r="D2765" s="62" t="s">
        <v>801</v>
      </c>
      <c r="E2765" s="61" t="s">
        <v>801</v>
      </c>
      <c r="F2765" s="69" t="s">
        <v>1003</v>
      </c>
      <c r="G2765" s="42" t="s">
        <v>1</v>
      </c>
      <c r="H2765" s="21">
        <v>1</v>
      </c>
      <c r="I2765" s="20">
        <v>702278.80926050432</v>
      </c>
      <c r="J2765" s="20">
        <f t="shared" si="1282"/>
        <v>133432.97375949583</v>
      </c>
      <c r="K2765" s="19">
        <f t="shared" si="1283"/>
        <v>835711.78302000021</v>
      </c>
      <c r="L2765" s="15">
        <f t="shared" si="1284"/>
        <v>835711.78302000021</v>
      </c>
      <c r="M2765" s="17">
        <v>571010.08403361344</v>
      </c>
      <c r="N2765" s="17">
        <v>108491.91596638656</v>
      </c>
      <c r="O2765" s="16">
        <v>679502</v>
      </c>
      <c r="P2765" s="18">
        <v>679502</v>
      </c>
      <c r="Q2765" s="17">
        <v>533654.62184873957</v>
      </c>
      <c r="R2765" s="17">
        <v>101394.37815126052</v>
      </c>
      <c r="S2765" s="16">
        <v>635049.00000000012</v>
      </c>
      <c r="T2765" s="15">
        <v>635049.00000000012</v>
      </c>
      <c r="U2765" s="14"/>
      <c r="V2765" s="14"/>
      <c r="W2765" s="14"/>
      <c r="X2765" s="14"/>
      <c r="Y2765" s="14"/>
      <c r="Z2765" s="14"/>
      <c r="AA2765" s="14"/>
      <c r="AB2765" s="13"/>
      <c r="AC2765" s="12">
        <f t="shared" si="1285"/>
        <v>0</v>
      </c>
      <c r="AD2765" s="6">
        <f t="shared" si="1286"/>
        <v>0</v>
      </c>
      <c r="AE2765" s="6">
        <f t="shared" si="1287"/>
        <v>0</v>
      </c>
      <c r="AF2765" s="6">
        <f t="shared" si="1288"/>
        <v>0</v>
      </c>
      <c r="AG2765" s="9">
        <f>MIN(L2765,P2765,T2765)</f>
        <v>635049.00000000012</v>
      </c>
      <c r="AH2765" s="11">
        <f t="shared" si="1290"/>
        <v>835711.78302000021</v>
      </c>
      <c r="AI2765" s="11">
        <f t="shared" si="1291"/>
        <v>657275.5</v>
      </c>
      <c r="AJ2765" s="10">
        <f t="shared" si="1292"/>
        <v>537565.69575500011</v>
      </c>
      <c r="AK2765" s="9">
        <f t="shared" si="1293"/>
        <v>646162.25</v>
      </c>
      <c r="AL2765" s="9">
        <f t="shared" si="1266"/>
        <v>746493.6415100001</v>
      </c>
      <c r="AM2765" s="6">
        <f>HARMEAN(L2765,P2765,T2765)</f>
        <v>707058.16022755951</v>
      </c>
      <c r="AN2765" s="8">
        <f t="shared" si="1281"/>
        <v>368563.37115582457</v>
      </c>
      <c r="AO2765" s="7">
        <f t="shared" si="1267"/>
        <v>0.5607441189513751</v>
      </c>
      <c r="AP2765" s="6">
        <f t="shared" si="1289"/>
        <v>707058.16022755951</v>
      </c>
      <c r="AQ2765" s="5" t="s">
        <v>0</v>
      </c>
    </row>
    <row r="2766" spans="1:43" x14ac:dyDescent="0.25">
      <c r="A2766" s="63">
        <v>349</v>
      </c>
      <c r="B2766" s="72">
        <v>72154109</v>
      </c>
      <c r="C2766" s="72">
        <v>8715602</v>
      </c>
      <c r="D2766" s="62" t="s">
        <v>801</v>
      </c>
      <c r="E2766" s="61" t="s">
        <v>801</v>
      </c>
      <c r="F2766" s="69" t="s">
        <v>1002</v>
      </c>
      <c r="G2766" s="42" t="s">
        <v>1</v>
      </c>
      <c r="H2766" s="21">
        <v>1</v>
      </c>
      <c r="I2766" s="20">
        <v>886697.37121008406</v>
      </c>
      <c r="J2766" s="20">
        <f t="shared" si="1282"/>
        <v>168472.50052991597</v>
      </c>
      <c r="K2766" s="19">
        <f t="shared" si="1283"/>
        <v>1055169.8717400001</v>
      </c>
      <c r="L2766" s="15">
        <f t="shared" si="1284"/>
        <v>1055169.8717400001</v>
      </c>
      <c r="M2766" s="17">
        <v>707481.51260504208</v>
      </c>
      <c r="N2766" s="17">
        <v>134421.48739495801</v>
      </c>
      <c r="O2766" s="16">
        <v>841903.00000000012</v>
      </c>
      <c r="P2766" s="18">
        <v>841903.00000000012</v>
      </c>
      <c r="Q2766" s="17">
        <v>673792.43697478995</v>
      </c>
      <c r="R2766" s="17">
        <v>128020.5630252101</v>
      </c>
      <c r="S2766" s="16">
        <v>801813</v>
      </c>
      <c r="T2766" s="15">
        <v>801813</v>
      </c>
      <c r="U2766" s="14"/>
      <c r="V2766" s="14"/>
      <c r="W2766" s="14"/>
      <c r="X2766" s="14"/>
      <c r="Y2766" s="14"/>
      <c r="Z2766" s="14"/>
      <c r="AA2766" s="14"/>
      <c r="AB2766" s="13"/>
      <c r="AC2766" s="12">
        <f t="shared" si="1285"/>
        <v>0</v>
      </c>
      <c r="AD2766" s="6">
        <f t="shared" si="1286"/>
        <v>0</v>
      </c>
      <c r="AE2766" s="6">
        <f t="shared" si="1287"/>
        <v>0</v>
      </c>
      <c r="AF2766" s="6">
        <f t="shared" si="1288"/>
        <v>0</v>
      </c>
      <c r="AG2766" s="9">
        <f>MIN(L2766,P2766,T2766)</f>
        <v>801813</v>
      </c>
      <c r="AH2766" s="11">
        <f t="shared" si="1290"/>
        <v>1055169.8717400001</v>
      </c>
      <c r="AI2766" s="11">
        <f t="shared" si="1291"/>
        <v>821858</v>
      </c>
      <c r="AJ2766" s="10">
        <f t="shared" si="1292"/>
        <v>674721.46793500008</v>
      </c>
      <c r="AK2766" s="9">
        <f t="shared" si="1293"/>
        <v>811835.5</v>
      </c>
      <c r="AL2766" s="9">
        <f t="shared" si="1266"/>
        <v>938513.93587000004</v>
      </c>
      <c r="AM2766" s="6">
        <f>HARMEAN(L2766,P2766,T2766)</f>
        <v>886872.44694878149</v>
      </c>
      <c r="AN2766" s="8">
        <f t="shared" si="1281"/>
        <v>463354.42497666343</v>
      </c>
      <c r="AO2766" s="7">
        <f t="shared" si="1267"/>
        <v>0.56378890876120136</v>
      </c>
      <c r="AP2766" s="6">
        <f t="shared" si="1289"/>
        <v>886872.44694878149</v>
      </c>
      <c r="AQ2766" s="5" t="s">
        <v>0</v>
      </c>
    </row>
    <row r="2767" spans="1:43" x14ac:dyDescent="0.25">
      <c r="A2767" s="63">
        <v>350</v>
      </c>
      <c r="B2767" s="72">
        <v>72154109</v>
      </c>
      <c r="C2767" s="72">
        <v>8715602</v>
      </c>
      <c r="D2767" s="62" t="s">
        <v>801</v>
      </c>
      <c r="E2767" s="61" t="s">
        <v>801</v>
      </c>
      <c r="F2767" s="69" t="s">
        <v>1001</v>
      </c>
      <c r="G2767" s="42" t="s">
        <v>1</v>
      </c>
      <c r="H2767" s="21">
        <v>1</v>
      </c>
      <c r="I2767" s="20">
        <v>918018.80107563024</v>
      </c>
      <c r="J2767" s="20">
        <f t="shared" si="1282"/>
        <v>174423.57220436976</v>
      </c>
      <c r="K2767" s="19">
        <f t="shared" si="1283"/>
        <v>1092442.3732799999</v>
      </c>
      <c r="L2767" s="15">
        <f t="shared" si="1284"/>
        <v>1092442.3732799999</v>
      </c>
      <c r="M2767" s="17">
        <v>732473.10924369749</v>
      </c>
      <c r="N2767" s="17">
        <v>139169.89075630251</v>
      </c>
      <c r="O2767" s="16">
        <v>871643</v>
      </c>
      <c r="P2767" s="18">
        <v>871643</v>
      </c>
      <c r="Q2767" s="17">
        <v>697593.27731092437</v>
      </c>
      <c r="R2767" s="17">
        <v>132542.72268907563</v>
      </c>
      <c r="S2767" s="16">
        <v>830136</v>
      </c>
      <c r="T2767" s="15">
        <v>830136</v>
      </c>
      <c r="U2767" s="14"/>
      <c r="V2767" s="14"/>
      <c r="W2767" s="14"/>
      <c r="X2767" s="14"/>
      <c r="Y2767" s="14"/>
      <c r="Z2767" s="14"/>
      <c r="AA2767" s="14"/>
      <c r="AB2767" s="13"/>
      <c r="AC2767" s="12">
        <f t="shared" si="1285"/>
        <v>0</v>
      </c>
      <c r="AD2767" s="6">
        <f t="shared" si="1286"/>
        <v>0</v>
      </c>
      <c r="AE2767" s="6">
        <f t="shared" si="1287"/>
        <v>0</v>
      </c>
      <c r="AF2767" s="6">
        <f t="shared" si="1288"/>
        <v>0</v>
      </c>
      <c r="AG2767" s="9">
        <f>MIN(L2767,P2767,T2767)</f>
        <v>830136</v>
      </c>
      <c r="AH2767" s="11">
        <f t="shared" si="1290"/>
        <v>1092442.3732799999</v>
      </c>
      <c r="AI2767" s="11">
        <f t="shared" si="1291"/>
        <v>850889.5</v>
      </c>
      <c r="AJ2767" s="10">
        <f t="shared" si="1292"/>
        <v>698555.34331999999</v>
      </c>
      <c r="AK2767" s="9">
        <f t="shared" si="1293"/>
        <v>840512.75</v>
      </c>
      <c r="AL2767" s="9">
        <f t="shared" si="1266"/>
        <v>971665.93663999997</v>
      </c>
      <c r="AM2767" s="6">
        <f>HARMEAN(L2767,P2767,T2767)</f>
        <v>918200.38403915078</v>
      </c>
      <c r="AN2767" s="8">
        <f t="shared" si="1281"/>
        <v>479721.92158893694</v>
      </c>
      <c r="AO2767" s="7">
        <f t="shared" si="1267"/>
        <v>0.56378874294363357</v>
      </c>
      <c r="AP2767" s="6">
        <f t="shared" si="1289"/>
        <v>918200.38403915078</v>
      </c>
      <c r="AQ2767" s="5" t="s">
        <v>0</v>
      </c>
    </row>
    <row r="2768" spans="1:43" x14ac:dyDescent="0.25">
      <c r="A2768" s="63">
        <v>351</v>
      </c>
      <c r="B2768" s="72">
        <v>72154109</v>
      </c>
      <c r="C2768" s="72">
        <v>8715602</v>
      </c>
      <c r="D2768" s="62" t="s">
        <v>801</v>
      </c>
      <c r="E2768" s="61" t="s">
        <v>801</v>
      </c>
      <c r="F2768" s="69" t="s">
        <v>1000</v>
      </c>
      <c r="G2768" s="42" t="s">
        <v>1</v>
      </c>
      <c r="H2768" s="21">
        <v>1</v>
      </c>
      <c r="I2768" s="20">
        <v>338088.53238655464</v>
      </c>
      <c r="J2768" s="20">
        <f t="shared" si="1282"/>
        <v>64236.82115344538</v>
      </c>
      <c r="K2768" s="19">
        <f t="shared" si="1283"/>
        <v>402325.35354000004</v>
      </c>
      <c r="L2768" s="15">
        <f t="shared" si="1284"/>
        <v>402325.35354000004</v>
      </c>
      <c r="M2768" s="17">
        <v>269755.46218487393</v>
      </c>
      <c r="N2768" s="17">
        <v>51253.537815126045</v>
      </c>
      <c r="O2768" s="16">
        <v>321009</v>
      </c>
      <c r="P2768" s="18">
        <v>321009</v>
      </c>
      <c r="Q2768" s="17">
        <v>256910.08403361344</v>
      </c>
      <c r="R2768" s="17">
        <v>48812.915966386558</v>
      </c>
      <c r="S2768" s="16">
        <v>305723</v>
      </c>
      <c r="T2768" s="15">
        <v>305723</v>
      </c>
      <c r="U2768" s="14"/>
      <c r="V2768" s="14"/>
      <c r="W2768" s="14"/>
      <c r="X2768" s="14"/>
      <c r="Y2768" s="14"/>
      <c r="Z2768" s="14"/>
      <c r="AA2768" s="14"/>
      <c r="AB2768" s="13">
        <v>146000</v>
      </c>
      <c r="AC2768" s="12">
        <f t="shared" si="1285"/>
        <v>27740</v>
      </c>
      <c r="AD2768" s="6">
        <f t="shared" si="1286"/>
        <v>173740</v>
      </c>
      <c r="AE2768" s="6">
        <f t="shared" si="1287"/>
        <v>8860.74</v>
      </c>
      <c r="AF2768" s="6">
        <f t="shared" si="1288"/>
        <v>182600.74</v>
      </c>
      <c r="AG2768" s="9">
        <f>MIN(L2768,P2768,T2768,AF2768)</f>
        <v>182600.74</v>
      </c>
      <c r="AH2768" s="11">
        <f t="shared" si="1290"/>
        <v>402325.35354000004</v>
      </c>
      <c r="AI2768" s="11">
        <f t="shared" si="1291"/>
        <v>313366</v>
      </c>
      <c r="AJ2768" s="10">
        <f t="shared" si="1292"/>
        <v>302914.52338500001</v>
      </c>
      <c r="AK2768" s="9">
        <f t="shared" si="1293"/>
        <v>247983.37</v>
      </c>
      <c r="AL2768" s="9">
        <f t="shared" si="1266"/>
        <v>357845.67677000002</v>
      </c>
      <c r="AM2768" s="6">
        <f>HARMEAN(L2768,P2768,T2768,AF2768)</f>
        <v>278782.71467453515</v>
      </c>
      <c r="AN2768" s="8">
        <f t="shared" si="1281"/>
        <v>90725.257874873307</v>
      </c>
      <c r="AO2768" s="7">
        <f t="shared" si="1267"/>
        <v>0.28951851150052432</v>
      </c>
      <c r="AP2768" s="6">
        <f>+AG2768</f>
        <v>182600.74</v>
      </c>
      <c r="AQ2768" s="5" t="s">
        <v>4</v>
      </c>
    </row>
    <row r="2769" spans="1:43" x14ac:dyDescent="0.25">
      <c r="A2769" s="63">
        <v>352</v>
      </c>
      <c r="B2769" s="72">
        <v>72154109</v>
      </c>
      <c r="C2769" s="72">
        <v>8715602</v>
      </c>
      <c r="D2769" s="62" t="s">
        <v>801</v>
      </c>
      <c r="E2769" s="61" t="s">
        <v>801</v>
      </c>
      <c r="F2769" s="69" t="s">
        <v>999</v>
      </c>
      <c r="G2769" s="42" t="s">
        <v>1</v>
      </c>
      <c r="H2769" s="21">
        <v>1</v>
      </c>
      <c r="I2769" s="20">
        <v>362059.27396638657</v>
      </c>
      <c r="J2769" s="20">
        <f t="shared" si="1282"/>
        <v>68791.262053613449</v>
      </c>
      <c r="K2769" s="19">
        <f t="shared" si="1283"/>
        <v>430850.53602</v>
      </c>
      <c r="L2769" s="15">
        <f t="shared" si="1284"/>
        <v>430850.53602</v>
      </c>
      <c r="M2769" s="17">
        <v>288881.51260504202</v>
      </c>
      <c r="N2769" s="17">
        <v>54887.487394957985</v>
      </c>
      <c r="O2769" s="16">
        <v>343769</v>
      </c>
      <c r="P2769" s="18">
        <v>343769</v>
      </c>
      <c r="Q2769" s="17">
        <v>275125.21008403361</v>
      </c>
      <c r="R2769" s="17">
        <v>52273.789915966387</v>
      </c>
      <c r="S2769" s="16">
        <v>327399</v>
      </c>
      <c r="T2769" s="15">
        <v>327399</v>
      </c>
      <c r="U2769" s="14"/>
      <c r="V2769" s="14"/>
      <c r="W2769" s="14"/>
      <c r="X2769" s="14"/>
      <c r="Y2769" s="14"/>
      <c r="Z2769" s="14"/>
      <c r="AA2769" s="14"/>
      <c r="AB2769" s="13">
        <v>169000</v>
      </c>
      <c r="AC2769" s="12">
        <f t="shared" si="1285"/>
        <v>32110</v>
      </c>
      <c r="AD2769" s="6">
        <f t="shared" si="1286"/>
        <v>201110</v>
      </c>
      <c r="AE2769" s="6">
        <f t="shared" si="1287"/>
        <v>10256.609999999999</v>
      </c>
      <c r="AF2769" s="6">
        <f t="shared" si="1288"/>
        <v>211366.61</v>
      </c>
      <c r="AG2769" s="9">
        <f>MIN(L2769,P2769,T2769,AF2769)</f>
        <v>211366.61</v>
      </c>
      <c r="AH2769" s="11">
        <f t="shared" si="1290"/>
        <v>430850.53602</v>
      </c>
      <c r="AI2769" s="11">
        <f t="shared" si="1291"/>
        <v>335584</v>
      </c>
      <c r="AJ2769" s="10">
        <f t="shared" si="1292"/>
        <v>328346.28650499997</v>
      </c>
      <c r="AK2769" s="9">
        <f t="shared" si="1293"/>
        <v>273475.30499999999</v>
      </c>
      <c r="AL2769" s="9">
        <f t="shared" si="1266"/>
        <v>383217.26801</v>
      </c>
      <c r="AM2769" s="6">
        <f>HARMEAN(L2769,P2769,T2769,AF2769)</f>
        <v>307327.91296288354</v>
      </c>
      <c r="AN2769" s="8">
        <f t="shared" si="1281"/>
        <v>90240.647395578388</v>
      </c>
      <c r="AO2769" s="7">
        <f t="shared" si="1267"/>
        <v>0.26890628693733426</v>
      </c>
      <c r="AP2769" s="6">
        <f>+AG2769</f>
        <v>211366.61</v>
      </c>
      <c r="AQ2769" s="5" t="s">
        <v>4</v>
      </c>
    </row>
    <row r="2770" spans="1:43" x14ac:dyDescent="0.25">
      <c r="A2770" s="63">
        <v>353</v>
      </c>
      <c r="B2770" s="72">
        <v>72154109</v>
      </c>
      <c r="C2770" s="72">
        <v>8715602</v>
      </c>
      <c r="D2770" s="62" t="s">
        <v>801</v>
      </c>
      <c r="E2770" s="61" t="s">
        <v>801</v>
      </c>
      <c r="F2770" s="69" t="s">
        <v>998</v>
      </c>
      <c r="G2770" s="42" t="s">
        <v>1</v>
      </c>
      <c r="H2770" s="21">
        <v>1</v>
      </c>
      <c r="I2770" s="20">
        <v>682460.59280672274</v>
      </c>
      <c r="J2770" s="20">
        <f t="shared" si="1282"/>
        <v>129667.51263327732</v>
      </c>
      <c r="K2770" s="19">
        <f t="shared" si="1283"/>
        <v>812128.10544000007</v>
      </c>
      <c r="L2770" s="15">
        <f t="shared" si="1284"/>
        <v>812128.10544000007</v>
      </c>
      <c r="M2770" s="17">
        <v>560083.19327731093</v>
      </c>
      <c r="N2770" s="17">
        <v>106415.80672268907</v>
      </c>
      <c r="O2770" s="16">
        <v>666499</v>
      </c>
      <c r="P2770" s="18">
        <v>666499</v>
      </c>
      <c r="Q2770" s="17">
        <v>518594.95798319328</v>
      </c>
      <c r="R2770" s="17">
        <v>98533.042016806721</v>
      </c>
      <c r="S2770" s="16">
        <v>617128</v>
      </c>
      <c r="T2770" s="15">
        <v>617128</v>
      </c>
      <c r="U2770" s="14"/>
      <c r="V2770" s="14"/>
      <c r="W2770" s="14"/>
      <c r="X2770" s="14"/>
      <c r="Y2770" s="14"/>
      <c r="Z2770" s="14"/>
      <c r="AA2770" s="14"/>
      <c r="AB2770" s="13">
        <v>165000</v>
      </c>
      <c r="AC2770" s="12">
        <f t="shared" si="1285"/>
        <v>31350</v>
      </c>
      <c r="AD2770" s="6">
        <f t="shared" si="1286"/>
        <v>196350</v>
      </c>
      <c r="AE2770" s="6">
        <f t="shared" si="1287"/>
        <v>10013.849999999999</v>
      </c>
      <c r="AF2770" s="6">
        <f t="shared" si="1288"/>
        <v>206363.85</v>
      </c>
      <c r="AG2770" s="9">
        <f>MIN(L2770,P2770,T2770,AF2770)</f>
        <v>206363.85</v>
      </c>
      <c r="AH2770" s="11">
        <f t="shared" si="1290"/>
        <v>812128.10544000007</v>
      </c>
      <c r="AI2770" s="11">
        <f t="shared" si="1291"/>
        <v>641813.5</v>
      </c>
      <c r="AJ2770" s="10">
        <f t="shared" si="1292"/>
        <v>575529.73886000004</v>
      </c>
      <c r="AK2770" s="9">
        <f t="shared" si="1293"/>
        <v>424088.67499999999</v>
      </c>
      <c r="AL2770" s="9">
        <f t="shared" si="1266"/>
        <v>726970.80272000004</v>
      </c>
      <c r="AM2770" s="6">
        <f>HARMEAN(L2770,P2770,T2770,AF2770)</f>
        <v>434880.47956426349</v>
      </c>
      <c r="AN2770" s="8">
        <f t="shared" si="1281"/>
        <v>259658.7904464544</v>
      </c>
      <c r="AO2770" s="7">
        <f t="shared" si="1267"/>
        <v>0.40457047171250587</v>
      </c>
      <c r="AP2770" s="6">
        <f>+AG2770</f>
        <v>206363.85</v>
      </c>
      <c r="AQ2770" s="5" t="s">
        <v>4</v>
      </c>
    </row>
    <row r="2771" spans="1:43" x14ac:dyDescent="0.25">
      <c r="A2771" s="63">
        <v>354</v>
      </c>
      <c r="B2771" s="72">
        <v>72154109</v>
      </c>
      <c r="C2771" s="72">
        <v>8715602</v>
      </c>
      <c r="D2771" s="62" t="s">
        <v>801</v>
      </c>
      <c r="E2771" s="61" t="s">
        <v>801</v>
      </c>
      <c r="F2771" s="69" t="s">
        <v>997</v>
      </c>
      <c r="G2771" s="42" t="s">
        <v>1</v>
      </c>
      <c r="H2771" s="21">
        <v>1</v>
      </c>
      <c r="I2771" s="20">
        <v>482123.09631932777</v>
      </c>
      <c r="J2771" s="20">
        <f t="shared" si="1282"/>
        <v>91603.388300672275</v>
      </c>
      <c r="K2771" s="19">
        <f t="shared" si="1283"/>
        <v>573726.48462</v>
      </c>
      <c r="L2771" s="15">
        <f t="shared" si="1284"/>
        <v>573726.48462</v>
      </c>
      <c r="M2771" s="17">
        <v>399332.77310924372</v>
      </c>
      <c r="N2771" s="17">
        <v>75873.226890756312</v>
      </c>
      <c r="O2771" s="16">
        <v>475206</v>
      </c>
      <c r="P2771" s="18">
        <v>475206</v>
      </c>
      <c r="Q2771" s="17">
        <v>366360.50420168071</v>
      </c>
      <c r="R2771" s="17">
        <v>69608.495798319331</v>
      </c>
      <c r="S2771" s="16">
        <v>435969.00000000006</v>
      </c>
      <c r="T2771" s="15">
        <v>435969.00000000006</v>
      </c>
      <c r="U2771" s="14"/>
      <c r="V2771" s="14"/>
      <c r="W2771" s="14"/>
      <c r="X2771" s="14"/>
      <c r="Y2771" s="14"/>
      <c r="Z2771" s="14"/>
      <c r="AA2771" s="14"/>
      <c r="AB2771" s="13">
        <v>82000</v>
      </c>
      <c r="AC2771" s="12">
        <f t="shared" si="1285"/>
        <v>15580</v>
      </c>
      <c r="AD2771" s="6">
        <f t="shared" si="1286"/>
        <v>97580</v>
      </c>
      <c r="AE2771" s="6">
        <f t="shared" si="1287"/>
        <v>4976.58</v>
      </c>
      <c r="AF2771" s="6">
        <f t="shared" si="1288"/>
        <v>102556.58</v>
      </c>
      <c r="AG2771" s="9">
        <f>MIN(L2771,P2771,T2771,AF2771)</f>
        <v>102556.58</v>
      </c>
      <c r="AH2771" s="11">
        <f t="shared" si="1290"/>
        <v>573726.48462</v>
      </c>
      <c r="AI2771" s="11">
        <f t="shared" si="1291"/>
        <v>455587.5</v>
      </c>
      <c r="AJ2771" s="10">
        <f t="shared" si="1292"/>
        <v>396864.51615500002</v>
      </c>
      <c r="AK2771" s="9">
        <f t="shared" si="1293"/>
        <v>279072.03999999998</v>
      </c>
      <c r="AL2771" s="9">
        <f t="shared" si="1266"/>
        <v>514656.99231</v>
      </c>
      <c r="AM2771" s="6">
        <f>HARMEAN(L2771,P2771,T2771,AF2771)</f>
        <v>251702.17376172147</v>
      </c>
      <c r="AN2771" s="8">
        <f t="shared" si="1281"/>
        <v>204584.02179459212</v>
      </c>
      <c r="AO2771" s="7">
        <f t="shared" si="1267"/>
        <v>0.44905538847003512</v>
      </c>
      <c r="AP2771" s="6">
        <f>+AM2771</f>
        <v>251702.17376172147</v>
      </c>
      <c r="AQ2771" s="5" t="s">
        <v>0</v>
      </c>
    </row>
    <row r="2772" spans="1:43" x14ac:dyDescent="0.25">
      <c r="A2772" s="63">
        <v>355</v>
      </c>
      <c r="B2772" s="72">
        <v>72154109</v>
      </c>
      <c r="C2772" s="72">
        <v>8715602</v>
      </c>
      <c r="D2772" s="62" t="s">
        <v>801</v>
      </c>
      <c r="E2772" s="61" t="s">
        <v>801</v>
      </c>
      <c r="F2772" s="69" t="s">
        <v>996</v>
      </c>
      <c r="G2772" s="42" t="s">
        <v>1</v>
      </c>
      <c r="H2772" s="21">
        <v>1</v>
      </c>
      <c r="I2772" s="20">
        <v>536329.30779831938</v>
      </c>
      <c r="J2772" s="20">
        <f t="shared" si="1282"/>
        <v>101902.56848168069</v>
      </c>
      <c r="K2772" s="19">
        <f t="shared" si="1283"/>
        <v>638231.87628000008</v>
      </c>
      <c r="L2772" s="15">
        <f t="shared" si="1284"/>
        <v>638231.87628000008</v>
      </c>
      <c r="M2772" s="17">
        <v>432004.2016806723</v>
      </c>
      <c r="N2772" s="17">
        <v>82080.798319327732</v>
      </c>
      <c r="O2772" s="16">
        <v>514085</v>
      </c>
      <c r="P2772" s="18">
        <v>514085</v>
      </c>
      <c r="Q2772" s="17">
        <v>407551.26050420169</v>
      </c>
      <c r="R2772" s="17">
        <v>77434.73949579832</v>
      </c>
      <c r="S2772" s="16">
        <v>484986</v>
      </c>
      <c r="T2772" s="15">
        <v>484986</v>
      </c>
      <c r="U2772" s="14"/>
      <c r="V2772" s="14"/>
      <c r="W2772" s="14"/>
      <c r="X2772" s="14"/>
      <c r="Y2772" s="14"/>
      <c r="Z2772" s="14"/>
      <c r="AA2772" s="14"/>
      <c r="AB2772" s="13"/>
      <c r="AC2772" s="12">
        <f t="shared" si="1285"/>
        <v>0</v>
      </c>
      <c r="AD2772" s="6">
        <f t="shared" si="1286"/>
        <v>0</v>
      </c>
      <c r="AE2772" s="6">
        <f t="shared" si="1287"/>
        <v>0</v>
      </c>
      <c r="AF2772" s="6">
        <f t="shared" si="1288"/>
        <v>0</v>
      </c>
      <c r="AG2772" s="9">
        <f>MIN(L2772,P2772,T2772)</f>
        <v>484986</v>
      </c>
      <c r="AH2772" s="11">
        <f t="shared" si="1290"/>
        <v>638231.87628000008</v>
      </c>
      <c r="AI2772" s="11">
        <f t="shared" si="1291"/>
        <v>499535.5</v>
      </c>
      <c r="AJ2772" s="10">
        <f t="shared" si="1292"/>
        <v>409325.71906999999</v>
      </c>
      <c r="AK2772" s="9">
        <f t="shared" si="1293"/>
        <v>492260.75</v>
      </c>
      <c r="AL2772" s="9">
        <f t="shared" si="1266"/>
        <v>568883.68813999998</v>
      </c>
      <c r="AM2772" s="6">
        <f>HARMEAN(L2772,P2772,T2772)</f>
        <v>538218.204573703</v>
      </c>
      <c r="AN2772" s="8">
        <f t="shared" si="1281"/>
        <v>280858.53980975266</v>
      </c>
      <c r="AO2772" s="7">
        <f t="shared" si="1267"/>
        <v>0.56223940002212591</v>
      </c>
      <c r="AP2772" s="6">
        <f>+AM2772</f>
        <v>538218.204573703</v>
      </c>
      <c r="AQ2772" s="5" t="s">
        <v>0</v>
      </c>
    </row>
    <row r="2773" spans="1:43" x14ac:dyDescent="0.25">
      <c r="A2773" s="63">
        <v>356</v>
      </c>
      <c r="B2773" s="72">
        <v>72154109</v>
      </c>
      <c r="C2773" s="72">
        <v>8715602</v>
      </c>
      <c r="D2773" s="62" t="s">
        <v>801</v>
      </c>
      <c r="E2773" s="61" t="s">
        <v>801</v>
      </c>
      <c r="F2773" s="69" t="s">
        <v>995</v>
      </c>
      <c r="G2773" s="42" t="s">
        <v>1</v>
      </c>
      <c r="H2773" s="21">
        <v>1</v>
      </c>
      <c r="I2773" s="20">
        <v>733813.6711764707</v>
      </c>
      <c r="J2773" s="20">
        <f t="shared" si="1282"/>
        <v>139424.59752352943</v>
      </c>
      <c r="K2773" s="19">
        <f t="shared" si="1283"/>
        <v>873238.26870000013</v>
      </c>
      <c r="L2773" s="15">
        <f t="shared" si="1284"/>
        <v>873238.26870000013</v>
      </c>
      <c r="M2773" s="17">
        <v>607803.36134453781</v>
      </c>
      <c r="N2773" s="17">
        <v>115482.63865546219</v>
      </c>
      <c r="O2773" s="16">
        <v>723286</v>
      </c>
      <c r="P2773" s="18">
        <v>723286</v>
      </c>
      <c r="Q2773" s="17">
        <v>557617.64705882361</v>
      </c>
      <c r="R2773" s="17">
        <v>105947.35294117649</v>
      </c>
      <c r="S2773" s="16">
        <v>663565.00000000012</v>
      </c>
      <c r="T2773" s="15">
        <v>663565.00000000012</v>
      </c>
      <c r="U2773" s="14"/>
      <c r="V2773" s="14"/>
      <c r="W2773" s="14"/>
      <c r="X2773" s="14"/>
      <c r="Y2773" s="14"/>
      <c r="Z2773" s="14"/>
      <c r="AA2773" s="14"/>
      <c r="AB2773" s="13">
        <v>130000</v>
      </c>
      <c r="AC2773" s="12">
        <f t="shared" si="1285"/>
        <v>24700</v>
      </c>
      <c r="AD2773" s="6">
        <f t="shared" si="1286"/>
        <v>154700</v>
      </c>
      <c r="AE2773" s="6">
        <f t="shared" si="1287"/>
        <v>7889.7</v>
      </c>
      <c r="AF2773" s="6">
        <f t="shared" si="1288"/>
        <v>162589.70000000001</v>
      </c>
      <c r="AG2773" s="9">
        <f>MIN(L2773,P2773,T2773,AF2773)</f>
        <v>162589.70000000001</v>
      </c>
      <c r="AH2773" s="11">
        <f t="shared" si="1290"/>
        <v>873238.26870000013</v>
      </c>
      <c r="AI2773" s="11">
        <f t="shared" si="1291"/>
        <v>693425.5</v>
      </c>
      <c r="AJ2773" s="10">
        <f t="shared" si="1292"/>
        <v>605669.74217500014</v>
      </c>
      <c r="AK2773" s="9">
        <f t="shared" si="1293"/>
        <v>428007.6</v>
      </c>
      <c r="AL2773" s="9">
        <f t="shared" si="1266"/>
        <v>783331.88435000007</v>
      </c>
      <c r="AM2773" s="6">
        <f>HARMEAN(L2773,P2773,T2773,AF2773)</f>
        <v>392726.53764019732</v>
      </c>
      <c r="AN2773" s="8">
        <f t="shared" si="1281"/>
        <v>308273.84208629589</v>
      </c>
      <c r="AO2773" s="7">
        <f t="shared" si="1267"/>
        <v>0.44456663633843274</v>
      </c>
      <c r="AP2773" s="6">
        <f>+AM2773</f>
        <v>392726.53764019732</v>
      </c>
      <c r="AQ2773" s="5" t="s">
        <v>0</v>
      </c>
    </row>
    <row r="2774" spans="1:43" x14ac:dyDescent="0.25">
      <c r="A2774" s="63">
        <v>357</v>
      </c>
      <c r="B2774" s="72">
        <v>72154109</v>
      </c>
      <c r="C2774" s="72">
        <v>8715602</v>
      </c>
      <c r="D2774" s="62" t="s">
        <v>801</v>
      </c>
      <c r="E2774" s="61" t="s">
        <v>801</v>
      </c>
      <c r="F2774" s="69" t="s">
        <v>994</v>
      </c>
      <c r="G2774" s="42" t="s">
        <v>1</v>
      </c>
      <c r="H2774" s="21">
        <v>1</v>
      </c>
      <c r="I2774" s="20">
        <v>753975.8118151261</v>
      </c>
      <c r="J2774" s="20">
        <f t="shared" si="1282"/>
        <v>143255.40424487396</v>
      </c>
      <c r="K2774" s="19">
        <f t="shared" si="1283"/>
        <v>897231.21606000001</v>
      </c>
      <c r="L2774" s="15">
        <f t="shared" si="1284"/>
        <v>897231.21606000001</v>
      </c>
      <c r="M2774" s="17">
        <v>624502.52100840339</v>
      </c>
      <c r="N2774" s="17">
        <v>118655.47899159664</v>
      </c>
      <c r="O2774" s="16">
        <v>743158</v>
      </c>
      <c r="P2774" s="18">
        <v>743158</v>
      </c>
      <c r="Q2774" s="17">
        <v>572938.65546218492</v>
      </c>
      <c r="R2774" s="17">
        <v>108858.34453781514</v>
      </c>
      <c r="S2774" s="16">
        <v>681797</v>
      </c>
      <c r="T2774" s="15">
        <v>681797</v>
      </c>
      <c r="U2774" s="14"/>
      <c r="V2774" s="14"/>
      <c r="W2774" s="14"/>
      <c r="X2774" s="14"/>
      <c r="Y2774" s="14"/>
      <c r="Z2774" s="14"/>
      <c r="AA2774" s="14"/>
      <c r="AB2774" s="13"/>
      <c r="AC2774" s="12">
        <f t="shared" si="1285"/>
        <v>0</v>
      </c>
      <c r="AD2774" s="6">
        <f t="shared" si="1286"/>
        <v>0</v>
      </c>
      <c r="AE2774" s="6">
        <f t="shared" si="1287"/>
        <v>0</v>
      </c>
      <c r="AF2774" s="6">
        <f t="shared" si="1288"/>
        <v>0</v>
      </c>
      <c r="AG2774" s="9">
        <f>MIN(L2774,P2774,T2774)</f>
        <v>681797</v>
      </c>
      <c r="AH2774" s="11">
        <f t="shared" si="1290"/>
        <v>897231.21606000001</v>
      </c>
      <c r="AI2774" s="11">
        <f t="shared" si="1291"/>
        <v>712477.5</v>
      </c>
      <c r="AJ2774" s="10">
        <f t="shared" si="1292"/>
        <v>580546.554015</v>
      </c>
      <c r="AK2774" s="9">
        <f t="shared" si="1293"/>
        <v>697137.25</v>
      </c>
      <c r="AL2774" s="9">
        <f t="shared" si="1266"/>
        <v>804854.35803</v>
      </c>
      <c r="AM2774" s="6">
        <f>HARMEAN(L2774,P2774,T2774)</f>
        <v>763968.97825565783</v>
      </c>
      <c r="AN2774" s="8">
        <f t="shared" si="1281"/>
        <v>397499.52273796976</v>
      </c>
      <c r="AO2774" s="7">
        <f t="shared" si="1267"/>
        <v>0.55791168526440449</v>
      </c>
      <c r="AP2774" s="6">
        <f>+AM2774</f>
        <v>763968.97825565783</v>
      </c>
      <c r="AQ2774" s="5" t="s">
        <v>0</v>
      </c>
    </row>
    <row r="2775" spans="1:43" x14ac:dyDescent="0.25">
      <c r="A2775" s="63">
        <v>358</v>
      </c>
      <c r="B2775" s="72">
        <v>72154109</v>
      </c>
      <c r="C2775" s="72">
        <v>8715602</v>
      </c>
      <c r="D2775" s="62" t="s">
        <v>801</v>
      </c>
      <c r="E2775" s="61" t="s">
        <v>801</v>
      </c>
      <c r="F2775" s="69" t="s">
        <v>993</v>
      </c>
      <c r="G2775" s="42" t="s">
        <v>1</v>
      </c>
      <c r="H2775" s="21">
        <v>1</v>
      </c>
      <c r="I2775" s="20">
        <v>509607.17273949587</v>
      </c>
      <c r="J2775" s="20">
        <f t="shared" si="1282"/>
        <v>96825.362820504219</v>
      </c>
      <c r="K2775" s="19">
        <f t="shared" si="1283"/>
        <v>606432.53556000011</v>
      </c>
      <c r="L2775" s="15">
        <f t="shared" si="1284"/>
        <v>606432.53556000011</v>
      </c>
      <c r="M2775" s="17">
        <v>422097.47899159667</v>
      </c>
      <c r="N2775" s="17">
        <v>80198.521008403375</v>
      </c>
      <c r="O2775" s="16">
        <v>502296.00000000006</v>
      </c>
      <c r="P2775" s="18">
        <v>502296.00000000006</v>
      </c>
      <c r="Q2775" s="17">
        <v>387245.37815126055</v>
      </c>
      <c r="R2775" s="17">
        <v>73576.621848739509</v>
      </c>
      <c r="S2775" s="16">
        <v>460822.00000000006</v>
      </c>
      <c r="T2775" s="15">
        <v>460822.00000000006</v>
      </c>
      <c r="U2775" s="14"/>
      <c r="V2775" s="14"/>
      <c r="W2775" s="14"/>
      <c r="X2775" s="14"/>
      <c r="Y2775" s="14"/>
      <c r="Z2775" s="14"/>
      <c r="AA2775" s="14"/>
      <c r="AB2775" s="13"/>
      <c r="AC2775" s="12">
        <f t="shared" si="1285"/>
        <v>0</v>
      </c>
      <c r="AD2775" s="6">
        <f t="shared" si="1286"/>
        <v>0</v>
      </c>
      <c r="AE2775" s="6">
        <f t="shared" si="1287"/>
        <v>0</v>
      </c>
      <c r="AF2775" s="6">
        <f t="shared" si="1288"/>
        <v>0</v>
      </c>
      <c r="AG2775" s="9">
        <f>MIN(L2775,P2775,T2775)</f>
        <v>460822.00000000006</v>
      </c>
      <c r="AH2775" s="11">
        <f t="shared" si="1290"/>
        <v>606432.53556000011</v>
      </c>
      <c r="AI2775" s="11">
        <f t="shared" si="1291"/>
        <v>481559.00000000006</v>
      </c>
      <c r="AJ2775" s="10">
        <f t="shared" si="1292"/>
        <v>392387.63389000006</v>
      </c>
      <c r="AK2775" s="9">
        <f t="shared" si="1293"/>
        <v>471190.50000000006</v>
      </c>
      <c r="AL2775" s="9">
        <f t="shared" ref="AL2775:AL2838" si="1294">AVERAGE(AH2775,AI2775)</f>
        <v>543995.76778000011</v>
      </c>
      <c r="AM2775" s="6">
        <f>HARMEAN(L2775,P2775,T2775)</f>
        <v>516361.66747964348</v>
      </c>
      <c r="AN2775" s="8">
        <f t="shared" si="1281"/>
        <v>268667.32003636024</v>
      </c>
      <c r="AO2775" s="7">
        <f t="shared" ref="AO2775:AO2838" si="1295">+AN2775/AI2775</f>
        <v>0.55791153324174236</v>
      </c>
      <c r="AP2775" s="6">
        <f>+AM2775</f>
        <v>516361.66747964348</v>
      </c>
      <c r="AQ2775" s="5" t="s">
        <v>0</v>
      </c>
    </row>
    <row r="2776" spans="1:43" x14ac:dyDescent="0.25">
      <c r="A2776" s="191" t="s">
        <v>992</v>
      </c>
      <c r="B2776" s="192"/>
      <c r="C2776" s="192"/>
      <c r="D2776" s="192"/>
      <c r="E2776" s="192"/>
      <c r="F2776" s="192"/>
      <c r="G2776" s="192"/>
      <c r="H2776" s="192"/>
      <c r="I2776" s="192"/>
      <c r="J2776" s="192"/>
      <c r="K2776" s="192"/>
      <c r="L2776" s="193"/>
      <c r="M2776" s="41"/>
      <c r="N2776" s="41"/>
      <c r="O2776" s="41"/>
      <c r="P2776" s="40"/>
      <c r="Q2776" s="39"/>
      <c r="R2776" s="39"/>
      <c r="S2776" s="39"/>
      <c r="T2776" s="64"/>
      <c r="U2776" s="39"/>
      <c r="V2776" s="39"/>
      <c r="W2776" s="39"/>
      <c r="X2776" s="39"/>
      <c r="Y2776" s="39"/>
      <c r="Z2776" s="39"/>
      <c r="AA2776" s="39"/>
      <c r="AB2776" s="13"/>
      <c r="AC2776" s="12"/>
      <c r="AD2776" s="6"/>
      <c r="AE2776" s="6"/>
      <c r="AF2776" s="6"/>
      <c r="AG2776" s="9"/>
      <c r="AH2776" s="5"/>
      <c r="AI2776" s="5"/>
      <c r="AJ2776" s="5"/>
      <c r="AK2776" s="9"/>
      <c r="AL2776" s="9"/>
      <c r="AM2776" s="6"/>
      <c r="AN2776" s="8"/>
      <c r="AO2776" s="7"/>
      <c r="AP2776" s="6"/>
      <c r="AQ2776" s="5"/>
    </row>
    <row r="2777" spans="1:43" ht="51" x14ac:dyDescent="0.25">
      <c r="A2777" s="38" t="s">
        <v>143</v>
      </c>
      <c r="B2777" s="31" t="s">
        <v>142</v>
      </c>
      <c r="C2777" s="31" t="s">
        <v>141</v>
      </c>
      <c r="D2777" s="31" t="s">
        <v>140</v>
      </c>
      <c r="E2777" s="31" t="s">
        <v>139</v>
      </c>
      <c r="F2777" s="31" t="s">
        <v>180</v>
      </c>
      <c r="G2777" s="37" t="s">
        <v>138</v>
      </c>
      <c r="H2777" s="36" t="s">
        <v>137</v>
      </c>
      <c r="I2777" s="35" t="s">
        <v>136</v>
      </c>
      <c r="J2777" s="31" t="s">
        <v>135</v>
      </c>
      <c r="K2777" s="31" t="s">
        <v>134</v>
      </c>
      <c r="L2777" s="34" t="s">
        <v>133</v>
      </c>
      <c r="M2777" s="33" t="s">
        <v>136</v>
      </c>
      <c r="N2777" s="33" t="s">
        <v>135</v>
      </c>
      <c r="O2777" s="33" t="s">
        <v>134</v>
      </c>
      <c r="P2777" s="32" t="s">
        <v>133</v>
      </c>
      <c r="Q2777" s="31"/>
      <c r="R2777" s="31"/>
      <c r="S2777" s="31"/>
      <c r="T2777" s="34"/>
      <c r="U2777" s="31"/>
      <c r="V2777" s="31"/>
      <c r="W2777" s="31"/>
      <c r="X2777" s="31"/>
      <c r="Y2777" s="31"/>
      <c r="Z2777" s="31"/>
      <c r="AA2777" s="31"/>
      <c r="AB2777" s="13"/>
      <c r="AC2777" s="12"/>
      <c r="AD2777" s="6"/>
      <c r="AE2777" s="6"/>
      <c r="AF2777" s="6"/>
      <c r="AG2777" s="9"/>
      <c r="AH2777" s="5"/>
      <c r="AI2777" s="5"/>
      <c r="AJ2777" s="5"/>
      <c r="AK2777" s="9"/>
      <c r="AL2777" s="9"/>
      <c r="AM2777" s="6"/>
      <c r="AN2777" s="8"/>
      <c r="AO2777" s="7"/>
      <c r="AP2777" s="6"/>
      <c r="AQ2777" s="5"/>
    </row>
    <row r="2778" spans="1:43" ht="25.5" x14ac:dyDescent="0.25">
      <c r="A2778" s="63">
        <v>359</v>
      </c>
      <c r="B2778" s="72">
        <v>73152101</v>
      </c>
      <c r="C2778" s="72">
        <v>8715699</v>
      </c>
      <c r="D2778" s="62" t="s">
        <v>801</v>
      </c>
      <c r="E2778" s="61" t="s">
        <v>801</v>
      </c>
      <c r="F2778" s="69" t="s">
        <v>991</v>
      </c>
      <c r="G2778" s="42" t="s">
        <v>1</v>
      </c>
      <c r="H2778" s="21">
        <v>1</v>
      </c>
      <c r="I2778" s="20">
        <v>1939918.1881008404</v>
      </c>
      <c r="J2778" s="20">
        <f t="shared" ref="J2778:J2785" si="1296">+I2778*0.19</f>
        <v>368584.45573915966</v>
      </c>
      <c r="K2778" s="19">
        <f t="shared" ref="K2778:K2785" si="1297">+I2778+J2778</f>
        <v>2308502.64384</v>
      </c>
      <c r="L2778" s="15">
        <f t="shared" ref="L2778:L2785" si="1298">+H2778*K2778</f>
        <v>2308502.64384</v>
      </c>
      <c r="M2778" s="17">
        <v>1592054.6218487395</v>
      </c>
      <c r="N2778" s="17">
        <v>302490.37815126049</v>
      </c>
      <c r="O2778" s="16">
        <v>1894545</v>
      </c>
      <c r="P2778" s="18">
        <v>1894545</v>
      </c>
      <c r="Q2778" s="17">
        <v>1474124.3697478992</v>
      </c>
      <c r="R2778" s="17">
        <v>280083.63025210088</v>
      </c>
      <c r="S2778" s="16">
        <v>1754208</v>
      </c>
      <c r="T2778" s="15">
        <v>1754208</v>
      </c>
      <c r="U2778" s="14"/>
      <c r="V2778" s="14"/>
      <c r="W2778" s="14"/>
      <c r="X2778" s="14"/>
      <c r="Y2778" s="14"/>
      <c r="Z2778" s="14"/>
      <c r="AA2778" s="14"/>
      <c r="AB2778" s="13"/>
      <c r="AC2778" s="12">
        <f t="shared" ref="AC2778:AC2785" si="1299">+AB2778*19%</f>
        <v>0</v>
      </c>
      <c r="AD2778" s="6">
        <f t="shared" ref="AD2778:AD2785" si="1300">+AB2778+AC2778</f>
        <v>0</v>
      </c>
      <c r="AE2778" s="6">
        <f t="shared" ref="AE2778:AE2785" si="1301">+AD2778*5.1%</f>
        <v>0</v>
      </c>
      <c r="AF2778" s="6">
        <f t="shared" ref="AF2778:AF2785" si="1302">+AD2778+AE2778</f>
        <v>0</v>
      </c>
      <c r="AG2778" s="9">
        <f>MIN(L2778,P2778,T2778)</f>
        <v>1754208</v>
      </c>
      <c r="AH2778" s="11">
        <f t="shared" ref="AH2778:AH2785" si="1303">MAX(L2778,P2778,T2778,AF2778)</f>
        <v>2308502.64384</v>
      </c>
      <c r="AI2778" s="11">
        <f t="shared" ref="AI2778:AI2785" si="1304">MEDIAN(L2778,P2778,T2778,AF2778)</f>
        <v>1824376.5</v>
      </c>
      <c r="AJ2778" s="10">
        <f t="shared" ref="AJ2778:AJ2785" si="1305">AVERAGE(L2778,P2778,T2778,AF2778)</f>
        <v>1489313.91096</v>
      </c>
      <c r="AK2778" s="9">
        <f t="shared" si="1293"/>
        <v>1789292.25</v>
      </c>
      <c r="AL2778" s="9">
        <f t="shared" si="1294"/>
        <v>2066439.57192</v>
      </c>
      <c r="AM2778" s="6">
        <f>HARMEAN(L2778,P2778,T2778)</f>
        <v>1959413.657793958</v>
      </c>
      <c r="AN2778" s="8">
        <f t="shared" si="1281"/>
        <v>1020376.9269881574</v>
      </c>
      <c r="AO2778" s="7">
        <f t="shared" si="1295"/>
        <v>0.55930172691226698</v>
      </c>
      <c r="AP2778" s="6">
        <f>+AM2778</f>
        <v>1959413.657793958</v>
      </c>
      <c r="AQ2778" s="5" t="s">
        <v>0</v>
      </c>
    </row>
    <row r="2779" spans="1:43" ht="51" x14ac:dyDescent="0.25">
      <c r="A2779" s="63">
        <v>360</v>
      </c>
      <c r="B2779" s="72">
        <v>73152101</v>
      </c>
      <c r="C2779" s="72">
        <v>8715699</v>
      </c>
      <c r="D2779" s="62" t="s">
        <v>801</v>
      </c>
      <c r="E2779" s="61" t="s">
        <v>801</v>
      </c>
      <c r="F2779" s="69" t="s">
        <v>990</v>
      </c>
      <c r="G2779" s="42" t="s">
        <v>1</v>
      </c>
      <c r="H2779" s="21">
        <v>1</v>
      </c>
      <c r="I2779" s="20">
        <v>1286871.4070924371</v>
      </c>
      <c r="J2779" s="20">
        <f t="shared" si="1296"/>
        <v>244505.56734756305</v>
      </c>
      <c r="K2779" s="19">
        <f t="shared" si="1297"/>
        <v>1531376.9744400003</v>
      </c>
      <c r="L2779" s="15">
        <f t="shared" si="1298"/>
        <v>1531376.9744400003</v>
      </c>
      <c r="M2779" s="17">
        <v>1065889.9159663867</v>
      </c>
      <c r="N2779" s="17">
        <v>202519.08403361347</v>
      </c>
      <c r="O2779" s="16">
        <v>1268409.0000000002</v>
      </c>
      <c r="P2779" s="18">
        <v>1268409.0000000002</v>
      </c>
      <c r="Q2779" s="17">
        <v>977880.67226890766</v>
      </c>
      <c r="R2779" s="17">
        <v>185797.32773109246</v>
      </c>
      <c r="S2779" s="16">
        <v>1163678</v>
      </c>
      <c r="T2779" s="15">
        <v>1163678</v>
      </c>
      <c r="U2779" s="14"/>
      <c r="V2779" s="14"/>
      <c r="W2779" s="14"/>
      <c r="X2779" s="14"/>
      <c r="Y2779" s="14"/>
      <c r="Z2779" s="14"/>
      <c r="AA2779" s="14"/>
      <c r="AB2779" s="13"/>
      <c r="AC2779" s="12">
        <f t="shared" si="1299"/>
        <v>0</v>
      </c>
      <c r="AD2779" s="6">
        <f t="shared" si="1300"/>
        <v>0</v>
      </c>
      <c r="AE2779" s="6">
        <f t="shared" si="1301"/>
        <v>0</v>
      </c>
      <c r="AF2779" s="6">
        <f t="shared" si="1302"/>
        <v>0</v>
      </c>
      <c r="AG2779" s="9">
        <f>MIN(L2779,P2779,T2779)</f>
        <v>1163678</v>
      </c>
      <c r="AH2779" s="11">
        <f t="shared" si="1303"/>
        <v>1531376.9744400003</v>
      </c>
      <c r="AI2779" s="11">
        <f t="shared" si="1304"/>
        <v>1216043.5</v>
      </c>
      <c r="AJ2779" s="10">
        <f t="shared" si="1305"/>
        <v>990865.99361000012</v>
      </c>
      <c r="AK2779" s="9">
        <f t="shared" si="1293"/>
        <v>1189860.75</v>
      </c>
      <c r="AL2779" s="9">
        <f t="shared" si="1294"/>
        <v>1373710.23722</v>
      </c>
      <c r="AM2779" s="6">
        <f>HARMEAN(L2779,P2779,T2779)</f>
        <v>1303927.9831352329</v>
      </c>
      <c r="AN2779" s="8">
        <f t="shared" si="1281"/>
        <v>678444.70362712163</v>
      </c>
      <c r="AO2779" s="7">
        <f t="shared" si="1295"/>
        <v>0.55791154150910027</v>
      </c>
      <c r="AP2779" s="6">
        <f>+AM2779</f>
        <v>1303927.9831352329</v>
      </c>
      <c r="AQ2779" s="5" t="s">
        <v>0</v>
      </c>
    </row>
    <row r="2780" spans="1:43" x14ac:dyDescent="0.25">
      <c r="A2780" s="63">
        <v>361</v>
      </c>
      <c r="B2780" s="72">
        <v>73152101</v>
      </c>
      <c r="C2780" s="72">
        <v>8715699</v>
      </c>
      <c r="D2780" s="62" t="s">
        <v>801</v>
      </c>
      <c r="E2780" s="61" t="s">
        <v>801</v>
      </c>
      <c r="F2780" s="69" t="s">
        <v>989</v>
      </c>
      <c r="G2780" s="42" t="s">
        <v>1</v>
      </c>
      <c r="H2780" s="21">
        <v>1</v>
      </c>
      <c r="I2780" s="20">
        <v>504928.25561344536</v>
      </c>
      <c r="J2780" s="20">
        <f t="shared" si="1296"/>
        <v>95936.368566554622</v>
      </c>
      <c r="K2780" s="19">
        <f t="shared" si="1297"/>
        <v>600864.62418000004</v>
      </c>
      <c r="L2780" s="15">
        <f t="shared" si="1298"/>
        <v>600864.62418000004</v>
      </c>
      <c r="M2780" s="17">
        <v>418221.84873949579</v>
      </c>
      <c r="N2780" s="17">
        <v>79462.151260504208</v>
      </c>
      <c r="O2780" s="16">
        <v>497684</v>
      </c>
      <c r="P2780" s="18">
        <v>497684</v>
      </c>
      <c r="Q2780" s="17">
        <v>383689.91596638656</v>
      </c>
      <c r="R2780" s="17">
        <v>72901.084033613442</v>
      </c>
      <c r="S2780" s="16">
        <v>456591</v>
      </c>
      <c r="T2780" s="15">
        <v>456591</v>
      </c>
      <c r="U2780" s="14"/>
      <c r="V2780" s="14"/>
      <c r="W2780" s="14"/>
      <c r="X2780" s="14"/>
      <c r="Y2780" s="14"/>
      <c r="Z2780" s="14"/>
      <c r="AA2780" s="14"/>
      <c r="AB2780" s="13">
        <v>168000</v>
      </c>
      <c r="AC2780" s="12">
        <f t="shared" si="1299"/>
        <v>31920</v>
      </c>
      <c r="AD2780" s="6">
        <f t="shared" si="1300"/>
        <v>199920</v>
      </c>
      <c r="AE2780" s="6">
        <f t="shared" si="1301"/>
        <v>10195.92</v>
      </c>
      <c r="AF2780" s="6">
        <f t="shared" si="1302"/>
        <v>210115.92</v>
      </c>
      <c r="AG2780" s="9">
        <f>MIN(L2780,P2780,T2780,AF2780)</f>
        <v>210115.92</v>
      </c>
      <c r="AH2780" s="11">
        <f t="shared" si="1303"/>
        <v>600864.62418000004</v>
      </c>
      <c r="AI2780" s="11">
        <f t="shared" si="1304"/>
        <v>477137.5</v>
      </c>
      <c r="AJ2780" s="10">
        <f t="shared" si="1305"/>
        <v>441313.88604499999</v>
      </c>
      <c r="AK2780" s="9">
        <f t="shared" si="1293"/>
        <v>343626.71</v>
      </c>
      <c r="AL2780" s="9">
        <f t="shared" si="1294"/>
        <v>539001.06209000002</v>
      </c>
      <c r="AM2780" s="6">
        <f>HARMEAN(L2780,P2780,T2780,AF2780)</f>
        <v>376541.57103881647</v>
      </c>
      <c r="AN2780" s="8">
        <f t="shared" si="1281"/>
        <v>165650.15092141434</v>
      </c>
      <c r="AO2780" s="7">
        <f t="shared" si="1295"/>
        <v>0.34717487290647736</v>
      </c>
      <c r="AP2780" s="6">
        <f>+AG2780</f>
        <v>210115.92</v>
      </c>
      <c r="AQ2780" s="5" t="s">
        <v>4</v>
      </c>
    </row>
    <row r="2781" spans="1:43" x14ac:dyDescent="0.25">
      <c r="A2781" s="63">
        <v>362</v>
      </c>
      <c r="B2781" s="72">
        <v>73152101</v>
      </c>
      <c r="C2781" s="72">
        <v>8715699</v>
      </c>
      <c r="D2781" s="62" t="s">
        <v>801</v>
      </c>
      <c r="E2781" s="61" t="s">
        <v>801</v>
      </c>
      <c r="F2781" s="69" t="s">
        <v>988</v>
      </c>
      <c r="G2781" s="42" t="s">
        <v>1</v>
      </c>
      <c r="H2781" s="21">
        <v>1</v>
      </c>
      <c r="I2781" s="20">
        <v>469360.3020504202</v>
      </c>
      <c r="J2781" s="20">
        <f t="shared" si="1296"/>
        <v>89178.457389579838</v>
      </c>
      <c r="K2781" s="19">
        <f t="shared" si="1297"/>
        <v>558538.75944000005</v>
      </c>
      <c r="L2781" s="15">
        <f t="shared" si="1298"/>
        <v>558538.75944000005</v>
      </c>
      <c r="M2781" s="17">
        <v>378062.18487394962</v>
      </c>
      <c r="N2781" s="17">
        <v>71831.815126050424</v>
      </c>
      <c r="O2781" s="16">
        <v>449894.00000000006</v>
      </c>
      <c r="P2781" s="18">
        <v>449894.00000000006</v>
      </c>
      <c r="Q2781" s="17">
        <v>356662.18487394962</v>
      </c>
      <c r="R2781" s="17">
        <v>67765.815126050424</v>
      </c>
      <c r="S2781" s="16">
        <v>424428.00000000006</v>
      </c>
      <c r="T2781" s="15">
        <v>424428.00000000006</v>
      </c>
      <c r="U2781" s="14"/>
      <c r="V2781" s="14"/>
      <c r="W2781" s="14"/>
      <c r="X2781" s="14"/>
      <c r="Y2781" s="14"/>
      <c r="Z2781" s="14"/>
      <c r="AA2781" s="14"/>
      <c r="AB2781" s="13">
        <v>87000</v>
      </c>
      <c r="AC2781" s="12">
        <f t="shared" si="1299"/>
        <v>16530</v>
      </c>
      <c r="AD2781" s="6">
        <f t="shared" si="1300"/>
        <v>103530</v>
      </c>
      <c r="AE2781" s="6">
        <f t="shared" si="1301"/>
        <v>5280.03</v>
      </c>
      <c r="AF2781" s="6">
        <f t="shared" si="1302"/>
        <v>108810.03</v>
      </c>
      <c r="AG2781" s="9">
        <f>MIN(L2781,P2781,T2781,AF2781)</f>
        <v>108810.03</v>
      </c>
      <c r="AH2781" s="11">
        <f t="shared" si="1303"/>
        <v>558538.75944000005</v>
      </c>
      <c r="AI2781" s="11">
        <f t="shared" si="1304"/>
        <v>437161.00000000006</v>
      </c>
      <c r="AJ2781" s="10">
        <f t="shared" si="1305"/>
        <v>385417.69736000005</v>
      </c>
      <c r="AK2781" s="9">
        <f t="shared" si="1293"/>
        <v>272985.51500000001</v>
      </c>
      <c r="AL2781" s="9">
        <f t="shared" si="1294"/>
        <v>497849.87972000008</v>
      </c>
      <c r="AM2781" s="6">
        <f>HARMEAN(L2781,P2781,T2781,AF2781)</f>
        <v>257076.4583532681</v>
      </c>
      <c r="AN2781" s="8">
        <f t="shared" si="1281"/>
        <v>193357.78675143226</v>
      </c>
      <c r="AO2781" s="7">
        <f t="shared" si="1295"/>
        <v>0.44230337736310477</v>
      </c>
      <c r="AP2781" s="6">
        <f>+AM2781</f>
        <v>257076.4583532681</v>
      </c>
      <c r="AQ2781" s="5" t="s">
        <v>0</v>
      </c>
    </row>
    <row r="2782" spans="1:43" x14ac:dyDescent="0.25">
      <c r="A2782" s="63">
        <v>363</v>
      </c>
      <c r="B2782" s="72">
        <v>73152101</v>
      </c>
      <c r="C2782" s="72">
        <v>8715699</v>
      </c>
      <c r="D2782" s="62" t="s">
        <v>801</v>
      </c>
      <c r="E2782" s="61" t="s">
        <v>801</v>
      </c>
      <c r="F2782" s="69" t="s">
        <v>987</v>
      </c>
      <c r="G2782" s="42" t="s">
        <v>1</v>
      </c>
      <c r="H2782" s="21">
        <v>1</v>
      </c>
      <c r="I2782" s="20">
        <v>619913.94337815128</v>
      </c>
      <c r="J2782" s="20">
        <f t="shared" si="1296"/>
        <v>117783.64924184875</v>
      </c>
      <c r="K2782" s="19">
        <f t="shared" si="1297"/>
        <v>737697.59262000001</v>
      </c>
      <c r="L2782" s="15">
        <f t="shared" si="1298"/>
        <v>737697.59262000001</v>
      </c>
      <c r="M2782" s="17">
        <v>513462.18487394962</v>
      </c>
      <c r="N2782" s="17">
        <v>97557.815126050424</v>
      </c>
      <c r="O2782" s="16">
        <v>611020</v>
      </c>
      <c r="P2782" s="18">
        <v>611020</v>
      </c>
      <c r="Q2782" s="17">
        <v>471066.38655462186</v>
      </c>
      <c r="R2782" s="17">
        <v>89502.613445378156</v>
      </c>
      <c r="S2782" s="16">
        <v>560569</v>
      </c>
      <c r="T2782" s="15">
        <v>560569</v>
      </c>
      <c r="U2782" s="14"/>
      <c r="V2782" s="14"/>
      <c r="W2782" s="14"/>
      <c r="X2782" s="14"/>
      <c r="Y2782" s="14"/>
      <c r="Z2782" s="14"/>
      <c r="AA2782" s="14"/>
      <c r="AB2782" s="13">
        <v>153000</v>
      </c>
      <c r="AC2782" s="12">
        <f t="shared" si="1299"/>
        <v>29070</v>
      </c>
      <c r="AD2782" s="6">
        <f t="shared" si="1300"/>
        <v>182070</v>
      </c>
      <c r="AE2782" s="6">
        <f t="shared" si="1301"/>
        <v>9285.57</v>
      </c>
      <c r="AF2782" s="6">
        <f t="shared" si="1302"/>
        <v>191355.57</v>
      </c>
      <c r="AG2782" s="9">
        <f>MIN(L2782,P2782,T2782,AF2782)</f>
        <v>191355.57</v>
      </c>
      <c r="AH2782" s="11">
        <f t="shared" si="1303"/>
        <v>737697.59262000001</v>
      </c>
      <c r="AI2782" s="11">
        <f t="shared" si="1304"/>
        <v>585794.5</v>
      </c>
      <c r="AJ2782" s="10">
        <f t="shared" si="1305"/>
        <v>525160.54065500002</v>
      </c>
      <c r="AK2782" s="9">
        <f t="shared" si="1293"/>
        <v>388575.03500000003</v>
      </c>
      <c r="AL2782" s="9">
        <f t="shared" si="1294"/>
        <v>661746.04631000001</v>
      </c>
      <c r="AM2782" s="6">
        <f>HARMEAN(L2782,P2782,T2782,AF2782)</f>
        <v>399921.94091737136</v>
      </c>
      <c r="AN2782" s="8">
        <f t="shared" si="1281"/>
        <v>234679.47122558509</v>
      </c>
      <c r="AO2782" s="7">
        <f t="shared" si="1295"/>
        <v>0.40061740290423536</v>
      </c>
      <c r="AP2782" s="6">
        <f>+AG2782</f>
        <v>191355.57</v>
      </c>
      <c r="AQ2782" s="5" t="s">
        <v>4</v>
      </c>
    </row>
    <row r="2783" spans="1:43" x14ac:dyDescent="0.25">
      <c r="A2783" s="63">
        <v>364</v>
      </c>
      <c r="B2783" s="72">
        <v>73152101</v>
      </c>
      <c r="C2783" s="72">
        <v>8715699</v>
      </c>
      <c r="D2783" s="62" t="s">
        <v>801</v>
      </c>
      <c r="E2783" s="61" t="s">
        <v>801</v>
      </c>
      <c r="F2783" s="69" t="s">
        <v>986</v>
      </c>
      <c r="G2783" s="42" t="s">
        <v>1</v>
      </c>
      <c r="H2783" s="21">
        <v>1</v>
      </c>
      <c r="I2783" s="20">
        <v>467479.22475630254</v>
      </c>
      <c r="J2783" s="20">
        <f t="shared" si="1296"/>
        <v>88821.052703697482</v>
      </c>
      <c r="K2783" s="19">
        <f t="shared" si="1297"/>
        <v>556300.27746000001</v>
      </c>
      <c r="L2783" s="15">
        <f t="shared" si="1298"/>
        <v>556300.27746000001</v>
      </c>
      <c r="M2783" s="17">
        <v>376546.21848739497</v>
      </c>
      <c r="N2783" s="17">
        <v>71543.781512605041</v>
      </c>
      <c r="O2783" s="16">
        <v>448090</v>
      </c>
      <c r="P2783" s="18">
        <v>448090</v>
      </c>
      <c r="Q2783" s="17">
        <v>355232.77310924372</v>
      </c>
      <c r="R2783" s="17">
        <v>67494.226890756312</v>
      </c>
      <c r="S2783" s="16">
        <v>422727</v>
      </c>
      <c r="T2783" s="15">
        <v>422727</v>
      </c>
      <c r="U2783" s="14"/>
      <c r="V2783" s="14"/>
      <c r="W2783" s="14"/>
      <c r="X2783" s="14"/>
      <c r="Y2783" s="14"/>
      <c r="Z2783" s="14"/>
      <c r="AA2783" s="14"/>
      <c r="AB2783" s="13">
        <v>125000</v>
      </c>
      <c r="AC2783" s="12">
        <f t="shared" si="1299"/>
        <v>23750</v>
      </c>
      <c r="AD2783" s="6">
        <f t="shared" si="1300"/>
        <v>148750</v>
      </c>
      <c r="AE2783" s="6">
        <f t="shared" si="1301"/>
        <v>7586.2499999999991</v>
      </c>
      <c r="AF2783" s="6">
        <f t="shared" si="1302"/>
        <v>156336.25</v>
      </c>
      <c r="AG2783" s="9">
        <f>MIN(L2783,P2783,T2783,AF2783)</f>
        <v>156336.25</v>
      </c>
      <c r="AH2783" s="11">
        <f t="shared" si="1303"/>
        <v>556300.27746000001</v>
      </c>
      <c r="AI2783" s="11">
        <f t="shared" si="1304"/>
        <v>435408.5</v>
      </c>
      <c r="AJ2783" s="10">
        <f t="shared" si="1305"/>
        <v>395863.381865</v>
      </c>
      <c r="AK2783" s="9">
        <f t="shared" si="1293"/>
        <v>295872.375</v>
      </c>
      <c r="AL2783" s="9">
        <f t="shared" si="1294"/>
        <v>495854.38873000001</v>
      </c>
      <c r="AM2783" s="6">
        <f>HARMEAN(L2783,P2783,T2783,AF2783)</f>
        <v>312711.39950450102</v>
      </c>
      <c r="AN2783" s="8">
        <f t="shared" si="1281"/>
        <v>169865.16023869856</v>
      </c>
      <c r="AO2783" s="7">
        <f t="shared" si="1295"/>
        <v>0.39012825941316848</v>
      </c>
      <c r="AP2783" s="6">
        <f>+AG2783</f>
        <v>156336.25</v>
      </c>
      <c r="AQ2783" s="5" t="s">
        <v>4</v>
      </c>
    </row>
    <row r="2784" spans="1:43" x14ac:dyDescent="0.25">
      <c r="A2784" s="63">
        <v>365</v>
      </c>
      <c r="B2784" s="72">
        <v>73152101</v>
      </c>
      <c r="C2784" s="72">
        <v>8715699</v>
      </c>
      <c r="D2784" s="62" t="s">
        <v>801</v>
      </c>
      <c r="E2784" s="61" t="s">
        <v>801</v>
      </c>
      <c r="F2784" s="69" t="s">
        <v>985</v>
      </c>
      <c r="G2784" s="42" t="s">
        <v>1</v>
      </c>
      <c r="H2784" s="21">
        <v>1</v>
      </c>
      <c r="I2784" s="20">
        <v>846012.57776470587</v>
      </c>
      <c r="J2784" s="20">
        <f t="shared" si="1296"/>
        <v>160742.38977529411</v>
      </c>
      <c r="K2784" s="19">
        <f t="shared" si="1297"/>
        <v>1006754.96754</v>
      </c>
      <c r="L2784" s="15">
        <f t="shared" si="1298"/>
        <v>1006754.96754</v>
      </c>
      <c r="M2784" s="17">
        <v>681449.57983193279</v>
      </c>
      <c r="N2784" s="17">
        <v>129475.42016806723</v>
      </c>
      <c r="O2784" s="16">
        <v>810925</v>
      </c>
      <c r="P2784" s="18">
        <v>810925</v>
      </c>
      <c r="Q2784" s="17">
        <v>642876.4705882353</v>
      </c>
      <c r="R2784" s="17">
        <v>122146.52941176471</v>
      </c>
      <c r="S2784" s="16">
        <v>765023</v>
      </c>
      <c r="T2784" s="15">
        <v>765023</v>
      </c>
      <c r="U2784" s="14"/>
      <c r="V2784" s="14"/>
      <c r="W2784" s="14"/>
      <c r="X2784" s="14"/>
      <c r="Y2784" s="14"/>
      <c r="Z2784" s="14"/>
      <c r="AA2784" s="14"/>
      <c r="AB2784" s="13">
        <v>169000</v>
      </c>
      <c r="AC2784" s="12">
        <f t="shared" si="1299"/>
        <v>32110</v>
      </c>
      <c r="AD2784" s="6">
        <f t="shared" si="1300"/>
        <v>201110</v>
      </c>
      <c r="AE2784" s="6">
        <f t="shared" si="1301"/>
        <v>10256.609999999999</v>
      </c>
      <c r="AF2784" s="6">
        <f t="shared" si="1302"/>
        <v>211366.61</v>
      </c>
      <c r="AG2784" s="9">
        <f>MIN(L2784,P2784,T2784,AF2784)</f>
        <v>211366.61</v>
      </c>
      <c r="AH2784" s="11">
        <f t="shared" si="1303"/>
        <v>1006754.96754</v>
      </c>
      <c r="AI2784" s="11">
        <f t="shared" si="1304"/>
        <v>787974</v>
      </c>
      <c r="AJ2784" s="10">
        <f t="shared" si="1305"/>
        <v>698517.39438499999</v>
      </c>
      <c r="AK2784" s="9">
        <f t="shared" si="1293"/>
        <v>499670.30499999999</v>
      </c>
      <c r="AL2784" s="9">
        <f t="shared" si="1294"/>
        <v>897364.48377000005</v>
      </c>
      <c r="AM2784" s="6">
        <f>HARMEAN(L2784,P2784,T2784,AF2784)</f>
        <v>483985.14356866665</v>
      </c>
      <c r="AN2784" s="8">
        <f t="shared" si="1281"/>
        <v>341264.68398674554</v>
      </c>
      <c r="AO2784" s="7">
        <f t="shared" si="1295"/>
        <v>0.43309129994992923</v>
      </c>
      <c r="AP2784" s="6">
        <f>+AM2784</f>
        <v>483985.14356866665</v>
      </c>
      <c r="AQ2784" s="5" t="s">
        <v>0</v>
      </c>
    </row>
    <row r="2785" spans="1:43" x14ac:dyDescent="0.25">
      <c r="A2785" s="63">
        <v>366</v>
      </c>
      <c r="B2785" s="72">
        <v>73152101</v>
      </c>
      <c r="C2785" s="72">
        <v>8715699</v>
      </c>
      <c r="D2785" s="62" t="s">
        <v>801</v>
      </c>
      <c r="E2785" s="61" t="s">
        <v>801</v>
      </c>
      <c r="F2785" s="69" t="s">
        <v>984</v>
      </c>
      <c r="G2785" s="42" t="s">
        <v>1</v>
      </c>
      <c r="H2785" s="21">
        <v>1</v>
      </c>
      <c r="I2785" s="20">
        <v>1089912.3298487396</v>
      </c>
      <c r="J2785" s="20">
        <f t="shared" si="1296"/>
        <v>207083.34267126053</v>
      </c>
      <c r="K2785" s="19">
        <f t="shared" si="1297"/>
        <v>1296995.67252</v>
      </c>
      <c r="L2785" s="15">
        <f t="shared" si="1298"/>
        <v>1296995.67252</v>
      </c>
      <c r="M2785" s="17">
        <v>869624.36974789924</v>
      </c>
      <c r="N2785" s="17">
        <v>165228.63025210085</v>
      </c>
      <c r="O2785" s="16">
        <v>1034853.0000000001</v>
      </c>
      <c r="P2785" s="18">
        <v>1034853.0000000001</v>
      </c>
      <c r="Q2785" s="17">
        <v>828213.44537815126</v>
      </c>
      <c r="R2785" s="17">
        <v>157360.55462184874</v>
      </c>
      <c r="S2785" s="16">
        <v>985574</v>
      </c>
      <c r="T2785" s="15">
        <v>985574</v>
      </c>
      <c r="U2785" s="14"/>
      <c r="V2785" s="14"/>
      <c r="W2785" s="14"/>
      <c r="X2785" s="14"/>
      <c r="Y2785" s="14"/>
      <c r="Z2785" s="14"/>
      <c r="AA2785" s="14"/>
      <c r="AB2785" s="13"/>
      <c r="AC2785" s="12">
        <f t="shared" si="1299"/>
        <v>0</v>
      </c>
      <c r="AD2785" s="6">
        <f t="shared" si="1300"/>
        <v>0</v>
      </c>
      <c r="AE2785" s="6">
        <f t="shared" si="1301"/>
        <v>0</v>
      </c>
      <c r="AF2785" s="6">
        <f t="shared" si="1302"/>
        <v>0</v>
      </c>
      <c r="AG2785" s="9">
        <f>MIN(L2785,P2785,T2785)</f>
        <v>985574</v>
      </c>
      <c r="AH2785" s="11">
        <f t="shared" si="1303"/>
        <v>1296995.67252</v>
      </c>
      <c r="AI2785" s="11">
        <f t="shared" si="1304"/>
        <v>1010213.5</v>
      </c>
      <c r="AJ2785" s="10">
        <f t="shared" si="1305"/>
        <v>829355.66813000001</v>
      </c>
      <c r="AK2785" s="9">
        <f t="shared" si="1293"/>
        <v>997893.75</v>
      </c>
      <c r="AL2785" s="9">
        <f t="shared" si="1294"/>
        <v>1153604.58626</v>
      </c>
      <c r="AM2785" s="6">
        <f>HARMEAN(L2785,P2785,T2785)</f>
        <v>1090127.936273186</v>
      </c>
      <c r="AN2785" s="8">
        <f t="shared" si="1281"/>
        <v>569546.98915985622</v>
      </c>
      <c r="AO2785" s="7">
        <f t="shared" si="1295"/>
        <v>0.56378873293601428</v>
      </c>
      <c r="AP2785" s="6">
        <f>+AM2785</f>
        <v>1090127.936273186</v>
      </c>
      <c r="AQ2785" s="5" t="s">
        <v>0</v>
      </c>
    </row>
    <row r="2786" spans="1:43" x14ac:dyDescent="0.25">
      <c r="A2786" s="191" t="s">
        <v>983</v>
      </c>
      <c r="B2786" s="192"/>
      <c r="C2786" s="192"/>
      <c r="D2786" s="192"/>
      <c r="E2786" s="192"/>
      <c r="F2786" s="192"/>
      <c r="G2786" s="192"/>
      <c r="H2786" s="192"/>
      <c r="I2786" s="192"/>
      <c r="J2786" s="192"/>
      <c r="K2786" s="192"/>
      <c r="L2786" s="193"/>
      <c r="M2786" s="41"/>
      <c r="N2786" s="41"/>
      <c r="O2786" s="41"/>
      <c r="P2786" s="40"/>
      <c r="Q2786" s="39"/>
      <c r="R2786" s="39"/>
      <c r="S2786" s="39"/>
      <c r="T2786" s="64"/>
      <c r="U2786" s="39"/>
      <c r="V2786" s="39"/>
      <c r="W2786" s="39"/>
      <c r="X2786" s="39"/>
      <c r="Y2786" s="39"/>
      <c r="Z2786" s="39"/>
      <c r="AA2786" s="39"/>
      <c r="AB2786" s="13"/>
      <c r="AC2786" s="12"/>
      <c r="AD2786" s="6"/>
      <c r="AE2786" s="6"/>
      <c r="AF2786" s="6"/>
      <c r="AG2786" s="9"/>
      <c r="AH2786" s="5"/>
      <c r="AI2786" s="5"/>
      <c r="AJ2786" s="5"/>
      <c r="AK2786" s="9"/>
      <c r="AL2786" s="9"/>
      <c r="AM2786" s="6"/>
      <c r="AN2786" s="8"/>
      <c r="AO2786" s="7"/>
      <c r="AP2786" s="6"/>
      <c r="AQ2786" s="5"/>
    </row>
    <row r="2787" spans="1:43" ht="51" x14ac:dyDescent="0.25">
      <c r="A2787" s="38" t="s">
        <v>143</v>
      </c>
      <c r="B2787" s="31" t="s">
        <v>142</v>
      </c>
      <c r="C2787" s="31" t="s">
        <v>141</v>
      </c>
      <c r="D2787" s="31" t="s">
        <v>140</v>
      </c>
      <c r="E2787" s="31" t="s">
        <v>139</v>
      </c>
      <c r="F2787" s="31" t="s">
        <v>180</v>
      </c>
      <c r="G2787" s="37" t="s">
        <v>138</v>
      </c>
      <c r="H2787" s="36" t="s">
        <v>137</v>
      </c>
      <c r="I2787" s="35" t="s">
        <v>136</v>
      </c>
      <c r="J2787" s="31" t="s">
        <v>135</v>
      </c>
      <c r="K2787" s="31" t="s">
        <v>134</v>
      </c>
      <c r="L2787" s="34" t="s">
        <v>133</v>
      </c>
      <c r="M2787" s="33" t="s">
        <v>136</v>
      </c>
      <c r="N2787" s="33" t="s">
        <v>135</v>
      </c>
      <c r="O2787" s="33" t="s">
        <v>134</v>
      </c>
      <c r="P2787" s="32" t="s">
        <v>133</v>
      </c>
      <c r="Q2787" s="31"/>
      <c r="R2787" s="31"/>
      <c r="S2787" s="31"/>
      <c r="T2787" s="34"/>
      <c r="U2787" s="31"/>
      <c r="V2787" s="31"/>
      <c r="W2787" s="31"/>
      <c r="X2787" s="31"/>
      <c r="Y2787" s="31"/>
      <c r="Z2787" s="31"/>
      <c r="AA2787" s="31"/>
      <c r="AB2787" s="13"/>
      <c r="AC2787" s="12"/>
      <c r="AD2787" s="6"/>
      <c r="AE2787" s="6"/>
      <c r="AF2787" s="6"/>
      <c r="AG2787" s="9"/>
      <c r="AH2787" s="5"/>
      <c r="AI2787" s="5"/>
      <c r="AJ2787" s="5"/>
      <c r="AK2787" s="9"/>
      <c r="AL2787" s="9"/>
      <c r="AM2787" s="6"/>
      <c r="AN2787" s="8"/>
      <c r="AO2787" s="7"/>
      <c r="AP2787" s="6"/>
      <c r="AQ2787" s="5"/>
    </row>
    <row r="2788" spans="1:43" ht="25.5" x14ac:dyDescent="0.25">
      <c r="A2788" s="63">
        <v>367</v>
      </c>
      <c r="B2788" s="72">
        <v>73152101</v>
      </c>
      <c r="C2788" s="72">
        <v>8715604</v>
      </c>
      <c r="D2788" s="62" t="s">
        <v>801</v>
      </c>
      <c r="E2788" s="61" t="s">
        <v>801</v>
      </c>
      <c r="F2788" s="69" t="s">
        <v>982</v>
      </c>
      <c r="G2788" s="42" t="s">
        <v>1</v>
      </c>
      <c r="H2788" s="21">
        <v>1</v>
      </c>
      <c r="I2788" s="20">
        <v>1286090.6660168068</v>
      </c>
      <c r="J2788" s="20">
        <f>+I2788*0.19</f>
        <v>244357.2265431933</v>
      </c>
      <c r="K2788" s="19">
        <f>+I2788+J2788</f>
        <v>1530447.8925600001</v>
      </c>
      <c r="L2788" s="15">
        <f>+H2788*K2788</f>
        <v>1530447.8925600001</v>
      </c>
      <c r="M2788" s="17">
        <v>1035924.3697478992</v>
      </c>
      <c r="N2788" s="17">
        <v>196825.63025210085</v>
      </c>
      <c r="O2788" s="16">
        <v>1232750</v>
      </c>
      <c r="P2788" s="18">
        <v>1232750</v>
      </c>
      <c r="Q2788" s="17">
        <v>977287.39495798328</v>
      </c>
      <c r="R2788" s="17">
        <v>185684.60504201683</v>
      </c>
      <c r="S2788" s="16">
        <v>1162972</v>
      </c>
      <c r="T2788" s="15">
        <v>1162972</v>
      </c>
      <c r="U2788" s="14"/>
      <c r="V2788" s="14"/>
      <c r="W2788" s="14"/>
      <c r="X2788" s="14"/>
      <c r="Y2788" s="14"/>
      <c r="Z2788" s="14"/>
      <c r="AA2788" s="14"/>
      <c r="AB2788" s="13">
        <v>104000</v>
      </c>
      <c r="AC2788" s="12">
        <f>+AB2788*19%</f>
        <v>19760</v>
      </c>
      <c r="AD2788" s="6">
        <f>+AB2788+AC2788</f>
        <v>123760</v>
      </c>
      <c r="AE2788" s="6">
        <f>+AD2788*5.1%</f>
        <v>6311.7599999999993</v>
      </c>
      <c r="AF2788" s="6">
        <f>+AD2788+AE2788</f>
        <v>130071.76</v>
      </c>
      <c r="AG2788" s="9">
        <f>MIN(L2788,P2788,T2788,AF2788)</f>
        <v>130071.76</v>
      </c>
      <c r="AH2788" s="11">
        <f>MAX(L2788,P2788,T2788,AF2788)</f>
        <v>1530447.8925600001</v>
      </c>
      <c r="AI2788" s="11">
        <f>MEDIAN(L2788,P2788,T2788,AF2788)</f>
        <v>1197861</v>
      </c>
      <c r="AJ2788" s="10">
        <f>AVERAGE(L2788,P2788,T2788,AF2788)</f>
        <v>1014060.41314</v>
      </c>
      <c r="AK2788" s="9">
        <f t="shared" si="1293"/>
        <v>663966.38</v>
      </c>
      <c r="AL2788" s="9">
        <f t="shared" si="1294"/>
        <v>1364154.44628</v>
      </c>
      <c r="AM2788" s="6">
        <f t="shared" ref="AM2786:AM2793" si="1306">HARMEAN(L2788,P2788,T2788,AF2788)</f>
        <v>399499.51546138118</v>
      </c>
      <c r="AN2788" s="8">
        <f t="shared" si="1281"/>
        <v>610489.35668695986</v>
      </c>
      <c r="AO2788" s="7">
        <f t="shared" si="1295"/>
        <v>0.50964958095051083</v>
      </c>
      <c r="AP2788" s="6">
        <f>+AM2788</f>
        <v>399499.51546138118</v>
      </c>
      <c r="AQ2788" s="5" t="s">
        <v>0</v>
      </c>
    </row>
    <row r="2789" spans="1:43" ht="25.5" x14ac:dyDescent="0.25">
      <c r="A2789" s="63">
        <v>368</v>
      </c>
      <c r="B2789" s="72">
        <v>73152101</v>
      </c>
      <c r="C2789" s="72">
        <v>8715604</v>
      </c>
      <c r="D2789" s="62" t="s">
        <v>801</v>
      </c>
      <c r="E2789" s="61" t="s">
        <v>801</v>
      </c>
      <c r="F2789" s="69" t="s">
        <v>981</v>
      </c>
      <c r="G2789" s="42" t="s">
        <v>1</v>
      </c>
      <c r="H2789" s="21">
        <v>1</v>
      </c>
      <c r="I2789" s="20">
        <v>791440.32478991605</v>
      </c>
      <c r="J2789" s="20">
        <f>+I2789*0.19</f>
        <v>150373.66171008404</v>
      </c>
      <c r="K2789" s="19">
        <f>+I2789+J2789</f>
        <v>941813.98650000012</v>
      </c>
      <c r="L2789" s="15">
        <f>+H2789*K2789</f>
        <v>941813.98650000012</v>
      </c>
      <c r="M2789" s="17">
        <v>637491.59663865552</v>
      </c>
      <c r="N2789" s="17">
        <v>121123.40336134455</v>
      </c>
      <c r="O2789" s="16">
        <v>758615.00000000012</v>
      </c>
      <c r="P2789" s="18">
        <v>758615.00000000012</v>
      </c>
      <c r="Q2789" s="17">
        <v>601407.56302521017</v>
      </c>
      <c r="R2789" s="17">
        <v>114267.43697478993</v>
      </c>
      <c r="S2789" s="16">
        <v>715675.00000000012</v>
      </c>
      <c r="T2789" s="15">
        <v>715675.00000000012</v>
      </c>
      <c r="U2789" s="14"/>
      <c r="V2789" s="14"/>
      <c r="W2789" s="14"/>
      <c r="X2789" s="14"/>
      <c r="Y2789" s="14"/>
      <c r="Z2789" s="14"/>
      <c r="AA2789" s="14"/>
      <c r="AB2789" s="13">
        <v>142000</v>
      </c>
      <c r="AC2789" s="12">
        <f>+AB2789*19%</f>
        <v>26980</v>
      </c>
      <c r="AD2789" s="6">
        <f>+AB2789+AC2789</f>
        <v>168980</v>
      </c>
      <c r="AE2789" s="6">
        <f>+AD2789*5.1%</f>
        <v>8617.98</v>
      </c>
      <c r="AF2789" s="6">
        <f>+AD2789+AE2789</f>
        <v>177597.98</v>
      </c>
      <c r="AG2789" s="9">
        <f>MIN(L2789,P2789,T2789,AF2789)</f>
        <v>177597.98</v>
      </c>
      <c r="AH2789" s="11">
        <f>MAX(L2789,P2789,T2789,AF2789)</f>
        <v>941813.98650000012</v>
      </c>
      <c r="AI2789" s="11">
        <f>MEDIAN(L2789,P2789,T2789,AF2789)</f>
        <v>737145.00000000012</v>
      </c>
      <c r="AJ2789" s="10">
        <f>AVERAGE(L2789,P2789,T2789,AF2789)</f>
        <v>648425.49162500002</v>
      </c>
      <c r="AK2789" s="9">
        <f t="shared" si="1293"/>
        <v>457371.49000000005</v>
      </c>
      <c r="AL2789" s="9">
        <f t="shared" si="1294"/>
        <v>839479.49325000006</v>
      </c>
      <c r="AM2789" s="6">
        <f t="shared" si="1306"/>
        <v>425172.35226741841</v>
      </c>
      <c r="AN2789" s="8">
        <f t="shared" ref="AN2789:AN2852" si="1307">STDEVA(L2789,P2789,T2789,AF2789)</f>
        <v>328846.25524227938</v>
      </c>
      <c r="AO2789" s="7">
        <f t="shared" si="1295"/>
        <v>0.44610796416211101</v>
      </c>
      <c r="AP2789" s="6">
        <f>+AM2789</f>
        <v>425172.35226741841</v>
      </c>
      <c r="AQ2789" s="5" t="s">
        <v>0</v>
      </c>
    </row>
    <row r="2790" spans="1:43" ht="25.5" x14ac:dyDescent="0.25">
      <c r="A2790" s="63">
        <v>369</v>
      </c>
      <c r="B2790" s="72">
        <v>73152101</v>
      </c>
      <c r="C2790" s="72">
        <v>8715604</v>
      </c>
      <c r="D2790" s="62" t="s">
        <v>801</v>
      </c>
      <c r="E2790" s="61" t="s">
        <v>801</v>
      </c>
      <c r="F2790" s="69" t="s">
        <v>980</v>
      </c>
      <c r="G2790" s="42" t="s">
        <v>1</v>
      </c>
      <c r="H2790" s="21">
        <v>1</v>
      </c>
      <c r="I2790" s="20">
        <v>939835.31657142867</v>
      </c>
      <c r="J2790" s="20">
        <f>+I2790*0.19</f>
        <v>178568.71014857144</v>
      </c>
      <c r="K2790" s="19">
        <f>+I2790+J2790</f>
        <v>1118404.0267200002</v>
      </c>
      <c r="L2790" s="15">
        <f>+H2790*K2790</f>
        <v>1118404.0267200002</v>
      </c>
      <c r="M2790" s="17">
        <v>749879.83193277312</v>
      </c>
      <c r="N2790" s="17">
        <v>142477.16806722688</v>
      </c>
      <c r="O2790" s="16">
        <v>892357</v>
      </c>
      <c r="P2790" s="18">
        <v>892357</v>
      </c>
      <c r="Q2790" s="17">
        <v>714171.42857142864</v>
      </c>
      <c r="R2790" s="17">
        <v>135692.57142857145</v>
      </c>
      <c r="S2790" s="16">
        <v>849864.00000000012</v>
      </c>
      <c r="T2790" s="15">
        <v>849864.00000000012</v>
      </c>
      <c r="U2790" s="14"/>
      <c r="V2790" s="14"/>
      <c r="W2790" s="14"/>
      <c r="X2790" s="14"/>
      <c r="Y2790" s="14"/>
      <c r="Z2790" s="14"/>
      <c r="AA2790" s="14"/>
      <c r="AB2790" s="13">
        <v>85000</v>
      </c>
      <c r="AC2790" s="12">
        <f>+AB2790*19%</f>
        <v>16150</v>
      </c>
      <c r="AD2790" s="6">
        <f>+AB2790+AC2790</f>
        <v>101150</v>
      </c>
      <c r="AE2790" s="6">
        <f>+AD2790*5.1%</f>
        <v>5158.6499999999996</v>
      </c>
      <c r="AF2790" s="6">
        <f>+AD2790+AE2790</f>
        <v>106308.65</v>
      </c>
      <c r="AG2790" s="9">
        <f>MIN(L2790,P2790,T2790,AF2790)</f>
        <v>106308.65</v>
      </c>
      <c r="AH2790" s="11">
        <f>MAX(L2790,P2790,T2790,AF2790)</f>
        <v>1118404.0267200002</v>
      </c>
      <c r="AI2790" s="11">
        <f>MEDIAN(L2790,P2790,T2790,AF2790)</f>
        <v>871110.5</v>
      </c>
      <c r="AJ2790" s="10">
        <f>AVERAGE(L2790,P2790,T2790,AF2790)</f>
        <v>741733.41918000008</v>
      </c>
      <c r="AK2790" s="9">
        <f t="shared" si="1293"/>
        <v>488709.57500000001</v>
      </c>
      <c r="AL2790" s="9">
        <f t="shared" si="1294"/>
        <v>994757.2633600001</v>
      </c>
      <c r="AM2790" s="6">
        <f t="shared" si="1306"/>
        <v>317510.96496900276</v>
      </c>
      <c r="AN2790" s="8">
        <f t="shared" si="1307"/>
        <v>439706.36773477163</v>
      </c>
      <c r="AO2790" s="7">
        <f t="shared" si="1295"/>
        <v>0.50476531706915673</v>
      </c>
      <c r="AP2790" s="6">
        <f>+AM2790</f>
        <v>317510.96496900276</v>
      </c>
      <c r="AQ2790" s="5" t="s">
        <v>0</v>
      </c>
    </row>
    <row r="2791" spans="1:43" ht="25.5" x14ac:dyDescent="0.25">
      <c r="A2791" s="63">
        <v>370</v>
      </c>
      <c r="B2791" s="72">
        <v>73152101</v>
      </c>
      <c r="C2791" s="72">
        <v>8715604</v>
      </c>
      <c r="D2791" s="62" t="s">
        <v>801</v>
      </c>
      <c r="E2791" s="61" t="s">
        <v>801</v>
      </c>
      <c r="F2791" s="69" t="s">
        <v>979</v>
      </c>
      <c r="G2791" s="42" t="s">
        <v>1</v>
      </c>
      <c r="H2791" s="21">
        <v>1</v>
      </c>
      <c r="I2791" s="20">
        <v>939835.31657142867</v>
      </c>
      <c r="J2791" s="20">
        <f>+I2791*0.19</f>
        <v>178568.71014857144</v>
      </c>
      <c r="K2791" s="19">
        <f>+I2791+J2791</f>
        <v>1118404.0267200002</v>
      </c>
      <c r="L2791" s="15">
        <f>+H2791*K2791</f>
        <v>1118404.0267200002</v>
      </c>
      <c r="M2791" s="17">
        <v>757021.84873949585</v>
      </c>
      <c r="N2791" s="17">
        <v>143834.15126050421</v>
      </c>
      <c r="O2791" s="16">
        <v>900856</v>
      </c>
      <c r="P2791" s="18">
        <v>900856</v>
      </c>
      <c r="Q2791" s="17">
        <v>714171.42857142864</v>
      </c>
      <c r="R2791" s="17">
        <v>135692.57142857145</v>
      </c>
      <c r="S2791" s="16">
        <v>849864.00000000012</v>
      </c>
      <c r="T2791" s="15">
        <v>849864.00000000012</v>
      </c>
      <c r="U2791" s="14"/>
      <c r="V2791" s="14"/>
      <c r="W2791" s="14"/>
      <c r="X2791" s="14"/>
      <c r="Y2791" s="14"/>
      <c r="Z2791" s="14"/>
      <c r="AA2791" s="14"/>
      <c r="AB2791" s="13">
        <v>166000</v>
      </c>
      <c r="AC2791" s="12">
        <f>+AB2791*19%</f>
        <v>31540</v>
      </c>
      <c r="AD2791" s="6">
        <f>+AB2791+AC2791</f>
        <v>197540</v>
      </c>
      <c r="AE2791" s="6">
        <f>+AD2791*5.1%</f>
        <v>10074.539999999999</v>
      </c>
      <c r="AF2791" s="6">
        <f>+AD2791+AE2791</f>
        <v>207614.54</v>
      </c>
      <c r="AG2791" s="9">
        <f>MIN(L2791,P2791,T2791,AF2791)</f>
        <v>207614.54</v>
      </c>
      <c r="AH2791" s="11">
        <f>MAX(L2791,P2791,T2791,AF2791)</f>
        <v>1118404.0267200002</v>
      </c>
      <c r="AI2791" s="11">
        <f>MEDIAN(L2791,P2791,T2791,AF2791)</f>
        <v>875360</v>
      </c>
      <c r="AJ2791" s="10">
        <f>AVERAGE(L2791,P2791,T2791,AF2791)</f>
        <v>769184.64168000012</v>
      </c>
      <c r="AK2791" s="9">
        <f t="shared" si="1293"/>
        <v>541487.27</v>
      </c>
      <c r="AL2791" s="9">
        <f t="shared" si="1294"/>
        <v>996882.0133600001</v>
      </c>
      <c r="AM2791" s="6">
        <f t="shared" si="1306"/>
        <v>500158.56448875082</v>
      </c>
      <c r="AN2791" s="8">
        <f t="shared" si="1307"/>
        <v>392072.12918431318</v>
      </c>
      <c r="AO2791" s="7">
        <f t="shared" si="1295"/>
        <v>0.4478981552553386</v>
      </c>
      <c r="AP2791" s="6">
        <f>+AM2791</f>
        <v>500158.56448875082</v>
      </c>
      <c r="AQ2791" s="5" t="s">
        <v>0</v>
      </c>
    </row>
    <row r="2792" spans="1:43" x14ac:dyDescent="0.25">
      <c r="A2792" s="191" t="s">
        <v>978</v>
      </c>
      <c r="B2792" s="192"/>
      <c r="C2792" s="192"/>
      <c r="D2792" s="192"/>
      <c r="E2792" s="192"/>
      <c r="F2792" s="192"/>
      <c r="G2792" s="192"/>
      <c r="H2792" s="192"/>
      <c r="I2792" s="192"/>
      <c r="J2792" s="192"/>
      <c r="K2792" s="192"/>
      <c r="L2792" s="193"/>
      <c r="M2792" s="41"/>
      <c r="N2792" s="41"/>
      <c r="O2792" s="41"/>
      <c r="P2792" s="40"/>
      <c r="Q2792" s="39"/>
      <c r="R2792" s="39"/>
      <c r="S2792" s="39"/>
      <c r="T2792" s="64"/>
      <c r="U2792" s="39"/>
      <c r="V2792" s="39"/>
      <c r="W2792" s="39"/>
      <c r="X2792" s="39"/>
      <c r="Y2792" s="39"/>
      <c r="Z2792" s="39"/>
      <c r="AA2792" s="39"/>
      <c r="AB2792" s="13"/>
      <c r="AC2792" s="12"/>
      <c r="AD2792" s="6"/>
      <c r="AE2792" s="6"/>
      <c r="AF2792" s="6"/>
      <c r="AG2792" s="9"/>
      <c r="AH2792" s="5"/>
      <c r="AI2792" s="5"/>
      <c r="AJ2792" s="5"/>
      <c r="AK2792" s="9"/>
      <c r="AL2792" s="9"/>
      <c r="AM2792" s="6"/>
      <c r="AN2792" s="8"/>
      <c r="AO2792" s="7"/>
      <c r="AP2792" s="6"/>
      <c r="AQ2792" s="5"/>
    </row>
    <row r="2793" spans="1:43" ht="51" x14ac:dyDescent="0.25">
      <c r="A2793" s="38" t="s">
        <v>143</v>
      </c>
      <c r="B2793" s="31" t="s">
        <v>142</v>
      </c>
      <c r="C2793" s="31" t="s">
        <v>141</v>
      </c>
      <c r="D2793" s="31" t="s">
        <v>140</v>
      </c>
      <c r="E2793" s="31" t="s">
        <v>139</v>
      </c>
      <c r="F2793" s="31" t="s">
        <v>180</v>
      </c>
      <c r="G2793" s="37" t="s">
        <v>138</v>
      </c>
      <c r="H2793" s="36" t="s">
        <v>137</v>
      </c>
      <c r="I2793" s="35" t="s">
        <v>136</v>
      </c>
      <c r="J2793" s="31" t="s">
        <v>135</v>
      </c>
      <c r="K2793" s="31" t="s">
        <v>134</v>
      </c>
      <c r="L2793" s="34" t="s">
        <v>133</v>
      </c>
      <c r="M2793" s="33" t="s">
        <v>136</v>
      </c>
      <c r="N2793" s="33" t="s">
        <v>135</v>
      </c>
      <c r="O2793" s="33" t="s">
        <v>134</v>
      </c>
      <c r="P2793" s="32" t="s">
        <v>133</v>
      </c>
      <c r="Q2793" s="31"/>
      <c r="R2793" s="31"/>
      <c r="S2793" s="31"/>
      <c r="T2793" s="34"/>
      <c r="U2793" s="31"/>
      <c r="V2793" s="31"/>
      <c r="W2793" s="31"/>
      <c r="X2793" s="31"/>
      <c r="Y2793" s="31"/>
      <c r="Z2793" s="31"/>
      <c r="AA2793" s="31"/>
      <c r="AB2793" s="13"/>
      <c r="AC2793" s="12"/>
      <c r="AD2793" s="6"/>
      <c r="AE2793" s="6"/>
      <c r="AF2793" s="6"/>
      <c r="AG2793" s="9"/>
      <c r="AH2793" s="5"/>
      <c r="AI2793" s="5"/>
      <c r="AJ2793" s="5"/>
      <c r="AK2793" s="9"/>
      <c r="AL2793" s="9"/>
      <c r="AM2793" s="6"/>
      <c r="AN2793" s="8"/>
      <c r="AO2793" s="7"/>
      <c r="AP2793" s="6"/>
      <c r="AQ2793" s="5"/>
    </row>
    <row r="2794" spans="1:43" ht="63.75" x14ac:dyDescent="0.25">
      <c r="A2794" s="63">
        <v>371</v>
      </c>
      <c r="B2794" s="72">
        <v>73152106</v>
      </c>
      <c r="C2794" s="72">
        <v>8715604</v>
      </c>
      <c r="D2794" s="62" t="s">
        <v>801</v>
      </c>
      <c r="E2794" s="61" t="s">
        <v>801</v>
      </c>
      <c r="F2794" s="69" t="s">
        <v>977</v>
      </c>
      <c r="G2794" s="42" t="s">
        <v>1</v>
      </c>
      <c r="H2794" s="21">
        <v>1</v>
      </c>
      <c r="I2794" s="20">
        <v>1850393.948672269</v>
      </c>
      <c r="J2794" s="20">
        <f t="shared" ref="J2794:J2804" si="1308">+I2794*0.19</f>
        <v>351574.85024773114</v>
      </c>
      <c r="K2794" s="19">
        <f t="shared" ref="K2794:K2804" si="1309">+I2794+J2794</f>
        <v>2201968.79892</v>
      </c>
      <c r="L2794" s="15">
        <f t="shared" ref="L2794:L2804" si="1310">+H2794*K2794</f>
        <v>2201968.79892</v>
      </c>
      <c r="M2794" s="17">
        <v>1532644.5378151261</v>
      </c>
      <c r="N2794" s="17">
        <v>291202.46218487399</v>
      </c>
      <c r="O2794" s="16">
        <v>1823847</v>
      </c>
      <c r="P2794" s="18">
        <v>1823847</v>
      </c>
      <c r="Q2794" s="17">
        <v>1406095.7983193279</v>
      </c>
      <c r="R2794" s="17">
        <v>267158.2016806723</v>
      </c>
      <c r="S2794" s="16">
        <v>1673254.0000000002</v>
      </c>
      <c r="T2794" s="15">
        <v>1673254.0000000002</v>
      </c>
      <c r="U2794" s="14"/>
      <c r="V2794" s="14"/>
      <c r="W2794" s="14"/>
      <c r="X2794" s="14"/>
      <c r="Y2794" s="14"/>
      <c r="Z2794" s="14"/>
      <c r="AA2794" s="14"/>
      <c r="AB2794" s="13"/>
      <c r="AC2794" s="12">
        <f t="shared" ref="AC2794:AC2804" si="1311">+AB2794*19%</f>
        <v>0</v>
      </c>
      <c r="AD2794" s="6">
        <f t="shared" ref="AD2794:AD2804" si="1312">+AB2794+AC2794</f>
        <v>0</v>
      </c>
      <c r="AE2794" s="6">
        <f t="shared" ref="AE2794:AE2804" si="1313">+AD2794*5.1%</f>
        <v>0</v>
      </c>
      <c r="AF2794" s="6">
        <f t="shared" ref="AF2794:AF2804" si="1314">+AD2794+AE2794</f>
        <v>0</v>
      </c>
      <c r="AG2794" s="11">
        <f>MIN(L2794,P2794,T2794)</f>
        <v>1673254.0000000002</v>
      </c>
      <c r="AH2794" s="11">
        <f t="shared" ref="AH2794:AH2804" si="1315">MAX(L2794,P2794,T2794,AF2794)</f>
        <v>2201968.79892</v>
      </c>
      <c r="AI2794" s="11">
        <f t="shared" ref="AI2794:AI2804" si="1316">MEDIAN(L2794,P2794,T2794,AF2794)</f>
        <v>1748550.5</v>
      </c>
      <c r="AJ2794" s="10">
        <f t="shared" ref="AJ2794:AJ2804" si="1317">AVERAGE(L2794,P2794,T2794,AF2794)</f>
        <v>1424767.44973</v>
      </c>
      <c r="AK2794" s="9">
        <f t="shared" si="1293"/>
        <v>1710902.25</v>
      </c>
      <c r="AL2794" s="9">
        <f t="shared" si="1294"/>
        <v>1975259.64946</v>
      </c>
      <c r="AM2794" s="6">
        <f>HARMEAN(L2794,P2794,T2794)</f>
        <v>1874919.6793876071</v>
      </c>
      <c r="AN2794" s="8">
        <f t="shared" si="1307"/>
        <v>975536.4807977326</v>
      </c>
      <c r="AO2794" s="7">
        <f t="shared" si="1295"/>
        <v>0.5579115277469725</v>
      </c>
      <c r="AP2794" s="6">
        <f>+AM2794</f>
        <v>1874919.6793876071</v>
      </c>
      <c r="AQ2794" s="5" t="s">
        <v>0</v>
      </c>
    </row>
    <row r="2795" spans="1:43" ht="63.75" x14ac:dyDescent="0.25">
      <c r="A2795" s="63">
        <v>372</v>
      </c>
      <c r="B2795" s="72">
        <v>73152106</v>
      </c>
      <c r="C2795" s="72">
        <v>8715604</v>
      </c>
      <c r="D2795" s="62" t="s">
        <v>801</v>
      </c>
      <c r="E2795" s="61" t="s">
        <v>801</v>
      </c>
      <c r="F2795" s="69" t="s">
        <v>976</v>
      </c>
      <c r="G2795" s="42" t="s">
        <v>1</v>
      </c>
      <c r="H2795" s="21">
        <v>1</v>
      </c>
      <c r="I2795" s="20">
        <v>2441986.675411765</v>
      </c>
      <c r="J2795" s="20">
        <f t="shared" si="1308"/>
        <v>463977.46832823538</v>
      </c>
      <c r="K2795" s="19">
        <f t="shared" si="1309"/>
        <v>2905964.1437400002</v>
      </c>
      <c r="L2795" s="15">
        <f t="shared" si="1310"/>
        <v>2905964.1437400002</v>
      </c>
      <c r="M2795" s="17">
        <v>2004092.4369747899</v>
      </c>
      <c r="N2795" s="17">
        <v>380777.56302521011</v>
      </c>
      <c r="O2795" s="16">
        <v>2384870</v>
      </c>
      <c r="P2795" s="18">
        <v>2384870</v>
      </c>
      <c r="Q2795" s="17">
        <v>1855641.1764705884</v>
      </c>
      <c r="R2795" s="17">
        <v>352571.82352941181</v>
      </c>
      <c r="S2795" s="16">
        <v>2208213</v>
      </c>
      <c r="T2795" s="15">
        <v>2208213</v>
      </c>
      <c r="U2795" s="14"/>
      <c r="V2795" s="14"/>
      <c r="W2795" s="14"/>
      <c r="X2795" s="14"/>
      <c r="Y2795" s="14"/>
      <c r="Z2795" s="14"/>
      <c r="AA2795" s="14"/>
      <c r="AB2795" s="13"/>
      <c r="AC2795" s="12">
        <f t="shared" si="1311"/>
        <v>0</v>
      </c>
      <c r="AD2795" s="6">
        <f t="shared" si="1312"/>
        <v>0</v>
      </c>
      <c r="AE2795" s="6">
        <f t="shared" si="1313"/>
        <v>0</v>
      </c>
      <c r="AF2795" s="6">
        <f t="shared" si="1314"/>
        <v>0</v>
      </c>
      <c r="AG2795" s="11">
        <f>MIN(L2795,P2795,T2795)</f>
        <v>2208213</v>
      </c>
      <c r="AH2795" s="11">
        <f t="shared" si="1315"/>
        <v>2905964.1437400002</v>
      </c>
      <c r="AI2795" s="11">
        <f t="shared" si="1316"/>
        <v>2296541.5</v>
      </c>
      <c r="AJ2795" s="10">
        <f t="shared" si="1317"/>
        <v>1874761.7859350001</v>
      </c>
      <c r="AK2795" s="9">
        <f t="shared" si="1293"/>
        <v>2252377.25</v>
      </c>
      <c r="AL2795" s="9">
        <f t="shared" si="1294"/>
        <v>2601252.8218700001</v>
      </c>
      <c r="AM2795" s="6">
        <f>HARMEAN(L2795,P2795,T2795)</f>
        <v>2466527.5742997979</v>
      </c>
      <c r="AN2795" s="8">
        <f t="shared" si="1307"/>
        <v>1284459.6995056963</v>
      </c>
      <c r="AO2795" s="7">
        <f t="shared" si="1295"/>
        <v>0.55930175853808706</v>
      </c>
      <c r="AP2795" s="6">
        <f>+AM2795</f>
        <v>2466527.5742997979</v>
      </c>
      <c r="AQ2795" s="5" t="s">
        <v>0</v>
      </c>
    </row>
    <row r="2796" spans="1:43" ht="114.75" x14ac:dyDescent="0.25">
      <c r="A2796" s="63">
        <v>373</v>
      </c>
      <c r="B2796" s="72">
        <v>73152106</v>
      </c>
      <c r="C2796" s="72">
        <v>8715604</v>
      </c>
      <c r="D2796" s="62" t="s">
        <v>801</v>
      </c>
      <c r="E2796" s="61" t="s">
        <v>801</v>
      </c>
      <c r="F2796" s="69" t="s">
        <v>975</v>
      </c>
      <c r="G2796" s="42" t="s">
        <v>1</v>
      </c>
      <c r="H2796" s="21">
        <v>1</v>
      </c>
      <c r="I2796" s="20">
        <v>4516897.8707394963</v>
      </c>
      <c r="J2796" s="20">
        <f t="shared" si="1308"/>
        <v>858210.59544050426</v>
      </c>
      <c r="K2796" s="19">
        <f t="shared" si="1309"/>
        <v>5375108.4661800005</v>
      </c>
      <c r="L2796" s="15">
        <f t="shared" si="1310"/>
        <v>5375108.4661800005</v>
      </c>
      <c r="M2796" s="17">
        <v>3706932.7731092437</v>
      </c>
      <c r="N2796" s="17">
        <v>704317.22689075628</v>
      </c>
      <c r="O2796" s="16">
        <v>4411250</v>
      </c>
      <c r="P2796" s="18">
        <v>4411250</v>
      </c>
      <c r="Q2796" s="17">
        <v>3432345.3781512608</v>
      </c>
      <c r="R2796" s="17">
        <v>652145.62184873957</v>
      </c>
      <c r="S2796" s="16">
        <v>4084491.0000000005</v>
      </c>
      <c r="T2796" s="15">
        <v>4084491.0000000005</v>
      </c>
      <c r="U2796" s="14"/>
      <c r="V2796" s="14"/>
      <c r="W2796" s="14"/>
      <c r="X2796" s="14"/>
      <c r="Y2796" s="14"/>
      <c r="Z2796" s="14"/>
      <c r="AA2796" s="14"/>
      <c r="AB2796" s="13"/>
      <c r="AC2796" s="12">
        <f t="shared" si="1311"/>
        <v>0</v>
      </c>
      <c r="AD2796" s="6">
        <f t="shared" si="1312"/>
        <v>0</v>
      </c>
      <c r="AE2796" s="6">
        <f t="shared" si="1313"/>
        <v>0</v>
      </c>
      <c r="AF2796" s="6">
        <f t="shared" si="1314"/>
        <v>0</v>
      </c>
      <c r="AG2796" s="11">
        <f>MIN(L2796,P2796,T2796)</f>
        <v>4084491.0000000005</v>
      </c>
      <c r="AH2796" s="11">
        <f t="shared" si="1315"/>
        <v>5375108.4661800005</v>
      </c>
      <c r="AI2796" s="11">
        <f t="shared" si="1316"/>
        <v>4247870.5</v>
      </c>
      <c r="AJ2796" s="10">
        <f t="shared" si="1317"/>
        <v>3467712.3665450001</v>
      </c>
      <c r="AK2796" s="9">
        <f t="shared" si="1293"/>
        <v>4166180.75</v>
      </c>
      <c r="AL2796" s="9">
        <f t="shared" si="1294"/>
        <v>4811489.4830900002</v>
      </c>
      <c r="AM2796" s="6">
        <f>HARMEAN(L2796,P2796,T2796)</f>
        <v>4562290.6469064867</v>
      </c>
      <c r="AN2796" s="8">
        <f t="shared" si="1307"/>
        <v>2375841.4710318549</v>
      </c>
      <c r="AO2796" s="7">
        <f t="shared" si="1295"/>
        <v>0.55930176568044032</v>
      </c>
      <c r="AP2796" s="6">
        <f>+AM2796</f>
        <v>4562290.6469064867</v>
      </c>
      <c r="AQ2796" s="5" t="s">
        <v>0</v>
      </c>
    </row>
    <row r="2797" spans="1:43" x14ac:dyDescent="0.25">
      <c r="A2797" s="63">
        <v>374</v>
      </c>
      <c r="B2797" s="72">
        <v>73152106</v>
      </c>
      <c r="C2797" s="72">
        <v>8715604</v>
      </c>
      <c r="D2797" s="62" t="s">
        <v>801</v>
      </c>
      <c r="E2797" s="61" t="s">
        <v>801</v>
      </c>
      <c r="F2797" s="69" t="s">
        <v>974</v>
      </c>
      <c r="G2797" s="42" t="s">
        <v>1</v>
      </c>
      <c r="H2797" s="21">
        <v>1</v>
      </c>
      <c r="I2797" s="20">
        <v>588227.57788235298</v>
      </c>
      <c r="J2797" s="20">
        <f t="shared" si="1308"/>
        <v>111763.23979764707</v>
      </c>
      <c r="K2797" s="19">
        <f t="shared" si="1309"/>
        <v>699990.81768000009</v>
      </c>
      <c r="L2797" s="15">
        <f t="shared" si="1310"/>
        <v>699990.81768000009</v>
      </c>
      <c r="M2797" s="17">
        <v>487217.64705882355</v>
      </c>
      <c r="N2797" s="17">
        <v>92571.352941176476</v>
      </c>
      <c r="O2797" s="16">
        <v>579789</v>
      </c>
      <c r="P2797" s="18">
        <v>579789</v>
      </c>
      <c r="Q2797" s="17">
        <v>446988.23529411765</v>
      </c>
      <c r="R2797" s="17">
        <v>84927.76470588235</v>
      </c>
      <c r="S2797" s="16">
        <v>531916</v>
      </c>
      <c r="T2797" s="15">
        <v>531916</v>
      </c>
      <c r="U2797" s="14"/>
      <c r="V2797" s="14"/>
      <c r="W2797" s="14"/>
      <c r="X2797" s="14"/>
      <c r="Y2797" s="14"/>
      <c r="Z2797" s="14"/>
      <c r="AA2797" s="14"/>
      <c r="AB2797" s="13">
        <v>118000</v>
      </c>
      <c r="AC2797" s="12">
        <f t="shared" si="1311"/>
        <v>22420</v>
      </c>
      <c r="AD2797" s="6">
        <f t="shared" si="1312"/>
        <v>140420</v>
      </c>
      <c r="AE2797" s="6">
        <f t="shared" si="1313"/>
        <v>7161.4199999999992</v>
      </c>
      <c r="AF2797" s="6">
        <f t="shared" si="1314"/>
        <v>147581.42000000001</v>
      </c>
      <c r="AG2797" s="9">
        <f t="shared" ref="AG2797:AG2804" si="1318">MIN(L2797,P2797,T2797,AF2797)</f>
        <v>147581.42000000001</v>
      </c>
      <c r="AH2797" s="11">
        <f t="shared" si="1315"/>
        <v>699990.81768000009</v>
      </c>
      <c r="AI2797" s="11">
        <f t="shared" si="1316"/>
        <v>555852.5</v>
      </c>
      <c r="AJ2797" s="10">
        <f t="shared" si="1317"/>
        <v>489819.30942000001</v>
      </c>
      <c r="AK2797" s="9">
        <f t="shared" si="1293"/>
        <v>351716.96</v>
      </c>
      <c r="AL2797" s="9">
        <f t="shared" si="1294"/>
        <v>627921.65884000005</v>
      </c>
      <c r="AM2797" s="6">
        <f t="shared" ref="AM2797:AM2806" si="1319">HARMEAN(L2797,P2797,T2797,AF2797)</f>
        <v>338716.88954523247</v>
      </c>
      <c r="AN2797" s="8">
        <f t="shared" si="1307"/>
        <v>238862.24232095835</v>
      </c>
      <c r="AO2797" s="7">
        <f t="shared" si="1295"/>
        <v>0.4297223495818735</v>
      </c>
      <c r="AP2797" s="6">
        <f>+AM2797</f>
        <v>338716.88954523247</v>
      </c>
      <c r="AQ2797" s="5" t="s">
        <v>0</v>
      </c>
    </row>
    <row r="2798" spans="1:43" x14ac:dyDescent="0.25">
      <c r="A2798" s="63">
        <v>375</v>
      </c>
      <c r="B2798" s="72">
        <v>73152106</v>
      </c>
      <c r="C2798" s="72">
        <v>8715604</v>
      </c>
      <c r="D2798" s="62" t="s">
        <v>801</v>
      </c>
      <c r="E2798" s="61" t="s">
        <v>801</v>
      </c>
      <c r="F2798" s="69" t="s">
        <v>973</v>
      </c>
      <c r="G2798" s="42" t="s">
        <v>1</v>
      </c>
      <c r="H2798" s="21">
        <v>1</v>
      </c>
      <c r="I2798" s="20">
        <v>543388.04757983191</v>
      </c>
      <c r="J2798" s="20">
        <f t="shared" si="1308"/>
        <v>103243.72904016807</v>
      </c>
      <c r="K2798" s="19">
        <f t="shared" si="1309"/>
        <v>646631.77662000002</v>
      </c>
      <c r="L2798" s="15">
        <f t="shared" si="1310"/>
        <v>646631.77662000002</v>
      </c>
      <c r="M2798" s="17">
        <v>450077.31092436978</v>
      </c>
      <c r="N2798" s="17">
        <v>85514.68907563026</v>
      </c>
      <c r="O2798" s="16">
        <v>535592</v>
      </c>
      <c r="P2798" s="18">
        <v>535592</v>
      </c>
      <c r="Q2798" s="17">
        <v>412915.12605042016</v>
      </c>
      <c r="R2798" s="17">
        <v>78453.873949579836</v>
      </c>
      <c r="S2798" s="16">
        <v>491369</v>
      </c>
      <c r="T2798" s="15">
        <v>491369</v>
      </c>
      <c r="U2798" s="14"/>
      <c r="V2798" s="14"/>
      <c r="W2798" s="14"/>
      <c r="X2798" s="14"/>
      <c r="Y2798" s="14"/>
      <c r="Z2798" s="14"/>
      <c r="AA2798" s="14"/>
      <c r="AB2798" s="13">
        <v>98000</v>
      </c>
      <c r="AC2798" s="12">
        <f t="shared" si="1311"/>
        <v>18620</v>
      </c>
      <c r="AD2798" s="6">
        <f t="shared" si="1312"/>
        <v>116620</v>
      </c>
      <c r="AE2798" s="6">
        <f t="shared" si="1313"/>
        <v>5947.62</v>
      </c>
      <c r="AF2798" s="6">
        <f t="shared" si="1314"/>
        <v>122567.62</v>
      </c>
      <c r="AG2798" s="9">
        <f t="shared" si="1318"/>
        <v>122567.62</v>
      </c>
      <c r="AH2798" s="11">
        <f t="shared" si="1315"/>
        <v>646631.77662000002</v>
      </c>
      <c r="AI2798" s="11">
        <f t="shared" si="1316"/>
        <v>513480.5</v>
      </c>
      <c r="AJ2798" s="10">
        <f t="shared" si="1317"/>
        <v>449040.09915500006</v>
      </c>
      <c r="AK2798" s="9">
        <f t="shared" si="1293"/>
        <v>318024.06</v>
      </c>
      <c r="AL2798" s="9">
        <f t="shared" si="1294"/>
        <v>580056.13831000007</v>
      </c>
      <c r="AM2798" s="6">
        <f t="shared" si="1319"/>
        <v>293956.4002290928</v>
      </c>
      <c r="AN2798" s="8">
        <f t="shared" si="1307"/>
        <v>227236.82069276884</v>
      </c>
      <c r="AO2798" s="7">
        <f t="shared" si="1295"/>
        <v>0.44254225952644521</v>
      </c>
      <c r="AP2798" s="6">
        <f>+AM2798</f>
        <v>293956.4002290928</v>
      </c>
      <c r="AQ2798" s="5" t="s">
        <v>0</v>
      </c>
    </row>
    <row r="2799" spans="1:43" x14ac:dyDescent="0.25">
      <c r="A2799" s="63">
        <v>376</v>
      </c>
      <c r="B2799" s="72">
        <v>73152106</v>
      </c>
      <c r="C2799" s="72">
        <v>8715604</v>
      </c>
      <c r="D2799" s="62" t="s">
        <v>801</v>
      </c>
      <c r="E2799" s="61" t="s">
        <v>801</v>
      </c>
      <c r="F2799" s="69" t="s">
        <v>972</v>
      </c>
      <c r="G2799" s="42" t="s">
        <v>1</v>
      </c>
      <c r="H2799" s="21">
        <v>1</v>
      </c>
      <c r="I2799" s="20">
        <v>536788.24199999997</v>
      </c>
      <c r="J2799" s="20">
        <f t="shared" si="1308"/>
        <v>101989.76598</v>
      </c>
      <c r="K2799" s="19">
        <f t="shared" si="1309"/>
        <v>638778.00797999999</v>
      </c>
      <c r="L2799" s="15">
        <f t="shared" si="1310"/>
        <v>638778.00797999999</v>
      </c>
      <c r="M2799" s="17">
        <v>444610.92436974793</v>
      </c>
      <c r="N2799" s="17">
        <v>84476.075630252104</v>
      </c>
      <c r="O2799" s="16">
        <v>529087</v>
      </c>
      <c r="P2799" s="18">
        <v>529087</v>
      </c>
      <c r="Q2799" s="17">
        <v>407900</v>
      </c>
      <c r="R2799" s="17">
        <v>77501</v>
      </c>
      <c r="S2799" s="16">
        <v>485401</v>
      </c>
      <c r="T2799" s="15">
        <v>485401</v>
      </c>
      <c r="U2799" s="14"/>
      <c r="V2799" s="14"/>
      <c r="W2799" s="14"/>
      <c r="X2799" s="14"/>
      <c r="Y2799" s="14"/>
      <c r="Z2799" s="14"/>
      <c r="AA2799" s="14"/>
      <c r="AB2799" s="13">
        <v>151000</v>
      </c>
      <c r="AC2799" s="12">
        <f t="shared" si="1311"/>
        <v>28690</v>
      </c>
      <c r="AD2799" s="6">
        <f t="shared" si="1312"/>
        <v>179690</v>
      </c>
      <c r="AE2799" s="6">
        <f t="shared" si="1313"/>
        <v>9164.1899999999987</v>
      </c>
      <c r="AF2799" s="6">
        <f t="shared" si="1314"/>
        <v>188854.19</v>
      </c>
      <c r="AG2799" s="9">
        <f t="shared" si="1318"/>
        <v>188854.19</v>
      </c>
      <c r="AH2799" s="11">
        <f t="shared" si="1315"/>
        <v>638778.00797999999</v>
      </c>
      <c r="AI2799" s="11">
        <f t="shared" si="1316"/>
        <v>507244</v>
      </c>
      <c r="AJ2799" s="10">
        <f t="shared" si="1317"/>
        <v>460530.04949499998</v>
      </c>
      <c r="AK2799" s="9">
        <f t="shared" si="1293"/>
        <v>348049.09499999997</v>
      </c>
      <c r="AL2799" s="9">
        <f t="shared" si="1294"/>
        <v>573011.00399</v>
      </c>
      <c r="AM2799" s="6">
        <f t="shared" si="1319"/>
        <v>370001.05116398807</v>
      </c>
      <c r="AN2799" s="8">
        <f t="shared" si="1307"/>
        <v>192266.07169751733</v>
      </c>
      <c r="AO2799" s="7">
        <f t="shared" si="1295"/>
        <v>0.37904060313678883</v>
      </c>
      <c r="AP2799" s="6">
        <f>+AG2799</f>
        <v>188854.19</v>
      </c>
      <c r="AQ2799" s="5" t="s">
        <v>4</v>
      </c>
    </row>
    <row r="2800" spans="1:43" x14ac:dyDescent="0.25">
      <c r="A2800" s="63">
        <v>377</v>
      </c>
      <c r="B2800" s="72">
        <v>73152106</v>
      </c>
      <c r="C2800" s="72">
        <v>8715604</v>
      </c>
      <c r="D2800" s="62" t="s">
        <v>801</v>
      </c>
      <c r="E2800" s="61" t="s">
        <v>801</v>
      </c>
      <c r="F2800" s="69" t="s">
        <v>971</v>
      </c>
      <c r="G2800" s="42" t="s">
        <v>1</v>
      </c>
      <c r="H2800" s="21">
        <v>1</v>
      </c>
      <c r="I2800" s="20">
        <v>472384.84431932779</v>
      </c>
      <c r="J2800" s="20">
        <f t="shared" si="1308"/>
        <v>89753.120420672276</v>
      </c>
      <c r="K2800" s="19">
        <f t="shared" si="1309"/>
        <v>562137.96474000008</v>
      </c>
      <c r="L2800" s="15">
        <f t="shared" si="1310"/>
        <v>562137.96474000008</v>
      </c>
      <c r="M2800" s="17">
        <v>380498.31932773109</v>
      </c>
      <c r="N2800" s="17">
        <v>72294.680672268907</v>
      </c>
      <c r="O2800" s="16">
        <v>452793</v>
      </c>
      <c r="P2800" s="18">
        <v>452793</v>
      </c>
      <c r="Q2800" s="17">
        <v>358960.50420168071</v>
      </c>
      <c r="R2800" s="17">
        <v>68202.495798319331</v>
      </c>
      <c r="S2800" s="16">
        <v>427163.00000000006</v>
      </c>
      <c r="T2800" s="15">
        <v>427163.00000000006</v>
      </c>
      <c r="U2800" s="14"/>
      <c r="V2800" s="14"/>
      <c r="W2800" s="14"/>
      <c r="X2800" s="14"/>
      <c r="Y2800" s="14"/>
      <c r="Z2800" s="14"/>
      <c r="AA2800" s="14"/>
      <c r="AB2800" s="13">
        <v>100000</v>
      </c>
      <c r="AC2800" s="12">
        <f t="shared" si="1311"/>
        <v>19000</v>
      </c>
      <c r="AD2800" s="6">
        <f t="shared" si="1312"/>
        <v>119000</v>
      </c>
      <c r="AE2800" s="6">
        <f t="shared" si="1313"/>
        <v>6069</v>
      </c>
      <c r="AF2800" s="6">
        <f t="shared" si="1314"/>
        <v>125069</v>
      </c>
      <c r="AG2800" s="9">
        <f t="shared" si="1318"/>
        <v>125069</v>
      </c>
      <c r="AH2800" s="11">
        <f t="shared" si="1315"/>
        <v>562137.96474000008</v>
      </c>
      <c r="AI2800" s="11">
        <f t="shared" si="1316"/>
        <v>439978</v>
      </c>
      <c r="AJ2800" s="10">
        <f t="shared" si="1317"/>
        <v>391790.74118500005</v>
      </c>
      <c r="AK2800" s="9">
        <f t="shared" si="1293"/>
        <v>282523.5</v>
      </c>
      <c r="AL2800" s="9">
        <f t="shared" si="1294"/>
        <v>501057.98237000004</v>
      </c>
      <c r="AM2800" s="6">
        <f t="shared" si="1319"/>
        <v>279250.61930720025</v>
      </c>
      <c r="AN2800" s="8">
        <f t="shared" si="1307"/>
        <v>187199.65817976531</v>
      </c>
      <c r="AO2800" s="7">
        <f t="shared" si="1295"/>
        <v>0.42547504234249284</v>
      </c>
      <c r="AP2800" s="6">
        <f>+AM2800</f>
        <v>279250.61930720025</v>
      </c>
      <c r="AQ2800" s="5" t="s">
        <v>0</v>
      </c>
    </row>
    <row r="2801" spans="1:43" x14ac:dyDescent="0.25">
      <c r="A2801" s="63">
        <v>378</v>
      </c>
      <c r="B2801" s="72">
        <v>73152106</v>
      </c>
      <c r="C2801" s="72">
        <v>8715604</v>
      </c>
      <c r="D2801" s="62" t="s">
        <v>801</v>
      </c>
      <c r="E2801" s="61" t="s">
        <v>801</v>
      </c>
      <c r="F2801" s="69" t="s">
        <v>970</v>
      </c>
      <c r="G2801" s="42" t="s">
        <v>1</v>
      </c>
      <c r="H2801" s="21">
        <v>1</v>
      </c>
      <c r="I2801" s="20">
        <v>500714.90788235294</v>
      </c>
      <c r="J2801" s="20">
        <f t="shared" si="1308"/>
        <v>95135.832497647061</v>
      </c>
      <c r="K2801" s="19">
        <f t="shared" si="1309"/>
        <v>595850.74037999997</v>
      </c>
      <c r="L2801" s="15">
        <f t="shared" si="1310"/>
        <v>595850.74037999997</v>
      </c>
      <c r="M2801" s="17">
        <v>399512.60504201683</v>
      </c>
      <c r="N2801" s="17">
        <v>75907.394957983197</v>
      </c>
      <c r="O2801" s="16">
        <v>475420</v>
      </c>
      <c r="P2801" s="18">
        <v>475420</v>
      </c>
      <c r="Q2801" s="17">
        <v>380488.23529411765</v>
      </c>
      <c r="R2801" s="17">
        <v>72292.76470588235</v>
      </c>
      <c r="S2801" s="16">
        <v>452781</v>
      </c>
      <c r="T2801" s="15">
        <v>452781</v>
      </c>
      <c r="U2801" s="14"/>
      <c r="V2801" s="14"/>
      <c r="W2801" s="14"/>
      <c r="X2801" s="14"/>
      <c r="Y2801" s="14"/>
      <c r="Z2801" s="14"/>
      <c r="AA2801" s="14"/>
      <c r="AB2801" s="13">
        <v>142000</v>
      </c>
      <c r="AC2801" s="12">
        <f t="shared" si="1311"/>
        <v>26980</v>
      </c>
      <c r="AD2801" s="6">
        <f t="shared" si="1312"/>
        <v>168980</v>
      </c>
      <c r="AE2801" s="6">
        <f t="shared" si="1313"/>
        <v>8617.98</v>
      </c>
      <c r="AF2801" s="6">
        <f t="shared" si="1314"/>
        <v>177597.98</v>
      </c>
      <c r="AG2801" s="9">
        <f t="shared" si="1318"/>
        <v>177597.98</v>
      </c>
      <c r="AH2801" s="11">
        <f t="shared" si="1315"/>
        <v>595850.74037999997</v>
      </c>
      <c r="AI2801" s="11">
        <f t="shared" si="1316"/>
        <v>464100.5</v>
      </c>
      <c r="AJ2801" s="10">
        <f t="shared" si="1317"/>
        <v>425412.43009499996</v>
      </c>
      <c r="AK2801" s="9">
        <f t="shared" si="1293"/>
        <v>320849.24</v>
      </c>
      <c r="AL2801" s="9">
        <f t="shared" si="1294"/>
        <v>529975.62018999993</v>
      </c>
      <c r="AM2801" s="6">
        <f t="shared" si="1319"/>
        <v>344206.12004500884</v>
      </c>
      <c r="AN2801" s="8">
        <f t="shared" si="1307"/>
        <v>176739.93602196194</v>
      </c>
      <c r="AO2801" s="7">
        <f t="shared" si="1295"/>
        <v>0.38082255033545953</v>
      </c>
      <c r="AP2801" s="6">
        <f>+AG2801</f>
        <v>177597.98</v>
      </c>
      <c r="AQ2801" s="5" t="s">
        <v>4</v>
      </c>
    </row>
    <row r="2802" spans="1:43" ht="25.5" x14ac:dyDescent="0.25">
      <c r="A2802" s="63">
        <v>379</v>
      </c>
      <c r="B2802" s="72">
        <v>73152106</v>
      </c>
      <c r="C2802" s="72">
        <v>8715604</v>
      </c>
      <c r="D2802" s="62" t="s">
        <v>801</v>
      </c>
      <c r="E2802" s="61" t="s">
        <v>801</v>
      </c>
      <c r="F2802" s="69" t="s">
        <v>969</v>
      </c>
      <c r="G2802" s="42" t="s">
        <v>1</v>
      </c>
      <c r="H2802" s="21">
        <v>1</v>
      </c>
      <c r="I2802" s="20">
        <v>567798.92364705889</v>
      </c>
      <c r="J2802" s="20">
        <f t="shared" si="1308"/>
        <v>107881.79549294119</v>
      </c>
      <c r="K2802" s="19">
        <f t="shared" si="1309"/>
        <v>675680.71914000006</v>
      </c>
      <c r="L2802" s="15">
        <f t="shared" si="1310"/>
        <v>675680.71914000006</v>
      </c>
      <c r="M2802" s="17">
        <v>457352.9411764706</v>
      </c>
      <c r="N2802" s="17">
        <v>86897.058823529413</v>
      </c>
      <c r="O2802" s="16">
        <v>544250</v>
      </c>
      <c r="P2802" s="18">
        <v>544250</v>
      </c>
      <c r="Q2802" s="17">
        <v>431464.70588235295</v>
      </c>
      <c r="R2802" s="17">
        <v>81978.294117647063</v>
      </c>
      <c r="S2802" s="16">
        <v>513443</v>
      </c>
      <c r="T2802" s="15">
        <v>513443</v>
      </c>
      <c r="U2802" s="14"/>
      <c r="V2802" s="14"/>
      <c r="W2802" s="14"/>
      <c r="X2802" s="14"/>
      <c r="Y2802" s="14"/>
      <c r="Z2802" s="14"/>
      <c r="AA2802" s="14"/>
      <c r="AB2802" s="13">
        <v>156000</v>
      </c>
      <c r="AC2802" s="12">
        <f t="shared" si="1311"/>
        <v>29640</v>
      </c>
      <c r="AD2802" s="6">
        <f t="shared" si="1312"/>
        <v>185640</v>
      </c>
      <c r="AE2802" s="6">
        <f t="shared" si="1313"/>
        <v>9467.64</v>
      </c>
      <c r="AF2802" s="6">
        <f t="shared" si="1314"/>
        <v>195107.64</v>
      </c>
      <c r="AG2802" s="9">
        <f t="shared" si="1318"/>
        <v>195107.64</v>
      </c>
      <c r="AH2802" s="11">
        <f t="shared" si="1315"/>
        <v>675680.71914000006</v>
      </c>
      <c r="AI2802" s="11">
        <f t="shared" si="1316"/>
        <v>528846.5</v>
      </c>
      <c r="AJ2802" s="10">
        <f t="shared" si="1317"/>
        <v>482120.33978500008</v>
      </c>
      <c r="AK2802" s="9">
        <f t="shared" si="1293"/>
        <v>361977.07</v>
      </c>
      <c r="AL2802" s="9">
        <f t="shared" si="1294"/>
        <v>602263.60957000009</v>
      </c>
      <c r="AM2802" s="6">
        <f t="shared" si="1319"/>
        <v>384971.05194111704</v>
      </c>
      <c r="AN2802" s="8">
        <f t="shared" si="1307"/>
        <v>203865.24472087072</v>
      </c>
      <c r="AO2802" s="7">
        <f t="shared" si="1295"/>
        <v>0.38549039224211695</v>
      </c>
      <c r="AP2802" s="6">
        <f>+AG2802</f>
        <v>195107.64</v>
      </c>
      <c r="AQ2802" s="5" t="s">
        <v>4</v>
      </c>
    </row>
    <row r="2803" spans="1:43" x14ac:dyDescent="0.25">
      <c r="A2803" s="63">
        <v>380</v>
      </c>
      <c r="B2803" s="72">
        <v>73152106</v>
      </c>
      <c r="C2803" s="72">
        <v>8715604</v>
      </c>
      <c r="D2803" s="62" t="s">
        <v>801</v>
      </c>
      <c r="E2803" s="61" t="s">
        <v>801</v>
      </c>
      <c r="F2803" s="69" t="s">
        <v>968</v>
      </c>
      <c r="G2803" s="42" t="s">
        <v>1</v>
      </c>
      <c r="H2803" s="21">
        <v>1</v>
      </c>
      <c r="I2803" s="20">
        <v>637426.43016806734</v>
      </c>
      <c r="J2803" s="20">
        <f t="shared" si="1308"/>
        <v>121111.02173193279</v>
      </c>
      <c r="K2803" s="19">
        <f t="shared" si="1309"/>
        <v>758537.4519000001</v>
      </c>
      <c r="L2803" s="15">
        <f t="shared" si="1310"/>
        <v>758537.4519000001</v>
      </c>
      <c r="M2803" s="17">
        <v>527967.22689075628</v>
      </c>
      <c r="N2803" s="17">
        <v>100313.77310924369</v>
      </c>
      <c r="O2803" s="16">
        <v>628281</v>
      </c>
      <c r="P2803" s="18">
        <v>628281</v>
      </c>
      <c r="Q2803" s="17">
        <v>484373.94957983197</v>
      </c>
      <c r="R2803" s="17">
        <v>92031.050420168074</v>
      </c>
      <c r="S2803" s="16">
        <v>576405</v>
      </c>
      <c r="T2803" s="15">
        <v>576405</v>
      </c>
      <c r="U2803" s="14"/>
      <c r="V2803" s="14"/>
      <c r="W2803" s="14"/>
      <c r="X2803" s="14"/>
      <c r="Y2803" s="14"/>
      <c r="Z2803" s="14"/>
      <c r="AA2803" s="14"/>
      <c r="AB2803" s="13">
        <v>158000</v>
      </c>
      <c r="AC2803" s="12">
        <f t="shared" si="1311"/>
        <v>30020</v>
      </c>
      <c r="AD2803" s="6">
        <f t="shared" si="1312"/>
        <v>188020</v>
      </c>
      <c r="AE2803" s="6">
        <f t="shared" si="1313"/>
        <v>9589.0199999999986</v>
      </c>
      <c r="AF2803" s="6">
        <f t="shared" si="1314"/>
        <v>197609.02</v>
      </c>
      <c r="AG2803" s="9">
        <f t="shared" si="1318"/>
        <v>197609.02</v>
      </c>
      <c r="AH2803" s="11">
        <f t="shared" si="1315"/>
        <v>758537.4519000001</v>
      </c>
      <c r="AI2803" s="11">
        <f t="shared" si="1316"/>
        <v>602343</v>
      </c>
      <c r="AJ2803" s="10">
        <f t="shared" si="1317"/>
        <v>540208.11797500006</v>
      </c>
      <c r="AK2803" s="9">
        <f t="shared" si="1293"/>
        <v>399976.01</v>
      </c>
      <c r="AL2803" s="9">
        <f t="shared" si="1294"/>
        <v>680440.22595000011</v>
      </c>
      <c r="AM2803" s="6">
        <f t="shared" si="1319"/>
        <v>412143.39371725114</v>
      </c>
      <c r="AN2803" s="8">
        <f t="shared" si="1307"/>
        <v>240907.23442986581</v>
      </c>
      <c r="AO2803" s="7">
        <f t="shared" si="1295"/>
        <v>0.39995025165041481</v>
      </c>
      <c r="AP2803" s="6">
        <f>+AG2803</f>
        <v>197609.02</v>
      </c>
      <c r="AQ2803" s="5" t="s">
        <v>4</v>
      </c>
    </row>
    <row r="2804" spans="1:43" x14ac:dyDescent="0.25">
      <c r="A2804" s="63">
        <v>381</v>
      </c>
      <c r="B2804" s="72">
        <v>73152106</v>
      </c>
      <c r="C2804" s="72">
        <v>8715604</v>
      </c>
      <c r="D2804" s="62" t="s">
        <v>801</v>
      </c>
      <c r="E2804" s="61" t="s">
        <v>801</v>
      </c>
      <c r="F2804" s="69" t="s">
        <v>967</v>
      </c>
      <c r="G2804" s="42" t="s">
        <v>1</v>
      </c>
      <c r="H2804" s="21">
        <v>1</v>
      </c>
      <c r="I2804" s="20">
        <v>413833.68710924371</v>
      </c>
      <c r="J2804" s="20">
        <f t="shared" si="1308"/>
        <v>78628.400550756312</v>
      </c>
      <c r="K2804" s="19">
        <f t="shared" si="1309"/>
        <v>492462.08766000002</v>
      </c>
      <c r="L2804" s="15">
        <f t="shared" si="1310"/>
        <v>492462.08766000002</v>
      </c>
      <c r="M2804" s="17">
        <v>330190.75630252104</v>
      </c>
      <c r="N2804" s="17">
        <v>62736.243697478996</v>
      </c>
      <c r="O2804" s="16">
        <v>392927.00000000006</v>
      </c>
      <c r="P2804" s="18">
        <v>392927.00000000006</v>
      </c>
      <c r="Q2804" s="17">
        <v>314468.06722689077</v>
      </c>
      <c r="R2804" s="17">
        <v>59748.932773109249</v>
      </c>
      <c r="S2804" s="16">
        <v>374217</v>
      </c>
      <c r="T2804" s="15">
        <v>374217</v>
      </c>
      <c r="U2804" s="14"/>
      <c r="V2804" s="14"/>
      <c r="W2804" s="14"/>
      <c r="X2804" s="14"/>
      <c r="Y2804" s="14"/>
      <c r="Z2804" s="14"/>
      <c r="AA2804" s="14"/>
      <c r="AB2804" s="13">
        <v>126000</v>
      </c>
      <c r="AC2804" s="12">
        <f t="shared" si="1311"/>
        <v>23940</v>
      </c>
      <c r="AD2804" s="6">
        <f t="shared" si="1312"/>
        <v>149940</v>
      </c>
      <c r="AE2804" s="6">
        <f t="shared" si="1313"/>
        <v>7646.94</v>
      </c>
      <c r="AF2804" s="6">
        <f t="shared" si="1314"/>
        <v>157586.94</v>
      </c>
      <c r="AG2804" s="9">
        <f t="shared" si="1318"/>
        <v>157586.94</v>
      </c>
      <c r="AH2804" s="11">
        <f t="shared" si="1315"/>
        <v>492462.08766000002</v>
      </c>
      <c r="AI2804" s="11">
        <f t="shared" si="1316"/>
        <v>383572</v>
      </c>
      <c r="AJ2804" s="10">
        <f t="shared" si="1317"/>
        <v>354298.25691500003</v>
      </c>
      <c r="AK2804" s="9">
        <f t="shared" si="1293"/>
        <v>270579.46999999997</v>
      </c>
      <c r="AL2804" s="9">
        <f t="shared" si="1294"/>
        <v>438017.04382999998</v>
      </c>
      <c r="AM2804" s="6">
        <f t="shared" si="1319"/>
        <v>294256.87808071839</v>
      </c>
      <c r="AN2804" s="8">
        <f t="shared" si="1307"/>
        <v>141036.0739278899</v>
      </c>
      <c r="AO2804" s="7">
        <f t="shared" si="1295"/>
        <v>0.36769126507641303</v>
      </c>
      <c r="AP2804" s="6">
        <f>+AG2804</f>
        <v>157586.94</v>
      </c>
      <c r="AQ2804" s="5" t="s">
        <v>4</v>
      </c>
    </row>
    <row r="2805" spans="1:43" x14ac:dyDescent="0.25">
      <c r="A2805" s="191" t="s">
        <v>966</v>
      </c>
      <c r="B2805" s="192"/>
      <c r="C2805" s="192"/>
      <c r="D2805" s="192"/>
      <c r="E2805" s="192"/>
      <c r="F2805" s="192"/>
      <c r="G2805" s="192"/>
      <c r="H2805" s="192"/>
      <c r="I2805" s="192"/>
      <c r="J2805" s="192"/>
      <c r="K2805" s="192"/>
      <c r="L2805" s="193"/>
      <c r="M2805" s="41"/>
      <c r="N2805" s="41"/>
      <c r="O2805" s="41"/>
      <c r="P2805" s="40"/>
      <c r="Q2805" s="39"/>
      <c r="R2805" s="39"/>
      <c r="S2805" s="39"/>
      <c r="T2805" s="64"/>
      <c r="U2805" s="39"/>
      <c r="V2805" s="39"/>
      <c r="W2805" s="39"/>
      <c r="X2805" s="39"/>
      <c r="Y2805" s="39"/>
      <c r="Z2805" s="39"/>
      <c r="AA2805" s="39"/>
      <c r="AB2805" s="13"/>
      <c r="AC2805" s="12"/>
      <c r="AD2805" s="6"/>
      <c r="AE2805" s="6"/>
      <c r="AF2805" s="6"/>
      <c r="AG2805" s="9"/>
      <c r="AH2805" s="5"/>
      <c r="AI2805" s="5"/>
      <c r="AJ2805" s="5"/>
      <c r="AK2805" s="9" t="e">
        <f t="shared" si="1293"/>
        <v>#DIV/0!</v>
      </c>
      <c r="AL2805" s="9" t="e">
        <f t="shared" si="1294"/>
        <v>#DIV/0!</v>
      </c>
      <c r="AM2805" s="6" t="e">
        <f t="shared" si="1319"/>
        <v>#N/A</v>
      </c>
      <c r="AN2805" s="8" t="e">
        <f t="shared" si="1307"/>
        <v>#DIV/0!</v>
      </c>
      <c r="AO2805" s="7" t="e">
        <f t="shared" si="1295"/>
        <v>#DIV/0!</v>
      </c>
      <c r="AP2805" s="6"/>
      <c r="AQ2805" s="5"/>
    </row>
    <row r="2806" spans="1:43" ht="51" x14ac:dyDescent="0.25">
      <c r="A2806" s="38" t="s">
        <v>143</v>
      </c>
      <c r="B2806" s="31" t="s">
        <v>142</v>
      </c>
      <c r="C2806" s="31" t="s">
        <v>141</v>
      </c>
      <c r="D2806" s="31" t="s">
        <v>140</v>
      </c>
      <c r="E2806" s="31" t="s">
        <v>139</v>
      </c>
      <c r="F2806" s="31" t="s">
        <v>180</v>
      </c>
      <c r="G2806" s="37" t="s">
        <v>138</v>
      </c>
      <c r="H2806" s="36" t="s">
        <v>137</v>
      </c>
      <c r="I2806" s="35" t="s">
        <v>136</v>
      </c>
      <c r="J2806" s="31" t="s">
        <v>135</v>
      </c>
      <c r="K2806" s="31" t="s">
        <v>134</v>
      </c>
      <c r="L2806" s="34" t="s">
        <v>133</v>
      </c>
      <c r="M2806" s="33" t="s">
        <v>136</v>
      </c>
      <c r="N2806" s="33" t="s">
        <v>135</v>
      </c>
      <c r="O2806" s="33" t="s">
        <v>134</v>
      </c>
      <c r="P2806" s="32" t="s">
        <v>133</v>
      </c>
      <c r="Q2806" s="31"/>
      <c r="R2806" s="31"/>
      <c r="S2806" s="31"/>
      <c r="T2806" s="34"/>
      <c r="U2806" s="31"/>
      <c r="V2806" s="31"/>
      <c r="W2806" s="31"/>
      <c r="X2806" s="31"/>
      <c r="Y2806" s="31"/>
      <c r="Z2806" s="31"/>
      <c r="AA2806" s="31"/>
      <c r="AB2806" s="13"/>
      <c r="AC2806" s="12"/>
      <c r="AD2806" s="6"/>
      <c r="AE2806" s="6"/>
      <c r="AF2806" s="6"/>
      <c r="AG2806" s="9"/>
      <c r="AH2806" s="5"/>
      <c r="AI2806" s="5"/>
      <c r="AJ2806" s="5"/>
      <c r="AK2806" s="9" t="e">
        <f t="shared" si="1293"/>
        <v>#DIV/0!</v>
      </c>
      <c r="AL2806" s="9" t="e">
        <f t="shared" si="1294"/>
        <v>#DIV/0!</v>
      </c>
      <c r="AM2806" s="6" t="e">
        <f t="shared" si="1319"/>
        <v>#N/A</v>
      </c>
      <c r="AN2806" s="8">
        <f t="shared" si="1307"/>
        <v>0</v>
      </c>
      <c r="AO2806" s="7" t="e">
        <f t="shared" si="1295"/>
        <v>#DIV/0!</v>
      </c>
      <c r="AP2806" s="6"/>
      <c r="AQ2806" s="5"/>
    </row>
    <row r="2807" spans="1:43" ht="51" x14ac:dyDescent="0.25">
      <c r="A2807" s="63">
        <v>382</v>
      </c>
      <c r="B2807" s="72">
        <v>73152101</v>
      </c>
      <c r="C2807" s="72">
        <v>8715699</v>
      </c>
      <c r="D2807" s="62" t="s">
        <v>801</v>
      </c>
      <c r="E2807" s="61" t="s">
        <v>801</v>
      </c>
      <c r="F2807" s="69" t="s">
        <v>965</v>
      </c>
      <c r="G2807" s="42" t="s">
        <v>1</v>
      </c>
      <c r="H2807" s="21">
        <v>1</v>
      </c>
      <c r="I2807" s="20">
        <v>1668190.4354117648</v>
      </c>
      <c r="J2807" s="20">
        <f t="shared" ref="J2807:J2814" si="1320">+I2807*0.19</f>
        <v>316956.18272823532</v>
      </c>
      <c r="K2807" s="19">
        <f t="shared" ref="K2807:K2814" si="1321">+I2807+J2807</f>
        <v>1985146.6181400002</v>
      </c>
      <c r="L2807" s="15">
        <f t="shared" ref="L2807:L2814" si="1322">+H2807*K2807</f>
        <v>1985146.6181400002</v>
      </c>
      <c r="M2807" s="17">
        <v>1343700</v>
      </c>
      <c r="N2807" s="17">
        <v>255303</v>
      </c>
      <c r="O2807" s="16">
        <v>1599003</v>
      </c>
      <c r="P2807" s="18">
        <v>1599003</v>
      </c>
      <c r="Q2807" s="17">
        <v>1267641.1764705882</v>
      </c>
      <c r="R2807" s="17">
        <v>240851.82352941175</v>
      </c>
      <c r="S2807" s="16">
        <v>1508493</v>
      </c>
      <c r="T2807" s="15">
        <v>1508493</v>
      </c>
      <c r="U2807" s="14"/>
      <c r="V2807" s="14"/>
      <c r="W2807" s="14"/>
      <c r="X2807" s="14"/>
      <c r="Y2807" s="14"/>
      <c r="Z2807" s="14"/>
      <c r="AA2807" s="14"/>
      <c r="AB2807" s="13"/>
      <c r="AC2807" s="12">
        <f t="shared" ref="AC2807:AC2814" si="1323">+AB2807*19%</f>
        <v>0</v>
      </c>
      <c r="AD2807" s="6">
        <f t="shared" ref="AD2807:AD2814" si="1324">+AB2807+AC2807</f>
        <v>0</v>
      </c>
      <c r="AE2807" s="6">
        <f t="shared" ref="AE2807:AE2814" si="1325">+AD2807*5.1%</f>
        <v>0</v>
      </c>
      <c r="AF2807" s="6">
        <f t="shared" ref="AF2807:AF2814" si="1326">+AD2807+AE2807</f>
        <v>0</v>
      </c>
      <c r="AG2807" s="9">
        <f t="shared" ref="AG2807:AG2814" si="1327">MIN(L2807,P2807,T2807)</f>
        <v>1508493</v>
      </c>
      <c r="AH2807" s="11">
        <f t="shared" ref="AH2807:AH2814" si="1328">MAX(L2807,P2807,T2807,AF2807)</f>
        <v>1985146.6181400002</v>
      </c>
      <c r="AI2807" s="11">
        <f t="shared" ref="AI2807:AI2814" si="1329">MEDIAN(L2807,P2807,T2807,AF2807)</f>
        <v>1553748</v>
      </c>
      <c r="AJ2807" s="10">
        <f t="shared" ref="AJ2807:AJ2814" si="1330">AVERAGE(L2807,P2807,T2807,AF2807)</f>
        <v>1273160.654535</v>
      </c>
      <c r="AK2807" s="9">
        <f t="shared" si="1293"/>
        <v>1531120.5</v>
      </c>
      <c r="AL2807" s="9">
        <f t="shared" si="1294"/>
        <v>1769447.30907</v>
      </c>
      <c r="AM2807" s="6">
        <f t="shared" ref="AM2807:AM2814" si="1331">HARMEAN(L2807,P2807,T2807)</f>
        <v>1674065.9661892152</v>
      </c>
      <c r="AN2807" s="8">
        <f t="shared" si="1307"/>
        <v>873578.1994278325</v>
      </c>
      <c r="AO2807" s="7">
        <f t="shared" si="1295"/>
        <v>0.56223930742168771</v>
      </c>
      <c r="AP2807" s="6">
        <f t="shared" ref="AP2807:AP2814" si="1332">+AM2807</f>
        <v>1674065.9661892152</v>
      </c>
      <c r="AQ2807" s="5" t="s">
        <v>0</v>
      </c>
    </row>
    <row r="2808" spans="1:43" x14ac:dyDescent="0.25">
      <c r="A2808" s="63">
        <v>383</v>
      </c>
      <c r="B2808" s="72">
        <v>73152101</v>
      </c>
      <c r="C2808" s="72">
        <v>8715699</v>
      </c>
      <c r="D2808" s="62" t="s">
        <v>801</v>
      </c>
      <c r="E2808" s="61" t="s">
        <v>801</v>
      </c>
      <c r="F2808" s="69" t="s">
        <v>964</v>
      </c>
      <c r="G2808" s="42" t="s">
        <v>1</v>
      </c>
      <c r="H2808" s="21">
        <v>1</v>
      </c>
      <c r="I2808" s="20">
        <v>740378.08905882353</v>
      </c>
      <c r="J2808" s="20">
        <f t="shared" si="1320"/>
        <v>140671.83692117647</v>
      </c>
      <c r="K2808" s="19">
        <f t="shared" si="1321"/>
        <v>881049.92598000006</v>
      </c>
      <c r="L2808" s="15">
        <f t="shared" si="1322"/>
        <v>881049.92598000006</v>
      </c>
      <c r="M2808" s="17">
        <v>596362.18487394962</v>
      </c>
      <c r="N2808" s="17">
        <v>113308.81512605042</v>
      </c>
      <c r="O2808" s="16">
        <v>709671</v>
      </c>
      <c r="P2808" s="18">
        <v>709671</v>
      </c>
      <c r="Q2808" s="17">
        <v>562605.8823529412</v>
      </c>
      <c r="R2808" s="17">
        <v>106895.11764705883</v>
      </c>
      <c r="S2808" s="16">
        <v>669501</v>
      </c>
      <c r="T2808" s="15">
        <v>669501</v>
      </c>
      <c r="U2808" s="14"/>
      <c r="V2808" s="14"/>
      <c r="W2808" s="14"/>
      <c r="X2808" s="14"/>
      <c r="Y2808" s="14"/>
      <c r="Z2808" s="14"/>
      <c r="AA2808" s="14"/>
      <c r="AB2808" s="13"/>
      <c r="AC2808" s="12">
        <f t="shared" si="1323"/>
        <v>0</v>
      </c>
      <c r="AD2808" s="6">
        <f t="shared" si="1324"/>
        <v>0</v>
      </c>
      <c r="AE2808" s="6">
        <f t="shared" si="1325"/>
        <v>0</v>
      </c>
      <c r="AF2808" s="6">
        <f t="shared" si="1326"/>
        <v>0</v>
      </c>
      <c r="AG2808" s="9">
        <f t="shared" si="1327"/>
        <v>669501</v>
      </c>
      <c r="AH2808" s="11">
        <f t="shared" si="1328"/>
        <v>881049.92598000006</v>
      </c>
      <c r="AI2808" s="11">
        <f t="shared" si="1329"/>
        <v>689586</v>
      </c>
      <c r="AJ2808" s="10">
        <f t="shared" si="1330"/>
        <v>565055.48149499996</v>
      </c>
      <c r="AK2808" s="9">
        <f t="shared" si="1293"/>
        <v>679543.5</v>
      </c>
      <c r="AL2808" s="9">
        <f t="shared" si="1294"/>
        <v>785317.96299000003</v>
      </c>
      <c r="AM2808" s="6">
        <f t="shared" si="1331"/>
        <v>742985.68347612536</v>
      </c>
      <c r="AN2808" s="8">
        <f t="shared" si="1307"/>
        <v>387712.39368083933</v>
      </c>
      <c r="AO2808" s="7">
        <f t="shared" si="1295"/>
        <v>0.56223936344537062</v>
      </c>
      <c r="AP2808" s="6">
        <f t="shared" si="1332"/>
        <v>742985.68347612536</v>
      </c>
      <c r="AQ2808" s="5" t="s">
        <v>0</v>
      </c>
    </row>
    <row r="2809" spans="1:43" x14ac:dyDescent="0.25">
      <c r="A2809" s="63">
        <v>384</v>
      </c>
      <c r="B2809" s="72">
        <v>73152101</v>
      </c>
      <c r="C2809" s="72">
        <v>8715699</v>
      </c>
      <c r="D2809" s="62" t="s">
        <v>801</v>
      </c>
      <c r="E2809" s="61" t="s">
        <v>801</v>
      </c>
      <c r="F2809" s="69" t="s">
        <v>963</v>
      </c>
      <c r="G2809" s="42" t="s">
        <v>1</v>
      </c>
      <c r="H2809" s="21">
        <v>1</v>
      </c>
      <c r="I2809" s="20">
        <v>731457.071697479</v>
      </c>
      <c r="J2809" s="20">
        <f t="shared" si="1320"/>
        <v>138976.843622521</v>
      </c>
      <c r="K2809" s="19">
        <f t="shared" si="1321"/>
        <v>870433.91532000003</v>
      </c>
      <c r="L2809" s="15">
        <f t="shared" si="1322"/>
        <v>870433.91532000003</v>
      </c>
      <c r="M2809" s="17">
        <v>600293.27731092437</v>
      </c>
      <c r="N2809" s="17">
        <v>114055.72268907563</v>
      </c>
      <c r="O2809" s="16">
        <v>714349</v>
      </c>
      <c r="P2809" s="18">
        <v>714349</v>
      </c>
      <c r="Q2809" s="17">
        <v>555826.89075630251</v>
      </c>
      <c r="R2809" s="17">
        <v>105607.10924369747</v>
      </c>
      <c r="S2809" s="16">
        <v>661434</v>
      </c>
      <c r="T2809" s="15">
        <v>661434</v>
      </c>
      <c r="U2809" s="14"/>
      <c r="V2809" s="14"/>
      <c r="W2809" s="14"/>
      <c r="X2809" s="14"/>
      <c r="Y2809" s="14"/>
      <c r="Z2809" s="14"/>
      <c r="AA2809" s="14"/>
      <c r="AB2809" s="13"/>
      <c r="AC2809" s="12">
        <f t="shared" si="1323"/>
        <v>0</v>
      </c>
      <c r="AD2809" s="6">
        <f t="shared" si="1324"/>
        <v>0</v>
      </c>
      <c r="AE2809" s="6">
        <f t="shared" si="1325"/>
        <v>0</v>
      </c>
      <c r="AF2809" s="6">
        <f t="shared" si="1326"/>
        <v>0</v>
      </c>
      <c r="AG2809" s="9">
        <f t="shared" si="1327"/>
        <v>661434</v>
      </c>
      <c r="AH2809" s="11">
        <f t="shared" si="1328"/>
        <v>870433.91532000003</v>
      </c>
      <c r="AI2809" s="11">
        <f t="shared" si="1329"/>
        <v>687891.5</v>
      </c>
      <c r="AJ2809" s="10">
        <f t="shared" si="1330"/>
        <v>561554.22883000004</v>
      </c>
      <c r="AK2809" s="9">
        <f t="shared" si="1293"/>
        <v>674662.75</v>
      </c>
      <c r="AL2809" s="9">
        <f t="shared" si="1294"/>
        <v>779162.70766000007</v>
      </c>
      <c r="AM2809" s="6">
        <f t="shared" si="1331"/>
        <v>738807.99971193913</v>
      </c>
      <c r="AN2809" s="8">
        <f t="shared" si="1307"/>
        <v>384738.88263291889</v>
      </c>
      <c r="AO2809" s="7">
        <f t="shared" si="1295"/>
        <v>0.559301696027526</v>
      </c>
      <c r="AP2809" s="6">
        <f t="shared" si="1332"/>
        <v>738807.99971193913</v>
      </c>
      <c r="AQ2809" s="5" t="s">
        <v>0</v>
      </c>
    </row>
    <row r="2810" spans="1:43" x14ac:dyDescent="0.25">
      <c r="A2810" s="63">
        <v>385</v>
      </c>
      <c r="B2810" s="72">
        <v>73152101</v>
      </c>
      <c r="C2810" s="72">
        <v>8715699</v>
      </c>
      <c r="D2810" s="62" t="s">
        <v>801</v>
      </c>
      <c r="E2810" s="61" t="s">
        <v>801</v>
      </c>
      <c r="F2810" s="69" t="s">
        <v>962</v>
      </c>
      <c r="G2810" s="42" t="s">
        <v>1</v>
      </c>
      <c r="H2810" s="21">
        <v>1</v>
      </c>
      <c r="I2810" s="20">
        <v>887340.98495798325</v>
      </c>
      <c r="J2810" s="20">
        <f t="shared" si="1320"/>
        <v>168594.78714201681</v>
      </c>
      <c r="K2810" s="19">
        <f t="shared" si="1321"/>
        <v>1055935.7721000002</v>
      </c>
      <c r="L2810" s="15">
        <f t="shared" si="1322"/>
        <v>1055935.7721000002</v>
      </c>
      <c r="M2810" s="17">
        <v>721481.51260504208</v>
      </c>
      <c r="N2810" s="17">
        <v>137081.48739495801</v>
      </c>
      <c r="O2810" s="16">
        <v>858563.00000000012</v>
      </c>
      <c r="P2810" s="18">
        <v>858563.00000000012</v>
      </c>
      <c r="Q2810" s="17">
        <v>674281.51260504208</v>
      </c>
      <c r="R2810" s="17">
        <v>128113.48739495799</v>
      </c>
      <c r="S2810" s="16">
        <v>802395.00000000012</v>
      </c>
      <c r="T2810" s="15">
        <v>802395.00000000012</v>
      </c>
      <c r="U2810" s="14"/>
      <c r="V2810" s="14"/>
      <c r="W2810" s="14"/>
      <c r="X2810" s="14"/>
      <c r="Y2810" s="14"/>
      <c r="Z2810" s="14"/>
      <c r="AA2810" s="14"/>
      <c r="AB2810" s="13"/>
      <c r="AC2810" s="12">
        <f t="shared" si="1323"/>
        <v>0</v>
      </c>
      <c r="AD2810" s="6">
        <f t="shared" si="1324"/>
        <v>0</v>
      </c>
      <c r="AE2810" s="6">
        <f t="shared" si="1325"/>
        <v>0</v>
      </c>
      <c r="AF2810" s="6">
        <f t="shared" si="1326"/>
        <v>0</v>
      </c>
      <c r="AG2810" s="9">
        <f t="shared" si="1327"/>
        <v>802395.00000000012</v>
      </c>
      <c r="AH2810" s="11">
        <f t="shared" si="1328"/>
        <v>1055935.7721000002</v>
      </c>
      <c r="AI2810" s="11">
        <f t="shared" si="1329"/>
        <v>830479.00000000012</v>
      </c>
      <c r="AJ2810" s="10">
        <f t="shared" si="1330"/>
        <v>679223.44302500004</v>
      </c>
      <c r="AK2810" s="9">
        <f t="shared" si="1293"/>
        <v>816437.00000000012</v>
      </c>
      <c r="AL2810" s="9">
        <f t="shared" si="1294"/>
        <v>943207.38605000009</v>
      </c>
      <c r="AM2810" s="6">
        <f t="shared" si="1331"/>
        <v>893380.09700492665</v>
      </c>
      <c r="AN2810" s="8">
        <f t="shared" si="1307"/>
        <v>465686.0793766125</v>
      </c>
      <c r="AO2810" s="7">
        <f t="shared" si="1295"/>
        <v>0.56074395544813582</v>
      </c>
      <c r="AP2810" s="6">
        <f t="shared" si="1332"/>
        <v>893380.09700492665</v>
      </c>
      <c r="AQ2810" s="5" t="s">
        <v>0</v>
      </c>
    </row>
    <row r="2811" spans="1:43" x14ac:dyDescent="0.25">
      <c r="A2811" s="63">
        <v>386</v>
      </c>
      <c r="B2811" s="72">
        <v>73152101</v>
      </c>
      <c r="C2811" s="72">
        <v>8715699</v>
      </c>
      <c r="D2811" s="62" t="s">
        <v>801</v>
      </c>
      <c r="E2811" s="61" t="s">
        <v>801</v>
      </c>
      <c r="F2811" s="69" t="s">
        <v>961</v>
      </c>
      <c r="G2811" s="42" t="s">
        <v>1</v>
      </c>
      <c r="H2811" s="21">
        <v>1</v>
      </c>
      <c r="I2811" s="20">
        <v>663947.29769747902</v>
      </c>
      <c r="J2811" s="20">
        <f t="shared" si="1320"/>
        <v>126149.98656252102</v>
      </c>
      <c r="K2811" s="19">
        <f t="shared" si="1321"/>
        <v>790097.2842600001</v>
      </c>
      <c r="L2811" s="15">
        <f t="shared" si="1322"/>
        <v>790097.2842600001</v>
      </c>
      <c r="M2811" s="17">
        <v>534798.31932773115</v>
      </c>
      <c r="N2811" s="17">
        <v>101611.68067226892</v>
      </c>
      <c r="O2811" s="16">
        <v>636410.00000000012</v>
      </c>
      <c r="P2811" s="18">
        <v>636410.00000000012</v>
      </c>
      <c r="Q2811" s="17">
        <v>504526.89075630257</v>
      </c>
      <c r="R2811" s="17">
        <v>95860.109243697487</v>
      </c>
      <c r="S2811" s="16">
        <v>600387</v>
      </c>
      <c r="T2811" s="15">
        <v>600387</v>
      </c>
      <c r="U2811" s="14"/>
      <c r="V2811" s="14"/>
      <c r="W2811" s="14"/>
      <c r="X2811" s="14"/>
      <c r="Y2811" s="14"/>
      <c r="Z2811" s="14"/>
      <c r="AA2811" s="14"/>
      <c r="AB2811" s="13"/>
      <c r="AC2811" s="12">
        <f t="shared" si="1323"/>
        <v>0</v>
      </c>
      <c r="AD2811" s="6">
        <f t="shared" si="1324"/>
        <v>0</v>
      </c>
      <c r="AE2811" s="6">
        <f t="shared" si="1325"/>
        <v>0</v>
      </c>
      <c r="AF2811" s="6">
        <f t="shared" si="1326"/>
        <v>0</v>
      </c>
      <c r="AG2811" s="9">
        <f t="shared" si="1327"/>
        <v>600387</v>
      </c>
      <c r="AH2811" s="11">
        <f t="shared" si="1328"/>
        <v>790097.2842600001</v>
      </c>
      <c r="AI2811" s="11">
        <f t="shared" si="1329"/>
        <v>618398.5</v>
      </c>
      <c r="AJ2811" s="10">
        <f t="shared" si="1330"/>
        <v>506723.57106500003</v>
      </c>
      <c r="AK2811" s="9">
        <f t="shared" si="1293"/>
        <v>609392.75</v>
      </c>
      <c r="AL2811" s="9">
        <f t="shared" si="1294"/>
        <v>704247.89213000005</v>
      </c>
      <c r="AM2811" s="6">
        <f t="shared" si="1331"/>
        <v>666285.64392321953</v>
      </c>
      <c r="AN2811" s="8">
        <f t="shared" si="1307"/>
        <v>347688.00505269237</v>
      </c>
      <c r="AO2811" s="7">
        <f t="shared" si="1295"/>
        <v>0.56223940558182528</v>
      </c>
      <c r="AP2811" s="6">
        <f t="shared" si="1332"/>
        <v>666285.64392321953</v>
      </c>
      <c r="AQ2811" s="5" t="s">
        <v>0</v>
      </c>
    </row>
    <row r="2812" spans="1:43" x14ac:dyDescent="0.25">
      <c r="A2812" s="63">
        <v>387</v>
      </c>
      <c r="B2812" s="72">
        <v>73152101</v>
      </c>
      <c r="C2812" s="72">
        <v>8715699</v>
      </c>
      <c r="D2812" s="62" t="s">
        <v>801</v>
      </c>
      <c r="E2812" s="61" t="s">
        <v>801</v>
      </c>
      <c r="F2812" s="69" t="s">
        <v>960</v>
      </c>
      <c r="G2812" s="42" t="s">
        <v>1</v>
      </c>
      <c r="H2812" s="21">
        <v>1</v>
      </c>
      <c r="I2812" s="20">
        <v>587158.20589915966</v>
      </c>
      <c r="J2812" s="20">
        <f t="shared" si="1320"/>
        <v>111560.05912084033</v>
      </c>
      <c r="K2812" s="19">
        <f t="shared" si="1321"/>
        <v>698718.26502000005</v>
      </c>
      <c r="L2812" s="15">
        <f t="shared" si="1322"/>
        <v>698718.26502000005</v>
      </c>
      <c r="M2812" s="17">
        <v>468484.03361344541</v>
      </c>
      <c r="N2812" s="17">
        <v>89011.966386554632</v>
      </c>
      <c r="O2812" s="16">
        <v>557496</v>
      </c>
      <c r="P2812" s="18">
        <v>557496</v>
      </c>
      <c r="Q2812" s="17">
        <v>446175.63025210088</v>
      </c>
      <c r="R2812" s="17">
        <v>84773.369747899167</v>
      </c>
      <c r="S2812" s="16">
        <v>530949</v>
      </c>
      <c r="T2812" s="15">
        <v>530949</v>
      </c>
      <c r="U2812" s="14"/>
      <c r="V2812" s="14"/>
      <c r="W2812" s="14"/>
      <c r="X2812" s="14"/>
      <c r="Y2812" s="14"/>
      <c r="Z2812" s="14"/>
      <c r="AA2812" s="14"/>
      <c r="AB2812" s="13"/>
      <c r="AC2812" s="12">
        <f t="shared" si="1323"/>
        <v>0</v>
      </c>
      <c r="AD2812" s="6">
        <f t="shared" si="1324"/>
        <v>0</v>
      </c>
      <c r="AE2812" s="6">
        <f t="shared" si="1325"/>
        <v>0</v>
      </c>
      <c r="AF2812" s="6">
        <f t="shared" si="1326"/>
        <v>0</v>
      </c>
      <c r="AG2812" s="9">
        <f t="shared" si="1327"/>
        <v>530949</v>
      </c>
      <c r="AH2812" s="11">
        <f t="shared" si="1328"/>
        <v>698718.26502000005</v>
      </c>
      <c r="AI2812" s="11">
        <f t="shared" si="1329"/>
        <v>544222.5</v>
      </c>
      <c r="AJ2812" s="10">
        <f t="shared" si="1330"/>
        <v>446790.81625500001</v>
      </c>
      <c r="AK2812" s="9">
        <f t="shared" si="1293"/>
        <v>537585.75</v>
      </c>
      <c r="AL2812" s="9">
        <f t="shared" si="1294"/>
        <v>621470.38251000002</v>
      </c>
      <c r="AM2812" s="6">
        <f t="shared" si="1331"/>
        <v>587274.13128503389</v>
      </c>
      <c r="AN2812" s="8">
        <f t="shared" si="1307"/>
        <v>306826.6125628188</v>
      </c>
      <c r="AO2812" s="7">
        <f t="shared" si="1295"/>
        <v>0.56378891457596625</v>
      </c>
      <c r="AP2812" s="6">
        <f t="shared" si="1332"/>
        <v>587274.13128503389</v>
      </c>
      <c r="AQ2812" s="5" t="s">
        <v>0</v>
      </c>
    </row>
    <row r="2813" spans="1:43" x14ac:dyDescent="0.25">
      <c r="A2813" s="63">
        <v>388</v>
      </c>
      <c r="B2813" s="72">
        <v>73152101</v>
      </c>
      <c r="C2813" s="72">
        <v>8715699</v>
      </c>
      <c r="D2813" s="62" t="s">
        <v>801</v>
      </c>
      <c r="E2813" s="61" t="s">
        <v>801</v>
      </c>
      <c r="F2813" s="69" t="s">
        <v>959</v>
      </c>
      <c r="G2813" s="42" t="s">
        <v>1</v>
      </c>
      <c r="H2813" s="21">
        <v>1</v>
      </c>
      <c r="I2813" s="20">
        <v>447089.27581512602</v>
      </c>
      <c r="J2813" s="20">
        <f t="shared" si="1320"/>
        <v>84946.96240487395</v>
      </c>
      <c r="K2813" s="19">
        <f t="shared" si="1321"/>
        <v>532036.23821999994</v>
      </c>
      <c r="L2813" s="15">
        <f t="shared" si="1322"/>
        <v>532036.23821999994</v>
      </c>
      <c r="M2813" s="17">
        <v>360123.5294117647</v>
      </c>
      <c r="N2813" s="17">
        <v>68423.470588235286</v>
      </c>
      <c r="O2813" s="16">
        <v>428547</v>
      </c>
      <c r="P2813" s="18">
        <v>428547</v>
      </c>
      <c r="Q2813" s="17">
        <v>339738.65546218486</v>
      </c>
      <c r="R2813" s="17">
        <v>64550.344537815123</v>
      </c>
      <c r="S2813" s="16">
        <v>404289</v>
      </c>
      <c r="T2813" s="15">
        <v>404289</v>
      </c>
      <c r="U2813" s="14"/>
      <c r="V2813" s="14"/>
      <c r="W2813" s="14"/>
      <c r="X2813" s="14"/>
      <c r="Y2813" s="14"/>
      <c r="Z2813" s="14"/>
      <c r="AA2813" s="14"/>
      <c r="AB2813" s="13"/>
      <c r="AC2813" s="12">
        <f t="shared" si="1323"/>
        <v>0</v>
      </c>
      <c r="AD2813" s="6">
        <f t="shared" si="1324"/>
        <v>0</v>
      </c>
      <c r="AE2813" s="6">
        <f t="shared" si="1325"/>
        <v>0</v>
      </c>
      <c r="AF2813" s="6">
        <f t="shared" si="1326"/>
        <v>0</v>
      </c>
      <c r="AG2813" s="9">
        <f t="shared" si="1327"/>
        <v>404289</v>
      </c>
      <c r="AH2813" s="11">
        <f t="shared" si="1328"/>
        <v>532036.23821999994</v>
      </c>
      <c r="AI2813" s="11">
        <f t="shared" si="1329"/>
        <v>416418</v>
      </c>
      <c r="AJ2813" s="10">
        <f t="shared" si="1330"/>
        <v>341218.05955499999</v>
      </c>
      <c r="AK2813" s="9">
        <f t="shared" si="1293"/>
        <v>410353.5</v>
      </c>
      <c r="AL2813" s="9">
        <f t="shared" si="1294"/>
        <v>474227.11910999997</v>
      </c>
      <c r="AM2813" s="6">
        <f t="shared" si="1331"/>
        <v>448664.16822827433</v>
      </c>
      <c r="AN2813" s="8">
        <f t="shared" si="1307"/>
        <v>234126.48208704803</v>
      </c>
      <c r="AO2813" s="7">
        <f t="shared" si="1295"/>
        <v>0.56223910130457389</v>
      </c>
      <c r="AP2813" s="6">
        <f t="shared" si="1332"/>
        <v>448664.16822827433</v>
      </c>
      <c r="AQ2813" s="5" t="s">
        <v>0</v>
      </c>
    </row>
    <row r="2814" spans="1:43" x14ac:dyDescent="0.25">
      <c r="A2814" s="63">
        <v>389</v>
      </c>
      <c r="B2814" s="72">
        <v>73152101</v>
      </c>
      <c r="C2814" s="72">
        <v>8715699</v>
      </c>
      <c r="D2814" s="62" t="s">
        <v>801</v>
      </c>
      <c r="E2814" s="61" t="s">
        <v>801</v>
      </c>
      <c r="F2814" s="69" t="s">
        <v>958</v>
      </c>
      <c r="G2814" s="42" t="s">
        <v>1</v>
      </c>
      <c r="H2814" s="21">
        <v>1</v>
      </c>
      <c r="I2814" s="20">
        <v>730019.44648739509</v>
      </c>
      <c r="J2814" s="20">
        <f t="shared" si="1320"/>
        <v>138703.69483260508</v>
      </c>
      <c r="K2814" s="19">
        <f t="shared" si="1321"/>
        <v>868723.14132000017</v>
      </c>
      <c r="L2814" s="15">
        <f t="shared" si="1322"/>
        <v>868723.14132000017</v>
      </c>
      <c r="M2814" s="17">
        <v>604660.50420168065</v>
      </c>
      <c r="N2814" s="17">
        <v>114885.49579831933</v>
      </c>
      <c r="O2814" s="16">
        <v>719546</v>
      </c>
      <c r="P2814" s="18">
        <v>719546</v>
      </c>
      <c r="Q2814" s="17">
        <v>554734.45378151268</v>
      </c>
      <c r="R2814" s="17">
        <v>105399.5462184874</v>
      </c>
      <c r="S2814" s="16">
        <v>660134.00000000012</v>
      </c>
      <c r="T2814" s="15">
        <v>660134.00000000012</v>
      </c>
      <c r="U2814" s="14"/>
      <c r="V2814" s="14"/>
      <c r="W2814" s="14"/>
      <c r="X2814" s="14"/>
      <c r="Y2814" s="14"/>
      <c r="Z2814" s="14"/>
      <c r="AA2814" s="14"/>
      <c r="AB2814" s="13"/>
      <c r="AC2814" s="12">
        <f t="shared" si="1323"/>
        <v>0</v>
      </c>
      <c r="AD2814" s="6">
        <f t="shared" si="1324"/>
        <v>0</v>
      </c>
      <c r="AE2814" s="6">
        <f t="shared" si="1325"/>
        <v>0</v>
      </c>
      <c r="AF2814" s="6">
        <f t="shared" si="1326"/>
        <v>0</v>
      </c>
      <c r="AG2814" s="9">
        <f t="shared" si="1327"/>
        <v>660134.00000000012</v>
      </c>
      <c r="AH2814" s="11">
        <f t="shared" si="1328"/>
        <v>868723.14132000017</v>
      </c>
      <c r="AI2814" s="11">
        <f t="shared" si="1329"/>
        <v>689840</v>
      </c>
      <c r="AJ2814" s="10">
        <f t="shared" si="1330"/>
        <v>562100.7853300001</v>
      </c>
      <c r="AK2814" s="9">
        <f t="shared" si="1293"/>
        <v>674987</v>
      </c>
      <c r="AL2814" s="9">
        <f t="shared" si="1294"/>
        <v>779281.57066000008</v>
      </c>
      <c r="AM2814" s="6">
        <f t="shared" si="1331"/>
        <v>739695.32402825588</v>
      </c>
      <c r="AN2814" s="8">
        <f t="shared" si="1307"/>
        <v>384869.70473242761</v>
      </c>
      <c r="AO2814" s="7">
        <f t="shared" si="1295"/>
        <v>0.55791155156620031</v>
      </c>
      <c r="AP2814" s="6">
        <f t="shared" si="1332"/>
        <v>739695.32402825588</v>
      </c>
      <c r="AQ2814" s="5" t="s">
        <v>0</v>
      </c>
    </row>
    <row r="2815" spans="1:43" x14ac:dyDescent="0.25">
      <c r="A2815" s="191" t="s">
        <v>957</v>
      </c>
      <c r="B2815" s="192"/>
      <c r="C2815" s="192"/>
      <c r="D2815" s="192"/>
      <c r="E2815" s="192"/>
      <c r="F2815" s="192"/>
      <c r="G2815" s="192"/>
      <c r="H2815" s="192"/>
      <c r="I2815" s="192"/>
      <c r="J2815" s="192"/>
      <c r="K2815" s="192"/>
      <c r="L2815" s="193"/>
      <c r="M2815" s="41"/>
      <c r="N2815" s="41"/>
      <c r="O2815" s="41"/>
      <c r="P2815" s="40"/>
      <c r="Q2815" s="39"/>
      <c r="R2815" s="39"/>
      <c r="S2815" s="39"/>
      <c r="T2815" s="64"/>
      <c r="U2815" s="39"/>
      <c r="V2815" s="39"/>
      <c r="W2815" s="39"/>
      <c r="X2815" s="39"/>
      <c r="Y2815" s="39"/>
      <c r="Z2815" s="39"/>
      <c r="AA2815" s="39"/>
      <c r="AB2815" s="13"/>
      <c r="AC2815" s="12"/>
      <c r="AD2815" s="6"/>
      <c r="AE2815" s="6"/>
      <c r="AF2815" s="6"/>
      <c r="AG2815" s="9"/>
      <c r="AH2815" s="5"/>
      <c r="AI2815" s="5"/>
      <c r="AJ2815" s="5"/>
      <c r="AK2815" s="9"/>
      <c r="AL2815" s="9"/>
      <c r="AM2815" s="6"/>
      <c r="AN2815" s="8"/>
      <c r="AO2815" s="7"/>
      <c r="AP2815" s="6"/>
      <c r="AQ2815" s="5"/>
    </row>
    <row r="2816" spans="1:43" ht="51" x14ac:dyDescent="0.25">
      <c r="A2816" s="38" t="s">
        <v>143</v>
      </c>
      <c r="B2816" s="31" t="s">
        <v>142</v>
      </c>
      <c r="C2816" s="31" t="s">
        <v>141</v>
      </c>
      <c r="D2816" s="31" t="s">
        <v>140</v>
      </c>
      <c r="E2816" s="31" t="s">
        <v>139</v>
      </c>
      <c r="F2816" s="31" t="s">
        <v>180</v>
      </c>
      <c r="G2816" s="37" t="s">
        <v>138</v>
      </c>
      <c r="H2816" s="36" t="s">
        <v>137</v>
      </c>
      <c r="I2816" s="35" t="s">
        <v>136</v>
      </c>
      <c r="J2816" s="31" t="s">
        <v>135</v>
      </c>
      <c r="K2816" s="31" t="s">
        <v>134</v>
      </c>
      <c r="L2816" s="34" t="s">
        <v>133</v>
      </c>
      <c r="M2816" s="50"/>
      <c r="N2816" s="50"/>
      <c r="O2816" s="50"/>
      <c r="P2816" s="49"/>
      <c r="Q2816" s="31"/>
      <c r="R2816" s="31"/>
      <c r="S2816" s="31"/>
      <c r="T2816" s="34"/>
      <c r="U2816" s="31"/>
      <c r="V2816" s="31"/>
      <c r="W2816" s="31"/>
      <c r="X2816" s="31"/>
      <c r="Y2816" s="31"/>
      <c r="Z2816" s="31"/>
      <c r="AA2816" s="31"/>
      <c r="AB2816" s="13"/>
      <c r="AC2816" s="12"/>
      <c r="AD2816" s="6"/>
      <c r="AE2816" s="6"/>
      <c r="AF2816" s="6"/>
      <c r="AG2816" s="9"/>
      <c r="AH2816" s="5"/>
      <c r="AI2816" s="5"/>
      <c r="AJ2816" s="5"/>
      <c r="AK2816" s="9"/>
      <c r="AL2816" s="9"/>
      <c r="AM2816" s="6"/>
      <c r="AN2816" s="8"/>
      <c r="AO2816" s="7"/>
      <c r="AP2816" s="6"/>
      <c r="AQ2816" s="5"/>
    </row>
    <row r="2817" spans="1:43" ht="51" x14ac:dyDescent="0.25">
      <c r="A2817" s="63">
        <v>390</v>
      </c>
      <c r="B2817" s="72">
        <v>73152106</v>
      </c>
      <c r="C2817" s="72">
        <v>8715604</v>
      </c>
      <c r="D2817" s="62" t="s">
        <v>801</v>
      </c>
      <c r="E2817" s="61" t="s">
        <v>801</v>
      </c>
      <c r="F2817" s="69" t="s">
        <v>956</v>
      </c>
      <c r="G2817" s="42" t="s">
        <v>1</v>
      </c>
      <c r="H2817" s="21">
        <v>1</v>
      </c>
      <c r="I2817" s="20">
        <v>2316466.5124537814</v>
      </c>
      <c r="J2817" s="20">
        <f t="shared" ref="J2817:J2828" si="1333">+I2817*0.19</f>
        <v>440128.63736621849</v>
      </c>
      <c r="K2817" s="19">
        <f t="shared" ref="K2817:K2828" si="1334">+I2817+J2817</f>
        <v>2756595.1498199999</v>
      </c>
      <c r="L2817" s="15">
        <f t="shared" ref="L2817:L2828" si="1335">+H2817*K2817</f>
        <v>2756595.1498199999</v>
      </c>
      <c r="M2817" s="17">
        <v>1901080.6722689075</v>
      </c>
      <c r="N2817" s="17">
        <v>361205.32773109246</v>
      </c>
      <c r="O2817" s="16">
        <v>2262286</v>
      </c>
      <c r="P2817" s="18">
        <v>2262286</v>
      </c>
      <c r="Q2817" s="17">
        <v>1760259.6638655462</v>
      </c>
      <c r="R2817" s="17">
        <v>334449.33613445377</v>
      </c>
      <c r="S2817" s="16">
        <v>2094709</v>
      </c>
      <c r="T2817" s="15">
        <v>2094709</v>
      </c>
      <c r="U2817" s="14"/>
      <c r="V2817" s="14"/>
      <c r="W2817" s="14"/>
      <c r="X2817" s="14"/>
      <c r="Y2817" s="14"/>
      <c r="Z2817" s="14"/>
      <c r="AA2817" s="14"/>
      <c r="AB2817" s="13">
        <v>101000</v>
      </c>
      <c r="AC2817" s="12">
        <f t="shared" ref="AC2817:AC2828" si="1336">+AB2817*19%</f>
        <v>19190</v>
      </c>
      <c r="AD2817" s="6">
        <f t="shared" ref="AD2817:AD2828" si="1337">+AB2817+AC2817</f>
        <v>120190</v>
      </c>
      <c r="AE2817" s="6">
        <f t="shared" ref="AE2817:AE2828" si="1338">+AD2817*5.1%</f>
        <v>6129.69</v>
      </c>
      <c r="AF2817" s="6">
        <f t="shared" ref="AF2817:AF2828" si="1339">+AD2817+AE2817</f>
        <v>126319.69</v>
      </c>
      <c r="AG2817" s="9">
        <f>MIN(L2817,P2817,T2817,AF2817)</f>
        <v>126319.69</v>
      </c>
      <c r="AH2817" s="11">
        <f t="shared" ref="AH2817:AH2828" si="1340">MAX(L2817,P2817,T2817,AF2817)</f>
        <v>2756595.1498199999</v>
      </c>
      <c r="AI2817" s="11">
        <f t="shared" ref="AI2817:AI2828" si="1341">MEDIAN(L2817,P2817,T2817,AF2817)</f>
        <v>2178497.5</v>
      </c>
      <c r="AJ2817" s="10">
        <f t="shared" ref="AJ2817:AJ2828" si="1342">AVERAGE(L2817,P2817,T2817,AF2817)</f>
        <v>1809977.4599550001</v>
      </c>
      <c r="AK2817" s="9">
        <f t="shared" si="1293"/>
        <v>1152408.595</v>
      </c>
      <c r="AL2817" s="9">
        <f t="shared" si="1294"/>
        <v>2467546.32491</v>
      </c>
      <c r="AM2817" s="6">
        <f>HARMEAN(L2817,P2817,T2817,AF2817)</f>
        <v>434848.1848284477</v>
      </c>
      <c r="AN2817" s="8">
        <f t="shared" si="1307"/>
        <v>1157071.5337133408</v>
      </c>
      <c r="AO2817" s="7">
        <f t="shared" si="1295"/>
        <v>0.53113282604792555</v>
      </c>
      <c r="AP2817" s="6">
        <f>+AM2817</f>
        <v>434848.1848284477</v>
      </c>
      <c r="AQ2817" s="5" t="s">
        <v>0</v>
      </c>
    </row>
    <row r="2818" spans="1:43" ht="76.5" x14ac:dyDescent="0.25">
      <c r="A2818" s="63">
        <v>391</v>
      </c>
      <c r="B2818" s="72">
        <v>73152106</v>
      </c>
      <c r="C2818" s="72">
        <v>8715604</v>
      </c>
      <c r="D2818" s="62" t="s">
        <v>801</v>
      </c>
      <c r="E2818" s="61" t="s">
        <v>801</v>
      </c>
      <c r="F2818" s="69" t="s">
        <v>955</v>
      </c>
      <c r="G2818" s="42" t="s">
        <v>1</v>
      </c>
      <c r="H2818" s="21">
        <v>1</v>
      </c>
      <c r="I2818" s="20">
        <v>3429815.4508235292</v>
      </c>
      <c r="J2818" s="20">
        <f t="shared" si="1333"/>
        <v>651664.9356564706</v>
      </c>
      <c r="K2818" s="19">
        <f t="shared" si="1334"/>
        <v>4081480.3864799999</v>
      </c>
      <c r="L2818" s="15">
        <f t="shared" si="1335"/>
        <v>4081480.3864799999</v>
      </c>
      <c r="M2818" s="17">
        <v>2814784.8739495799</v>
      </c>
      <c r="N2818" s="17">
        <v>534809.12605042022</v>
      </c>
      <c r="O2818" s="16">
        <v>3349594</v>
      </c>
      <c r="P2818" s="18">
        <v>3349594</v>
      </c>
      <c r="Q2818" s="17">
        <v>2606282.3529411764</v>
      </c>
      <c r="R2818" s="17">
        <v>495193.6470588235</v>
      </c>
      <c r="S2818" s="16">
        <v>3101476</v>
      </c>
      <c r="T2818" s="15">
        <v>3101476</v>
      </c>
      <c r="U2818" s="14"/>
      <c r="V2818" s="14"/>
      <c r="W2818" s="14"/>
      <c r="X2818" s="14"/>
      <c r="Y2818" s="14"/>
      <c r="Z2818" s="14"/>
      <c r="AA2818" s="14"/>
      <c r="AB2818" s="13"/>
      <c r="AC2818" s="12">
        <f t="shared" si="1336"/>
        <v>0</v>
      </c>
      <c r="AD2818" s="6">
        <f t="shared" si="1337"/>
        <v>0</v>
      </c>
      <c r="AE2818" s="6">
        <f t="shared" si="1338"/>
        <v>0</v>
      </c>
      <c r="AF2818" s="6">
        <f t="shared" si="1339"/>
        <v>0</v>
      </c>
      <c r="AG2818" s="9">
        <f>MIN(L2818,P2818,T2818)</f>
        <v>3101476</v>
      </c>
      <c r="AH2818" s="11">
        <f t="shared" si="1340"/>
        <v>4081480.3864799999</v>
      </c>
      <c r="AI2818" s="11">
        <f t="shared" si="1341"/>
        <v>3225535</v>
      </c>
      <c r="AJ2818" s="10">
        <f t="shared" si="1342"/>
        <v>2633137.59662</v>
      </c>
      <c r="AK2818" s="9">
        <f t="shared" si="1293"/>
        <v>3163505.5</v>
      </c>
      <c r="AL2818" s="9">
        <f t="shared" si="1294"/>
        <v>3653507.6932399999</v>
      </c>
      <c r="AM2818" s="6">
        <f>HARMEAN(L2818,P2818,T2818)</f>
        <v>3464283.5887095979</v>
      </c>
      <c r="AN2818" s="8">
        <f t="shared" si="1307"/>
        <v>1804047.4012340447</v>
      </c>
      <c r="AO2818" s="7">
        <f t="shared" si="1295"/>
        <v>0.55930175962562634</v>
      </c>
      <c r="AP2818" s="6">
        <f>+AM2818</f>
        <v>3464283.5887095979</v>
      </c>
      <c r="AQ2818" s="5" t="s">
        <v>0</v>
      </c>
    </row>
    <row r="2819" spans="1:43" x14ac:dyDescent="0.25">
      <c r="A2819" s="63">
        <v>392</v>
      </c>
      <c r="B2819" s="72">
        <v>73152106</v>
      </c>
      <c r="C2819" s="72">
        <v>8715604</v>
      </c>
      <c r="D2819" s="62" t="s">
        <v>801</v>
      </c>
      <c r="E2819" s="61" t="s">
        <v>801</v>
      </c>
      <c r="F2819" s="69" t="s">
        <v>954</v>
      </c>
      <c r="G2819" s="42" t="s">
        <v>1</v>
      </c>
      <c r="H2819" s="21">
        <v>1</v>
      </c>
      <c r="I2819" s="20">
        <v>563594.4228403361</v>
      </c>
      <c r="J2819" s="20">
        <f t="shared" si="1333"/>
        <v>107082.94033966387</v>
      </c>
      <c r="K2819" s="19">
        <f t="shared" si="1334"/>
        <v>670677.36317999999</v>
      </c>
      <c r="L2819" s="15">
        <f t="shared" si="1335"/>
        <v>670677.36317999999</v>
      </c>
      <c r="M2819" s="17">
        <v>453966.38655462186</v>
      </c>
      <c r="N2819" s="17">
        <v>86253.613445378156</v>
      </c>
      <c r="O2819" s="16">
        <v>540220</v>
      </c>
      <c r="P2819" s="18">
        <v>540220</v>
      </c>
      <c r="Q2819" s="17">
        <v>428269.74789915967</v>
      </c>
      <c r="R2819" s="17">
        <v>81371.252100840342</v>
      </c>
      <c r="S2819" s="16">
        <v>509641</v>
      </c>
      <c r="T2819" s="15">
        <v>509641</v>
      </c>
      <c r="U2819" s="14"/>
      <c r="V2819" s="14"/>
      <c r="W2819" s="14"/>
      <c r="X2819" s="14"/>
      <c r="Y2819" s="14"/>
      <c r="Z2819" s="14"/>
      <c r="AA2819" s="14"/>
      <c r="AB2819" s="13">
        <v>124000</v>
      </c>
      <c r="AC2819" s="12">
        <f t="shared" si="1336"/>
        <v>23560</v>
      </c>
      <c r="AD2819" s="6">
        <f t="shared" si="1337"/>
        <v>147560</v>
      </c>
      <c r="AE2819" s="6">
        <f t="shared" si="1338"/>
        <v>7525.5599999999995</v>
      </c>
      <c r="AF2819" s="6">
        <f t="shared" si="1339"/>
        <v>155085.56</v>
      </c>
      <c r="AG2819" s="9">
        <f t="shared" ref="AG2819:AG2828" si="1343">MIN(L2819,P2819,T2819,AF2819)</f>
        <v>155085.56</v>
      </c>
      <c r="AH2819" s="11">
        <f t="shared" si="1340"/>
        <v>670677.36317999999</v>
      </c>
      <c r="AI2819" s="11">
        <f t="shared" si="1341"/>
        <v>524930.5</v>
      </c>
      <c r="AJ2819" s="10">
        <f t="shared" si="1342"/>
        <v>468905.98079499998</v>
      </c>
      <c r="AK2819" s="9">
        <f t="shared" si="1293"/>
        <v>340008.03</v>
      </c>
      <c r="AL2819" s="9">
        <f t="shared" si="1294"/>
        <v>597803.93158999993</v>
      </c>
      <c r="AM2819" s="6">
        <f t="shared" ref="AM2819:AM2830" si="1344">HARMEAN(L2819,P2819,T2819,AF2819)</f>
        <v>340357.55598389544</v>
      </c>
      <c r="AN2819" s="8">
        <f t="shared" si="1307"/>
        <v>220559.87726866643</v>
      </c>
      <c r="AO2819" s="7">
        <f t="shared" si="1295"/>
        <v>0.42016967440197595</v>
      </c>
      <c r="AP2819" s="6">
        <f>+AM2819</f>
        <v>340357.55598389544</v>
      </c>
      <c r="AQ2819" s="5" t="s">
        <v>0</v>
      </c>
    </row>
    <row r="2820" spans="1:43" ht="25.5" x14ac:dyDescent="0.25">
      <c r="A2820" s="63">
        <v>393</v>
      </c>
      <c r="B2820" s="72">
        <v>73152106</v>
      </c>
      <c r="C2820" s="72">
        <v>8715604</v>
      </c>
      <c r="D2820" s="62" t="s">
        <v>801</v>
      </c>
      <c r="E2820" s="61" t="s">
        <v>801</v>
      </c>
      <c r="F2820" s="69" t="s">
        <v>953</v>
      </c>
      <c r="G2820" s="42" t="s">
        <v>1</v>
      </c>
      <c r="H2820" s="21">
        <v>1</v>
      </c>
      <c r="I2820" s="20">
        <v>406484.10468907561</v>
      </c>
      <c r="J2820" s="20">
        <f t="shared" si="1333"/>
        <v>77231.979890924369</v>
      </c>
      <c r="K2820" s="19">
        <f t="shared" si="1334"/>
        <v>483716.08457999997</v>
      </c>
      <c r="L2820" s="15">
        <f t="shared" si="1335"/>
        <v>483716.08457999997</v>
      </c>
      <c r="M2820" s="17">
        <v>324326.89075630251</v>
      </c>
      <c r="N2820" s="17">
        <v>61622.10924369748</v>
      </c>
      <c r="O2820" s="16">
        <v>385949</v>
      </c>
      <c r="P2820" s="18">
        <v>385949</v>
      </c>
      <c r="Q2820" s="17">
        <v>308883.19327731093</v>
      </c>
      <c r="R2820" s="17">
        <v>58687.806722689078</v>
      </c>
      <c r="S2820" s="16">
        <v>367571</v>
      </c>
      <c r="T2820" s="15">
        <v>367571</v>
      </c>
      <c r="U2820" s="14"/>
      <c r="V2820" s="14"/>
      <c r="W2820" s="14"/>
      <c r="X2820" s="14"/>
      <c r="Y2820" s="14"/>
      <c r="Z2820" s="14"/>
      <c r="AA2820" s="14"/>
      <c r="AB2820" s="13">
        <v>106000</v>
      </c>
      <c r="AC2820" s="12">
        <f t="shared" si="1336"/>
        <v>20140</v>
      </c>
      <c r="AD2820" s="6">
        <f t="shared" si="1337"/>
        <v>126140</v>
      </c>
      <c r="AE2820" s="6">
        <f t="shared" si="1338"/>
        <v>6433.1399999999994</v>
      </c>
      <c r="AF2820" s="6">
        <f t="shared" si="1339"/>
        <v>132573.14000000001</v>
      </c>
      <c r="AG2820" s="9">
        <f t="shared" si="1343"/>
        <v>132573.14000000001</v>
      </c>
      <c r="AH2820" s="11">
        <f t="shared" si="1340"/>
        <v>483716.08457999997</v>
      </c>
      <c r="AI2820" s="11">
        <f t="shared" si="1341"/>
        <v>376760</v>
      </c>
      <c r="AJ2820" s="10">
        <f t="shared" si="1342"/>
        <v>342452.30614500004</v>
      </c>
      <c r="AK2820" s="9">
        <f t="shared" si="1293"/>
        <v>254666.57</v>
      </c>
      <c r="AL2820" s="9">
        <f t="shared" si="1294"/>
        <v>430238.04229000001</v>
      </c>
      <c r="AM2820" s="6">
        <f t="shared" si="1344"/>
        <v>268062.14071456325</v>
      </c>
      <c r="AN2820" s="8">
        <f t="shared" si="1307"/>
        <v>148915.67036049848</v>
      </c>
      <c r="AO2820" s="7">
        <f t="shared" si="1295"/>
        <v>0.39525339834509632</v>
      </c>
      <c r="AP2820" s="6">
        <f>+AG2820</f>
        <v>132573.14000000001</v>
      </c>
      <c r="AQ2820" s="5" t="s">
        <v>4</v>
      </c>
    </row>
    <row r="2821" spans="1:43" x14ac:dyDescent="0.25">
      <c r="A2821" s="63">
        <v>394</v>
      </c>
      <c r="B2821" s="72">
        <v>73152106</v>
      </c>
      <c r="C2821" s="72">
        <v>8715604</v>
      </c>
      <c r="D2821" s="62" t="s">
        <v>801</v>
      </c>
      <c r="E2821" s="61" t="s">
        <v>801</v>
      </c>
      <c r="F2821" s="69" t="s">
        <v>952</v>
      </c>
      <c r="G2821" s="42" t="s">
        <v>1</v>
      </c>
      <c r="H2821" s="21">
        <v>1</v>
      </c>
      <c r="I2821" s="20">
        <v>477100.25500840333</v>
      </c>
      <c r="J2821" s="20">
        <f t="shared" si="1333"/>
        <v>90649.048451596638</v>
      </c>
      <c r="K2821" s="19">
        <f t="shared" si="1334"/>
        <v>567749.30345999997</v>
      </c>
      <c r="L2821" s="15">
        <f t="shared" si="1335"/>
        <v>567749.30345999997</v>
      </c>
      <c r="M2821" s="17">
        <v>391547.05882352946</v>
      </c>
      <c r="N2821" s="17">
        <v>74393.941176470602</v>
      </c>
      <c r="O2821" s="16">
        <v>465941.00000000006</v>
      </c>
      <c r="P2821" s="18">
        <v>465941.00000000006</v>
      </c>
      <c r="Q2821" s="17">
        <v>362543.69747899158</v>
      </c>
      <c r="R2821" s="17">
        <v>68883.302521008402</v>
      </c>
      <c r="S2821" s="16">
        <v>431427</v>
      </c>
      <c r="T2821" s="15">
        <v>431427</v>
      </c>
      <c r="U2821" s="14"/>
      <c r="V2821" s="14"/>
      <c r="W2821" s="14"/>
      <c r="X2821" s="14"/>
      <c r="Y2821" s="14"/>
      <c r="Z2821" s="14"/>
      <c r="AA2821" s="14"/>
      <c r="AB2821" s="13">
        <v>129000</v>
      </c>
      <c r="AC2821" s="12">
        <f t="shared" si="1336"/>
        <v>24510</v>
      </c>
      <c r="AD2821" s="6">
        <f t="shared" si="1337"/>
        <v>153510</v>
      </c>
      <c r="AE2821" s="6">
        <f t="shared" si="1338"/>
        <v>7829.0099999999993</v>
      </c>
      <c r="AF2821" s="6">
        <f t="shared" si="1339"/>
        <v>161339.01</v>
      </c>
      <c r="AG2821" s="9">
        <f t="shared" si="1343"/>
        <v>161339.01</v>
      </c>
      <c r="AH2821" s="11">
        <f t="shared" si="1340"/>
        <v>567749.30345999997</v>
      </c>
      <c r="AI2821" s="11">
        <f t="shared" si="1341"/>
        <v>448684</v>
      </c>
      <c r="AJ2821" s="10">
        <f t="shared" si="1342"/>
        <v>406614.07836500002</v>
      </c>
      <c r="AK2821" s="9">
        <f t="shared" ref="AK2821:AK2884" si="1345">AVERAGE(AG2821,AI2821)</f>
        <v>305011.505</v>
      </c>
      <c r="AL2821" s="9">
        <f t="shared" si="1294"/>
        <v>508216.65172999998</v>
      </c>
      <c r="AM2821" s="6">
        <f t="shared" si="1344"/>
        <v>321969.07240633841</v>
      </c>
      <c r="AN2821" s="8">
        <f t="shared" si="1307"/>
        <v>173454.87851179225</v>
      </c>
      <c r="AO2821" s="7">
        <f t="shared" si="1295"/>
        <v>0.38658583437740651</v>
      </c>
      <c r="AP2821" s="6">
        <f>+AG2821</f>
        <v>161339.01</v>
      </c>
      <c r="AQ2821" s="5" t="s">
        <v>4</v>
      </c>
    </row>
    <row r="2822" spans="1:43" x14ac:dyDescent="0.25">
      <c r="A2822" s="63">
        <v>395</v>
      </c>
      <c r="B2822" s="72">
        <v>73152106</v>
      </c>
      <c r="C2822" s="72">
        <v>8715604</v>
      </c>
      <c r="D2822" s="62" t="s">
        <v>801</v>
      </c>
      <c r="E2822" s="61" t="s">
        <v>801</v>
      </c>
      <c r="F2822" s="69" t="s">
        <v>951</v>
      </c>
      <c r="G2822" s="42" t="s">
        <v>1</v>
      </c>
      <c r="H2822" s="21">
        <v>1</v>
      </c>
      <c r="I2822" s="20">
        <v>489228.28245378152</v>
      </c>
      <c r="J2822" s="20">
        <f t="shared" si="1333"/>
        <v>92953.373666218497</v>
      </c>
      <c r="K2822" s="19">
        <f t="shared" si="1334"/>
        <v>582181.65612000006</v>
      </c>
      <c r="L2822" s="15">
        <f t="shared" si="1335"/>
        <v>582181.65612000006</v>
      </c>
      <c r="M2822" s="17">
        <v>405218.48739495798</v>
      </c>
      <c r="N2822" s="17">
        <v>76991.512605042022</v>
      </c>
      <c r="O2822" s="16">
        <v>482210</v>
      </c>
      <c r="P2822" s="18">
        <v>482210</v>
      </c>
      <c r="Q2822" s="17">
        <v>371759.66386554623</v>
      </c>
      <c r="R2822" s="17">
        <v>70634.336134453784</v>
      </c>
      <c r="S2822" s="16">
        <v>442394</v>
      </c>
      <c r="T2822" s="15">
        <v>442394</v>
      </c>
      <c r="U2822" s="14"/>
      <c r="V2822" s="14"/>
      <c r="W2822" s="14"/>
      <c r="X2822" s="14"/>
      <c r="Y2822" s="14"/>
      <c r="Z2822" s="14"/>
      <c r="AA2822" s="14"/>
      <c r="AB2822" s="13">
        <v>92000</v>
      </c>
      <c r="AC2822" s="12">
        <f t="shared" si="1336"/>
        <v>17480</v>
      </c>
      <c r="AD2822" s="6">
        <f t="shared" si="1337"/>
        <v>109480</v>
      </c>
      <c r="AE2822" s="6">
        <f t="shared" si="1338"/>
        <v>5583.48</v>
      </c>
      <c r="AF2822" s="6">
        <f t="shared" si="1339"/>
        <v>115063.48</v>
      </c>
      <c r="AG2822" s="9">
        <f t="shared" si="1343"/>
        <v>115063.48</v>
      </c>
      <c r="AH2822" s="11">
        <f t="shared" si="1340"/>
        <v>582181.65612000006</v>
      </c>
      <c r="AI2822" s="11">
        <f t="shared" si="1341"/>
        <v>462302</v>
      </c>
      <c r="AJ2822" s="10">
        <f t="shared" si="1342"/>
        <v>405462.28402999998</v>
      </c>
      <c r="AK2822" s="9">
        <f t="shared" si="1345"/>
        <v>288682.74</v>
      </c>
      <c r="AL2822" s="9">
        <f t="shared" si="1294"/>
        <v>522241.82806000003</v>
      </c>
      <c r="AM2822" s="6">
        <f t="shared" si="1344"/>
        <v>271319.88371538132</v>
      </c>
      <c r="AN2822" s="8">
        <f t="shared" si="1307"/>
        <v>202332.53602674231</v>
      </c>
      <c r="AO2822" s="7">
        <f t="shared" si="1295"/>
        <v>0.43766312070192709</v>
      </c>
      <c r="AP2822" s="6">
        <f>+AM2822</f>
        <v>271319.88371538132</v>
      </c>
      <c r="AQ2822" s="5" t="s">
        <v>0</v>
      </c>
    </row>
    <row r="2823" spans="1:43" ht="25.5" x14ac:dyDescent="0.25">
      <c r="A2823" s="63">
        <v>396</v>
      </c>
      <c r="B2823" s="72">
        <v>73152106</v>
      </c>
      <c r="C2823" s="72">
        <v>8715604</v>
      </c>
      <c r="D2823" s="62" t="s">
        <v>801</v>
      </c>
      <c r="E2823" s="61" t="s">
        <v>801</v>
      </c>
      <c r="F2823" s="69" t="s">
        <v>950</v>
      </c>
      <c r="G2823" s="42" t="s">
        <v>1</v>
      </c>
      <c r="H2823" s="21">
        <v>1</v>
      </c>
      <c r="I2823" s="20">
        <v>350716.41105882358</v>
      </c>
      <c r="J2823" s="20">
        <f t="shared" si="1333"/>
        <v>66636.118101176486</v>
      </c>
      <c r="K2823" s="19">
        <f t="shared" si="1334"/>
        <v>417352.52916000003</v>
      </c>
      <c r="L2823" s="15">
        <f t="shared" si="1335"/>
        <v>417352.52916000003</v>
      </c>
      <c r="M2823" s="17">
        <v>282496.63865546219</v>
      </c>
      <c r="N2823" s="17">
        <v>53674.361344537814</v>
      </c>
      <c r="O2823" s="16">
        <v>336171</v>
      </c>
      <c r="P2823" s="18">
        <v>336171</v>
      </c>
      <c r="Q2823" s="17">
        <v>266505.8823529412</v>
      </c>
      <c r="R2823" s="17">
        <v>50636.117647058833</v>
      </c>
      <c r="S2823" s="16">
        <v>317142.00000000006</v>
      </c>
      <c r="T2823" s="15">
        <v>317142.00000000006</v>
      </c>
      <c r="U2823" s="14"/>
      <c r="V2823" s="14"/>
      <c r="W2823" s="14"/>
      <c r="X2823" s="14"/>
      <c r="Y2823" s="14"/>
      <c r="Z2823" s="14"/>
      <c r="AA2823" s="14"/>
      <c r="AB2823" s="13">
        <v>124000</v>
      </c>
      <c r="AC2823" s="12">
        <f t="shared" si="1336"/>
        <v>23560</v>
      </c>
      <c r="AD2823" s="6">
        <f t="shared" si="1337"/>
        <v>147560</v>
      </c>
      <c r="AE2823" s="6">
        <f t="shared" si="1338"/>
        <v>7525.5599999999995</v>
      </c>
      <c r="AF2823" s="6">
        <f t="shared" si="1339"/>
        <v>155085.56</v>
      </c>
      <c r="AG2823" s="9">
        <f t="shared" si="1343"/>
        <v>155085.56</v>
      </c>
      <c r="AH2823" s="11">
        <f t="shared" si="1340"/>
        <v>417352.52916000003</v>
      </c>
      <c r="AI2823" s="11">
        <f t="shared" si="1341"/>
        <v>326656.5</v>
      </c>
      <c r="AJ2823" s="10">
        <f t="shared" si="1342"/>
        <v>306437.77229000005</v>
      </c>
      <c r="AK2823" s="9">
        <f t="shared" si="1345"/>
        <v>240871.03</v>
      </c>
      <c r="AL2823" s="9">
        <f t="shared" si="1294"/>
        <v>372004.51458000002</v>
      </c>
      <c r="AM2823" s="6">
        <f t="shared" si="1344"/>
        <v>267166.30764045723</v>
      </c>
      <c r="AN2823" s="8">
        <f t="shared" si="1307"/>
        <v>109860.85256288305</v>
      </c>
      <c r="AO2823" s="7">
        <f t="shared" si="1295"/>
        <v>0.33631919941248084</v>
      </c>
      <c r="AP2823" s="6">
        <f t="shared" ref="AP2823:AP2828" si="1346">+AG2823</f>
        <v>155085.56</v>
      </c>
      <c r="AQ2823" s="5" t="s">
        <v>4</v>
      </c>
    </row>
    <row r="2824" spans="1:43" ht="25.5" x14ac:dyDescent="0.25">
      <c r="A2824" s="63">
        <v>397</v>
      </c>
      <c r="B2824" s="72">
        <v>73152106</v>
      </c>
      <c r="C2824" s="72">
        <v>8715604</v>
      </c>
      <c r="D2824" s="62" t="s">
        <v>801</v>
      </c>
      <c r="E2824" s="61" t="s">
        <v>801</v>
      </c>
      <c r="F2824" s="69" t="s">
        <v>949</v>
      </c>
      <c r="G2824" s="42" t="s">
        <v>1</v>
      </c>
      <c r="H2824" s="21">
        <v>1</v>
      </c>
      <c r="I2824" s="20">
        <v>341288.90727731097</v>
      </c>
      <c r="J2824" s="20">
        <f t="shared" si="1333"/>
        <v>64844.892382689082</v>
      </c>
      <c r="K2824" s="19">
        <f t="shared" si="1334"/>
        <v>406133.79966000002</v>
      </c>
      <c r="L2824" s="15">
        <f t="shared" si="1335"/>
        <v>406133.79966000002</v>
      </c>
      <c r="M2824" s="17">
        <v>277495.79831932776</v>
      </c>
      <c r="N2824" s="17">
        <v>52724.201680672275</v>
      </c>
      <c r="O2824" s="16">
        <v>330220.00000000006</v>
      </c>
      <c r="P2824" s="18">
        <v>330220.00000000006</v>
      </c>
      <c r="Q2824" s="17">
        <v>259342.01680672271</v>
      </c>
      <c r="R2824" s="17">
        <v>49274.983193277316</v>
      </c>
      <c r="S2824" s="16">
        <v>308617</v>
      </c>
      <c r="T2824" s="15">
        <v>308617</v>
      </c>
      <c r="U2824" s="14"/>
      <c r="V2824" s="14"/>
      <c r="W2824" s="14"/>
      <c r="X2824" s="14"/>
      <c r="Y2824" s="14"/>
      <c r="Z2824" s="14"/>
      <c r="AA2824" s="14"/>
      <c r="AB2824" s="13">
        <v>87000</v>
      </c>
      <c r="AC2824" s="12">
        <f t="shared" si="1336"/>
        <v>16530</v>
      </c>
      <c r="AD2824" s="6">
        <f t="shared" si="1337"/>
        <v>103530</v>
      </c>
      <c r="AE2824" s="6">
        <f t="shared" si="1338"/>
        <v>5280.03</v>
      </c>
      <c r="AF2824" s="6">
        <f t="shared" si="1339"/>
        <v>108810.03</v>
      </c>
      <c r="AG2824" s="9">
        <f t="shared" si="1343"/>
        <v>108810.03</v>
      </c>
      <c r="AH2824" s="11">
        <f t="shared" si="1340"/>
        <v>406133.79966000002</v>
      </c>
      <c r="AI2824" s="11">
        <f t="shared" si="1341"/>
        <v>319418.5</v>
      </c>
      <c r="AJ2824" s="10">
        <f t="shared" si="1342"/>
        <v>288445.20741500001</v>
      </c>
      <c r="AK2824" s="9">
        <f t="shared" si="1345"/>
        <v>214114.26500000001</v>
      </c>
      <c r="AL2824" s="9">
        <f t="shared" si="1294"/>
        <v>362776.14983000001</v>
      </c>
      <c r="AM2824" s="6">
        <f t="shared" si="1344"/>
        <v>223200.3561923246</v>
      </c>
      <c r="AN2824" s="8">
        <f t="shared" si="1307"/>
        <v>126848.25083689632</v>
      </c>
      <c r="AO2824" s="7">
        <f t="shared" si="1295"/>
        <v>0.39712242978066803</v>
      </c>
      <c r="AP2824" s="6">
        <f t="shared" si="1346"/>
        <v>108810.03</v>
      </c>
      <c r="AQ2824" s="5" t="s">
        <v>4</v>
      </c>
    </row>
    <row r="2825" spans="1:43" x14ac:dyDescent="0.25">
      <c r="A2825" s="63">
        <v>398</v>
      </c>
      <c r="B2825" s="72">
        <v>73152106</v>
      </c>
      <c r="C2825" s="72">
        <v>8715604</v>
      </c>
      <c r="D2825" s="62" t="s">
        <v>801</v>
      </c>
      <c r="E2825" s="61" t="s">
        <v>801</v>
      </c>
      <c r="F2825" s="69" t="s">
        <v>948</v>
      </c>
      <c r="G2825" s="42" t="s">
        <v>1</v>
      </c>
      <c r="H2825" s="21">
        <v>1</v>
      </c>
      <c r="I2825" s="20">
        <v>352309.96331092436</v>
      </c>
      <c r="J2825" s="20">
        <f t="shared" si="1333"/>
        <v>66938.893029075625</v>
      </c>
      <c r="K2825" s="19">
        <f t="shared" si="1334"/>
        <v>419248.85634</v>
      </c>
      <c r="L2825" s="15">
        <f t="shared" si="1335"/>
        <v>419248.85634</v>
      </c>
      <c r="M2825" s="17">
        <v>283779.83193277312</v>
      </c>
      <c r="N2825" s="17">
        <v>53918.168067226892</v>
      </c>
      <c r="O2825" s="16">
        <v>337698</v>
      </c>
      <c r="P2825" s="18">
        <v>337698</v>
      </c>
      <c r="Q2825" s="17">
        <v>267716.80672268907</v>
      </c>
      <c r="R2825" s="17">
        <v>50866.193277310922</v>
      </c>
      <c r="S2825" s="16">
        <v>318583</v>
      </c>
      <c r="T2825" s="15">
        <v>318583</v>
      </c>
      <c r="U2825" s="14"/>
      <c r="V2825" s="14"/>
      <c r="W2825" s="14"/>
      <c r="X2825" s="14"/>
      <c r="Y2825" s="14"/>
      <c r="Z2825" s="14"/>
      <c r="AA2825" s="14"/>
      <c r="AB2825" s="13">
        <v>124000</v>
      </c>
      <c r="AC2825" s="12">
        <f t="shared" si="1336"/>
        <v>23560</v>
      </c>
      <c r="AD2825" s="6">
        <f t="shared" si="1337"/>
        <v>147560</v>
      </c>
      <c r="AE2825" s="6">
        <f t="shared" si="1338"/>
        <v>7525.5599999999995</v>
      </c>
      <c r="AF2825" s="6">
        <f t="shared" si="1339"/>
        <v>155085.56</v>
      </c>
      <c r="AG2825" s="9">
        <f t="shared" si="1343"/>
        <v>155085.56</v>
      </c>
      <c r="AH2825" s="11">
        <f t="shared" si="1340"/>
        <v>419248.85634</v>
      </c>
      <c r="AI2825" s="11">
        <f t="shared" si="1341"/>
        <v>328140.5</v>
      </c>
      <c r="AJ2825" s="10">
        <f t="shared" si="1342"/>
        <v>307653.854085</v>
      </c>
      <c r="AK2825" s="9">
        <f t="shared" si="1345"/>
        <v>241613.03</v>
      </c>
      <c r="AL2825" s="9">
        <f t="shared" si="1294"/>
        <v>373694.67816999997</v>
      </c>
      <c r="AM2825" s="6">
        <f t="shared" si="1344"/>
        <v>267856.00229194801</v>
      </c>
      <c r="AN2825" s="8">
        <f t="shared" si="1307"/>
        <v>110683.6721208894</v>
      </c>
      <c r="AO2825" s="7">
        <f t="shared" si="1295"/>
        <v>0.33730573373566936</v>
      </c>
      <c r="AP2825" s="6">
        <f t="shared" si="1346"/>
        <v>155085.56</v>
      </c>
      <c r="AQ2825" s="5" t="s">
        <v>4</v>
      </c>
    </row>
    <row r="2826" spans="1:43" x14ac:dyDescent="0.25">
      <c r="A2826" s="63">
        <v>399</v>
      </c>
      <c r="B2826" s="72">
        <v>73152106</v>
      </c>
      <c r="C2826" s="72">
        <v>8715604</v>
      </c>
      <c r="D2826" s="62" t="s">
        <v>801</v>
      </c>
      <c r="E2826" s="61" t="s">
        <v>801</v>
      </c>
      <c r="F2826" s="69" t="s">
        <v>947</v>
      </c>
      <c r="G2826" s="42" t="s">
        <v>1</v>
      </c>
      <c r="H2826" s="21">
        <v>1</v>
      </c>
      <c r="I2826" s="20">
        <v>508193.87657142855</v>
      </c>
      <c r="J2826" s="20">
        <f t="shared" si="1333"/>
        <v>96556.836548571431</v>
      </c>
      <c r="K2826" s="19">
        <f t="shared" si="1334"/>
        <v>604750.71311999997</v>
      </c>
      <c r="L2826" s="15">
        <f t="shared" si="1335"/>
        <v>604750.71311999997</v>
      </c>
      <c r="M2826" s="17">
        <v>409341.17647058825</v>
      </c>
      <c r="N2826" s="17">
        <v>77774.823529411762</v>
      </c>
      <c r="O2826" s="16">
        <v>487116</v>
      </c>
      <c r="P2826" s="18">
        <v>487116</v>
      </c>
      <c r="Q2826" s="17">
        <v>386171.42857142858</v>
      </c>
      <c r="R2826" s="17">
        <v>73372.571428571435</v>
      </c>
      <c r="S2826" s="16">
        <v>459544</v>
      </c>
      <c r="T2826" s="15">
        <v>459544</v>
      </c>
      <c r="U2826" s="14"/>
      <c r="V2826" s="14"/>
      <c r="W2826" s="14"/>
      <c r="X2826" s="14"/>
      <c r="Y2826" s="14"/>
      <c r="Z2826" s="14"/>
      <c r="AA2826" s="14"/>
      <c r="AB2826" s="13">
        <v>159000</v>
      </c>
      <c r="AC2826" s="12">
        <f t="shared" si="1336"/>
        <v>30210</v>
      </c>
      <c r="AD2826" s="6">
        <f t="shared" si="1337"/>
        <v>189210</v>
      </c>
      <c r="AE2826" s="6">
        <f t="shared" si="1338"/>
        <v>9649.7099999999991</v>
      </c>
      <c r="AF2826" s="6">
        <f t="shared" si="1339"/>
        <v>198859.71</v>
      </c>
      <c r="AG2826" s="9">
        <f t="shared" si="1343"/>
        <v>198859.71</v>
      </c>
      <c r="AH2826" s="11">
        <f t="shared" si="1340"/>
        <v>604750.71311999997</v>
      </c>
      <c r="AI2826" s="11">
        <f t="shared" si="1341"/>
        <v>473330</v>
      </c>
      <c r="AJ2826" s="10">
        <f t="shared" si="1342"/>
        <v>437567.60577999998</v>
      </c>
      <c r="AK2826" s="9">
        <f t="shared" si="1345"/>
        <v>336094.85499999998</v>
      </c>
      <c r="AL2826" s="9">
        <f t="shared" si="1294"/>
        <v>539040.35655999999</v>
      </c>
      <c r="AM2826" s="6">
        <f t="shared" si="1344"/>
        <v>366595.32386288897</v>
      </c>
      <c r="AN2826" s="8">
        <f t="shared" si="1307"/>
        <v>171142.88003523703</v>
      </c>
      <c r="AO2826" s="7">
        <f t="shared" si="1295"/>
        <v>0.36157201114494547</v>
      </c>
      <c r="AP2826" s="6">
        <f t="shared" si="1346"/>
        <v>198859.71</v>
      </c>
      <c r="AQ2826" s="5" t="s">
        <v>4</v>
      </c>
    </row>
    <row r="2827" spans="1:43" x14ac:dyDescent="0.25">
      <c r="A2827" s="63">
        <v>400</v>
      </c>
      <c r="B2827" s="72">
        <v>73152106</v>
      </c>
      <c r="C2827" s="72">
        <v>8715604</v>
      </c>
      <c r="D2827" s="62" t="s">
        <v>801</v>
      </c>
      <c r="E2827" s="61" t="s">
        <v>801</v>
      </c>
      <c r="F2827" s="69" t="s">
        <v>946</v>
      </c>
      <c r="G2827" s="42" t="s">
        <v>1</v>
      </c>
      <c r="H2827" s="21">
        <v>1</v>
      </c>
      <c r="I2827" s="20">
        <v>312499.90951260505</v>
      </c>
      <c r="J2827" s="20">
        <f t="shared" si="1333"/>
        <v>59374.982807394961</v>
      </c>
      <c r="K2827" s="19">
        <f t="shared" si="1334"/>
        <v>371874.89231999998</v>
      </c>
      <c r="L2827" s="15">
        <f t="shared" si="1335"/>
        <v>371874.89231999998</v>
      </c>
      <c r="M2827" s="17">
        <v>249338.65546218489</v>
      </c>
      <c r="N2827" s="17">
        <v>47374.34453781513</v>
      </c>
      <c r="O2827" s="16">
        <v>296713</v>
      </c>
      <c r="P2827" s="18">
        <v>296713</v>
      </c>
      <c r="Q2827" s="17">
        <v>237465.5462184874</v>
      </c>
      <c r="R2827" s="17">
        <v>45118.45378151261</v>
      </c>
      <c r="S2827" s="16">
        <v>282584</v>
      </c>
      <c r="T2827" s="15">
        <v>282584</v>
      </c>
      <c r="U2827" s="14"/>
      <c r="V2827" s="14"/>
      <c r="W2827" s="14"/>
      <c r="X2827" s="14"/>
      <c r="Y2827" s="14"/>
      <c r="Z2827" s="14"/>
      <c r="AA2827" s="14"/>
      <c r="AB2827" s="13">
        <v>143000</v>
      </c>
      <c r="AC2827" s="12">
        <f t="shared" si="1336"/>
        <v>27170</v>
      </c>
      <c r="AD2827" s="6">
        <f t="shared" si="1337"/>
        <v>170170</v>
      </c>
      <c r="AE2827" s="6">
        <f t="shared" si="1338"/>
        <v>8678.67</v>
      </c>
      <c r="AF2827" s="6">
        <f t="shared" si="1339"/>
        <v>178848.67</v>
      </c>
      <c r="AG2827" s="9">
        <f t="shared" si="1343"/>
        <v>178848.67</v>
      </c>
      <c r="AH2827" s="11">
        <f t="shared" si="1340"/>
        <v>371874.89231999998</v>
      </c>
      <c r="AI2827" s="11">
        <f t="shared" si="1341"/>
        <v>289648.5</v>
      </c>
      <c r="AJ2827" s="10">
        <f t="shared" si="1342"/>
        <v>282505.14058000001</v>
      </c>
      <c r="AK2827" s="9">
        <f t="shared" si="1345"/>
        <v>234248.58500000002</v>
      </c>
      <c r="AL2827" s="9">
        <f t="shared" si="1294"/>
        <v>330761.69615999999</v>
      </c>
      <c r="AM2827" s="6">
        <f t="shared" si="1344"/>
        <v>263341.08106311224</v>
      </c>
      <c r="AN2827" s="8">
        <f t="shared" si="1307"/>
        <v>79442.822011134223</v>
      </c>
      <c r="AO2827" s="7">
        <f t="shared" si="1295"/>
        <v>0.27427320359378426</v>
      </c>
      <c r="AP2827" s="6">
        <f t="shared" si="1346"/>
        <v>178848.67</v>
      </c>
      <c r="AQ2827" s="5" t="s">
        <v>4</v>
      </c>
    </row>
    <row r="2828" spans="1:43" ht="25.5" x14ac:dyDescent="0.25">
      <c r="A2828" s="63">
        <v>401</v>
      </c>
      <c r="B2828" s="72">
        <v>73152106</v>
      </c>
      <c r="C2828" s="72">
        <v>8715604</v>
      </c>
      <c r="D2828" s="62" t="s">
        <v>801</v>
      </c>
      <c r="E2828" s="61" t="s">
        <v>801</v>
      </c>
      <c r="F2828" s="69" t="s">
        <v>945</v>
      </c>
      <c r="G2828" s="42" t="s">
        <v>1</v>
      </c>
      <c r="H2828" s="21">
        <v>1</v>
      </c>
      <c r="I2828" s="20">
        <v>358384.48275630258</v>
      </c>
      <c r="J2828" s="20">
        <f t="shared" si="1333"/>
        <v>68093.051723697485</v>
      </c>
      <c r="K2828" s="19">
        <f t="shared" si="1334"/>
        <v>426477.53448000003</v>
      </c>
      <c r="L2828" s="15">
        <f t="shared" si="1335"/>
        <v>426477.53448000003</v>
      </c>
      <c r="M2828" s="17">
        <v>291395.79831932776</v>
      </c>
      <c r="N2828" s="17">
        <v>55365.201680672275</v>
      </c>
      <c r="O2828" s="16">
        <v>346761.00000000006</v>
      </c>
      <c r="P2828" s="18">
        <v>346761.00000000006</v>
      </c>
      <c r="Q2828" s="17">
        <v>272332.77310924372</v>
      </c>
      <c r="R2828" s="17">
        <v>51743.226890756305</v>
      </c>
      <c r="S2828" s="16">
        <v>324076</v>
      </c>
      <c r="T2828" s="15">
        <v>324076</v>
      </c>
      <c r="U2828" s="14"/>
      <c r="V2828" s="14"/>
      <c r="W2828" s="14"/>
      <c r="X2828" s="14"/>
      <c r="Y2828" s="14"/>
      <c r="Z2828" s="14"/>
      <c r="AA2828" s="14"/>
      <c r="AB2828" s="13">
        <v>127000</v>
      </c>
      <c r="AC2828" s="12">
        <f t="shared" si="1336"/>
        <v>24130</v>
      </c>
      <c r="AD2828" s="6">
        <f t="shared" si="1337"/>
        <v>151130</v>
      </c>
      <c r="AE2828" s="6">
        <f t="shared" si="1338"/>
        <v>7707.6299999999992</v>
      </c>
      <c r="AF2828" s="6">
        <f t="shared" si="1339"/>
        <v>158837.63</v>
      </c>
      <c r="AG2828" s="9">
        <f t="shared" si="1343"/>
        <v>158837.63</v>
      </c>
      <c r="AH2828" s="11">
        <f t="shared" si="1340"/>
        <v>426477.53448000003</v>
      </c>
      <c r="AI2828" s="11">
        <f t="shared" si="1341"/>
        <v>335418.5</v>
      </c>
      <c r="AJ2828" s="10">
        <f t="shared" si="1342"/>
        <v>314038.04112000007</v>
      </c>
      <c r="AK2828" s="9">
        <f t="shared" si="1345"/>
        <v>247128.065</v>
      </c>
      <c r="AL2828" s="9">
        <f t="shared" si="1294"/>
        <v>380948.01724000002</v>
      </c>
      <c r="AM2828" s="6">
        <f t="shared" si="1344"/>
        <v>273784.07907202095</v>
      </c>
      <c r="AN2828" s="8">
        <f t="shared" si="1307"/>
        <v>112400.11852782773</v>
      </c>
      <c r="AO2828" s="7">
        <f t="shared" si="1295"/>
        <v>0.33510411181204297</v>
      </c>
      <c r="AP2828" s="6">
        <f t="shared" si="1346"/>
        <v>158837.63</v>
      </c>
      <c r="AQ2828" s="5" t="s">
        <v>4</v>
      </c>
    </row>
    <row r="2829" spans="1:43" x14ac:dyDescent="0.25">
      <c r="A2829" s="191" t="s">
        <v>944</v>
      </c>
      <c r="B2829" s="192"/>
      <c r="C2829" s="192"/>
      <c r="D2829" s="192"/>
      <c r="E2829" s="192"/>
      <c r="F2829" s="192"/>
      <c r="G2829" s="192"/>
      <c r="H2829" s="192"/>
      <c r="I2829" s="192"/>
      <c r="J2829" s="192"/>
      <c r="K2829" s="192"/>
      <c r="L2829" s="193"/>
      <c r="M2829" s="41"/>
      <c r="N2829" s="41"/>
      <c r="O2829" s="41"/>
      <c r="P2829" s="40"/>
      <c r="Q2829" s="39"/>
      <c r="R2829" s="39"/>
      <c r="S2829" s="39"/>
      <c r="T2829" s="64"/>
      <c r="U2829" s="39"/>
      <c r="V2829" s="39"/>
      <c r="W2829" s="39"/>
      <c r="X2829" s="39"/>
      <c r="Y2829" s="39"/>
      <c r="Z2829" s="39"/>
      <c r="AA2829" s="39"/>
      <c r="AB2829" s="13"/>
      <c r="AC2829" s="12"/>
      <c r="AD2829" s="6"/>
      <c r="AE2829" s="6"/>
      <c r="AF2829" s="6"/>
      <c r="AG2829" s="9"/>
      <c r="AH2829" s="5"/>
      <c r="AI2829" s="5"/>
      <c r="AJ2829" s="5"/>
      <c r="AK2829" s="9"/>
      <c r="AL2829" s="9"/>
      <c r="AM2829" s="6"/>
      <c r="AN2829" s="8"/>
      <c r="AO2829" s="7"/>
      <c r="AP2829" s="6"/>
      <c r="AQ2829" s="5"/>
    </row>
    <row r="2830" spans="1:43" ht="51" x14ac:dyDescent="0.25">
      <c r="A2830" s="38" t="s">
        <v>143</v>
      </c>
      <c r="B2830" s="31" t="s">
        <v>142</v>
      </c>
      <c r="C2830" s="31" t="s">
        <v>141</v>
      </c>
      <c r="D2830" s="31" t="s">
        <v>140</v>
      </c>
      <c r="E2830" s="31" t="s">
        <v>139</v>
      </c>
      <c r="F2830" s="31" t="s">
        <v>180</v>
      </c>
      <c r="G2830" s="37" t="s">
        <v>138</v>
      </c>
      <c r="H2830" s="36" t="s">
        <v>137</v>
      </c>
      <c r="I2830" s="35" t="s">
        <v>136</v>
      </c>
      <c r="J2830" s="31" t="s">
        <v>135</v>
      </c>
      <c r="K2830" s="31" t="s">
        <v>134</v>
      </c>
      <c r="L2830" s="34" t="s">
        <v>133</v>
      </c>
      <c r="M2830" s="33" t="s">
        <v>136</v>
      </c>
      <c r="N2830" s="33" t="s">
        <v>135</v>
      </c>
      <c r="O2830" s="33" t="s">
        <v>134</v>
      </c>
      <c r="P2830" s="32" t="s">
        <v>133</v>
      </c>
      <c r="Q2830" s="31"/>
      <c r="R2830" s="31"/>
      <c r="S2830" s="31"/>
      <c r="T2830" s="34"/>
      <c r="U2830" s="31"/>
      <c r="V2830" s="31"/>
      <c r="W2830" s="31"/>
      <c r="X2830" s="31"/>
      <c r="Y2830" s="31"/>
      <c r="Z2830" s="31"/>
      <c r="AA2830" s="31"/>
      <c r="AB2830" s="13"/>
      <c r="AC2830" s="12"/>
      <c r="AD2830" s="6"/>
      <c r="AE2830" s="6"/>
      <c r="AF2830" s="6"/>
      <c r="AG2830" s="9"/>
      <c r="AH2830" s="5"/>
      <c r="AI2830" s="5"/>
      <c r="AJ2830" s="5"/>
      <c r="AK2830" s="9"/>
      <c r="AL2830" s="9"/>
      <c r="AM2830" s="6"/>
      <c r="AN2830" s="8"/>
      <c r="AO2830" s="7"/>
      <c r="AP2830" s="6"/>
      <c r="AQ2830" s="5"/>
    </row>
    <row r="2831" spans="1:43" ht="76.5" x14ac:dyDescent="0.25">
      <c r="A2831" s="63">
        <v>402</v>
      </c>
      <c r="B2831" s="72">
        <v>73152101</v>
      </c>
      <c r="C2831" s="72">
        <v>8711099</v>
      </c>
      <c r="D2831" s="62" t="s">
        <v>801</v>
      </c>
      <c r="E2831" s="61" t="s">
        <v>801</v>
      </c>
      <c r="F2831" s="69" t="s">
        <v>943</v>
      </c>
      <c r="G2831" s="42" t="s">
        <v>1</v>
      </c>
      <c r="H2831" s="21">
        <v>1</v>
      </c>
      <c r="I2831" s="20">
        <v>2967900.9414957985</v>
      </c>
      <c r="J2831" s="20">
        <f t="shared" ref="J2831:J2852" si="1347">+I2831*0.19</f>
        <v>563901.17888420168</v>
      </c>
      <c r="K2831" s="19">
        <f t="shared" ref="K2831:K2852" si="1348">+I2831+J2831</f>
        <v>3531802.1203800002</v>
      </c>
      <c r="L2831" s="15">
        <f t="shared" ref="L2831:L2852" si="1349">+H2831*K2831</f>
        <v>3531802.1203800002</v>
      </c>
      <c r="M2831" s="17">
        <v>2458252.9411764708</v>
      </c>
      <c r="N2831" s="17">
        <v>467068.05882352946</v>
      </c>
      <c r="O2831" s="16">
        <v>2925321.0000000005</v>
      </c>
      <c r="P2831" s="18">
        <v>2925321.0000000005</v>
      </c>
      <c r="Q2831" s="17">
        <v>2255278.1512605045</v>
      </c>
      <c r="R2831" s="17">
        <v>428502.84873949585</v>
      </c>
      <c r="S2831" s="16">
        <v>2683781.0000000005</v>
      </c>
      <c r="T2831" s="15">
        <v>2683781.0000000005</v>
      </c>
      <c r="U2831" s="14"/>
      <c r="V2831" s="14"/>
      <c r="W2831" s="14"/>
      <c r="X2831" s="14"/>
      <c r="Y2831" s="14"/>
      <c r="Z2831" s="14"/>
      <c r="AA2831" s="14"/>
      <c r="AB2831" s="13"/>
      <c r="AC2831" s="12">
        <f t="shared" ref="AC2831:AC2852" si="1350">+AB2831*19%</f>
        <v>0</v>
      </c>
      <c r="AD2831" s="6">
        <f t="shared" ref="AD2831:AD2852" si="1351">+AB2831+AC2831</f>
        <v>0</v>
      </c>
      <c r="AE2831" s="6">
        <f t="shared" ref="AE2831:AE2852" si="1352">+AD2831*5.1%</f>
        <v>0</v>
      </c>
      <c r="AF2831" s="6">
        <f t="shared" ref="AF2831:AF2852" si="1353">+AD2831+AE2831</f>
        <v>0</v>
      </c>
      <c r="AG2831" s="9">
        <f t="shared" ref="AG2831:AG2852" si="1354">MIN(L2831,P2831,T2831)</f>
        <v>2683781.0000000005</v>
      </c>
      <c r="AH2831" s="11">
        <f t="shared" ref="AH2831:AH2852" si="1355">MAX(L2831,P2831,T2831,AF2831)</f>
        <v>3531802.1203800002</v>
      </c>
      <c r="AI2831" s="11">
        <f t="shared" ref="AI2831:AI2852" si="1356">MEDIAN(L2831,P2831,T2831,AF2831)</f>
        <v>2804551.0000000005</v>
      </c>
      <c r="AJ2831" s="10">
        <f t="shared" ref="AJ2831:AJ2852" si="1357">AVERAGE(L2831,P2831,T2831,AF2831)</f>
        <v>2285226.0300950003</v>
      </c>
      <c r="AK2831" s="9">
        <f t="shared" si="1345"/>
        <v>2744166.0000000005</v>
      </c>
      <c r="AL2831" s="9">
        <f t="shared" si="1294"/>
        <v>3168176.5601900006</v>
      </c>
      <c r="AM2831" s="6">
        <f t="shared" ref="AM2831:AM2852" si="1358">HARMEAN(L2831,P2831,T2831)</f>
        <v>3007238.2966228761</v>
      </c>
      <c r="AN2831" s="8">
        <f t="shared" si="1307"/>
        <v>1564691.4064257371</v>
      </c>
      <c r="AO2831" s="7">
        <f t="shared" si="1295"/>
        <v>0.55791155390853542</v>
      </c>
      <c r="AP2831" s="6">
        <f t="shared" ref="AP2831:AP2852" si="1359">+AM2831</f>
        <v>3007238.2966228761</v>
      </c>
      <c r="AQ2831" s="5" t="s">
        <v>0</v>
      </c>
    </row>
    <row r="2832" spans="1:43" x14ac:dyDescent="0.25">
      <c r="A2832" s="63">
        <v>403</v>
      </c>
      <c r="B2832" s="72">
        <v>73152101</v>
      </c>
      <c r="C2832" s="72">
        <v>8711099</v>
      </c>
      <c r="D2832" s="62" t="s">
        <v>801</v>
      </c>
      <c r="E2832" s="61" t="s">
        <v>801</v>
      </c>
      <c r="F2832" s="69" t="s">
        <v>942</v>
      </c>
      <c r="G2832" s="42" t="s">
        <v>1</v>
      </c>
      <c r="H2832" s="21">
        <v>1</v>
      </c>
      <c r="I2832" s="20">
        <v>197860.35766386555</v>
      </c>
      <c r="J2832" s="20">
        <f t="shared" si="1347"/>
        <v>37593.467956134453</v>
      </c>
      <c r="K2832" s="19">
        <f t="shared" si="1348"/>
        <v>235453.82562000002</v>
      </c>
      <c r="L2832" s="15">
        <f t="shared" si="1349"/>
        <v>235453.82562000002</v>
      </c>
      <c r="M2832" s="17">
        <v>163883.19327731093</v>
      </c>
      <c r="N2832" s="17">
        <v>31137.806722689078</v>
      </c>
      <c r="O2832" s="16">
        <v>195021</v>
      </c>
      <c r="P2832" s="18">
        <v>195021</v>
      </c>
      <c r="Q2832" s="17">
        <v>150352.10084033615</v>
      </c>
      <c r="R2832" s="17">
        <v>28566.89915966387</v>
      </c>
      <c r="S2832" s="16">
        <v>178919.00000000003</v>
      </c>
      <c r="T2832" s="15">
        <v>178919.00000000003</v>
      </c>
      <c r="U2832" s="14"/>
      <c r="V2832" s="14"/>
      <c r="W2832" s="14"/>
      <c r="X2832" s="14"/>
      <c r="Y2832" s="14"/>
      <c r="Z2832" s="14"/>
      <c r="AA2832" s="14"/>
      <c r="AB2832" s="13"/>
      <c r="AC2832" s="12">
        <f t="shared" si="1350"/>
        <v>0</v>
      </c>
      <c r="AD2832" s="6">
        <f t="shared" si="1351"/>
        <v>0</v>
      </c>
      <c r="AE2832" s="6">
        <f t="shared" si="1352"/>
        <v>0</v>
      </c>
      <c r="AF2832" s="6">
        <f t="shared" si="1353"/>
        <v>0</v>
      </c>
      <c r="AG2832" s="9">
        <f t="shared" si="1354"/>
        <v>178919.00000000003</v>
      </c>
      <c r="AH2832" s="11">
        <f t="shared" si="1355"/>
        <v>235453.82562000002</v>
      </c>
      <c r="AI2832" s="11">
        <f t="shared" si="1356"/>
        <v>186970</v>
      </c>
      <c r="AJ2832" s="10">
        <f t="shared" si="1357"/>
        <v>152348.456405</v>
      </c>
      <c r="AK2832" s="9">
        <f t="shared" si="1345"/>
        <v>182944.5</v>
      </c>
      <c r="AL2832" s="9">
        <f t="shared" si="1294"/>
        <v>211211.91281000001</v>
      </c>
      <c r="AM2832" s="6">
        <f t="shared" si="1358"/>
        <v>200482.60861725948</v>
      </c>
      <c r="AN2832" s="8">
        <f t="shared" si="1307"/>
        <v>104312.82171933397</v>
      </c>
      <c r="AO2832" s="7">
        <f t="shared" si="1295"/>
        <v>0.55791208065108822</v>
      </c>
      <c r="AP2832" s="6">
        <f t="shared" si="1359"/>
        <v>200482.60861725948</v>
      </c>
      <c r="AQ2832" s="5" t="s">
        <v>0</v>
      </c>
    </row>
    <row r="2833" spans="1:43" x14ac:dyDescent="0.25">
      <c r="A2833" s="63">
        <v>404</v>
      </c>
      <c r="B2833" s="72">
        <v>73152101</v>
      </c>
      <c r="C2833" s="72">
        <v>8711099</v>
      </c>
      <c r="D2833" s="62" t="s">
        <v>801</v>
      </c>
      <c r="E2833" s="61" t="s">
        <v>801</v>
      </c>
      <c r="F2833" s="69" t="s">
        <v>941</v>
      </c>
      <c r="G2833" s="42" t="s">
        <v>1</v>
      </c>
      <c r="H2833" s="21">
        <v>1</v>
      </c>
      <c r="I2833" s="20">
        <v>494650.34122689074</v>
      </c>
      <c r="J2833" s="20">
        <f t="shared" si="1347"/>
        <v>93983.564833109238</v>
      </c>
      <c r="K2833" s="19">
        <f t="shared" si="1348"/>
        <v>588633.90605999995</v>
      </c>
      <c r="L2833" s="15">
        <f t="shared" si="1349"/>
        <v>588633.90605999995</v>
      </c>
      <c r="M2833" s="17">
        <v>402191.59663865546</v>
      </c>
      <c r="N2833" s="17">
        <v>76416.403361344535</v>
      </c>
      <c r="O2833" s="16">
        <v>478608</v>
      </c>
      <c r="P2833" s="18">
        <v>478608</v>
      </c>
      <c r="Q2833" s="17">
        <v>375879.83193277312</v>
      </c>
      <c r="R2833" s="17">
        <v>71417.168067226899</v>
      </c>
      <c r="S2833" s="16">
        <v>447297</v>
      </c>
      <c r="T2833" s="15">
        <v>447297</v>
      </c>
      <c r="U2833" s="14"/>
      <c r="V2833" s="14"/>
      <c r="W2833" s="14"/>
      <c r="X2833" s="14"/>
      <c r="Y2833" s="14"/>
      <c r="Z2833" s="14"/>
      <c r="AA2833" s="14"/>
      <c r="AB2833" s="13"/>
      <c r="AC2833" s="12">
        <f t="shared" si="1350"/>
        <v>0</v>
      </c>
      <c r="AD2833" s="6">
        <f t="shared" si="1351"/>
        <v>0</v>
      </c>
      <c r="AE2833" s="6">
        <f t="shared" si="1352"/>
        <v>0</v>
      </c>
      <c r="AF2833" s="6">
        <f t="shared" si="1353"/>
        <v>0</v>
      </c>
      <c r="AG2833" s="9">
        <f t="shared" si="1354"/>
        <v>447297</v>
      </c>
      <c r="AH2833" s="11">
        <f t="shared" si="1355"/>
        <v>588633.90605999995</v>
      </c>
      <c r="AI2833" s="11">
        <f t="shared" si="1356"/>
        <v>462952.5</v>
      </c>
      <c r="AJ2833" s="10">
        <f t="shared" si="1357"/>
        <v>378634.72651499999</v>
      </c>
      <c r="AK2833" s="9">
        <f t="shared" si="1345"/>
        <v>455124.75</v>
      </c>
      <c r="AL2833" s="9">
        <f t="shared" si="1294"/>
        <v>525793.20302999998</v>
      </c>
      <c r="AM2833" s="6">
        <f t="shared" si="1358"/>
        <v>498016.86396675697</v>
      </c>
      <c r="AN2833" s="8">
        <f t="shared" si="1307"/>
        <v>259597.81377103156</v>
      </c>
      <c r="AO2833" s="7">
        <f t="shared" si="1295"/>
        <v>0.56074395055871085</v>
      </c>
      <c r="AP2833" s="6">
        <f t="shared" si="1359"/>
        <v>498016.86396675697</v>
      </c>
      <c r="AQ2833" s="5" t="s">
        <v>0</v>
      </c>
    </row>
    <row r="2834" spans="1:43" x14ac:dyDescent="0.25">
      <c r="A2834" s="63">
        <v>405</v>
      </c>
      <c r="B2834" s="72">
        <v>73152101</v>
      </c>
      <c r="C2834" s="72">
        <v>8711099</v>
      </c>
      <c r="D2834" s="62" t="s">
        <v>801</v>
      </c>
      <c r="E2834" s="61" t="s">
        <v>801</v>
      </c>
      <c r="F2834" s="69" t="s">
        <v>940</v>
      </c>
      <c r="G2834" s="42" t="s">
        <v>1</v>
      </c>
      <c r="H2834" s="21">
        <v>1</v>
      </c>
      <c r="I2834" s="20">
        <v>346255.34944537818</v>
      </c>
      <c r="J2834" s="20">
        <f t="shared" si="1347"/>
        <v>65788.516394621853</v>
      </c>
      <c r="K2834" s="19">
        <f t="shared" si="1348"/>
        <v>412043.86584000004</v>
      </c>
      <c r="L2834" s="15">
        <f t="shared" si="1349"/>
        <v>412043.86584000004</v>
      </c>
      <c r="M2834" s="17">
        <v>278902.52100840339</v>
      </c>
      <c r="N2834" s="17">
        <v>52991.478991596647</v>
      </c>
      <c r="O2834" s="16">
        <v>331894.00000000006</v>
      </c>
      <c r="P2834" s="18">
        <v>331894.00000000006</v>
      </c>
      <c r="Q2834" s="17">
        <v>263115.96638655465</v>
      </c>
      <c r="R2834" s="17">
        <v>49992.033613445383</v>
      </c>
      <c r="S2834" s="16">
        <v>313108</v>
      </c>
      <c r="T2834" s="15">
        <v>313108</v>
      </c>
      <c r="U2834" s="14"/>
      <c r="V2834" s="14"/>
      <c r="W2834" s="14"/>
      <c r="X2834" s="14"/>
      <c r="Y2834" s="14"/>
      <c r="Z2834" s="14"/>
      <c r="AA2834" s="14"/>
      <c r="AB2834" s="13"/>
      <c r="AC2834" s="12">
        <f t="shared" si="1350"/>
        <v>0</v>
      </c>
      <c r="AD2834" s="6">
        <f t="shared" si="1351"/>
        <v>0</v>
      </c>
      <c r="AE2834" s="6">
        <f t="shared" si="1352"/>
        <v>0</v>
      </c>
      <c r="AF2834" s="6">
        <f t="shared" si="1353"/>
        <v>0</v>
      </c>
      <c r="AG2834" s="9">
        <f t="shared" si="1354"/>
        <v>313108</v>
      </c>
      <c r="AH2834" s="11">
        <f t="shared" si="1355"/>
        <v>412043.86584000004</v>
      </c>
      <c r="AI2834" s="11">
        <f t="shared" si="1356"/>
        <v>322501</v>
      </c>
      <c r="AJ2834" s="10">
        <f t="shared" si="1357"/>
        <v>264261.46646000003</v>
      </c>
      <c r="AK2834" s="9">
        <f t="shared" si="1345"/>
        <v>317804.5</v>
      </c>
      <c r="AL2834" s="9">
        <f t="shared" si="1294"/>
        <v>367272.43292000005</v>
      </c>
      <c r="AM2834" s="6">
        <f t="shared" si="1358"/>
        <v>347474.6876138458</v>
      </c>
      <c r="AN2834" s="8">
        <f t="shared" si="1307"/>
        <v>181322.82780905179</v>
      </c>
      <c r="AO2834" s="7">
        <f t="shared" si="1295"/>
        <v>0.56223958316114298</v>
      </c>
      <c r="AP2834" s="6">
        <f t="shared" si="1359"/>
        <v>347474.6876138458</v>
      </c>
      <c r="AQ2834" s="5" t="s">
        <v>0</v>
      </c>
    </row>
    <row r="2835" spans="1:43" x14ac:dyDescent="0.25">
      <c r="A2835" s="63">
        <v>406</v>
      </c>
      <c r="B2835" s="72">
        <v>73152101</v>
      </c>
      <c r="C2835" s="72">
        <v>8711099</v>
      </c>
      <c r="D2835" s="62" t="s">
        <v>801</v>
      </c>
      <c r="E2835" s="61" t="s">
        <v>801</v>
      </c>
      <c r="F2835" s="69" t="s">
        <v>939</v>
      </c>
      <c r="G2835" s="42" t="s">
        <v>1</v>
      </c>
      <c r="H2835" s="21">
        <v>1</v>
      </c>
      <c r="I2835" s="20">
        <v>395719.60946218483</v>
      </c>
      <c r="J2835" s="20">
        <f t="shared" si="1347"/>
        <v>75186.725797815117</v>
      </c>
      <c r="K2835" s="19">
        <f t="shared" si="1348"/>
        <v>470906.33525999996</v>
      </c>
      <c r="L2835" s="15">
        <f t="shared" si="1349"/>
        <v>470906.33525999996</v>
      </c>
      <c r="M2835" s="17">
        <v>324759.66386554623</v>
      </c>
      <c r="N2835" s="17">
        <v>61704.336134453784</v>
      </c>
      <c r="O2835" s="16">
        <v>386464</v>
      </c>
      <c r="P2835" s="18">
        <v>386464</v>
      </c>
      <c r="Q2835" s="17">
        <v>300703.36134453781</v>
      </c>
      <c r="R2835" s="17">
        <v>57133.638655462186</v>
      </c>
      <c r="S2835" s="16">
        <v>357837</v>
      </c>
      <c r="T2835" s="15">
        <v>357837</v>
      </c>
      <c r="U2835" s="14"/>
      <c r="V2835" s="14"/>
      <c r="W2835" s="14"/>
      <c r="X2835" s="14"/>
      <c r="Y2835" s="14"/>
      <c r="Z2835" s="14"/>
      <c r="AA2835" s="14"/>
      <c r="AB2835" s="13"/>
      <c r="AC2835" s="12">
        <f t="shared" si="1350"/>
        <v>0</v>
      </c>
      <c r="AD2835" s="6">
        <f t="shared" si="1351"/>
        <v>0</v>
      </c>
      <c r="AE2835" s="6">
        <f t="shared" si="1352"/>
        <v>0</v>
      </c>
      <c r="AF2835" s="6">
        <f t="shared" si="1353"/>
        <v>0</v>
      </c>
      <c r="AG2835" s="9">
        <f t="shared" si="1354"/>
        <v>357837</v>
      </c>
      <c r="AH2835" s="11">
        <f t="shared" si="1355"/>
        <v>470906.33525999996</v>
      </c>
      <c r="AI2835" s="11">
        <f t="shared" si="1356"/>
        <v>372150.5</v>
      </c>
      <c r="AJ2835" s="10">
        <f t="shared" si="1357"/>
        <v>303801.83381500002</v>
      </c>
      <c r="AK2835" s="9">
        <f t="shared" si="1345"/>
        <v>364993.75</v>
      </c>
      <c r="AL2835" s="9">
        <f t="shared" si="1294"/>
        <v>421528.41762999998</v>
      </c>
      <c r="AM2835" s="6">
        <f t="shared" si="1358"/>
        <v>399696.43517259852</v>
      </c>
      <c r="AN2835" s="8">
        <f t="shared" si="1307"/>
        <v>208144.42224536944</v>
      </c>
      <c r="AO2835" s="7">
        <f t="shared" si="1295"/>
        <v>0.55930174014375755</v>
      </c>
      <c r="AP2835" s="6">
        <f t="shared" si="1359"/>
        <v>399696.43517259852</v>
      </c>
      <c r="AQ2835" s="5" t="s">
        <v>0</v>
      </c>
    </row>
    <row r="2836" spans="1:43" x14ac:dyDescent="0.25">
      <c r="A2836" s="63">
        <v>407</v>
      </c>
      <c r="B2836" s="72">
        <v>73152101</v>
      </c>
      <c r="C2836" s="72">
        <v>8711099</v>
      </c>
      <c r="D2836" s="62" t="s">
        <v>801</v>
      </c>
      <c r="E2836" s="61" t="s">
        <v>801</v>
      </c>
      <c r="F2836" s="69" t="s">
        <v>938</v>
      </c>
      <c r="G2836" s="42" t="s">
        <v>1</v>
      </c>
      <c r="H2836" s="21">
        <v>1</v>
      </c>
      <c r="I2836" s="20">
        <v>445184.97534453782</v>
      </c>
      <c r="J2836" s="20">
        <f t="shared" si="1347"/>
        <v>84585.145315462185</v>
      </c>
      <c r="K2836" s="19">
        <f t="shared" si="1348"/>
        <v>529770.12066000002</v>
      </c>
      <c r="L2836" s="15">
        <f t="shared" si="1349"/>
        <v>529770.12066000002</v>
      </c>
      <c r="M2836" s="17">
        <v>368737.81512605044</v>
      </c>
      <c r="N2836" s="17">
        <v>70060.184873949591</v>
      </c>
      <c r="O2836" s="16">
        <v>438798</v>
      </c>
      <c r="P2836" s="18">
        <v>438798</v>
      </c>
      <c r="Q2836" s="17">
        <v>338291.59663865546</v>
      </c>
      <c r="R2836" s="17">
        <v>64275.403361344543</v>
      </c>
      <c r="S2836" s="16">
        <v>402567</v>
      </c>
      <c r="T2836" s="15">
        <v>402567</v>
      </c>
      <c r="U2836" s="14"/>
      <c r="V2836" s="14"/>
      <c r="W2836" s="14"/>
      <c r="X2836" s="14"/>
      <c r="Y2836" s="14"/>
      <c r="Z2836" s="14"/>
      <c r="AA2836" s="14"/>
      <c r="AB2836" s="13"/>
      <c r="AC2836" s="12">
        <f t="shared" si="1350"/>
        <v>0</v>
      </c>
      <c r="AD2836" s="6">
        <f t="shared" si="1351"/>
        <v>0</v>
      </c>
      <c r="AE2836" s="6">
        <f t="shared" si="1352"/>
        <v>0</v>
      </c>
      <c r="AF2836" s="6">
        <f t="shared" si="1353"/>
        <v>0</v>
      </c>
      <c r="AG2836" s="9">
        <f t="shared" si="1354"/>
        <v>402567</v>
      </c>
      <c r="AH2836" s="11">
        <f t="shared" si="1355"/>
        <v>529770.12066000002</v>
      </c>
      <c r="AI2836" s="11">
        <f t="shared" si="1356"/>
        <v>420682.5</v>
      </c>
      <c r="AJ2836" s="10">
        <f t="shared" si="1357"/>
        <v>342783.780165</v>
      </c>
      <c r="AK2836" s="9">
        <f t="shared" si="1345"/>
        <v>411624.75</v>
      </c>
      <c r="AL2836" s="9">
        <f t="shared" si="1294"/>
        <v>475226.31033000001</v>
      </c>
      <c r="AM2836" s="6">
        <f t="shared" si="1358"/>
        <v>451085.5811705321</v>
      </c>
      <c r="AN2836" s="8">
        <f t="shared" si="1307"/>
        <v>234703.62535211848</v>
      </c>
      <c r="AO2836" s="7">
        <f t="shared" si="1295"/>
        <v>0.55791154933261655</v>
      </c>
      <c r="AP2836" s="6">
        <f t="shared" si="1359"/>
        <v>451085.5811705321</v>
      </c>
      <c r="AQ2836" s="5" t="s">
        <v>0</v>
      </c>
    </row>
    <row r="2837" spans="1:43" x14ac:dyDescent="0.25">
      <c r="A2837" s="63">
        <v>408</v>
      </c>
      <c r="B2837" s="72">
        <v>73152101</v>
      </c>
      <c r="C2837" s="72">
        <v>8711099</v>
      </c>
      <c r="D2837" s="62" t="s">
        <v>801</v>
      </c>
      <c r="E2837" s="61" t="s">
        <v>801</v>
      </c>
      <c r="F2837" s="69" t="s">
        <v>937</v>
      </c>
      <c r="G2837" s="42" t="s">
        <v>1</v>
      </c>
      <c r="H2837" s="21">
        <v>1</v>
      </c>
      <c r="I2837" s="20">
        <v>544115.70710924373</v>
      </c>
      <c r="J2837" s="20">
        <f t="shared" si="1347"/>
        <v>103381.98435075631</v>
      </c>
      <c r="K2837" s="19">
        <f t="shared" si="1348"/>
        <v>647497.69146</v>
      </c>
      <c r="L2837" s="15">
        <f t="shared" si="1349"/>
        <v>647497.69146</v>
      </c>
      <c r="M2837" s="17">
        <v>438275.63025210088</v>
      </c>
      <c r="N2837" s="17">
        <v>83272.369747899167</v>
      </c>
      <c r="O2837" s="16">
        <v>521548.00000000006</v>
      </c>
      <c r="P2837" s="18">
        <v>521548.00000000006</v>
      </c>
      <c r="Q2837" s="17">
        <v>413468.06722689077</v>
      </c>
      <c r="R2837" s="17">
        <v>78558.932773109249</v>
      </c>
      <c r="S2837" s="16">
        <v>492027</v>
      </c>
      <c r="T2837" s="15">
        <v>492027</v>
      </c>
      <c r="U2837" s="14"/>
      <c r="V2837" s="14"/>
      <c r="W2837" s="14"/>
      <c r="X2837" s="14"/>
      <c r="Y2837" s="14"/>
      <c r="Z2837" s="14"/>
      <c r="AA2837" s="14"/>
      <c r="AB2837" s="13"/>
      <c r="AC2837" s="12">
        <f t="shared" si="1350"/>
        <v>0</v>
      </c>
      <c r="AD2837" s="6">
        <f t="shared" si="1351"/>
        <v>0</v>
      </c>
      <c r="AE2837" s="6">
        <f t="shared" si="1352"/>
        <v>0</v>
      </c>
      <c r="AF2837" s="6">
        <f t="shared" si="1353"/>
        <v>0</v>
      </c>
      <c r="AG2837" s="9">
        <f t="shared" si="1354"/>
        <v>492027</v>
      </c>
      <c r="AH2837" s="11">
        <f t="shared" si="1355"/>
        <v>647497.69146</v>
      </c>
      <c r="AI2837" s="11">
        <f t="shared" si="1356"/>
        <v>506787.5</v>
      </c>
      <c r="AJ2837" s="10">
        <f t="shared" si="1357"/>
        <v>415268.17286500003</v>
      </c>
      <c r="AK2837" s="9">
        <f t="shared" si="1345"/>
        <v>499407.25</v>
      </c>
      <c r="AL2837" s="9">
        <f t="shared" si="1294"/>
        <v>577142.59572999994</v>
      </c>
      <c r="AM2837" s="6">
        <f t="shared" si="1358"/>
        <v>546031.85956503451</v>
      </c>
      <c r="AN2837" s="8">
        <f t="shared" si="1307"/>
        <v>284935.97169685166</v>
      </c>
      <c r="AO2837" s="7">
        <f t="shared" si="1295"/>
        <v>0.56223954161626255</v>
      </c>
      <c r="AP2837" s="6">
        <f t="shared" si="1359"/>
        <v>546031.85956503451</v>
      </c>
      <c r="AQ2837" s="5" t="s">
        <v>0</v>
      </c>
    </row>
    <row r="2838" spans="1:43" x14ac:dyDescent="0.25">
      <c r="A2838" s="63">
        <v>409</v>
      </c>
      <c r="B2838" s="72">
        <v>73152101</v>
      </c>
      <c r="C2838" s="72">
        <v>8711099</v>
      </c>
      <c r="D2838" s="62" t="s">
        <v>801</v>
      </c>
      <c r="E2838" s="61" t="s">
        <v>801</v>
      </c>
      <c r="F2838" s="69" t="s">
        <v>936</v>
      </c>
      <c r="G2838" s="42" t="s">
        <v>1</v>
      </c>
      <c r="H2838" s="21">
        <v>1</v>
      </c>
      <c r="I2838" s="20">
        <v>593579.9671260505</v>
      </c>
      <c r="J2838" s="20">
        <f t="shared" si="1347"/>
        <v>112780.1937539496</v>
      </c>
      <c r="K2838" s="19">
        <f t="shared" si="1348"/>
        <v>706360.1608800001</v>
      </c>
      <c r="L2838" s="15">
        <f t="shared" si="1349"/>
        <v>706360.1608800001</v>
      </c>
      <c r="M2838" s="17">
        <v>491650.42016806727</v>
      </c>
      <c r="N2838" s="17">
        <v>93413.579831932788</v>
      </c>
      <c r="O2838" s="16">
        <v>585064</v>
      </c>
      <c r="P2838" s="18">
        <v>585064</v>
      </c>
      <c r="Q2838" s="17">
        <v>451055.46218487399</v>
      </c>
      <c r="R2838" s="17">
        <v>85700.537815126067</v>
      </c>
      <c r="S2838" s="16">
        <v>536756</v>
      </c>
      <c r="T2838" s="15">
        <v>536756</v>
      </c>
      <c r="U2838" s="14"/>
      <c r="V2838" s="14"/>
      <c r="W2838" s="14"/>
      <c r="X2838" s="14"/>
      <c r="Y2838" s="14"/>
      <c r="Z2838" s="14"/>
      <c r="AA2838" s="14"/>
      <c r="AB2838" s="13"/>
      <c r="AC2838" s="12">
        <f t="shared" si="1350"/>
        <v>0</v>
      </c>
      <c r="AD2838" s="6">
        <f t="shared" si="1351"/>
        <v>0</v>
      </c>
      <c r="AE2838" s="6">
        <f t="shared" si="1352"/>
        <v>0</v>
      </c>
      <c r="AF2838" s="6">
        <f t="shared" si="1353"/>
        <v>0</v>
      </c>
      <c r="AG2838" s="9">
        <f t="shared" si="1354"/>
        <v>536756</v>
      </c>
      <c r="AH2838" s="11">
        <f t="shared" si="1355"/>
        <v>706360.1608800001</v>
      </c>
      <c r="AI2838" s="11">
        <f t="shared" si="1356"/>
        <v>560910</v>
      </c>
      <c r="AJ2838" s="10">
        <f t="shared" si="1357"/>
        <v>457045.04022000002</v>
      </c>
      <c r="AK2838" s="9">
        <f t="shared" si="1345"/>
        <v>548833</v>
      </c>
      <c r="AL2838" s="9">
        <f t="shared" si="1294"/>
        <v>633635.08044000005</v>
      </c>
      <c r="AM2838" s="6">
        <f t="shared" si="1358"/>
        <v>601447.4415607095</v>
      </c>
      <c r="AN2838" s="8">
        <f t="shared" si="1307"/>
        <v>312938.16713615798</v>
      </c>
      <c r="AO2838" s="7">
        <f t="shared" si="1295"/>
        <v>0.55791154933261655</v>
      </c>
      <c r="AP2838" s="6">
        <f t="shared" si="1359"/>
        <v>601447.4415607095</v>
      </c>
      <c r="AQ2838" s="5" t="s">
        <v>0</v>
      </c>
    </row>
    <row r="2839" spans="1:43" x14ac:dyDescent="0.25">
      <c r="A2839" s="63">
        <v>410</v>
      </c>
      <c r="B2839" s="72">
        <v>73152101</v>
      </c>
      <c r="C2839" s="72">
        <v>8711099</v>
      </c>
      <c r="D2839" s="62" t="s">
        <v>801</v>
      </c>
      <c r="E2839" s="61" t="s">
        <v>801</v>
      </c>
      <c r="F2839" s="69" t="s">
        <v>935</v>
      </c>
      <c r="G2839" s="42" t="s">
        <v>1</v>
      </c>
      <c r="H2839" s="21">
        <v>1</v>
      </c>
      <c r="I2839" s="20">
        <v>791440.32478991605</v>
      </c>
      <c r="J2839" s="20">
        <f t="shared" si="1347"/>
        <v>150373.66171008404</v>
      </c>
      <c r="K2839" s="19">
        <f t="shared" si="1348"/>
        <v>941813.98650000012</v>
      </c>
      <c r="L2839" s="15">
        <f t="shared" si="1349"/>
        <v>941813.98650000012</v>
      </c>
      <c r="M2839" s="17">
        <v>637491.59663865552</v>
      </c>
      <c r="N2839" s="17">
        <v>121123.40336134455</v>
      </c>
      <c r="O2839" s="16">
        <v>758615.00000000012</v>
      </c>
      <c r="P2839" s="18">
        <v>758615.00000000012</v>
      </c>
      <c r="Q2839" s="17">
        <v>601407.56302521017</v>
      </c>
      <c r="R2839" s="17">
        <v>114267.43697478993</v>
      </c>
      <c r="S2839" s="16">
        <v>715675.00000000012</v>
      </c>
      <c r="T2839" s="15">
        <v>715675.00000000012</v>
      </c>
      <c r="U2839" s="14"/>
      <c r="V2839" s="14"/>
      <c r="W2839" s="14"/>
      <c r="X2839" s="14"/>
      <c r="Y2839" s="14"/>
      <c r="Z2839" s="14"/>
      <c r="AA2839" s="14"/>
      <c r="AB2839" s="13"/>
      <c r="AC2839" s="12">
        <f t="shared" si="1350"/>
        <v>0</v>
      </c>
      <c r="AD2839" s="6">
        <f t="shared" si="1351"/>
        <v>0</v>
      </c>
      <c r="AE2839" s="6">
        <f t="shared" si="1352"/>
        <v>0</v>
      </c>
      <c r="AF2839" s="6">
        <f t="shared" si="1353"/>
        <v>0</v>
      </c>
      <c r="AG2839" s="9">
        <f t="shared" si="1354"/>
        <v>715675.00000000012</v>
      </c>
      <c r="AH2839" s="11">
        <f t="shared" si="1355"/>
        <v>941813.98650000012</v>
      </c>
      <c r="AI2839" s="11">
        <f t="shared" si="1356"/>
        <v>737145.00000000012</v>
      </c>
      <c r="AJ2839" s="10">
        <f t="shared" si="1357"/>
        <v>604025.99662500003</v>
      </c>
      <c r="AK2839" s="9">
        <f t="shared" si="1345"/>
        <v>726410.00000000012</v>
      </c>
      <c r="AL2839" s="9">
        <f t="shared" ref="AL2839:AL2902" si="1360">AVERAGE(AH2839,AI2839)</f>
        <v>839479.49325000006</v>
      </c>
      <c r="AM2839" s="6">
        <f t="shared" si="1358"/>
        <v>794227.59996613138</v>
      </c>
      <c r="AN2839" s="8">
        <f t="shared" si="1307"/>
        <v>414452.00390464376</v>
      </c>
      <c r="AO2839" s="7">
        <f t="shared" ref="AO2839:AO2902" si="1361">+AN2839/AI2839</f>
        <v>0.56223945615129134</v>
      </c>
      <c r="AP2839" s="6">
        <f t="shared" si="1359"/>
        <v>794227.59996613138</v>
      </c>
      <c r="AQ2839" s="5" t="s">
        <v>0</v>
      </c>
    </row>
    <row r="2840" spans="1:43" ht="25.5" x14ac:dyDescent="0.25">
      <c r="A2840" s="63">
        <v>411</v>
      </c>
      <c r="B2840" s="72">
        <v>73152101</v>
      </c>
      <c r="C2840" s="72">
        <v>8711099</v>
      </c>
      <c r="D2840" s="62" t="s">
        <v>801</v>
      </c>
      <c r="E2840" s="61" t="s">
        <v>801</v>
      </c>
      <c r="F2840" s="69" t="s">
        <v>934</v>
      </c>
      <c r="G2840" s="42" t="s">
        <v>1</v>
      </c>
      <c r="H2840" s="21">
        <v>1</v>
      </c>
      <c r="I2840" s="20">
        <v>791440.32478991605</v>
      </c>
      <c r="J2840" s="20">
        <f t="shared" si="1347"/>
        <v>150373.66171008404</v>
      </c>
      <c r="K2840" s="19">
        <f t="shared" si="1348"/>
        <v>941813.98650000012</v>
      </c>
      <c r="L2840" s="15">
        <f t="shared" si="1349"/>
        <v>941813.98650000012</v>
      </c>
      <c r="M2840" s="17">
        <v>643505.8823529412</v>
      </c>
      <c r="N2840" s="17">
        <v>122266.11764705883</v>
      </c>
      <c r="O2840" s="16">
        <v>765772</v>
      </c>
      <c r="P2840" s="18">
        <v>765772</v>
      </c>
      <c r="Q2840" s="17">
        <v>601407.56302521017</v>
      </c>
      <c r="R2840" s="17">
        <v>114267.43697478993</v>
      </c>
      <c r="S2840" s="16">
        <v>715675.00000000012</v>
      </c>
      <c r="T2840" s="15">
        <v>715675.00000000012</v>
      </c>
      <c r="U2840" s="14"/>
      <c r="V2840" s="14"/>
      <c r="W2840" s="14"/>
      <c r="X2840" s="14"/>
      <c r="Y2840" s="14"/>
      <c r="Z2840" s="14"/>
      <c r="AA2840" s="14"/>
      <c r="AB2840" s="13"/>
      <c r="AC2840" s="12">
        <f t="shared" si="1350"/>
        <v>0</v>
      </c>
      <c r="AD2840" s="6">
        <f t="shared" si="1351"/>
        <v>0</v>
      </c>
      <c r="AE2840" s="6">
        <f t="shared" si="1352"/>
        <v>0</v>
      </c>
      <c r="AF2840" s="6">
        <f t="shared" si="1353"/>
        <v>0</v>
      </c>
      <c r="AG2840" s="9">
        <f t="shared" si="1354"/>
        <v>715675.00000000012</v>
      </c>
      <c r="AH2840" s="11">
        <f t="shared" si="1355"/>
        <v>941813.98650000012</v>
      </c>
      <c r="AI2840" s="11">
        <f t="shared" si="1356"/>
        <v>740723.5</v>
      </c>
      <c r="AJ2840" s="10">
        <f t="shared" si="1357"/>
        <v>605815.24662500003</v>
      </c>
      <c r="AK2840" s="9">
        <f t="shared" si="1345"/>
        <v>728199.25</v>
      </c>
      <c r="AL2840" s="9">
        <f t="shared" si="1360"/>
        <v>841268.74325000006</v>
      </c>
      <c r="AM2840" s="6">
        <f t="shared" si="1358"/>
        <v>796826.5481711902</v>
      </c>
      <c r="AN2840" s="8">
        <f t="shared" si="1307"/>
        <v>415356.31073524657</v>
      </c>
      <c r="AO2840" s="7">
        <f t="shared" si="1361"/>
        <v>0.560744070810831</v>
      </c>
      <c r="AP2840" s="6">
        <f t="shared" si="1359"/>
        <v>796826.5481711902</v>
      </c>
      <c r="AQ2840" s="5" t="s">
        <v>0</v>
      </c>
    </row>
    <row r="2841" spans="1:43" ht="25.5" x14ac:dyDescent="0.25">
      <c r="A2841" s="63">
        <v>412</v>
      </c>
      <c r="B2841" s="72">
        <v>73152101</v>
      </c>
      <c r="C2841" s="72">
        <v>8711099</v>
      </c>
      <c r="D2841" s="62" t="s">
        <v>801</v>
      </c>
      <c r="E2841" s="61" t="s">
        <v>801</v>
      </c>
      <c r="F2841" s="69" t="s">
        <v>933</v>
      </c>
      <c r="G2841" s="42" t="s">
        <v>1</v>
      </c>
      <c r="H2841" s="21">
        <v>1</v>
      </c>
      <c r="I2841" s="20">
        <v>692510.69889075635</v>
      </c>
      <c r="J2841" s="20">
        <f t="shared" si="1347"/>
        <v>131577.03278924371</v>
      </c>
      <c r="K2841" s="19">
        <f t="shared" si="1348"/>
        <v>824087.73168000008</v>
      </c>
      <c r="L2841" s="15">
        <f t="shared" si="1349"/>
        <v>824087.73168000008</v>
      </c>
      <c r="M2841" s="17">
        <v>552542.85714285716</v>
      </c>
      <c r="N2841" s="17">
        <v>104983.14285714286</v>
      </c>
      <c r="O2841" s="16">
        <v>657526</v>
      </c>
      <c r="P2841" s="18">
        <v>657526</v>
      </c>
      <c r="Q2841" s="17">
        <v>526231.93277310929</v>
      </c>
      <c r="R2841" s="17">
        <v>99984.067226890766</v>
      </c>
      <c r="S2841" s="16">
        <v>626216</v>
      </c>
      <c r="T2841" s="15">
        <v>626216</v>
      </c>
      <c r="U2841" s="14"/>
      <c r="V2841" s="14"/>
      <c r="W2841" s="14"/>
      <c r="X2841" s="14"/>
      <c r="Y2841" s="14"/>
      <c r="Z2841" s="14"/>
      <c r="AA2841" s="14"/>
      <c r="AB2841" s="13"/>
      <c r="AC2841" s="12">
        <f t="shared" si="1350"/>
        <v>0</v>
      </c>
      <c r="AD2841" s="6">
        <f t="shared" si="1351"/>
        <v>0</v>
      </c>
      <c r="AE2841" s="6">
        <f t="shared" si="1352"/>
        <v>0</v>
      </c>
      <c r="AF2841" s="6">
        <f t="shared" si="1353"/>
        <v>0</v>
      </c>
      <c r="AG2841" s="9">
        <f t="shared" si="1354"/>
        <v>626216</v>
      </c>
      <c r="AH2841" s="11">
        <f t="shared" si="1355"/>
        <v>824087.73168000008</v>
      </c>
      <c r="AI2841" s="11">
        <f t="shared" si="1356"/>
        <v>641871</v>
      </c>
      <c r="AJ2841" s="10">
        <f t="shared" si="1357"/>
        <v>526957.43292000005</v>
      </c>
      <c r="AK2841" s="9">
        <f t="shared" si="1345"/>
        <v>634043.5</v>
      </c>
      <c r="AL2841" s="9">
        <f t="shared" si="1360"/>
        <v>732979.3658400001</v>
      </c>
      <c r="AM2841" s="6">
        <f t="shared" si="1358"/>
        <v>692647.32491449569</v>
      </c>
      <c r="AN2841" s="8">
        <f t="shared" si="1307"/>
        <v>361879.79790668172</v>
      </c>
      <c r="AO2841" s="7">
        <f t="shared" si="1361"/>
        <v>0.56378898237602526</v>
      </c>
      <c r="AP2841" s="6">
        <f t="shared" si="1359"/>
        <v>692647.32491449569</v>
      </c>
      <c r="AQ2841" s="5" t="s">
        <v>0</v>
      </c>
    </row>
    <row r="2842" spans="1:43" x14ac:dyDescent="0.25">
      <c r="A2842" s="63">
        <v>413</v>
      </c>
      <c r="B2842" s="72">
        <v>73152101</v>
      </c>
      <c r="C2842" s="72">
        <v>8711099</v>
      </c>
      <c r="D2842" s="62" t="s">
        <v>801</v>
      </c>
      <c r="E2842" s="61" t="s">
        <v>801</v>
      </c>
      <c r="F2842" s="69" t="s">
        <v>932</v>
      </c>
      <c r="G2842" s="42" t="s">
        <v>1</v>
      </c>
      <c r="H2842" s="21">
        <v>1</v>
      </c>
      <c r="I2842" s="20">
        <v>741974.95890756301</v>
      </c>
      <c r="J2842" s="20">
        <f t="shared" si="1347"/>
        <v>140975.24219243697</v>
      </c>
      <c r="K2842" s="19">
        <f t="shared" si="1348"/>
        <v>882950.20109999995</v>
      </c>
      <c r="L2842" s="15">
        <f t="shared" si="1349"/>
        <v>882950.20109999995</v>
      </c>
      <c r="M2842" s="17">
        <v>603286.55462184874</v>
      </c>
      <c r="N2842" s="17">
        <v>114624.44537815126</v>
      </c>
      <c r="O2842" s="16">
        <v>717911</v>
      </c>
      <c r="P2842" s="18">
        <v>717911</v>
      </c>
      <c r="Q2842" s="17">
        <v>563819.32773109246</v>
      </c>
      <c r="R2842" s="17">
        <v>107125.67226890757</v>
      </c>
      <c r="S2842" s="16">
        <v>670945</v>
      </c>
      <c r="T2842" s="15">
        <v>670945</v>
      </c>
      <c r="U2842" s="14"/>
      <c r="V2842" s="14"/>
      <c r="W2842" s="14"/>
      <c r="X2842" s="14"/>
      <c r="Y2842" s="14"/>
      <c r="Z2842" s="14"/>
      <c r="AA2842" s="14"/>
      <c r="AB2842" s="13"/>
      <c r="AC2842" s="12">
        <f t="shared" si="1350"/>
        <v>0</v>
      </c>
      <c r="AD2842" s="6">
        <f t="shared" si="1351"/>
        <v>0</v>
      </c>
      <c r="AE2842" s="6">
        <f t="shared" si="1352"/>
        <v>0</v>
      </c>
      <c r="AF2842" s="6">
        <f t="shared" si="1353"/>
        <v>0</v>
      </c>
      <c r="AG2842" s="9">
        <f t="shared" si="1354"/>
        <v>670945</v>
      </c>
      <c r="AH2842" s="11">
        <f t="shared" si="1355"/>
        <v>882950.20109999995</v>
      </c>
      <c r="AI2842" s="11">
        <f t="shared" si="1356"/>
        <v>694428</v>
      </c>
      <c r="AJ2842" s="10">
        <f t="shared" si="1357"/>
        <v>567951.55027500005</v>
      </c>
      <c r="AK2842" s="9">
        <f t="shared" si="1345"/>
        <v>682686.5</v>
      </c>
      <c r="AL2842" s="9">
        <f t="shared" si="1360"/>
        <v>788689.10054999997</v>
      </c>
      <c r="AM2842" s="6">
        <f t="shared" si="1358"/>
        <v>747024.57142794144</v>
      </c>
      <c r="AN2842" s="8">
        <f t="shared" si="1307"/>
        <v>389396.37077979499</v>
      </c>
      <c r="AO2842" s="7">
        <f t="shared" si="1361"/>
        <v>0.56074405234206426</v>
      </c>
      <c r="AP2842" s="6">
        <f t="shared" si="1359"/>
        <v>747024.57142794144</v>
      </c>
      <c r="AQ2842" s="5" t="s">
        <v>0</v>
      </c>
    </row>
    <row r="2843" spans="1:43" x14ac:dyDescent="0.25">
      <c r="A2843" s="63">
        <v>414</v>
      </c>
      <c r="B2843" s="72">
        <v>73152101</v>
      </c>
      <c r="C2843" s="72">
        <v>8711099</v>
      </c>
      <c r="D2843" s="62" t="s">
        <v>801</v>
      </c>
      <c r="E2843" s="61" t="s">
        <v>801</v>
      </c>
      <c r="F2843" s="69" t="s">
        <v>931</v>
      </c>
      <c r="G2843" s="42" t="s">
        <v>1</v>
      </c>
      <c r="H2843" s="21">
        <v>1</v>
      </c>
      <c r="I2843" s="20">
        <v>346255.34944537818</v>
      </c>
      <c r="J2843" s="20">
        <f t="shared" si="1347"/>
        <v>65788.516394621853</v>
      </c>
      <c r="K2843" s="19">
        <f t="shared" si="1348"/>
        <v>412043.86584000004</v>
      </c>
      <c r="L2843" s="15">
        <f t="shared" si="1349"/>
        <v>412043.86584000004</v>
      </c>
      <c r="M2843" s="17">
        <v>278902.52100840339</v>
      </c>
      <c r="N2843" s="17">
        <v>52991.478991596647</v>
      </c>
      <c r="O2843" s="16">
        <v>331894.00000000006</v>
      </c>
      <c r="P2843" s="18">
        <v>331894.00000000006</v>
      </c>
      <c r="Q2843" s="17">
        <v>263115.96638655465</v>
      </c>
      <c r="R2843" s="17">
        <v>49992.033613445383</v>
      </c>
      <c r="S2843" s="16">
        <v>313108</v>
      </c>
      <c r="T2843" s="15">
        <v>313108</v>
      </c>
      <c r="U2843" s="14"/>
      <c r="V2843" s="14"/>
      <c r="W2843" s="14"/>
      <c r="X2843" s="14"/>
      <c r="Y2843" s="14"/>
      <c r="Z2843" s="14"/>
      <c r="AA2843" s="14"/>
      <c r="AB2843" s="13"/>
      <c r="AC2843" s="12">
        <f t="shared" si="1350"/>
        <v>0</v>
      </c>
      <c r="AD2843" s="6">
        <f t="shared" si="1351"/>
        <v>0</v>
      </c>
      <c r="AE2843" s="6">
        <f t="shared" si="1352"/>
        <v>0</v>
      </c>
      <c r="AF2843" s="6">
        <f t="shared" si="1353"/>
        <v>0</v>
      </c>
      <c r="AG2843" s="9">
        <f t="shared" si="1354"/>
        <v>313108</v>
      </c>
      <c r="AH2843" s="11">
        <f t="shared" si="1355"/>
        <v>412043.86584000004</v>
      </c>
      <c r="AI2843" s="11">
        <f t="shared" si="1356"/>
        <v>322501</v>
      </c>
      <c r="AJ2843" s="10">
        <f t="shared" si="1357"/>
        <v>264261.46646000003</v>
      </c>
      <c r="AK2843" s="9">
        <f t="shared" si="1345"/>
        <v>317804.5</v>
      </c>
      <c r="AL2843" s="9">
        <f t="shared" si="1360"/>
        <v>367272.43292000005</v>
      </c>
      <c r="AM2843" s="6">
        <f t="shared" si="1358"/>
        <v>347474.6876138458</v>
      </c>
      <c r="AN2843" s="8">
        <f t="shared" si="1307"/>
        <v>181322.82780905179</v>
      </c>
      <c r="AO2843" s="7">
        <f t="shared" si="1361"/>
        <v>0.56223958316114298</v>
      </c>
      <c r="AP2843" s="6">
        <f t="shared" si="1359"/>
        <v>347474.6876138458</v>
      </c>
      <c r="AQ2843" s="5" t="s">
        <v>0</v>
      </c>
    </row>
    <row r="2844" spans="1:43" x14ac:dyDescent="0.25">
      <c r="A2844" s="63">
        <v>415</v>
      </c>
      <c r="B2844" s="72">
        <v>73152101</v>
      </c>
      <c r="C2844" s="72">
        <v>8711099</v>
      </c>
      <c r="D2844" s="62" t="s">
        <v>801</v>
      </c>
      <c r="E2844" s="61" t="s">
        <v>801</v>
      </c>
      <c r="F2844" s="69" t="s">
        <v>930</v>
      </c>
      <c r="G2844" s="42" t="s">
        <v>1</v>
      </c>
      <c r="H2844" s="21">
        <v>1</v>
      </c>
      <c r="I2844" s="20">
        <v>346255.34944537818</v>
      </c>
      <c r="J2844" s="20">
        <f t="shared" si="1347"/>
        <v>65788.516394621853</v>
      </c>
      <c r="K2844" s="19">
        <f t="shared" si="1348"/>
        <v>412043.86584000004</v>
      </c>
      <c r="L2844" s="15">
        <f t="shared" si="1349"/>
        <v>412043.86584000004</v>
      </c>
      <c r="M2844" s="17">
        <v>284164.70588235295</v>
      </c>
      <c r="N2844" s="17">
        <v>53991.294117647063</v>
      </c>
      <c r="O2844" s="16">
        <v>338156</v>
      </c>
      <c r="P2844" s="18">
        <v>338156</v>
      </c>
      <c r="Q2844" s="17">
        <v>263115.96638655465</v>
      </c>
      <c r="R2844" s="17">
        <v>49992.033613445383</v>
      </c>
      <c r="S2844" s="16">
        <v>313108</v>
      </c>
      <c r="T2844" s="15">
        <v>313108</v>
      </c>
      <c r="U2844" s="14"/>
      <c r="V2844" s="14"/>
      <c r="W2844" s="14"/>
      <c r="X2844" s="14"/>
      <c r="Y2844" s="14"/>
      <c r="Z2844" s="14"/>
      <c r="AA2844" s="14"/>
      <c r="AB2844" s="13"/>
      <c r="AC2844" s="12">
        <f t="shared" si="1350"/>
        <v>0</v>
      </c>
      <c r="AD2844" s="6">
        <f t="shared" si="1351"/>
        <v>0</v>
      </c>
      <c r="AE2844" s="6">
        <f t="shared" si="1352"/>
        <v>0</v>
      </c>
      <c r="AF2844" s="6">
        <f t="shared" si="1353"/>
        <v>0</v>
      </c>
      <c r="AG2844" s="9">
        <f t="shared" si="1354"/>
        <v>313108</v>
      </c>
      <c r="AH2844" s="11">
        <f t="shared" si="1355"/>
        <v>412043.86584000004</v>
      </c>
      <c r="AI2844" s="11">
        <f t="shared" si="1356"/>
        <v>325632</v>
      </c>
      <c r="AJ2844" s="10">
        <f t="shared" si="1357"/>
        <v>265826.96646000003</v>
      </c>
      <c r="AK2844" s="9">
        <f t="shared" si="1345"/>
        <v>319370</v>
      </c>
      <c r="AL2844" s="9">
        <f t="shared" si="1360"/>
        <v>368837.93292000005</v>
      </c>
      <c r="AM2844" s="6">
        <f t="shared" si="1358"/>
        <v>349734.83821592131</v>
      </c>
      <c r="AN2844" s="8">
        <f t="shared" si="1307"/>
        <v>182126.64365496524</v>
      </c>
      <c r="AO2844" s="7">
        <f t="shared" si="1361"/>
        <v>0.5593020454223333</v>
      </c>
      <c r="AP2844" s="6">
        <f t="shared" si="1359"/>
        <v>349734.83821592131</v>
      </c>
      <c r="AQ2844" s="5" t="s">
        <v>0</v>
      </c>
    </row>
    <row r="2845" spans="1:43" x14ac:dyDescent="0.25">
      <c r="A2845" s="63">
        <v>416</v>
      </c>
      <c r="B2845" s="72">
        <v>73152101</v>
      </c>
      <c r="C2845" s="72">
        <v>8711099</v>
      </c>
      <c r="D2845" s="62" t="s">
        <v>801</v>
      </c>
      <c r="E2845" s="61" t="s">
        <v>801</v>
      </c>
      <c r="F2845" s="69" t="s">
        <v>929</v>
      </c>
      <c r="G2845" s="42" t="s">
        <v>1</v>
      </c>
      <c r="H2845" s="21">
        <v>1</v>
      </c>
      <c r="I2845" s="20">
        <v>346255.34944537818</v>
      </c>
      <c r="J2845" s="20">
        <f t="shared" si="1347"/>
        <v>65788.516394621853</v>
      </c>
      <c r="K2845" s="19">
        <f t="shared" si="1348"/>
        <v>412043.86584000004</v>
      </c>
      <c r="L2845" s="15">
        <f t="shared" si="1349"/>
        <v>412043.86584000004</v>
      </c>
      <c r="M2845" s="17">
        <v>278902.52100840339</v>
      </c>
      <c r="N2845" s="17">
        <v>52991.478991596647</v>
      </c>
      <c r="O2845" s="16">
        <v>331894.00000000006</v>
      </c>
      <c r="P2845" s="18">
        <v>331894.00000000006</v>
      </c>
      <c r="Q2845" s="17">
        <v>263115.96638655465</v>
      </c>
      <c r="R2845" s="17">
        <v>49992.033613445383</v>
      </c>
      <c r="S2845" s="16">
        <v>313108</v>
      </c>
      <c r="T2845" s="15">
        <v>313108</v>
      </c>
      <c r="U2845" s="14"/>
      <c r="V2845" s="14"/>
      <c r="W2845" s="14"/>
      <c r="X2845" s="14"/>
      <c r="Y2845" s="14"/>
      <c r="Z2845" s="14"/>
      <c r="AA2845" s="14"/>
      <c r="AB2845" s="13"/>
      <c r="AC2845" s="12">
        <f t="shared" si="1350"/>
        <v>0</v>
      </c>
      <c r="AD2845" s="6">
        <f t="shared" si="1351"/>
        <v>0</v>
      </c>
      <c r="AE2845" s="6">
        <f t="shared" si="1352"/>
        <v>0</v>
      </c>
      <c r="AF2845" s="6">
        <f t="shared" si="1353"/>
        <v>0</v>
      </c>
      <c r="AG2845" s="9">
        <f t="shared" si="1354"/>
        <v>313108</v>
      </c>
      <c r="AH2845" s="11">
        <f t="shared" si="1355"/>
        <v>412043.86584000004</v>
      </c>
      <c r="AI2845" s="11">
        <f t="shared" si="1356"/>
        <v>322501</v>
      </c>
      <c r="AJ2845" s="10">
        <f t="shared" si="1357"/>
        <v>264261.46646000003</v>
      </c>
      <c r="AK2845" s="9">
        <f t="shared" si="1345"/>
        <v>317804.5</v>
      </c>
      <c r="AL2845" s="9">
        <f t="shared" si="1360"/>
        <v>367272.43292000005</v>
      </c>
      <c r="AM2845" s="6">
        <f t="shared" si="1358"/>
        <v>347474.6876138458</v>
      </c>
      <c r="AN2845" s="8">
        <f t="shared" si="1307"/>
        <v>181322.82780905179</v>
      </c>
      <c r="AO2845" s="7">
        <f t="shared" si="1361"/>
        <v>0.56223958316114298</v>
      </c>
      <c r="AP2845" s="6">
        <f t="shared" si="1359"/>
        <v>347474.6876138458</v>
      </c>
      <c r="AQ2845" s="5" t="s">
        <v>0</v>
      </c>
    </row>
    <row r="2846" spans="1:43" x14ac:dyDescent="0.25">
      <c r="A2846" s="63">
        <v>417</v>
      </c>
      <c r="B2846" s="72">
        <v>73152101</v>
      </c>
      <c r="C2846" s="72">
        <v>8711099</v>
      </c>
      <c r="D2846" s="62" t="s">
        <v>801</v>
      </c>
      <c r="E2846" s="61" t="s">
        <v>801</v>
      </c>
      <c r="F2846" s="69" t="s">
        <v>928</v>
      </c>
      <c r="G2846" s="42" t="s">
        <v>1</v>
      </c>
      <c r="H2846" s="21">
        <v>1</v>
      </c>
      <c r="I2846" s="20">
        <v>346255.34944537818</v>
      </c>
      <c r="J2846" s="20">
        <f t="shared" si="1347"/>
        <v>65788.516394621853</v>
      </c>
      <c r="K2846" s="19">
        <f t="shared" si="1348"/>
        <v>412043.86584000004</v>
      </c>
      <c r="L2846" s="15">
        <f t="shared" si="1349"/>
        <v>412043.86584000004</v>
      </c>
      <c r="M2846" s="17">
        <v>278902.52100840339</v>
      </c>
      <c r="N2846" s="17">
        <v>52991.478991596647</v>
      </c>
      <c r="O2846" s="16">
        <v>331894.00000000006</v>
      </c>
      <c r="P2846" s="18">
        <v>331894.00000000006</v>
      </c>
      <c r="Q2846" s="17">
        <v>263115.96638655465</v>
      </c>
      <c r="R2846" s="17">
        <v>49992.033613445383</v>
      </c>
      <c r="S2846" s="16">
        <v>313108</v>
      </c>
      <c r="T2846" s="15">
        <v>313108</v>
      </c>
      <c r="U2846" s="14"/>
      <c r="V2846" s="14"/>
      <c r="W2846" s="14"/>
      <c r="X2846" s="14"/>
      <c r="Y2846" s="14"/>
      <c r="Z2846" s="14"/>
      <c r="AA2846" s="14"/>
      <c r="AB2846" s="13"/>
      <c r="AC2846" s="12">
        <f t="shared" si="1350"/>
        <v>0</v>
      </c>
      <c r="AD2846" s="6">
        <f t="shared" si="1351"/>
        <v>0</v>
      </c>
      <c r="AE2846" s="6">
        <f t="shared" si="1352"/>
        <v>0</v>
      </c>
      <c r="AF2846" s="6">
        <f t="shared" si="1353"/>
        <v>0</v>
      </c>
      <c r="AG2846" s="9">
        <f t="shared" si="1354"/>
        <v>313108</v>
      </c>
      <c r="AH2846" s="11">
        <f t="shared" si="1355"/>
        <v>412043.86584000004</v>
      </c>
      <c r="AI2846" s="11">
        <f t="shared" si="1356"/>
        <v>322501</v>
      </c>
      <c r="AJ2846" s="10">
        <f t="shared" si="1357"/>
        <v>264261.46646000003</v>
      </c>
      <c r="AK2846" s="9">
        <f t="shared" si="1345"/>
        <v>317804.5</v>
      </c>
      <c r="AL2846" s="9">
        <f t="shared" si="1360"/>
        <v>367272.43292000005</v>
      </c>
      <c r="AM2846" s="6">
        <f t="shared" si="1358"/>
        <v>347474.6876138458</v>
      </c>
      <c r="AN2846" s="8">
        <f t="shared" si="1307"/>
        <v>181322.82780905179</v>
      </c>
      <c r="AO2846" s="7">
        <f t="shared" si="1361"/>
        <v>0.56223958316114298</v>
      </c>
      <c r="AP2846" s="6">
        <f t="shared" si="1359"/>
        <v>347474.6876138458</v>
      </c>
      <c r="AQ2846" s="5" t="s">
        <v>0</v>
      </c>
    </row>
    <row r="2847" spans="1:43" x14ac:dyDescent="0.25">
      <c r="A2847" s="63">
        <v>418</v>
      </c>
      <c r="B2847" s="72">
        <v>73152101</v>
      </c>
      <c r="C2847" s="72">
        <v>8711099</v>
      </c>
      <c r="D2847" s="62" t="s">
        <v>801</v>
      </c>
      <c r="E2847" s="61" t="s">
        <v>801</v>
      </c>
      <c r="F2847" s="69" t="s">
        <v>927</v>
      </c>
      <c r="G2847" s="42" t="s">
        <v>1</v>
      </c>
      <c r="H2847" s="21">
        <v>1</v>
      </c>
      <c r="I2847" s="20">
        <v>791440.32478991605</v>
      </c>
      <c r="J2847" s="20">
        <f t="shared" si="1347"/>
        <v>150373.66171008404</v>
      </c>
      <c r="K2847" s="19">
        <f t="shared" si="1348"/>
        <v>941813.98650000012</v>
      </c>
      <c r="L2847" s="15">
        <f t="shared" si="1349"/>
        <v>941813.98650000012</v>
      </c>
      <c r="M2847" s="17">
        <v>631478.15126050427</v>
      </c>
      <c r="N2847" s="17">
        <v>119980.84873949581</v>
      </c>
      <c r="O2847" s="16">
        <v>751459.00000000012</v>
      </c>
      <c r="P2847" s="18">
        <v>751459.00000000012</v>
      </c>
      <c r="Q2847" s="17">
        <v>601407.56302521017</v>
      </c>
      <c r="R2847" s="17">
        <v>114267.43697478993</v>
      </c>
      <c r="S2847" s="16">
        <v>715675.00000000012</v>
      </c>
      <c r="T2847" s="15">
        <v>715675.00000000012</v>
      </c>
      <c r="U2847" s="14"/>
      <c r="V2847" s="14"/>
      <c r="W2847" s="14"/>
      <c r="X2847" s="14"/>
      <c r="Y2847" s="14"/>
      <c r="Z2847" s="14"/>
      <c r="AA2847" s="14"/>
      <c r="AB2847" s="13"/>
      <c r="AC2847" s="12">
        <f t="shared" si="1350"/>
        <v>0</v>
      </c>
      <c r="AD2847" s="6">
        <f t="shared" si="1351"/>
        <v>0</v>
      </c>
      <c r="AE2847" s="6">
        <f t="shared" si="1352"/>
        <v>0</v>
      </c>
      <c r="AF2847" s="6">
        <f t="shared" si="1353"/>
        <v>0</v>
      </c>
      <c r="AG2847" s="9">
        <f t="shared" si="1354"/>
        <v>715675.00000000012</v>
      </c>
      <c r="AH2847" s="11">
        <f t="shared" si="1355"/>
        <v>941813.98650000012</v>
      </c>
      <c r="AI2847" s="11">
        <f t="shared" si="1356"/>
        <v>733567.00000000012</v>
      </c>
      <c r="AJ2847" s="10">
        <f t="shared" si="1357"/>
        <v>602236.99662500003</v>
      </c>
      <c r="AK2847" s="9">
        <f t="shared" si="1345"/>
        <v>724621.00000000012</v>
      </c>
      <c r="AL2847" s="9">
        <f t="shared" si="1360"/>
        <v>837690.49325000006</v>
      </c>
      <c r="AM2847" s="6">
        <f t="shared" si="1358"/>
        <v>791596.89938512759</v>
      </c>
      <c r="AN2847" s="8">
        <f t="shared" si="1307"/>
        <v>413576.80425664654</v>
      </c>
      <c r="AO2847" s="7">
        <f t="shared" si="1361"/>
        <v>0.56378872585141704</v>
      </c>
      <c r="AP2847" s="6">
        <f t="shared" si="1359"/>
        <v>791596.89938512759</v>
      </c>
      <c r="AQ2847" s="5" t="s">
        <v>0</v>
      </c>
    </row>
    <row r="2848" spans="1:43" x14ac:dyDescent="0.25">
      <c r="A2848" s="63">
        <v>419</v>
      </c>
      <c r="B2848" s="72">
        <v>73152101</v>
      </c>
      <c r="C2848" s="72">
        <v>8711099</v>
      </c>
      <c r="D2848" s="62" t="s">
        <v>801</v>
      </c>
      <c r="E2848" s="61" t="s">
        <v>801</v>
      </c>
      <c r="F2848" s="69" t="s">
        <v>926</v>
      </c>
      <c r="G2848" s="42" t="s">
        <v>1</v>
      </c>
      <c r="H2848" s="21">
        <v>1</v>
      </c>
      <c r="I2848" s="20">
        <v>939835.31657142867</v>
      </c>
      <c r="J2848" s="20">
        <f t="shared" si="1347"/>
        <v>178568.71014857144</v>
      </c>
      <c r="K2848" s="19">
        <f t="shared" si="1348"/>
        <v>1118404.0267200002</v>
      </c>
      <c r="L2848" s="15">
        <f t="shared" si="1349"/>
        <v>1118404.0267200002</v>
      </c>
      <c r="M2848" s="17">
        <v>778447.0588235294</v>
      </c>
      <c r="N2848" s="17">
        <v>147904.94117647057</v>
      </c>
      <c r="O2848" s="16">
        <v>926352</v>
      </c>
      <c r="P2848" s="18">
        <v>926352</v>
      </c>
      <c r="Q2848" s="17">
        <v>714171.42857142864</v>
      </c>
      <c r="R2848" s="17">
        <v>135692.57142857145</v>
      </c>
      <c r="S2848" s="16">
        <v>849864.00000000012</v>
      </c>
      <c r="T2848" s="15">
        <v>849864.00000000012</v>
      </c>
      <c r="U2848" s="14"/>
      <c r="V2848" s="14"/>
      <c r="W2848" s="14"/>
      <c r="X2848" s="14"/>
      <c r="Y2848" s="14"/>
      <c r="Z2848" s="14"/>
      <c r="AA2848" s="14"/>
      <c r="AB2848" s="13"/>
      <c r="AC2848" s="12">
        <f t="shared" si="1350"/>
        <v>0</v>
      </c>
      <c r="AD2848" s="6">
        <f t="shared" si="1351"/>
        <v>0</v>
      </c>
      <c r="AE2848" s="6">
        <f t="shared" si="1352"/>
        <v>0</v>
      </c>
      <c r="AF2848" s="6">
        <f t="shared" si="1353"/>
        <v>0</v>
      </c>
      <c r="AG2848" s="9">
        <f t="shared" si="1354"/>
        <v>849864.00000000012</v>
      </c>
      <c r="AH2848" s="11">
        <f t="shared" si="1355"/>
        <v>1118404.0267200002</v>
      </c>
      <c r="AI2848" s="11">
        <f t="shared" si="1356"/>
        <v>888108</v>
      </c>
      <c r="AJ2848" s="10">
        <f t="shared" si="1357"/>
        <v>723655.00668000011</v>
      </c>
      <c r="AK2848" s="9">
        <f t="shared" si="1345"/>
        <v>868986</v>
      </c>
      <c r="AL2848" s="9">
        <f t="shared" si="1360"/>
        <v>1003256.0133600001</v>
      </c>
      <c r="AM2848" s="6">
        <f t="shared" si="1358"/>
        <v>952292.26283196534</v>
      </c>
      <c r="AN2848" s="8">
        <f t="shared" si="1307"/>
        <v>495485.66700137325</v>
      </c>
      <c r="AO2848" s="7">
        <f t="shared" si="1361"/>
        <v>0.55791150062984818</v>
      </c>
      <c r="AP2848" s="6">
        <f t="shared" si="1359"/>
        <v>952292.26283196534</v>
      </c>
      <c r="AQ2848" s="5" t="s">
        <v>0</v>
      </c>
    </row>
    <row r="2849" spans="1:43" x14ac:dyDescent="0.25">
      <c r="A2849" s="63">
        <v>420</v>
      </c>
      <c r="B2849" s="72">
        <v>73152101</v>
      </c>
      <c r="C2849" s="72">
        <v>8711099</v>
      </c>
      <c r="D2849" s="62" t="s">
        <v>801</v>
      </c>
      <c r="E2849" s="61" t="s">
        <v>801</v>
      </c>
      <c r="F2849" s="69" t="s">
        <v>925</v>
      </c>
      <c r="G2849" s="42" t="s">
        <v>1</v>
      </c>
      <c r="H2849" s="21">
        <v>1</v>
      </c>
      <c r="I2849" s="20">
        <v>222593.04060504204</v>
      </c>
      <c r="J2849" s="20">
        <f t="shared" si="1347"/>
        <v>42292.677714957987</v>
      </c>
      <c r="K2849" s="19">
        <f t="shared" si="1348"/>
        <v>264885.71832000004</v>
      </c>
      <c r="L2849" s="15">
        <f t="shared" si="1349"/>
        <v>264885.71832000004</v>
      </c>
      <c r="M2849" s="17">
        <v>184368.90756302522</v>
      </c>
      <c r="N2849" s="17">
        <v>35030.092436974795</v>
      </c>
      <c r="O2849" s="16">
        <v>219399</v>
      </c>
      <c r="P2849" s="18">
        <v>219399</v>
      </c>
      <c r="Q2849" s="17">
        <v>169146.21848739497</v>
      </c>
      <c r="R2849" s="17">
        <v>32137.781512605045</v>
      </c>
      <c r="S2849" s="16">
        <v>201284.00000000003</v>
      </c>
      <c r="T2849" s="15">
        <v>201284.00000000003</v>
      </c>
      <c r="U2849" s="14"/>
      <c r="V2849" s="14"/>
      <c r="W2849" s="14"/>
      <c r="X2849" s="14"/>
      <c r="Y2849" s="14"/>
      <c r="Z2849" s="14"/>
      <c r="AA2849" s="14"/>
      <c r="AB2849" s="13"/>
      <c r="AC2849" s="12">
        <f t="shared" si="1350"/>
        <v>0</v>
      </c>
      <c r="AD2849" s="6">
        <f t="shared" si="1351"/>
        <v>0</v>
      </c>
      <c r="AE2849" s="6">
        <f t="shared" si="1352"/>
        <v>0</v>
      </c>
      <c r="AF2849" s="6">
        <f t="shared" si="1353"/>
        <v>0</v>
      </c>
      <c r="AG2849" s="9">
        <f t="shared" si="1354"/>
        <v>201284.00000000003</v>
      </c>
      <c r="AH2849" s="11">
        <f t="shared" si="1355"/>
        <v>264885.71832000004</v>
      </c>
      <c r="AI2849" s="11">
        <f t="shared" si="1356"/>
        <v>210341.5</v>
      </c>
      <c r="AJ2849" s="10">
        <f t="shared" si="1357"/>
        <v>171392.17958000003</v>
      </c>
      <c r="AK2849" s="9">
        <f t="shared" si="1345"/>
        <v>205812.75</v>
      </c>
      <c r="AL2849" s="9">
        <f t="shared" si="1360"/>
        <v>237613.60916000002</v>
      </c>
      <c r="AM2849" s="6">
        <f t="shared" si="1358"/>
        <v>225543.15886298427</v>
      </c>
      <c r="AN2849" s="8">
        <f t="shared" si="1307"/>
        <v>117352.02986764579</v>
      </c>
      <c r="AO2849" s="7">
        <f t="shared" si="1361"/>
        <v>0.55791191879703139</v>
      </c>
      <c r="AP2849" s="6">
        <f t="shared" si="1359"/>
        <v>225543.15886298427</v>
      </c>
      <c r="AQ2849" s="5" t="s">
        <v>0</v>
      </c>
    </row>
    <row r="2850" spans="1:43" x14ac:dyDescent="0.25">
      <c r="A2850" s="63">
        <v>421</v>
      </c>
      <c r="B2850" s="72">
        <v>73152101</v>
      </c>
      <c r="C2850" s="72">
        <v>8711099</v>
      </c>
      <c r="D2850" s="62" t="s">
        <v>801</v>
      </c>
      <c r="E2850" s="61" t="s">
        <v>801</v>
      </c>
      <c r="F2850" s="69" t="s">
        <v>924</v>
      </c>
      <c r="G2850" s="42" t="s">
        <v>1</v>
      </c>
      <c r="H2850" s="21">
        <v>1</v>
      </c>
      <c r="I2850" s="20">
        <v>222593.04060504204</v>
      </c>
      <c r="J2850" s="20">
        <f t="shared" si="1347"/>
        <v>42292.677714957987</v>
      </c>
      <c r="K2850" s="19">
        <f t="shared" si="1348"/>
        <v>264885.71832000004</v>
      </c>
      <c r="L2850" s="15">
        <f t="shared" si="1349"/>
        <v>264885.71832000004</v>
      </c>
      <c r="M2850" s="17">
        <v>180985.71428571429</v>
      </c>
      <c r="N2850" s="17">
        <v>34387.285714285717</v>
      </c>
      <c r="O2850" s="16">
        <v>215373</v>
      </c>
      <c r="P2850" s="18">
        <v>215373</v>
      </c>
      <c r="Q2850" s="17">
        <v>169146.21848739497</v>
      </c>
      <c r="R2850" s="17">
        <v>32137.781512605045</v>
      </c>
      <c r="S2850" s="16">
        <v>201284.00000000003</v>
      </c>
      <c r="T2850" s="15">
        <v>201284.00000000003</v>
      </c>
      <c r="U2850" s="14"/>
      <c r="V2850" s="14"/>
      <c r="W2850" s="14"/>
      <c r="X2850" s="14"/>
      <c r="Y2850" s="14"/>
      <c r="Z2850" s="14"/>
      <c r="AA2850" s="14"/>
      <c r="AB2850" s="13"/>
      <c r="AC2850" s="12">
        <f t="shared" si="1350"/>
        <v>0</v>
      </c>
      <c r="AD2850" s="6">
        <f t="shared" si="1351"/>
        <v>0</v>
      </c>
      <c r="AE2850" s="6">
        <f t="shared" si="1352"/>
        <v>0</v>
      </c>
      <c r="AF2850" s="6">
        <f t="shared" si="1353"/>
        <v>0</v>
      </c>
      <c r="AG2850" s="9">
        <f t="shared" si="1354"/>
        <v>201284.00000000003</v>
      </c>
      <c r="AH2850" s="11">
        <f t="shared" si="1355"/>
        <v>264885.71832000004</v>
      </c>
      <c r="AI2850" s="11">
        <f t="shared" si="1356"/>
        <v>208328.5</v>
      </c>
      <c r="AJ2850" s="10">
        <f t="shared" si="1357"/>
        <v>170385.67958000003</v>
      </c>
      <c r="AK2850" s="9">
        <f t="shared" si="1345"/>
        <v>204806.25</v>
      </c>
      <c r="AL2850" s="9">
        <f t="shared" si="1360"/>
        <v>236607.10916000002</v>
      </c>
      <c r="AM2850" s="6">
        <f t="shared" si="1358"/>
        <v>224107.626757822</v>
      </c>
      <c r="AN2850" s="8">
        <f t="shared" si="1307"/>
        <v>116819.09423142071</v>
      </c>
      <c r="AO2850" s="7">
        <f t="shared" si="1361"/>
        <v>0.56074466158696823</v>
      </c>
      <c r="AP2850" s="6">
        <f t="shared" si="1359"/>
        <v>224107.626757822</v>
      </c>
      <c r="AQ2850" s="5" t="s">
        <v>0</v>
      </c>
    </row>
    <row r="2851" spans="1:43" x14ac:dyDescent="0.25">
      <c r="A2851" s="63">
        <v>422</v>
      </c>
      <c r="B2851" s="72">
        <v>73152101</v>
      </c>
      <c r="C2851" s="72">
        <v>8711099</v>
      </c>
      <c r="D2851" s="62" t="s">
        <v>801</v>
      </c>
      <c r="E2851" s="61" t="s">
        <v>801</v>
      </c>
      <c r="F2851" s="69" t="s">
        <v>923</v>
      </c>
      <c r="G2851" s="42" t="s">
        <v>1</v>
      </c>
      <c r="H2851" s="21">
        <v>1</v>
      </c>
      <c r="I2851" s="20">
        <v>296789.98356302525</v>
      </c>
      <c r="J2851" s="20">
        <f t="shared" si="1347"/>
        <v>56390.0968769748</v>
      </c>
      <c r="K2851" s="19">
        <f t="shared" si="1348"/>
        <v>353180.08044000005</v>
      </c>
      <c r="L2851" s="15">
        <f t="shared" si="1349"/>
        <v>353180.08044000005</v>
      </c>
      <c r="M2851" s="17">
        <v>243569.74789915967</v>
      </c>
      <c r="N2851" s="17">
        <v>46278.252100840342</v>
      </c>
      <c r="O2851" s="16">
        <v>289848</v>
      </c>
      <c r="P2851" s="18">
        <v>289848</v>
      </c>
      <c r="Q2851" s="17">
        <v>225527.731092437</v>
      </c>
      <c r="R2851" s="17">
        <v>42850.268907563033</v>
      </c>
      <c r="S2851" s="16">
        <v>268378</v>
      </c>
      <c r="T2851" s="15">
        <v>268378</v>
      </c>
      <c r="U2851" s="14"/>
      <c r="V2851" s="14"/>
      <c r="W2851" s="14"/>
      <c r="X2851" s="14"/>
      <c r="Y2851" s="14"/>
      <c r="Z2851" s="14"/>
      <c r="AA2851" s="14"/>
      <c r="AB2851" s="13"/>
      <c r="AC2851" s="12">
        <f t="shared" si="1350"/>
        <v>0</v>
      </c>
      <c r="AD2851" s="6">
        <f t="shared" si="1351"/>
        <v>0</v>
      </c>
      <c r="AE2851" s="6">
        <f t="shared" si="1352"/>
        <v>0</v>
      </c>
      <c r="AF2851" s="6">
        <f t="shared" si="1353"/>
        <v>0</v>
      </c>
      <c r="AG2851" s="9">
        <f t="shared" si="1354"/>
        <v>268378</v>
      </c>
      <c r="AH2851" s="11">
        <f t="shared" si="1355"/>
        <v>353180.08044000005</v>
      </c>
      <c r="AI2851" s="11">
        <f t="shared" si="1356"/>
        <v>279113</v>
      </c>
      <c r="AJ2851" s="10">
        <f t="shared" si="1357"/>
        <v>227851.52011000001</v>
      </c>
      <c r="AK2851" s="9">
        <f t="shared" si="1345"/>
        <v>273745.5</v>
      </c>
      <c r="AL2851" s="9">
        <f t="shared" si="1360"/>
        <v>316146.54022000002</v>
      </c>
      <c r="AM2851" s="6">
        <f t="shared" si="1358"/>
        <v>299772.50935547508</v>
      </c>
      <c r="AN2851" s="8">
        <f t="shared" si="1307"/>
        <v>156108.4263600719</v>
      </c>
      <c r="AO2851" s="7">
        <f t="shared" si="1361"/>
        <v>0.5593018826069438</v>
      </c>
      <c r="AP2851" s="6">
        <f t="shared" si="1359"/>
        <v>299772.50935547508</v>
      </c>
      <c r="AQ2851" s="5" t="s">
        <v>0</v>
      </c>
    </row>
    <row r="2852" spans="1:43" x14ac:dyDescent="0.25">
      <c r="A2852" s="63">
        <v>423</v>
      </c>
      <c r="B2852" s="72">
        <v>73152101</v>
      </c>
      <c r="C2852" s="72">
        <v>8711099</v>
      </c>
      <c r="D2852" s="62" t="s">
        <v>801</v>
      </c>
      <c r="E2852" s="61" t="s">
        <v>801</v>
      </c>
      <c r="F2852" s="69" t="s">
        <v>922</v>
      </c>
      <c r="G2852" s="42" t="s">
        <v>1</v>
      </c>
      <c r="H2852" s="21">
        <v>1</v>
      </c>
      <c r="I2852" s="20">
        <v>370988.03238655464</v>
      </c>
      <c r="J2852" s="20">
        <f t="shared" si="1347"/>
        <v>70487.726153445386</v>
      </c>
      <c r="K2852" s="19">
        <f t="shared" si="1348"/>
        <v>441475.75854000001</v>
      </c>
      <c r="L2852" s="15">
        <f t="shared" si="1349"/>
        <v>441475.75854000001</v>
      </c>
      <c r="M2852" s="17">
        <v>307281.51260504202</v>
      </c>
      <c r="N2852" s="17">
        <v>58383.487394957985</v>
      </c>
      <c r="O2852" s="16">
        <v>365665</v>
      </c>
      <c r="P2852" s="18">
        <v>365665</v>
      </c>
      <c r="Q2852" s="17">
        <v>281910.08403361344</v>
      </c>
      <c r="R2852" s="17">
        <v>53562.915966386558</v>
      </c>
      <c r="S2852" s="16">
        <v>335473</v>
      </c>
      <c r="T2852" s="15">
        <v>335473</v>
      </c>
      <c r="U2852" s="14"/>
      <c r="V2852" s="14"/>
      <c r="W2852" s="14"/>
      <c r="X2852" s="14"/>
      <c r="Y2852" s="14"/>
      <c r="Z2852" s="14"/>
      <c r="AA2852" s="14"/>
      <c r="AB2852" s="13"/>
      <c r="AC2852" s="12">
        <f t="shared" si="1350"/>
        <v>0</v>
      </c>
      <c r="AD2852" s="6">
        <f t="shared" si="1351"/>
        <v>0</v>
      </c>
      <c r="AE2852" s="6">
        <f t="shared" si="1352"/>
        <v>0</v>
      </c>
      <c r="AF2852" s="6">
        <f t="shared" si="1353"/>
        <v>0</v>
      </c>
      <c r="AG2852" s="9">
        <f t="shared" si="1354"/>
        <v>335473</v>
      </c>
      <c r="AH2852" s="11">
        <f t="shared" si="1355"/>
        <v>441475.75854000001</v>
      </c>
      <c r="AI2852" s="11">
        <f t="shared" si="1356"/>
        <v>350569</v>
      </c>
      <c r="AJ2852" s="10">
        <f t="shared" si="1357"/>
        <v>285653.43963500002</v>
      </c>
      <c r="AK2852" s="9">
        <f t="shared" si="1345"/>
        <v>343021</v>
      </c>
      <c r="AL2852" s="9">
        <f t="shared" si="1360"/>
        <v>396022.37927000003</v>
      </c>
      <c r="AM2852" s="6">
        <f t="shared" si="1358"/>
        <v>375905.019253287</v>
      </c>
      <c r="AN2852" s="8">
        <f t="shared" si="1307"/>
        <v>195586.57165156814</v>
      </c>
      <c r="AO2852" s="7">
        <f t="shared" si="1361"/>
        <v>0.55791177101103673</v>
      </c>
      <c r="AP2852" s="6">
        <f t="shared" si="1359"/>
        <v>375905.019253287</v>
      </c>
      <c r="AQ2852" s="5" t="s">
        <v>0</v>
      </c>
    </row>
    <row r="2853" spans="1:43" x14ac:dyDescent="0.25">
      <c r="A2853" s="191" t="s">
        <v>921</v>
      </c>
      <c r="B2853" s="192"/>
      <c r="C2853" s="192"/>
      <c r="D2853" s="192"/>
      <c r="E2853" s="192"/>
      <c r="F2853" s="192"/>
      <c r="G2853" s="192"/>
      <c r="H2853" s="192"/>
      <c r="I2853" s="192"/>
      <c r="J2853" s="192"/>
      <c r="K2853" s="192"/>
      <c r="L2853" s="193"/>
      <c r="M2853" s="41"/>
      <c r="N2853" s="41"/>
      <c r="O2853" s="41"/>
      <c r="P2853" s="40"/>
      <c r="Q2853" s="39"/>
      <c r="R2853" s="39"/>
      <c r="S2853" s="39"/>
      <c r="T2853" s="64"/>
      <c r="U2853" s="39"/>
      <c r="V2853" s="39"/>
      <c r="W2853" s="39"/>
      <c r="X2853" s="39"/>
      <c r="Y2853" s="39"/>
      <c r="Z2853" s="39"/>
      <c r="AA2853" s="39"/>
      <c r="AB2853" s="13"/>
      <c r="AC2853" s="12"/>
      <c r="AD2853" s="6"/>
      <c r="AE2853" s="6"/>
      <c r="AF2853" s="6"/>
      <c r="AG2853" s="9"/>
      <c r="AH2853" s="5"/>
      <c r="AI2853" s="5"/>
      <c r="AJ2853" s="5"/>
      <c r="AK2853" s="9"/>
      <c r="AL2853" s="9"/>
      <c r="AM2853" s="6"/>
      <c r="AN2853" s="8"/>
      <c r="AO2853" s="7"/>
      <c r="AP2853" s="6"/>
      <c r="AQ2853" s="5"/>
    </row>
    <row r="2854" spans="1:43" ht="51" x14ac:dyDescent="0.25">
      <c r="A2854" s="38" t="s">
        <v>143</v>
      </c>
      <c r="B2854" s="31" t="s">
        <v>142</v>
      </c>
      <c r="C2854" s="31" t="s">
        <v>141</v>
      </c>
      <c r="D2854" s="31" t="s">
        <v>140</v>
      </c>
      <c r="E2854" s="31" t="s">
        <v>139</v>
      </c>
      <c r="F2854" s="31" t="s">
        <v>180</v>
      </c>
      <c r="G2854" s="37" t="s">
        <v>138</v>
      </c>
      <c r="H2854" s="36" t="s">
        <v>137</v>
      </c>
      <c r="I2854" s="35" t="s">
        <v>136</v>
      </c>
      <c r="J2854" s="31" t="s">
        <v>135</v>
      </c>
      <c r="K2854" s="31" t="s">
        <v>134</v>
      </c>
      <c r="L2854" s="34" t="s">
        <v>133</v>
      </c>
      <c r="M2854" s="33" t="s">
        <v>136</v>
      </c>
      <c r="N2854" s="33" t="s">
        <v>135</v>
      </c>
      <c r="O2854" s="33" t="s">
        <v>134</v>
      </c>
      <c r="P2854" s="32" t="s">
        <v>133</v>
      </c>
      <c r="Q2854" s="31"/>
      <c r="R2854" s="31"/>
      <c r="S2854" s="31"/>
      <c r="T2854" s="34"/>
      <c r="U2854" s="31"/>
      <c r="V2854" s="31"/>
      <c r="W2854" s="31"/>
      <c r="X2854" s="31"/>
      <c r="Y2854" s="31"/>
      <c r="Z2854" s="31"/>
      <c r="AA2854" s="31"/>
      <c r="AB2854" s="13"/>
      <c r="AC2854" s="12"/>
      <c r="AD2854" s="6"/>
      <c r="AE2854" s="6"/>
      <c r="AF2854" s="6"/>
      <c r="AG2854" s="9"/>
      <c r="AH2854" s="5"/>
      <c r="AI2854" s="5"/>
      <c r="AJ2854" s="5"/>
      <c r="AK2854" s="9"/>
      <c r="AL2854" s="9"/>
      <c r="AM2854" s="6"/>
      <c r="AN2854" s="8"/>
      <c r="AO2854" s="7"/>
      <c r="AP2854" s="6"/>
      <c r="AQ2854" s="5"/>
    </row>
    <row r="2855" spans="1:43" ht="38.25" x14ac:dyDescent="0.25">
      <c r="A2855" s="63">
        <v>424</v>
      </c>
      <c r="B2855" s="24">
        <v>73152101</v>
      </c>
      <c r="C2855" s="71">
        <v>8715299</v>
      </c>
      <c r="D2855" s="62" t="s">
        <v>801</v>
      </c>
      <c r="E2855" s="61" t="s">
        <v>801</v>
      </c>
      <c r="F2855" s="69" t="s">
        <v>920</v>
      </c>
      <c r="G2855" s="42" t="s">
        <v>1</v>
      </c>
      <c r="H2855" s="21">
        <v>1</v>
      </c>
      <c r="I2855" s="20">
        <v>2539579.3098655464</v>
      </c>
      <c r="J2855" s="20">
        <f>+I2855*0.19</f>
        <v>482520.06887445383</v>
      </c>
      <c r="K2855" s="19">
        <f>+I2855+J2855</f>
        <v>3022099.3787400001</v>
      </c>
      <c r="L2855" s="15">
        <f>+H2855*K2855</f>
        <v>3022099.3787400001</v>
      </c>
      <c r="M2855" s="17">
        <v>2026290.7563025211</v>
      </c>
      <c r="N2855" s="17">
        <v>384995.24369747902</v>
      </c>
      <c r="O2855" s="16">
        <v>2411286</v>
      </c>
      <c r="P2855" s="18">
        <v>2411286</v>
      </c>
      <c r="Q2855" s="17">
        <v>1929800.8403361344</v>
      </c>
      <c r="R2855" s="17">
        <v>366662.15966386552</v>
      </c>
      <c r="S2855" s="16">
        <v>2296463</v>
      </c>
      <c r="T2855" s="15">
        <v>2296463</v>
      </c>
      <c r="U2855" s="14"/>
      <c r="V2855" s="14"/>
      <c r="W2855" s="14"/>
      <c r="X2855" s="14"/>
      <c r="Y2855" s="14"/>
      <c r="Z2855" s="14"/>
      <c r="AA2855" s="14"/>
      <c r="AB2855" s="13"/>
      <c r="AC2855" s="12">
        <f>+AB2855*19%</f>
        <v>0</v>
      </c>
      <c r="AD2855" s="6">
        <f>+AB2855+AC2855</f>
        <v>0</v>
      </c>
      <c r="AE2855" s="6">
        <f>+AD2855*5.1%</f>
        <v>0</v>
      </c>
      <c r="AF2855" s="6">
        <f>+AD2855+AE2855</f>
        <v>0</v>
      </c>
      <c r="AG2855" s="9">
        <f>MIN(L2855,P2855,T2855)</f>
        <v>2296463</v>
      </c>
      <c r="AH2855" s="11">
        <f>MAX(L2855,P2855,T2855,AF2855)</f>
        <v>3022099.3787400001</v>
      </c>
      <c r="AI2855" s="11">
        <f>MEDIAN(L2855,P2855,T2855,AF2855)</f>
        <v>2353874.5</v>
      </c>
      <c r="AJ2855" s="10">
        <f>AVERAGE(L2855,P2855,T2855,AF2855)</f>
        <v>1932462.0946849999</v>
      </c>
      <c r="AK2855" s="9">
        <f t="shared" si="1345"/>
        <v>2325168.75</v>
      </c>
      <c r="AL2855" s="9">
        <f t="shared" si="1360"/>
        <v>2687986.9393699998</v>
      </c>
      <c r="AM2855" s="6">
        <f>HARMEAN(L2855,P2855,T2855)</f>
        <v>2540081.3753206446</v>
      </c>
      <c r="AN2855" s="8">
        <f t="shared" ref="AN2853:AN2916" si="1362">STDEVA(L2855,P2855,T2855,AF2855)</f>
        <v>1327088.0590687199</v>
      </c>
      <c r="AO2855" s="7">
        <f t="shared" si="1361"/>
        <v>0.56378879123280357</v>
      </c>
      <c r="AP2855" s="6">
        <f>+AM2855</f>
        <v>2540081.3753206446</v>
      </c>
      <c r="AQ2855" s="5" t="s">
        <v>0</v>
      </c>
    </row>
    <row r="2856" spans="1:43" ht="51" x14ac:dyDescent="0.25">
      <c r="A2856" s="63">
        <v>425</v>
      </c>
      <c r="B2856" s="24">
        <v>73152101</v>
      </c>
      <c r="C2856" s="71">
        <v>8715299</v>
      </c>
      <c r="D2856" s="62" t="s">
        <v>801</v>
      </c>
      <c r="E2856" s="61" t="s">
        <v>801</v>
      </c>
      <c r="F2856" s="69" t="s">
        <v>919</v>
      </c>
      <c r="G2856" s="42" t="s">
        <v>1</v>
      </c>
      <c r="H2856" s="21">
        <v>1</v>
      </c>
      <c r="I2856" s="20">
        <v>578133.23717647057</v>
      </c>
      <c r="J2856" s="20">
        <f>+I2856*0.19</f>
        <v>109845.31506352942</v>
      </c>
      <c r="K2856" s="19">
        <f>+I2856+J2856</f>
        <v>687978.55223999999</v>
      </c>
      <c r="L2856" s="15">
        <f>+H2856*K2856</f>
        <v>687978.55223999999</v>
      </c>
      <c r="M2856" s="17">
        <v>461283.19327731093</v>
      </c>
      <c r="N2856" s="17">
        <v>87643.806722689071</v>
      </c>
      <c r="O2856" s="16">
        <v>548927</v>
      </c>
      <c r="P2856" s="18">
        <v>548927</v>
      </c>
      <c r="Q2856" s="17">
        <v>439317.64705882355</v>
      </c>
      <c r="R2856" s="17">
        <v>83470.352941176476</v>
      </c>
      <c r="S2856" s="16">
        <v>522788</v>
      </c>
      <c r="T2856" s="15">
        <v>522788</v>
      </c>
      <c r="U2856" s="14"/>
      <c r="V2856" s="14"/>
      <c r="W2856" s="14"/>
      <c r="X2856" s="14"/>
      <c r="Y2856" s="14"/>
      <c r="Z2856" s="14"/>
      <c r="AA2856" s="14"/>
      <c r="AB2856" s="13"/>
      <c r="AC2856" s="12">
        <f>+AB2856*19%</f>
        <v>0</v>
      </c>
      <c r="AD2856" s="6">
        <f>+AB2856+AC2856</f>
        <v>0</v>
      </c>
      <c r="AE2856" s="6">
        <f>+AD2856*5.1%</f>
        <v>0</v>
      </c>
      <c r="AF2856" s="6">
        <f>+AD2856+AE2856</f>
        <v>0</v>
      </c>
      <c r="AG2856" s="9">
        <f>MIN(L2856,P2856,T2856)</f>
        <v>522788</v>
      </c>
      <c r="AH2856" s="11">
        <f>MAX(L2856,P2856,T2856,AF2856)</f>
        <v>687978.55223999999</v>
      </c>
      <c r="AI2856" s="11">
        <f>MEDIAN(L2856,P2856,T2856,AF2856)</f>
        <v>535857.5</v>
      </c>
      <c r="AJ2856" s="10">
        <f>AVERAGE(L2856,P2856,T2856,AF2856)</f>
        <v>439923.38806000003</v>
      </c>
      <c r="AK2856" s="9">
        <f t="shared" si="1345"/>
        <v>529322.75</v>
      </c>
      <c r="AL2856" s="9">
        <f t="shared" si="1360"/>
        <v>611918.02612000005</v>
      </c>
      <c r="AM2856" s="6">
        <f>HARMEAN(L2856,P2856,T2856)</f>
        <v>578247.39665685233</v>
      </c>
      <c r="AN2856" s="8">
        <f t="shared" si="1362"/>
        <v>302110.51132904377</v>
      </c>
      <c r="AO2856" s="7">
        <f t="shared" si="1361"/>
        <v>0.56378890158119233</v>
      </c>
      <c r="AP2856" s="6">
        <f>+AM2856</f>
        <v>578247.39665685233</v>
      </c>
      <c r="AQ2856" s="5" t="s">
        <v>0</v>
      </c>
    </row>
    <row r="2857" spans="1:43" x14ac:dyDescent="0.25">
      <c r="A2857" s="191" t="s">
        <v>918</v>
      </c>
      <c r="B2857" s="192"/>
      <c r="C2857" s="192"/>
      <c r="D2857" s="192"/>
      <c r="E2857" s="192"/>
      <c r="F2857" s="192"/>
      <c r="G2857" s="192"/>
      <c r="H2857" s="192"/>
      <c r="I2857" s="192"/>
      <c r="J2857" s="192"/>
      <c r="K2857" s="192"/>
      <c r="L2857" s="193"/>
      <c r="M2857" s="41"/>
      <c r="N2857" s="41"/>
      <c r="O2857" s="41"/>
      <c r="P2857" s="40"/>
      <c r="Q2857" s="39"/>
      <c r="R2857" s="39"/>
      <c r="S2857" s="39"/>
      <c r="T2857" s="64"/>
      <c r="U2857" s="39"/>
      <c r="V2857" s="39"/>
      <c r="W2857" s="39"/>
      <c r="X2857" s="39"/>
      <c r="Y2857" s="39"/>
      <c r="Z2857" s="39"/>
      <c r="AA2857" s="39"/>
      <c r="AB2857" s="13"/>
      <c r="AC2857" s="12"/>
      <c r="AD2857" s="6"/>
      <c r="AE2857" s="6"/>
      <c r="AF2857" s="6"/>
      <c r="AG2857" s="9"/>
      <c r="AH2857" s="5"/>
      <c r="AI2857" s="5"/>
      <c r="AJ2857" s="5"/>
      <c r="AK2857" s="9"/>
      <c r="AL2857" s="9"/>
      <c r="AM2857" s="6"/>
      <c r="AN2857" s="8"/>
      <c r="AO2857" s="7"/>
      <c r="AP2857" s="6"/>
      <c r="AQ2857" s="5"/>
    </row>
    <row r="2858" spans="1:43" ht="51" x14ac:dyDescent="0.25">
      <c r="A2858" s="38" t="s">
        <v>143</v>
      </c>
      <c r="B2858" s="31" t="s">
        <v>142</v>
      </c>
      <c r="C2858" s="31" t="s">
        <v>141</v>
      </c>
      <c r="D2858" s="31" t="s">
        <v>140</v>
      </c>
      <c r="E2858" s="31" t="s">
        <v>139</v>
      </c>
      <c r="F2858" s="31" t="s">
        <v>180</v>
      </c>
      <c r="G2858" s="37" t="s">
        <v>138</v>
      </c>
      <c r="H2858" s="36" t="s">
        <v>137</v>
      </c>
      <c r="I2858" s="35" t="s">
        <v>136</v>
      </c>
      <c r="J2858" s="31" t="s">
        <v>135</v>
      </c>
      <c r="K2858" s="31" t="s">
        <v>134</v>
      </c>
      <c r="L2858" s="34" t="s">
        <v>133</v>
      </c>
      <c r="M2858" s="33" t="s">
        <v>136</v>
      </c>
      <c r="N2858" s="33" t="s">
        <v>135</v>
      </c>
      <c r="O2858" s="33" t="s">
        <v>134</v>
      </c>
      <c r="P2858" s="32" t="s">
        <v>133</v>
      </c>
      <c r="Q2858" s="31"/>
      <c r="R2858" s="31"/>
      <c r="S2858" s="31"/>
      <c r="T2858" s="34"/>
      <c r="U2858" s="31"/>
      <c r="V2858" s="31"/>
      <c r="W2858" s="31"/>
      <c r="X2858" s="31"/>
      <c r="Y2858" s="31"/>
      <c r="Z2858" s="31"/>
      <c r="AA2858" s="31"/>
      <c r="AB2858" s="13"/>
      <c r="AC2858" s="12"/>
      <c r="AD2858" s="6"/>
      <c r="AE2858" s="6"/>
      <c r="AF2858" s="6"/>
      <c r="AG2858" s="9"/>
      <c r="AH2858" s="5"/>
      <c r="AI2858" s="5"/>
      <c r="AJ2858" s="5"/>
      <c r="AK2858" s="9"/>
      <c r="AL2858" s="9"/>
      <c r="AM2858" s="6"/>
      <c r="AN2858" s="8"/>
      <c r="AO2858" s="7"/>
      <c r="AP2858" s="6"/>
      <c r="AQ2858" s="5"/>
    </row>
    <row r="2859" spans="1:43" ht="51" x14ac:dyDescent="0.25">
      <c r="A2859" s="63">
        <v>426</v>
      </c>
      <c r="B2859" s="24">
        <v>73152101</v>
      </c>
      <c r="C2859" s="70">
        <v>8715299</v>
      </c>
      <c r="D2859" s="62" t="s">
        <v>801</v>
      </c>
      <c r="E2859" s="61" t="s">
        <v>801</v>
      </c>
      <c r="F2859" s="69" t="s">
        <v>917</v>
      </c>
      <c r="G2859" s="42" t="s">
        <v>1</v>
      </c>
      <c r="H2859" s="21">
        <v>1</v>
      </c>
      <c r="I2859" s="20">
        <v>304156.15396638657</v>
      </c>
      <c r="J2859" s="20">
        <f t="shared" ref="J2859:J2865" si="1363">+I2859*0.19</f>
        <v>57789.669253613451</v>
      </c>
      <c r="K2859" s="19">
        <f t="shared" ref="K2859:K2865" si="1364">+I2859+J2859</f>
        <v>361945.82322000002</v>
      </c>
      <c r="L2859" s="15">
        <f t="shared" ref="L2859:L2865" si="1365">+H2859*K2859</f>
        <v>361945.82322000002</v>
      </c>
      <c r="M2859" s="17">
        <v>249615.96638655465</v>
      </c>
      <c r="N2859" s="17">
        <v>47427.033613445383</v>
      </c>
      <c r="O2859" s="16">
        <v>297043</v>
      </c>
      <c r="P2859" s="18">
        <v>297043</v>
      </c>
      <c r="Q2859" s="17">
        <v>231125.21008403364</v>
      </c>
      <c r="R2859" s="17">
        <v>43913.789915966394</v>
      </c>
      <c r="S2859" s="16">
        <v>275039</v>
      </c>
      <c r="T2859" s="15">
        <v>275039</v>
      </c>
      <c r="U2859" s="14"/>
      <c r="V2859" s="14"/>
      <c r="W2859" s="14"/>
      <c r="X2859" s="14"/>
      <c r="Y2859" s="14"/>
      <c r="Z2859" s="14"/>
      <c r="AA2859" s="14"/>
      <c r="AB2859" s="13"/>
      <c r="AC2859" s="12">
        <f t="shared" ref="AC2859:AC2865" si="1366">+AB2859*19%</f>
        <v>0</v>
      </c>
      <c r="AD2859" s="6">
        <f t="shared" ref="AD2859:AD2865" si="1367">+AB2859+AC2859</f>
        <v>0</v>
      </c>
      <c r="AE2859" s="6">
        <f t="shared" ref="AE2859:AE2865" si="1368">+AD2859*5.1%</f>
        <v>0</v>
      </c>
      <c r="AF2859" s="6">
        <f t="shared" ref="AF2859:AF2865" si="1369">+AD2859+AE2859</f>
        <v>0</v>
      </c>
      <c r="AG2859" s="9">
        <f t="shared" ref="AG2859:AG2865" si="1370">MIN(L2859,P2859,T2859)</f>
        <v>275039</v>
      </c>
      <c r="AH2859" s="11">
        <f t="shared" ref="AH2859:AH2865" si="1371">MAX(L2859,P2859,T2859,AF2859)</f>
        <v>361945.82322000002</v>
      </c>
      <c r="AI2859" s="11">
        <f t="shared" ref="AI2859:AI2865" si="1372">MEDIAN(L2859,P2859,T2859,AF2859)</f>
        <v>286041</v>
      </c>
      <c r="AJ2859" s="10">
        <f t="shared" ref="AJ2859:AJ2865" si="1373">AVERAGE(L2859,P2859,T2859,AF2859)</f>
        <v>233506.95580500001</v>
      </c>
      <c r="AK2859" s="9">
        <f t="shared" si="1345"/>
        <v>280540</v>
      </c>
      <c r="AL2859" s="9">
        <f t="shared" si="1360"/>
        <v>323993.41161000001</v>
      </c>
      <c r="AM2859" s="6">
        <f t="shared" ref="AM2859:AM2865" si="1374">HARMEAN(L2859,P2859,T2859)</f>
        <v>307213.10593143367</v>
      </c>
      <c r="AN2859" s="8">
        <f t="shared" si="1362"/>
        <v>159983.1039819837</v>
      </c>
      <c r="AO2859" s="7">
        <f t="shared" si="1361"/>
        <v>0.55930130289708013</v>
      </c>
      <c r="AP2859" s="6">
        <f t="shared" ref="AP2858:AP2885" si="1375">+AM2859</f>
        <v>307213.10593143367</v>
      </c>
      <c r="AQ2859" s="5" t="s">
        <v>0</v>
      </c>
    </row>
    <row r="2860" spans="1:43" ht="38.25" x14ac:dyDescent="0.25">
      <c r="A2860" s="63">
        <v>427</v>
      </c>
      <c r="B2860" s="24">
        <v>73152101</v>
      </c>
      <c r="C2860" s="70">
        <v>8715299</v>
      </c>
      <c r="D2860" s="62" t="s">
        <v>801</v>
      </c>
      <c r="E2860" s="61" t="s">
        <v>801</v>
      </c>
      <c r="F2860" s="69" t="s">
        <v>916</v>
      </c>
      <c r="G2860" s="42" t="s">
        <v>1</v>
      </c>
      <c r="H2860" s="21">
        <v>1</v>
      </c>
      <c r="I2860" s="20">
        <v>936577.4366722689</v>
      </c>
      <c r="J2860" s="20">
        <f t="shared" si="1363"/>
        <v>177949.71296773109</v>
      </c>
      <c r="K2860" s="19">
        <f t="shared" si="1364"/>
        <v>1114527.14964</v>
      </c>
      <c r="L2860" s="15">
        <f t="shared" si="1365"/>
        <v>1114527.14964</v>
      </c>
      <c r="M2860" s="17">
        <v>754397.47899159673</v>
      </c>
      <c r="N2860" s="17">
        <v>143335.52100840339</v>
      </c>
      <c r="O2860" s="16">
        <v>897733.00000000012</v>
      </c>
      <c r="P2860" s="18">
        <v>897733.00000000012</v>
      </c>
      <c r="Q2860" s="17">
        <v>711695.79831932776</v>
      </c>
      <c r="R2860" s="17">
        <v>135222.20168067227</v>
      </c>
      <c r="S2860" s="16">
        <v>846918</v>
      </c>
      <c r="T2860" s="15">
        <v>846918</v>
      </c>
      <c r="U2860" s="14"/>
      <c r="V2860" s="14"/>
      <c r="W2860" s="14"/>
      <c r="X2860" s="14"/>
      <c r="Y2860" s="14"/>
      <c r="Z2860" s="14"/>
      <c r="AA2860" s="14"/>
      <c r="AB2860" s="13"/>
      <c r="AC2860" s="12">
        <f t="shared" si="1366"/>
        <v>0</v>
      </c>
      <c r="AD2860" s="6">
        <f t="shared" si="1367"/>
        <v>0</v>
      </c>
      <c r="AE2860" s="6">
        <f t="shared" si="1368"/>
        <v>0</v>
      </c>
      <c r="AF2860" s="6">
        <f t="shared" si="1369"/>
        <v>0</v>
      </c>
      <c r="AG2860" s="9">
        <f t="shared" si="1370"/>
        <v>846918</v>
      </c>
      <c r="AH2860" s="11">
        <f t="shared" si="1371"/>
        <v>1114527.14964</v>
      </c>
      <c r="AI2860" s="11">
        <f t="shared" si="1372"/>
        <v>872325.5</v>
      </c>
      <c r="AJ2860" s="10">
        <f t="shared" si="1373"/>
        <v>714794.53740999999</v>
      </c>
      <c r="AK2860" s="9">
        <f t="shared" si="1345"/>
        <v>859621.75</v>
      </c>
      <c r="AL2860" s="9">
        <f t="shared" si="1360"/>
        <v>993426.32481999998</v>
      </c>
      <c r="AM2860" s="6">
        <f t="shared" si="1374"/>
        <v>939876.03913259204</v>
      </c>
      <c r="AN2860" s="8">
        <f t="shared" si="1362"/>
        <v>490455.73448000365</v>
      </c>
      <c r="AO2860" s="7">
        <f t="shared" si="1361"/>
        <v>0.56223936418229625</v>
      </c>
      <c r="AP2860" s="6">
        <f t="shared" si="1375"/>
        <v>939876.03913259204</v>
      </c>
      <c r="AQ2860" s="5" t="s">
        <v>0</v>
      </c>
    </row>
    <row r="2861" spans="1:43" ht="38.25" x14ac:dyDescent="0.25">
      <c r="A2861" s="63">
        <v>428</v>
      </c>
      <c r="B2861" s="24">
        <v>73152101</v>
      </c>
      <c r="C2861" s="70">
        <v>8715299</v>
      </c>
      <c r="D2861" s="62" t="s">
        <v>801</v>
      </c>
      <c r="E2861" s="61" t="s">
        <v>801</v>
      </c>
      <c r="F2861" s="69" t="s">
        <v>915</v>
      </c>
      <c r="G2861" s="42" t="s">
        <v>1</v>
      </c>
      <c r="H2861" s="21">
        <v>1</v>
      </c>
      <c r="I2861" s="20">
        <v>255792.23016806724</v>
      </c>
      <c r="J2861" s="20">
        <f t="shared" si="1363"/>
        <v>48600.523731932779</v>
      </c>
      <c r="K2861" s="19">
        <f t="shared" si="1364"/>
        <v>304392.75390000001</v>
      </c>
      <c r="L2861" s="15">
        <f t="shared" si="1365"/>
        <v>304392.75390000001</v>
      </c>
      <c r="M2861" s="17">
        <v>206036.13445378153</v>
      </c>
      <c r="N2861" s="17">
        <v>39146.865546218491</v>
      </c>
      <c r="O2861" s="16">
        <v>245183.00000000003</v>
      </c>
      <c r="P2861" s="18">
        <v>245183.00000000003</v>
      </c>
      <c r="Q2861" s="17">
        <v>194373.94957983194</v>
      </c>
      <c r="R2861" s="17">
        <v>36931.050420168067</v>
      </c>
      <c r="S2861" s="16">
        <v>231305</v>
      </c>
      <c r="T2861" s="15">
        <v>231305</v>
      </c>
      <c r="U2861" s="14"/>
      <c r="V2861" s="14"/>
      <c r="W2861" s="14"/>
      <c r="X2861" s="14"/>
      <c r="Y2861" s="14"/>
      <c r="Z2861" s="14"/>
      <c r="AA2861" s="14"/>
      <c r="AB2861" s="13"/>
      <c r="AC2861" s="12">
        <f t="shared" si="1366"/>
        <v>0</v>
      </c>
      <c r="AD2861" s="6">
        <f t="shared" si="1367"/>
        <v>0</v>
      </c>
      <c r="AE2861" s="6">
        <f t="shared" si="1368"/>
        <v>0</v>
      </c>
      <c r="AF2861" s="6">
        <f t="shared" si="1369"/>
        <v>0</v>
      </c>
      <c r="AG2861" s="9">
        <f t="shared" si="1370"/>
        <v>231305</v>
      </c>
      <c r="AH2861" s="11">
        <f t="shared" si="1371"/>
        <v>304392.75390000001</v>
      </c>
      <c r="AI2861" s="11">
        <f t="shared" si="1372"/>
        <v>238244</v>
      </c>
      <c r="AJ2861" s="10">
        <f t="shared" si="1373"/>
        <v>195220.188475</v>
      </c>
      <c r="AK2861" s="9">
        <f t="shared" si="1345"/>
        <v>234774.5</v>
      </c>
      <c r="AL2861" s="9">
        <f t="shared" si="1360"/>
        <v>271318.37695000001</v>
      </c>
      <c r="AM2861" s="6">
        <f t="shared" si="1374"/>
        <v>256693.02242056929</v>
      </c>
      <c r="AN2861" s="8">
        <f t="shared" si="1362"/>
        <v>133950.19869086656</v>
      </c>
      <c r="AO2861" s="7">
        <f t="shared" si="1361"/>
        <v>0.56223954723252867</v>
      </c>
      <c r="AP2861" s="6">
        <f t="shared" si="1375"/>
        <v>256693.02242056929</v>
      </c>
      <c r="AQ2861" s="5" t="s">
        <v>0</v>
      </c>
    </row>
    <row r="2862" spans="1:43" ht="25.5" x14ac:dyDescent="0.25">
      <c r="A2862" s="63">
        <v>429</v>
      </c>
      <c r="B2862" s="24">
        <v>73152101</v>
      </c>
      <c r="C2862" s="70">
        <v>8715299</v>
      </c>
      <c r="D2862" s="62" t="s">
        <v>801</v>
      </c>
      <c r="E2862" s="61" t="s">
        <v>801</v>
      </c>
      <c r="F2862" s="69" t="s">
        <v>914</v>
      </c>
      <c r="G2862" s="42" t="s">
        <v>1</v>
      </c>
      <c r="H2862" s="21">
        <v>1</v>
      </c>
      <c r="I2862" s="20">
        <v>220592.5298319328</v>
      </c>
      <c r="J2862" s="20">
        <f t="shared" si="1363"/>
        <v>41912.580668067232</v>
      </c>
      <c r="K2862" s="19">
        <f t="shared" si="1364"/>
        <v>262505.11050000001</v>
      </c>
      <c r="L2862" s="15">
        <f t="shared" si="1365"/>
        <v>262505.11050000001</v>
      </c>
      <c r="M2862" s="17">
        <v>182712.6050420168</v>
      </c>
      <c r="N2862" s="17">
        <v>34715.39495798319</v>
      </c>
      <c r="O2862" s="16">
        <v>217428</v>
      </c>
      <c r="P2862" s="18">
        <v>217428</v>
      </c>
      <c r="Q2862" s="17">
        <v>167626.05042016809</v>
      </c>
      <c r="R2862" s="17">
        <v>31848.949579831937</v>
      </c>
      <c r="S2862" s="16">
        <v>199475.00000000003</v>
      </c>
      <c r="T2862" s="15">
        <v>199475.00000000003</v>
      </c>
      <c r="U2862" s="14"/>
      <c r="V2862" s="14"/>
      <c r="W2862" s="14"/>
      <c r="X2862" s="14"/>
      <c r="Y2862" s="14"/>
      <c r="Z2862" s="14"/>
      <c r="AA2862" s="14"/>
      <c r="AB2862" s="13"/>
      <c r="AC2862" s="12">
        <f t="shared" si="1366"/>
        <v>0</v>
      </c>
      <c r="AD2862" s="6">
        <f t="shared" si="1367"/>
        <v>0</v>
      </c>
      <c r="AE2862" s="6">
        <f t="shared" si="1368"/>
        <v>0</v>
      </c>
      <c r="AF2862" s="6">
        <f t="shared" si="1369"/>
        <v>0</v>
      </c>
      <c r="AG2862" s="9">
        <f t="shared" si="1370"/>
        <v>199475.00000000003</v>
      </c>
      <c r="AH2862" s="11">
        <f t="shared" si="1371"/>
        <v>262505.11050000001</v>
      </c>
      <c r="AI2862" s="11">
        <f t="shared" si="1372"/>
        <v>208451.5</v>
      </c>
      <c r="AJ2862" s="10">
        <f t="shared" si="1373"/>
        <v>169852.02762500002</v>
      </c>
      <c r="AK2862" s="9">
        <f t="shared" si="1345"/>
        <v>203963.25</v>
      </c>
      <c r="AL2862" s="9">
        <f t="shared" si="1360"/>
        <v>235478.30525</v>
      </c>
      <c r="AM2862" s="6">
        <f t="shared" si="1374"/>
        <v>223516.41804813806</v>
      </c>
      <c r="AN2862" s="8">
        <f t="shared" si="1362"/>
        <v>116297.46155774019</v>
      </c>
      <c r="AO2862" s="7">
        <f t="shared" si="1361"/>
        <v>0.55791136814913866</v>
      </c>
      <c r="AP2862" s="6">
        <f t="shared" si="1375"/>
        <v>223516.41804813806</v>
      </c>
      <c r="AQ2862" s="5" t="s">
        <v>0</v>
      </c>
    </row>
    <row r="2863" spans="1:43" ht="76.5" x14ac:dyDescent="0.25">
      <c r="A2863" s="63">
        <v>430</v>
      </c>
      <c r="B2863" s="24">
        <v>73152101</v>
      </c>
      <c r="C2863" s="70">
        <v>8715299</v>
      </c>
      <c r="D2863" s="62" t="s">
        <v>801</v>
      </c>
      <c r="E2863" s="61" t="s">
        <v>801</v>
      </c>
      <c r="F2863" s="69" t="s">
        <v>913</v>
      </c>
      <c r="G2863" s="42" t="s">
        <v>1</v>
      </c>
      <c r="H2863" s="21">
        <v>1</v>
      </c>
      <c r="I2863" s="20">
        <v>4964371.9877647068</v>
      </c>
      <c r="J2863" s="20">
        <f t="shared" si="1363"/>
        <v>943230.67767529434</v>
      </c>
      <c r="K2863" s="19">
        <f t="shared" si="1364"/>
        <v>5907602.6654400015</v>
      </c>
      <c r="L2863" s="15">
        <f t="shared" si="1365"/>
        <v>5907602.6654400015</v>
      </c>
      <c r="M2863" s="17">
        <v>4036442.8571428573</v>
      </c>
      <c r="N2863" s="17">
        <v>766924.14285714284</v>
      </c>
      <c r="O2863" s="16">
        <v>4803367</v>
      </c>
      <c r="P2863" s="18">
        <v>4803367</v>
      </c>
      <c r="Q2863" s="17">
        <v>3772376.4705882357</v>
      </c>
      <c r="R2863" s="17">
        <v>716751.52941176482</v>
      </c>
      <c r="S2863" s="16">
        <v>4489128</v>
      </c>
      <c r="T2863" s="15">
        <v>4489128</v>
      </c>
      <c r="U2863" s="14"/>
      <c r="V2863" s="14"/>
      <c r="W2863" s="14"/>
      <c r="X2863" s="14"/>
      <c r="Y2863" s="14"/>
      <c r="Z2863" s="14"/>
      <c r="AA2863" s="14"/>
      <c r="AB2863" s="13"/>
      <c r="AC2863" s="12">
        <f t="shared" si="1366"/>
        <v>0</v>
      </c>
      <c r="AD2863" s="6">
        <f t="shared" si="1367"/>
        <v>0</v>
      </c>
      <c r="AE2863" s="6">
        <f t="shared" si="1368"/>
        <v>0</v>
      </c>
      <c r="AF2863" s="6">
        <f t="shared" si="1369"/>
        <v>0</v>
      </c>
      <c r="AG2863" s="9">
        <f t="shared" si="1370"/>
        <v>4489128</v>
      </c>
      <c r="AH2863" s="11">
        <f t="shared" si="1371"/>
        <v>5907602.6654400015</v>
      </c>
      <c r="AI2863" s="11">
        <f t="shared" si="1372"/>
        <v>4646247.5</v>
      </c>
      <c r="AJ2863" s="10">
        <f t="shared" si="1373"/>
        <v>3800024.4163600001</v>
      </c>
      <c r="AK2863" s="9">
        <f t="shared" si="1345"/>
        <v>4567687.75</v>
      </c>
      <c r="AL2863" s="9">
        <f t="shared" si="1360"/>
        <v>5276925.0827200003</v>
      </c>
      <c r="AM2863" s="6">
        <f t="shared" si="1374"/>
        <v>4998158.0800240356</v>
      </c>
      <c r="AN2863" s="8">
        <f t="shared" si="1362"/>
        <v>2605355.4927020464</v>
      </c>
      <c r="AO2863" s="7">
        <f t="shared" si="1361"/>
        <v>0.56074401820007358</v>
      </c>
      <c r="AP2863" s="6">
        <f t="shared" si="1375"/>
        <v>4998158.0800240356</v>
      </c>
      <c r="AQ2863" s="5" t="s">
        <v>0</v>
      </c>
    </row>
    <row r="2864" spans="1:43" ht="102" x14ac:dyDescent="0.25">
      <c r="A2864" s="63">
        <v>431</v>
      </c>
      <c r="B2864" s="24">
        <v>73152101</v>
      </c>
      <c r="C2864" s="70">
        <v>8715299</v>
      </c>
      <c r="D2864" s="62" t="s">
        <v>801</v>
      </c>
      <c r="E2864" s="61" t="s">
        <v>801</v>
      </c>
      <c r="F2864" s="69" t="s">
        <v>912</v>
      </c>
      <c r="G2864" s="42" t="s">
        <v>1</v>
      </c>
      <c r="H2864" s="21">
        <v>1</v>
      </c>
      <c r="I2864" s="20">
        <v>249852.62631932774</v>
      </c>
      <c r="J2864" s="20">
        <f t="shared" si="1363"/>
        <v>47471.999000672273</v>
      </c>
      <c r="K2864" s="19">
        <f t="shared" si="1364"/>
        <v>297324.62531999999</v>
      </c>
      <c r="L2864" s="15">
        <f t="shared" si="1365"/>
        <v>297324.62531999999</v>
      </c>
      <c r="M2864" s="17">
        <v>206947.89915966388</v>
      </c>
      <c r="N2864" s="17">
        <v>39320.100840336141</v>
      </c>
      <c r="O2864" s="16">
        <v>246268.00000000003</v>
      </c>
      <c r="P2864" s="18">
        <v>246268.00000000003</v>
      </c>
      <c r="Q2864" s="17">
        <v>189860.50420168068</v>
      </c>
      <c r="R2864" s="17">
        <v>36073.495798319331</v>
      </c>
      <c r="S2864" s="16">
        <v>225934</v>
      </c>
      <c r="T2864" s="15">
        <v>225934</v>
      </c>
      <c r="U2864" s="14"/>
      <c r="V2864" s="14"/>
      <c r="W2864" s="14"/>
      <c r="X2864" s="14"/>
      <c r="Y2864" s="14"/>
      <c r="Z2864" s="14"/>
      <c r="AA2864" s="14"/>
      <c r="AB2864" s="13"/>
      <c r="AC2864" s="12">
        <f t="shared" si="1366"/>
        <v>0</v>
      </c>
      <c r="AD2864" s="6">
        <f t="shared" si="1367"/>
        <v>0</v>
      </c>
      <c r="AE2864" s="6">
        <f t="shared" si="1368"/>
        <v>0</v>
      </c>
      <c r="AF2864" s="6">
        <f t="shared" si="1369"/>
        <v>0</v>
      </c>
      <c r="AG2864" s="9">
        <f t="shared" si="1370"/>
        <v>225934</v>
      </c>
      <c r="AH2864" s="11">
        <f t="shared" si="1371"/>
        <v>297324.62531999999</v>
      </c>
      <c r="AI2864" s="11">
        <f t="shared" si="1372"/>
        <v>236101</v>
      </c>
      <c r="AJ2864" s="10">
        <f t="shared" si="1373"/>
        <v>192381.65633</v>
      </c>
      <c r="AK2864" s="9">
        <f t="shared" si="1345"/>
        <v>231017.5</v>
      </c>
      <c r="AL2864" s="9">
        <f t="shared" si="1360"/>
        <v>266712.81266</v>
      </c>
      <c r="AM2864" s="6">
        <f t="shared" si="1374"/>
        <v>253164.22750810621</v>
      </c>
      <c r="AN2864" s="8">
        <f t="shared" si="1362"/>
        <v>131723.48086374157</v>
      </c>
      <c r="AO2864" s="7">
        <f t="shared" si="1361"/>
        <v>0.55791157540095793</v>
      </c>
      <c r="AP2864" s="6">
        <f t="shared" si="1375"/>
        <v>253164.22750810621</v>
      </c>
      <c r="AQ2864" s="5" t="s">
        <v>0</v>
      </c>
    </row>
    <row r="2865" spans="1:43" ht="51" x14ac:dyDescent="0.25">
      <c r="A2865" s="63">
        <v>432</v>
      </c>
      <c r="B2865" s="24">
        <v>73152101</v>
      </c>
      <c r="C2865" s="70">
        <v>8715299</v>
      </c>
      <c r="D2865" s="62" t="s">
        <v>801</v>
      </c>
      <c r="E2865" s="61" t="s">
        <v>801</v>
      </c>
      <c r="F2865" s="69" t="s">
        <v>911</v>
      </c>
      <c r="G2865" s="42" t="s">
        <v>1</v>
      </c>
      <c r="H2865" s="21">
        <v>1</v>
      </c>
      <c r="I2865" s="20">
        <v>275164.78280672268</v>
      </c>
      <c r="J2865" s="20">
        <f t="shared" si="1363"/>
        <v>52281.308733277307</v>
      </c>
      <c r="K2865" s="19">
        <f t="shared" si="1364"/>
        <v>327446.09153999999</v>
      </c>
      <c r="L2865" s="15">
        <f t="shared" si="1365"/>
        <v>327446.09153999999</v>
      </c>
      <c r="M2865" s="17">
        <v>223731.93277310926</v>
      </c>
      <c r="N2865" s="17">
        <v>42509.067226890758</v>
      </c>
      <c r="O2865" s="16">
        <v>266241</v>
      </c>
      <c r="P2865" s="18">
        <v>266241</v>
      </c>
      <c r="Q2865" s="17">
        <v>209094.95798319328</v>
      </c>
      <c r="R2865" s="17">
        <v>39728.042016806721</v>
      </c>
      <c r="S2865" s="16">
        <v>248823</v>
      </c>
      <c r="T2865" s="15">
        <v>248823</v>
      </c>
      <c r="U2865" s="14"/>
      <c r="V2865" s="14"/>
      <c r="W2865" s="14"/>
      <c r="X2865" s="14"/>
      <c r="Y2865" s="14"/>
      <c r="Z2865" s="14"/>
      <c r="AA2865" s="14"/>
      <c r="AB2865" s="13"/>
      <c r="AC2865" s="12">
        <f t="shared" si="1366"/>
        <v>0</v>
      </c>
      <c r="AD2865" s="6">
        <f t="shared" si="1367"/>
        <v>0</v>
      </c>
      <c r="AE2865" s="6">
        <f t="shared" si="1368"/>
        <v>0</v>
      </c>
      <c r="AF2865" s="6">
        <f t="shared" si="1369"/>
        <v>0</v>
      </c>
      <c r="AG2865" s="9">
        <f t="shared" si="1370"/>
        <v>248823</v>
      </c>
      <c r="AH2865" s="11">
        <f t="shared" si="1371"/>
        <v>327446.09153999999</v>
      </c>
      <c r="AI2865" s="11">
        <f t="shared" si="1372"/>
        <v>257532</v>
      </c>
      <c r="AJ2865" s="10">
        <f t="shared" si="1373"/>
        <v>210627.52288499998</v>
      </c>
      <c r="AK2865" s="9">
        <f t="shared" si="1345"/>
        <v>253177.5</v>
      </c>
      <c r="AL2865" s="9">
        <f t="shared" si="1360"/>
        <v>292489.04576999997</v>
      </c>
      <c r="AM2865" s="6">
        <f t="shared" si="1374"/>
        <v>277037.61537470837</v>
      </c>
      <c r="AN2865" s="8">
        <f t="shared" si="1362"/>
        <v>144409.46955115433</v>
      </c>
      <c r="AO2865" s="7">
        <f t="shared" si="1361"/>
        <v>0.56074378931998481</v>
      </c>
      <c r="AP2865" s="6">
        <f t="shared" si="1375"/>
        <v>277037.61537470837</v>
      </c>
      <c r="AQ2865" s="5" t="s">
        <v>0</v>
      </c>
    </row>
    <row r="2866" spans="1:43" x14ac:dyDescent="0.25">
      <c r="A2866" s="191" t="s">
        <v>910</v>
      </c>
      <c r="B2866" s="192"/>
      <c r="C2866" s="192"/>
      <c r="D2866" s="192"/>
      <c r="E2866" s="192"/>
      <c r="F2866" s="192"/>
      <c r="G2866" s="192"/>
      <c r="H2866" s="192"/>
      <c r="I2866" s="192"/>
      <c r="J2866" s="192"/>
      <c r="K2866" s="192"/>
      <c r="L2866" s="193"/>
      <c r="M2866" s="41"/>
      <c r="N2866" s="41"/>
      <c r="O2866" s="41"/>
      <c r="P2866" s="40"/>
      <c r="Q2866" s="39"/>
      <c r="R2866" s="39"/>
      <c r="S2866" s="39"/>
      <c r="T2866" s="64"/>
      <c r="U2866" s="39"/>
      <c r="V2866" s="39"/>
      <c r="W2866" s="39"/>
      <c r="X2866" s="39"/>
      <c r="Y2866" s="39"/>
      <c r="Z2866" s="39"/>
      <c r="AA2866" s="39"/>
      <c r="AB2866" s="13"/>
      <c r="AC2866" s="12"/>
      <c r="AD2866" s="6"/>
      <c r="AE2866" s="6"/>
      <c r="AF2866" s="6"/>
      <c r="AG2866" s="9"/>
      <c r="AH2866" s="5"/>
      <c r="AI2866" s="5"/>
      <c r="AJ2866" s="5"/>
      <c r="AK2866" s="9"/>
      <c r="AL2866" s="9"/>
      <c r="AM2866" s="6"/>
      <c r="AN2866" s="8"/>
      <c r="AO2866" s="7"/>
      <c r="AP2866" s="6"/>
      <c r="AQ2866" s="5"/>
    </row>
    <row r="2867" spans="1:43" ht="51" x14ac:dyDescent="0.25">
      <c r="A2867" s="38" t="s">
        <v>143</v>
      </c>
      <c r="B2867" s="31" t="s">
        <v>142</v>
      </c>
      <c r="C2867" s="31" t="s">
        <v>141</v>
      </c>
      <c r="D2867" s="31" t="s">
        <v>140</v>
      </c>
      <c r="E2867" s="31" t="s">
        <v>139</v>
      </c>
      <c r="F2867" s="31" t="s">
        <v>180</v>
      </c>
      <c r="G2867" s="37" t="s">
        <v>138</v>
      </c>
      <c r="H2867" s="36" t="s">
        <v>137</v>
      </c>
      <c r="I2867" s="35" t="s">
        <v>136</v>
      </c>
      <c r="J2867" s="31" t="s">
        <v>135</v>
      </c>
      <c r="K2867" s="31" t="s">
        <v>134</v>
      </c>
      <c r="L2867" s="34" t="s">
        <v>133</v>
      </c>
      <c r="M2867" s="33" t="s">
        <v>136</v>
      </c>
      <c r="N2867" s="33" t="s">
        <v>135</v>
      </c>
      <c r="O2867" s="33" t="s">
        <v>134</v>
      </c>
      <c r="P2867" s="32" t="s">
        <v>133</v>
      </c>
      <c r="Q2867" s="31"/>
      <c r="R2867" s="31"/>
      <c r="S2867" s="31"/>
      <c r="T2867" s="34"/>
      <c r="U2867" s="31"/>
      <c r="V2867" s="31"/>
      <c r="W2867" s="31"/>
      <c r="X2867" s="31"/>
      <c r="Y2867" s="31"/>
      <c r="Z2867" s="31"/>
      <c r="AA2867" s="31"/>
      <c r="AB2867" s="13"/>
      <c r="AC2867" s="12"/>
      <c r="AD2867" s="6"/>
      <c r="AE2867" s="6"/>
      <c r="AF2867" s="6"/>
      <c r="AG2867" s="9"/>
      <c r="AH2867" s="5"/>
      <c r="AI2867" s="5"/>
      <c r="AJ2867" s="5"/>
      <c r="AK2867" s="9"/>
      <c r="AL2867" s="9"/>
      <c r="AM2867" s="6"/>
      <c r="AN2867" s="8"/>
      <c r="AO2867" s="7"/>
      <c r="AP2867" s="6"/>
      <c r="AQ2867" s="5"/>
    </row>
    <row r="2868" spans="1:43" ht="89.25" x14ac:dyDescent="0.25">
      <c r="A2868" s="63">
        <v>433</v>
      </c>
      <c r="B2868" s="24">
        <v>73152101</v>
      </c>
      <c r="C2868" s="68">
        <v>8715299</v>
      </c>
      <c r="D2868" s="62" t="s">
        <v>801</v>
      </c>
      <c r="E2868" s="61" t="s">
        <v>801</v>
      </c>
      <c r="F2868" s="67" t="s">
        <v>909</v>
      </c>
      <c r="G2868" s="42" t="s">
        <v>1</v>
      </c>
      <c r="H2868" s="21">
        <v>1</v>
      </c>
      <c r="I2868" s="20">
        <v>2122487.7428571428</v>
      </c>
      <c r="J2868" s="20">
        <f>+I2868*0.19</f>
        <v>403272.67114285711</v>
      </c>
      <c r="K2868" s="19">
        <f>+I2868+J2868</f>
        <v>2525760.4139999999</v>
      </c>
      <c r="L2868" s="15">
        <f>+H2868*K2868</f>
        <v>2525760.4139999999</v>
      </c>
      <c r="M2868" s="17">
        <v>1741885.7142857143</v>
      </c>
      <c r="N2868" s="17">
        <v>330958.28571428574</v>
      </c>
      <c r="O2868" s="16">
        <v>2072844</v>
      </c>
      <c r="P2868" s="18">
        <v>2072844</v>
      </c>
      <c r="Q2868" s="17">
        <v>1612857.142857143</v>
      </c>
      <c r="R2868" s="17">
        <v>306442.85714285716</v>
      </c>
      <c r="S2868" s="16">
        <v>1919300</v>
      </c>
      <c r="T2868" s="15">
        <v>1919300</v>
      </c>
      <c r="U2868" s="14"/>
      <c r="V2868" s="14"/>
      <c r="W2868" s="14"/>
      <c r="X2868" s="14"/>
      <c r="Y2868" s="14"/>
      <c r="Z2868" s="14"/>
      <c r="AA2868" s="14"/>
      <c r="AB2868" s="13"/>
      <c r="AC2868" s="12">
        <f>+AB2868*19%</f>
        <v>0</v>
      </c>
      <c r="AD2868" s="6">
        <f>+AB2868+AC2868</f>
        <v>0</v>
      </c>
      <c r="AE2868" s="6">
        <f>+AD2868*5.1%</f>
        <v>0</v>
      </c>
      <c r="AF2868" s="6">
        <f>+AD2868+AE2868</f>
        <v>0</v>
      </c>
      <c r="AG2868" s="9">
        <f>MIN(L2868,P2868,T2868)</f>
        <v>1919300</v>
      </c>
      <c r="AH2868" s="11">
        <f>MAX(L2868,P2868,T2868,AF2868)</f>
        <v>2525760.4139999999</v>
      </c>
      <c r="AI2868" s="11">
        <f>MEDIAN(L2868,P2868,T2868,AF2868)</f>
        <v>1996072</v>
      </c>
      <c r="AJ2868" s="10">
        <f>AVERAGE(L2868,P2868,T2868,AF2868)</f>
        <v>1629476.1035</v>
      </c>
      <c r="AK2868" s="9">
        <f t="shared" si="1345"/>
        <v>1957686</v>
      </c>
      <c r="AL2868" s="9">
        <f t="shared" si="1360"/>
        <v>2260916.2069999999</v>
      </c>
      <c r="AM2868" s="6">
        <f>HARMEAN(L2868,P2868,T2868)</f>
        <v>2143817.8294968428</v>
      </c>
      <c r="AN2868" s="8">
        <f t="shared" si="1362"/>
        <v>1116406.5746485135</v>
      </c>
      <c r="AO2868" s="7">
        <f t="shared" si="1361"/>
        <v>0.5593017559729877</v>
      </c>
      <c r="AP2868" s="6">
        <f t="shared" si="1375"/>
        <v>2143817.8294968428</v>
      </c>
      <c r="AQ2868" s="5" t="s">
        <v>0</v>
      </c>
    </row>
    <row r="2869" spans="1:43" x14ac:dyDescent="0.25">
      <c r="A2869" s="191" t="s">
        <v>908</v>
      </c>
      <c r="B2869" s="192"/>
      <c r="C2869" s="192"/>
      <c r="D2869" s="192"/>
      <c r="E2869" s="192"/>
      <c r="F2869" s="192"/>
      <c r="G2869" s="192"/>
      <c r="H2869" s="192"/>
      <c r="I2869" s="192"/>
      <c r="J2869" s="192"/>
      <c r="K2869" s="192"/>
      <c r="L2869" s="193"/>
      <c r="M2869" s="41"/>
      <c r="N2869" s="41"/>
      <c r="O2869" s="41"/>
      <c r="P2869" s="40"/>
      <c r="Q2869" s="39"/>
      <c r="R2869" s="39"/>
      <c r="S2869" s="39"/>
      <c r="T2869" s="64"/>
      <c r="U2869" s="39"/>
      <c r="V2869" s="39"/>
      <c r="W2869" s="39"/>
      <c r="X2869" s="39"/>
      <c r="Y2869" s="39"/>
      <c r="Z2869" s="39"/>
      <c r="AA2869" s="39"/>
      <c r="AB2869" s="13"/>
      <c r="AC2869" s="12"/>
      <c r="AD2869" s="6"/>
      <c r="AE2869" s="6"/>
      <c r="AF2869" s="6"/>
      <c r="AG2869" s="9"/>
      <c r="AH2869" s="5"/>
      <c r="AI2869" s="5"/>
      <c r="AJ2869" s="5"/>
      <c r="AK2869" s="9"/>
      <c r="AL2869" s="9"/>
      <c r="AM2869" s="6"/>
      <c r="AN2869" s="8"/>
      <c r="AO2869" s="7"/>
      <c r="AP2869" s="6"/>
      <c r="AQ2869" s="5"/>
    </row>
    <row r="2870" spans="1:43" ht="51" x14ac:dyDescent="0.25">
      <c r="A2870" s="38" t="s">
        <v>143</v>
      </c>
      <c r="B2870" s="31" t="s">
        <v>142</v>
      </c>
      <c r="C2870" s="31" t="s">
        <v>141</v>
      </c>
      <c r="D2870" s="31" t="s">
        <v>140</v>
      </c>
      <c r="E2870" s="31" t="s">
        <v>139</v>
      </c>
      <c r="F2870" s="31" t="s">
        <v>180</v>
      </c>
      <c r="G2870" s="37" t="s">
        <v>138</v>
      </c>
      <c r="H2870" s="36" t="s">
        <v>137</v>
      </c>
      <c r="I2870" s="35" t="s">
        <v>136</v>
      </c>
      <c r="J2870" s="31" t="s">
        <v>135</v>
      </c>
      <c r="K2870" s="31" t="s">
        <v>134</v>
      </c>
      <c r="L2870" s="34" t="s">
        <v>133</v>
      </c>
      <c r="M2870" s="33" t="s">
        <v>136</v>
      </c>
      <c r="N2870" s="33" t="s">
        <v>135</v>
      </c>
      <c r="O2870" s="33" t="s">
        <v>134</v>
      </c>
      <c r="P2870" s="32" t="s">
        <v>133</v>
      </c>
      <c r="Q2870" s="31"/>
      <c r="R2870" s="31"/>
      <c r="S2870" s="31"/>
      <c r="T2870" s="34"/>
      <c r="U2870" s="31"/>
      <c r="V2870" s="31"/>
      <c r="W2870" s="31"/>
      <c r="X2870" s="31"/>
      <c r="Y2870" s="31"/>
      <c r="Z2870" s="31"/>
      <c r="AA2870" s="31"/>
      <c r="AB2870" s="13"/>
      <c r="AC2870" s="12"/>
      <c r="AD2870" s="6"/>
      <c r="AE2870" s="6"/>
      <c r="AF2870" s="6"/>
      <c r="AG2870" s="9"/>
      <c r="AH2870" s="5"/>
      <c r="AI2870" s="5"/>
      <c r="AJ2870" s="5"/>
      <c r="AK2870" s="9"/>
      <c r="AL2870" s="9"/>
      <c r="AM2870" s="6"/>
      <c r="AN2870" s="8"/>
      <c r="AO2870" s="7"/>
      <c r="AP2870" s="6"/>
      <c r="AQ2870" s="5"/>
    </row>
    <row r="2871" spans="1:43" x14ac:dyDescent="0.25">
      <c r="A2871" s="63">
        <v>434</v>
      </c>
      <c r="B2871" s="24">
        <v>73152101</v>
      </c>
      <c r="C2871" s="66">
        <v>8711003</v>
      </c>
      <c r="D2871" s="62" t="s">
        <v>801</v>
      </c>
      <c r="E2871" s="61" t="s">
        <v>801</v>
      </c>
      <c r="F2871" s="67" t="s">
        <v>907</v>
      </c>
      <c r="G2871" s="42" t="s">
        <v>1</v>
      </c>
      <c r="H2871" s="21">
        <v>1</v>
      </c>
      <c r="I2871" s="20">
        <v>413922.15635294118</v>
      </c>
      <c r="J2871" s="20">
        <f>+I2871*0.19</f>
        <v>78645.209707058821</v>
      </c>
      <c r="K2871" s="19">
        <f>+I2871+J2871</f>
        <v>492567.36606000003</v>
      </c>
      <c r="L2871" s="15">
        <f>+H2871*K2871</f>
        <v>492567.36606000003</v>
      </c>
      <c r="M2871" s="17">
        <v>333407.56302521011</v>
      </c>
      <c r="N2871" s="17">
        <v>63347.436974789925</v>
      </c>
      <c r="O2871" s="16">
        <v>396755.00000000006</v>
      </c>
      <c r="P2871" s="18">
        <v>396755.00000000006</v>
      </c>
      <c r="Q2871" s="17">
        <v>314535.29411764705</v>
      </c>
      <c r="R2871" s="17">
        <v>59761.705882352937</v>
      </c>
      <c r="S2871" s="16">
        <v>374297</v>
      </c>
      <c r="T2871" s="15">
        <v>374297</v>
      </c>
      <c r="U2871" s="14"/>
      <c r="V2871" s="14"/>
      <c r="W2871" s="14"/>
      <c r="X2871" s="14"/>
      <c r="Y2871" s="14"/>
      <c r="Z2871" s="14"/>
      <c r="AA2871" s="14"/>
      <c r="AB2871" s="13"/>
      <c r="AC2871" s="12">
        <f>+AB2871*19%</f>
        <v>0</v>
      </c>
      <c r="AD2871" s="6">
        <f>+AB2871+AC2871</f>
        <v>0</v>
      </c>
      <c r="AE2871" s="6">
        <f>+AD2871*5.1%</f>
        <v>0</v>
      </c>
      <c r="AF2871" s="6">
        <f>+AD2871+AE2871</f>
        <v>0</v>
      </c>
      <c r="AG2871" s="9">
        <f>MIN(L2871,P2871,T2871)</f>
        <v>374297</v>
      </c>
      <c r="AH2871" s="11">
        <f>MAX(L2871,P2871,T2871,AF2871)</f>
        <v>492567.36606000003</v>
      </c>
      <c r="AI2871" s="11">
        <f>MEDIAN(L2871,P2871,T2871,AF2871)</f>
        <v>385526</v>
      </c>
      <c r="AJ2871" s="10">
        <f>AVERAGE(L2871,P2871,T2871,AF2871)</f>
        <v>315904.84151500004</v>
      </c>
      <c r="AK2871" s="9">
        <f t="shared" si="1345"/>
        <v>379911.5</v>
      </c>
      <c r="AL2871" s="9">
        <f t="shared" si="1360"/>
        <v>439046.68303000001</v>
      </c>
      <c r="AM2871" s="6">
        <f>HARMEAN(L2871,P2871,T2871)</f>
        <v>415380.05858598748</v>
      </c>
      <c r="AN2871" s="8">
        <f t="shared" si="1362"/>
        <v>216757.85935064111</v>
      </c>
      <c r="AO2871" s="7">
        <f t="shared" si="1361"/>
        <v>0.56223927660038786</v>
      </c>
      <c r="AP2871" s="6">
        <f t="shared" si="1375"/>
        <v>415380.05858598748</v>
      </c>
      <c r="AQ2871" s="5" t="s">
        <v>0</v>
      </c>
    </row>
    <row r="2872" spans="1:43" x14ac:dyDescent="0.25">
      <c r="A2872" s="63">
        <v>435</v>
      </c>
      <c r="B2872" s="24">
        <v>73152101</v>
      </c>
      <c r="C2872" s="66">
        <v>8711003</v>
      </c>
      <c r="D2872" s="62" t="s">
        <v>801</v>
      </c>
      <c r="E2872" s="61" t="s">
        <v>801</v>
      </c>
      <c r="F2872" s="67" t="s">
        <v>906</v>
      </c>
      <c r="G2872" s="42" t="s">
        <v>1</v>
      </c>
      <c r="H2872" s="21">
        <v>1</v>
      </c>
      <c r="I2872" s="20">
        <v>343559.2492436975</v>
      </c>
      <c r="J2872" s="20">
        <f>+I2872*0.19</f>
        <v>65276.257356302529</v>
      </c>
      <c r="K2872" s="19">
        <f>+I2872+J2872</f>
        <v>408835.50660000002</v>
      </c>
      <c r="L2872" s="15">
        <f>+H2872*K2872</f>
        <v>408835.50660000002</v>
      </c>
      <c r="M2872" s="17">
        <v>284563.02521008404</v>
      </c>
      <c r="N2872" s="17">
        <v>54066.97478991597</v>
      </c>
      <c r="O2872" s="16">
        <v>338630</v>
      </c>
      <c r="P2872" s="18">
        <v>338630</v>
      </c>
      <c r="Q2872" s="17">
        <v>261067.22689075631</v>
      </c>
      <c r="R2872" s="17">
        <v>49602.773109243702</v>
      </c>
      <c r="S2872" s="16">
        <v>310670</v>
      </c>
      <c r="T2872" s="15">
        <v>310670</v>
      </c>
      <c r="U2872" s="14"/>
      <c r="V2872" s="14"/>
      <c r="W2872" s="14"/>
      <c r="X2872" s="14"/>
      <c r="Y2872" s="14"/>
      <c r="Z2872" s="14"/>
      <c r="AA2872" s="14"/>
      <c r="AB2872" s="13"/>
      <c r="AC2872" s="12">
        <f>+AB2872*19%</f>
        <v>0</v>
      </c>
      <c r="AD2872" s="6">
        <f>+AB2872+AC2872</f>
        <v>0</v>
      </c>
      <c r="AE2872" s="6">
        <f>+AD2872*5.1%</f>
        <v>0</v>
      </c>
      <c r="AF2872" s="6">
        <f>+AD2872+AE2872</f>
        <v>0</v>
      </c>
      <c r="AG2872" s="9">
        <f>MIN(L2872,P2872,T2872)</f>
        <v>310670</v>
      </c>
      <c r="AH2872" s="11">
        <f>MAX(L2872,P2872,T2872,AF2872)</f>
        <v>408835.50660000002</v>
      </c>
      <c r="AI2872" s="11">
        <f>MEDIAN(L2872,P2872,T2872,AF2872)</f>
        <v>324650</v>
      </c>
      <c r="AJ2872" s="10">
        <f>AVERAGE(L2872,P2872,T2872,AF2872)</f>
        <v>264533.87664999999</v>
      </c>
      <c r="AK2872" s="9">
        <f t="shared" si="1345"/>
        <v>317660</v>
      </c>
      <c r="AL2872" s="9">
        <f t="shared" si="1360"/>
        <v>366742.75329999998</v>
      </c>
      <c r="AM2872" s="6">
        <f>HARMEAN(L2872,P2872,T2872)</f>
        <v>348112.78182883136</v>
      </c>
      <c r="AN2872" s="8">
        <f t="shared" si="1362"/>
        <v>181126.02396763145</v>
      </c>
      <c r="AO2872" s="7">
        <f t="shared" si="1361"/>
        <v>0.55791167093063743</v>
      </c>
      <c r="AP2872" s="6">
        <f t="shared" si="1375"/>
        <v>348112.78182883136</v>
      </c>
      <c r="AQ2872" s="5" t="s">
        <v>0</v>
      </c>
    </row>
    <row r="2873" spans="1:43" x14ac:dyDescent="0.25">
      <c r="A2873" s="63">
        <v>436</v>
      </c>
      <c r="B2873" s="24">
        <v>73152101</v>
      </c>
      <c r="C2873" s="66">
        <v>8711003</v>
      </c>
      <c r="D2873" s="62" t="s">
        <v>801</v>
      </c>
      <c r="E2873" s="61" t="s">
        <v>801</v>
      </c>
      <c r="F2873" s="67" t="s">
        <v>905</v>
      </c>
      <c r="G2873" s="42" t="s">
        <v>1</v>
      </c>
      <c r="H2873" s="21">
        <v>1</v>
      </c>
      <c r="I2873" s="20">
        <v>1149266.3454453782</v>
      </c>
      <c r="J2873" s="20">
        <f>+I2873*0.19</f>
        <v>218360.60563462187</v>
      </c>
      <c r="K2873" s="19">
        <f>+I2873+J2873</f>
        <v>1367626.95108</v>
      </c>
      <c r="L2873" s="15">
        <f>+H2873*K2873</f>
        <v>1367626.95108</v>
      </c>
      <c r="M2873" s="17">
        <v>943181.51260504208</v>
      </c>
      <c r="N2873" s="17">
        <v>179204.48739495801</v>
      </c>
      <c r="O2873" s="16">
        <v>1122386</v>
      </c>
      <c r="P2873" s="18">
        <v>1122386</v>
      </c>
      <c r="Q2873" s="17">
        <v>873315.96638655465</v>
      </c>
      <c r="R2873" s="17">
        <v>165930.03361344538</v>
      </c>
      <c r="S2873" s="16">
        <v>1039246</v>
      </c>
      <c r="T2873" s="15">
        <v>1039246</v>
      </c>
      <c r="U2873" s="14"/>
      <c r="V2873" s="14"/>
      <c r="W2873" s="14"/>
      <c r="X2873" s="14"/>
      <c r="Y2873" s="14"/>
      <c r="Z2873" s="14"/>
      <c r="AA2873" s="14"/>
      <c r="AB2873" s="13">
        <v>171000</v>
      </c>
      <c r="AC2873" s="12">
        <f>+AB2873*19%</f>
        <v>32490</v>
      </c>
      <c r="AD2873" s="6">
        <f>+AB2873+AC2873</f>
        <v>203490</v>
      </c>
      <c r="AE2873" s="6">
        <f>+AD2873*5.1%</f>
        <v>10377.99</v>
      </c>
      <c r="AF2873" s="6">
        <f>+AD2873+AE2873</f>
        <v>213867.99</v>
      </c>
      <c r="AG2873" s="9">
        <f>MIN(L2873,P2873,T2873,AF2873)</f>
        <v>213867.99</v>
      </c>
      <c r="AH2873" s="11">
        <f>MAX(L2873,P2873,T2873,AF2873)</f>
        <v>1367626.95108</v>
      </c>
      <c r="AI2873" s="11">
        <f>MEDIAN(L2873,P2873,T2873,AF2873)</f>
        <v>1080816</v>
      </c>
      <c r="AJ2873" s="10">
        <f>AVERAGE(L2873,P2873,T2873,AF2873)</f>
        <v>935781.73527000006</v>
      </c>
      <c r="AK2873" s="9">
        <f t="shared" si="1345"/>
        <v>647341.995</v>
      </c>
      <c r="AL2873" s="9">
        <f t="shared" si="1360"/>
        <v>1224221.47554</v>
      </c>
      <c r="AM2873" s="6">
        <f>HARMEAN(L2873,P2873,T2873,AF2873)</f>
        <v>550951.26712406415</v>
      </c>
      <c r="AN2873" s="8">
        <f t="shared" si="1362"/>
        <v>501057.46567277994</v>
      </c>
      <c r="AO2873" s="7">
        <f t="shared" si="1361"/>
        <v>0.46359182846366076</v>
      </c>
      <c r="AP2873" s="6">
        <f t="shared" si="1375"/>
        <v>550951.26712406415</v>
      </c>
      <c r="AQ2873" s="5" t="s">
        <v>0</v>
      </c>
    </row>
    <row r="2874" spans="1:43" x14ac:dyDescent="0.25">
      <c r="A2874" s="63">
        <v>437</v>
      </c>
      <c r="B2874" s="24">
        <v>73152101</v>
      </c>
      <c r="C2874" s="66">
        <v>8711003</v>
      </c>
      <c r="D2874" s="62" t="s">
        <v>801</v>
      </c>
      <c r="E2874" s="61" t="s">
        <v>801</v>
      </c>
      <c r="F2874" s="67" t="s">
        <v>904</v>
      </c>
      <c r="G2874" s="42" t="s">
        <v>1</v>
      </c>
      <c r="H2874" s="21">
        <v>1</v>
      </c>
      <c r="I2874" s="20">
        <v>587881.44196638651</v>
      </c>
      <c r="J2874" s="20">
        <f>+I2874*0.19</f>
        <v>111697.47397361344</v>
      </c>
      <c r="K2874" s="19">
        <f>+I2874+J2874</f>
        <v>699578.91593999998</v>
      </c>
      <c r="L2874" s="15">
        <f>+H2874*K2874</f>
        <v>699578.91593999998</v>
      </c>
      <c r="M2874" s="17">
        <v>473528.57142857148</v>
      </c>
      <c r="N2874" s="17">
        <v>89970.42857142858</v>
      </c>
      <c r="O2874" s="16">
        <v>563499</v>
      </c>
      <c r="P2874" s="18">
        <v>563499</v>
      </c>
      <c r="Q2874" s="17">
        <v>446725.21008403361</v>
      </c>
      <c r="R2874" s="17">
        <v>84877.789915966379</v>
      </c>
      <c r="S2874" s="16">
        <v>531603</v>
      </c>
      <c r="T2874" s="15">
        <v>531603</v>
      </c>
      <c r="U2874" s="14"/>
      <c r="V2874" s="14"/>
      <c r="W2874" s="14"/>
      <c r="X2874" s="14"/>
      <c r="Y2874" s="14"/>
      <c r="Z2874" s="14"/>
      <c r="AA2874" s="14"/>
      <c r="AB2874" s="13"/>
      <c r="AC2874" s="12">
        <f>+AB2874*19%</f>
        <v>0</v>
      </c>
      <c r="AD2874" s="6">
        <f>+AB2874+AC2874</f>
        <v>0</v>
      </c>
      <c r="AE2874" s="6">
        <f>+AD2874*5.1%</f>
        <v>0</v>
      </c>
      <c r="AF2874" s="6">
        <f>+AD2874+AE2874</f>
        <v>0</v>
      </c>
      <c r="AG2874" s="9">
        <f>MIN(L2874,P2874,T2874)</f>
        <v>531603</v>
      </c>
      <c r="AH2874" s="11">
        <f>MAX(L2874,P2874,T2874,AF2874)</f>
        <v>699578.91593999998</v>
      </c>
      <c r="AI2874" s="11">
        <f>MEDIAN(L2874,P2874,T2874,AF2874)</f>
        <v>547551</v>
      </c>
      <c r="AJ2874" s="10">
        <f>AVERAGE(L2874,P2874,T2874,AF2874)</f>
        <v>448670.22898499999</v>
      </c>
      <c r="AK2874" s="9">
        <f t="shared" si="1345"/>
        <v>539577</v>
      </c>
      <c r="AL2874" s="9">
        <f t="shared" si="1360"/>
        <v>623564.95796999999</v>
      </c>
      <c r="AM2874" s="6">
        <f>HARMEAN(L2874,P2874,T2874)</f>
        <v>589951.89837895031</v>
      </c>
      <c r="AN2874" s="8">
        <f t="shared" si="1362"/>
        <v>307854.74644599104</v>
      </c>
      <c r="AO2874" s="7">
        <f t="shared" si="1361"/>
        <v>0.56223940134524641</v>
      </c>
      <c r="AP2874" s="6">
        <f t="shared" si="1375"/>
        <v>589951.89837895031</v>
      </c>
      <c r="AQ2874" s="5" t="s">
        <v>0</v>
      </c>
    </row>
    <row r="2875" spans="1:43" x14ac:dyDescent="0.25">
      <c r="A2875" s="191" t="s">
        <v>903</v>
      </c>
      <c r="B2875" s="192"/>
      <c r="C2875" s="192"/>
      <c r="D2875" s="192"/>
      <c r="E2875" s="192"/>
      <c r="F2875" s="192"/>
      <c r="G2875" s="192"/>
      <c r="H2875" s="192"/>
      <c r="I2875" s="192"/>
      <c r="J2875" s="192"/>
      <c r="K2875" s="192"/>
      <c r="L2875" s="193"/>
      <c r="M2875" s="41"/>
      <c r="N2875" s="41"/>
      <c r="O2875" s="41"/>
      <c r="P2875" s="40"/>
      <c r="Q2875" s="39"/>
      <c r="R2875" s="39"/>
      <c r="S2875" s="39"/>
      <c r="T2875" s="64"/>
      <c r="U2875" s="39"/>
      <c r="V2875" s="39"/>
      <c r="W2875" s="39"/>
      <c r="X2875" s="39"/>
      <c r="Y2875" s="39"/>
      <c r="Z2875" s="39"/>
      <c r="AA2875" s="39"/>
      <c r="AB2875" s="13"/>
      <c r="AC2875" s="12"/>
      <c r="AD2875" s="6"/>
      <c r="AE2875" s="6"/>
      <c r="AF2875" s="6"/>
      <c r="AG2875" s="9"/>
      <c r="AH2875" s="5"/>
      <c r="AI2875" s="5"/>
      <c r="AJ2875" s="5"/>
      <c r="AK2875" s="9"/>
      <c r="AL2875" s="9"/>
      <c r="AM2875" s="6"/>
      <c r="AN2875" s="8"/>
      <c r="AO2875" s="7"/>
      <c r="AP2875" s="6"/>
      <c r="AQ2875" s="5"/>
    </row>
    <row r="2876" spans="1:43" ht="51" x14ac:dyDescent="0.25">
      <c r="A2876" s="38" t="s">
        <v>143</v>
      </c>
      <c r="B2876" s="31" t="s">
        <v>142</v>
      </c>
      <c r="C2876" s="31" t="s">
        <v>141</v>
      </c>
      <c r="D2876" s="31" t="s">
        <v>140</v>
      </c>
      <c r="E2876" s="31" t="s">
        <v>139</v>
      </c>
      <c r="F2876" s="31" t="s">
        <v>180</v>
      </c>
      <c r="G2876" s="37" t="s">
        <v>138</v>
      </c>
      <c r="H2876" s="36" t="s">
        <v>137</v>
      </c>
      <c r="I2876" s="35" t="s">
        <v>136</v>
      </c>
      <c r="J2876" s="31" t="s">
        <v>135</v>
      </c>
      <c r="K2876" s="31" t="s">
        <v>134</v>
      </c>
      <c r="L2876" s="34" t="s">
        <v>133</v>
      </c>
      <c r="M2876" s="33" t="s">
        <v>136</v>
      </c>
      <c r="N2876" s="33" t="s">
        <v>135</v>
      </c>
      <c r="O2876" s="33" t="s">
        <v>134</v>
      </c>
      <c r="P2876" s="32" t="s">
        <v>133</v>
      </c>
      <c r="Q2876" s="31"/>
      <c r="R2876" s="31"/>
      <c r="S2876" s="31"/>
      <c r="T2876" s="34"/>
      <c r="U2876" s="31"/>
      <c r="V2876" s="31"/>
      <c r="W2876" s="31"/>
      <c r="X2876" s="31"/>
      <c r="Y2876" s="31"/>
      <c r="Z2876" s="31"/>
      <c r="AA2876" s="31"/>
      <c r="AB2876" s="13"/>
      <c r="AC2876" s="12"/>
      <c r="AD2876" s="6"/>
      <c r="AE2876" s="6"/>
      <c r="AF2876" s="6"/>
      <c r="AG2876" s="9"/>
      <c r="AH2876" s="5"/>
      <c r="AI2876" s="5"/>
      <c r="AJ2876" s="5"/>
      <c r="AK2876" s="9"/>
      <c r="AL2876" s="9"/>
      <c r="AM2876" s="6"/>
      <c r="AN2876" s="8"/>
      <c r="AO2876" s="7"/>
      <c r="AP2876" s="6"/>
      <c r="AQ2876" s="5"/>
    </row>
    <row r="2877" spans="1:43" ht="25.5" x14ac:dyDescent="0.25">
      <c r="A2877" s="63">
        <v>438</v>
      </c>
      <c r="B2877" s="24">
        <v>73152101</v>
      </c>
      <c r="C2877" s="66">
        <v>8711003</v>
      </c>
      <c r="D2877" s="62" t="s">
        <v>801</v>
      </c>
      <c r="E2877" s="61" t="s">
        <v>801</v>
      </c>
      <c r="F2877" s="23" t="s">
        <v>902</v>
      </c>
      <c r="G2877" s="42" t="s">
        <v>1</v>
      </c>
      <c r="H2877" s="21">
        <v>1</v>
      </c>
      <c r="I2877" s="20">
        <v>235497.38566386557</v>
      </c>
      <c r="J2877" s="20">
        <f t="shared" ref="J2877:J2882" si="1376">+I2877*0.19</f>
        <v>44744.503276134456</v>
      </c>
      <c r="K2877" s="19">
        <f t="shared" ref="K2877:K2882" si="1377">+I2877+J2877</f>
        <v>280241.88894000003</v>
      </c>
      <c r="L2877" s="15">
        <f t="shared" ref="L2877:L2882" si="1378">+H2877*K2877</f>
        <v>280241.88894000003</v>
      </c>
      <c r="M2877" s="17">
        <v>193268.90756302522</v>
      </c>
      <c r="N2877" s="17">
        <v>36721.092436974795</v>
      </c>
      <c r="O2877" s="16">
        <v>229990</v>
      </c>
      <c r="P2877" s="18">
        <v>229990</v>
      </c>
      <c r="Q2877" s="17">
        <v>178952.10084033615</v>
      </c>
      <c r="R2877" s="17">
        <v>34000.899159663866</v>
      </c>
      <c r="S2877" s="16">
        <v>212953</v>
      </c>
      <c r="T2877" s="15">
        <v>212953</v>
      </c>
      <c r="U2877" s="14"/>
      <c r="V2877" s="14"/>
      <c r="W2877" s="14"/>
      <c r="X2877" s="14"/>
      <c r="Y2877" s="14"/>
      <c r="Z2877" s="14"/>
      <c r="AA2877" s="14"/>
      <c r="AB2877" s="13"/>
      <c r="AC2877" s="12">
        <f t="shared" ref="AC2877:AC2882" si="1379">+AB2877*19%</f>
        <v>0</v>
      </c>
      <c r="AD2877" s="6">
        <f t="shared" ref="AD2877:AD2882" si="1380">+AB2877+AC2877</f>
        <v>0</v>
      </c>
      <c r="AE2877" s="6">
        <f t="shared" ref="AE2877:AE2882" si="1381">+AD2877*5.1%</f>
        <v>0</v>
      </c>
      <c r="AF2877" s="6">
        <f t="shared" ref="AF2877:AF2882" si="1382">+AD2877+AE2877</f>
        <v>0</v>
      </c>
      <c r="AG2877" s="9">
        <f t="shared" ref="AG2877:AG2882" si="1383">MIN(L2877,P2877,T2877)</f>
        <v>212953</v>
      </c>
      <c r="AH2877" s="11">
        <f t="shared" ref="AH2877:AH2882" si="1384">MAX(L2877,P2877,T2877,AF2877)</f>
        <v>280241.88894000003</v>
      </c>
      <c r="AI2877" s="11">
        <f t="shared" ref="AI2877:AI2882" si="1385">MEDIAN(L2877,P2877,T2877,AF2877)</f>
        <v>221471.5</v>
      </c>
      <c r="AJ2877" s="10">
        <f t="shared" ref="AJ2877:AJ2882" si="1386">AVERAGE(L2877,P2877,T2877,AF2877)</f>
        <v>180796.22223499999</v>
      </c>
      <c r="AK2877" s="9">
        <f t="shared" si="1345"/>
        <v>217212.25</v>
      </c>
      <c r="AL2877" s="9">
        <f t="shared" si="1360"/>
        <v>250856.69447000002</v>
      </c>
      <c r="AM2877" s="6">
        <f t="shared" ref="AM2877:AM2882" si="1387">HARMEAN(L2877,P2877,T2877)</f>
        <v>237864.30382575784</v>
      </c>
      <c r="AN2877" s="8">
        <f t="shared" si="1362"/>
        <v>123869.28692223546</v>
      </c>
      <c r="AO2877" s="7">
        <f t="shared" si="1361"/>
        <v>0.55930125059989866</v>
      </c>
      <c r="AP2877" s="6">
        <f t="shared" si="1375"/>
        <v>237864.30382575784</v>
      </c>
      <c r="AQ2877" s="5" t="s">
        <v>0</v>
      </c>
    </row>
    <row r="2878" spans="1:43" ht="25.5" x14ac:dyDescent="0.25">
      <c r="A2878" s="63">
        <v>439</v>
      </c>
      <c r="B2878" s="24">
        <v>73152101</v>
      </c>
      <c r="C2878" s="66">
        <v>8711003</v>
      </c>
      <c r="D2878" s="62" t="s">
        <v>801</v>
      </c>
      <c r="E2878" s="61" t="s">
        <v>801</v>
      </c>
      <c r="F2878" s="23" t="s">
        <v>901</v>
      </c>
      <c r="G2878" s="42" t="s">
        <v>1</v>
      </c>
      <c r="H2878" s="21">
        <v>1</v>
      </c>
      <c r="I2878" s="20">
        <v>610547.26220168069</v>
      </c>
      <c r="J2878" s="20">
        <f t="shared" si="1376"/>
        <v>116003.97981831933</v>
      </c>
      <c r="K2878" s="19">
        <f t="shared" si="1377"/>
        <v>726551.24202000001</v>
      </c>
      <c r="L2878" s="15">
        <f t="shared" si="1378"/>
        <v>726551.24202000001</v>
      </c>
      <c r="M2878" s="17">
        <v>505704.2016806723</v>
      </c>
      <c r="N2878" s="17">
        <v>96083.798319327732</v>
      </c>
      <c r="O2878" s="16">
        <v>601788</v>
      </c>
      <c r="P2878" s="18">
        <v>601788</v>
      </c>
      <c r="Q2878" s="17">
        <v>463948.73949579836</v>
      </c>
      <c r="R2878" s="17">
        <v>88150.260504201695</v>
      </c>
      <c r="S2878" s="16">
        <v>552099</v>
      </c>
      <c r="T2878" s="15">
        <v>552099</v>
      </c>
      <c r="U2878" s="14"/>
      <c r="V2878" s="14"/>
      <c r="W2878" s="14"/>
      <c r="X2878" s="14"/>
      <c r="Y2878" s="14"/>
      <c r="Z2878" s="14"/>
      <c r="AA2878" s="14"/>
      <c r="AB2878" s="13"/>
      <c r="AC2878" s="12">
        <f t="shared" si="1379"/>
        <v>0</v>
      </c>
      <c r="AD2878" s="6">
        <f t="shared" si="1380"/>
        <v>0</v>
      </c>
      <c r="AE2878" s="6">
        <f t="shared" si="1381"/>
        <v>0</v>
      </c>
      <c r="AF2878" s="6">
        <f t="shared" si="1382"/>
        <v>0</v>
      </c>
      <c r="AG2878" s="9">
        <f t="shared" si="1383"/>
        <v>552099</v>
      </c>
      <c r="AH2878" s="11">
        <f t="shared" si="1384"/>
        <v>726551.24202000001</v>
      </c>
      <c r="AI2878" s="11">
        <f t="shared" si="1385"/>
        <v>576943.5</v>
      </c>
      <c r="AJ2878" s="10">
        <f t="shared" si="1386"/>
        <v>470109.560505</v>
      </c>
      <c r="AK2878" s="9">
        <f t="shared" si="1345"/>
        <v>564521.25</v>
      </c>
      <c r="AL2878" s="9">
        <f t="shared" si="1360"/>
        <v>651747.37101</v>
      </c>
      <c r="AM2878" s="6">
        <f t="shared" si="1387"/>
        <v>618639.67209446826</v>
      </c>
      <c r="AN2878" s="8">
        <f t="shared" si="1362"/>
        <v>321883.42326220515</v>
      </c>
      <c r="AO2878" s="7">
        <f t="shared" si="1361"/>
        <v>0.55791151692012331</v>
      </c>
      <c r="AP2878" s="6">
        <f t="shared" si="1375"/>
        <v>618639.67209446826</v>
      </c>
      <c r="AQ2878" s="5" t="s">
        <v>0</v>
      </c>
    </row>
    <row r="2879" spans="1:43" x14ac:dyDescent="0.25">
      <c r="A2879" s="63">
        <v>440</v>
      </c>
      <c r="B2879" s="24">
        <v>73152101</v>
      </c>
      <c r="C2879" s="66">
        <v>8711003</v>
      </c>
      <c r="D2879" s="62" t="s">
        <v>801</v>
      </c>
      <c r="E2879" s="61" t="s">
        <v>801</v>
      </c>
      <c r="F2879" s="23" t="s">
        <v>900</v>
      </c>
      <c r="G2879" s="42" t="s">
        <v>1</v>
      </c>
      <c r="H2879" s="21">
        <v>1</v>
      </c>
      <c r="I2879" s="20">
        <v>589993.64515966387</v>
      </c>
      <c r="J2879" s="20">
        <f t="shared" si="1376"/>
        <v>112098.79258033613</v>
      </c>
      <c r="K2879" s="19">
        <f t="shared" si="1377"/>
        <v>702092.43773999996</v>
      </c>
      <c r="L2879" s="15">
        <f t="shared" si="1378"/>
        <v>702092.43773999996</v>
      </c>
      <c r="M2879" s="17">
        <v>470747.05882352946</v>
      </c>
      <c r="N2879" s="17">
        <v>89441.941176470602</v>
      </c>
      <c r="O2879" s="16">
        <v>560189</v>
      </c>
      <c r="P2879" s="18">
        <v>560189</v>
      </c>
      <c r="Q2879" s="17">
        <v>448330.25210084033</v>
      </c>
      <c r="R2879" s="17">
        <v>85182.747899159658</v>
      </c>
      <c r="S2879" s="16">
        <v>533513</v>
      </c>
      <c r="T2879" s="15">
        <v>533513</v>
      </c>
      <c r="U2879" s="14"/>
      <c r="V2879" s="14"/>
      <c r="W2879" s="14"/>
      <c r="X2879" s="14"/>
      <c r="Y2879" s="14"/>
      <c r="Z2879" s="14"/>
      <c r="AA2879" s="14"/>
      <c r="AB2879" s="13"/>
      <c r="AC2879" s="12">
        <f t="shared" si="1379"/>
        <v>0</v>
      </c>
      <c r="AD2879" s="6">
        <f t="shared" si="1380"/>
        <v>0</v>
      </c>
      <c r="AE2879" s="6">
        <f t="shared" si="1381"/>
        <v>0</v>
      </c>
      <c r="AF2879" s="6">
        <f t="shared" si="1382"/>
        <v>0</v>
      </c>
      <c r="AG2879" s="9">
        <f t="shared" si="1383"/>
        <v>533513</v>
      </c>
      <c r="AH2879" s="11">
        <f t="shared" si="1384"/>
        <v>702092.43773999996</v>
      </c>
      <c r="AI2879" s="11">
        <f t="shared" si="1385"/>
        <v>546851</v>
      </c>
      <c r="AJ2879" s="10">
        <f t="shared" si="1386"/>
        <v>448948.60943499999</v>
      </c>
      <c r="AK2879" s="9">
        <f t="shared" si="1345"/>
        <v>540182</v>
      </c>
      <c r="AL2879" s="9">
        <f t="shared" si="1360"/>
        <v>624471.71886999998</v>
      </c>
      <c r="AM2879" s="6">
        <f t="shared" si="1387"/>
        <v>590110.42707807431</v>
      </c>
      <c r="AN2879" s="8">
        <f t="shared" si="1362"/>
        <v>308308.4020734299</v>
      </c>
      <c r="AO2879" s="7">
        <f t="shared" si="1361"/>
        <v>0.5637886774888039</v>
      </c>
      <c r="AP2879" s="6">
        <f t="shared" si="1375"/>
        <v>590110.42707807431</v>
      </c>
      <c r="AQ2879" s="5" t="s">
        <v>0</v>
      </c>
    </row>
    <row r="2880" spans="1:43" ht="38.25" x14ac:dyDescent="0.25">
      <c r="A2880" s="63">
        <v>441</v>
      </c>
      <c r="B2880" s="24">
        <v>73152101</v>
      </c>
      <c r="C2880" s="66">
        <v>8711003</v>
      </c>
      <c r="D2880" s="62" t="s">
        <v>801</v>
      </c>
      <c r="E2880" s="61" t="s">
        <v>801</v>
      </c>
      <c r="F2880" s="23" t="s">
        <v>899</v>
      </c>
      <c r="G2880" s="42" t="s">
        <v>1</v>
      </c>
      <c r="H2880" s="21">
        <v>1</v>
      </c>
      <c r="I2880" s="20">
        <v>1967634.4962857142</v>
      </c>
      <c r="J2880" s="20">
        <f t="shared" si="1376"/>
        <v>373850.55429428571</v>
      </c>
      <c r="K2880" s="19">
        <f t="shared" si="1377"/>
        <v>2341485.05058</v>
      </c>
      <c r="L2880" s="15">
        <f t="shared" si="1378"/>
        <v>2341485.05058</v>
      </c>
      <c r="M2880" s="17">
        <v>1629752.1008403362</v>
      </c>
      <c r="N2880" s="17">
        <v>309652.89915966388</v>
      </c>
      <c r="O2880" s="16">
        <v>1939405</v>
      </c>
      <c r="P2880" s="18">
        <v>1939405</v>
      </c>
      <c r="Q2880" s="17">
        <v>1495185.7142857143</v>
      </c>
      <c r="R2880" s="17">
        <v>284085.28571428574</v>
      </c>
      <c r="S2880" s="16">
        <v>1779271</v>
      </c>
      <c r="T2880" s="15">
        <v>1779271</v>
      </c>
      <c r="U2880" s="14"/>
      <c r="V2880" s="14"/>
      <c r="W2880" s="14"/>
      <c r="X2880" s="14"/>
      <c r="Y2880" s="14"/>
      <c r="Z2880" s="14"/>
      <c r="AA2880" s="14"/>
      <c r="AB2880" s="13"/>
      <c r="AC2880" s="12">
        <f t="shared" si="1379"/>
        <v>0</v>
      </c>
      <c r="AD2880" s="6">
        <f t="shared" si="1380"/>
        <v>0</v>
      </c>
      <c r="AE2880" s="6">
        <f t="shared" si="1381"/>
        <v>0</v>
      </c>
      <c r="AF2880" s="6">
        <f t="shared" si="1382"/>
        <v>0</v>
      </c>
      <c r="AG2880" s="9">
        <f t="shared" si="1383"/>
        <v>1779271</v>
      </c>
      <c r="AH2880" s="11">
        <f t="shared" si="1384"/>
        <v>2341485.05058</v>
      </c>
      <c r="AI2880" s="11">
        <f t="shared" si="1385"/>
        <v>1859338</v>
      </c>
      <c r="AJ2880" s="10">
        <f t="shared" si="1386"/>
        <v>1515040.2626450001</v>
      </c>
      <c r="AK2880" s="9">
        <f t="shared" si="1345"/>
        <v>1819304.5</v>
      </c>
      <c r="AL2880" s="9">
        <f t="shared" si="1360"/>
        <v>2100411.5252900003</v>
      </c>
      <c r="AM2880" s="6">
        <f t="shared" si="1387"/>
        <v>1993713.9820012427</v>
      </c>
      <c r="AN2880" s="8">
        <f t="shared" si="1362"/>
        <v>1037346.1810173594</v>
      </c>
      <c r="AO2880" s="7">
        <f t="shared" si="1361"/>
        <v>0.55791156907316442</v>
      </c>
      <c r="AP2880" s="6">
        <f t="shared" si="1375"/>
        <v>1993713.9820012427</v>
      </c>
      <c r="AQ2880" s="5" t="s">
        <v>0</v>
      </c>
    </row>
    <row r="2881" spans="1:43" ht="25.5" x14ac:dyDescent="0.25">
      <c r="A2881" s="63">
        <v>442</v>
      </c>
      <c r="B2881" s="24">
        <v>73152101</v>
      </c>
      <c r="C2881" s="66">
        <v>8711003</v>
      </c>
      <c r="D2881" s="62" t="s">
        <v>801</v>
      </c>
      <c r="E2881" s="61" t="s">
        <v>801</v>
      </c>
      <c r="F2881" s="23" t="s">
        <v>898</v>
      </c>
      <c r="G2881" s="42" t="s">
        <v>1</v>
      </c>
      <c r="H2881" s="21">
        <v>1</v>
      </c>
      <c r="I2881" s="20">
        <v>1591141.4652100841</v>
      </c>
      <c r="J2881" s="20">
        <f t="shared" si="1376"/>
        <v>302316.87838991598</v>
      </c>
      <c r="K2881" s="19">
        <f t="shared" si="1377"/>
        <v>1893458.3436</v>
      </c>
      <c r="L2881" s="15">
        <f t="shared" si="1378"/>
        <v>1893458.3436</v>
      </c>
      <c r="M2881" s="17">
        <v>1317910.924369748</v>
      </c>
      <c r="N2881" s="17">
        <v>250403.07563025213</v>
      </c>
      <c r="O2881" s="16">
        <v>1568314</v>
      </c>
      <c r="P2881" s="18">
        <v>1568314</v>
      </c>
      <c r="Q2881" s="17">
        <v>1209092.4369747899</v>
      </c>
      <c r="R2881" s="17">
        <v>229727.56302521008</v>
      </c>
      <c r="S2881" s="16">
        <v>1438820</v>
      </c>
      <c r="T2881" s="15">
        <v>1438820</v>
      </c>
      <c r="U2881" s="14"/>
      <c r="V2881" s="14"/>
      <c r="W2881" s="14"/>
      <c r="X2881" s="14"/>
      <c r="Y2881" s="14"/>
      <c r="Z2881" s="14"/>
      <c r="AA2881" s="14"/>
      <c r="AB2881" s="13"/>
      <c r="AC2881" s="12">
        <f t="shared" si="1379"/>
        <v>0</v>
      </c>
      <c r="AD2881" s="6">
        <f t="shared" si="1380"/>
        <v>0</v>
      </c>
      <c r="AE2881" s="6">
        <f t="shared" si="1381"/>
        <v>0</v>
      </c>
      <c r="AF2881" s="6">
        <f t="shared" si="1382"/>
        <v>0</v>
      </c>
      <c r="AG2881" s="9">
        <f t="shared" si="1383"/>
        <v>1438820</v>
      </c>
      <c r="AH2881" s="11">
        <f t="shared" si="1384"/>
        <v>1893458.3436</v>
      </c>
      <c r="AI2881" s="11">
        <f t="shared" si="1385"/>
        <v>1503567</v>
      </c>
      <c r="AJ2881" s="10">
        <f t="shared" si="1386"/>
        <v>1225148.0859000001</v>
      </c>
      <c r="AK2881" s="9">
        <f t="shared" si="1345"/>
        <v>1471193.5</v>
      </c>
      <c r="AL2881" s="9">
        <f t="shared" si="1360"/>
        <v>1698512.6718000001</v>
      </c>
      <c r="AM2881" s="6">
        <f t="shared" si="1387"/>
        <v>1612231.0061852951</v>
      </c>
      <c r="AN2881" s="8">
        <f t="shared" si="1362"/>
        <v>838857.3506873739</v>
      </c>
      <c r="AO2881" s="7">
        <f t="shared" si="1361"/>
        <v>0.55791152019655521</v>
      </c>
      <c r="AP2881" s="6">
        <f t="shared" si="1375"/>
        <v>1612231.0061852951</v>
      </c>
      <c r="AQ2881" s="5" t="s">
        <v>0</v>
      </c>
    </row>
    <row r="2882" spans="1:43" ht="25.5" x14ac:dyDescent="0.25">
      <c r="A2882" s="63">
        <v>443</v>
      </c>
      <c r="B2882" s="24">
        <v>73152101</v>
      </c>
      <c r="C2882" s="66">
        <v>8711003</v>
      </c>
      <c r="D2882" s="62" t="s">
        <v>801</v>
      </c>
      <c r="E2882" s="61" t="s">
        <v>801</v>
      </c>
      <c r="F2882" s="23" t="s">
        <v>897</v>
      </c>
      <c r="G2882" s="42" t="s">
        <v>1</v>
      </c>
      <c r="H2882" s="21">
        <v>1</v>
      </c>
      <c r="I2882" s="20">
        <v>936449.15626890759</v>
      </c>
      <c r="J2882" s="20">
        <f t="shared" si="1376"/>
        <v>177925.33969109243</v>
      </c>
      <c r="K2882" s="19">
        <f t="shared" si="1377"/>
        <v>1114374.49596</v>
      </c>
      <c r="L2882" s="15">
        <f t="shared" si="1378"/>
        <v>1114374.49596</v>
      </c>
      <c r="M2882" s="17">
        <v>775642.01680672274</v>
      </c>
      <c r="N2882" s="17">
        <v>147371.98319327732</v>
      </c>
      <c r="O2882" s="16">
        <v>923014</v>
      </c>
      <c r="P2882" s="18">
        <v>923014</v>
      </c>
      <c r="Q2882" s="17">
        <v>711598.31932773115</v>
      </c>
      <c r="R2882" s="17">
        <v>135203.68067226891</v>
      </c>
      <c r="S2882" s="16">
        <v>846802</v>
      </c>
      <c r="T2882" s="15">
        <v>846802</v>
      </c>
      <c r="U2882" s="14"/>
      <c r="V2882" s="14"/>
      <c r="W2882" s="14"/>
      <c r="X2882" s="14"/>
      <c r="Y2882" s="14"/>
      <c r="Z2882" s="14"/>
      <c r="AA2882" s="14"/>
      <c r="AB2882" s="13"/>
      <c r="AC2882" s="12">
        <f t="shared" si="1379"/>
        <v>0</v>
      </c>
      <c r="AD2882" s="6">
        <f t="shared" si="1380"/>
        <v>0</v>
      </c>
      <c r="AE2882" s="6">
        <f t="shared" si="1381"/>
        <v>0</v>
      </c>
      <c r="AF2882" s="6">
        <f t="shared" si="1382"/>
        <v>0</v>
      </c>
      <c r="AG2882" s="9">
        <f t="shared" si="1383"/>
        <v>846802</v>
      </c>
      <c r="AH2882" s="11">
        <f t="shared" si="1384"/>
        <v>1114374.49596</v>
      </c>
      <c r="AI2882" s="11">
        <f t="shared" si="1385"/>
        <v>884908</v>
      </c>
      <c r="AJ2882" s="10">
        <f t="shared" si="1386"/>
        <v>721047.62398999999</v>
      </c>
      <c r="AK2882" s="9">
        <f t="shared" si="1345"/>
        <v>865855</v>
      </c>
      <c r="AL2882" s="9">
        <f t="shared" si="1360"/>
        <v>999641.24797999999</v>
      </c>
      <c r="AM2882" s="6">
        <f t="shared" si="1387"/>
        <v>948861.07338545588</v>
      </c>
      <c r="AN2882" s="8">
        <f t="shared" si="1362"/>
        <v>493700.40996526304</v>
      </c>
      <c r="AO2882" s="7">
        <f t="shared" si="1361"/>
        <v>0.55791156816896559</v>
      </c>
      <c r="AP2882" s="6">
        <f t="shared" si="1375"/>
        <v>948861.07338545588</v>
      </c>
      <c r="AQ2882" s="5" t="s">
        <v>0</v>
      </c>
    </row>
    <row r="2883" spans="1:43" x14ac:dyDescent="0.25">
      <c r="A2883" s="191" t="s">
        <v>896</v>
      </c>
      <c r="B2883" s="192"/>
      <c r="C2883" s="192"/>
      <c r="D2883" s="192"/>
      <c r="E2883" s="192"/>
      <c r="F2883" s="192"/>
      <c r="G2883" s="192"/>
      <c r="H2883" s="192"/>
      <c r="I2883" s="192"/>
      <c r="J2883" s="192"/>
      <c r="K2883" s="192"/>
      <c r="L2883" s="193"/>
      <c r="M2883" s="41"/>
      <c r="N2883" s="41"/>
      <c r="O2883" s="41"/>
      <c r="P2883" s="40"/>
      <c r="Q2883" s="39"/>
      <c r="R2883" s="39"/>
      <c r="S2883" s="39"/>
      <c r="T2883" s="64"/>
      <c r="U2883" s="39"/>
      <c r="V2883" s="39"/>
      <c r="W2883" s="39"/>
      <c r="X2883" s="39"/>
      <c r="Y2883" s="39"/>
      <c r="Z2883" s="39"/>
      <c r="AA2883" s="39"/>
      <c r="AB2883" s="13"/>
      <c r="AC2883" s="12"/>
      <c r="AD2883" s="6"/>
      <c r="AE2883" s="6"/>
      <c r="AF2883" s="6"/>
      <c r="AG2883" s="9"/>
      <c r="AH2883" s="5"/>
      <c r="AI2883" s="5"/>
      <c r="AJ2883" s="5"/>
      <c r="AK2883" s="9"/>
      <c r="AL2883" s="9"/>
      <c r="AM2883" s="6"/>
      <c r="AN2883" s="8"/>
      <c r="AO2883" s="7"/>
      <c r="AP2883" s="6"/>
      <c r="AQ2883" s="5"/>
    </row>
    <row r="2884" spans="1:43" ht="51" x14ac:dyDescent="0.25">
      <c r="A2884" s="38" t="s">
        <v>143</v>
      </c>
      <c r="B2884" s="31" t="s">
        <v>142</v>
      </c>
      <c r="C2884" s="31" t="s">
        <v>141</v>
      </c>
      <c r="D2884" s="31" t="s">
        <v>140</v>
      </c>
      <c r="E2884" s="31" t="s">
        <v>139</v>
      </c>
      <c r="F2884" s="31" t="s">
        <v>180</v>
      </c>
      <c r="G2884" s="37" t="s">
        <v>138</v>
      </c>
      <c r="H2884" s="36" t="s">
        <v>137</v>
      </c>
      <c r="I2884" s="35" t="s">
        <v>136</v>
      </c>
      <c r="J2884" s="31" t="s">
        <v>135</v>
      </c>
      <c r="K2884" s="31" t="s">
        <v>134</v>
      </c>
      <c r="L2884" s="34" t="s">
        <v>133</v>
      </c>
      <c r="M2884" s="33" t="s">
        <v>136</v>
      </c>
      <c r="N2884" s="33" t="s">
        <v>135</v>
      </c>
      <c r="O2884" s="33" t="s">
        <v>134</v>
      </c>
      <c r="P2884" s="32" t="s">
        <v>133</v>
      </c>
      <c r="Q2884" s="31"/>
      <c r="R2884" s="31"/>
      <c r="S2884" s="31"/>
      <c r="T2884" s="34"/>
      <c r="U2884" s="31"/>
      <c r="V2884" s="31"/>
      <c r="W2884" s="31"/>
      <c r="X2884" s="31"/>
      <c r="Y2884" s="31"/>
      <c r="Z2884" s="31"/>
      <c r="AA2884" s="31"/>
      <c r="AB2884" s="13"/>
      <c r="AC2884" s="12"/>
      <c r="AD2884" s="6"/>
      <c r="AE2884" s="6"/>
      <c r="AF2884" s="6"/>
      <c r="AG2884" s="9"/>
      <c r="AH2884" s="5"/>
      <c r="AI2884" s="5"/>
      <c r="AJ2884" s="5"/>
      <c r="AK2884" s="9"/>
      <c r="AL2884" s="9"/>
      <c r="AM2884" s="6"/>
      <c r="AN2884" s="8"/>
      <c r="AO2884" s="7"/>
      <c r="AP2884" s="6"/>
      <c r="AQ2884" s="5"/>
    </row>
    <row r="2885" spans="1:43" ht="51" x14ac:dyDescent="0.25">
      <c r="A2885" s="63">
        <v>444</v>
      </c>
      <c r="B2885" s="24">
        <v>73152101</v>
      </c>
      <c r="C2885" s="66">
        <v>8715299</v>
      </c>
      <c r="D2885" s="62" t="s">
        <v>801</v>
      </c>
      <c r="E2885" s="61" t="s">
        <v>801</v>
      </c>
      <c r="F2885" s="23" t="s">
        <v>895</v>
      </c>
      <c r="G2885" s="42" t="s">
        <v>1</v>
      </c>
      <c r="H2885" s="21">
        <v>1</v>
      </c>
      <c r="I2885" s="20">
        <v>183572.5748067227</v>
      </c>
      <c r="J2885" s="20">
        <f t="shared" ref="J2885:J2894" si="1388">+I2885*0.19</f>
        <v>34878.789213277312</v>
      </c>
      <c r="K2885" s="19">
        <f t="shared" ref="K2885:K2894" si="1389">+I2885+J2885</f>
        <v>218451.36402000001</v>
      </c>
      <c r="L2885" s="15">
        <f t="shared" ref="L2885:L2894" si="1390">+H2885*K2885</f>
        <v>218451.36402000001</v>
      </c>
      <c r="M2885" s="17">
        <v>150654.62184873951</v>
      </c>
      <c r="N2885" s="17">
        <v>28624.378151260506</v>
      </c>
      <c r="O2885" s="16">
        <v>179279</v>
      </c>
      <c r="P2885" s="18">
        <v>179279</v>
      </c>
      <c r="Q2885" s="17">
        <v>139494.95798319328</v>
      </c>
      <c r="R2885" s="17">
        <v>26504.042016806725</v>
      </c>
      <c r="S2885" s="16">
        <v>165999</v>
      </c>
      <c r="T2885" s="15">
        <v>165999</v>
      </c>
      <c r="U2885" s="14"/>
      <c r="V2885" s="14"/>
      <c r="W2885" s="14"/>
      <c r="X2885" s="14"/>
      <c r="Y2885" s="14"/>
      <c r="Z2885" s="14"/>
      <c r="AA2885" s="14"/>
      <c r="AB2885" s="13"/>
      <c r="AC2885" s="12">
        <f t="shared" ref="AC2885:AC2894" si="1391">+AB2885*19%</f>
        <v>0</v>
      </c>
      <c r="AD2885" s="6">
        <f t="shared" ref="AD2885:AD2894" si="1392">+AB2885+AC2885</f>
        <v>0</v>
      </c>
      <c r="AE2885" s="6">
        <f t="shared" ref="AE2885:AE2894" si="1393">+AD2885*5.1%</f>
        <v>0</v>
      </c>
      <c r="AF2885" s="6">
        <f t="shared" ref="AF2885:AF2894" si="1394">+AD2885+AE2885</f>
        <v>0</v>
      </c>
      <c r="AG2885" s="9">
        <f>MIN(L2885,P2885,T2885)</f>
        <v>165999</v>
      </c>
      <c r="AH2885" s="11">
        <f t="shared" ref="AH2885:AH2894" si="1395">MAX(L2885,P2885,T2885,AF2885)</f>
        <v>218451.36402000001</v>
      </c>
      <c r="AI2885" s="11">
        <f t="shared" ref="AI2885:AI2894" si="1396">MEDIAN(L2885,P2885,T2885,AF2885)</f>
        <v>172639</v>
      </c>
      <c r="AJ2885" s="10">
        <f t="shared" ref="AJ2885:AJ2894" si="1397">AVERAGE(L2885,P2885,T2885,AF2885)</f>
        <v>140932.34100499999</v>
      </c>
      <c r="AK2885" s="9">
        <f t="shared" ref="AK2885:AK2948" si="1398">AVERAGE(AG2885,AI2885)</f>
        <v>169319</v>
      </c>
      <c r="AL2885" s="9">
        <f t="shared" si="1360"/>
        <v>195545.18200999999</v>
      </c>
      <c r="AM2885" s="6">
        <f>HARMEAN(L2885,P2885,T2885)</f>
        <v>185417.42855460191</v>
      </c>
      <c r="AN2885" s="8">
        <f t="shared" si="1362"/>
        <v>96557.284067714834</v>
      </c>
      <c r="AO2885" s="7">
        <f t="shared" si="1361"/>
        <v>0.55930168772823541</v>
      </c>
      <c r="AP2885" s="6">
        <f t="shared" si="1375"/>
        <v>185417.42855460191</v>
      </c>
      <c r="AQ2885" s="5" t="s">
        <v>0</v>
      </c>
    </row>
    <row r="2886" spans="1:43" ht="25.5" x14ac:dyDescent="0.25">
      <c r="A2886" s="63">
        <v>445</v>
      </c>
      <c r="B2886" s="24">
        <v>73152101</v>
      </c>
      <c r="C2886" s="66">
        <v>8715299</v>
      </c>
      <c r="D2886" s="62" t="s">
        <v>801</v>
      </c>
      <c r="E2886" s="61" t="s">
        <v>801</v>
      </c>
      <c r="F2886" s="23" t="s">
        <v>894</v>
      </c>
      <c r="G2886" s="42" t="s">
        <v>1</v>
      </c>
      <c r="H2886" s="21">
        <v>1</v>
      </c>
      <c r="I2886" s="20">
        <v>147986.92739495798</v>
      </c>
      <c r="J2886" s="20">
        <f t="shared" si="1388"/>
        <v>28117.516205042015</v>
      </c>
      <c r="K2886" s="19">
        <f t="shared" si="1389"/>
        <v>176104.4436</v>
      </c>
      <c r="L2886" s="15">
        <f t="shared" si="1390"/>
        <v>176104.4436</v>
      </c>
      <c r="M2886" s="17">
        <v>122574.78991596639</v>
      </c>
      <c r="N2886" s="17">
        <v>23289.210084033613</v>
      </c>
      <c r="O2886" s="16">
        <v>145864</v>
      </c>
      <c r="P2886" s="18">
        <v>145864</v>
      </c>
      <c r="Q2886" s="17">
        <v>112453.78151260504</v>
      </c>
      <c r="R2886" s="17">
        <v>21366.218487394959</v>
      </c>
      <c r="S2886" s="16">
        <v>133820</v>
      </c>
      <c r="T2886" s="15">
        <v>133820</v>
      </c>
      <c r="U2886" s="14"/>
      <c r="V2886" s="14"/>
      <c r="W2886" s="14"/>
      <c r="X2886" s="14"/>
      <c r="Y2886" s="14"/>
      <c r="Z2886" s="14"/>
      <c r="AA2886" s="14"/>
      <c r="AB2886" s="13">
        <v>120000</v>
      </c>
      <c r="AC2886" s="12">
        <f t="shared" si="1391"/>
        <v>22800</v>
      </c>
      <c r="AD2886" s="6">
        <f t="shared" si="1392"/>
        <v>142800</v>
      </c>
      <c r="AE2886" s="6">
        <f t="shared" si="1393"/>
        <v>7282.7999999999993</v>
      </c>
      <c r="AF2886" s="6">
        <f t="shared" si="1394"/>
        <v>150082.79999999999</v>
      </c>
      <c r="AG2886" s="9">
        <f>MIN(L2886,P2886,T2886,AF2886)</f>
        <v>133820</v>
      </c>
      <c r="AH2886" s="11">
        <f t="shared" si="1395"/>
        <v>176104.4436</v>
      </c>
      <c r="AI2886" s="11">
        <f t="shared" si="1396"/>
        <v>147973.4</v>
      </c>
      <c r="AJ2886" s="10">
        <f t="shared" si="1397"/>
        <v>151467.81089999998</v>
      </c>
      <c r="AK2886" s="9">
        <f t="shared" si="1398"/>
        <v>140896.70000000001</v>
      </c>
      <c r="AL2886" s="9">
        <f t="shared" si="1360"/>
        <v>162038.92180000001</v>
      </c>
      <c r="AM2886" s="6">
        <f>HARMEAN(L2886,P2886,T2886,AF2886)</f>
        <v>149982.02347628665</v>
      </c>
      <c r="AN2886" s="8">
        <f t="shared" si="1362"/>
        <v>17811.324601247088</v>
      </c>
      <c r="AO2886" s="7">
        <f t="shared" si="1361"/>
        <v>0.1203684216301517</v>
      </c>
      <c r="AP2886" s="6">
        <f>+AG2886</f>
        <v>133820</v>
      </c>
      <c r="AQ2886" s="5" t="s">
        <v>4</v>
      </c>
    </row>
    <row r="2887" spans="1:43" ht="51" x14ac:dyDescent="0.25">
      <c r="A2887" s="63">
        <v>446</v>
      </c>
      <c r="B2887" s="24">
        <v>73152101</v>
      </c>
      <c r="C2887" s="66">
        <v>8715299</v>
      </c>
      <c r="D2887" s="62" t="s">
        <v>801</v>
      </c>
      <c r="E2887" s="61" t="s">
        <v>801</v>
      </c>
      <c r="F2887" s="23" t="s">
        <v>893</v>
      </c>
      <c r="G2887" s="42" t="s">
        <v>1</v>
      </c>
      <c r="H2887" s="21">
        <v>1</v>
      </c>
      <c r="I2887" s="20">
        <v>339201.03312605043</v>
      </c>
      <c r="J2887" s="20">
        <f t="shared" si="1388"/>
        <v>64448.196293949586</v>
      </c>
      <c r="K2887" s="19">
        <f t="shared" si="1389"/>
        <v>403649.22941999999</v>
      </c>
      <c r="L2887" s="15">
        <f t="shared" si="1390"/>
        <v>403649.22941999999</v>
      </c>
      <c r="M2887" s="17">
        <v>280952.9411764706</v>
      </c>
      <c r="N2887" s="17">
        <v>53381.058823529413</v>
      </c>
      <c r="O2887" s="16">
        <v>334334</v>
      </c>
      <c r="P2887" s="18">
        <v>334334</v>
      </c>
      <c r="Q2887" s="17">
        <v>257755.46218487396</v>
      </c>
      <c r="R2887" s="17">
        <v>48973.537815126052</v>
      </c>
      <c r="S2887" s="16">
        <v>306729</v>
      </c>
      <c r="T2887" s="15">
        <v>306729</v>
      </c>
      <c r="U2887" s="14"/>
      <c r="V2887" s="14"/>
      <c r="W2887" s="14"/>
      <c r="X2887" s="14"/>
      <c r="Y2887" s="14"/>
      <c r="Z2887" s="14"/>
      <c r="AA2887" s="14"/>
      <c r="AB2887" s="13"/>
      <c r="AC2887" s="12">
        <f t="shared" si="1391"/>
        <v>0</v>
      </c>
      <c r="AD2887" s="6">
        <f t="shared" si="1392"/>
        <v>0</v>
      </c>
      <c r="AE2887" s="6">
        <f t="shared" si="1393"/>
        <v>0</v>
      </c>
      <c r="AF2887" s="6">
        <f t="shared" si="1394"/>
        <v>0</v>
      </c>
      <c r="AG2887" s="9">
        <f>MIN(L2887,P2887,T2887)</f>
        <v>306729</v>
      </c>
      <c r="AH2887" s="11">
        <f t="shared" si="1395"/>
        <v>403649.22941999999</v>
      </c>
      <c r="AI2887" s="11">
        <f t="shared" si="1396"/>
        <v>320531.5</v>
      </c>
      <c r="AJ2887" s="10">
        <f t="shared" si="1397"/>
        <v>261178.057355</v>
      </c>
      <c r="AK2887" s="9">
        <f t="shared" si="1398"/>
        <v>313630.25</v>
      </c>
      <c r="AL2887" s="9">
        <f t="shared" si="1360"/>
        <v>362090.36470999999</v>
      </c>
      <c r="AM2887" s="6">
        <f>HARMEAN(L2887,P2887,T2887)</f>
        <v>343696.69139399292</v>
      </c>
      <c r="AN2887" s="8">
        <f t="shared" si="1362"/>
        <v>178828.30949771634</v>
      </c>
      <c r="AO2887" s="7">
        <f t="shared" si="1361"/>
        <v>0.55791181053255712</v>
      </c>
      <c r="AP2887" s="6">
        <f>+AM2887</f>
        <v>343696.69139399292</v>
      </c>
      <c r="AQ2887" s="5" t="s">
        <v>0</v>
      </c>
    </row>
    <row r="2888" spans="1:43" ht="38.25" x14ac:dyDescent="0.25">
      <c r="A2888" s="63">
        <v>447</v>
      </c>
      <c r="B2888" s="24">
        <v>73152101</v>
      </c>
      <c r="C2888" s="66">
        <v>8715299</v>
      </c>
      <c r="D2888" s="62" t="s">
        <v>801</v>
      </c>
      <c r="E2888" s="61" t="s">
        <v>801</v>
      </c>
      <c r="F2888" s="23" t="s">
        <v>892</v>
      </c>
      <c r="G2888" s="42" t="s">
        <v>1</v>
      </c>
      <c r="H2888" s="21">
        <v>1</v>
      </c>
      <c r="I2888" s="20">
        <v>189372.83959663866</v>
      </c>
      <c r="J2888" s="20">
        <f t="shared" si="1388"/>
        <v>35980.839523361348</v>
      </c>
      <c r="K2888" s="19">
        <f t="shared" si="1389"/>
        <v>225353.67912000002</v>
      </c>
      <c r="L2888" s="15">
        <f t="shared" si="1390"/>
        <v>225353.67912000002</v>
      </c>
      <c r="M2888" s="17">
        <v>153975.63025210085</v>
      </c>
      <c r="N2888" s="17">
        <v>29255.36974789916</v>
      </c>
      <c r="O2888" s="16">
        <v>183231</v>
      </c>
      <c r="P2888" s="18">
        <v>183231</v>
      </c>
      <c r="Q2888" s="17">
        <v>143902.52100840336</v>
      </c>
      <c r="R2888" s="17">
        <v>27341.478991596639</v>
      </c>
      <c r="S2888" s="16">
        <v>171244</v>
      </c>
      <c r="T2888" s="15">
        <v>171244</v>
      </c>
      <c r="U2888" s="14"/>
      <c r="V2888" s="14"/>
      <c r="W2888" s="14"/>
      <c r="X2888" s="14"/>
      <c r="Y2888" s="14"/>
      <c r="Z2888" s="14"/>
      <c r="AA2888" s="14"/>
      <c r="AB2888" s="13">
        <v>112000</v>
      </c>
      <c r="AC2888" s="12">
        <f t="shared" si="1391"/>
        <v>21280</v>
      </c>
      <c r="AD2888" s="6">
        <f t="shared" si="1392"/>
        <v>133280</v>
      </c>
      <c r="AE2888" s="6">
        <f t="shared" si="1393"/>
        <v>6797.28</v>
      </c>
      <c r="AF2888" s="6">
        <f t="shared" si="1394"/>
        <v>140077.28</v>
      </c>
      <c r="AG2888" s="9">
        <f>MIN(L2888,P2888,T2888,AF2888)</f>
        <v>140077.28</v>
      </c>
      <c r="AH2888" s="11">
        <f t="shared" si="1395"/>
        <v>225353.67912000002</v>
      </c>
      <c r="AI2888" s="11">
        <f t="shared" si="1396"/>
        <v>177237.5</v>
      </c>
      <c r="AJ2888" s="10">
        <f t="shared" si="1397"/>
        <v>179976.48978</v>
      </c>
      <c r="AK2888" s="9">
        <f t="shared" si="1398"/>
        <v>158657.39000000001</v>
      </c>
      <c r="AL2888" s="9">
        <f t="shared" si="1360"/>
        <v>201295.58955999999</v>
      </c>
      <c r="AM2888" s="6">
        <f>HARMEAN(L2888,P2888,T2888,AF2888)</f>
        <v>174874.10550947953</v>
      </c>
      <c r="AN2888" s="8">
        <f t="shared" si="1362"/>
        <v>35298.179688649368</v>
      </c>
      <c r="AO2888" s="7">
        <f t="shared" si="1361"/>
        <v>0.19915751287763236</v>
      </c>
      <c r="AP2888" s="6">
        <f>+AG2888</f>
        <v>140077.28</v>
      </c>
      <c r="AQ2888" s="5" t="s">
        <v>4</v>
      </c>
    </row>
    <row r="2889" spans="1:43" ht="51" x14ac:dyDescent="0.25">
      <c r="A2889" s="63">
        <v>448</v>
      </c>
      <c r="B2889" s="24">
        <v>73152101</v>
      </c>
      <c r="C2889" s="66">
        <v>8715299</v>
      </c>
      <c r="D2889" s="62" t="s">
        <v>801</v>
      </c>
      <c r="E2889" s="61" t="s">
        <v>801</v>
      </c>
      <c r="F2889" s="23" t="s">
        <v>891</v>
      </c>
      <c r="G2889" s="42" t="s">
        <v>1</v>
      </c>
      <c r="H2889" s="21">
        <v>1</v>
      </c>
      <c r="I2889" s="20">
        <v>241549.78779831936</v>
      </c>
      <c r="J2889" s="20">
        <f t="shared" si="1388"/>
        <v>45894.459681680681</v>
      </c>
      <c r="K2889" s="19">
        <f t="shared" si="1389"/>
        <v>287444.24748000002</v>
      </c>
      <c r="L2889" s="15">
        <f t="shared" si="1390"/>
        <v>287444.24748000002</v>
      </c>
      <c r="M2889" s="17">
        <v>196400</v>
      </c>
      <c r="N2889" s="17">
        <v>37316</v>
      </c>
      <c r="O2889" s="16">
        <v>233716</v>
      </c>
      <c r="P2889" s="18">
        <v>233716</v>
      </c>
      <c r="Q2889" s="17">
        <v>183551.26050420169</v>
      </c>
      <c r="R2889" s="17">
        <v>34874.73949579832</v>
      </c>
      <c r="S2889" s="16">
        <v>218426</v>
      </c>
      <c r="T2889" s="15">
        <v>218426</v>
      </c>
      <c r="U2889" s="14"/>
      <c r="V2889" s="14"/>
      <c r="W2889" s="14"/>
      <c r="X2889" s="14"/>
      <c r="Y2889" s="14"/>
      <c r="Z2889" s="14"/>
      <c r="AA2889" s="14"/>
      <c r="AB2889" s="13"/>
      <c r="AC2889" s="12">
        <f t="shared" si="1391"/>
        <v>0</v>
      </c>
      <c r="AD2889" s="6">
        <f t="shared" si="1392"/>
        <v>0</v>
      </c>
      <c r="AE2889" s="6">
        <f t="shared" si="1393"/>
        <v>0</v>
      </c>
      <c r="AF2889" s="6">
        <f t="shared" si="1394"/>
        <v>0</v>
      </c>
      <c r="AG2889" s="9">
        <f>MIN(L2889,P2889,T2889)</f>
        <v>218426</v>
      </c>
      <c r="AH2889" s="11">
        <f t="shared" si="1395"/>
        <v>287444.24748000002</v>
      </c>
      <c r="AI2889" s="11">
        <f t="shared" si="1396"/>
        <v>226071</v>
      </c>
      <c r="AJ2889" s="10">
        <f t="shared" si="1397"/>
        <v>184896.56187000001</v>
      </c>
      <c r="AK2889" s="9">
        <f t="shared" si="1398"/>
        <v>222248.5</v>
      </c>
      <c r="AL2889" s="9">
        <f t="shared" si="1360"/>
        <v>256757.62374000001</v>
      </c>
      <c r="AM2889" s="6">
        <f>HARMEAN(L2889,P2889,T2889)</f>
        <v>243193.770654391</v>
      </c>
      <c r="AN2889" s="8">
        <f t="shared" si="1362"/>
        <v>126767.93387387908</v>
      </c>
      <c r="AO2889" s="7">
        <f t="shared" si="1361"/>
        <v>0.56074389848268502</v>
      </c>
      <c r="AP2889" s="6">
        <f>+AM2889</f>
        <v>243193.770654391</v>
      </c>
      <c r="AQ2889" s="5" t="s">
        <v>0</v>
      </c>
    </row>
    <row r="2890" spans="1:43" ht="25.5" x14ac:dyDescent="0.25">
      <c r="A2890" s="63">
        <v>449</v>
      </c>
      <c r="B2890" s="24">
        <v>73152101</v>
      </c>
      <c r="C2890" s="66">
        <v>8715299</v>
      </c>
      <c r="D2890" s="62" t="s">
        <v>801</v>
      </c>
      <c r="E2890" s="61" t="s">
        <v>801</v>
      </c>
      <c r="F2890" s="23" t="s">
        <v>890</v>
      </c>
      <c r="G2890" s="42" t="s">
        <v>1</v>
      </c>
      <c r="H2890" s="21">
        <v>1</v>
      </c>
      <c r="I2890" s="20">
        <v>211775.46383193281</v>
      </c>
      <c r="J2890" s="20">
        <f t="shared" si="1388"/>
        <v>40237.338128067233</v>
      </c>
      <c r="K2890" s="19">
        <f t="shared" si="1389"/>
        <v>252012.80196000004</v>
      </c>
      <c r="L2890" s="15">
        <f t="shared" si="1390"/>
        <v>252012.80196000004</v>
      </c>
      <c r="M2890" s="17">
        <v>173800.84033613445</v>
      </c>
      <c r="N2890" s="17">
        <v>33022.159663865546</v>
      </c>
      <c r="O2890" s="16">
        <v>206823</v>
      </c>
      <c r="P2890" s="18">
        <v>206823</v>
      </c>
      <c r="Q2890" s="17">
        <v>160926.05042016809</v>
      </c>
      <c r="R2890" s="17">
        <v>30575.949579831937</v>
      </c>
      <c r="S2890" s="16">
        <v>191502.00000000003</v>
      </c>
      <c r="T2890" s="15">
        <v>191502.00000000003</v>
      </c>
      <c r="U2890" s="14"/>
      <c r="V2890" s="14"/>
      <c r="W2890" s="14"/>
      <c r="X2890" s="14"/>
      <c r="Y2890" s="14"/>
      <c r="Z2890" s="14"/>
      <c r="AA2890" s="14"/>
      <c r="AB2890" s="13"/>
      <c r="AC2890" s="12">
        <f t="shared" si="1391"/>
        <v>0</v>
      </c>
      <c r="AD2890" s="6">
        <f t="shared" si="1392"/>
        <v>0</v>
      </c>
      <c r="AE2890" s="6">
        <f t="shared" si="1393"/>
        <v>0</v>
      </c>
      <c r="AF2890" s="6">
        <f t="shared" si="1394"/>
        <v>0</v>
      </c>
      <c r="AG2890" s="9">
        <f>MIN(L2890,P2890,T2890)</f>
        <v>191502.00000000003</v>
      </c>
      <c r="AH2890" s="11">
        <f t="shared" si="1395"/>
        <v>252012.80196000004</v>
      </c>
      <c r="AI2890" s="11">
        <f t="shared" si="1396"/>
        <v>199162.5</v>
      </c>
      <c r="AJ2890" s="10">
        <f t="shared" si="1397"/>
        <v>162584.45049000002</v>
      </c>
      <c r="AK2890" s="9">
        <f t="shared" si="1398"/>
        <v>195332.25</v>
      </c>
      <c r="AL2890" s="9">
        <f t="shared" si="1360"/>
        <v>225587.65098000003</v>
      </c>
      <c r="AM2890" s="6">
        <f>HARMEAN(L2890,P2890,T2890)</f>
        <v>213904.01543169579</v>
      </c>
      <c r="AN2890" s="8">
        <f t="shared" si="1362"/>
        <v>111391.81226671484</v>
      </c>
      <c r="AO2890" s="7">
        <f t="shared" si="1361"/>
        <v>0.55930113483569865</v>
      </c>
      <c r="AP2890" s="6">
        <f>+AM2890</f>
        <v>213904.01543169579</v>
      </c>
      <c r="AQ2890" s="5" t="s">
        <v>0</v>
      </c>
    </row>
    <row r="2891" spans="1:43" ht="63.75" x14ac:dyDescent="0.25">
      <c r="A2891" s="63">
        <v>450</v>
      </c>
      <c r="B2891" s="24">
        <v>73152101</v>
      </c>
      <c r="C2891" s="66">
        <v>8715299</v>
      </c>
      <c r="D2891" s="62" t="s">
        <v>801</v>
      </c>
      <c r="E2891" s="61" t="s">
        <v>801</v>
      </c>
      <c r="F2891" s="23" t="s">
        <v>889</v>
      </c>
      <c r="G2891" s="42" t="s">
        <v>1</v>
      </c>
      <c r="H2891" s="21">
        <v>1</v>
      </c>
      <c r="I2891" s="20">
        <v>1214640.6930756303</v>
      </c>
      <c r="J2891" s="20">
        <f t="shared" si="1388"/>
        <v>230781.73168436976</v>
      </c>
      <c r="K2891" s="19">
        <f t="shared" si="1389"/>
        <v>1445422.4247600001</v>
      </c>
      <c r="L2891" s="15">
        <f t="shared" si="1390"/>
        <v>1445422.4247600001</v>
      </c>
      <c r="M2891" s="17">
        <v>987603.36134453781</v>
      </c>
      <c r="N2891" s="17">
        <v>187644.63865546219</v>
      </c>
      <c r="O2891" s="16">
        <v>1175248</v>
      </c>
      <c r="P2891" s="18">
        <v>1175248</v>
      </c>
      <c r="Q2891" s="17">
        <v>922993.27731092437</v>
      </c>
      <c r="R2891" s="17">
        <v>175368.72268907563</v>
      </c>
      <c r="S2891" s="16">
        <v>1098362</v>
      </c>
      <c r="T2891" s="15">
        <v>1098362</v>
      </c>
      <c r="U2891" s="14"/>
      <c r="V2891" s="14"/>
      <c r="W2891" s="14"/>
      <c r="X2891" s="14"/>
      <c r="Y2891" s="14"/>
      <c r="Z2891" s="14"/>
      <c r="AA2891" s="14"/>
      <c r="AB2891" s="13"/>
      <c r="AC2891" s="12">
        <f t="shared" si="1391"/>
        <v>0</v>
      </c>
      <c r="AD2891" s="6">
        <f t="shared" si="1392"/>
        <v>0</v>
      </c>
      <c r="AE2891" s="6">
        <f t="shared" si="1393"/>
        <v>0</v>
      </c>
      <c r="AF2891" s="6">
        <f t="shared" si="1394"/>
        <v>0</v>
      </c>
      <c r="AG2891" s="9">
        <f>MIN(L2891,P2891,T2891)</f>
        <v>1098362</v>
      </c>
      <c r="AH2891" s="11">
        <f t="shared" si="1395"/>
        <v>1445422.4247600001</v>
      </c>
      <c r="AI2891" s="11">
        <f t="shared" si="1396"/>
        <v>1136805</v>
      </c>
      <c r="AJ2891" s="10">
        <f t="shared" si="1397"/>
        <v>929758.10618999996</v>
      </c>
      <c r="AK2891" s="9">
        <f t="shared" si="1398"/>
        <v>1117583.5</v>
      </c>
      <c r="AL2891" s="9">
        <f t="shared" si="1360"/>
        <v>1291113.7123799999</v>
      </c>
      <c r="AM2891" s="6">
        <f>HARMEAN(L2891,P2891,T2891)</f>
        <v>1222907.4240181206</v>
      </c>
      <c r="AN2891" s="8">
        <f t="shared" si="1362"/>
        <v>637456.50477582053</v>
      </c>
      <c r="AO2891" s="7">
        <f t="shared" si="1361"/>
        <v>0.5607439312598208</v>
      </c>
      <c r="AP2891" s="6">
        <f>+AM2891</f>
        <v>1222907.4240181206</v>
      </c>
      <c r="AQ2891" s="5" t="s">
        <v>0</v>
      </c>
    </row>
    <row r="2892" spans="1:43" ht="38.25" x14ac:dyDescent="0.25">
      <c r="A2892" s="63">
        <v>451</v>
      </c>
      <c r="B2892" s="24">
        <v>73152101</v>
      </c>
      <c r="C2892" s="66">
        <v>8715299</v>
      </c>
      <c r="D2892" s="62" t="s">
        <v>801</v>
      </c>
      <c r="E2892" s="61" t="s">
        <v>801</v>
      </c>
      <c r="F2892" s="23" t="s">
        <v>888</v>
      </c>
      <c r="G2892" s="42" t="s">
        <v>1</v>
      </c>
      <c r="H2892" s="21">
        <v>1</v>
      </c>
      <c r="I2892" s="20">
        <v>250047.25865546218</v>
      </c>
      <c r="J2892" s="20">
        <f t="shared" si="1388"/>
        <v>47508.979144537814</v>
      </c>
      <c r="K2892" s="19">
        <f t="shared" si="1389"/>
        <v>297556.2378</v>
      </c>
      <c r="L2892" s="15">
        <f t="shared" si="1390"/>
        <v>297556.2378</v>
      </c>
      <c r="M2892" s="17">
        <v>207109.24369747899</v>
      </c>
      <c r="N2892" s="17">
        <v>39350.756302521011</v>
      </c>
      <c r="O2892" s="16">
        <v>246460</v>
      </c>
      <c r="P2892" s="18">
        <v>246460</v>
      </c>
      <c r="Q2892" s="17">
        <v>190008.40336134454</v>
      </c>
      <c r="R2892" s="17">
        <v>36101.596638655465</v>
      </c>
      <c r="S2892" s="16">
        <v>226110</v>
      </c>
      <c r="T2892" s="15">
        <v>226110</v>
      </c>
      <c r="U2892" s="14"/>
      <c r="V2892" s="14"/>
      <c r="W2892" s="14"/>
      <c r="X2892" s="14"/>
      <c r="Y2892" s="14"/>
      <c r="Z2892" s="14"/>
      <c r="AA2892" s="14"/>
      <c r="AB2892" s="13"/>
      <c r="AC2892" s="12">
        <f t="shared" si="1391"/>
        <v>0</v>
      </c>
      <c r="AD2892" s="6">
        <f t="shared" si="1392"/>
        <v>0</v>
      </c>
      <c r="AE2892" s="6">
        <f t="shared" si="1393"/>
        <v>0</v>
      </c>
      <c r="AF2892" s="6">
        <f t="shared" si="1394"/>
        <v>0</v>
      </c>
      <c r="AG2892" s="9">
        <f>MIN(L2892,P2892,T2892)</f>
        <v>226110</v>
      </c>
      <c r="AH2892" s="11">
        <f t="shared" si="1395"/>
        <v>297556.2378</v>
      </c>
      <c r="AI2892" s="11">
        <f t="shared" si="1396"/>
        <v>236285</v>
      </c>
      <c r="AJ2892" s="10">
        <f t="shared" si="1397"/>
        <v>192531.55945</v>
      </c>
      <c r="AK2892" s="9">
        <f t="shared" si="1398"/>
        <v>231197.5</v>
      </c>
      <c r="AL2892" s="9">
        <f t="shared" si="1360"/>
        <v>266920.6189</v>
      </c>
      <c r="AM2892" s="6">
        <f>HARMEAN(L2892,P2892,T2892)</f>
        <v>253361.49592223874</v>
      </c>
      <c r="AN2892" s="8">
        <f t="shared" si="1362"/>
        <v>131826.11377201232</v>
      </c>
      <c r="AO2892" s="7">
        <f t="shared" si="1361"/>
        <v>0.55791147881588898</v>
      </c>
      <c r="AP2892" s="6">
        <f>+AM2892</f>
        <v>253361.49592223874</v>
      </c>
      <c r="AQ2892" s="5" t="s">
        <v>0</v>
      </c>
    </row>
    <row r="2893" spans="1:43" ht="25.5" x14ac:dyDescent="0.25">
      <c r="A2893" s="63">
        <v>452</v>
      </c>
      <c r="B2893" s="24">
        <v>73152101</v>
      </c>
      <c r="C2893" s="66">
        <v>8715299</v>
      </c>
      <c r="D2893" s="62" t="s">
        <v>801</v>
      </c>
      <c r="E2893" s="61" t="s">
        <v>801</v>
      </c>
      <c r="F2893" s="23" t="s">
        <v>887</v>
      </c>
      <c r="G2893" s="42" t="s">
        <v>1</v>
      </c>
      <c r="H2893" s="21">
        <v>1</v>
      </c>
      <c r="I2893" s="20">
        <v>189634.92973109242</v>
      </c>
      <c r="J2893" s="20">
        <f t="shared" si="1388"/>
        <v>36030.636648907559</v>
      </c>
      <c r="K2893" s="19">
        <f t="shared" si="1389"/>
        <v>225665.56637999997</v>
      </c>
      <c r="L2893" s="15">
        <f t="shared" si="1390"/>
        <v>225665.56637999997</v>
      </c>
      <c r="M2893" s="17">
        <v>157070.58823529413</v>
      </c>
      <c r="N2893" s="17">
        <v>29843.411764705885</v>
      </c>
      <c r="O2893" s="16">
        <v>186914</v>
      </c>
      <c r="P2893" s="18">
        <v>186914</v>
      </c>
      <c r="Q2893" s="17">
        <v>144101.68067226891</v>
      </c>
      <c r="R2893" s="17">
        <v>27379.319327731093</v>
      </c>
      <c r="S2893" s="16">
        <v>171481</v>
      </c>
      <c r="T2893" s="15">
        <v>171481</v>
      </c>
      <c r="U2893" s="14"/>
      <c r="V2893" s="14"/>
      <c r="W2893" s="14"/>
      <c r="X2893" s="14"/>
      <c r="Y2893" s="14"/>
      <c r="Z2893" s="14"/>
      <c r="AA2893" s="14"/>
      <c r="AB2893" s="13">
        <v>86000</v>
      </c>
      <c r="AC2893" s="12">
        <f t="shared" si="1391"/>
        <v>16340</v>
      </c>
      <c r="AD2893" s="6">
        <f t="shared" si="1392"/>
        <v>102340</v>
      </c>
      <c r="AE2893" s="6">
        <f t="shared" si="1393"/>
        <v>5219.3399999999992</v>
      </c>
      <c r="AF2893" s="6">
        <f t="shared" si="1394"/>
        <v>107559.34</v>
      </c>
      <c r="AG2893" s="9">
        <f>MIN(L2893,P2893,T2893,AF2893)</f>
        <v>107559.34</v>
      </c>
      <c r="AH2893" s="11">
        <f t="shared" si="1395"/>
        <v>225665.56637999997</v>
      </c>
      <c r="AI2893" s="11">
        <f t="shared" si="1396"/>
        <v>179197.5</v>
      </c>
      <c r="AJ2893" s="10">
        <f t="shared" si="1397"/>
        <v>172904.97659499999</v>
      </c>
      <c r="AK2893" s="9">
        <f t="shared" si="1398"/>
        <v>143378.41999999998</v>
      </c>
      <c r="AL2893" s="9">
        <f t="shared" si="1360"/>
        <v>202431.53318999999</v>
      </c>
      <c r="AM2893" s="6">
        <f>HARMEAN(L2893,P2893,T2893,AF2893)</f>
        <v>160577.21956779566</v>
      </c>
      <c r="AN2893" s="8">
        <f t="shared" si="1362"/>
        <v>49166.426561803979</v>
      </c>
      <c r="AO2893" s="7">
        <f t="shared" si="1361"/>
        <v>0.27437004736005793</v>
      </c>
      <c r="AP2893" s="6">
        <f>+AG2893</f>
        <v>107559.34</v>
      </c>
      <c r="AQ2893" s="5" t="s">
        <v>4</v>
      </c>
    </row>
    <row r="2894" spans="1:43" ht="51" x14ac:dyDescent="0.25">
      <c r="A2894" s="63">
        <v>453</v>
      </c>
      <c r="B2894" s="24">
        <v>73152101</v>
      </c>
      <c r="C2894" s="66">
        <v>8715299</v>
      </c>
      <c r="D2894" s="62" t="s">
        <v>801</v>
      </c>
      <c r="E2894" s="61" t="s">
        <v>801</v>
      </c>
      <c r="F2894" s="23" t="s">
        <v>886</v>
      </c>
      <c r="G2894" s="42" t="s">
        <v>1</v>
      </c>
      <c r="H2894" s="21">
        <v>1</v>
      </c>
      <c r="I2894" s="20">
        <v>325115.62366386555</v>
      </c>
      <c r="J2894" s="20">
        <f t="shared" si="1388"/>
        <v>61771.968496134454</v>
      </c>
      <c r="K2894" s="19">
        <f t="shared" si="1389"/>
        <v>386887.59216</v>
      </c>
      <c r="L2894" s="15">
        <f t="shared" si="1390"/>
        <v>386887.59216</v>
      </c>
      <c r="M2894" s="17">
        <v>259404.20168067227</v>
      </c>
      <c r="N2894" s="17">
        <v>49286.798319327732</v>
      </c>
      <c r="O2894" s="16">
        <v>308691</v>
      </c>
      <c r="P2894" s="18">
        <v>308691</v>
      </c>
      <c r="Q2894" s="17">
        <v>247052.10084033615</v>
      </c>
      <c r="R2894" s="17">
        <v>46939.899159663866</v>
      </c>
      <c r="S2894" s="16">
        <v>293992</v>
      </c>
      <c r="T2894" s="15">
        <v>293992</v>
      </c>
      <c r="U2894" s="14"/>
      <c r="V2894" s="14"/>
      <c r="W2894" s="14"/>
      <c r="X2894" s="14"/>
      <c r="Y2894" s="14"/>
      <c r="Z2894" s="14"/>
      <c r="AA2894" s="14"/>
      <c r="AB2894" s="13"/>
      <c r="AC2894" s="12">
        <f t="shared" si="1391"/>
        <v>0</v>
      </c>
      <c r="AD2894" s="6">
        <f t="shared" si="1392"/>
        <v>0</v>
      </c>
      <c r="AE2894" s="6">
        <f t="shared" si="1393"/>
        <v>0</v>
      </c>
      <c r="AF2894" s="6">
        <f t="shared" si="1394"/>
        <v>0</v>
      </c>
      <c r="AG2894" s="9">
        <f>MIN(L2894,P2894,T2894)</f>
        <v>293992</v>
      </c>
      <c r="AH2894" s="11">
        <f t="shared" si="1395"/>
        <v>386887.59216</v>
      </c>
      <c r="AI2894" s="11">
        <f t="shared" si="1396"/>
        <v>301341.5</v>
      </c>
      <c r="AJ2894" s="10">
        <f t="shared" si="1397"/>
        <v>247392.64804</v>
      </c>
      <c r="AK2894" s="9">
        <f t="shared" si="1398"/>
        <v>297666.75</v>
      </c>
      <c r="AL2894" s="9">
        <f t="shared" si="1360"/>
        <v>344114.54608</v>
      </c>
      <c r="AM2894" s="6">
        <f>HARMEAN(L2894,P2894,T2894)</f>
        <v>325179.68298929482</v>
      </c>
      <c r="AN2894" s="8">
        <f t="shared" si="1362"/>
        <v>169893.05390488965</v>
      </c>
      <c r="AO2894" s="7">
        <f t="shared" si="1361"/>
        <v>0.5637891027451899</v>
      </c>
      <c r="AP2894" s="6">
        <f t="shared" ref="AP2894:AP2910" si="1399">+AM2894</f>
        <v>325179.68298929482</v>
      </c>
      <c r="AQ2894" s="5" t="s">
        <v>0</v>
      </c>
    </row>
    <row r="2895" spans="1:43" x14ac:dyDescent="0.25">
      <c r="A2895" s="191" t="s">
        <v>885</v>
      </c>
      <c r="B2895" s="192"/>
      <c r="C2895" s="192"/>
      <c r="D2895" s="192"/>
      <c r="E2895" s="192"/>
      <c r="F2895" s="192"/>
      <c r="G2895" s="192"/>
      <c r="H2895" s="192"/>
      <c r="I2895" s="192"/>
      <c r="J2895" s="192"/>
      <c r="K2895" s="192"/>
      <c r="L2895" s="193"/>
      <c r="M2895" s="41"/>
      <c r="N2895" s="41"/>
      <c r="O2895" s="41"/>
      <c r="P2895" s="40"/>
      <c r="Q2895" s="39"/>
      <c r="R2895" s="39"/>
      <c r="S2895" s="39"/>
      <c r="T2895" s="64"/>
      <c r="U2895" s="39"/>
      <c r="V2895" s="39"/>
      <c r="W2895" s="39"/>
      <c r="X2895" s="39"/>
      <c r="Y2895" s="39"/>
      <c r="Z2895" s="39"/>
      <c r="AA2895" s="39"/>
      <c r="AB2895" s="13"/>
      <c r="AC2895" s="12"/>
      <c r="AD2895" s="6"/>
      <c r="AE2895" s="6"/>
      <c r="AF2895" s="6"/>
      <c r="AG2895" s="9"/>
      <c r="AH2895" s="5"/>
      <c r="AI2895" s="5"/>
      <c r="AJ2895" s="5"/>
      <c r="AK2895" s="9"/>
      <c r="AL2895" s="9"/>
      <c r="AM2895" s="6"/>
      <c r="AN2895" s="8"/>
      <c r="AO2895" s="7"/>
      <c r="AP2895" s="6"/>
      <c r="AQ2895" s="5"/>
    </row>
    <row r="2896" spans="1:43" ht="51" x14ac:dyDescent="0.25">
      <c r="A2896" s="38" t="s">
        <v>143</v>
      </c>
      <c r="B2896" s="31" t="s">
        <v>142</v>
      </c>
      <c r="C2896" s="31" t="s">
        <v>141</v>
      </c>
      <c r="D2896" s="31" t="s">
        <v>140</v>
      </c>
      <c r="E2896" s="31" t="s">
        <v>139</v>
      </c>
      <c r="F2896" s="31" t="s">
        <v>180</v>
      </c>
      <c r="G2896" s="37" t="s">
        <v>138</v>
      </c>
      <c r="H2896" s="36" t="s">
        <v>137</v>
      </c>
      <c r="I2896" s="35" t="s">
        <v>136</v>
      </c>
      <c r="J2896" s="31" t="s">
        <v>135</v>
      </c>
      <c r="K2896" s="31" t="s">
        <v>134</v>
      </c>
      <c r="L2896" s="34" t="s">
        <v>133</v>
      </c>
      <c r="M2896" s="33" t="s">
        <v>136</v>
      </c>
      <c r="N2896" s="33" t="s">
        <v>135</v>
      </c>
      <c r="O2896" s="33" t="s">
        <v>134</v>
      </c>
      <c r="P2896" s="32" t="s">
        <v>133</v>
      </c>
      <c r="Q2896" s="31"/>
      <c r="R2896" s="31"/>
      <c r="S2896" s="31"/>
      <c r="T2896" s="34"/>
      <c r="U2896" s="31"/>
      <c r="V2896" s="31"/>
      <c r="W2896" s="31"/>
      <c r="X2896" s="31"/>
      <c r="Y2896" s="31"/>
      <c r="Z2896" s="31"/>
      <c r="AA2896" s="31"/>
      <c r="AB2896" s="13"/>
      <c r="AC2896" s="12"/>
      <c r="AD2896" s="6"/>
      <c r="AE2896" s="6"/>
      <c r="AF2896" s="6"/>
      <c r="AG2896" s="9"/>
      <c r="AH2896" s="5"/>
      <c r="AI2896" s="5"/>
      <c r="AJ2896" s="5"/>
      <c r="AK2896" s="9"/>
      <c r="AL2896" s="9"/>
      <c r="AM2896" s="6"/>
      <c r="AN2896" s="8"/>
      <c r="AO2896" s="7"/>
      <c r="AP2896" s="6"/>
      <c r="AQ2896" s="5"/>
    </row>
    <row r="2897" spans="1:43" x14ac:dyDescent="0.25">
      <c r="A2897" s="63">
        <v>454</v>
      </c>
      <c r="B2897" s="24">
        <v>73152101</v>
      </c>
      <c r="C2897" s="66">
        <v>8714300</v>
      </c>
      <c r="D2897" s="62" t="s">
        <v>801</v>
      </c>
      <c r="E2897" s="61" t="s">
        <v>801</v>
      </c>
      <c r="F2897" s="23" t="s">
        <v>884</v>
      </c>
      <c r="G2897" s="42" t="s">
        <v>1</v>
      </c>
      <c r="H2897" s="21">
        <v>1</v>
      </c>
      <c r="I2897" s="20">
        <v>189372.83959663866</v>
      </c>
      <c r="J2897" s="20">
        <f t="shared" ref="J2897:J2910" si="1400">+I2897*0.19</f>
        <v>35980.839523361348</v>
      </c>
      <c r="K2897" s="19">
        <f t="shared" ref="K2897:K2910" si="1401">+I2897+J2897</f>
        <v>225353.67912000002</v>
      </c>
      <c r="L2897" s="15">
        <f t="shared" ref="L2897:L2910" si="1402">+H2897*K2897</f>
        <v>225353.67912000002</v>
      </c>
      <c r="M2897" s="17">
        <v>156853.78151260506</v>
      </c>
      <c r="N2897" s="17">
        <v>29802.218487394959</v>
      </c>
      <c r="O2897" s="16">
        <v>186656</v>
      </c>
      <c r="P2897" s="18">
        <v>186656</v>
      </c>
      <c r="Q2897" s="17">
        <v>143902.52100840336</v>
      </c>
      <c r="R2897" s="17">
        <v>27341.478991596639</v>
      </c>
      <c r="S2897" s="16">
        <v>171244</v>
      </c>
      <c r="T2897" s="15">
        <v>171244</v>
      </c>
      <c r="U2897" s="14"/>
      <c r="V2897" s="14"/>
      <c r="W2897" s="14"/>
      <c r="X2897" s="14"/>
      <c r="Y2897" s="14"/>
      <c r="Z2897" s="14"/>
      <c r="AA2897" s="14"/>
      <c r="AB2897" s="13"/>
      <c r="AC2897" s="12">
        <f t="shared" ref="AC2897:AC2910" si="1403">+AB2897*19%</f>
        <v>0</v>
      </c>
      <c r="AD2897" s="6">
        <f t="shared" ref="AD2897:AD2910" si="1404">+AB2897+AC2897</f>
        <v>0</v>
      </c>
      <c r="AE2897" s="6">
        <f t="shared" ref="AE2897:AE2910" si="1405">+AD2897*5.1%</f>
        <v>0</v>
      </c>
      <c r="AF2897" s="6">
        <f t="shared" ref="AF2897:AF2910" si="1406">+AD2897+AE2897</f>
        <v>0</v>
      </c>
      <c r="AG2897" s="9">
        <f t="shared" ref="AG2897:AG2910" si="1407">MIN(L2897,P2897,T2897)</f>
        <v>171244</v>
      </c>
      <c r="AH2897" s="11">
        <f t="shared" ref="AH2897:AH2910" si="1408">MAX(L2897,P2897,T2897,AF2897)</f>
        <v>225353.67912000002</v>
      </c>
      <c r="AI2897" s="11">
        <f t="shared" ref="AI2897:AI2910" si="1409">MEDIAN(L2897,P2897,T2897,AF2897)</f>
        <v>178950</v>
      </c>
      <c r="AJ2897" s="10">
        <f t="shared" ref="AJ2897:AJ2910" si="1410">AVERAGE(L2897,P2897,T2897,AF2897)</f>
        <v>145813.41978</v>
      </c>
      <c r="AK2897" s="9">
        <f t="shared" si="1398"/>
        <v>175097</v>
      </c>
      <c r="AL2897" s="9">
        <f t="shared" si="1360"/>
        <v>202151.83955999999</v>
      </c>
      <c r="AM2897" s="6">
        <f t="shared" ref="AM2897:AM2910" si="1411">HARMEAN(L2897,P2897,T2897)</f>
        <v>191882.85861493112</v>
      </c>
      <c r="AN2897" s="8">
        <f t="shared" si="1362"/>
        <v>99838.264229646171</v>
      </c>
      <c r="AO2897" s="7">
        <f t="shared" si="1361"/>
        <v>0.5579115072905626</v>
      </c>
      <c r="AP2897" s="6">
        <f t="shared" si="1399"/>
        <v>191882.85861493112</v>
      </c>
      <c r="AQ2897" s="5" t="s">
        <v>0</v>
      </c>
    </row>
    <row r="2898" spans="1:43" x14ac:dyDescent="0.25">
      <c r="A2898" s="63">
        <v>455</v>
      </c>
      <c r="B2898" s="24">
        <v>73152101</v>
      </c>
      <c r="C2898" s="66">
        <v>8714300</v>
      </c>
      <c r="D2898" s="62" t="s">
        <v>801</v>
      </c>
      <c r="E2898" s="61" t="s">
        <v>801</v>
      </c>
      <c r="F2898" s="23" t="s">
        <v>883</v>
      </c>
      <c r="G2898" s="42" t="s">
        <v>1</v>
      </c>
      <c r="H2898" s="21">
        <v>1</v>
      </c>
      <c r="I2898" s="20">
        <v>113722.78931092439</v>
      </c>
      <c r="J2898" s="20">
        <f t="shared" si="1400"/>
        <v>21607.329969075636</v>
      </c>
      <c r="K2898" s="19">
        <f t="shared" si="1401"/>
        <v>135330.11928000001</v>
      </c>
      <c r="L2898" s="15">
        <f t="shared" si="1402"/>
        <v>135330.11928000001</v>
      </c>
      <c r="M2898" s="17">
        <v>91601.680672268907</v>
      </c>
      <c r="N2898" s="17">
        <v>17404.319327731093</v>
      </c>
      <c r="O2898" s="16">
        <v>109006</v>
      </c>
      <c r="P2898" s="18">
        <v>109006</v>
      </c>
      <c r="Q2898" s="17">
        <v>86416.806722689085</v>
      </c>
      <c r="R2898" s="17">
        <v>16419.193277310926</v>
      </c>
      <c r="S2898" s="16">
        <v>102836.00000000001</v>
      </c>
      <c r="T2898" s="15">
        <v>102836.00000000001</v>
      </c>
      <c r="U2898" s="14"/>
      <c r="V2898" s="14"/>
      <c r="W2898" s="14"/>
      <c r="X2898" s="14"/>
      <c r="Y2898" s="14"/>
      <c r="Z2898" s="14"/>
      <c r="AA2898" s="14"/>
      <c r="AB2898" s="13"/>
      <c r="AC2898" s="12">
        <f t="shared" si="1403"/>
        <v>0</v>
      </c>
      <c r="AD2898" s="6">
        <f t="shared" si="1404"/>
        <v>0</v>
      </c>
      <c r="AE2898" s="6">
        <f t="shared" si="1405"/>
        <v>0</v>
      </c>
      <c r="AF2898" s="6">
        <f t="shared" si="1406"/>
        <v>0</v>
      </c>
      <c r="AG2898" s="9">
        <f t="shared" si="1407"/>
        <v>102836.00000000001</v>
      </c>
      <c r="AH2898" s="11">
        <f t="shared" si="1408"/>
        <v>135330.11928000001</v>
      </c>
      <c r="AI2898" s="11">
        <f t="shared" si="1409"/>
        <v>105921</v>
      </c>
      <c r="AJ2898" s="10">
        <f t="shared" si="1410"/>
        <v>86793.029820000011</v>
      </c>
      <c r="AK2898" s="9">
        <f t="shared" si="1398"/>
        <v>104378.5</v>
      </c>
      <c r="AL2898" s="9">
        <f t="shared" si="1360"/>
        <v>120625.55964000001</v>
      </c>
      <c r="AM2898" s="6">
        <f t="shared" si="1411"/>
        <v>114123.26323999773</v>
      </c>
      <c r="AN2898" s="8">
        <f t="shared" si="1362"/>
        <v>59552.979256561666</v>
      </c>
      <c r="AO2898" s="7">
        <f t="shared" si="1361"/>
        <v>0.56223958664062523</v>
      </c>
      <c r="AP2898" s="6">
        <f t="shared" si="1399"/>
        <v>114123.26323999773</v>
      </c>
      <c r="AQ2898" s="5" t="s">
        <v>0</v>
      </c>
    </row>
    <row r="2899" spans="1:43" ht="25.5" x14ac:dyDescent="0.25">
      <c r="A2899" s="63">
        <v>456</v>
      </c>
      <c r="B2899" s="24">
        <v>73152101</v>
      </c>
      <c r="C2899" s="66">
        <v>8714300</v>
      </c>
      <c r="D2899" s="62" t="s">
        <v>801</v>
      </c>
      <c r="E2899" s="61" t="s">
        <v>801</v>
      </c>
      <c r="F2899" s="23" t="s">
        <v>882</v>
      </c>
      <c r="G2899" s="42" t="s">
        <v>1</v>
      </c>
      <c r="H2899" s="21">
        <v>1</v>
      </c>
      <c r="I2899" s="20">
        <v>120312.64210084034</v>
      </c>
      <c r="J2899" s="20">
        <f t="shared" si="1400"/>
        <v>22859.401999159665</v>
      </c>
      <c r="K2899" s="19">
        <f t="shared" si="1401"/>
        <v>143172.0441</v>
      </c>
      <c r="L2899" s="15">
        <f t="shared" si="1402"/>
        <v>143172.0441</v>
      </c>
      <c r="M2899" s="17">
        <v>96910.084033613442</v>
      </c>
      <c r="N2899" s="17">
        <v>18412.915966386554</v>
      </c>
      <c r="O2899" s="16">
        <v>115323</v>
      </c>
      <c r="P2899" s="18">
        <v>115323</v>
      </c>
      <c r="Q2899" s="17">
        <v>91424.369747899167</v>
      </c>
      <c r="R2899" s="17">
        <v>17370.63025210084</v>
      </c>
      <c r="S2899" s="16">
        <v>108795</v>
      </c>
      <c r="T2899" s="15">
        <v>108795</v>
      </c>
      <c r="U2899" s="14"/>
      <c r="V2899" s="14"/>
      <c r="W2899" s="14"/>
      <c r="X2899" s="14"/>
      <c r="Y2899" s="14"/>
      <c r="Z2899" s="14"/>
      <c r="AA2899" s="14"/>
      <c r="AB2899" s="13"/>
      <c r="AC2899" s="12">
        <f t="shared" si="1403"/>
        <v>0</v>
      </c>
      <c r="AD2899" s="6">
        <f t="shared" si="1404"/>
        <v>0</v>
      </c>
      <c r="AE2899" s="6">
        <f t="shared" si="1405"/>
        <v>0</v>
      </c>
      <c r="AF2899" s="6">
        <f t="shared" si="1406"/>
        <v>0</v>
      </c>
      <c r="AG2899" s="9">
        <f t="shared" si="1407"/>
        <v>108795</v>
      </c>
      <c r="AH2899" s="11">
        <f t="shared" si="1408"/>
        <v>143172.0441</v>
      </c>
      <c r="AI2899" s="11">
        <f t="shared" si="1409"/>
        <v>112059</v>
      </c>
      <c r="AJ2899" s="10">
        <f t="shared" si="1410"/>
        <v>91822.511025</v>
      </c>
      <c r="AK2899" s="9">
        <f t="shared" si="1398"/>
        <v>110427</v>
      </c>
      <c r="AL2899" s="9">
        <f t="shared" si="1360"/>
        <v>127615.52205</v>
      </c>
      <c r="AM2899" s="6">
        <f t="shared" si="1411"/>
        <v>120736.49360055818</v>
      </c>
      <c r="AN2899" s="8">
        <f t="shared" si="1362"/>
        <v>63003.932263595925</v>
      </c>
      <c r="AO2899" s="7">
        <f t="shared" si="1361"/>
        <v>0.56223893006002124</v>
      </c>
      <c r="AP2899" s="6">
        <f t="shared" si="1399"/>
        <v>120736.49360055818</v>
      </c>
      <c r="AQ2899" s="5" t="s">
        <v>0</v>
      </c>
    </row>
    <row r="2900" spans="1:43" ht="25.5" x14ac:dyDescent="0.25">
      <c r="A2900" s="63">
        <v>457</v>
      </c>
      <c r="B2900" s="24">
        <v>73152101</v>
      </c>
      <c r="C2900" s="66">
        <v>8714300</v>
      </c>
      <c r="D2900" s="62" t="s">
        <v>801</v>
      </c>
      <c r="E2900" s="61" t="s">
        <v>801</v>
      </c>
      <c r="F2900" s="23" t="s">
        <v>881</v>
      </c>
      <c r="G2900" s="42" t="s">
        <v>1</v>
      </c>
      <c r="H2900" s="21">
        <v>1</v>
      </c>
      <c r="I2900" s="20">
        <v>109903.12971428572</v>
      </c>
      <c r="J2900" s="20">
        <f t="shared" si="1400"/>
        <v>20881.594645714289</v>
      </c>
      <c r="K2900" s="19">
        <f t="shared" si="1401"/>
        <v>130784.72436000001</v>
      </c>
      <c r="L2900" s="15">
        <f t="shared" si="1402"/>
        <v>130784.72436000001</v>
      </c>
      <c r="M2900" s="17">
        <v>87689.915966386558</v>
      </c>
      <c r="N2900" s="17">
        <v>16661.084033613446</v>
      </c>
      <c r="O2900" s="16">
        <v>104351</v>
      </c>
      <c r="P2900" s="18">
        <v>104351</v>
      </c>
      <c r="Q2900" s="17">
        <v>83514.285714285725</v>
      </c>
      <c r="R2900" s="17">
        <v>15867.714285714288</v>
      </c>
      <c r="S2900" s="16">
        <v>99382.000000000015</v>
      </c>
      <c r="T2900" s="15">
        <v>99382.000000000015</v>
      </c>
      <c r="U2900" s="14"/>
      <c r="V2900" s="14"/>
      <c r="W2900" s="14"/>
      <c r="X2900" s="14"/>
      <c r="Y2900" s="14"/>
      <c r="Z2900" s="14"/>
      <c r="AA2900" s="14"/>
      <c r="AB2900" s="13"/>
      <c r="AC2900" s="12">
        <f t="shared" si="1403"/>
        <v>0</v>
      </c>
      <c r="AD2900" s="6">
        <f t="shared" si="1404"/>
        <v>0</v>
      </c>
      <c r="AE2900" s="6">
        <f t="shared" si="1405"/>
        <v>0</v>
      </c>
      <c r="AF2900" s="6">
        <f t="shared" si="1406"/>
        <v>0</v>
      </c>
      <c r="AG2900" s="9">
        <f t="shared" si="1407"/>
        <v>99382.000000000015</v>
      </c>
      <c r="AH2900" s="11">
        <f t="shared" si="1408"/>
        <v>130784.72436000001</v>
      </c>
      <c r="AI2900" s="11">
        <f t="shared" si="1409"/>
        <v>101866.5</v>
      </c>
      <c r="AJ2900" s="10">
        <f t="shared" si="1410"/>
        <v>83629.431089999998</v>
      </c>
      <c r="AK2900" s="9">
        <f t="shared" si="1398"/>
        <v>100624.25</v>
      </c>
      <c r="AL2900" s="9">
        <f t="shared" si="1360"/>
        <v>116325.61218</v>
      </c>
      <c r="AM2900" s="6">
        <f t="shared" si="1411"/>
        <v>109924.82256911435</v>
      </c>
      <c r="AN2900" s="8">
        <f t="shared" si="1362"/>
        <v>57431.206015466756</v>
      </c>
      <c r="AO2900" s="7">
        <f t="shared" si="1361"/>
        <v>0.56378893959708787</v>
      </c>
      <c r="AP2900" s="6">
        <f t="shared" si="1399"/>
        <v>109924.82256911435</v>
      </c>
      <c r="AQ2900" s="5" t="s">
        <v>0</v>
      </c>
    </row>
    <row r="2901" spans="1:43" x14ac:dyDescent="0.25">
      <c r="A2901" s="63">
        <v>458</v>
      </c>
      <c r="B2901" s="24">
        <v>73152101</v>
      </c>
      <c r="C2901" s="66">
        <v>8714300</v>
      </c>
      <c r="D2901" s="62" t="s">
        <v>801</v>
      </c>
      <c r="E2901" s="61" t="s">
        <v>801</v>
      </c>
      <c r="F2901" s="23" t="s">
        <v>880</v>
      </c>
      <c r="G2901" s="42" t="s">
        <v>1</v>
      </c>
      <c r="H2901" s="21">
        <v>1</v>
      </c>
      <c r="I2901" s="20">
        <v>134682.25900840337</v>
      </c>
      <c r="J2901" s="20">
        <f t="shared" si="1400"/>
        <v>25589.629211596643</v>
      </c>
      <c r="K2901" s="19">
        <f t="shared" si="1401"/>
        <v>160271.88822000002</v>
      </c>
      <c r="L2901" s="15">
        <f t="shared" si="1402"/>
        <v>160271.88822000002</v>
      </c>
      <c r="M2901" s="17">
        <v>111554.62184873949</v>
      </c>
      <c r="N2901" s="17">
        <v>21195.378151260506</v>
      </c>
      <c r="O2901" s="16">
        <v>132750</v>
      </c>
      <c r="P2901" s="18">
        <v>132750</v>
      </c>
      <c r="Q2901" s="17">
        <v>102343.6974789916</v>
      </c>
      <c r="R2901" s="17">
        <v>19445.302521008405</v>
      </c>
      <c r="S2901" s="16">
        <v>121789</v>
      </c>
      <c r="T2901" s="15">
        <v>121789</v>
      </c>
      <c r="U2901" s="14"/>
      <c r="V2901" s="14"/>
      <c r="W2901" s="14"/>
      <c r="X2901" s="14"/>
      <c r="Y2901" s="14"/>
      <c r="Z2901" s="14"/>
      <c r="AA2901" s="14"/>
      <c r="AB2901" s="13"/>
      <c r="AC2901" s="12">
        <f t="shared" si="1403"/>
        <v>0</v>
      </c>
      <c r="AD2901" s="6">
        <f t="shared" si="1404"/>
        <v>0</v>
      </c>
      <c r="AE2901" s="6">
        <f t="shared" si="1405"/>
        <v>0</v>
      </c>
      <c r="AF2901" s="6">
        <f t="shared" si="1406"/>
        <v>0</v>
      </c>
      <c r="AG2901" s="9">
        <f t="shared" si="1407"/>
        <v>121789</v>
      </c>
      <c r="AH2901" s="11">
        <f t="shared" si="1408"/>
        <v>160271.88822000002</v>
      </c>
      <c r="AI2901" s="11">
        <f t="shared" si="1409"/>
        <v>127269.5</v>
      </c>
      <c r="AJ2901" s="10">
        <f t="shared" si="1410"/>
        <v>103702.72205500001</v>
      </c>
      <c r="AK2901" s="9">
        <f t="shared" si="1398"/>
        <v>124529.25</v>
      </c>
      <c r="AL2901" s="9">
        <f t="shared" si="1360"/>
        <v>143770.69411000001</v>
      </c>
      <c r="AM2901" s="6">
        <f t="shared" si="1411"/>
        <v>136467.37490687513</v>
      </c>
      <c r="AN2901" s="8">
        <f t="shared" si="1362"/>
        <v>71005.124059553724</v>
      </c>
      <c r="AO2901" s="7">
        <f t="shared" si="1361"/>
        <v>0.55791155036794926</v>
      </c>
      <c r="AP2901" s="6">
        <f t="shared" si="1399"/>
        <v>136467.37490687513</v>
      </c>
      <c r="AQ2901" s="5" t="s">
        <v>0</v>
      </c>
    </row>
    <row r="2902" spans="1:43" ht="25.5" x14ac:dyDescent="0.25">
      <c r="A2902" s="63">
        <v>459</v>
      </c>
      <c r="B2902" s="24">
        <v>73152101</v>
      </c>
      <c r="C2902" s="66">
        <v>8714300</v>
      </c>
      <c r="D2902" s="62" t="s">
        <v>801</v>
      </c>
      <c r="E2902" s="61" t="s">
        <v>801</v>
      </c>
      <c r="F2902" s="23" t="s">
        <v>879</v>
      </c>
      <c r="G2902" s="42" t="s">
        <v>1</v>
      </c>
      <c r="H2902" s="21">
        <v>1</v>
      </c>
      <c r="I2902" s="20">
        <v>496425.25542857143</v>
      </c>
      <c r="J2902" s="20">
        <f t="shared" si="1400"/>
        <v>94320.798531428576</v>
      </c>
      <c r="K2902" s="19">
        <f t="shared" si="1401"/>
        <v>590746.05396000005</v>
      </c>
      <c r="L2902" s="15">
        <f t="shared" si="1402"/>
        <v>590746.05396000005</v>
      </c>
      <c r="M2902" s="17">
        <v>396090.75630252104</v>
      </c>
      <c r="N2902" s="17">
        <v>75257.243697479003</v>
      </c>
      <c r="O2902" s="16">
        <v>471348.00000000006</v>
      </c>
      <c r="P2902" s="18">
        <v>471348.00000000006</v>
      </c>
      <c r="Q2902" s="17">
        <v>377228.57142857142</v>
      </c>
      <c r="R2902" s="17">
        <v>71673.428571428565</v>
      </c>
      <c r="S2902" s="16">
        <v>448902</v>
      </c>
      <c r="T2902" s="15">
        <v>448902</v>
      </c>
      <c r="U2902" s="14"/>
      <c r="V2902" s="14"/>
      <c r="W2902" s="14"/>
      <c r="X2902" s="14"/>
      <c r="Y2902" s="14"/>
      <c r="Z2902" s="14"/>
      <c r="AA2902" s="14"/>
      <c r="AB2902" s="13"/>
      <c r="AC2902" s="12">
        <f t="shared" si="1403"/>
        <v>0</v>
      </c>
      <c r="AD2902" s="6">
        <f t="shared" si="1404"/>
        <v>0</v>
      </c>
      <c r="AE2902" s="6">
        <f t="shared" si="1405"/>
        <v>0</v>
      </c>
      <c r="AF2902" s="6">
        <f t="shared" si="1406"/>
        <v>0</v>
      </c>
      <c r="AG2902" s="9">
        <f t="shared" si="1407"/>
        <v>448902</v>
      </c>
      <c r="AH2902" s="11">
        <f t="shared" si="1408"/>
        <v>590746.05396000005</v>
      </c>
      <c r="AI2902" s="11">
        <f t="shared" si="1409"/>
        <v>460125</v>
      </c>
      <c r="AJ2902" s="10">
        <f t="shared" si="1410"/>
        <v>377749.01349000004</v>
      </c>
      <c r="AK2902" s="9">
        <f t="shared" si="1398"/>
        <v>454513.5</v>
      </c>
      <c r="AL2902" s="9">
        <f t="shared" si="1360"/>
        <v>525435.52698000008</v>
      </c>
      <c r="AM2902" s="6">
        <f t="shared" si="1411"/>
        <v>496523.74061845109</v>
      </c>
      <c r="AN2902" s="8">
        <f t="shared" si="1362"/>
        <v>259413.16736475189</v>
      </c>
      <c r="AO2902" s="7">
        <f t="shared" si="1361"/>
        <v>0.56378846479707012</v>
      </c>
      <c r="AP2902" s="6">
        <f t="shared" si="1399"/>
        <v>496523.74061845109</v>
      </c>
      <c r="AQ2902" s="5" t="s">
        <v>0</v>
      </c>
    </row>
    <row r="2903" spans="1:43" ht="25.5" x14ac:dyDescent="0.25">
      <c r="A2903" s="63">
        <v>460</v>
      </c>
      <c r="B2903" s="24">
        <v>73152101</v>
      </c>
      <c r="C2903" s="66">
        <v>8714300</v>
      </c>
      <c r="D2903" s="62" t="s">
        <v>801</v>
      </c>
      <c r="E2903" s="61" t="s">
        <v>801</v>
      </c>
      <c r="F2903" s="23" t="s">
        <v>878</v>
      </c>
      <c r="G2903" s="42" t="s">
        <v>1</v>
      </c>
      <c r="H2903" s="21">
        <v>1</v>
      </c>
      <c r="I2903" s="20">
        <v>157348.07924369749</v>
      </c>
      <c r="J2903" s="20">
        <f t="shared" si="1400"/>
        <v>29896.135056302523</v>
      </c>
      <c r="K2903" s="19">
        <f t="shared" si="1401"/>
        <v>187244.21430000002</v>
      </c>
      <c r="L2903" s="15">
        <f t="shared" si="1402"/>
        <v>187244.21430000002</v>
      </c>
      <c r="M2903" s="17">
        <v>125546.21848739496</v>
      </c>
      <c r="N2903" s="17">
        <v>23853.781512605041</v>
      </c>
      <c r="O2903" s="16">
        <v>149400</v>
      </c>
      <c r="P2903" s="18">
        <v>149400</v>
      </c>
      <c r="Q2903" s="17">
        <v>119567.22689075631</v>
      </c>
      <c r="R2903" s="17">
        <v>22717.773109243699</v>
      </c>
      <c r="S2903" s="16">
        <v>142285</v>
      </c>
      <c r="T2903" s="15">
        <v>142285</v>
      </c>
      <c r="U2903" s="14"/>
      <c r="V2903" s="14"/>
      <c r="W2903" s="14"/>
      <c r="X2903" s="14"/>
      <c r="Y2903" s="14"/>
      <c r="Z2903" s="14"/>
      <c r="AA2903" s="14"/>
      <c r="AB2903" s="13"/>
      <c r="AC2903" s="12">
        <f t="shared" si="1403"/>
        <v>0</v>
      </c>
      <c r="AD2903" s="6">
        <f t="shared" si="1404"/>
        <v>0</v>
      </c>
      <c r="AE2903" s="6">
        <f t="shared" si="1405"/>
        <v>0</v>
      </c>
      <c r="AF2903" s="6">
        <f t="shared" si="1406"/>
        <v>0</v>
      </c>
      <c r="AG2903" s="9">
        <f t="shared" si="1407"/>
        <v>142285</v>
      </c>
      <c r="AH2903" s="11">
        <f t="shared" si="1408"/>
        <v>187244.21430000002</v>
      </c>
      <c r="AI2903" s="11">
        <f t="shared" si="1409"/>
        <v>145842.5</v>
      </c>
      <c r="AJ2903" s="10">
        <f t="shared" si="1410"/>
        <v>119732.303575</v>
      </c>
      <c r="AK2903" s="9">
        <f t="shared" si="1398"/>
        <v>144063.75</v>
      </c>
      <c r="AL2903" s="9">
        <f t="shared" ref="AL2903:AL2966" si="1412">AVERAGE(AH2903,AI2903)</f>
        <v>166543.35715</v>
      </c>
      <c r="AM2903" s="6">
        <f t="shared" si="1411"/>
        <v>157379.46723494129</v>
      </c>
      <c r="AN2903" s="8">
        <f t="shared" si="1362"/>
        <v>82224.244065280625</v>
      </c>
      <c r="AO2903" s="7">
        <f t="shared" ref="AO2903:AO2966" si="1413">+AN2903/AI2903</f>
        <v>0.56378794977650981</v>
      </c>
      <c r="AP2903" s="6">
        <f t="shared" si="1399"/>
        <v>157379.46723494129</v>
      </c>
      <c r="AQ2903" s="5" t="s">
        <v>0</v>
      </c>
    </row>
    <row r="2904" spans="1:43" x14ac:dyDescent="0.25">
      <c r="A2904" s="63">
        <v>461</v>
      </c>
      <c r="B2904" s="24">
        <v>73152101</v>
      </c>
      <c r="C2904" s="66">
        <v>8714300</v>
      </c>
      <c r="D2904" s="62" t="s">
        <v>801</v>
      </c>
      <c r="E2904" s="61" t="s">
        <v>801</v>
      </c>
      <c r="F2904" s="23" t="s">
        <v>506</v>
      </c>
      <c r="G2904" s="42" t="s">
        <v>1</v>
      </c>
      <c r="H2904" s="21">
        <v>1</v>
      </c>
      <c r="I2904" s="20">
        <v>80513.646957983205</v>
      </c>
      <c r="J2904" s="20">
        <f t="shared" si="1400"/>
        <v>15297.592922016809</v>
      </c>
      <c r="K2904" s="19">
        <f t="shared" si="1401"/>
        <v>95811.239880000008</v>
      </c>
      <c r="L2904" s="15">
        <f t="shared" si="1402"/>
        <v>95811.239880000008</v>
      </c>
      <c r="M2904" s="17">
        <v>65463.865546218491</v>
      </c>
      <c r="N2904" s="17">
        <v>12438.134453781513</v>
      </c>
      <c r="O2904" s="16">
        <v>77902</v>
      </c>
      <c r="P2904" s="18">
        <v>77902</v>
      </c>
      <c r="Q2904" s="17">
        <v>61181.512605042022</v>
      </c>
      <c r="R2904" s="17">
        <v>11624.487394957985</v>
      </c>
      <c r="S2904" s="16">
        <v>72806</v>
      </c>
      <c r="T2904" s="15">
        <v>72806</v>
      </c>
      <c r="U2904" s="14"/>
      <c r="V2904" s="14"/>
      <c r="W2904" s="14"/>
      <c r="X2904" s="14"/>
      <c r="Y2904" s="14"/>
      <c r="Z2904" s="14"/>
      <c r="AA2904" s="14"/>
      <c r="AB2904" s="13"/>
      <c r="AC2904" s="12">
        <f t="shared" si="1403"/>
        <v>0</v>
      </c>
      <c r="AD2904" s="6">
        <f t="shared" si="1404"/>
        <v>0</v>
      </c>
      <c r="AE2904" s="6">
        <f t="shared" si="1405"/>
        <v>0</v>
      </c>
      <c r="AF2904" s="6">
        <f t="shared" si="1406"/>
        <v>0</v>
      </c>
      <c r="AG2904" s="9">
        <f t="shared" si="1407"/>
        <v>72806</v>
      </c>
      <c r="AH2904" s="11">
        <f t="shared" si="1408"/>
        <v>95811.239880000008</v>
      </c>
      <c r="AI2904" s="11">
        <f t="shared" si="1409"/>
        <v>75354</v>
      </c>
      <c r="AJ2904" s="10">
        <f t="shared" si="1410"/>
        <v>61629.809970000002</v>
      </c>
      <c r="AK2904" s="9">
        <f t="shared" si="1398"/>
        <v>74080</v>
      </c>
      <c r="AL2904" s="9">
        <f t="shared" si="1412"/>
        <v>85582.619940000004</v>
      </c>
      <c r="AM2904" s="6">
        <f t="shared" si="1411"/>
        <v>81061.447932850482</v>
      </c>
      <c r="AN2904" s="8">
        <f t="shared" si="1362"/>
        <v>42254.368687705559</v>
      </c>
      <c r="AO2904" s="7">
        <f t="shared" si="1413"/>
        <v>0.56074486673176682</v>
      </c>
      <c r="AP2904" s="6">
        <f t="shared" si="1399"/>
        <v>81061.447932850482</v>
      </c>
      <c r="AQ2904" s="5" t="s">
        <v>0</v>
      </c>
    </row>
    <row r="2905" spans="1:43" x14ac:dyDescent="0.25">
      <c r="A2905" s="63">
        <v>462</v>
      </c>
      <c r="B2905" s="24">
        <v>73152101</v>
      </c>
      <c r="C2905" s="66">
        <v>8714300</v>
      </c>
      <c r="D2905" s="62" t="s">
        <v>801</v>
      </c>
      <c r="E2905" s="61" t="s">
        <v>801</v>
      </c>
      <c r="F2905" s="23" t="s">
        <v>877</v>
      </c>
      <c r="G2905" s="42" t="s">
        <v>1</v>
      </c>
      <c r="H2905" s="21">
        <v>1</v>
      </c>
      <c r="I2905" s="20">
        <v>149838.14631932776</v>
      </c>
      <c r="J2905" s="20">
        <f t="shared" si="1400"/>
        <v>28469.247800672274</v>
      </c>
      <c r="K2905" s="19">
        <f t="shared" si="1401"/>
        <v>178307.39412000004</v>
      </c>
      <c r="L2905" s="15">
        <f t="shared" si="1402"/>
        <v>178307.39412000004</v>
      </c>
      <c r="M2905" s="17">
        <v>124108.40336134455</v>
      </c>
      <c r="N2905" s="17">
        <v>23580.596638655465</v>
      </c>
      <c r="O2905" s="16">
        <v>147689</v>
      </c>
      <c r="P2905" s="18">
        <v>147689</v>
      </c>
      <c r="Q2905" s="17">
        <v>113860.50420168068</v>
      </c>
      <c r="R2905" s="17">
        <v>21633.495798319331</v>
      </c>
      <c r="S2905" s="16">
        <v>135494</v>
      </c>
      <c r="T2905" s="15">
        <v>135494</v>
      </c>
      <c r="U2905" s="14"/>
      <c r="V2905" s="14"/>
      <c r="W2905" s="14"/>
      <c r="X2905" s="14"/>
      <c r="Y2905" s="14"/>
      <c r="Z2905" s="14"/>
      <c r="AA2905" s="14"/>
      <c r="AB2905" s="13"/>
      <c r="AC2905" s="12">
        <f t="shared" si="1403"/>
        <v>0</v>
      </c>
      <c r="AD2905" s="6">
        <f t="shared" si="1404"/>
        <v>0</v>
      </c>
      <c r="AE2905" s="6">
        <f t="shared" si="1405"/>
        <v>0</v>
      </c>
      <c r="AF2905" s="6">
        <f t="shared" si="1406"/>
        <v>0</v>
      </c>
      <c r="AG2905" s="9">
        <f t="shared" si="1407"/>
        <v>135494</v>
      </c>
      <c r="AH2905" s="11">
        <f t="shared" si="1408"/>
        <v>178307.39412000004</v>
      </c>
      <c r="AI2905" s="11">
        <f t="shared" si="1409"/>
        <v>141591.5</v>
      </c>
      <c r="AJ2905" s="10">
        <f t="shared" si="1410"/>
        <v>115372.59853000002</v>
      </c>
      <c r="AK2905" s="9">
        <f t="shared" si="1398"/>
        <v>138542.75</v>
      </c>
      <c r="AL2905" s="9">
        <f t="shared" si="1412"/>
        <v>159949.44706000003</v>
      </c>
      <c r="AM2905" s="6">
        <f t="shared" si="1411"/>
        <v>151824.33667931432</v>
      </c>
      <c r="AN2905" s="8">
        <f t="shared" si="1362"/>
        <v>78995.454697526264</v>
      </c>
      <c r="AO2905" s="7">
        <f t="shared" si="1413"/>
        <v>0.55791099534595134</v>
      </c>
      <c r="AP2905" s="6">
        <f t="shared" si="1399"/>
        <v>151824.33667931432</v>
      </c>
      <c r="AQ2905" s="5" t="s">
        <v>0</v>
      </c>
    </row>
    <row r="2906" spans="1:43" x14ac:dyDescent="0.25">
      <c r="A2906" s="63">
        <v>463</v>
      </c>
      <c r="B2906" s="24">
        <v>73152101</v>
      </c>
      <c r="C2906" s="66">
        <v>8714300</v>
      </c>
      <c r="D2906" s="62" t="s">
        <v>801</v>
      </c>
      <c r="E2906" s="61" t="s">
        <v>801</v>
      </c>
      <c r="F2906" s="23" t="s">
        <v>876</v>
      </c>
      <c r="G2906" s="42" t="s">
        <v>1</v>
      </c>
      <c r="H2906" s="21">
        <v>1</v>
      </c>
      <c r="I2906" s="20">
        <v>100287.62878991597</v>
      </c>
      <c r="J2906" s="20">
        <f t="shared" si="1400"/>
        <v>19054.649470084034</v>
      </c>
      <c r="K2906" s="19">
        <f t="shared" si="1401"/>
        <v>119342.27825999999</v>
      </c>
      <c r="L2906" s="15">
        <f t="shared" si="1402"/>
        <v>119342.27825999999</v>
      </c>
      <c r="M2906" s="17">
        <v>82304.201680672268</v>
      </c>
      <c r="N2906" s="17">
        <v>15637.79831932773</v>
      </c>
      <c r="O2906" s="16">
        <v>97942</v>
      </c>
      <c r="P2906" s="18">
        <v>97942</v>
      </c>
      <c r="Q2906" s="17">
        <v>76207.563025210082</v>
      </c>
      <c r="R2906" s="17">
        <v>14479.436974789916</v>
      </c>
      <c r="S2906" s="16">
        <v>90687</v>
      </c>
      <c r="T2906" s="15">
        <v>90687</v>
      </c>
      <c r="U2906" s="14"/>
      <c r="V2906" s="14"/>
      <c r="W2906" s="14"/>
      <c r="X2906" s="14"/>
      <c r="Y2906" s="14"/>
      <c r="Z2906" s="14"/>
      <c r="AA2906" s="14"/>
      <c r="AB2906" s="13"/>
      <c r="AC2906" s="12">
        <f t="shared" si="1403"/>
        <v>0</v>
      </c>
      <c r="AD2906" s="6">
        <f t="shared" si="1404"/>
        <v>0</v>
      </c>
      <c r="AE2906" s="6">
        <f t="shared" si="1405"/>
        <v>0</v>
      </c>
      <c r="AF2906" s="6">
        <f t="shared" si="1406"/>
        <v>0</v>
      </c>
      <c r="AG2906" s="9">
        <f t="shared" si="1407"/>
        <v>90687</v>
      </c>
      <c r="AH2906" s="11">
        <f t="shared" si="1408"/>
        <v>119342.27825999999</v>
      </c>
      <c r="AI2906" s="11">
        <f t="shared" si="1409"/>
        <v>94314.5</v>
      </c>
      <c r="AJ2906" s="10">
        <f t="shared" si="1410"/>
        <v>76992.819564999998</v>
      </c>
      <c r="AK2906" s="9">
        <f t="shared" si="1398"/>
        <v>92500.75</v>
      </c>
      <c r="AL2906" s="9">
        <f t="shared" si="1412"/>
        <v>106828.38913</v>
      </c>
      <c r="AM2906" s="6">
        <f t="shared" si="1411"/>
        <v>101295.49047917541</v>
      </c>
      <c r="AN2906" s="8">
        <f t="shared" si="1362"/>
        <v>52750.259572861127</v>
      </c>
      <c r="AO2906" s="7">
        <f t="shared" si="1413"/>
        <v>0.55930169351331049</v>
      </c>
      <c r="AP2906" s="6">
        <f t="shared" si="1399"/>
        <v>101295.49047917541</v>
      </c>
      <c r="AQ2906" s="5" t="s">
        <v>0</v>
      </c>
    </row>
    <row r="2907" spans="1:43" x14ac:dyDescent="0.25">
      <c r="A2907" s="63">
        <v>464</v>
      </c>
      <c r="B2907" s="24">
        <v>73152101</v>
      </c>
      <c r="C2907" s="66">
        <v>8714300</v>
      </c>
      <c r="D2907" s="62" t="s">
        <v>801</v>
      </c>
      <c r="E2907" s="61" t="s">
        <v>801</v>
      </c>
      <c r="F2907" s="23" t="s">
        <v>875</v>
      </c>
      <c r="G2907" s="42" t="s">
        <v>1</v>
      </c>
      <c r="H2907" s="21">
        <v>1</v>
      </c>
      <c r="I2907" s="20">
        <v>535164.83137815131</v>
      </c>
      <c r="J2907" s="20">
        <f t="shared" si="1400"/>
        <v>101681.31796184875</v>
      </c>
      <c r="K2907" s="19">
        <f t="shared" si="1401"/>
        <v>636846.14934</v>
      </c>
      <c r="L2907" s="15">
        <f t="shared" si="1402"/>
        <v>636846.14934</v>
      </c>
      <c r="M2907" s="17">
        <v>431066.38655462186</v>
      </c>
      <c r="N2907" s="17">
        <v>81902.613445378156</v>
      </c>
      <c r="O2907" s="16">
        <v>512969</v>
      </c>
      <c r="P2907" s="18">
        <v>512969</v>
      </c>
      <c r="Q2907" s="17">
        <v>406666.38655462186</v>
      </c>
      <c r="R2907" s="17">
        <v>77266.613445378156</v>
      </c>
      <c r="S2907" s="16">
        <v>483933</v>
      </c>
      <c r="T2907" s="15">
        <v>483933</v>
      </c>
      <c r="U2907" s="14"/>
      <c r="V2907" s="14"/>
      <c r="W2907" s="14"/>
      <c r="X2907" s="14"/>
      <c r="Y2907" s="14"/>
      <c r="Z2907" s="14"/>
      <c r="AA2907" s="14"/>
      <c r="AB2907" s="13"/>
      <c r="AC2907" s="12">
        <f t="shared" si="1403"/>
        <v>0</v>
      </c>
      <c r="AD2907" s="6">
        <f t="shared" si="1404"/>
        <v>0</v>
      </c>
      <c r="AE2907" s="6">
        <f t="shared" si="1405"/>
        <v>0</v>
      </c>
      <c r="AF2907" s="6">
        <f t="shared" si="1406"/>
        <v>0</v>
      </c>
      <c r="AG2907" s="9">
        <f t="shared" si="1407"/>
        <v>483933</v>
      </c>
      <c r="AH2907" s="11">
        <f t="shared" si="1408"/>
        <v>636846.14934</v>
      </c>
      <c r="AI2907" s="11">
        <f t="shared" si="1409"/>
        <v>498451</v>
      </c>
      <c r="AJ2907" s="10">
        <f t="shared" si="1410"/>
        <v>408437.037335</v>
      </c>
      <c r="AK2907" s="9">
        <f t="shared" si="1398"/>
        <v>491192</v>
      </c>
      <c r="AL2907" s="9">
        <f t="shared" si="1412"/>
        <v>567648.57467</v>
      </c>
      <c r="AM2907" s="6">
        <f t="shared" si="1411"/>
        <v>537049.69262566487</v>
      </c>
      <c r="AN2907" s="8">
        <f t="shared" si="1362"/>
        <v>280248.76301315869</v>
      </c>
      <c r="AO2907" s="7">
        <f t="shared" si="1413"/>
        <v>0.56223934351251914</v>
      </c>
      <c r="AP2907" s="6">
        <f t="shared" si="1399"/>
        <v>537049.69262566487</v>
      </c>
      <c r="AQ2907" s="5" t="s">
        <v>0</v>
      </c>
    </row>
    <row r="2908" spans="1:43" x14ac:dyDescent="0.25">
      <c r="A2908" s="63">
        <v>465</v>
      </c>
      <c r="B2908" s="24">
        <v>73152101</v>
      </c>
      <c r="C2908" s="66">
        <v>8714300</v>
      </c>
      <c r="D2908" s="62" t="s">
        <v>801</v>
      </c>
      <c r="E2908" s="61" t="s">
        <v>801</v>
      </c>
      <c r="F2908" s="23" t="s">
        <v>874</v>
      </c>
      <c r="G2908" s="42" t="s">
        <v>1</v>
      </c>
      <c r="H2908" s="21">
        <v>1</v>
      </c>
      <c r="I2908" s="20">
        <v>609891.48393277312</v>
      </c>
      <c r="J2908" s="20">
        <f t="shared" si="1400"/>
        <v>115879.3819472269</v>
      </c>
      <c r="K2908" s="19">
        <f t="shared" si="1401"/>
        <v>725770.86588000006</v>
      </c>
      <c r="L2908" s="15">
        <f t="shared" si="1402"/>
        <v>725770.86588000006</v>
      </c>
      <c r="M2908" s="17">
        <v>505161.34453781514</v>
      </c>
      <c r="N2908" s="17">
        <v>95980.655462184877</v>
      </c>
      <c r="O2908" s="16">
        <v>601142</v>
      </c>
      <c r="P2908" s="18">
        <v>601142</v>
      </c>
      <c r="Q2908" s="17">
        <v>463450.42016806727</v>
      </c>
      <c r="R2908" s="17">
        <v>88055.579831932788</v>
      </c>
      <c r="S2908" s="16">
        <v>551506</v>
      </c>
      <c r="T2908" s="15">
        <v>551506</v>
      </c>
      <c r="U2908" s="14"/>
      <c r="V2908" s="14"/>
      <c r="W2908" s="14"/>
      <c r="X2908" s="14"/>
      <c r="Y2908" s="14"/>
      <c r="Z2908" s="14"/>
      <c r="AA2908" s="14"/>
      <c r="AB2908" s="13"/>
      <c r="AC2908" s="12">
        <f t="shared" si="1403"/>
        <v>0</v>
      </c>
      <c r="AD2908" s="6">
        <f t="shared" si="1404"/>
        <v>0</v>
      </c>
      <c r="AE2908" s="6">
        <f t="shared" si="1405"/>
        <v>0</v>
      </c>
      <c r="AF2908" s="6">
        <f t="shared" si="1406"/>
        <v>0</v>
      </c>
      <c r="AG2908" s="9">
        <f t="shared" si="1407"/>
        <v>551506</v>
      </c>
      <c r="AH2908" s="11">
        <f t="shared" si="1408"/>
        <v>725770.86588000006</v>
      </c>
      <c r="AI2908" s="11">
        <f t="shared" si="1409"/>
        <v>576324</v>
      </c>
      <c r="AJ2908" s="10">
        <f t="shared" si="1410"/>
        <v>469604.71646999998</v>
      </c>
      <c r="AK2908" s="9">
        <f t="shared" si="1398"/>
        <v>563915</v>
      </c>
      <c r="AL2908" s="9">
        <f t="shared" si="1412"/>
        <v>651047.43293999997</v>
      </c>
      <c r="AM2908" s="6">
        <f t="shared" si="1411"/>
        <v>617975.33227923815</v>
      </c>
      <c r="AN2908" s="8">
        <f t="shared" si="1362"/>
        <v>321537.74430421524</v>
      </c>
      <c r="AO2908" s="7">
        <f t="shared" si="1413"/>
        <v>0.55791142535139127</v>
      </c>
      <c r="AP2908" s="6">
        <f t="shared" si="1399"/>
        <v>617975.33227923815</v>
      </c>
      <c r="AQ2908" s="5" t="s">
        <v>0</v>
      </c>
    </row>
    <row r="2909" spans="1:43" ht="25.5" x14ac:dyDescent="0.25">
      <c r="A2909" s="63">
        <v>466</v>
      </c>
      <c r="B2909" s="24">
        <v>73152101</v>
      </c>
      <c r="C2909" s="66">
        <v>8714300</v>
      </c>
      <c r="D2909" s="62" t="s">
        <v>801</v>
      </c>
      <c r="E2909" s="61" t="s">
        <v>801</v>
      </c>
      <c r="F2909" s="23" t="s">
        <v>873</v>
      </c>
      <c r="G2909" s="42" t="s">
        <v>1</v>
      </c>
      <c r="H2909" s="21">
        <v>1</v>
      </c>
      <c r="I2909" s="20">
        <v>75243.091764705881</v>
      </c>
      <c r="J2909" s="20">
        <f t="shared" si="1400"/>
        <v>14296.187435294118</v>
      </c>
      <c r="K2909" s="19">
        <f t="shared" si="1401"/>
        <v>89539.279200000004</v>
      </c>
      <c r="L2909" s="15">
        <f t="shared" si="1402"/>
        <v>89539.279200000004</v>
      </c>
      <c r="M2909" s="17">
        <v>61751.26050420168</v>
      </c>
      <c r="N2909" s="17">
        <v>11732.73949579832</v>
      </c>
      <c r="O2909" s="16">
        <v>73484</v>
      </c>
      <c r="P2909" s="18">
        <v>73484</v>
      </c>
      <c r="Q2909" s="17">
        <v>57176.470588235294</v>
      </c>
      <c r="R2909" s="17">
        <v>10863.529411764706</v>
      </c>
      <c r="S2909" s="16">
        <v>68040</v>
      </c>
      <c r="T2909" s="15">
        <v>68040</v>
      </c>
      <c r="U2909" s="14"/>
      <c r="V2909" s="14"/>
      <c r="W2909" s="14"/>
      <c r="X2909" s="14"/>
      <c r="Y2909" s="14"/>
      <c r="Z2909" s="14"/>
      <c r="AA2909" s="14"/>
      <c r="AB2909" s="13"/>
      <c r="AC2909" s="12">
        <f t="shared" si="1403"/>
        <v>0</v>
      </c>
      <c r="AD2909" s="6">
        <f t="shared" si="1404"/>
        <v>0</v>
      </c>
      <c r="AE2909" s="6">
        <f t="shared" si="1405"/>
        <v>0</v>
      </c>
      <c r="AF2909" s="6">
        <f t="shared" si="1406"/>
        <v>0</v>
      </c>
      <c r="AG2909" s="9">
        <f t="shared" si="1407"/>
        <v>68040</v>
      </c>
      <c r="AH2909" s="11">
        <f t="shared" si="1408"/>
        <v>89539.279200000004</v>
      </c>
      <c r="AI2909" s="11">
        <f t="shared" si="1409"/>
        <v>70762</v>
      </c>
      <c r="AJ2909" s="10">
        <f t="shared" si="1410"/>
        <v>57765.819799999997</v>
      </c>
      <c r="AK2909" s="9">
        <f t="shared" si="1398"/>
        <v>69401</v>
      </c>
      <c r="AL2909" s="9">
        <f t="shared" si="1412"/>
        <v>80150.639599999995</v>
      </c>
      <c r="AM2909" s="6">
        <f t="shared" si="1411"/>
        <v>75999.537632069201</v>
      </c>
      <c r="AN2909" s="8">
        <f t="shared" si="1362"/>
        <v>39577.193040905382</v>
      </c>
      <c r="AO2909" s="7">
        <f t="shared" si="1413"/>
        <v>0.55930009102209355</v>
      </c>
      <c r="AP2909" s="6">
        <f t="shared" si="1399"/>
        <v>75999.537632069201</v>
      </c>
      <c r="AQ2909" s="5" t="s">
        <v>0</v>
      </c>
    </row>
    <row r="2910" spans="1:43" x14ac:dyDescent="0.25">
      <c r="A2910" s="63">
        <v>467</v>
      </c>
      <c r="B2910" s="24">
        <v>73152101</v>
      </c>
      <c r="C2910" s="66">
        <v>8714300</v>
      </c>
      <c r="D2910" s="62" t="s">
        <v>801</v>
      </c>
      <c r="E2910" s="61" t="s">
        <v>801</v>
      </c>
      <c r="F2910" s="23" t="s">
        <v>872</v>
      </c>
      <c r="G2910" s="42" t="s">
        <v>1</v>
      </c>
      <c r="H2910" s="21">
        <v>1</v>
      </c>
      <c r="I2910" s="20">
        <v>219947.8102184874</v>
      </c>
      <c r="J2910" s="20">
        <f t="shared" si="1400"/>
        <v>41790.08394151261</v>
      </c>
      <c r="K2910" s="19">
        <f t="shared" si="1401"/>
        <v>261737.89416000003</v>
      </c>
      <c r="L2910" s="15">
        <f t="shared" si="1402"/>
        <v>261737.89416000003</v>
      </c>
      <c r="M2910" s="17">
        <v>178835.29411764708</v>
      </c>
      <c r="N2910" s="17">
        <v>33978.705882352944</v>
      </c>
      <c r="O2910" s="16">
        <v>212814.00000000003</v>
      </c>
      <c r="P2910" s="18">
        <v>212814.00000000003</v>
      </c>
      <c r="Q2910" s="17">
        <v>167136.13445378153</v>
      </c>
      <c r="R2910" s="17">
        <v>31755.865546218491</v>
      </c>
      <c r="S2910" s="16">
        <v>198892.00000000003</v>
      </c>
      <c r="T2910" s="15">
        <v>198892.00000000003</v>
      </c>
      <c r="U2910" s="14"/>
      <c r="V2910" s="14"/>
      <c r="W2910" s="14"/>
      <c r="X2910" s="14"/>
      <c r="Y2910" s="14"/>
      <c r="Z2910" s="14"/>
      <c r="AA2910" s="14"/>
      <c r="AB2910" s="13"/>
      <c r="AC2910" s="12">
        <f t="shared" si="1403"/>
        <v>0</v>
      </c>
      <c r="AD2910" s="6">
        <f t="shared" si="1404"/>
        <v>0</v>
      </c>
      <c r="AE2910" s="6">
        <f t="shared" si="1405"/>
        <v>0</v>
      </c>
      <c r="AF2910" s="6">
        <f t="shared" si="1406"/>
        <v>0</v>
      </c>
      <c r="AG2910" s="9">
        <f t="shared" si="1407"/>
        <v>198892.00000000003</v>
      </c>
      <c r="AH2910" s="11">
        <f t="shared" si="1408"/>
        <v>261737.89416000003</v>
      </c>
      <c r="AI2910" s="11">
        <f t="shared" si="1409"/>
        <v>205853.00000000003</v>
      </c>
      <c r="AJ2910" s="10">
        <f t="shared" si="1410"/>
        <v>168360.97354000001</v>
      </c>
      <c r="AK2910" s="9">
        <f t="shared" si="1398"/>
        <v>202372.50000000003</v>
      </c>
      <c r="AL2910" s="9">
        <f t="shared" si="1412"/>
        <v>233795.44708000001</v>
      </c>
      <c r="AM2910" s="6">
        <f t="shared" si="1411"/>
        <v>221444.55250350223</v>
      </c>
      <c r="AN2910" s="8">
        <f t="shared" si="1362"/>
        <v>115430.90552933254</v>
      </c>
      <c r="AO2910" s="7">
        <f t="shared" si="1413"/>
        <v>0.56074434440757492</v>
      </c>
      <c r="AP2910" s="6">
        <f t="shared" si="1399"/>
        <v>221444.55250350223</v>
      </c>
      <c r="AQ2910" s="5" t="s">
        <v>0</v>
      </c>
    </row>
    <row r="2911" spans="1:43" x14ac:dyDescent="0.25">
      <c r="A2911" s="191" t="s">
        <v>871</v>
      </c>
      <c r="B2911" s="192"/>
      <c r="C2911" s="192"/>
      <c r="D2911" s="192"/>
      <c r="E2911" s="192"/>
      <c r="F2911" s="192"/>
      <c r="G2911" s="192"/>
      <c r="H2911" s="192"/>
      <c r="I2911" s="192"/>
      <c r="J2911" s="192"/>
      <c r="K2911" s="192"/>
      <c r="L2911" s="193"/>
      <c r="M2911" s="41"/>
      <c r="N2911" s="41"/>
      <c r="O2911" s="41"/>
      <c r="P2911" s="40"/>
      <c r="Q2911" s="39"/>
      <c r="R2911" s="39"/>
      <c r="S2911" s="39"/>
      <c r="T2911" s="64"/>
      <c r="U2911" s="39"/>
      <c r="V2911" s="39"/>
      <c r="W2911" s="39"/>
      <c r="X2911" s="39"/>
      <c r="Y2911" s="39"/>
      <c r="Z2911" s="39"/>
      <c r="AA2911" s="39"/>
      <c r="AB2911" s="13"/>
      <c r="AC2911" s="12"/>
      <c r="AD2911" s="6"/>
      <c r="AE2911" s="6"/>
      <c r="AF2911" s="6"/>
      <c r="AG2911" s="9"/>
      <c r="AH2911" s="5"/>
      <c r="AI2911" s="5"/>
      <c r="AJ2911" s="5"/>
      <c r="AK2911" s="9"/>
      <c r="AL2911" s="9"/>
      <c r="AM2911" s="6"/>
      <c r="AN2911" s="8"/>
      <c r="AO2911" s="7"/>
      <c r="AP2911" s="6"/>
      <c r="AQ2911" s="5"/>
    </row>
    <row r="2912" spans="1:43" ht="51" x14ac:dyDescent="0.25">
      <c r="A2912" s="38" t="s">
        <v>143</v>
      </c>
      <c r="B2912" s="31" t="s">
        <v>142</v>
      </c>
      <c r="C2912" s="31" t="s">
        <v>141</v>
      </c>
      <c r="D2912" s="31" t="s">
        <v>140</v>
      </c>
      <c r="E2912" s="31" t="s">
        <v>139</v>
      </c>
      <c r="F2912" s="31" t="s">
        <v>180</v>
      </c>
      <c r="G2912" s="37" t="s">
        <v>138</v>
      </c>
      <c r="H2912" s="36" t="s">
        <v>137</v>
      </c>
      <c r="I2912" s="35" t="s">
        <v>136</v>
      </c>
      <c r="J2912" s="31" t="s">
        <v>135</v>
      </c>
      <c r="K2912" s="31" t="s">
        <v>134</v>
      </c>
      <c r="L2912" s="34" t="s">
        <v>133</v>
      </c>
      <c r="M2912" s="33" t="s">
        <v>136</v>
      </c>
      <c r="N2912" s="33" t="s">
        <v>135</v>
      </c>
      <c r="O2912" s="33" t="s">
        <v>134</v>
      </c>
      <c r="P2912" s="32" t="s">
        <v>133</v>
      </c>
      <c r="Q2912" s="31"/>
      <c r="R2912" s="31"/>
      <c r="S2912" s="31"/>
      <c r="T2912" s="34"/>
      <c r="U2912" s="31"/>
      <c r="V2912" s="31"/>
      <c r="W2912" s="31"/>
      <c r="X2912" s="31"/>
      <c r="Y2912" s="31"/>
      <c r="Z2912" s="31"/>
      <c r="AA2912" s="31"/>
      <c r="AB2912" s="13"/>
      <c r="AC2912" s="12"/>
      <c r="AD2912" s="6"/>
      <c r="AE2912" s="6"/>
      <c r="AF2912" s="6"/>
      <c r="AG2912" s="9"/>
      <c r="AH2912" s="5"/>
      <c r="AI2912" s="5"/>
      <c r="AJ2912" s="5"/>
      <c r="AK2912" s="9"/>
      <c r="AL2912" s="9"/>
      <c r="AM2912" s="6"/>
      <c r="AN2912" s="8"/>
      <c r="AO2912" s="7"/>
      <c r="AP2912" s="6"/>
      <c r="AQ2912" s="5"/>
    </row>
    <row r="2913" spans="1:43" ht="63.75" x14ac:dyDescent="0.25">
      <c r="A2913" s="65">
        <v>468</v>
      </c>
      <c r="B2913" s="24">
        <v>78181501</v>
      </c>
      <c r="C2913" s="26">
        <v>8714149</v>
      </c>
      <c r="D2913" s="62" t="s">
        <v>801</v>
      </c>
      <c r="E2913" s="61" t="s">
        <v>801</v>
      </c>
      <c r="F2913" s="23" t="s">
        <v>870</v>
      </c>
      <c r="G2913" s="42" t="s">
        <v>1</v>
      </c>
      <c r="H2913" s="21">
        <v>1</v>
      </c>
      <c r="I2913" s="20">
        <v>3916847.4843025208</v>
      </c>
      <c r="J2913" s="20">
        <f t="shared" ref="J2913:J2959" si="1414">+I2913*0.19</f>
        <v>744201.02201747894</v>
      </c>
      <c r="K2913" s="19">
        <f t="shared" ref="K2913:K2959" si="1415">+I2913+J2913</f>
        <v>4661048.5063199997</v>
      </c>
      <c r="L2913" s="15">
        <f t="shared" ref="L2913:L2959" si="1416">+H2913*K2913</f>
        <v>4661048.5063199997</v>
      </c>
      <c r="M2913" s="17">
        <v>3184719.3277310925</v>
      </c>
      <c r="N2913" s="17">
        <v>605096.67226890754</v>
      </c>
      <c r="O2913" s="16">
        <v>3789816</v>
      </c>
      <c r="P2913" s="18">
        <v>3789816</v>
      </c>
      <c r="Q2913" s="17">
        <v>2976373.1092436975</v>
      </c>
      <c r="R2913" s="17">
        <v>565510.89075630251</v>
      </c>
      <c r="S2913" s="16">
        <v>3541884</v>
      </c>
      <c r="T2913" s="15">
        <v>3541884</v>
      </c>
      <c r="U2913" s="14"/>
      <c r="V2913" s="14"/>
      <c r="W2913" s="14"/>
      <c r="X2913" s="14"/>
      <c r="Y2913" s="14"/>
      <c r="Z2913" s="14"/>
      <c r="AA2913" s="14"/>
      <c r="AB2913" s="13">
        <v>115000</v>
      </c>
      <c r="AC2913" s="12">
        <f t="shared" ref="AC2913:AC2959" si="1417">+AB2913*19%</f>
        <v>21850</v>
      </c>
      <c r="AD2913" s="6">
        <f t="shared" ref="AD2913:AD2959" si="1418">+AB2913+AC2913</f>
        <v>136850</v>
      </c>
      <c r="AE2913" s="6">
        <f t="shared" ref="AE2913:AE2959" si="1419">+AD2913*5.1%</f>
        <v>6979.3499999999995</v>
      </c>
      <c r="AF2913" s="6">
        <f t="shared" ref="AF2913:AF2959" si="1420">+AD2913+AE2913</f>
        <v>143829.35</v>
      </c>
      <c r="AG2913" s="9">
        <f>MIN(L2913,P2913,T2913,AF2913)</f>
        <v>143829.35</v>
      </c>
      <c r="AH2913" s="11">
        <f t="shared" ref="AH2913:AH2976" si="1421">MAX(L2913,P2913,T2913,AF2913)</f>
        <v>4661048.5063199997</v>
      </c>
      <c r="AI2913" s="11">
        <f t="shared" ref="AI2913:AI2976" si="1422">MEDIAN(L2913,P2913,T2913,AF2913)</f>
        <v>3665850</v>
      </c>
      <c r="AJ2913" s="10">
        <f t="shared" ref="AJ2913:AJ2976" si="1423">AVERAGE(L2913,P2913,T2913,AF2913)</f>
        <v>3034144.4640799998</v>
      </c>
      <c r="AK2913" s="9">
        <f t="shared" si="1398"/>
        <v>1904839.675</v>
      </c>
      <c r="AL2913" s="9">
        <f t="shared" si="1412"/>
        <v>4163449.2531599998</v>
      </c>
      <c r="AM2913" s="6">
        <f>HARMEAN(L2913,P2913,T2913,AF2913)</f>
        <v>518576.14097946754</v>
      </c>
      <c r="AN2913" s="8">
        <f t="shared" si="1362"/>
        <v>1985747.3091905126</v>
      </c>
      <c r="AO2913" s="7">
        <f t="shared" si="1413"/>
        <v>0.54168809667348983</v>
      </c>
      <c r="AP2913" s="6">
        <f t="shared" ref="AP2913:AP2955" si="1424">+AM2913</f>
        <v>518576.14097946754</v>
      </c>
      <c r="AQ2913" s="5" t="s">
        <v>0</v>
      </c>
    </row>
    <row r="2914" spans="1:43" x14ac:dyDescent="0.25">
      <c r="A2914" s="65">
        <v>469</v>
      </c>
      <c r="B2914" s="24" t="s">
        <v>817</v>
      </c>
      <c r="C2914" s="26">
        <v>8714149</v>
      </c>
      <c r="D2914" s="62" t="s">
        <v>801</v>
      </c>
      <c r="E2914" s="61" t="s">
        <v>801</v>
      </c>
      <c r="F2914" s="23" t="s">
        <v>864</v>
      </c>
      <c r="G2914" s="42" t="s">
        <v>1</v>
      </c>
      <c r="H2914" s="21">
        <v>1</v>
      </c>
      <c r="I2914" s="20">
        <v>599256.37497479003</v>
      </c>
      <c r="J2914" s="20">
        <f t="shared" si="1414"/>
        <v>113858.71124521011</v>
      </c>
      <c r="K2914" s="19">
        <f t="shared" si="1415"/>
        <v>713115.08622000017</v>
      </c>
      <c r="L2914" s="15">
        <f t="shared" si="1416"/>
        <v>713115.08622000017</v>
      </c>
      <c r="M2914" s="17">
        <v>482690.75630252104</v>
      </c>
      <c r="N2914" s="17">
        <v>91711.243697479003</v>
      </c>
      <c r="O2914" s="16">
        <v>574402</v>
      </c>
      <c r="P2914" s="18">
        <v>574402</v>
      </c>
      <c r="Q2914" s="17">
        <v>455368.90756302525</v>
      </c>
      <c r="R2914" s="17">
        <v>86520.092436974795</v>
      </c>
      <c r="S2914" s="16">
        <v>541889</v>
      </c>
      <c r="T2914" s="15">
        <v>541889</v>
      </c>
      <c r="U2914" s="14"/>
      <c r="V2914" s="14"/>
      <c r="W2914" s="14"/>
      <c r="X2914" s="14"/>
      <c r="Y2914" s="14"/>
      <c r="Z2914" s="14"/>
      <c r="AA2914" s="14"/>
      <c r="AB2914" s="13"/>
      <c r="AC2914" s="12">
        <f t="shared" si="1417"/>
        <v>0</v>
      </c>
      <c r="AD2914" s="6">
        <f t="shared" si="1418"/>
        <v>0</v>
      </c>
      <c r="AE2914" s="6">
        <f t="shared" si="1419"/>
        <v>0</v>
      </c>
      <c r="AF2914" s="6">
        <f t="shared" si="1420"/>
        <v>0</v>
      </c>
      <c r="AG2914" s="9">
        <f t="shared" ref="AG2914:AG2921" si="1425">MIN(L2914,P2914,T2914)</f>
        <v>541889</v>
      </c>
      <c r="AH2914" s="11">
        <f t="shared" si="1421"/>
        <v>713115.08622000017</v>
      </c>
      <c r="AI2914" s="11">
        <f t="shared" si="1422"/>
        <v>558145.5</v>
      </c>
      <c r="AJ2914" s="10">
        <f t="shared" si="1423"/>
        <v>457351.52155500004</v>
      </c>
      <c r="AK2914" s="9">
        <f t="shared" si="1398"/>
        <v>550017.25</v>
      </c>
      <c r="AL2914" s="9">
        <f t="shared" si="1412"/>
        <v>635630.29311000009</v>
      </c>
      <c r="AM2914" s="6">
        <f t="shared" ref="AM2914:AM2921" si="1426">HARMEAN(L2914,P2914,T2914)</f>
        <v>601366.83551552787</v>
      </c>
      <c r="AN2914" s="8">
        <f t="shared" si="1362"/>
        <v>313811.41632348963</v>
      </c>
      <c r="AO2914" s="7">
        <f t="shared" si="1413"/>
        <v>0.56223944531218051</v>
      </c>
      <c r="AP2914" s="6">
        <f t="shared" si="1424"/>
        <v>601366.83551552787</v>
      </c>
      <c r="AQ2914" s="5" t="s">
        <v>0</v>
      </c>
    </row>
    <row r="2915" spans="1:43" x14ac:dyDescent="0.25">
      <c r="A2915" s="65">
        <v>470</v>
      </c>
      <c r="B2915" s="24">
        <v>23153411</v>
      </c>
      <c r="C2915" s="26">
        <v>8714149</v>
      </c>
      <c r="D2915" s="62" t="s">
        <v>801</v>
      </c>
      <c r="E2915" s="61" t="s">
        <v>801</v>
      </c>
      <c r="F2915" s="23" t="s">
        <v>175</v>
      </c>
      <c r="G2915" s="42" t="s">
        <v>1</v>
      </c>
      <c r="H2915" s="21">
        <v>1</v>
      </c>
      <c r="I2915" s="20">
        <v>2026936.5362016808</v>
      </c>
      <c r="J2915" s="20">
        <f t="shared" si="1414"/>
        <v>385117.94187831937</v>
      </c>
      <c r="K2915" s="19">
        <f t="shared" si="1415"/>
        <v>2412054.4780800003</v>
      </c>
      <c r="L2915" s="15">
        <f t="shared" si="1416"/>
        <v>2412054.4780800003</v>
      </c>
      <c r="M2915" s="17">
        <v>1648065.5462184874</v>
      </c>
      <c r="N2915" s="17">
        <v>313132.45378151262</v>
      </c>
      <c r="O2915" s="16">
        <v>1961198</v>
      </c>
      <c r="P2915" s="18">
        <v>1961198</v>
      </c>
      <c r="Q2915" s="17">
        <v>1540248.7394957985</v>
      </c>
      <c r="R2915" s="17">
        <v>292647.26050420169</v>
      </c>
      <c r="S2915" s="16">
        <v>1832896.0000000002</v>
      </c>
      <c r="T2915" s="15">
        <v>1832896.0000000002</v>
      </c>
      <c r="U2915" s="14"/>
      <c r="V2915" s="14"/>
      <c r="W2915" s="14"/>
      <c r="X2915" s="14"/>
      <c r="Y2915" s="14"/>
      <c r="Z2915" s="14"/>
      <c r="AA2915" s="14"/>
      <c r="AB2915" s="13"/>
      <c r="AC2915" s="12">
        <f t="shared" si="1417"/>
        <v>0</v>
      </c>
      <c r="AD2915" s="6">
        <f t="shared" si="1418"/>
        <v>0</v>
      </c>
      <c r="AE2915" s="6">
        <f t="shared" si="1419"/>
        <v>0</v>
      </c>
      <c r="AF2915" s="6">
        <f t="shared" si="1420"/>
        <v>0</v>
      </c>
      <c r="AG2915" s="9">
        <f t="shared" si="1425"/>
        <v>1832896.0000000002</v>
      </c>
      <c r="AH2915" s="11">
        <f t="shared" si="1421"/>
        <v>2412054.4780800003</v>
      </c>
      <c r="AI2915" s="11">
        <f t="shared" si="1422"/>
        <v>1897047</v>
      </c>
      <c r="AJ2915" s="10">
        <f t="shared" si="1423"/>
        <v>1551537.1195200002</v>
      </c>
      <c r="AK2915" s="9">
        <f t="shared" si="1398"/>
        <v>1864971.5</v>
      </c>
      <c r="AL2915" s="9">
        <f t="shared" si="1412"/>
        <v>2154550.7390400004</v>
      </c>
      <c r="AM2915" s="6">
        <f t="shared" si="1426"/>
        <v>2040731.0193064366</v>
      </c>
      <c r="AN2915" s="8">
        <f t="shared" si="1362"/>
        <v>1063757.86941893</v>
      </c>
      <c r="AO2915" s="7">
        <f t="shared" si="1413"/>
        <v>0.56074407719942099</v>
      </c>
      <c r="AP2915" s="6">
        <f t="shared" si="1424"/>
        <v>2040731.0193064366</v>
      </c>
      <c r="AQ2915" s="5" t="s">
        <v>0</v>
      </c>
    </row>
    <row r="2916" spans="1:43" ht="25.5" x14ac:dyDescent="0.25">
      <c r="A2916" s="65">
        <v>471</v>
      </c>
      <c r="B2916" s="24">
        <v>78181501</v>
      </c>
      <c r="C2916" s="26">
        <v>8714149</v>
      </c>
      <c r="D2916" s="62" t="s">
        <v>801</v>
      </c>
      <c r="E2916" s="61" t="s">
        <v>801</v>
      </c>
      <c r="F2916" s="23" t="s">
        <v>176</v>
      </c>
      <c r="G2916" s="42" t="s">
        <v>1</v>
      </c>
      <c r="H2916" s="21">
        <v>1</v>
      </c>
      <c r="I2916" s="20">
        <v>1468596.0805714286</v>
      </c>
      <c r="J2916" s="20">
        <f t="shared" si="1414"/>
        <v>279033.25530857145</v>
      </c>
      <c r="K2916" s="19">
        <f t="shared" si="1415"/>
        <v>1747629.3358800001</v>
      </c>
      <c r="L2916" s="15">
        <f t="shared" si="1416"/>
        <v>1747629.3358800001</v>
      </c>
      <c r="M2916" s="17">
        <v>1205248.7394957985</v>
      </c>
      <c r="N2916" s="17">
        <v>228997.26050420172</v>
      </c>
      <c r="O2916" s="16">
        <v>1434246.0000000002</v>
      </c>
      <c r="P2916" s="18">
        <v>1434246.0000000002</v>
      </c>
      <c r="Q2916" s="17">
        <v>1115971.4285714286</v>
      </c>
      <c r="R2916" s="17">
        <v>212034.57142857145</v>
      </c>
      <c r="S2916" s="16">
        <v>1328006</v>
      </c>
      <c r="T2916" s="15">
        <v>1328006</v>
      </c>
      <c r="U2916" s="14"/>
      <c r="V2916" s="14"/>
      <c r="W2916" s="14"/>
      <c r="X2916" s="14"/>
      <c r="Y2916" s="14"/>
      <c r="Z2916" s="14"/>
      <c r="AA2916" s="14"/>
      <c r="AB2916" s="13"/>
      <c r="AC2916" s="12">
        <f t="shared" si="1417"/>
        <v>0</v>
      </c>
      <c r="AD2916" s="6">
        <f t="shared" si="1418"/>
        <v>0</v>
      </c>
      <c r="AE2916" s="6">
        <f t="shared" si="1419"/>
        <v>0</v>
      </c>
      <c r="AF2916" s="6">
        <f t="shared" si="1420"/>
        <v>0</v>
      </c>
      <c r="AG2916" s="9">
        <f t="shared" si="1425"/>
        <v>1328006</v>
      </c>
      <c r="AH2916" s="11">
        <f t="shared" si="1421"/>
        <v>1747629.3358800001</v>
      </c>
      <c r="AI2916" s="11">
        <f t="shared" si="1422"/>
        <v>1381126</v>
      </c>
      <c r="AJ2916" s="10">
        <f t="shared" si="1423"/>
        <v>1127470.33397</v>
      </c>
      <c r="AK2916" s="9">
        <f t="shared" si="1398"/>
        <v>1354566</v>
      </c>
      <c r="AL2916" s="9">
        <f t="shared" si="1412"/>
        <v>1564377.6679400001</v>
      </c>
      <c r="AM2916" s="6">
        <f t="shared" si="1426"/>
        <v>1483354.6668063409</v>
      </c>
      <c r="AN2916" s="8">
        <f t="shared" si="1362"/>
        <v>772466.26771026442</v>
      </c>
      <c r="AO2916" s="7">
        <f t="shared" si="1413"/>
        <v>0.55930180715609179</v>
      </c>
      <c r="AP2916" s="6">
        <f t="shared" si="1424"/>
        <v>1483354.6668063409</v>
      </c>
      <c r="AQ2916" s="5" t="s">
        <v>0</v>
      </c>
    </row>
    <row r="2917" spans="1:43" x14ac:dyDescent="0.25">
      <c r="A2917" s="65">
        <v>472</v>
      </c>
      <c r="B2917" s="24">
        <v>78181501</v>
      </c>
      <c r="C2917" s="26">
        <v>8714149</v>
      </c>
      <c r="D2917" s="62" t="s">
        <v>801</v>
      </c>
      <c r="E2917" s="61" t="s">
        <v>801</v>
      </c>
      <c r="F2917" s="23" t="s">
        <v>177</v>
      </c>
      <c r="G2917" s="42" t="s">
        <v>1</v>
      </c>
      <c r="H2917" s="21">
        <v>1</v>
      </c>
      <c r="I2917" s="20">
        <v>1535047.5412436975</v>
      </c>
      <c r="J2917" s="20">
        <f t="shared" si="1414"/>
        <v>291659.03283630253</v>
      </c>
      <c r="K2917" s="19">
        <f t="shared" si="1415"/>
        <v>1826706.5740800002</v>
      </c>
      <c r="L2917" s="15">
        <f t="shared" si="1416"/>
        <v>1826706.5740800002</v>
      </c>
      <c r="M2917" s="17">
        <v>1236454.6218487395</v>
      </c>
      <c r="N2917" s="17">
        <v>234926.37815126049</v>
      </c>
      <c r="O2917" s="16">
        <v>1471381</v>
      </c>
      <c r="P2917" s="18">
        <v>1471381</v>
      </c>
      <c r="Q2917" s="17">
        <v>1166467.2268907563</v>
      </c>
      <c r="R2917" s="17">
        <v>221628.77310924369</v>
      </c>
      <c r="S2917" s="16">
        <v>1388096</v>
      </c>
      <c r="T2917" s="15">
        <v>1388096</v>
      </c>
      <c r="U2917" s="14"/>
      <c r="V2917" s="14"/>
      <c r="W2917" s="14"/>
      <c r="X2917" s="14"/>
      <c r="Y2917" s="14"/>
      <c r="Z2917" s="14"/>
      <c r="AA2917" s="14"/>
      <c r="AB2917" s="13"/>
      <c r="AC2917" s="12">
        <f t="shared" si="1417"/>
        <v>0</v>
      </c>
      <c r="AD2917" s="6">
        <f t="shared" si="1418"/>
        <v>0</v>
      </c>
      <c r="AE2917" s="6">
        <f t="shared" si="1419"/>
        <v>0</v>
      </c>
      <c r="AF2917" s="6">
        <f t="shared" si="1420"/>
        <v>0</v>
      </c>
      <c r="AG2917" s="9">
        <f t="shared" si="1425"/>
        <v>1388096</v>
      </c>
      <c r="AH2917" s="11">
        <f t="shared" si="1421"/>
        <v>1826706.5740800002</v>
      </c>
      <c r="AI2917" s="11">
        <f t="shared" si="1422"/>
        <v>1429738.5</v>
      </c>
      <c r="AJ2917" s="10">
        <f t="shared" si="1423"/>
        <v>1171545.8935199999</v>
      </c>
      <c r="AK2917" s="9">
        <f t="shared" si="1398"/>
        <v>1408917.25</v>
      </c>
      <c r="AL2917" s="9">
        <f t="shared" si="1412"/>
        <v>1628222.5370400001</v>
      </c>
      <c r="AM2917" s="6">
        <f t="shared" si="1426"/>
        <v>1540453.7107716734</v>
      </c>
      <c r="AN2917" s="8">
        <f t="shared" ref="AN2917:AN2980" si="1427">STDEVA(L2917,P2917,T2917,AF2917)</f>
        <v>803855.36378749798</v>
      </c>
      <c r="AO2917" s="7">
        <f t="shared" si="1413"/>
        <v>0.56223943314633973</v>
      </c>
      <c r="AP2917" s="6">
        <f t="shared" si="1424"/>
        <v>1540453.7107716734</v>
      </c>
      <c r="AQ2917" s="5" t="s">
        <v>0</v>
      </c>
    </row>
    <row r="2918" spans="1:43" ht="25.5" x14ac:dyDescent="0.25">
      <c r="A2918" s="65">
        <v>473</v>
      </c>
      <c r="B2918" s="24">
        <v>73152108</v>
      </c>
      <c r="C2918" s="26">
        <v>8714149</v>
      </c>
      <c r="D2918" s="62" t="s">
        <v>801</v>
      </c>
      <c r="E2918" s="61" t="s">
        <v>801</v>
      </c>
      <c r="F2918" s="23" t="s">
        <v>178</v>
      </c>
      <c r="G2918" s="42" t="s">
        <v>1</v>
      </c>
      <c r="H2918" s="21">
        <v>1</v>
      </c>
      <c r="I2918" s="20">
        <v>1535747.5541344539</v>
      </c>
      <c r="J2918" s="20">
        <f t="shared" si="1414"/>
        <v>291792.03528554621</v>
      </c>
      <c r="K2918" s="19">
        <f t="shared" si="1415"/>
        <v>1827539.5894200001</v>
      </c>
      <c r="L2918" s="15">
        <f t="shared" si="1416"/>
        <v>1827539.5894200001</v>
      </c>
      <c r="M2918" s="17">
        <v>1237019.3277310925</v>
      </c>
      <c r="N2918" s="17">
        <v>235033.67226890757</v>
      </c>
      <c r="O2918" s="16">
        <v>1472053</v>
      </c>
      <c r="P2918" s="18">
        <v>1472053</v>
      </c>
      <c r="Q2918" s="17">
        <v>1166999.1596638656</v>
      </c>
      <c r="R2918" s="17">
        <v>221729.84033613445</v>
      </c>
      <c r="S2918" s="16">
        <v>1388729</v>
      </c>
      <c r="T2918" s="15">
        <v>1388729</v>
      </c>
      <c r="U2918" s="14"/>
      <c r="V2918" s="14"/>
      <c r="W2918" s="14"/>
      <c r="X2918" s="14"/>
      <c r="Y2918" s="14"/>
      <c r="Z2918" s="14"/>
      <c r="AA2918" s="14"/>
      <c r="AB2918" s="13"/>
      <c r="AC2918" s="12">
        <f t="shared" si="1417"/>
        <v>0</v>
      </c>
      <c r="AD2918" s="6">
        <f t="shared" si="1418"/>
        <v>0</v>
      </c>
      <c r="AE2918" s="6">
        <f t="shared" si="1419"/>
        <v>0</v>
      </c>
      <c r="AF2918" s="6">
        <f t="shared" si="1420"/>
        <v>0</v>
      </c>
      <c r="AG2918" s="9">
        <f t="shared" si="1425"/>
        <v>1388729</v>
      </c>
      <c r="AH2918" s="11">
        <f t="shared" si="1421"/>
        <v>1827539.5894200001</v>
      </c>
      <c r="AI2918" s="11">
        <f t="shared" si="1422"/>
        <v>1430391</v>
      </c>
      <c r="AJ2918" s="10">
        <f t="shared" si="1423"/>
        <v>1172080.397355</v>
      </c>
      <c r="AK2918" s="9">
        <f t="shared" si="1398"/>
        <v>1409560</v>
      </c>
      <c r="AL2918" s="9">
        <f t="shared" si="1412"/>
        <v>1628965.29471</v>
      </c>
      <c r="AM2918" s="6">
        <f t="shared" si="1426"/>
        <v>1541156.5617834041</v>
      </c>
      <c r="AN2918" s="8">
        <f t="shared" si="1427"/>
        <v>804222.06504008232</v>
      </c>
      <c r="AO2918" s="7">
        <f t="shared" si="1413"/>
        <v>0.56223932130451204</v>
      </c>
      <c r="AP2918" s="6">
        <f t="shared" si="1424"/>
        <v>1541156.5617834041</v>
      </c>
      <c r="AQ2918" s="5" t="s">
        <v>0</v>
      </c>
    </row>
    <row r="2919" spans="1:43" ht="38.25" x14ac:dyDescent="0.25">
      <c r="A2919" s="65">
        <v>474</v>
      </c>
      <c r="B2919" s="24">
        <v>72101511</v>
      </c>
      <c r="C2919" s="26">
        <v>8714149</v>
      </c>
      <c r="D2919" s="62" t="s">
        <v>801</v>
      </c>
      <c r="E2919" s="61" t="s">
        <v>801</v>
      </c>
      <c r="F2919" s="23" t="s">
        <v>765</v>
      </c>
      <c r="G2919" s="42" t="s">
        <v>1</v>
      </c>
      <c r="H2919" s="21">
        <v>1</v>
      </c>
      <c r="I2919" s="20">
        <v>4598060.6607731096</v>
      </c>
      <c r="J2919" s="20">
        <f t="shared" si="1414"/>
        <v>873631.5255468908</v>
      </c>
      <c r="K2919" s="19">
        <f t="shared" si="1415"/>
        <v>5471692.1863200003</v>
      </c>
      <c r="L2919" s="15">
        <f t="shared" si="1416"/>
        <v>5471692.1863200003</v>
      </c>
      <c r="M2919" s="17">
        <v>3808482.3529411769</v>
      </c>
      <c r="N2919" s="17">
        <v>723611.64705882361</v>
      </c>
      <c r="O2919" s="16">
        <v>4532094</v>
      </c>
      <c r="P2919" s="18">
        <v>4532094</v>
      </c>
      <c r="Q2919" s="17">
        <v>3494020.1680672271</v>
      </c>
      <c r="R2919" s="17">
        <v>663863.83193277312</v>
      </c>
      <c r="S2919" s="16">
        <v>4157884</v>
      </c>
      <c r="T2919" s="15">
        <v>4157884</v>
      </c>
      <c r="U2919" s="14"/>
      <c r="V2919" s="14"/>
      <c r="W2919" s="14"/>
      <c r="X2919" s="14"/>
      <c r="Y2919" s="14"/>
      <c r="Z2919" s="14"/>
      <c r="AA2919" s="14"/>
      <c r="AB2919" s="13"/>
      <c r="AC2919" s="12">
        <f t="shared" si="1417"/>
        <v>0</v>
      </c>
      <c r="AD2919" s="6">
        <f t="shared" si="1418"/>
        <v>0</v>
      </c>
      <c r="AE2919" s="6">
        <f t="shared" si="1419"/>
        <v>0</v>
      </c>
      <c r="AF2919" s="6">
        <f t="shared" si="1420"/>
        <v>0</v>
      </c>
      <c r="AG2919" s="9">
        <f t="shared" si="1425"/>
        <v>4157884</v>
      </c>
      <c r="AH2919" s="11">
        <f t="shared" si="1421"/>
        <v>5471692.1863200003</v>
      </c>
      <c r="AI2919" s="11">
        <f t="shared" si="1422"/>
        <v>4344989</v>
      </c>
      <c r="AJ2919" s="10">
        <f t="shared" si="1423"/>
        <v>3540417.5465799998</v>
      </c>
      <c r="AK2919" s="9">
        <f t="shared" si="1398"/>
        <v>4251436.5</v>
      </c>
      <c r="AL2919" s="9">
        <f t="shared" si="1412"/>
        <v>4908340.5931599997</v>
      </c>
      <c r="AM2919" s="6">
        <f t="shared" si="1426"/>
        <v>4659004.9033227963</v>
      </c>
      <c r="AN2919" s="8">
        <f t="shared" si="1427"/>
        <v>2424119.4378991285</v>
      </c>
      <c r="AO2919" s="7">
        <f t="shared" si="1413"/>
        <v>0.55791152472402772</v>
      </c>
      <c r="AP2919" s="6">
        <f t="shared" si="1424"/>
        <v>4659004.9033227963</v>
      </c>
      <c r="AQ2919" s="5" t="s">
        <v>0</v>
      </c>
    </row>
    <row r="2920" spans="1:43" x14ac:dyDescent="0.25">
      <c r="A2920" s="65">
        <v>475</v>
      </c>
      <c r="B2920" s="24">
        <v>72154501</v>
      </c>
      <c r="C2920" s="26">
        <v>8714149</v>
      </c>
      <c r="D2920" s="62" t="s">
        <v>801</v>
      </c>
      <c r="E2920" s="61" t="s">
        <v>801</v>
      </c>
      <c r="F2920" s="23" t="s">
        <v>762</v>
      </c>
      <c r="G2920" s="42" t="s">
        <v>1</v>
      </c>
      <c r="H2920" s="21">
        <v>1</v>
      </c>
      <c r="I2920" s="20">
        <v>3978827.9305714285</v>
      </c>
      <c r="J2920" s="20">
        <f t="shared" si="1414"/>
        <v>755977.30680857145</v>
      </c>
      <c r="K2920" s="19">
        <f t="shared" si="1415"/>
        <v>4734805.2373799998</v>
      </c>
      <c r="L2920" s="15">
        <f t="shared" si="1416"/>
        <v>4734805.2373799998</v>
      </c>
      <c r="M2920" s="17">
        <v>3265349.5798319331</v>
      </c>
      <c r="N2920" s="17">
        <v>620416.42016806733</v>
      </c>
      <c r="O2920" s="16">
        <v>3885766.0000000005</v>
      </c>
      <c r="P2920" s="18">
        <v>3885766.0000000005</v>
      </c>
      <c r="Q2920" s="17">
        <v>3023471.4285714286</v>
      </c>
      <c r="R2920" s="17">
        <v>574459.57142857148</v>
      </c>
      <c r="S2920" s="16">
        <v>3597931</v>
      </c>
      <c r="T2920" s="15">
        <v>3597931</v>
      </c>
      <c r="U2920" s="14"/>
      <c r="V2920" s="14"/>
      <c r="W2920" s="14"/>
      <c r="X2920" s="14"/>
      <c r="Y2920" s="14"/>
      <c r="Z2920" s="14"/>
      <c r="AA2920" s="14"/>
      <c r="AB2920" s="13"/>
      <c r="AC2920" s="12">
        <f t="shared" si="1417"/>
        <v>0</v>
      </c>
      <c r="AD2920" s="6">
        <f t="shared" si="1418"/>
        <v>0</v>
      </c>
      <c r="AE2920" s="6">
        <f t="shared" si="1419"/>
        <v>0</v>
      </c>
      <c r="AF2920" s="6">
        <f t="shared" si="1420"/>
        <v>0</v>
      </c>
      <c r="AG2920" s="9">
        <f t="shared" si="1425"/>
        <v>3597931</v>
      </c>
      <c r="AH2920" s="11">
        <f t="shared" si="1421"/>
        <v>4734805.2373799998</v>
      </c>
      <c r="AI2920" s="11">
        <f t="shared" si="1422"/>
        <v>3741848.5</v>
      </c>
      <c r="AJ2920" s="10">
        <f t="shared" si="1423"/>
        <v>3054625.559345</v>
      </c>
      <c r="AK2920" s="9">
        <f t="shared" si="1398"/>
        <v>3669889.75</v>
      </c>
      <c r="AL2920" s="9">
        <f t="shared" si="1412"/>
        <v>4238326.8686899999</v>
      </c>
      <c r="AM2920" s="6">
        <f t="shared" si="1426"/>
        <v>4018813.6210857006</v>
      </c>
      <c r="AN2920" s="8">
        <f t="shared" si="1427"/>
        <v>2092822.3600537675</v>
      </c>
      <c r="AO2920" s="7">
        <f t="shared" si="1413"/>
        <v>0.55930173550686713</v>
      </c>
      <c r="AP2920" s="6">
        <f t="shared" si="1424"/>
        <v>4018813.6210857006</v>
      </c>
      <c r="AQ2920" s="5" t="s">
        <v>0</v>
      </c>
    </row>
    <row r="2921" spans="1:43" ht="51" x14ac:dyDescent="0.25">
      <c r="A2921" s="65">
        <v>476</v>
      </c>
      <c r="B2921" s="24">
        <v>72154501</v>
      </c>
      <c r="C2921" s="26">
        <v>8714149</v>
      </c>
      <c r="D2921" s="62" t="s">
        <v>801</v>
      </c>
      <c r="E2921" s="61" t="s">
        <v>801</v>
      </c>
      <c r="F2921" s="23" t="s">
        <v>764</v>
      </c>
      <c r="G2921" s="42" t="s">
        <v>1</v>
      </c>
      <c r="H2921" s="21">
        <v>1</v>
      </c>
      <c r="I2921" s="20">
        <v>2614075.9423865546</v>
      </c>
      <c r="J2921" s="20">
        <f t="shared" si="1414"/>
        <v>496674.42905344535</v>
      </c>
      <c r="K2921" s="19">
        <f t="shared" si="1415"/>
        <v>3110750.3714399999</v>
      </c>
      <c r="L2921" s="15">
        <f t="shared" si="1416"/>
        <v>3110750.3714399999</v>
      </c>
      <c r="M2921" s="17">
        <v>2125458.823529412</v>
      </c>
      <c r="N2921" s="17">
        <v>403837.17647058831</v>
      </c>
      <c r="O2921" s="16">
        <v>2529296.0000000005</v>
      </c>
      <c r="P2921" s="18">
        <v>2529296.0000000005</v>
      </c>
      <c r="Q2921" s="17">
        <v>1986410.0840336136</v>
      </c>
      <c r="R2921" s="17">
        <v>377417.91596638656</v>
      </c>
      <c r="S2921" s="16">
        <v>2363828</v>
      </c>
      <c r="T2921" s="15">
        <v>2363828</v>
      </c>
      <c r="U2921" s="14"/>
      <c r="V2921" s="14"/>
      <c r="W2921" s="14"/>
      <c r="X2921" s="14"/>
      <c r="Y2921" s="14"/>
      <c r="Z2921" s="14"/>
      <c r="AA2921" s="14"/>
      <c r="AB2921" s="13"/>
      <c r="AC2921" s="12">
        <f t="shared" si="1417"/>
        <v>0</v>
      </c>
      <c r="AD2921" s="6">
        <f t="shared" si="1418"/>
        <v>0</v>
      </c>
      <c r="AE2921" s="6">
        <f t="shared" si="1419"/>
        <v>0</v>
      </c>
      <c r="AF2921" s="6">
        <f t="shared" si="1420"/>
        <v>0</v>
      </c>
      <c r="AG2921" s="9">
        <f t="shared" si="1425"/>
        <v>2363828</v>
      </c>
      <c r="AH2921" s="11">
        <f t="shared" si="1421"/>
        <v>3110750.3714399999</v>
      </c>
      <c r="AI2921" s="11">
        <f t="shared" si="1422"/>
        <v>2446562</v>
      </c>
      <c r="AJ2921" s="10">
        <f t="shared" si="1423"/>
        <v>2000968.5928600002</v>
      </c>
      <c r="AK2921" s="9">
        <f t="shared" si="1398"/>
        <v>2405195</v>
      </c>
      <c r="AL2921" s="9">
        <f t="shared" si="1412"/>
        <v>2778656.18572</v>
      </c>
      <c r="AM2921" s="6">
        <f t="shared" si="1426"/>
        <v>2631866.6005222662</v>
      </c>
      <c r="AN2921" s="8">
        <f t="shared" si="1427"/>
        <v>1371895.0037770851</v>
      </c>
      <c r="AO2921" s="7">
        <f t="shared" si="1413"/>
        <v>0.56074401702351506</v>
      </c>
      <c r="AP2921" s="6">
        <f t="shared" si="1424"/>
        <v>2631866.6005222662</v>
      </c>
      <c r="AQ2921" s="5" t="s">
        <v>0</v>
      </c>
    </row>
    <row r="2922" spans="1:43" ht="25.5" x14ac:dyDescent="0.25">
      <c r="A2922" s="65">
        <v>477</v>
      </c>
      <c r="B2922" s="24">
        <v>72154501</v>
      </c>
      <c r="C2922" s="26">
        <v>8714149</v>
      </c>
      <c r="D2922" s="62" t="s">
        <v>801</v>
      </c>
      <c r="E2922" s="61" t="s">
        <v>801</v>
      </c>
      <c r="F2922" s="23" t="s">
        <v>171</v>
      </c>
      <c r="G2922" s="42" t="s">
        <v>1</v>
      </c>
      <c r="H2922" s="21">
        <v>1</v>
      </c>
      <c r="I2922" s="20">
        <v>7462996.6729915971</v>
      </c>
      <c r="J2922" s="20">
        <f t="shared" si="1414"/>
        <v>1417969.3678684034</v>
      </c>
      <c r="K2922" s="19">
        <f t="shared" si="1415"/>
        <v>8880966.040860001</v>
      </c>
      <c r="L2922" s="15">
        <f t="shared" si="1416"/>
        <v>8880966.040860001</v>
      </c>
      <c r="M2922" s="17">
        <v>6011319.3277310925</v>
      </c>
      <c r="N2922" s="17">
        <v>1142150.6722689075</v>
      </c>
      <c r="O2922" s="16">
        <v>7153470</v>
      </c>
      <c r="P2922" s="18">
        <v>7153470</v>
      </c>
      <c r="Q2922" s="17">
        <v>5671056.302521009</v>
      </c>
      <c r="R2922" s="17">
        <v>1077500.6974789917</v>
      </c>
      <c r="S2922" s="16">
        <v>6748557.0000000009</v>
      </c>
      <c r="T2922" s="15">
        <v>6748557.0000000009</v>
      </c>
      <c r="U2922" s="14"/>
      <c r="V2922" s="14"/>
      <c r="W2922" s="14"/>
      <c r="X2922" s="14"/>
      <c r="Y2922" s="14"/>
      <c r="Z2922" s="14"/>
      <c r="AA2922" s="14"/>
      <c r="AB2922" s="13">
        <v>109000</v>
      </c>
      <c r="AC2922" s="12">
        <f t="shared" si="1417"/>
        <v>20710</v>
      </c>
      <c r="AD2922" s="6">
        <f t="shared" si="1418"/>
        <v>129710</v>
      </c>
      <c r="AE2922" s="6">
        <f t="shared" si="1419"/>
        <v>6615.2099999999991</v>
      </c>
      <c r="AF2922" s="6">
        <f t="shared" si="1420"/>
        <v>136325.21</v>
      </c>
      <c r="AG2922" s="9">
        <f>MIN(L2922,P2922,T2922,AF2922)</f>
        <v>136325.21</v>
      </c>
      <c r="AH2922" s="11">
        <f t="shared" si="1421"/>
        <v>8880966.040860001</v>
      </c>
      <c r="AI2922" s="11">
        <f t="shared" si="1422"/>
        <v>6951013.5</v>
      </c>
      <c r="AJ2922" s="10">
        <f t="shared" si="1423"/>
        <v>5729829.5627150005</v>
      </c>
      <c r="AK2922" s="9">
        <f t="shared" si="1398"/>
        <v>3543669.355</v>
      </c>
      <c r="AL2922" s="9">
        <f t="shared" si="1412"/>
        <v>7915989.7704300005</v>
      </c>
      <c r="AM2922" s="6">
        <f>HARMEAN(L2922,P2922,T2922,AF2922)</f>
        <v>517064.89399156917</v>
      </c>
      <c r="AN2922" s="8">
        <f t="shared" si="1427"/>
        <v>3841940.0365738836</v>
      </c>
      <c r="AO2922" s="7">
        <f t="shared" si="1413"/>
        <v>0.55271652638480473</v>
      </c>
      <c r="AP2922" s="6">
        <f t="shared" si="1424"/>
        <v>517064.89399156917</v>
      </c>
      <c r="AQ2922" s="5" t="s">
        <v>0</v>
      </c>
    </row>
    <row r="2923" spans="1:43" ht="25.5" x14ac:dyDescent="0.25">
      <c r="A2923" s="65">
        <v>478</v>
      </c>
      <c r="B2923" s="24">
        <v>72154501</v>
      </c>
      <c r="C2923" s="26">
        <v>8714149</v>
      </c>
      <c r="D2923" s="62" t="s">
        <v>801</v>
      </c>
      <c r="E2923" s="61" t="s">
        <v>801</v>
      </c>
      <c r="F2923" s="23" t="s">
        <v>173</v>
      </c>
      <c r="G2923" s="42" t="s">
        <v>1</v>
      </c>
      <c r="H2923" s="21">
        <v>1</v>
      </c>
      <c r="I2923" s="20">
        <v>5709192.3387226891</v>
      </c>
      <c r="J2923" s="20">
        <f t="shared" si="1414"/>
        <v>1084746.544357311</v>
      </c>
      <c r="K2923" s="19">
        <f t="shared" si="1415"/>
        <v>6793938.8830800001</v>
      </c>
      <c r="L2923" s="15">
        <f t="shared" si="1416"/>
        <v>6793938.8830800001</v>
      </c>
      <c r="M2923" s="17">
        <v>4685426.8907563025</v>
      </c>
      <c r="N2923" s="17">
        <v>890231.10924369749</v>
      </c>
      <c r="O2923" s="16">
        <v>5575658</v>
      </c>
      <c r="P2923" s="18">
        <v>5575658</v>
      </c>
      <c r="Q2923" s="17">
        <v>4338357.9831932774</v>
      </c>
      <c r="R2923" s="17">
        <v>824288.01680672274</v>
      </c>
      <c r="S2923" s="16">
        <v>5162646</v>
      </c>
      <c r="T2923" s="15">
        <v>5162646</v>
      </c>
      <c r="U2923" s="14"/>
      <c r="V2923" s="14"/>
      <c r="W2923" s="14"/>
      <c r="X2923" s="14"/>
      <c r="Y2923" s="14"/>
      <c r="Z2923" s="14"/>
      <c r="AA2923" s="14"/>
      <c r="AB2923" s="13"/>
      <c r="AC2923" s="12">
        <f t="shared" si="1417"/>
        <v>0</v>
      </c>
      <c r="AD2923" s="6">
        <f t="shared" si="1418"/>
        <v>0</v>
      </c>
      <c r="AE2923" s="6">
        <f t="shared" si="1419"/>
        <v>0</v>
      </c>
      <c r="AF2923" s="6">
        <f t="shared" si="1420"/>
        <v>0</v>
      </c>
      <c r="AG2923" s="9">
        <f t="shared" ref="AG2923:AG2952" si="1428">MIN(L2923,P2923,T2923)</f>
        <v>5162646</v>
      </c>
      <c r="AH2923" s="11">
        <f t="shared" si="1421"/>
        <v>6793938.8830800001</v>
      </c>
      <c r="AI2923" s="11">
        <f t="shared" si="1422"/>
        <v>5369152</v>
      </c>
      <c r="AJ2923" s="10">
        <f t="shared" si="1423"/>
        <v>4383060.7207699995</v>
      </c>
      <c r="AK2923" s="9">
        <f t="shared" si="1398"/>
        <v>5265899</v>
      </c>
      <c r="AL2923" s="9">
        <f t="shared" si="1412"/>
        <v>6081545.44154</v>
      </c>
      <c r="AM2923" s="6">
        <f t="shared" ref="AM2923:AM2952" si="1429">HARMEAN(L2923,P2923,T2923)</f>
        <v>5766567.3741288045</v>
      </c>
      <c r="AN2923" s="8">
        <f t="shared" si="1427"/>
        <v>3002976.0945590292</v>
      </c>
      <c r="AO2923" s="7">
        <f t="shared" si="1413"/>
        <v>0.55930174719565195</v>
      </c>
      <c r="AP2923" s="6">
        <f t="shared" si="1424"/>
        <v>5766567.3741288045</v>
      </c>
      <c r="AQ2923" s="5" t="s">
        <v>0</v>
      </c>
    </row>
    <row r="2924" spans="1:43" ht="76.5" x14ac:dyDescent="0.25">
      <c r="A2924" s="65">
        <v>479</v>
      </c>
      <c r="B2924" s="24">
        <v>72154501</v>
      </c>
      <c r="C2924" s="26">
        <v>8714149</v>
      </c>
      <c r="D2924" s="62" t="s">
        <v>801</v>
      </c>
      <c r="E2924" s="61" t="s">
        <v>801</v>
      </c>
      <c r="F2924" s="23" t="s">
        <v>866</v>
      </c>
      <c r="G2924" s="42" t="s">
        <v>1</v>
      </c>
      <c r="H2924" s="21">
        <v>1</v>
      </c>
      <c r="I2924" s="20">
        <v>9092840.1147226896</v>
      </c>
      <c r="J2924" s="20">
        <f t="shared" si="1414"/>
        <v>1727639.6217973111</v>
      </c>
      <c r="K2924" s="19">
        <f t="shared" si="1415"/>
        <v>10820479.73652</v>
      </c>
      <c r="L2924" s="15">
        <f t="shared" si="1416"/>
        <v>10820479.73652</v>
      </c>
      <c r="M2924" s="17">
        <v>7462322.6890756302</v>
      </c>
      <c r="N2924" s="17">
        <v>1417841.3109243698</v>
      </c>
      <c r="O2924" s="16">
        <v>8880164</v>
      </c>
      <c r="P2924" s="18">
        <v>8880164</v>
      </c>
      <c r="Q2924" s="17">
        <v>6909557.9831932774</v>
      </c>
      <c r="R2924" s="17">
        <v>1312816.0168067226</v>
      </c>
      <c r="S2924" s="16">
        <v>8222374</v>
      </c>
      <c r="T2924" s="15">
        <v>8222374</v>
      </c>
      <c r="U2924" s="14"/>
      <c r="V2924" s="14"/>
      <c r="W2924" s="14"/>
      <c r="X2924" s="14"/>
      <c r="Y2924" s="14"/>
      <c r="Z2924" s="14"/>
      <c r="AA2924" s="14"/>
      <c r="AB2924" s="13"/>
      <c r="AC2924" s="12">
        <f t="shared" si="1417"/>
        <v>0</v>
      </c>
      <c r="AD2924" s="6">
        <f t="shared" si="1418"/>
        <v>0</v>
      </c>
      <c r="AE2924" s="6">
        <f t="shared" si="1419"/>
        <v>0</v>
      </c>
      <c r="AF2924" s="6">
        <f t="shared" si="1420"/>
        <v>0</v>
      </c>
      <c r="AG2924" s="9">
        <f t="shared" si="1428"/>
        <v>8222374</v>
      </c>
      <c r="AH2924" s="11">
        <f t="shared" si="1421"/>
        <v>10820479.73652</v>
      </c>
      <c r="AI2924" s="11">
        <f t="shared" si="1422"/>
        <v>8551269</v>
      </c>
      <c r="AJ2924" s="10">
        <f t="shared" si="1423"/>
        <v>6980754.43413</v>
      </c>
      <c r="AK2924" s="9">
        <f t="shared" si="1398"/>
        <v>8386821.5</v>
      </c>
      <c r="AL2924" s="9">
        <f t="shared" si="1412"/>
        <v>9685874.3682599999</v>
      </c>
      <c r="AM2924" s="6">
        <f t="shared" si="1429"/>
        <v>9184219.2657414097</v>
      </c>
      <c r="AN2924" s="8">
        <f t="shared" si="1427"/>
        <v>4782739.7557156617</v>
      </c>
      <c r="AO2924" s="7">
        <f t="shared" si="1413"/>
        <v>0.55930175459521403</v>
      </c>
      <c r="AP2924" s="6">
        <f t="shared" si="1424"/>
        <v>9184219.2657414097</v>
      </c>
      <c r="AQ2924" s="5" t="s">
        <v>0</v>
      </c>
    </row>
    <row r="2925" spans="1:43" ht="76.5" x14ac:dyDescent="0.25">
      <c r="A2925" s="65">
        <v>480</v>
      </c>
      <c r="B2925" s="24">
        <v>72154501</v>
      </c>
      <c r="C2925" s="26">
        <v>8714149</v>
      </c>
      <c r="D2925" s="62" t="s">
        <v>801</v>
      </c>
      <c r="E2925" s="61" t="s">
        <v>801</v>
      </c>
      <c r="F2925" s="23" t="s">
        <v>869</v>
      </c>
      <c r="G2925" s="42" t="s">
        <v>1</v>
      </c>
      <c r="H2925" s="21">
        <v>1</v>
      </c>
      <c r="I2925" s="20">
        <v>8069095.0381008405</v>
      </c>
      <c r="J2925" s="20">
        <f t="shared" si="1414"/>
        <v>1533128.0572391597</v>
      </c>
      <c r="K2925" s="19">
        <f t="shared" si="1415"/>
        <v>9602223.0953400005</v>
      </c>
      <c r="L2925" s="15">
        <f t="shared" si="1416"/>
        <v>9602223.0953400005</v>
      </c>
      <c r="M2925" s="17">
        <v>6683470.5882352944</v>
      </c>
      <c r="N2925" s="17">
        <v>1269859.411764706</v>
      </c>
      <c r="O2925" s="16">
        <v>7953330</v>
      </c>
      <c r="P2925" s="18">
        <v>7953330</v>
      </c>
      <c r="Q2925" s="17">
        <v>6131624.3697478995</v>
      </c>
      <c r="R2925" s="17">
        <v>1165008.630252101</v>
      </c>
      <c r="S2925" s="16">
        <v>7296633</v>
      </c>
      <c r="T2925" s="15">
        <v>7296633</v>
      </c>
      <c r="U2925" s="14"/>
      <c r="V2925" s="14"/>
      <c r="W2925" s="14"/>
      <c r="X2925" s="14"/>
      <c r="Y2925" s="14"/>
      <c r="Z2925" s="14"/>
      <c r="AA2925" s="14"/>
      <c r="AB2925" s="13"/>
      <c r="AC2925" s="12">
        <f t="shared" si="1417"/>
        <v>0</v>
      </c>
      <c r="AD2925" s="6">
        <f t="shared" si="1418"/>
        <v>0</v>
      </c>
      <c r="AE2925" s="6">
        <f t="shared" si="1419"/>
        <v>0</v>
      </c>
      <c r="AF2925" s="6">
        <f t="shared" si="1420"/>
        <v>0</v>
      </c>
      <c r="AG2925" s="9">
        <f t="shared" si="1428"/>
        <v>7296633</v>
      </c>
      <c r="AH2925" s="11">
        <f t="shared" si="1421"/>
        <v>9602223.0953400005</v>
      </c>
      <c r="AI2925" s="11">
        <f t="shared" si="1422"/>
        <v>7624981.5</v>
      </c>
      <c r="AJ2925" s="10">
        <f t="shared" si="1423"/>
        <v>6213046.5238349997</v>
      </c>
      <c r="AK2925" s="9">
        <f t="shared" si="1398"/>
        <v>7460807.25</v>
      </c>
      <c r="AL2925" s="9">
        <f t="shared" si="1412"/>
        <v>8613602.2976699993</v>
      </c>
      <c r="AM2925" s="6">
        <f t="shared" si="1429"/>
        <v>8176045.2763327332</v>
      </c>
      <c r="AN2925" s="8">
        <f t="shared" si="1427"/>
        <v>4254065.1604834488</v>
      </c>
      <c r="AO2925" s="7">
        <f t="shared" si="1413"/>
        <v>0.55791153860287379</v>
      </c>
      <c r="AP2925" s="6">
        <f t="shared" si="1424"/>
        <v>8176045.2763327332</v>
      </c>
      <c r="AQ2925" s="5" t="s">
        <v>0</v>
      </c>
    </row>
    <row r="2926" spans="1:43" x14ac:dyDescent="0.25">
      <c r="A2926" s="65">
        <v>481</v>
      </c>
      <c r="B2926" s="24">
        <v>72154501</v>
      </c>
      <c r="C2926" s="26">
        <v>8714149</v>
      </c>
      <c r="D2926" s="62" t="s">
        <v>801</v>
      </c>
      <c r="E2926" s="61" t="s">
        <v>801</v>
      </c>
      <c r="F2926" s="23" t="s">
        <v>868</v>
      </c>
      <c r="G2926" s="42" t="s">
        <v>1</v>
      </c>
      <c r="H2926" s="21">
        <v>1</v>
      </c>
      <c r="I2926" s="20">
        <v>1121596.4836134454</v>
      </c>
      <c r="J2926" s="20">
        <f t="shared" si="1414"/>
        <v>213103.33188655463</v>
      </c>
      <c r="K2926" s="19">
        <f t="shared" si="1415"/>
        <v>1334699.8155</v>
      </c>
      <c r="L2926" s="15">
        <f t="shared" si="1416"/>
        <v>1334699.8155</v>
      </c>
      <c r="M2926" s="17">
        <v>920473.10924369749</v>
      </c>
      <c r="N2926" s="17">
        <v>174889.89075630251</v>
      </c>
      <c r="O2926" s="16">
        <v>1095363</v>
      </c>
      <c r="P2926" s="18">
        <v>1095363</v>
      </c>
      <c r="Q2926" s="17">
        <v>852289.91596638656</v>
      </c>
      <c r="R2926" s="17">
        <v>161935.08403361344</v>
      </c>
      <c r="S2926" s="16">
        <v>1014225</v>
      </c>
      <c r="T2926" s="15">
        <v>1014225</v>
      </c>
      <c r="U2926" s="14"/>
      <c r="V2926" s="14"/>
      <c r="W2926" s="14"/>
      <c r="X2926" s="14"/>
      <c r="Y2926" s="14"/>
      <c r="Z2926" s="14"/>
      <c r="AA2926" s="14"/>
      <c r="AB2926" s="13"/>
      <c r="AC2926" s="12">
        <f t="shared" si="1417"/>
        <v>0</v>
      </c>
      <c r="AD2926" s="6">
        <f t="shared" si="1418"/>
        <v>0</v>
      </c>
      <c r="AE2926" s="6">
        <f t="shared" si="1419"/>
        <v>0</v>
      </c>
      <c r="AF2926" s="6">
        <f t="shared" si="1420"/>
        <v>0</v>
      </c>
      <c r="AG2926" s="9">
        <f t="shared" si="1428"/>
        <v>1014225</v>
      </c>
      <c r="AH2926" s="11">
        <f t="shared" si="1421"/>
        <v>1334699.8155</v>
      </c>
      <c r="AI2926" s="11">
        <f t="shared" si="1422"/>
        <v>1054794</v>
      </c>
      <c r="AJ2926" s="10">
        <f t="shared" si="1423"/>
        <v>861071.95387500001</v>
      </c>
      <c r="AK2926" s="9">
        <f t="shared" si="1398"/>
        <v>1034509.5</v>
      </c>
      <c r="AL2926" s="9">
        <f t="shared" si="1412"/>
        <v>1194746.90775</v>
      </c>
      <c r="AM2926" s="6">
        <f t="shared" si="1429"/>
        <v>1132868.0446628642</v>
      </c>
      <c r="AN2926" s="8">
        <f t="shared" si="1427"/>
        <v>589948.13638977171</v>
      </c>
      <c r="AO2926" s="7">
        <f t="shared" si="1413"/>
        <v>0.55930175597298781</v>
      </c>
      <c r="AP2926" s="6">
        <f t="shared" si="1424"/>
        <v>1132868.0446628642</v>
      </c>
      <c r="AQ2926" s="5" t="s">
        <v>0</v>
      </c>
    </row>
    <row r="2927" spans="1:43" x14ac:dyDescent="0.25">
      <c r="A2927" s="65">
        <v>482</v>
      </c>
      <c r="B2927" s="24">
        <v>72151808</v>
      </c>
      <c r="C2927" s="26">
        <v>8714149</v>
      </c>
      <c r="D2927" s="62" t="s">
        <v>801</v>
      </c>
      <c r="E2927" s="61" t="s">
        <v>801</v>
      </c>
      <c r="F2927" s="23" t="s">
        <v>759</v>
      </c>
      <c r="G2927" s="42" t="s">
        <v>1</v>
      </c>
      <c r="H2927" s="21">
        <v>1</v>
      </c>
      <c r="I2927" s="20">
        <v>1773882.4291260506</v>
      </c>
      <c r="J2927" s="20">
        <f t="shared" si="1414"/>
        <v>337037.66153394961</v>
      </c>
      <c r="K2927" s="19">
        <f t="shared" si="1415"/>
        <v>2110920.0906600002</v>
      </c>
      <c r="L2927" s="15">
        <f t="shared" si="1416"/>
        <v>2110920.0906600002</v>
      </c>
      <c r="M2927" s="17">
        <v>1415353.781512605</v>
      </c>
      <c r="N2927" s="17">
        <v>268917.21848739497</v>
      </c>
      <c r="O2927" s="16">
        <v>1684271</v>
      </c>
      <c r="P2927" s="18">
        <v>1684271</v>
      </c>
      <c r="Q2927" s="17">
        <v>1347955.4621848741</v>
      </c>
      <c r="R2927" s="17">
        <v>256111.5378151261</v>
      </c>
      <c r="S2927" s="16">
        <v>1604067.0000000002</v>
      </c>
      <c r="T2927" s="15">
        <v>1604067.0000000002</v>
      </c>
      <c r="U2927" s="14"/>
      <c r="V2927" s="14"/>
      <c r="W2927" s="14"/>
      <c r="X2927" s="14"/>
      <c r="Y2927" s="14"/>
      <c r="Z2927" s="14"/>
      <c r="AA2927" s="14"/>
      <c r="AB2927" s="13"/>
      <c r="AC2927" s="12">
        <f t="shared" si="1417"/>
        <v>0</v>
      </c>
      <c r="AD2927" s="6">
        <f t="shared" si="1418"/>
        <v>0</v>
      </c>
      <c r="AE2927" s="6">
        <f t="shared" si="1419"/>
        <v>0</v>
      </c>
      <c r="AF2927" s="6">
        <f t="shared" si="1420"/>
        <v>0</v>
      </c>
      <c r="AG2927" s="9">
        <f t="shared" si="1428"/>
        <v>1604067.0000000002</v>
      </c>
      <c r="AH2927" s="11">
        <f t="shared" si="1421"/>
        <v>2110920.0906600002</v>
      </c>
      <c r="AI2927" s="11">
        <f t="shared" si="1422"/>
        <v>1644169</v>
      </c>
      <c r="AJ2927" s="10">
        <f t="shared" si="1423"/>
        <v>1349814.5226650001</v>
      </c>
      <c r="AK2927" s="9">
        <f t="shared" si="1398"/>
        <v>1624118</v>
      </c>
      <c r="AL2927" s="9">
        <f t="shared" si="1412"/>
        <v>1877544.5453300001</v>
      </c>
      <c r="AM2927" s="6">
        <f t="shared" si="1429"/>
        <v>1774233.3983201713</v>
      </c>
      <c r="AN2927" s="8">
        <f t="shared" si="1427"/>
        <v>926963.93110207818</v>
      </c>
      <c r="AO2927" s="7">
        <f t="shared" si="1413"/>
        <v>0.56378871703704314</v>
      </c>
      <c r="AP2927" s="6">
        <f t="shared" si="1424"/>
        <v>1774233.3983201713</v>
      </c>
      <c r="AQ2927" s="5" t="s">
        <v>0</v>
      </c>
    </row>
    <row r="2928" spans="1:43" x14ac:dyDescent="0.25">
      <c r="A2928" s="65">
        <v>483</v>
      </c>
      <c r="B2928" s="24">
        <v>72151802</v>
      </c>
      <c r="C2928" s="26">
        <v>8714149</v>
      </c>
      <c r="D2928" s="62" t="s">
        <v>801</v>
      </c>
      <c r="E2928" s="61" t="s">
        <v>801</v>
      </c>
      <c r="F2928" s="23" t="s">
        <v>758</v>
      </c>
      <c r="G2928" s="42" t="s">
        <v>1</v>
      </c>
      <c r="H2928" s="21">
        <v>1</v>
      </c>
      <c r="I2928" s="20">
        <v>4150554.4736470589</v>
      </c>
      <c r="J2928" s="20">
        <f t="shared" si="1414"/>
        <v>788605.34999294125</v>
      </c>
      <c r="K2928" s="19">
        <f t="shared" si="1415"/>
        <v>4939159.8236400001</v>
      </c>
      <c r="L2928" s="15">
        <f t="shared" si="1416"/>
        <v>4939159.8236400001</v>
      </c>
      <c r="M2928" s="17">
        <v>3343202.5210084035</v>
      </c>
      <c r="N2928" s="17">
        <v>635208.47899159673</v>
      </c>
      <c r="O2928" s="16">
        <v>3978411</v>
      </c>
      <c r="P2928" s="18">
        <v>3978411</v>
      </c>
      <c r="Q2928" s="17">
        <v>3153964.7058823532</v>
      </c>
      <c r="R2928" s="17">
        <v>599253.29411764711</v>
      </c>
      <c r="S2928" s="16">
        <v>3753218.0000000005</v>
      </c>
      <c r="T2928" s="15">
        <v>3753218.0000000005</v>
      </c>
      <c r="U2928" s="14"/>
      <c r="V2928" s="14"/>
      <c r="W2928" s="14"/>
      <c r="X2928" s="14"/>
      <c r="Y2928" s="14"/>
      <c r="Z2928" s="14"/>
      <c r="AA2928" s="14"/>
      <c r="AB2928" s="13"/>
      <c r="AC2928" s="12">
        <f t="shared" si="1417"/>
        <v>0</v>
      </c>
      <c r="AD2928" s="6">
        <f t="shared" si="1418"/>
        <v>0</v>
      </c>
      <c r="AE2928" s="6">
        <f t="shared" si="1419"/>
        <v>0</v>
      </c>
      <c r="AF2928" s="6">
        <f t="shared" si="1420"/>
        <v>0</v>
      </c>
      <c r="AG2928" s="9">
        <f t="shared" si="1428"/>
        <v>3753218.0000000005</v>
      </c>
      <c r="AH2928" s="11">
        <f t="shared" si="1421"/>
        <v>4939159.8236400001</v>
      </c>
      <c r="AI2928" s="11">
        <f t="shared" si="1422"/>
        <v>3865814.5</v>
      </c>
      <c r="AJ2928" s="10">
        <f t="shared" si="1423"/>
        <v>3167697.20591</v>
      </c>
      <c r="AK2928" s="9">
        <f t="shared" si="1398"/>
        <v>3809516.25</v>
      </c>
      <c r="AL2928" s="9">
        <f t="shared" si="1412"/>
        <v>4402487.16182</v>
      </c>
      <c r="AM2928" s="6">
        <f t="shared" si="1429"/>
        <v>4165172.7236753628</v>
      </c>
      <c r="AN2928" s="8">
        <f t="shared" si="1427"/>
        <v>2173513.0434839376</v>
      </c>
      <c r="AO2928" s="7">
        <f t="shared" si="1413"/>
        <v>0.56223935304809314</v>
      </c>
      <c r="AP2928" s="6">
        <f t="shared" si="1424"/>
        <v>4165172.7236753628</v>
      </c>
      <c r="AQ2928" s="5" t="s">
        <v>0</v>
      </c>
    </row>
    <row r="2929" spans="1:43" x14ac:dyDescent="0.25">
      <c r="A2929" s="65">
        <v>484</v>
      </c>
      <c r="B2929" s="24">
        <v>73161501</v>
      </c>
      <c r="C2929" s="26">
        <v>8714149</v>
      </c>
      <c r="D2929" s="62" t="s">
        <v>801</v>
      </c>
      <c r="E2929" s="61" t="s">
        <v>801</v>
      </c>
      <c r="F2929" s="23" t="s">
        <v>179</v>
      </c>
      <c r="G2929" s="42" t="s">
        <v>1</v>
      </c>
      <c r="H2929" s="21">
        <v>1</v>
      </c>
      <c r="I2929" s="20">
        <v>1091984.7218823531</v>
      </c>
      <c r="J2929" s="20">
        <f t="shared" si="1414"/>
        <v>207477.09715764708</v>
      </c>
      <c r="K2929" s="19">
        <f t="shared" si="1415"/>
        <v>1299461.8190400002</v>
      </c>
      <c r="L2929" s="15">
        <f t="shared" si="1416"/>
        <v>1299461.8190400002</v>
      </c>
      <c r="M2929" s="17">
        <v>879575.63025210088</v>
      </c>
      <c r="N2929" s="17">
        <v>167119.36974789918</v>
      </c>
      <c r="O2929" s="16">
        <v>1046695</v>
      </c>
      <c r="P2929" s="18">
        <v>1046695</v>
      </c>
      <c r="Q2929" s="17">
        <v>829788.23529411771</v>
      </c>
      <c r="R2929" s="17">
        <v>157659.76470588238</v>
      </c>
      <c r="S2929" s="16">
        <v>987448.00000000012</v>
      </c>
      <c r="T2929" s="15">
        <v>987448.00000000012</v>
      </c>
      <c r="U2929" s="14"/>
      <c r="V2929" s="14"/>
      <c r="W2929" s="14"/>
      <c r="X2929" s="14"/>
      <c r="Y2929" s="14"/>
      <c r="Z2929" s="14"/>
      <c r="AA2929" s="14"/>
      <c r="AB2929" s="13"/>
      <c r="AC2929" s="12">
        <f t="shared" si="1417"/>
        <v>0</v>
      </c>
      <c r="AD2929" s="6">
        <f t="shared" si="1418"/>
        <v>0</v>
      </c>
      <c r="AE2929" s="6">
        <f t="shared" si="1419"/>
        <v>0</v>
      </c>
      <c r="AF2929" s="6">
        <f t="shared" si="1420"/>
        <v>0</v>
      </c>
      <c r="AG2929" s="9">
        <f t="shared" si="1428"/>
        <v>987448.00000000012</v>
      </c>
      <c r="AH2929" s="11">
        <f t="shared" si="1421"/>
        <v>1299461.8190400002</v>
      </c>
      <c r="AI2929" s="11">
        <f t="shared" si="1422"/>
        <v>1017071.5</v>
      </c>
      <c r="AJ2929" s="10">
        <f t="shared" si="1423"/>
        <v>833401.20476000011</v>
      </c>
      <c r="AK2929" s="9">
        <f t="shared" si="1398"/>
        <v>1002259.75</v>
      </c>
      <c r="AL2929" s="9">
        <f t="shared" si="1412"/>
        <v>1158266.6595200002</v>
      </c>
      <c r="AM2929" s="6">
        <f t="shared" si="1429"/>
        <v>1095830.7428624658</v>
      </c>
      <c r="AN2929" s="8">
        <f t="shared" si="1427"/>
        <v>571837.60004919441</v>
      </c>
      <c r="AO2929" s="7">
        <f t="shared" si="1413"/>
        <v>0.56223933130482406</v>
      </c>
      <c r="AP2929" s="6">
        <f t="shared" si="1424"/>
        <v>1095830.7428624658</v>
      </c>
      <c r="AQ2929" s="5" t="s">
        <v>0</v>
      </c>
    </row>
    <row r="2930" spans="1:43" ht="38.25" x14ac:dyDescent="0.25">
      <c r="A2930" s="65">
        <v>485</v>
      </c>
      <c r="B2930" s="24">
        <v>72154501</v>
      </c>
      <c r="C2930" s="26">
        <v>8714199</v>
      </c>
      <c r="D2930" s="62" t="s">
        <v>801</v>
      </c>
      <c r="E2930" s="61" t="s">
        <v>801</v>
      </c>
      <c r="F2930" s="23" t="s">
        <v>174</v>
      </c>
      <c r="G2930" s="42" t="s">
        <v>1</v>
      </c>
      <c r="H2930" s="21">
        <v>1</v>
      </c>
      <c r="I2930" s="20">
        <v>5424562.4527058825</v>
      </c>
      <c r="J2930" s="20">
        <f t="shared" si="1414"/>
        <v>1030666.8660141177</v>
      </c>
      <c r="K2930" s="19">
        <f t="shared" si="1415"/>
        <v>6455229.3187199999</v>
      </c>
      <c r="L2930" s="15">
        <f t="shared" si="1416"/>
        <v>6455229.3187199999</v>
      </c>
      <c r="M2930" s="17">
        <v>4410615.1260504201</v>
      </c>
      <c r="N2930" s="17">
        <v>838016.87394957978</v>
      </c>
      <c r="O2930" s="16">
        <v>5248632</v>
      </c>
      <c r="P2930" s="18">
        <v>5248632</v>
      </c>
      <c r="Q2930" s="17">
        <v>4122070.5882352944</v>
      </c>
      <c r="R2930" s="17">
        <v>783193.4117647059</v>
      </c>
      <c r="S2930" s="16">
        <v>4905264</v>
      </c>
      <c r="T2930" s="15">
        <v>4905264</v>
      </c>
      <c r="U2930" s="14"/>
      <c r="V2930" s="14"/>
      <c r="W2930" s="14"/>
      <c r="X2930" s="14"/>
      <c r="Y2930" s="14"/>
      <c r="Z2930" s="14"/>
      <c r="AA2930" s="14"/>
      <c r="AB2930" s="13"/>
      <c r="AC2930" s="12">
        <f t="shared" si="1417"/>
        <v>0</v>
      </c>
      <c r="AD2930" s="6">
        <f t="shared" si="1418"/>
        <v>0</v>
      </c>
      <c r="AE2930" s="6">
        <f t="shared" si="1419"/>
        <v>0</v>
      </c>
      <c r="AF2930" s="6">
        <f t="shared" si="1420"/>
        <v>0</v>
      </c>
      <c r="AG2930" s="9">
        <f t="shared" si="1428"/>
        <v>4905264</v>
      </c>
      <c r="AH2930" s="11">
        <f t="shared" si="1421"/>
        <v>6455229.3187199999</v>
      </c>
      <c r="AI2930" s="11">
        <f t="shared" si="1422"/>
        <v>5076948</v>
      </c>
      <c r="AJ2930" s="10">
        <f t="shared" si="1423"/>
        <v>4152281.32968</v>
      </c>
      <c r="AK2930" s="9">
        <f t="shared" si="1398"/>
        <v>4991106</v>
      </c>
      <c r="AL2930" s="9">
        <f t="shared" si="1412"/>
        <v>5766088.6593599999</v>
      </c>
      <c r="AM2930" s="6">
        <f t="shared" si="1429"/>
        <v>5461480.2802990451</v>
      </c>
      <c r="AN2930" s="8">
        <f t="shared" si="1427"/>
        <v>2846868.3013178911</v>
      </c>
      <c r="AO2930" s="7">
        <f t="shared" si="1413"/>
        <v>0.56074403387978189</v>
      </c>
      <c r="AP2930" s="6">
        <f t="shared" si="1424"/>
        <v>5461480.2802990451</v>
      </c>
      <c r="AQ2930" s="5" t="s">
        <v>0</v>
      </c>
    </row>
    <row r="2931" spans="1:43" ht="25.5" x14ac:dyDescent="0.25">
      <c r="A2931" s="65">
        <v>486</v>
      </c>
      <c r="B2931" s="24">
        <v>72154501</v>
      </c>
      <c r="C2931" s="26">
        <v>8714199</v>
      </c>
      <c r="D2931" s="62" t="s">
        <v>801</v>
      </c>
      <c r="E2931" s="61" t="s">
        <v>801</v>
      </c>
      <c r="F2931" s="23" t="s">
        <v>173</v>
      </c>
      <c r="G2931" s="42" t="s">
        <v>1</v>
      </c>
      <c r="H2931" s="21">
        <v>1</v>
      </c>
      <c r="I2931" s="20">
        <v>1703178.9154285716</v>
      </c>
      <c r="J2931" s="20">
        <f t="shared" si="1414"/>
        <v>323603.99393142859</v>
      </c>
      <c r="K2931" s="19">
        <f t="shared" si="1415"/>
        <v>2026782.9093600002</v>
      </c>
      <c r="L2931" s="15">
        <f t="shared" si="1416"/>
        <v>2026782.9093600002</v>
      </c>
      <c r="M2931" s="17">
        <v>1410709.2436974791</v>
      </c>
      <c r="N2931" s="17">
        <v>268034.75630252104</v>
      </c>
      <c r="O2931" s="16">
        <v>1678744.0000000002</v>
      </c>
      <c r="P2931" s="18">
        <v>1678744.0000000002</v>
      </c>
      <c r="Q2931" s="17">
        <v>1294228.5714285716</v>
      </c>
      <c r="R2931" s="17">
        <v>245903.42857142861</v>
      </c>
      <c r="S2931" s="16">
        <v>1540132.0000000002</v>
      </c>
      <c r="T2931" s="15">
        <v>1540132.0000000002</v>
      </c>
      <c r="U2931" s="14"/>
      <c r="V2931" s="14"/>
      <c r="W2931" s="14"/>
      <c r="X2931" s="14"/>
      <c r="Y2931" s="14"/>
      <c r="Z2931" s="14"/>
      <c r="AA2931" s="14"/>
      <c r="AB2931" s="13"/>
      <c r="AC2931" s="12">
        <f t="shared" si="1417"/>
        <v>0</v>
      </c>
      <c r="AD2931" s="6">
        <f t="shared" si="1418"/>
        <v>0</v>
      </c>
      <c r="AE2931" s="6">
        <f t="shared" si="1419"/>
        <v>0</v>
      </c>
      <c r="AF2931" s="6">
        <f t="shared" si="1420"/>
        <v>0</v>
      </c>
      <c r="AG2931" s="9">
        <f t="shared" si="1428"/>
        <v>1540132.0000000002</v>
      </c>
      <c r="AH2931" s="11">
        <f t="shared" si="1421"/>
        <v>2026782.9093600002</v>
      </c>
      <c r="AI2931" s="11">
        <f t="shared" si="1422"/>
        <v>1609438.0000000002</v>
      </c>
      <c r="AJ2931" s="10">
        <f t="shared" si="1423"/>
        <v>1311414.7273400002</v>
      </c>
      <c r="AK2931" s="9">
        <f t="shared" si="1398"/>
        <v>1574785.0000000002</v>
      </c>
      <c r="AL2931" s="9">
        <f t="shared" si="1412"/>
        <v>1818110.4546800002</v>
      </c>
      <c r="AM2931" s="6">
        <f t="shared" si="1429"/>
        <v>1725753.4064949106</v>
      </c>
      <c r="AN2931" s="8">
        <f t="shared" si="1427"/>
        <v>897924.0146576619</v>
      </c>
      <c r="AO2931" s="7">
        <f t="shared" si="1413"/>
        <v>0.55791152853210979</v>
      </c>
      <c r="AP2931" s="6">
        <f t="shared" si="1424"/>
        <v>1725753.4064949106</v>
      </c>
      <c r="AQ2931" s="5" t="s">
        <v>0</v>
      </c>
    </row>
    <row r="2932" spans="1:43" ht="38.25" x14ac:dyDescent="0.25">
      <c r="A2932" s="65">
        <v>487</v>
      </c>
      <c r="B2932" s="24">
        <v>72154501</v>
      </c>
      <c r="C2932" s="26">
        <v>8714199</v>
      </c>
      <c r="D2932" s="62" t="s">
        <v>801</v>
      </c>
      <c r="E2932" s="61" t="s">
        <v>801</v>
      </c>
      <c r="F2932" s="23" t="s">
        <v>172</v>
      </c>
      <c r="G2932" s="42" t="s">
        <v>1</v>
      </c>
      <c r="H2932" s="21">
        <v>1</v>
      </c>
      <c r="I2932" s="20">
        <v>4771505.718907563</v>
      </c>
      <c r="J2932" s="20">
        <f t="shared" si="1414"/>
        <v>906586.086592437</v>
      </c>
      <c r="K2932" s="19">
        <f t="shared" si="1415"/>
        <v>5678091.8054999998</v>
      </c>
      <c r="L2932" s="15">
        <f t="shared" si="1416"/>
        <v>5678091.8054999998</v>
      </c>
      <c r="M2932" s="17">
        <v>3843368.0672268909</v>
      </c>
      <c r="N2932" s="17">
        <v>730239.93277310929</v>
      </c>
      <c r="O2932" s="16">
        <v>4573608</v>
      </c>
      <c r="P2932" s="18">
        <v>4573608</v>
      </c>
      <c r="Q2932" s="17">
        <v>3625819.3277310925</v>
      </c>
      <c r="R2932" s="17">
        <v>688905.67226890754</v>
      </c>
      <c r="S2932" s="16">
        <v>4314725</v>
      </c>
      <c r="T2932" s="15">
        <v>4314725</v>
      </c>
      <c r="U2932" s="14"/>
      <c r="V2932" s="14"/>
      <c r="W2932" s="14"/>
      <c r="X2932" s="14"/>
      <c r="Y2932" s="14"/>
      <c r="Z2932" s="14"/>
      <c r="AA2932" s="14"/>
      <c r="AB2932" s="13"/>
      <c r="AC2932" s="12">
        <f t="shared" si="1417"/>
        <v>0</v>
      </c>
      <c r="AD2932" s="6">
        <f t="shared" si="1418"/>
        <v>0</v>
      </c>
      <c r="AE2932" s="6">
        <f t="shared" si="1419"/>
        <v>0</v>
      </c>
      <c r="AF2932" s="6">
        <f t="shared" si="1420"/>
        <v>0</v>
      </c>
      <c r="AG2932" s="9">
        <f t="shared" si="1428"/>
        <v>4314725</v>
      </c>
      <c r="AH2932" s="11">
        <f t="shared" si="1421"/>
        <v>5678091.8054999998</v>
      </c>
      <c r="AI2932" s="11">
        <f t="shared" si="1422"/>
        <v>4444166.5</v>
      </c>
      <c r="AJ2932" s="10">
        <f t="shared" si="1423"/>
        <v>3641606.2013750002</v>
      </c>
      <c r="AK2932" s="9">
        <f t="shared" si="1398"/>
        <v>4379445.75</v>
      </c>
      <c r="AL2932" s="9">
        <f t="shared" si="1412"/>
        <v>5061129.1527500004</v>
      </c>
      <c r="AM2932" s="6">
        <f t="shared" si="1429"/>
        <v>4788310.8097186843</v>
      </c>
      <c r="AN2932" s="8">
        <f t="shared" si="1427"/>
        <v>2498685.3617721871</v>
      </c>
      <c r="AO2932" s="7">
        <f t="shared" si="1413"/>
        <v>0.56223936744318359</v>
      </c>
      <c r="AP2932" s="6">
        <f t="shared" si="1424"/>
        <v>4788310.8097186843</v>
      </c>
      <c r="AQ2932" s="5" t="s">
        <v>0</v>
      </c>
    </row>
    <row r="2933" spans="1:43" ht="25.5" x14ac:dyDescent="0.25">
      <c r="A2933" s="65">
        <v>488</v>
      </c>
      <c r="B2933" s="24">
        <v>25172203</v>
      </c>
      <c r="C2933" s="26">
        <v>8714199</v>
      </c>
      <c r="D2933" s="62" t="s">
        <v>801</v>
      </c>
      <c r="E2933" s="61" t="s">
        <v>801</v>
      </c>
      <c r="F2933" s="23" t="s">
        <v>171</v>
      </c>
      <c r="G2933" s="42" t="s">
        <v>1</v>
      </c>
      <c r="H2933" s="21">
        <v>1</v>
      </c>
      <c r="I2933" s="20">
        <v>7462996.6729915971</v>
      </c>
      <c r="J2933" s="20">
        <f t="shared" si="1414"/>
        <v>1417969.3678684034</v>
      </c>
      <c r="K2933" s="19">
        <f t="shared" si="1415"/>
        <v>8880966.040860001</v>
      </c>
      <c r="L2933" s="15">
        <f t="shared" si="1416"/>
        <v>8880966.040860001</v>
      </c>
      <c r="M2933" s="17">
        <v>5954609.2436974794</v>
      </c>
      <c r="N2933" s="17">
        <v>1131375.7563025211</v>
      </c>
      <c r="O2933" s="16">
        <v>7085985</v>
      </c>
      <c r="P2933" s="18">
        <v>7085985</v>
      </c>
      <c r="Q2933" s="17">
        <v>5671056.302521009</v>
      </c>
      <c r="R2933" s="17">
        <v>1077500.6974789917</v>
      </c>
      <c r="S2933" s="16">
        <v>6748557.0000000009</v>
      </c>
      <c r="T2933" s="15">
        <v>6748557.0000000009</v>
      </c>
      <c r="U2933" s="14"/>
      <c r="V2933" s="14"/>
      <c r="W2933" s="14"/>
      <c r="X2933" s="14"/>
      <c r="Y2933" s="14"/>
      <c r="Z2933" s="14"/>
      <c r="AA2933" s="14"/>
      <c r="AB2933" s="13"/>
      <c r="AC2933" s="12">
        <f t="shared" si="1417"/>
        <v>0</v>
      </c>
      <c r="AD2933" s="6">
        <f t="shared" si="1418"/>
        <v>0</v>
      </c>
      <c r="AE2933" s="6">
        <f t="shared" si="1419"/>
        <v>0</v>
      </c>
      <c r="AF2933" s="6">
        <f t="shared" si="1420"/>
        <v>0</v>
      </c>
      <c r="AG2933" s="9">
        <f t="shared" si="1428"/>
        <v>6748557.0000000009</v>
      </c>
      <c r="AH2933" s="11">
        <f t="shared" si="1421"/>
        <v>8880966.040860001</v>
      </c>
      <c r="AI2933" s="11">
        <f t="shared" si="1422"/>
        <v>6917271</v>
      </c>
      <c r="AJ2933" s="10">
        <f t="shared" si="1423"/>
        <v>5678877.0102150002</v>
      </c>
      <c r="AK2933" s="9">
        <f t="shared" si="1398"/>
        <v>6832914</v>
      </c>
      <c r="AL2933" s="9">
        <f t="shared" si="1412"/>
        <v>7899118.5204300005</v>
      </c>
      <c r="AM2933" s="6">
        <f t="shared" si="1429"/>
        <v>7464472.2984187808</v>
      </c>
      <c r="AN2933" s="8">
        <f t="shared" si="1427"/>
        <v>3899879.7602314493</v>
      </c>
      <c r="AO2933" s="7">
        <f t="shared" si="1413"/>
        <v>0.56378877742847566</v>
      </c>
      <c r="AP2933" s="6">
        <f t="shared" si="1424"/>
        <v>7464472.2984187808</v>
      </c>
      <c r="AQ2933" s="5" t="s">
        <v>0</v>
      </c>
    </row>
    <row r="2934" spans="1:43" x14ac:dyDescent="0.25">
      <c r="A2934" s="65">
        <v>489</v>
      </c>
      <c r="B2934" s="24">
        <v>78181508</v>
      </c>
      <c r="C2934" s="26">
        <v>8714199</v>
      </c>
      <c r="D2934" s="62" t="s">
        <v>801</v>
      </c>
      <c r="E2934" s="61" t="s">
        <v>801</v>
      </c>
      <c r="F2934" s="23" t="s">
        <v>867</v>
      </c>
      <c r="G2934" s="42" t="s">
        <v>1</v>
      </c>
      <c r="H2934" s="21">
        <v>1</v>
      </c>
      <c r="I2934" s="20">
        <v>537447.33786554623</v>
      </c>
      <c r="J2934" s="20">
        <f t="shared" si="1414"/>
        <v>102114.99419445379</v>
      </c>
      <c r="K2934" s="19">
        <f t="shared" si="1415"/>
        <v>639562.33206000004</v>
      </c>
      <c r="L2934" s="15">
        <f t="shared" si="1416"/>
        <v>639562.33206000004</v>
      </c>
      <c r="M2934" s="17">
        <v>441073.10924369749</v>
      </c>
      <c r="N2934" s="17">
        <v>83803.890756302528</v>
      </c>
      <c r="O2934" s="16">
        <v>524877</v>
      </c>
      <c r="P2934" s="18">
        <v>524877</v>
      </c>
      <c r="Q2934" s="17">
        <v>408400.84033613448</v>
      </c>
      <c r="R2934" s="17">
        <v>77596.159663865546</v>
      </c>
      <c r="S2934" s="16">
        <v>485997</v>
      </c>
      <c r="T2934" s="15">
        <v>485997</v>
      </c>
      <c r="U2934" s="14"/>
      <c r="V2934" s="14"/>
      <c r="W2934" s="14"/>
      <c r="X2934" s="14"/>
      <c r="Y2934" s="14"/>
      <c r="Z2934" s="14"/>
      <c r="AA2934" s="14"/>
      <c r="AB2934" s="13"/>
      <c r="AC2934" s="12">
        <f t="shared" si="1417"/>
        <v>0</v>
      </c>
      <c r="AD2934" s="6">
        <f t="shared" si="1418"/>
        <v>0</v>
      </c>
      <c r="AE2934" s="6">
        <f t="shared" si="1419"/>
        <v>0</v>
      </c>
      <c r="AF2934" s="6">
        <f t="shared" si="1420"/>
        <v>0</v>
      </c>
      <c r="AG2934" s="9">
        <f t="shared" si="1428"/>
        <v>485997</v>
      </c>
      <c r="AH2934" s="11">
        <f t="shared" si="1421"/>
        <v>639562.33206000004</v>
      </c>
      <c r="AI2934" s="11">
        <f t="shared" si="1422"/>
        <v>505437</v>
      </c>
      <c r="AJ2934" s="10">
        <f t="shared" si="1423"/>
        <v>412609.08301499998</v>
      </c>
      <c r="AK2934" s="9">
        <f t="shared" si="1398"/>
        <v>495717</v>
      </c>
      <c r="AL2934" s="9">
        <f t="shared" si="1412"/>
        <v>572499.66602999996</v>
      </c>
      <c r="AM2934" s="6">
        <f t="shared" si="1429"/>
        <v>542848.53744624555</v>
      </c>
      <c r="AN2934" s="8">
        <f t="shared" si="1427"/>
        <v>282691.76628860226</v>
      </c>
      <c r="AO2934" s="7">
        <f t="shared" si="1413"/>
        <v>0.5593016860431711</v>
      </c>
      <c r="AP2934" s="6">
        <f t="shared" si="1424"/>
        <v>542848.53744624555</v>
      </c>
      <c r="AQ2934" s="5" t="s">
        <v>0</v>
      </c>
    </row>
    <row r="2935" spans="1:43" x14ac:dyDescent="0.25">
      <c r="A2935" s="65">
        <v>490</v>
      </c>
      <c r="B2935" s="24">
        <v>72154501</v>
      </c>
      <c r="C2935" s="26">
        <v>8714199</v>
      </c>
      <c r="D2935" s="62" t="s">
        <v>801</v>
      </c>
      <c r="E2935" s="61" t="s">
        <v>801</v>
      </c>
      <c r="F2935" s="23" t="s">
        <v>179</v>
      </c>
      <c r="G2935" s="42" t="s">
        <v>1</v>
      </c>
      <c r="H2935" s="21">
        <v>1</v>
      </c>
      <c r="I2935" s="20">
        <v>1091984.7218823531</v>
      </c>
      <c r="J2935" s="20">
        <f t="shared" si="1414"/>
        <v>207477.09715764708</v>
      </c>
      <c r="K2935" s="19">
        <f t="shared" si="1415"/>
        <v>1299461.8190400002</v>
      </c>
      <c r="L2935" s="15">
        <f t="shared" si="1416"/>
        <v>1299461.8190400002</v>
      </c>
      <c r="M2935" s="17">
        <v>896171.42857142864</v>
      </c>
      <c r="N2935" s="17">
        <v>170272.57142857145</v>
      </c>
      <c r="O2935" s="16">
        <v>1066444</v>
      </c>
      <c r="P2935" s="18">
        <v>1066444</v>
      </c>
      <c r="Q2935" s="17">
        <v>829788.23529411771</v>
      </c>
      <c r="R2935" s="17">
        <v>157659.76470588238</v>
      </c>
      <c r="S2935" s="16">
        <v>987448.00000000012</v>
      </c>
      <c r="T2935" s="15">
        <v>987448.00000000012</v>
      </c>
      <c r="U2935" s="14"/>
      <c r="V2935" s="14"/>
      <c r="W2935" s="14"/>
      <c r="X2935" s="14"/>
      <c r="Y2935" s="14"/>
      <c r="Z2935" s="14"/>
      <c r="AA2935" s="14"/>
      <c r="AB2935" s="13"/>
      <c r="AC2935" s="12">
        <f t="shared" si="1417"/>
        <v>0</v>
      </c>
      <c r="AD2935" s="6">
        <f t="shared" si="1418"/>
        <v>0</v>
      </c>
      <c r="AE2935" s="6">
        <f t="shared" si="1419"/>
        <v>0</v>
      </c>
      <c r="AF2935" s="6">
        <f t="shared" si="1420"/>
        <v>0</v>
      </c>
      <c r="AG2935" s="9">
        <f t="shared" si="1428"/>
        <v>987448.00000000012</v>
      </c>
      <c r="AH2935" s="11">
        <f t="shared" si="1421"/>
        <v>1299461.8190400002</v>
      </c>
      <c r="AI2935" s="11">
        <f t="shared" si="1422"/>
        <v>1026946</v>
      </c>
      <c r="AJ2935" s="10">
        <f t="shared" si="1423"/>
        <v>838338.45476000011</v>
      </c>
      <c r="AK2935" s="9">
        <f t="shared" si="1398"/>
        <v>1007197</v>
      </c>
      <c r="AL2935" s="9">
        <f t="shared" si="1412"/>
        <v>1163203.9095200002</v>
      </c>
      <c r="AM2935" s="6">
        <f t="shared" si="1429"/>
        <v>1102958.7545425009</v>
      </c>
      <c r="AN2935" s="8">
        <f t="shared" si="1427"/>
        <v>574372.67752601393</v>
      </c>
      <c r="AO2935" s="7">
        <f t="shared" si="1413"/>
        <v>0.55930173302784558</v>
      </c>
      <c r="AP2935" s="6">
        <f t="shared" si="1424"/>
        <v>1102958.7545425009</v>
      </c>
      <c r="AQ2935" s="5" t="s">
        <v>0</v>
      </c>
    </row>
    <row r="2936" spans="1:43" ht="63.75" x14ac:dyDescent="0.25">
      <c r="A2936" s="65">
        <v>491</v>
      </c>
      <c r="B2936" s="24">
        <v>72151802</v>
      </c>
      <c r="C2936" s="26">
        <v>8714199</v>
      </c>
      <c r="D2936" s="62" t="s">
        <v>801</v>
      </c>
      <c r="E2936" s="61" t="s">
        <v>801</v>
      </c>
      <c r="F2936" s="23" t="s">
        <v>757</v>
      </c>
      <c r="G2936" s="42" t="s">
        <v>1</v>
      </c>
      <c r="H2936" s="21">
        <v>1</v>
      </c>
      <c r="I2936" s="20">
        <v>1688238.6718991599</v>
      </c>
      <c r="J2936" s="20">
        <f t="shared" si="1414"/>
        <v>320765.34766084037</v>
      </c>
      <c r="K2936" s="19">
        <f t="shared" si="1415"/>
        <v>2009004.0195600004</v>
      </c>
      <c r="L2936" s="15">
        <f t="shared" si="1416"/>
        <v>2009004.0195600004</v>
      </c>
      <c r="M2936" s="17">
        <v>1359847.8991596638</v>
      </c>
      <c r="N2936" s="17">
        <v>258371.10084033612</v>
      </c>
      <c r="O2936" s="16">
        <v>1618219</v>
      </c>
      <c r="P2936" s="18">
        <v>1618219</v>
      </c>
      <c r="Q2936" s="17">
        <v>1282875.630252101</v>
      </c>
      <c r="R2936" s="17">
        <v>243746.36974789918</v>
      </c>
      <c r="S2936" s="16">
        <v>1526622.0000000002</v>
      </c>
      <c r="T2936" s="15">
        <v>1526622.0000000002</v>
      </c>
      <c r="U2936" s="14"/>
      <c r="V2936" s="14"/>
      <c r="W2936" s="14"/>
      <c r="X2936" s="14"/>
      <c r="Y2936" s="14"/>
      <c r="Z2936" s="14"/>
      <c r="AA2936" s="14"/>
      <c r="AB2936" s="13"/>
      <c r="AC2936" s="12">
        <f t="shared" si="1417"/>
        <v>0</v>
      </c>
      <c r="AD2936" s="6">
        <f t="shared" si="1418"/>
        <v>0</v>
      </c>
      <c r="AE2936" s="6">
        <f t="shared" si="1419"/>
        <v>0</v>
      </c>
      <c r="AF2936" s="6">
        <f t="shared" si="1420"/>
        <v>0</v>
      </c>
      <c r="AG2936" s="9">
        <f t="shared" si="1428"/>
        <v>1526622.0000000002</v>
      </c>
      <c r="AH2936" s="11">
        <f t="shared" si="1421"/>
        <v>2009004.0195600004</v>
      </c>
      <c r="AI2936" s="11">
        <f t="shared" si="1422"/>
        <v>1572420.5</v>
      </c>
      <c r="AJ2936" s="10">
        <f t="shared" si="1423"/>
        <v>1288461.2548900002</v>
      </c>
      <c r="AK2936" s="9">
        <f t="shared" si="1398"/>
        <v>1549521.25</v>
      </c>
      <c r="AL2936" s="9">
        <f t="shared" si="1412"/>
        <v>1790712.2597800002</v>
      </c>
      <c r="AM2936" s="6">
        <f t="shared" si="1429"/>
        <v>1694184.5423238704</v>
      </c>
      <c r="AN2936" s="8">
        <f t="shared" si="1427"/>
        <v>884076.72970966005</v>
      </c>
      <c r="AO2936" s="7">
        <f t="shared" si="1413"/>
        <v>0.56223938171097365</v>
      </c>
      <c r="AP2936" s="6">
        <f t="shared" si="1424"/>
        <v>1694184.5423238704</v>
      </c>
      <c r="AQ2936" s="5" t="s">
        <v>0</v>
      </c>
    </row>
    <row r="2937" spans="1:43" ht="76.5" x14ac:dyDescent="0.25">
      <c r="A2937" s="65">
        <v>492</v>
      </c>
      <c r="B2937" s="24">
        <v>72151808</v>
      </c>
      <c r="C2937" s="26">
        <v>8714199</v>
      </c>
      <c r="D2937" s="62" t="s">
        <v>801</v>
      </c>
      <c r="E2937" s="61" t="s">
        <v>801</v>
      </c>
      <c r="F2937" s="23" t="s">
        <v>866</v>
      </c>
      <c r="G2937" s="42" t="s">
        <v>1</v>
      </c>
      <c r="H2937" s="21">
        <v>1</v>
      </c>
      <c r="I2937" s="20">
        <v>9092840.1147226896</v>
      </c>
      <c r="J2937" s="20">
        <f t="shared" si="1414"/>
        <v>1727639.6217973111</v>
      </c>
      <c r="K2937" s="19">
        <f t="shared" si="1415"/>
        <v>10820479.73652</v>
      </c>
      <c r="L2937" s="15">
        <f t="shared" si="1416"/>
        <v>10820479.73652</v>
      </c>
      <c r="M2937" s="17">
        <v>7324131.9327731095</v>
      </c>
      <c r="N2937" s="17">
        <v>1391585.0672268909</v>
      </c>
      <c r="O2937" s="16">
        <v>8715717</v>
      </c>
      <c r="P2937" s="18">
        <v>8715717</v>
      </c>
      <c r="Q2937" s="17">
        <v>6909557.9831932774</v>
      </c>
      <c r="R2937" s="17">
        <v>1312816.0168067226</v>
      </c>
      <c r="S2937" s="16">
        <v>8222374</v>
      </c>
      <c r="T2937" s="15">
        <v>8222374</v>
      </c>
      <c r="U2937" s="14"/>
      <c r="V2937" s="14"/>
      <c r="W2937" s="14"/>
      <c r="X2937" s="14"/>
      <c r="Y2937" s="14"/>
      <c r="Z2937" s="14"/>
      <c r="AA2937" s="14"/>
      <c r="AB2937" s="13"/>
      <c r="AC2937" s="12">
        <f t="shared" si="1417"/>
        <v>0</v>
      </c>
      <c r="AD2937" s="6">
        <f t="shared" si="1418"/>
        <v>0</v>
      </c>
      <c r="AE2937" s="6">
        <f t="shared" si="1419"/>
        <v>0</v>
      </c>
      <c r="AF2937" s="6">
        <f t="shared" si="1420"/>
        <v>0</v>
      </c>
      <c r="AG2937" s="9">
        <f t="shared" si="1428"/>
        <v>8222374</v>
      </c>
      <c r="AH2937" s="11">
        <f t="shared" si="1421"/>
        <v>10820479.73652</v>
      </c>
      <c r="AI2937" s="11">
        <f t="shared" si="1422"/>
        <v>8469045.5</v>
      </c>
      <c r="AJ2937" s="10">
        <f t="shared" si="1423"/>
        <v>6939642.68413</v>
      </c>
      <c r="AK2937" s="9">
        <f t="shared" si="1398"/>
        <v>8345709.75</v>
      </c>
      <c r="AL2937" s="9">
        <f t="shared" si="1412"/>
        <v>9644762.6182599999</v>
      </c>
      <c r="AM2937" s="6">
        <f t="shared" si="1429"/>
        <v>9124865.3600489981</v>
      </c>
      <c r="AN2937" s="8">
        <f t="shared" si="1427"/>
        <v>4761630.5475753723</v>
      </c>
      <c r="AO2937" s="7">
        <f t="shared" si="1413"/>
        <v>0.5622393394362295</v>
      </c>
      <c r="AP2937" s="6">
        <f t="shared" si="1424"/>
        <v>9124865.3600489981</v>
      </c>
      <c r="AQ2937" s="5" t="s">
        <v>0</v>
      </c>
    </row>
    <row r="2938" spans="1:43" ht="76.5" x14ac:dyDescent="0.25">
      <c r="A2938" s="65">
        <v>493</v>
      </c>
      <c r="B2938" s="24">
        <v>73161501</v>
      </c>
      <c r="C2938" s="26">
        <v>8714199</v>
      </c>
      <c r="D2938" s="62" t="s">
        <v>801</v>
      </c>
      <c r="E2938" s="61" t="s">
        <v>801</v>
      </c>
      <c r="F2938" s="23" t="s">
        <v>754</v>
      </c>
      <c r="G2938" s="42" t="s">
        <v>1</v>
      </c>
      <c r="H2938" s="21">
        <v>1</v>
      </c>
      <c r="I2938" s="20">
        <v>4826940.5470084036</v>
      </c>
      <c r="J2938" s="20">
        <f t="shared" si="1414"/>
        <v>917118.70393159671</v>
      </c>
      <c r="K2938" s="19">
        <f t="shared" si="1415"/>
        <v>5744059.2509400006</v>
      </c>
      <c r="L2938" s="15">
        <f t="shared" si="1416"/>
        <v>5744059.2509400006</v>
      </c>
      <c r="M2938" s="17">
        <v>3924700</v>
      </c>
      <c r="N2938" s="17">
        <v>745693</v>
      </c>
      <c r="O2938" s="16">
        <v>4670393</v>
      </c>
      <c r="P2938" s="18">
        <v>4670393</v>
      </c>
      <c r="Q2938" s="17">
        <v>3667943.6974789919</v>
      </c>
      <c r="R2938" s="17">
        <v>696909.30252100853</v>
      </c>
      <c r="S2938" s="16">
        <v>4364853</v>
      </c>
      <c r="T2938" s="15">
        <v>4364853</v>
      </c>
      <c r="U2938" s="14"/>
      <c r="V2938" s="14"/>
      <c r="W2938" s="14"/>
      <c r="X2938" s="14"/>
      <c r="Y2938" s="14"/>
      <c r="Z2938" s="14"/>
      <c r="AA2938" s="14"/>
      <c r="AB2938" s="13"/>
      <c r="AC2938" s="12">
        <f t="shared" si="1417"/>
        <v>0</v>
      </c>
      <c r="AD2938" s="6">
        <f t="shared" si="1418"/>
        <v>0</v>
      </c>
      <c r="AE2938" s="6">
        <f t="shared" si="1419"/>
        <v>0</v>
      </c>
      <c r="AF2938" s="6">
        <f t="shared" si="1420"/>
        <v>0</v>
      </c>
      <c r="AG2938" s="9">
        <f t="shared" si="1428"/>
        <v>4364853</v>
      </c>
      <c r="AH2938" s="11">
        <f t="shared" si="1421"/>
        <v>5744059.2509400006</v>
      </c>
      <c r="AI2938" s="11">
        <f t="shared" si="1422"/>
        <v>4517623</v>
      </c>
      <c r="AJ2938" s="10">
        <f t="shared" si="1423"/>
        <v>3694826.3127350002</v>
      </c>
      <c r="AK2938" s="9">
        <f t="shared" si="1398"/>
        <v>4441238</v>
      </c>
      <c r="AL2938" s="9">
        <f t="shared" si="1412"/>
        <v>5130841.1254700003</v>
      </c>
      <c r="AM2938" s="6">
        <f t="shared" si="1429"/>
        <v>4859791.4109180579</v>
      </c>
      <c r="AN2938" s="8">
        <f t="shared" si="1427"/>
        <v>2533230.0355640645</v>
      </c>
      <c r="AO2938" s="7">
        <f t="shared" si="1413"/>
        <v>0.56074400975116001</v>
      </c>
      <c r="AP2938" s="6">
        <f t="shared" si="1424"/>
        <v>4859791.4109180579</v>
      </c>
      <c r="AQ2938" s="5" t="s">
        <v>0</v>
      </c>
    </row>
    <row r="2939" spans="1:43" ht="63.75" x14ac:dyDescent="0.25">
      <c r="A2939" s="65">
        <v>494</v>
      </c>
      <c r="B2939" s="24">
        <v>78181508</v>
      </c>
      <c r="C2939" s="26">
        <v>8714199</v>
      </c>
      <c r="D2939" s="62" t="s">
        <v>801</v>
      </c>
      <c r="E2939" s="61" t="s">
        <v>801</v>
      </c>
      <c r="F2939" s="23" t="s">
        <v>865</v>
      </c>
      <c r="G2939" s="42" t="s">
        <v>1</v>
      </c>
      <c r="H2939" s="21">
        <v>1</v>
      </c>
      <c r="I2939" s="20">
        <v>8069095.0381008405</v>
      </c>
      <c r="J2939" s="20">
        <f t="shared" si="1414"/>
        <v>1533128.0572391597</v>
      </c>
      <c r="K2939" s="19">
        <f t="shared" si="1415"/>
        <v>9602223.0953400005</v>
      </c>
      <c r="L2939" s="15">
        <f t="shared" si="1416"/>
        <v>9602223.0953400005</v>
      </c>
      <c r="M2939" s="17">
        <v>6499521.8487394964</v>
      </c>
      <c r="N2939" s="17">
        <v>1234909.1512605043</v>
      </c>
      <c r="O2939" s="16">
        <v>7734431.0000000009</v>
      </c>
      <c r="P2939" s="18">
        <v>7734431.0000000009</v>
      </c>
      <c r="Q2939" s="17">
        <v>6131624.3697478995</v>
      </c>
      <c r="R2939" s="17">
        <v>1165008.630252101</v>
      </c>
      <c r="S2939" s="16">
        <v>7296633</v>
      </c>
      <c r="T2939" s="15">
        <v>7296633</v>
      </c>
      <c r="U2939" s="14"/>
      <c r="V2939" s="14"/>
      <c r="W2939" s="14"/>
      <c r="X2939" s="14"/>
      <c r="Y2939" s="14"/>
      <c r="Z2939" s="14"/>
      <c r="AA2939" s="14"/>
      <c r="AB2939" s="13"/>
      <c r="AC2939" s="12">
        <f t="shared" si="1417"/>
        <v>0</v>
      </c>
      <c r="AD2939" s="6">
        <f t="shared" si="1418"/>
        <v>0</v>
      </c>
      <c r="AE2939" s="6">
        <f t="shared" si="1419"/>
        <v>0</v>
      </c>
      <c r="AF2939" s="6">
        <f t="shared" si="1420"/>
        <v>0</v>
      </c>
      <c r="AG2939" s="9">
        <f t="shared" si="1428"/>
        <v>7296633</v>
      </c>
      <c r="AH2939" s="11">
        <f t="shared" si="1421"/>
        <v>9602223.0953400005</v>
      </c>
      <c r="AI2939" s="11">
        <f t="shared" si="1422"/>
        <v>7515532</v>
      </c>
      <c r="AJ2939" s="10">
        <f t="shared" si="1423"/>
        <v>6158321.7738350006</v>
      </c>
      <c r="AK2939" s="9">
        <f t="shared" si="1398"/>
        <v>7406082.5</v>
      </c>
      <c r="AL2939" s="9">
        <f t="shared" si="1412"/>
        <v>8558877.5476699993</v>
      </c>
      <c r="AM2939" s="6">
        <f t="shared" si="1429"/>
        <v>8097514.4494589353</v>
      </c>
      <c r="AN2939" s="8">
        <f t="shared" si="1427"/>
        <v>4225527.8219716679</v>
      </c>
      <c r="AO2939" s="7">
        <f t="shared" si="1413"/>
        <v>0.56223934938626674</v>
      </c>
      <c r="AP2939" s="6">
        <f t="shared" si="1424"/>
        <v>8097514.4494589353</v>
      </c>
      <c r="AQ2939" s="5" t="s">
        <v>0</v>
      </c>
    </row>
    <row r="2940" spans="1:43" x14ac:dyDescent="0.25">
      <c r="A2940" s="65">
        <v>495</v>
      </c>
      <c r="B2940" s="24">
        <v>23153411</v>
      </c>
      <c r="C2940" s="26">
        <v>8714199</v>
      </c>
      <c r="D2940" s="62" t="s">
        <v>801</v>
      </c>
      <c r="E2940" s="61" t="s">
        <v>801</v>
      </c>
      <c r="F2940" s="23" t="s">
        <v>763</v>
      </c>
      <c r="G2940" s="42" t="s">
        <v>1</v>
      </c>
      <c r="H2940" s="21">
        <v>1</v>
      </c>
      <c r="I2940" s="20">
        <v>1244833.0342184873</v>
      </c>
      <c r="J2940" s="20">
        <f t="shared" si="1414"/>
        <v>236518.27650151259</v>
      </c>
      <c r="K2940" s="19">
        <f t="shared" si="1415"/>
        <v>1481351.31072</v>
      </c>
      <c r="L2940" s="15">
        <f t="shared" si="1416"/>
        <v>1481351.31072</v>
      </c>
      <c r="M2940" s="17">
        <v>993232.77310924372</v>
      </c>
      <c r="N2940" s="17">
        <v>188714.22689075631</v>
      </c>
      <c r="O2940" s="16">
        <v>1181947</v>
      </c>
      <c r="P2940" s="18">
        <v>1181947</v>
      </c>
      <c r="Q2940" s="17">
        <v>945936.13445378153</v>
      </c>
      <c r="R2940" s="17">
        <v>179727.8655462185</v>
      </c>
      <c r="S2940" s="16">
        <v>1125664</v>
      </c>
      <c r="T2940" s="15">
        <v>1125664</v>
      </c>
      <c r="U2940" s="14"/>
      <c r="V2940" s="14"/>
      <c r="W2940" s="14"/>
      <c r="X2940" s="14"/>
      <c r="Y2940" s="14"/>
      <c r="Z2940" s="14"/>
      <c r="AA2940" s="14"/>
      <c r="AB2940" s="13"/>
      <c r="AC2940" s="12">
        <f t="shared" si="1417"/>
        <v>0</v>
      </c>
      <c r="AD2940" s="6">
        <f t="shared" si="1418"/>
        <v>0</v>
      </c>
      <c r="AE2940" s="6">
        <f t="shared" si="1419"/>
        <v>0</v>
      </c>
      <c r="AF2940" s="6">
        <f t="shared" si="1420"/>
        <v>0</v>
      </c>
      <c r="AG2940" s="9">
        <f t="shared" si="1428"/>
        <v>1125664</v>
      </c>
      <c r="AH2940" s="11">
        <f t="shared" si="1421"/>
        <v>1481351.31072</v>
      </c>
      <c r="AI2940" s="11">
        <f t="shared" si="1422"/>
        <v>1153805.5</v>
      </c>
      <c r="AJ2940" s="10">
        <f t="shared" si="1423"/>
        <v>947240.57767999999</v>
      </c>
      <c r="AK2940" s="9">
        <f t="shared" si="1398"/>
        <v>1139734.75</v>
      </c>
      <c r="AL2940" s="9">
        <f t="shared" si="1412"/>
        <v>1317578.40536</v>
      </c>
      <c r="AM2940" s="6">
        <f t="shared" si="1429"/>
        <v>1245079.0863323242</v>
      </c>
      <c r="AN2940" s="8">
        <f t="shared" si="1427"/>
        <v>650502.62860414363</v>
      </c>
      <c r="AO2940" s="7">
        <f t="shared" si="1413"/>
        <v>0.56378880894929317</v>
      </c>
      <c r="AP2940" s="6">
        <f t="shared" si="1424"/>
        <v>1245079.0863323242</v>
      </c>
      <c r="AQ2940" s="5" t="s">
        <v>0</v>
      </c>
    </row>
    <row r="2941" spans="1:43" x14ac:dyDescent="0.25">
      <c r="A2941" s="65">
        <v>496</v>
      </c>
      <c r="B2941" s="24">
        <v>78181501</v>
      </c>
      <c r="C2941" s="26">
        <v>8714199</v>
      </c>
      <c r="D2941" s="62" t="s">
        <v>801</v>
      </c>
      <c r="E2941" s="61" t="s">
        <v>801</v>
      </c>
      <c r="F2941" s="23" t="s">
        <v>864</v>
      </c>
      <c r="G2941" s="42" t="s">
        <v>1</v>
      </c>
      <c r="H2941" s="21">
        <v>1</v>
      </c>
      <c r="I2941" s="20">
        <v>1115072.9827563025</v>
      </c>
      <c r="J2941" s="20">
        <f t="shared" si="1414"/>
        <v>211863.86672369746</v>
      </c>
      <c r="K2941" s="19">
        <f t="shared" si="1415"/>
        <v>1326936.8494799999</v>
      </c>
      <c r="L2941" s="15">
        <f t="shared" si="1416"/>
        <v>1326936.8494799999</v>
      </c>
      <c r="M2941" s="17">
        <v>889700</v>
      </c>
      <c r="N2941" s="17">
        <v>169043</v>
      </c>
      <c r="O2941" s="16">
        <v>1058743</v>
      </c>
      <c r="P2941" s="18">
        <v>1058743</v>
      </c>
      <c r="Q2941" s="17">
        <v>847332.77310924372</v>
      </c>
      <c r="R2941" s="17">
        <v>160993.22689075631</v>
      </c>
      <c r="S2941" s="16">
        <v>1008326</v>
      </c>
      <c r="T2941" s="15">
        <v>1008326</v>
      </c>
      <c r="U2941" s="14"/>
      <c r="V2941" s="14"/>
      <c r="W2941" s="14"/>
      <c r="X2941" s="14"/>
      <c r="Y2941" s="14"/>
      <c r="Z2941" s="14"/>
      <c r="AA2941" s="14"/>
      <c r="AB2941" s="13"/>
      <c r="AC2941" s="12">
        <f t="shared" si="1417"/>
        <v>0</v>
      </c>
      <c r="AD2941" s="6">
        <f t="shared" si="1418"/>
        <v>0</v>
      </c>
      <c r="AE2941" s="6">
        <f t="shared" si="1419"/>
        <v>0</v>
      </c>
      <c r="AF2941" s="6">
        <f t="shared" si="1420"/>
        <v>0</v>
      </c>
      <c r="AG2941" s="9">
        <f t="shared" si="1428"/>
        <v>1008326</v>
      </c>
      <c r="AH2941" s="11">
        <f t="shared" si="1421"/>
        <v>1326936.8494799999</v>
      </c>
      <c r="AI2941" s="11">
        <f t="shared" si="1422"/>
        <v>1033534.5</v>
      </c>
      <c r="AJ2941" s="10">
        <f t="shared" si="1423"/>
        <v>848501.46236999996</v>
      </c>
      <c r="AK2941" s="9">
        <f t="shared" si="1398"/>
        <v>1020930.25</v>
      </c>
      <c r="AL2941" s="9">
        <f t="shared" si="1412"/>
        <v>1180235.6747399999</v>
      </c>
      <c r="AM2941" s="6">
        <f t="shared" si="1429"/>
        <v>1115293.7118559037</v>
      </c>
      <c r="AN2941" s="8">
        <f t="shared" si="1427"/>
        <v>582695.04267006135</v>
      </c>
      <c r="AO2941" s="7">
        <f t="shared" si="1413"/>
        <v>0.56378867146675926</v>
      </c>
      <c r="AP2941" s="6">
        <f t="shared" si="1424"/>
        <v>1115293.7118559037</v>
      </c>
      <c r="AQ2941" s="5" t="s">
        <v>0</v>
      </c>
    </row>
    <row r="2942" spans="1:43" x14ac:dyDescent="0.25">
      <c r="A2942" s="65">
        <v>497</v>
      </c>
      <c r="B2942" s="24">
        <v>72154501</v>
      </c>
      <c r="C2942" s="26">
        <v>8714199</v>
      </c>
      <c r="D2942" s="62" t="s">
        <v>801</v>
      </c>
      <c r="E2942" s="61" t="s">
        <v>801</v>
      </c>
      <c r="F2942" s="23" t="s">
        <v>760</v>
      </c>
      <c r="G2942" s="42" t="s">
        <v>1</v>
      </c>
      <c r="H2942" s="21">
        <v>1</v>
      </c>
      <c r="I2942" s="20">
        <v>671314.57396638661</v>
      </c>
      <c r="J2942" s="20">
        <f t="shared" si="1414"/>
        <v>127549.76905361346</v>
      </c>
      <c r="K2942" s="19">
        <f t="shared" si="1415"/>
        <v>798864.34302000003</v>
      </c>
      <c r="L2942" s="15">
        <f t="shared" si="1416"/>
        <v>798864.34302000003</v>
      </c>
      <c r="M2942" s="17">
        <v>535631.09243697487</v>
      </c>
      <c r="N2942" s="17">
        <v>101769.90756302522</v>
      </c>
      <c r="O2942" s="16">
        <v>637401.00000000012</v>
      </c>
      <c r="P2942" s="18">
        <v>637401.00000000012</v>
      </c>
      <c r="Q2942" s="17">
        <v>510125.21008403366</v>
      </c>
      <c r="R2942" s="17">
        <v>96923.789915966394</v>
      </c>
      <c r="S2942" s="16">
        <v>607049</v>
      </c>
      <c r="T2942" s="15">
        <v>607049</v>
      </c>
      <c r="U2942" s="14"/>
      <c r="V2942" s="14"/>
      <c r="W2942" s="14"/>
      <c r="X2942" s="14"/>
      <c r="Y2942" s="14"/>
      <c r="Z2942" s="14"/>
      <c r="AA2942" s="14"/>
      <c r="AB2942" s="13"/>
      <c r="AC2942" s="12">
        <f t="shared" si="1417"/>
        <v>0</v>
      </c>
      <c r="AD2942" s="6">
        <f t="shared" si="1418"/>
        <v>0</v>
      </c>
      <c r="AE2942" s="6">
        <f t="shared" si="1419"/>
        <v>0</v>
      </c>
      <c r="AF2942" s="6">
        <f t="shared" si="1420"/>
        <v>0</v>
      </c>
      <c r="AG2942" s="9">
        <f t="shared" si="1428"/>
        <v>607049</v>
      </c>
      <c r="AH2942" s="11">
        <f t="shared" si="1421"/>
        <v>798864.34302000003</v>
      </c>
      <c r="AI2942" s="11">
        <f t="shared" si="1422"/>
        <v>622225</v>
      </c>
      <c r="AJ2942" s="10">
        <f t="shared" si="1423"/>
        <v>510828.58575500001</v>
      </c>
      <c r="AK2942" s="9">
        <f t="shared" si="1398"/>
        <v>614637</v>
      </c>
      <c r="AL2942" s="9">
        <f t="shared" si="1412"/>
        <v>710544.67151000001</v>
      </c>
      <c r="AM2942" s="6">
        <f t="shared" si="1429"/>
        <v>671447.13859421283</v>
      </c>
      <c r="AN2942" s="8">
        <f t="shared" si="1427"/>
        <v>350803.54694755812</v>
      </c>
      <c r="AO2942" s="7">
        <f t="shared" si="1413"/>
        <v>0.56378889782242458</v>
      </c>
      <c r="AP2942" s="6">
        <f t="shared" si="1424"/>
        <v>671447.13859421283</v>
      </c>
      <c r="AQ2942" s="5" t="s">
        <v>0</v>
      </c>
    </row>
    <row r="2943" spans="1:43" ht="63.75" x14ac:dyDescent="0.25">
      <c r="A2943" s="65">
        <v>498</v>
      </c>
      <c r="B2943" s="24">
        <v>72154501</v>
      </c>
      <c r="C2943" s="26">
        <v>8714199</v>
      </c>
      <c r="D2943" s="62" t="s">
        <v>801</v>
      </c>
      <c r="E2943" s="61" t="s">
        <v>801</v>
      </c>
      <c r="F2943" s="23" t="s">
        <v>863</v>
      </c>
      <c r="G2943" s="42" t="s">
        <v>1</v>
      </c>
      <c r="H2943" s="21">
        <v>1</v>
      </c>
      <c r="I2943" s="20">
        <v>16400818.767176472</v>
      </c>
      <c r="J2943" s="20">
        <f t="shared" si="1414"/>
        <v>3116155.5657635299</v>
      </c>
      <c r="K2943" s="19">
        <f t="shared" si="1415"/>
        <v>19516974.332940001</v>
      </c>
      <c r="L2943" s="15">
        <f t="shared" si="1416"/>
        <v>19516974.332940001</v>
      </c>
      <c r="M2943" s="17">
        <v>13335215.12605042</v>
      </c>
      <c r="N2943" s="17">
        <v>2533690.8739495799</v>
      </c>
      <c r="O2943" s="16">
        <v>15868906</v>
      </c>
      <c r="P2943" s="18">
        <v>15868906</v>
      </c>
      <c r="Q2943" s="17">
        <v>12462817.647058824</v>
      </c>
      <c r="R2943" s="17">
        <v>2367935.3529411764</v>
      </c>
      <c r="S2943" s="16">
        <v>14830753</v>
      </c>
      <c r="T2943" s="15">
        <v>14830753</v>
      </c>
      <c r="U2943" s="14"/>
      <c r="V2943" s="14"/>
      <c r="W2943" s="14"/>
      <c r="X2943" s="14"/>
      <c r="Y2943" s="14"/>
      <c r="Z2943" s="14"/>
      <c r="AA2943" s="14"/>
      <c r="AB2943" s="13"/>
      <c r="AC2943" s="12">
        <f t="shared" si="1417"/>
        <v>0</v>
      </c>
      <c r="AD2943" s="6">
        <f t="shared" si="1418"/>
        <v>0</v>
      </c>
      <c r="AE2943" s="6">
        <f t="shared" si="1419"/>
        <v>0</v>
      </c>
      <c r="AF2943" s="6">
        <f t="shared" si="1420"/>
        <v>0</v>
      </c>
      <c r="AG2943" s="9">
        <f t="shared" si="1428"/>
        <v>14830753</v>
      </c>
      <c r="AH2943" s="11">
        <f t="shared" si="1421"/>
        <v>19516974.332940001</v>
      </c>
      <c r="AI2943" s="11">
        <f t="shared" si="1422"/>
        <v>15349829.5</v>
      </c>
      <c r="AJ2943" s="10">
        <f t="shared" si="1423"/>
        <v>12554158.333234999</v>
      </c>
      <c r="AK2943" s="9">
        <f t="shared" si="1398"/>
        <v>15090291.25</v>
      </c>
      <c r="AL2943" s="9">
        <f t="shared" si="1412"/>
        <v>17433401.916469999</v>
      </c>
      <c r="AM2943" s="6">
        <f t="shared" si="1429"/>
        <v>16512438.093888728</v>
      </c>
      <c r="AN2943" s="8">
        <f t="shared" si="1427"/>
        <v>8607325.0485221129</v>
      </c>
      <c r="AO2943" s="7">
        <f t="shared" si="1413"/>
        <v>0.56074401663693485</v>
      </c>
      <c r="AP2943" s="6">
        <f t="shared" si="1424"/>
        <v>16512438.093888728</v>
      </c>
      <c r="AQ2943" s="5" t="s">
        <v>0</v>
      </c>
    </row>
    <row r="2944" spans="1:43" x14ac:dyDescent="0.25">
      <c r="A2944" s="65">
        <v>499</v>
      </c>
      <c r="B2944" s="24">
        <v>72154501</v>
      </c>
      <c r="C2944" s="26">
        <v>8714199</v>
      </c>
      <c r="D2944" s="62" t="s">
        <v>801</v>
      </c>
      <c r="E2944" s="61" t="s">
        <v>801</v>
      </c>
      <c r="F2944" s="23" t="s">
        <v>850</v>
      </c>
      <c r="G2944" s="42" t="s">
        <v>1</v>
      </c>
      <c r="H2944" s="21">
        <v>1</v>
      </c>
      <c r="I2944" s="20">
        <v>1773882.4291260506</v>
      </c>
      <c r="J2944" s="20">
        <f t="shared" si="1414"/>
        <v>337037.66153394961</v>
      </c>
      <c r="K2944" s="19">
        <f t="shared" si="1415"/>
        <v>2110920.0906600002</v>
      </c>
      <c r="L2944" s="15">
        <f t="shared" si="1416"/>
        <v>2110920.0906600002</v>
      </c>
      <c r="M2944" s="17">
        <v>1455792.4369747899</v>
      </c>
      <c r="N2944" s="17">
        <v>276600.56302521011</v>
      </c>
      <c r="O2944" s="16">
        <v>1732393</v>
      </c>
      <c r="P2944" s="18">
        <v>1732393</v>
      </c>
      <c r="Q2944" s="17">
        <v>1347955.4621848741</v>
      </c>
      <c r="R2944" s="17">
        <v>256111.5378151261</v>
      </c>
      <c r="S2944" s="16">
        <v>1604067.0000000002</v>
      </c>
      <c r="T2944" s="15">
        <v>1604067.0000000002</v>
      </c>
      <c r="U2944" s="14"/>
      <c r="V2944" s="14"/>
      <c r="W2944" s="14"/>
      <c r="X2944" s="14"/>
      <c r="Y2944" s="14"/>
      <c r="Z2944" s="14"/>
      <c r="AA2944" s="14"/>
      <c r="AB2944" s="13"/>
      <c r="AC2944" s="12">
        <f t="shared" si="1417"/>
        <v>0</v>
      </c>
      <c r="AD2944" s="6">
        <f t="shared" si="1418"/>
        <v>0</v>
      </c>
      <c r="AE2944" s="6">
        <f t="shared" si="1419"/>
        <v>0</v>
      </c>
      <c r="AF2944" s="6">
        <f t="shared" si="1420"/>
        <v>0</v>
      </c>
      <c r="AG2944" s="9">
        <f t="shared" si="1428"/>
        <v>1604067.0000000002</v>
      </c>
      <c r="AH2944" s="11">
        <f t="shared" si="1421"/>
        <v>2110920.0906600002</v>
      </c>
      <c r="AI2944" s="11">
        <f t="shared" si="1422"/>
        <v>1668230</v>
      </c>
      <c r="AJ2944" s="10">
        <f t="shared" si="1423"/>
        <v>1361845.0226650001</v>
      </c>
      <c r="AK2944" s="9">
        <f t="shared" si="1398"/>
        <v>1636148.5</v>
      </c>
      <c r="AL2944" s="9">
        <f t="shared" si="1412"/>
        <v>1889575.0453300001</v>
      </c>
      <c r="AM2944" s="6">
        <f t="shared" si="1429"/>
        <v>1791709.4108670568</v>
      </c>
      <c r="AN2944" s="8">
        <f t="shared" si="1427"/>
        <v>933043.87411316042</v>
      </c>
      <c r="AO2944" s="7">
        <f t="shared" si="1413"/>
        <v>0.55930169947378983</v>
      </c>
      <c r="AP2944" s="6">
        <f t="shared" si="1424"/>
        <v>1791709.4108670568</v>
      </c>
      <c r="AQ2944" s="5" t="s">
        <v>0</v>
      </c>
    </row>
    <row r="2945" spans="1:43" x14ac:dyDescent="0.25">
      <c r="A2945" s="65">
        <v>500</v>
      </c>
      <c r="B2945" s="24">
        <v>78181500</v>
      </c>
      <c r="C2945" s="26">
        <v>8714199</v>
      </c>
      <c r="D2945" s="62" t="s">
        <v>801</v>
      </c>
      <c r="E2945" s="61" t="s">
        <v>801</v>
      </c>
      <c r="F2945" s="23" t="s">
        <v>849</v>
      </c>
      <c r="G2945" s="42" t="s">
        <v>1</v>
      </c>
      <c r="H2945" s="21">
        <v>1</v>
      </c>
      <c r="I2945" s="20">
        <v>5424562.4527058825</v>
      </c>
      <c r="J2945" s="20">
        <f t="shared" si="1414"/>
        <v>1030666.8660141177</v>
      </c>
      <c r="K2945" s="19">
        <f t="shared" si="1415"/>
        <v>6455229.3187199999</v>
      </c>
      <c r="L2945" s="15">
        <f t="shared" si="1416"/>
        <v>6455229.3187199999</v>
      </c>
      <c r="M2945" s="17">
        <v>4410615.1260504201</v>
      </c>
      <c r="N2945" s="17">
        <v>838016.87394957978</v>
      </c>
      <c r="O2945" s="16">
        <v>5248632</v>
      </c>
      <c r="P2945" s="18">
        <v>5248632</v>
      </c>
      <c r="Q2945" s="17">
        <v>4122070.5882352944</v>
      </c>
      <c r="R2945" s="17">
        <v>783193.4117647059</v>
      </c>
      <c r="S2945" s="16">
        <v>4905264</v>
      </c>
      <c r="T2945" s="15">
        <v>4905264</v>
      </c>
      <c r="U2945" s="14"/>
      <c r="V2945" s="14"/>
      <c r="W2945" s="14"/>
      <c r="X2945" s="14"/>
      <c r="Y2945" s="14"/>
      <c r="Z2945" s="14"/>
      <c r="AA2945" s="14"/>
      <c r="AB2945" s="13"/>
      <c r="AC2945" s="12">
        <f t="shared" si="1417"/>
        <v>0</v>
      </c>
      <c r="AD2945" s="6">
        <f t="shared" si="1418"/>
        <v>0</v>
      </c>
      <c r="AE2945" s="6">
        <f t="shared" si="1419"/>
        <v>0</v>
      </c>
      <c r="AF2945" s="6">
        <f t="shared" si="1420"/>
        <v>0</v>
      </c>
      <c r="AG2945" s="9">
        <f t="shared" si="1428"/>
        <v>4905264</v>
      </c>
      <c r="AH2945" s="11">
        <f t="shared" si="1421"/>
        <v>6455229.3187199999</v>
      </c>
      <c r="AI2945" s="11">
        <f t="shared" si="1422"/>
        <v>5076948</v>
      </c>
      <c r="AJ2945" s="10">
        <f t="shared" si="1423"/>
        <v>4152281.32968</v>
      </c>
      <c r="AK2945" s="9">
        <f t="shared" si="1398"/>
        <v>4991106</v>
      </c>
      <c r="AL2945" s="9">
        <f t="shared" si="1412"/>
        <v>5766088.6593599999</v>
      </c>
      <c r="AM2945" s="6">
        <f t="shared" si="1429"/>
        <v>5461480.2802990451</v>
      </c>
      <c r="AN2945" s="8">
        <f t="shared" si="1427"/>
        <v>2846868.3013178911</v>
      </c>
      <c r="AO2945" s="7">
        <f t="shared" si="1413"/>
        <v>0.56074403387978189</v>
      </c>
      <c r="AP2945" s="6">
        <f t="shared" si="1424"/>
        <v>5461480.2802990451</v>
      </c>
      <c r="AQ2945" s="5" t="s">
        <v>0</v>
      </c>
    </row>
    <row r="2946" spans="1:43" ht="89.25" x14ac:dyDescent="0.25">
      <c r="A2946" s="65">
        <v>501</v>
      </c>
      <c r="B2946" s="24">
        <v>78181500</v>
      </c>
      <c r="C2946" s="26">
        <v>8714199</v>
      </c>
      <c r="D2946" s="62" t="s">
        <v>801</v>
      </c>
      <c r="E2946" s="61" t="s">
        <v>801</v>
      </c>
      <c r="F2946" s="23" t="s">
        <v>862</v>
      </c>
      <c r="G2946" s="42" t="s">
        <v>1</v>
      </c>
      <c r="H2946" s="21">
        <v>1</v>
      </c>
      <c r="I2946" s="20">
        <v>1082071.7431260506</v>
      </c>
      <c r="J2946" s="20">
        <f t="shared" si="1414"/>
        <v>205593.63119394961</v>
      </c>
      <c r="K2946" s="19">
        <f t="shared" si="1415"/>
        <v>1287665.3743200002</v>
      </c>
      <c r="L2946" s="15">
        <f t="shared" si="1416"/>
        <v>1287665.3743200002</v>
      </c>
      <c r="M2946" s="17">
        <v>888036.13445378153</v>
      </c>
      <c r="N2946" s="17">
        <v>168726.8655462185</v>
      </c>
      <c r="O2946" s="16">
        <v>1056763</v>
      </c>
      <c r="P2946" s="18">
        <v>1056763</v>
      </c>
      <c r="Q2946" s="17">
        <v>822255.46218487399</v>
      </c>
      <c r="R2946" s="17">
        <v>156228.53781512607</v>
      </c>
      <c r="S2946" s="16">
        <v>978484</v>
      </c>
      <c r="T2946" s="15">
        <v>978484</v>
      </c>
      <c r="U2946" s="14"/>
      <c r="V2946" s="14"/>
      <c r="W2946" s="14"/>
      <c r="X2946" s="14"/>
      <c r="Y2946" s="14"/>
      <c r="Z2946" s="14"/>
      <c r="AA2946" s="14"/>
      <c r="AB2946" s="13"/>
      <c r="AC2946" s="12">
        <f t="shared" si="1417"/>
        <v>0</v>
      </c>
      <c r="AD2946" s="6">
        <f t="shared" si="1418"/>
        <v>0</v>
      </c>
      <c r="AE2946" s="6">
        <f t="shared" si="1419"/>
        <v>0</v>
      </c>
      <c r="AF2946" s="6">
        <f t="shared" si="1420"/>
        <v>0</v>
      </c>
      <c r="AG2946" s="9">
        <f t="shared" si="1428"/>
        <v>978484</v>
      </c>
      <c r="AH2946" s="11">
        <f t="shared" si="1421"/>
        <v>1287665.3743200002</v>
      </c>
      <c r="AI2946" s="11">
        <f t="shared" si="1422"/>
        <v>1017623.5</v>
      </c>
      <c r="AJ2946" s="10">
        <f t="shared" si="1423"/>
        <v>830728.0935800001</v>
      </c>
      <c r="AK2946" s="9">
        <f t="shared" si="1398"/>
        <v>998053.75</v>
      </c>
      <c r="AL2946" s="9">
        <f t="shared" si="1412"/>
        <v>1152644.4371600002</v>
      </c>
      <c r="AM2946" s="6">
        <f t="shared" si="1429"/>
        <v>1092946.1974100531</v>
      </c>
      <c r="AN2946" s="8">
        <f t="shared" si="1427"/>
        <v>569158.56923339632</v>
      </c>
      <c r="AO2946" s="7">
        <f t="shared" si="1413"/>
        <v>0.55930171545114316</v>
      </c>
      <c r="AP2946" s="6">
        <f t="shared" si="1424"/>
        <v>1092946.1974100531</v>
      </c>
      <c r="AQ2946" s="5" t="s">
        <v>0</v>
      </c>
    </row>
    <row r="2947" spans="1:43" ht="25.5" x14ac:dyDescent="0.25">
      <c r="A2947" s="65">
        <v>502</v>
      </c>
      <c r="B2947" s="24">
        <v>78181500</v>
      </c>
      <c r="C2947" s="26">
        <v>8714199</v>
      </c>
      <c r="D2947" s="62" t="s">
        <v>801</v>
      </c>
      <c r="E2947" s="61" t="s">
        <v>801</v>
      </c>
      <c r="F2947" s="23" t="s">
        <v>861</v>
      </c>
      <c r="G2947" s="42" t="s">
        <v>1</v>
      </c>
      <c r="H2947" s="21">
        <v>1</v>
      </c>
      <c r="I2947" s="20">
        <v>4265818.8395294119</v>
      </c>
      <c r="J2947" s="20">
        <f t="shared" si="1414"/>
        <v>810505.57951058832</v>
      </c>
      <c r="K2947" s="19">
        <f t="shared" si="1415"/>
        <v>5076324.4190400001</v>
      </c>
      <c r="L2947" s="15">
        <f t="shared" si="1416"/>
        <v>5076324.4190400001</v>
      </c>
      <c r="M2947" s="17">
        <v>3436046.218487395</v>
      </c>
      <c r="N2947" s="17">
        <v>652848.78151260503</v>
      </c>
      <c r="O2947" s="16">
        <v>4088895</v>
      </c>
      <c r="P2947" s="18">
        <v>4088895</v>
      </c>
      <c r="Q2947" s="17">
        <v>3241552.9411764708</v>
      </c>
      <c r="R2947" s="17">
        <v>615895.05882352951</v>
      </c>
      <c r="S2947" s="16">
        <v>3857448.0000000005</v>
      </c>
      <c r="T2947" s="15">
        <v>3857448.0000000005</v>
      </c>
      <c r="U2947" s="14"/>
      <c r="V2947" s="14"/>
      <c r="W2947" s="14"/>
      <c r="X2947" s="14"/>
      <c r="Y2947" s="14"/>
      <c r="Z2947" s="14"/>
      <c r="AA2947" s="14"/>
      <c r="AB2947" s="13"/>
      <c r="AC2947" s="12">
        <f t="shared" si="1417"/>
        <v>0</v>
      </c>
      <c r="AD2947" s="6">
        <f t="shared" si="1418"/>
        <v>0</v>
      </c>
      <c r="AE2947" s="6">
        <f t="shared" si="1419"/>
        <v>0</v>
      </c>
      <c r="AF2947" s="6">
        <f t="shared" si="1420"/>
        <v>0</v>
      </c>
      <c r="AG2947" s="9">
        <f t="shared" si="1428"/>
        <v>3857448.0000000005</v>
      </c>
      <c r="AH2947" s="11">
        <f t="shared" si="1421"/>
        <v>5076324.4190400001</v>
      </c>
      <c r="AI2947" s="11">
        <f t="shared" si="1422"/>
        <v>3973171.5</v>
      </c>
      <c r="AJ2947" s="10">
        <f t="shared" si="1423"/>
        <v>3255666.85476</v>
      </c>
      <c r="AK2947" s="9">
        <f t="shared" si="1398"/>
        <v>3915309.75</v>
      </c>
      <c r="AL2947" s="9">
        <f t="shared" si="1412"/>
        <v>4524747.95952</v>
      </c>
      <c r="AM2947" s="6">
        <f t="shared" si="1429"/>
        <v>4280843.1244602902</v>
      </c>
      <c r="AN2947" s="8">
        <f t="shared" si="1427"/>
        <v>2233873.342003325</v>
      </c>
      <c r="AO2947" s="7">
        <f t="shared" si="1413"/>
        <v>0.56223934506812123</v>
      </c>
      <c r="AP2947" s="6">
        <f t="shared" si="1424"/>
        <v>4280843.1244602902</v>
      </c>
      <c r="AQ2947" s="5" t="s">
        <v>0</v>
      </c>
    </row>
    <row r="2948" spans="1:43" ht="38.25" x14ac:dyDescent="0.25">
      <c r="A2948" s="65">
        <v>503</v>
      </c>
      <c r="B2948" s="24">
        <v>78181500</v>
      </c>
      <c r="C2948" s="26">
        <v>8714199</v>
      </c>
      <c r="D2948" s="62" t="s">
        <v>801</v>
      </c>
      <c r="E2948" s="61" t="s">
        <v>801</v>
      </c>
      <c r="F2948" s="23" t="s">
        <v>860</v>
      </c>
      <c r="G2948" s="42" t="s">
        <v>1</v>
      </c>
      <c r="H2948" s="21">
        <v>1</v>
      </c>
      <c r="I2948" s="20">
        <v>1092107.4729579831</v>
      </c>
      <c r="J2948" s="20">
        <f t="shared" si="1414"/>
        <v>207500.4198620168</v>
      </c>
      <c r="K2948" s="19">
        <f t="shared" si="1415"/>
        <v>1299607.89282</v>
      </c>
      <c r="L2948" s="15">
        <f t="shared" si="1416"/>
        <v>1299607.89282</v>
      </c>
      <c r="M2948" s="17">
        <v>904570.58823529421</v>
      </c>
      <c r="N2948" s="17">
        <v>171868.4117647059</v>
      </c>
      <c r="O2948" s="16">
        <v>1076439</v>
      </c>
      <c r="P2948" s="18">
        <v>1076439</v>
      </c>
      <c r="Q2948" s="17">
        <v>829881.51260504208</v>
      </c>
      <c r="R2948" s="17">
        <v>157677.48739495801</v>
      </c>
      <c r="S2948" s="16">
        <v>987559.00000000012</v>
      </c>
      <c r="T2948" s="15">
        <v>987559.00000000012</v>
      </c>
      <c r="U2948" s="14"/>
      <c r="V2948" s="14"/>
      <c r="W2948" s="14"/>
      <c r="X2948" s="14"/>
      <c r="Y2948" s="14"/>
      <c r="Z2948" s="14"/>
      <c r="AA2948" s="14"/>
      <c r="AB2948" s="13"/>
      <c r="AC2948" s="12">
        <f t="shared" si="1417"/>
        <v>0</v>
      </c>
      <c r="AD2948" s="6">
        <f t="shared" si="1418"/>
        <v>0</v>
      </c>
      <c r="AE2948" s="6">
        <f t="shared" si="1419"/>
        <v>0</v>
      </c>
      <c r="AF2948" s="6">
        <f t="shared" si="1420"/>
        <v>0</v>
      </c>
      <c r="AG2948" s="9">
        <f t="shared" si="1428"/>
        <v>987559.00000000012</v>
      </c>
      <c r="AH2948" s="11">
        <f t="shared" si="1421"/>
        <v>1299607.89282</v>
      </c>
      <c r="AI2948" s="11">
        <f t="shared" si="1422"/>
        <v>1031999</v>
      </c>
      <c r="AJ2948" s="10">
        <f t="shared" si="1423"/>
        <v>840901.47320499993</v>
      </c>
      <c r="AK2948" s="9">
        <f t="shared" si="1398"/>
        <v>1009779</v>
      </c>
      <c r="AL2948" s="9">
        <f t="shared" si="1412"/>
        <v>1165803.4464099999</v>
      </c>
      <c r="AM2948" s="6">
        <f t="shared" si="1429"/>
        <v>1106582.4867180916</v>
      </c>
      <c r="AN2948" s="8">
        <f t="shared" si="1427"/>
        <v>575764.19470957143</v>
      </c>
      <c r="AO2948" s="7">
        <f t="shared" si="1413"/>
        <v>0.55791158199724167</v>
      </c>
      <c r="AP2948" s="6">
        <f t="shared" si="1424"/>
        <v>1106582.4867180916</v>
      </c>
      <c r="AQ2948" s="5" t="s">
        <v>0</v>
      </c>
    </row>
    <row r="2949" spans="1:43" ht="51" x14ac:dyDescent="0.25">
      <c r="A2949" s="65">
        <v>504</v>
      </c>
      <c r="B2949" s="24">
        <v>78181500</v>
      </c>
      <c r="C2949" s="26">
        <v>8714199</v>
      </c>
      <c r="D2949" s="62" t="s">
        <v>801</v>
      </c>
      <c r="E2949" s="61" t="s">
        <v>801</v>
      </c>
      <c r="F2949" s="23" t="s">
        <v>859</v>
      </c>
      <c r="G2949" s="42" t="s">
        <v>1</v>
      </c>
      <c r="H2949" s="21">
        <v>1</v>
      </c>
      <c r="I2949" s="20">
        <v>3599346.8507899158</v>
      </c>
      <c r="J2949" s="20">
        <f t="shared" si="1414"/>
        <v>683875.90165008395</v>
      </c>
      <c r="K2949" s="19">
        <f t="shared" si="1415"/>
        <v>4283222.75244</v>
      </c>
      <c r="L2949" s="15">
        <f t="shared" si="1416"/>
        <v>4283222.75244</v>
      </c>
      <c r="M2949" s="17">
        <v>2871863.0252100844</v>
      </c>
      <c r="N2949" s="17">
        <v>545653.97478991607</v>
      </c>
      <c r="O2949" s="16">
        <v>3417517.0000000005</v>
      </c>
      <c r="P2949" s="18">
        <v>3417517.0000000005</v>
      </c>
      <c r="Q2949" s="17">
        <v>2735107.5630252101</v>
      </c>
      <c r="R2949" s="17">
        <v>519670.43697478989</v>
      </c>
      <c r="S2949" s="16">
        <v>3254778</v>
      </c>
      <c r="T2949" s="15">
        <v>3254778</v>
      </c>
      <c r="U2949" s="14"/>
      <c r="V2949" s="14"/>
      <c r="W2949" s="14"/>
      <c r="X2949" s="14"/>
      <c r="Y2949" s="14"/>
      <c r="Z2949" s="14"/>
      <c r="AA2949" s="14"/>
      <c r="AB2949" s="13"/>
      <c r="AC2949" s="12">
        <f t="shared" si="1417"/>
        <v>0</v>
      </c>
      <c r="AD2949" s="6">
        <f t="shared" si="1418"/>
        <v>0</v>
      </c>
      <c r="AE2949" s="6">
        <f t="shared" si="1419"/>
        <v>0</v>
      </c>
      <c r="AF2949" s="6">
        <f t="shared" si="1420"/>
        <v>0</v>
      </c>
      <c r="AG2949" s="9">
        <f t="shared" si="1428"/>
        <v>3254778</v>
      </c>
      <c r="AH2949" s="11">
        <f t="shared" si="1421"/>
        <v>4283222.75244</v>
      </c>
      <c r="AI2949" s="11">
        <f t="shared" si="1422"/>
        <v>3336147.5</v>
      </c>
      <c r="AJ2949" s="10">
        <f t="shared" si="1423"/>
        <v>2738879.43811</v>
      </c>
      <c r="AK2949" s="9">
        <f t="shared" ref="AK2949:AK3012" si="1430">AVERAGE(AG2949,AI2949)</f>
        <v>3295462.75</v>
      </c>
      <c r="AL2949" s="9">
        <f t="shared" si="1412"/>
        <v>3809685.12622</v>
      </c>
      <c r="AM2949" s="6">
        <f t="shared" si="1429"/>
        <v>3600058.5440027253</v>
      </c>
      <c r="AN2949" s="8">
        <f t="shared" si="1427"/>
        <v>1880882.5158761416</v>
      </c>
      <c r="AO2949" s="7">
        <f t="shared" si="1413"/>
        <v>0.56378877608862965</v>
      </c>
      <c r="AP2949" s="6">
        <f t="shared" si="1424"/>
        <v>3600058.5440027253</v>
      </c>
      <c r="AQ2949" s="5" t="s">
        <v>0</v>
      </c>
    </row>
    <row r="2950" spans="1:43" ht="38.25" x14ac:dyDescent="0.25">
      <c r="A2950" s="65">
        <v>505</v>
      </c>
      <c r="B2950" s="24">
        <v>78181500</v>
      </c>
      <c r="C2950" s="26">
        <v>8714199</v>
      </c>
      <c r="D2950" s="62" t="s">
        <v>801</v>
      </c>
      <c r="E2950" s="61" t="s">
        <v>801</v>
      </c>
      <c r="F2950" s="23" t="s">
        <v>858</v>
      </c>
      <c r="G2950" s="42" t="s">
        <v>1</v>
      </c>
      <c r="H2950" s="21">
        <v>1</v>
      </c>
      <c r="I2950" s="20">
        <v>3162423.7969411765</v>
      </c>
      <c r="J2950" s="20">
        <f t="shared" si="1414"/>
        <v>600860.52141882351</v>
      </c>
      <c r="K2950" s="19">
        <f t="shared" si="1415"/>
        <v>3763284.3183599999</v>
      </c>
      <c r="L2950" s="15">
        <f t="shared" si="1416"/>
        <v>3763284.3183599999</v>
      </c>
      <c r="M2950" s="17">
        <v>2523248.7394957985</v>
      </c>
      <c r="N2950" s="17">
        <v>479417.26050420169</v>
      </c>
      <c r="O2950" s="16">
        <v>3002666</v>
      </c>
      <c r="P2950" s="18">
        <v>3002666</v>
      </c>
      <c r="Q2950" s="17">
        <v>2403094.1176470588</v>
      </c>
      <c r="R2950" s="17">
        <v>456587.8823529412</v>
      </c>
      <c r="S2950" s="16">
        <v>2859682</v>
      </c>
      <c r="T2950" s="15">
        <v>2859682</v>
      </c>
      <c r="U2950" s="14"/>
      <c r="V2950" s="14"/>
      <c r="W2950" s="14"/>
      <c r="X2950" s="14"/>
      <c r="Y2950" s="14"/>
      <c r="Z2950" s="14"/>
      <c r="AA2950" s="14"/>
      <c r="AB2950" s="13"/>
      <c r="AC2950" s="12">
        <f t="shared" si="1417"/>
        <v>0</v>
      </c>
      <c r="AD2950" s="6">
        <f t="shared" si="1418"/>
        <v>0</v>
      </c>
      <c r="AE2950" s="6">
        <f t="shared" si="1419"/>
        <v>0</v>
      </c>
      <c r="AF2950" s="6">
        <f t="shared" si="1420"/>
        <v>0</v>
      </c>
      <c r="AG2950" s="9">
        <f t="shared" si="1428"/>
        <v>2859682</v>
      </c>
      <c r="AH2950" s="11">
        <f t="shared" si="1421"/>
        <v>3763284.3183599999</v>
      </c>
      <c r="AI2950" s="11">
        <f t="shared" si="1422"/>
        <v>2931174</v>
      </c>
      <c r="AJ2950" s="10">
        <f t="shared" si="1423"/>
        <v>2406408.0795900002</v>
      </c>
      <c r="AK2950" s="9">
        <f t="shared" si="1430"/>
        <v>2895428</v>
      </c>
      <c r="AL2950" s="9">
        <f t="shared" si="1412"/>
        <v>3347229.15918</v>
      </c>
      <c r="AM2950" s="6">
        <f t="shared" si="1429"/>
        <v>3163049.0285546337</v>
      </c>
      <c r="AN2950" s="8">
        <f t="shared" si="1427"/>
        <v>1652563.0323258634</v>
      </c>
      <c r="AO2950" s="7">
        <f t="shared" si="1413"/>
        <v>0.56378878644729502</v>
      </c>
      <c r="AP2950" s="6">
        <f t="shared" si="1424"/>
        <v>3163049.0285546337</v>
      </c>
      <c r="AQ2950" s="5" t="s">
        <v>0</v>
      </c>
    </row>
    <row r="2951" spans="1:43" ht="76.5" x14ac:dyDescent="0.25">
      <c r="A2951" s="65">
        <v>506</v>
      </c>
      <c r="B2951" s="24">
        <v>78181500</v>
      </c>
      <c r="C2951" s="26">
        <v>8714199</v>
      </c>
      <c r="D2951" s="62" t="s">
        <v>801</v>
      </c>
      <c r="E2951" s="61" t="s">
        <v>801</v>
      </c>
      <c r="F2951" s="23" t="s">
        <v>774</v>
      </c>
      <c r="G2951" s="42" t="s">
        <v>1</v>
      </c>
      <c r="H2951" s="21">
        <v>1</v>
      </c>
      <c r="I2951" s="20">
        <v>1102060.2628739497</v>
      </c>
      <c r="J2951" s="20">
        <f t="shared" si="1414"/>
        <v>209391.44994605044</v>
      </c>
      <c r="K2951" s="19">
        <f t="shared" si="1415"/>
        <v>1311451.7128200002</v>
      </c>
      <c r="L2951" s="15">
        <f t="shared" si="1416"/>
        <v>1311451.7128200002</v>
      </c>
      <c r="M2951" s="17">
        <v>912814.2857142858</v>
      </c>
      <c r="N2951" s="17">
        <v>173434.71428571429</v>
      </c>
      <c r="O2951" s="16">
        <v>1086249</v>
      </c>
      <c r="P2951" s="18">
        <v>1086249</v>
      </c>
      <c r="Q2951" s="17">
        <v>837444.53781512612</v>
      </c>
      <c r="R2951" s="17">
        <v>159114.46218487396</v>
      </c>
      <c r="S2951" s="16">
        <v>996559.00000000012</v>
      </c>
      <c r="T2951" s="15">
        <v>996559.00000000012</v>
      </c>
      <c r="U2951" s="14"/>
      <c r="V2951" s="14"/>
      <c r="W2951" s="14"/>
      <c r="X2951" s="14"/>
      <c r="Y2951" s="14"/>
      <c r="Z2951" s="14"/>
      <c r="AA2951" s="14"/>
      <c r="AB2951" s="13"/>
      <c r="AC2951" s="12">
        <f t="shared" si="1417"/>
        <v>0</v>
      </c>
      <c r="AD2951" s="6">
        <f t="shared" si="1418"/>
        <v>0</v>
      </c>
      <c r="AE2951" s="6">
        <f t="shared" si="1419"/>
        <v>0</v>
      </c>
      <c r="AF2951" s="6">
        <f t="shared" si="1420"/>
        <v>0</v>
      </c>
      <c r="AG2951" s="9">
        <f t="shared" si="1428"/>
        <v>996559.00000000012</v>
      </c>
      <c r="AH2951" s="11">
        <f t="shared" si="1421"/>
        <v>1311451.7128200002</v>
      </c>
      <c r="AI2951" s="11">
        <f t="shared" si="1422"/>
        <v>1041404</v>
      </c>
      <c r="AJ2951" s="10">
        <f t="shared" si="1423"/>
        <v>848564.928205</v>
      </c>
      <c r="AK2951" s="9">
        <f t="shared" si="1430"/>
        <v>1018981.5</v>
      </c>
      <c r="AL2951" s="9">
        <f t="shared" si="1412"/>
        <v>1176427.85641</v>
      </c>
      <c r="AM2951" s="6">
        <f t="shared" si="1429"/>
        <v>1116667.1939237143</v>
      </c>
      <c r="AN2951" s="8">
        <f t="shared" si="1427"/>
        <v>581011.35273540788</v>
      </c>
      <c r="AO2951" s="7">
        <f t="shared" si="1413"/>
        <v>0.55791158161041043</v>
      </c>
      <c r="AP2951" s="6">
        <f t="shared" si="1424"/>
        <v>1116667.1939237143</v>
      </c>
      <c r="AQ2951" s="5" t="s">
        <v>0</v>
      </c>
    </row>
    <row r="2952" spans="1:43" ht="25.5" x14ac:dyDescent="0.25">
      <c r="A2952" s="65">
        <v>507</v>
      </c>
      <c r="B2952" s="24">
        <v>78181500</v>
      </c>
      <c r="C2952" s="26">
        <v>8714199</v>
      </c>
      <c r="D2952" s="62" t="s">
        <v>801</v>
      </c>
      <c r="E2952" s="61" t="s">
        <v>801</v>
      </c>
      <c r="F2952" s="23" t="s">
        <v>857</v>
      </c>
      <c r="G2952" s="42" t="s">
        <v>1</v>
      </c>
      <c r="H2952" s="21">
        <v>1</v>
      </c>
      <c r="I2952" s="20">
        <v>461763.00574789918</v>
      </c>
      <c r="J2952" s="20">
        <f t="shared" si="1414"/>
        <v>87734.971092100852</v>
      </c>
      <c r="K2952" s="19">
        <f t="shared" si="1415"/>
        <v>549497.97684000002</v>
      </c>
      <c r="L2952" s="15">
        <f t="shared" si="1416"/>
        <v>549497.97684000002</v>
      </c>
      <c r="M2952" s="17">
        <v>382468.90756302525</v>
      </c>
      <c r="N2952" s="17">
        <v>72669.092436974795</v>
      </c>
      <c r="O2952" s="16">
        <v>455138.00000000006</v>
      </c>
      <c r="P2952" s="18">
        <v>455138.00000000006</v>
      </c>
      <c r="Q2952" s="17">
        <v>350889.07563025213</v>
      </c>
      <c r="R2952" s="17">
        <v>66668.924369747911</v>
      </c>
      <c r="S2952" s="16">
        <v>417558.00000000006</v>
      </c>
      <c r="T2952" s="15">
        <v>417558.00000000006</v>
      </c>
      <c r="U2952" s="14"/>
      <c r="V2952" s="14"/>
      <c r="W2952" s="14"/>
      <c r="X2952" s="14"/>
      <c r="Y2952" s="14"/>
      <c r="Z2952" s="14"/>
      <c r="AA2952" s="14"/>
      <c r="AB2952" s="13"/>
      <c r="AC2952" s="12">
        <f t="shared" si="1417"/>
        <v>0</v>
      </c>
      <c r="AD2952" s="6">
        <f t="shared" si="1418"/>
        <v>0</v>
      </c>
      <c r="AE2952" s="6">
        <f t="shared" si="1419"/>
        <v>0</v>
      </c>
      <c r="AF2952" s="6">
        <f t="shared" si="1420"/>
        <v>0</v>
      </c>
      <c r="AG2952" s="9">
        <f t="shared" si="1428"/>
        <v>417558.00000000006</v>
      </c>
      <c r="AH2952" s="11">
        <f t="shared" si="1421"/>
        <v>549497.97684000002</v>
      </c>
      <c r="AI2952" s="11">
        <f t="shared" si="1422"/>
        <v>436348.00000000006</v>
      </c>
      <c r="AJ2952" s="10">
        <f t="shared" si="1423"/>
        <v>355548.49421000003</v>
      </c>
      <c r="AK2952" s="9">
        <f t="shared" si="1430"/>
        <v>426953.00000000006</v>
      </c>
      <c r="AL2952" s="9">
        <f t="shared" si="1412"/>
        <v>492922.98842000007</v>
      </c>
      <c r="AM2952" s="6">
        <f t="shared" si="1429"/>
        <v>467883.27487599227</v>
      </c>
      <c r="AN2952" s="8">
        <f t="shared" si="1427"/>
        <v>243443.61566165555</v>
      </c>
      <c r="AO2952" s="7">
        <f t="shared" si="1413"/>
        <v>0.55791161105735676</v>
      </c>
      <c r="AP2952" s="6">
        <f t="shared" si="1424"/>
        <v>467883.27487599227</v>
      </c>
      <c r="AQ2952" s="5" t="s">
        <v>0</v>
      </c>
    </row>
    <row r="2953" spans="1:43" ht="25.5" x14ac:dyDescent="0.25">
      <c r="A2953" s="65">
        <v>508</v>
      </c>
      <c r="B2953" s="24">
        <v>78181500</v>
      </c>
      <c r="C2953" s="26">
        <v>8714199</v>
      </c>
      <c r="D2953" s="62" t="s">
        <v>801</v>
      </c>
      <c r="E2953" s="61" t="s">
        <v>801</v>
      </c>
      <c r="F2953" s="23" t="s">
        <v>856</v>
      </c>
      <c r="G2953" s="42" t="s">
        <v>1</v>
      </c>
      <c r="H2953" s="21">
        <v>1</v>
      </c>
      <c r="I2953" s="20">
        <v>1091984.7218823531</v>
      </c>
      <c r="J2953" s="20">
        <f t="shared" si="1414"/>
        <v>207477.09715764708</v>
      </c>
      <c r="K2953" s="19">
        <f t="shared" si="1415"/>
        <v>1299461.8190400002</v>
      </c>
      <c r="L2953" s="15">
        <f t="shared" si="1416"/>
        <v>1299461.8190400002</v>
      </c>
      <c r="M2953" s="17">
        <v>896171.42857142864</v>
      </c>
      <c r="N2953" s="17">
        <v>170272.57142857145</v>
      </c>
      <c r="O2953" s="16">
        <v>1066444</v>
      </c>
      <c r="P2953" s="18">
        <v>1066444</v>
      </c>
      <c r="Q2953" s="17">
        <v>829788.23529411771</v>
      </c>
      <c r="R2953" s="17">
        <v>157659.76470588238</v>
      </c>
      <c r="S2953" s="16">
        <v>987448.00000000012</v>
      </c>
      <c r="T2953" s="15">
        <v>987448.00000000012</v>
      </c>
      <c r="U2953" s="14"/>
      <c r="V2953" s="14"/>
      <c r="W2953" s="14"/>
      <c r="X2953" s="14"/>
      <c r="Y2953" s="14"/>
      <c r="Z2953" s="14"/>
      <c r="AA2953" s="14"/>
      <c r="AB2953" s="13">
        <v>147000</v>
      </c>
      <c r="AC2953" s="12">
        <f t="shared" si="1417"/>
        <v>27930</v>
      </c>
      <c r="AD2953" s="6">
        <f t="shared" si="1418"/>
        <v>174930</v>
      </c>
      <c r="AE2953" s="6">
        <f t="shared" si="1419"/>
        <v>8921.43</v>
      </c>
      <c r="AF2953" s="6">
        <f t="shared" si="1420"/>
        <v>183851.43</v>
      </c>
      <c r="AG2953" s="9">
        <f t="shared" ref="AG2953:AG2958" si="1431">MIN(L2953,P2953,T2953,AF2953)</f>
        <v>183851.43</v>
      </c>
      <c r="AH2953" s="11">
        <f t="shared" si="1421"/>
        <v>1299461.8190400002</v>
      </c>
      <c r="AI2953" s="11">
        <f t="shared" si="1422"/>
        <v>1026946</v>
      </c>
      <c r="AJ2953" s="10">
        <f t="shared" si="1423"/>
        <v>884301.31226000015</v>
      </c>
      <c r="AK2953" s="9">
        <f t="shared" si="1430"/>
        <v>605398.71499999997</v>
      </c>
      <c r="AL2953" s="9">
        <f t="shared" si="1412"/>
        <v>1163203.9095200002</v>
      </c>
      <c r="AM2953" s="6">
        <f t="shared" ref="AM2953:AM2958" si="1432">HARMEAN(L2953,P2953,T2953,AF2953)</f>
        <v>490248.2816259205</v>
      </c>
      <c r="AN2953" s="8">
        <f t="shared" si="1427"/>
        <v>485387.6395338602</v>
      </c>
      <c r="AO2953" s="7">
        <f t="shared" si="1413"/>
        <v>0.47265157032001703</v>
      </c>
      <c r="AP2953" s="6">
        <f t="shared" si="1424"/>
        <v>490248.2816259205</v>
      </c>
      <c r="AQ2953" s="5" t="s">
        <v>0</v>
      </c>
    </row>
    <row r="2954" spans="1:43" ht="25.5" x14ac:dyDescent="0.25">
      <c r="A2954" s="65">
        <v>509</v>
      </c>
      <c r="B2954" s="24">
        <v>78181500</v>
      </c>
      <c r="C2954" s="26">
        <v>8714199</v>
      </c>
      <c r="D2954" s="62" t="s">
        <v>801</v>
      </c>
      <c r="E2954" s="61" t="s">
        <v>801</v>
      </c>
      <c r="F2954" s="23" t="s">
        <v>855</v>
      </c>
      <c r="G2954" s="42" t="s">
        <v>1</v>
      </c>
      <c r="H2954" s="21">
        <v>1</v>
      </c>
      <c r="I2954" s="20">
        <v>1091984.7218823531</v>
      </c>
      <c r="J2954" s="20">
        <f t="shared" si="1414"/>
        <v>207477.09715764708</v>
      </c>
      <c r="K2954" s="19">
        <f t="shared" si="1415"/>
        <v>1299461.8190400002</v>
      </c>
      <c r="L2954" s="15">
        <f t="shared" si="1416"/>
        <v>1299461.8190400002</v>
      </c>
      <c r="M2954" s="17">
        <v>896171.42857142864</v>
      </c>
      <c r="N2954" s="17">
        <v>170272.57142857145</v>
      </c>
      <c r="O2954" s="16">
        <v>1066444</v>
      </c>
      <c r="P2954" s="18">
        <v>1066444</v>
      </c>
      <c r="Q2954" s="17">
        <v>829788.23529411771</v>
      </c>
      <c r="R2954" s="17">
        <v>157659.76470588238</v>
      </c>
      <c r="S2954" s="16">
        <v>987448.00000000012</v>
      </c>
      <c r="T2954" s="15">
        <v>987448.00000000012</v>
      </c>
      <c r="U2954" s="14"/>
      <c r="V2954" s="14"/>
      <c r="W2954" s="14"/>
      <c r="X2954" s="14"/>
      <c r="Y2954" s="14"/>
      <c r="Z2954" s="14"/>
      <c r="AA2954" s="14"/>
      <c r="AB2954" s="13">
        <v>118000</v>
      </c>
      <c r="AC2954" s="12">
        <f t="shared" si="1417"/>
        <v>22420</v>
      </c>
      <c r="AD2954" s="6">
        <f t="shared" si="1418"/>
        <v>140420</v>
      </c>
      <c r="AE2954" s="6">
        <f t="shared" si="1419"/>
        <v>7161.4199999999992</v>
      </c>
      <c r="AF2954" s="6">
        <f t="shared" si="1420"/>
        <v>147581.42000000001</v>
      </c>
      <c r="AG2954" s="9">
        <f t="shared" si="1431"/>
        <v>147581.42000000001</v>
      </c>
      <c r="AH2954" s="11">
        <f t="shared" si="1421"/>
        <v>1299461.8190400002</v>
      </c>
      <c r="AI2954" s="11">
        <f t="shared" si="1422"/>
        <v>1026946</v>
      </c>
      <c r="AJ2954" s="10">
        <f t="shared" si="1423"/>
        <v>875233.80976000009</v>
      </c>
      <c r="AK2954" s="9">
        <f t="shared" si="1430"/>
        <v>587263.71</v>
      </c>
      <c r="AL2954" s="9">
        <f t="shared" si="1412"/>
        <v>1163203.9095200002</v>
      </c>
      <c r="AM2954" s="6">
        <f t="shared" si="1432"/>
        <v>421235.43181415729</v>
      </c>
      <c r="AN2954" s="8">
        <f t="shared" si="1427"/>
        <v>502858.74939322216</v>
      </c>
      <c r="AO2954" s="7">
        <f t="shared" si="1413"/>
        <v>0.48966425634183508</v>
      </c>
      <c r="AP2954" s="6">
        <f t="shared" si="1424"/>
        <v>421235.43181415729</v>
      </c>
      <c r="AQ2954" s="5" t="s">
        <v>0</v>
      </c>
    </row>
    <row r="2955" spans="1:43" ht="25.5" x14ac:dyDescent="0.25">
      <c r="A2955" s="65">
        <v>510</v>
      </c>
      <c r="B2955" s="24">
        <v>78181500</v>
      </c>
      <c r="C2955" s="26">
        <v>8714199</v>
      </c>
      <c r="D2955" s="62" t="s">
        <v>801</v>
      </c>
      <c r="E2955" s="61" t="s">
        <v>801</v>
      </c>
      <c r="F2955" s="23" t="s">
        <v>854</v>
      </c>
      <c r="G2955" s="42" t="s">
        <v>1</v>
      </c>
      <c r="H2955" s="21">
        <v>1</v>
      </c>
      <c r="I2955" s="20">
        <v>1587343.9229243698</v>
      </c>
      <c r="J2955" s="20">
        <f t="shared" si="1414"/>
        <v>301595.34535563027</v>
      </c>
      <c r="K2955" s="19">
        <f t="shared" si="1415"/>
        <v>1888939.26828</v>
      </c>
      <c r="L2955" s="15">
        <f t="shared" si="1416"/>
        <v>1888939.26828</v>
      </c>
      <c r="M2955" s="17">
        <v>1290641.1764705882</v>
      </c>
      <c r="N2955" s="17">
        <v>245221.82352941175</v>
      </c>
      <c r="O2955" s="16">
        <v>1535863</v>
      </c>
      <c r="P2955" s="18">
        <v>1535863</v>
      </c>
      <c r="Q2955" s="17">
        <v>1206206.7226890756</v>
      </c>
      <c r="R2955" s="17">
        <v>229179.27731092437</v>
      </c>
      <c r="S2955" s="16">
        <v>1435386</v>
      </c>
      <c r="T2955" s="15">
        <v>1435386</v>
      </c>
      <c r="U2955" s="14"/>
      <c r="V2955" s="14"/>
      <c r="W2955" s="14"/>
      <c r="X2955" s="14"/>
      <c r="Y2955" s="14"/>
      <c r="Z2955" s="14"/>
      <c r="AA2955" s="14"/>
      <c r="AB2955" s="13">
        <v>94000</v>
      </c>
      <c r="AC2955" s="12">
        <f t="shared" si="1417"/>
        <v>17860</v>
      </c>
      <c r="AD2955" s="6">
        <f t="shared" si="1418"/>
        <v>111860</v>
      </c>
      <c r="AE2955" s="6">
        <f t="shared" si="1419"/>
        <v>5704.86</v>
      </c>
      <c r="AF2955" s="6">
        <f t="shared" si="1420"/>
        <v>117564.86</v>
      </c>
      <c r="AG2955" s="9">
        <f t="shared" si="1431"/>
        <v>117564.86</v>
      </c>
      <c r="AH2955" s="11">
        <f t="shared" si="1421"/>
        <v>1888939.26828</v>
      </c>
      <c r="AI2955" s="11">
        <f t="shared" si="1422"/>
        <v>1485624.5</v>
      </c>
      <c r="AJ2955" s="10">
        <f t="shared" si="1423"/>
        <v>1244438.28207</v>
      </c>
      <c r="AK2955" s="9">
        <f t="shared" si="1430"/>
        <v>801594.68</v>
      </c>
      <c r="AL2955" s="9">
        <f t="shared" si="1412"/>
        <v>1687281.88414</v>
      </c>
      <c r="AM2955" s="6">
        <f t="shared" si="1432"/>
        <v>385240.7668814077</v>
      </c>
      <c r="AN2955" s="8">
        <f t="shared" si="1427"/>
        <v>776018.6054033906</v>
      </c>
      <c r="AO2955" s="7">
        <f t="shared" si="1413"/>
        <v>0.52235178229989521</v>
      </c>
      <c r="AP2955" s="6">
        <f t="shared" si="1424"/>
        <v>385240.7668814077</v>
      </c>
      <c r="AQ2955" s="5" t="s">
        <v>0</v>
      </c>
    </row>
    <row r="2956" spans="1:43" x14ac:dyDescent="0.25">
      <c r="A2956" s="65">
        <v>511</v>
      </c>
      <c r="B2956" s="24">
        <v>78181500</v>
      </c>
      <c r="C2956" s="26">
        <v>8714199</v>
      </c>
      <c r="D2956" s="62" t="s">
        <v>801</v>
      </c>
      <c r="E2956" s="61" t="s">
        <v>801</v>
      </c>
      <c r="F2956" s="23" t="s">
        <v>577</v>
      </c>
      <c r="G2956" s="42" t="s">
        <v>1</v>
      </c>
      <c r="H2956" s="21">
        <v>1</v>
      </c>
      <c r="I2956" s="20">
        <v>155681.53986554622</v>
      </c>
      <c r="J2956" s="20">
        <f t="shared" si="1414"/>
        <v>29579.492574453783</v>
      </c>
      <c r="K2956" s="19">
        <f t="shared" si="1415"/>
        <v>185261.03244000001</v>
      </c>
      <c r="L2956" s="15">
        <f t="shared" si="1416"/>
        <v>185261.03244000001</v>
      </c>
      <c r="M2956" s="17">
        <v>126582.35294117648</v>
      </c>
      <c r="N2956" s="17">
        <v>24050.647058823532</v>
      </c>
      <c r="O2956" s="16">
        <v>150633</v>
      </c>
      <c r="P2956" s="18">
        <v>150633</v>
      </c>
      <c r="Q2956" s="17">
        <v>118300.84033613445</v>
      </c>
      <c r="R2956" s="17">
        <v>22477.159663865546</v>
      </c>
      <c r="S2956" s="16">
        <v>140778</v>
      </c>
      <c r="T2956" s="15">
        <v>140778</v>
      </c>
      <c r="U2956" s="14"/>
      <c r="V2956" s="14"/>
      <c r="W2956" s="14"/>
      <c r="X2956" s="14"/>
      <c r="Y2956" s="14"/>
      <c r="Z2956" s="14"/>
      <c r="AA2956" s="14"/>
      <c r="AB2956" s="13">
        <v>97000</v>
      </c>
      <c r="AC2956" s="12">
        <f t="shared" si="1417"/>
        <v>18430</v>
      </c>
      <c r="AD2956" s="6">
        <f t="shared" si="1418"/>
        <v>115430</v>
      </c>
      <c r="AE2956" s="6">
        <f t="shared" si="1419"/>
        <v>5886.9299999999994</v>
      </c>
      <c r="AF2956" s="6">
        <f t="shared" si="1420"/>
        <v>121316.93</v>
      </c>
      <c r="AG2956" s="9">
        <f t="shared" si="1431"/>
        <v>121316.93</v>
      </c>
      <c r="AH2956" s="11">
        <f t="shared" si="1421"/>
        <v>185261.03244000001</v>
      </c>
      <c r="AI2956" s="11">
        <f t="shared" si="1422"/>
        <v>145705.5</v>
      </c>
      <c r="AJ2956" s="10">
        <f t="shared" si="1423"/>
        <v>149497.24060999998</v>
      </c>
      <c r="AK2956" s="9">
        <f t="shared" si="1430"/>
        <v>133511.215</v>
      </c>
      <c r="AL2956" s="9">
        <f t="shared" si="1412"/>
        <v>165483.26621999999</v>
      </c>
      <c r="AM2956" s="6">
        <f t="shared" si="1432"/>
        <v>146077.65428512584</v>
      </c>
      <c r="AN2956" s="8">
        <f t="shared" si="1427"/>
        <v>26773.704875883523</v>
      </c>
      <c r="AO2956" s="7">
        <f t="shared" si="1413"/>
        <v>0.18375219106954455</v>
      </c>
      <c r="AP2956" s="6">
        <f>+AG2956</f>
        <v>121316.93</v>
      </c>
      <c r="AQ2956" s="5" t="s">
        <v>4</v>
      </c>
    </row>
    <row r="2957" spans="1:43" ht="38.25" x14ac:dyDescent="0.25">
      <c r="A2957" s="65">
        <v>512</v>
      </c>
      <c r="B2957" s="24">
        <v>78181500</v>
      </c>
      <c r="C2957" s="26">
        <v>8714199</v>
      </c>
      <c r="D2957" s="62" t="s">
        <v>801</v>
      </c>
      <c r="E2957" s="61" t="s">
        <v>801</v>
      </c>
      <c r="F2957" s="23" t="s">
        <v>258</v>
      </c>
      <c r="G2957" s="42" t="s">
        <v>1</v>
      </c>
      <c r="H2957" s="21">
        <v>1</v>
      </c>
      <c r="I2957" s="20">
        <v>157207.63431932774</v>
      </c>
      <c r="J2957" s="20">
        <f t="shared" si="1414"/>
        <v>29869.450520672272</v>
      </c>
      <c r="K2957" s="19">
        <f t="shared" si="1415"/>
        <v>187077.08484000002</v>
      </c>
      <c r="L2957" s="15">
        <f t="shared" si="1416"/>
        <v>187077.08484000002</v>
      </c>
      <c r="M2957" s="17">
        <v>127823.52941176471</v>
      </c>
      <c r="N2957" s="17">
        <v>24286.470588235297</v>
      </c>
      <c r="O2957" s="16">
        <v>152110</v>
      </c>
      <c r="P2957" s="18">
        <v>152110</v>
      </c>
      <c r="Q2957" s="17">
        <v>119460.50420168068</v>
      </c>
      <c r="R2957" s="17">
        <v>22697.495798319331</v>
      </c>
      <c r="S2957" s="16">
        <v>142158</v>
      </c>
      <c r="T2957" s="15">
        <v>142158</v>
      </c>
      <c r="U2957" s="14"/>
      <c r="V2957" s="14"/>
      <c r="W2957" s="14"/>
      <c r="X2957" s="14"/>
      <c r="Y2957" s="14"/>
      <c r="Z2957" s="14"/>
      <c r="AA2957" s="14"/>
      <c r="AB2957" s="13">
        <v>150000</v>
      </c>
      <c r="AC2957" s="12">
        <f t="shared" si="1417"/>
        <v>28500</v>
      </c>
      <c r="AD2957" s="6">
        <f t="shared" si="1418"/>
        <v>178500</v>
      </c>
      <c r="AE2957" s="6">
        <f t="shared" si="1419"/>
        <v>9103.5</v>
      </c>
      <c r="AF2957" s="6">
        <f t="shared" si="1420"/>
        <v>187603.5</v>
      </c>
      <c r="AG2957" s="9">
        <f t="shared" si="1431"/>
        <v>142158</v>
      </c>
      <c r="AH2957" s="11">
        <f t="shared" si="1421"/>
        <v>187603.5</v>
      </c>
      <c r="AI2957" s="11">
        <f t="shared" si="1422"/>
        <v>169593.54242000001</v>
      </c>
      <c r="AJ2957" s="10">
        <f t="shared" si="1423"/>
        <v>167237.14621000001</v>
      </c>
      <c r="AK2957" s="9">
        <f t="shared" si="1430"/>
        <v>155875.77121000001</v>
      </c>
      <c r="AL2957" s="9">
        <f t="shared" si="1412"/>
        <v>178598.52121000001</v>
      </c>
      <c r="AM2957" s="6">
        <f t="shared" si="1432"/>
        <v>164714.81473445043</v>
      </c>
      <c r="AN2957" s="8">
        <f t="shared" si="1427"/>
        <v>23566.965994960647</v>
      </c>
      <c r="AO2957" s="7">
        <f t="shared" si="1413"/>
        <v>0.13896145842980762</v>
      </c>
      <c r="AP2957" s="6">
        <f>+AG2957</f>
        <v>142158</v>
      </c>
      <c r="AQ2957" s="5" t="s">
        <v>4</v>
      </c>
    </row>
    <row r="2958" spans="1:43" ht="25.5" x14ac:dyDescent="0.25">
      <c r="A2958" s="65">
        <v>513</v>
      </c>
      <c r="B2958" s="24">
        <v>78181500</v>
      </c>
      <c r="C2958" s="26">
        <v>8714199</v>
      </c>
      <c r="D2958" s="62" t="s">
        <v>801</v>
      </c>
      <c r="E2958" s="61" t="s">
        <v>801</v>
      </c>
      <c r="F2958" s="23" t="s">
        <v>853</v>
      </c>
      <c r="G2958" s="42" t="s">
        <v>1</v>
      </c>
      <c r="H2958" s="21">
        <v>1</v>
      </c>
      <c r="I2958" s="20">
        <v>1587343.9229243698</v>
      </c>
      <c r="J2958" s="20">
        <f t="shared" si="1414"/>
        <v>301595.34535563027</v>
      </c>
      <c r="K2958" s="19">
        <f t="shared" si="1415"/>
        <v>1888939.26828</v>
      </c>
      <c r="L2958" s="15">
        <f t="shared" si="1416"/>
        <v>1888939.26828</v>
      </c>
      <c r="M2958" s="17">
        <v>1266516.8067226892</v>
      </c>
      <c r="N2958" s="17">
        <v>240638.19327731096</v>
      </c>
      <c r="O2958" s="16">
        <v>1507155.0000000002</v>
      </c>
      <c r="P2958" s="18">
        <v>1507155.0000000002</v>
      </c>
      <c r="Q2958" s="17">
        <v>1206206.7226890756</v>
      </c>
      <c r="R2958" s="17">
        <v>229179.27731092437</v>
      </c>
      <c r="S2958" s="16">
        <v>1435386</v>
      </c>
      <c r="T2958" s="15">
        <v>1435386</v>
      </c>
      <c r="U2958" s="14"/>
      <c r="V2958" s="14"/>
      <c r="W2958" s="14"/>
      <c r="X2958" s="14"/>
      <c r="Y2958" s="14"/>
      <c r="Z2958" s="14"/>
      <c r="AA2958" s="14"/>
      <c r="AB2958" s="13">
        <v>87000</v>
      </c>
      <c r="AC2958" s="12">
        <f t="shared" si="1417"/>
        <v>16530</v>
      </c>
      <c r="AD2958" s="6">
        <f t="shared" si="1418"/>
        <v>103530</v>
      </c>
      <c r="AE2958" s="6">
        <f t="shared" si="1419"/>
        <v>5280.03</v>
      </c>
      <c r="AF2958" s="6">
        <f t="shared" si="1420"/>
        <v>108810.03</v>
      </c>
      <c r="AG2958" s="9">
        <f t="shared" si="1431"/>
        <v>108810.03</v>
      </c>
      <c r="AH2958" s="11">
        <f t="shared" si="1421"/>
        <v>1888939.26828</v>
      </c>
      <c r="AI2958" s="11">
        <f t="shared" si="1422"/>
        <v>1471270.5</v>
      </c>
      <c r="AJ2958" s="10">
        <f t="shared" si="1423"/>
        <v>1235072.5745700002</v>
      </c>
      <c r="AK2958" s="9">
        <f t="shared" si="1430"/>
        <v>790040.26500000001</v>
      </c>
      <c r="AL2958" s="9">
        <f t="shared" si="1412"/>
        <v>1680104.88414</v>
      </c>
      <c r="AM2958" s="6">
        <f t="shared" si="1432"/>
        <v>361013.91399564722</v>
      </c>
      <c r="AN2958" s="8">
        <f t="shared" si="1427"/>
        <v>776780.38232177903</v>
      </c>
      <c r="AO2958" s="7">
        <f t="shared" si="1413"/>
        <v>0.5279657155647306</v>
      </c>
      <c r="AP2958" s="6">
        <f>+AM2958</f>
        <v>361013.91399564722</v>
      </c>
      <c r="AQ2958" s="5" t="s">
        <v>0</v>
      </c>
    </row>
    <row r="2959" spans="1:43" ht="38.25" x14ac:dyDescent="0.25">
      <c r="A2959" s="65">
        <v>514</v>
      </c>
      <c r="B2959" s="24">
        <v>78181500</v>
      </c>
      <c r="C2959" s="26">
        <v>8714199</v>
      </c>
      <c r="D2959" s="62" t="s">
        <v>801</v>
      </c>
      <c r="E2959" s="61" t="s">
        <v>801</v>
      </c>
      <c r="F2959" s="23" t="s">
        <v>852</v>
      </c>
      <c r="G2959" s="42" t="s">
        <v>1</v>
      </c>
      <c r="H2959" s="21">
        <v>1</v>
      </c>
      <c r="I2959" s="20">
        <v>459915.10442016809</v>
      </c>
      <c r="J2959" s="20">
        <f t="shared" si="1414"/>
        <v>87383.869839831939</v>
      </c>
      <c r="K2959" s="19">
        <f t="shared" si="1415"/>
        <v>547298.97426000005</v>
      </c>
      <c r="L2959" s="15">
        <f t="shared" si="1416"/>
        <v>547298.97426000005</v>
      </c>
      <c r="M2959" s="17">
        <v>377443.69747899164</v>
      </c>
      <c r="N2959" s="17">
        <v>71714.302521008416</v>
      </c>
      <c r="O2959" s="16">
        <v>449158.00000000006</v>
      </c>
      <c r="P2959" s="18">
        <v>449158.00000000006</v>
      </c>
      <c r="Q2959" s="17">
        <v>349484.87394957984</v>
      </c>
      <c r="R2959" s="17">
        <v>66402.126050420164</v>
      </c>
      <c r="S2959" s="16">
        <v>415887</v>
      </c>
      <c r="T2959" s="15">
        <v>415887</v>
      </c>
      <c r="U2959" s="14"/>
      <c r="V2959" s="14"/>
      <c r="W2959" s="14"/>
      <c r="X2959" s="14"/>
      <c r="Y2959" s="14"/>
      <c r="Z2959" s="14"/>
      <c r="AA2959" s="14"/>
      <c r="AB2959" s="13"/>
      <c r="AC2959" s="12">
        <f t="shared" si="1417"/>
        <v>0</v>
      </c>
      <c r="AD2959" s="6">
        <f t="shared" si="1418"/>
        <v>0</v>
      </c>
      <c r="AE2959" s="6">
        <f t="shared" si="1419"/>
        <v>0</v>
      </c>
      <c r="AF2959" s="6">
        <f t="shared" si="1420"/>
        <v>0</v>
      </c>
      <c r="AG2959" s="9">
        <f>MIN(L2959,P2959,T2959)</f>
        <v>415887</v>
      </c>
      <c r="AH2959" s="11">
        <f t="shared" si="1421"/>
        <v>547298.97426000005</v>
      </c>
      <c r="AI2959" s="11">
        <f t="shared" si="1422"/>
        <v>432522.5</v>
      </c>
      <c r="AJ2959" s="10">
        <f t="shared" si="1423"/>
        <v>353085.99356500001</v>
      </c>
      <c r="AK2959" s="9">
        <f t="shared" si="1430"/>
        <v>424204.75</v>
      </c>
      <c r="AL2959" s="9">
        <f t="shared" si="1412"/>
        <v>489910.73713000002</v>
      </c>
      <c r="AM2959" s="6">
        <f>HARMEAN(L2959,P2959,T2959)</f>
        <v>464537.06717504316</v>
      </c>
      <c r="AN2959" s="8">
        <f t="shared" si="1427"/>
        <v>241910.5878569707</v>
      </c>
      <c r="AO2959" s="7">
        <f t="shared" si="1413"/>
        <v>0.55930174235322028</v>
      </c>
      <c r="AP2959" s="6">
        <f>+AM2959</f>
        <v>464537.06717504316</v>
      </c>
      <c r="AQ2959" s="5" t="s">
        <v>0</v>
      </c>
    </row>
    <row r="2960" spans="1:43" x14ac:dyDescent="0.25">
      <c r="A2960" s="191" t="s">
        <v>851</v>
      </c>
      <c r="B2960" s="192"/>
      <c r="C2960" s="192"/>
      <c r="D2960" s="192"/>
      <c r="E2960" s="192"/>
      <c r="F2960" s="192"/>
      <c r="G2960" s="192"/>
      <c r="H2960" s="192"/>
      <c r="I2960" s="192"/>
      <c r="J2960" s="192"/>
      <c r="K2960" s="192"/>
      <c r="L2960" s="193"/>
      <c r="M2960" s="41"/>
      <c r="N2960" s="41"/>
      <c r="O2960" s="41"/>
      <c r="P2960" s="40"/>
      <c r="Q2960" s="39"/>
      <c r="R2960" s="39"/>
      <c r="S2960" s="39"/>
      <c r="T2960" s="64"/>
      <c r="U2960" s="39"/>
      <c r="V2960" s="39"/>
      <c r="W2960" s="39"/>
      <c r="X2960" s="39"/>
      <c r="Y2960" s="39"/>
      <c r="Z2960" s="39"/>
      <c r="AA2960" s="39"/>
      <c r="AB2960" s="13"/>
      <c r="AC2960" s="12"/>
      <c r="AD2960" s="6"/>
      <c r="AE2960" s="6"/>
      <c r="AF2960" s="6"/>
      <c r="AG2960" s="9">
        <f>MIN(L2960,P2960,T2960,AF2960)</f>
        <v>0</v>
      </c>
      <c r="AH2960" s="11">
        <f t="shared" si="1421"/>
        <v>0</v>
      </c>
      <c r="AI2960" s="11"/>
      <c r="AJ2960" s="10"/>
      <c r="AK2960" s="9"/>
      <c r="AL2960" s="9"/>
      <c r="AM2960" s="6"/>
      <c r="AN2960" s="8"/>
      <c r="AO2960" s="7"/>
      <c r="AP2960" s="6"/>
      <c r="AQ2960" s="5"/>
    </row>
    <row r="2961" spans="1:43" ht="51" x14ac:dyDescent="0.25">
      <c r="A2961" s="38" t="s">
        <v>143</v>
      </c>
      <c r="B2961" s="31" t="s">
        <v>142</v>
      </c>
      <c r="C2961" s="31" t="s">
        <v>141</v>
      </c>
      <c r="D2961" s="31" t="s">
        <v>140</v>
      </c>
      <c r="E2961" s="31" t="s">
        <v>139</v>
      </c>
      <c r="F2961" s="31" t="s">
        <v>180</v>
      </c>
      <c r="G2961" s="37" t="s">
        <v>138</v>
      </c>
      <c r="H2961" s="36" t="s">
        <v>137</v>
      </c>
      <c r="I2961" s="35" t="s">
        <v>136</v>
      </c>
      <c r="J2961" s="31" t="s">
        <v>135</v>
      </c>
      <c r="K2961" s="31" t="s">
        <v>134</v>
      </c>
      <c r="L2961" s="34" t="s">
        <v>133</v>
      </c>
      <c r="M2961" s="33" t="s">
        <v>136</v>
      </c>
      <c r="N2961" s="33" t="s">
        <v>135</v>
      </c>
      <c r="O2961" s="33" t="s">
        <v>134</v>
      </c>
      <c r="P2961" s="32" t="s">
        <v>133</v>
      </c>
      <c r="Q2961" s="31"/>
      <c r="R2961" s="31"/>
      <c r="S2961" s="31"/>
      <c r="T2961" s="34"/>
      <c r="U2961" s="31"/>
      <c r="V2961" s="31"/>
      <c r="W2961" s="31"/>
      <c r="X2961" s="31"/>
      <c r="Y2961" s="31"/>
      <c r="Z2961" s="31"/>
      <c r="AA2961" s="31"/>
      <c r="AB2961" s="13"/>
      <c r="AC2961" s="12"/>
      <c r="AD2961" s="6"/>
      <c r="AE2961" s="6"/>
      <c r="AF2961" s="6"/>
      <c r="AG2961" s="9">
        <f>MIN(L2961,P2961,T2961,AF2961)</f>
        <v>0</v>
      </c>
      <c r="AH2961" s="11">
        <f t="shared" si="1421"/>
        <v>0</v>
      </c>
      <c r="AI2961" s="11"/>
      <c r="AJ2961" s="10"/>
      <c r="AK2961" s="9"/>
      <c r="AL2961" s="9"/>
      <c r="AM2961" s="6"/>
      <c r="AN2961" s="8"/>
      <c r="AO2961" s="7"/>
      <c r="AP2961" s="6"/>
      <c r="AQ2961" s="5"/>
    </row>
    <row r="2962" spans="1:43" x14ac:dyDescent="0.25">
      <c r="A2962" s="63">
        <v>515</v>
      </c>
      <c r="B2962" s="24">
        <v>78181501</v>
      </c>
      <c r="C2962" s="26">
        <v>8714149</v>
      </c>
      <c r="D2962" s="62" t="s">
        <v>801</v>
      </c>
      <c r="E2962" s="61" t="s">
        <v>801</v>
      </c>
      <c r="F2962" s="23" t="s">
        <v>177</v>
      </c>
      <c r="G2962" s="42" t="s">
        <v>1</v>
      </c>
      <c r="H2962" s="21">
        <v>1</v>
      </c>
      <c r="I2962" s="20">
        <v>2946979.0712268911</v>
      </c>
      <c r="J2962" s="20">
        <f t="shared" ref="J2962:J3005" si="1433">+I2962*0.19</f>
        <v>559926.02353310934</v>
      </c>
      <c r="K2962" s="19">
        <f t="shared" ref="K2962:K3005" si="1434">+I2962+J2962</f>
        <v>3506905.0947600007</v>
      </c>
      <c r="L2962" s="15">
        <f t="shared" ref="L2962:L2973" si="1435">+H2962*K2962</f>
        <v>3506905.0947600007</v>
      </c>
      <c r="M2962" s="17">
        <v>2373742.8571428573</v>
      </c>
      <c r="N2962" s="17">
        <v>451011.1428571429</v>
      </c>
      <c r="O2962" s="16">
        <v>2824754</v>
      </c>
      <c r="P2962" s="18">
        <f t="shared" ref="P2962:P3005" si="1436">+O2962</f>
        <v>2824754</v>
      </c>
      <c r="Q2962" s="17">
        <v>2239379.8319327733</v>
      </c>
      <c r="R2962" s="17">
        <v>425482.16806722694</v>
      </c>
      <c r="S2962" s="16">
        <v>2664862.0000000005</v>
      </c>
      <c r="T2962" s="15">
        <f t="shared" ref="T2962:T3025" si="1437">+S2962</f>
        <v>2664862.0000000005</v>
      </c>
      <c r="U2962" s="14"/>
      <c r="V2962" s="14"/>
      <c r="W2962" s="14"/>
      <c r="X2962" s="14"/>
      <c r="Y2962" s="14"/>
      <c r="Z2962" s="14"/>
      <c r="AA2962" s="14"/>
      <c r="AB2962" s="13"/>
      <c r="AC2962" s="12">
        <f t="shared" ref="AC2962:AC3005" si="1438">+AB2962*19%</f>
        <v>0</v>
      </c>
      <c r="AD2962" s="6">
        <f t="shared" ref="AD2962:AD3005" si="1439">+AB2962+AC2962</f>
        <v>0</v>
      </c>
      <c r="AE2962" s="6">
        <f t="shared" ref="AE2962:AE3005" si="1440">+AD2962*5.1%</f>
        <v>0</v>
      </c>
      <c r="AF2962" s="6">
        <f t="shared" ref="AF2962:AF3005" si="1441">+AD2962+AE2962</f>
        <v>0</v>
      </c>
      <c r="AG2962" s="9">
        <f t="shared" ref="AG2962:AG2987" si="1442">MIN(L2962,P2962,T2962)</f>
        <v>2664862.0000000005</v>
      </c>
      <c r="AH2962" s="11">
        <f t="shared" si="1421"/>
        <v>3506905.0947600007</v>
      </c>
      <c r="AI2962" s="11">
        <f t="shared" si="1422"/>
        <v>2744808</v>
      </c>
      <c r="AJ2962" s="10">
        <f t="shared" si="1423"/>
        <v>2249130.2736900002</v>
      </c>
      <c r="AK2962" s="9">
        <f t="shared" si="1430"/>
        <v>2704835</v>
      </c>
      <c r="AL2962" s="9">
        <f t="shared" si="1412"/>
        <v>3125856.5473800004</v>
      </c>
      <c r="AM2962" s="6">
        <f t="shared" ref="AM2962:AM2987" si="1443">HARMEAN(L2962,P2962,T2962)</f>
        <v>2957358.4525630088</v>
      </c>
      <c r="AN2962" s="8">
        <f t="shared" si="1427"/>
        <v>1543239.0213550017</v>
      </c>
      <c r="AO2962" s="7">
        <f t="shared" si="1413"/>
        <v>0.56223933380950575</v>
      </c>
      <c r="AP2962" s="6">
        <f t="shared" ref="AP2962:AP2976" si="1444">+AM2962</f>
        <v>2957358.4525630088</v>
      </c>
      <c r="AQ2962" s="5" t="s">
        <v>0</v>
      </c>
    </row>
    <row r="2963" spans="1:43" ht="38.25" x14ac:dyDescent="0.25">
      <c r="A2963" s="63">
        <v>516</v>
      </c>
      <c r="B2963" s="24">
        <v>78181501</v>
      </c>
      <c r="C2963" s="26">
        <v>8714149</v>
      </c>
      <c r="D2963" s="62" t="s">
        <v>801</v>
      </c>
      <c r="E2963" s="61" t="s">
        <v>801</v>
      </c>
      <c r="F2963" s="23" t="s">
        <v>765</v>
      </c>
      <c r="G2963" s="42" t="s">
        <v>1</v>
      </c>
      <c r="H2963" s="21">
        <v>1</v>
      </c>
      <c r="I2963" s="20">
        <v>4029584.9474117649</v>
      </c>
      <c r="J2963" s="20">
        <f t="shared" si="1433"/>
        <v>765621.14000823535</v>
      </c>
      <c r="K2963" s="19">
        <f t="shared" si="1434"/>
        <v>4795206.0874199998</v>
      </c>
      <c r="L2963" s="15">
        <f t="shared" si="1435"/>
        <v>4795206.0874199998</v>
      </c>
      <c r="M2963" s="17">
        <v>3215142.8571428573</v>
      </c>
      <c r="N2963" s="17">
        <v>610877.14285714284</v>
      </c>
      <c r="O2963" s="16">
        <v>3826020</v>
      </c>
      <c r="P2963" s="18">
        <f t="shared" si="1436"/>
        <v>3826020</v>
      </c>
      <c r="Q2963" s="17">
        <v>3062041.1764705884</v>
      </c>
      <c r="R2963" s="17">
        <v>581787.82352941181</v>
      </c>
      <c r="S2963" s="16">
        <v>3643829</v>
      </c>
      <c r="T2963" s="15">
        <f t="shared" si="1437"/>
        <v>3643829</v>
      </c>
      <c r="U2963" s="14"/>
      <c r="V2963" s="14"/>
      <c r="W2963" s="14"/>
      <c r="X2963" s="14"/>
      <c r="Y2963" s="14"/>
      <c r="Z2963" s="14"/>
      <c r="AA2963" s="14"/>
      <c r="AB2963" s="13"/>
      <c r="AC2963" s="12">
        <f t="shared" si="1438"/>
        <v>0</v>
      </c>
      <c r="AD2963" s="6">
        <f t="shared" si="1439"/>
        <v>0</v>
      </c>
      <c r="AE2963" s="6">
        <f t="shared" si="1440"/>
        <v>0</v>
      </c>
      <c r="AF2963" s="6">
        <f t="shared" si="1441"/>
        <v>0</v>
      </c>
      <c r="AG2963" s="9">
        <f t="shared" si="1442"/>
        <v>3643829</v>
      </c>
      <c r="AH2963" s="11">
        <f t="shared" si="1421"/>
        <v>4795206.0874199998</v>
      </c>
      <c r="AI2963" s="11">
        <f t="shared" si="1422"/>
        <v>3734924.5</v>
      </c>
      <c r="AJ2963" s="10">
        <f t="shared" si="1423"/>
        <v>3066263.7718549999</v>
      </c>
      <c r="AK2963" s="9">
        <f t="shared" si="1430"/>
        <v>3689376.75</v>
      </c>
      <c r="AL2963" s="9">
        <f t="shared" si="1412"/>
        <v>4265065.2937099999</v>
      </c>
      <c r="AM2963" s="6">
        <f t="shared" si="1443"/>
        <v>4030381.5030664848</v>
      </c>
      <c r="AN2963" s="8">
        <f t="shared" si="1427"/>
        <v>2105708.6034641657</v>
      </c>
      <c r="AO2963" s="7">
        <f t="shared" si="1413"/>
        <v>0.56378880040658541</v>
      </c>
      <c r="AP2963" s="6">
        <f t="shared" si="1444"/>
        <v>4030381.5030664848</v>
      </c>
      <c r="AQ2963" s="5" t="s">
        <v>0</v>
      </c>
    </row>
    <row r="2964" spans="1:43" x14ac:dyDescent="0.25">
      <c r="A2964" s="63">
        <v>517</v>
      </c>
      <c r="B2964" s="24">
        <v>72151802</v>
      </c>
      <c r="C2964" s="26">
        <v>8714149</v>
      </c>
      <c r="D2964" s="62" t="s">
        <v>801</v>
      </c>
      <c r="E2964" s="61" t="s">
        <v>801</v>
      </c>
      <c r="F2964" s="23" t="s">
        <v>762</v>
      </c>
      <c r="G2964" s="42" t="s">
        <v>1</v>
      </c>
      <c r="H2964" s="21">
        <v>1</v>
      </c>
      <c r="I2964" s="20">
        <v>3262141.9049747898</v>
      </c>
      <c r="J2964" s="20">
        <f t="shared" si="1433"/>
        <v>619806.96194521012</v>
      </c>
      <c r="K2964" s="19">
        <f t="shared" si="1434"/>
        <v>3881948.8669199999</v>
      </c>
      <c r="L2964" s="15">
        <f t="shared" si="1435"/>
        <v>3881948.8669199999</v>
      </c>
      <c r="M2964" s="17">
        <v>2677178.9915966387</v>
      </c>
      <c r="N2964" s="17">
        <v>508664.00840336137</v>
      </c>
      <c r="O2964" s="16">
        <v>3185843</v>
      </c>
      <c r="P2964" s="18">
        <f t="shared" si="1436"/>
        <v>3185843</v>
      </c>
      <c r="Q2964" s="17">
        <v>2478868.9075630251</v>
      </c>
      <c r="R2964" s="17">
        <v>470985.09243697475</v>
      </c>
      <c r="S2964" s="16">
        <v>2949854</v>
      </c>
      <c r="T2964" s="15">
        <f t="shared" si="1437"/>
        <v>2949854</v>
      </c>
      <c r="U2964" s="14"/>
      <c r="V2964" s="14"/>
      <c r="W2964" s="14"/>
      <c r="X2964" s="14"/>
      <c r="Y2964" s="14"/>
      <c r="Z2964" s="14"/>
      <c r="AA2964" s="14"/>
      <c r="AB2964" s="13"/>
      <c r="AC2964" s="12">
        <f t="shared" si="1438"/>
        <v>0</v>
      </c>
      <c r="AD2964" s="6">
        <f t="shared" si="1439"/>
        <v>0</v>
      </c>
      <c r="AE2964" s="6">
        <f t="shared" si="1440"/>
        <v>0</v>
      </c>
      <c r="AF2964" s="6">
        <f t="shared" si="1441"/>
        <v>0</v>
      </c>
      <c r="AG2964" s="9">
        <f t="shared" si="1442"/>
        <v>2949854</v>
      </c>
      <c r="AH2964" s="11">
        <f t="shared" si="1421"/>
        <v>3881948.8669199999</v>
      </c>
      <c r="AI2964" s="11">
        <f t="shared" si="1422"/>
        <v>3067848.5</v>
      </c>
      <c r="AJ2964" s="10">
        <f t="shared" si="1423"/>
        <v>2504411.46673</v>
      </c>
      <c r="AK2964" s="9">
        <f t="shared" si="1430"/>
        <v>3008851.25</v>
      </c>
      <c r="AL2964" s="9">
        <f t="shared" si="1412"/>
        <v>3474898.68346</v>
      </c>
      <c r="AM2964" s="6">
        <f t="shared" si="1443"/>
        <v>3294925.2670011772</v>
      </c>
      <c r="AN2964" s="8">
        <f t="shared" si="1427"/>
        <v>1715852.9529645627</v>
      </c>
      <c r="AO2964" s="7">
        <f t="shared" si="1413"/>
        <v>0.5593017233297416</v>
      </c>
      <c r="AP2964" s="6">
        <f t="shared" si="1444"/>
        <v>3294925.2670011772</v>
      </c>
      <c r="AQ2964" s="5" t="s">
        <v>0</v>
      </c>
    </row>
    <row r="2965" spans="1:43" ht="51" x14ac:dyDescent="0.25">
      <c r="A2965" s="63">
        <v>518</v>
      </c>
      <c r="B2965" s="24">
        <v>78181501</v>
      </c>
      <c r="C2965" s="26">
        <v>8714149</v>
      </c>
      <c r="D2965" s="62" t="s">
        <v>801</v>
      </c>
      <c r="E2965" s="61" t="s">
        <v>801</v>
      </c>
      <c r="F2965" s="23" t="s">
        <v>764</v>
      </c>
      <c r="G2965" s="42" t="s">
        <v>1</v>
      </c>
      <c r="H2965" s="21">
        <v>1</v>
      </c>
      <c r="I2965" s="20">
        <v>7946611.5819327729</v>
      </c>
      <c r="J2965" s="20">
        <f t="shared" si="1433"/>
        <v>1509856.2005672269</v>
      </c>
      <c r="K2965" s="19">
        <f t="shared" si="1434"/>
        <v>9456467.7824999988</v>
      </c>
      <c r="L2965" s="15">
        <f t="shared" si="1435"/>
        <v>9456467.7824999988</v>
      </c>
      <c r="M2965" s="17">
        <v>6400863.0252100844</v>
      </c>
      <c r="N2965" s="17">
        <v>1216163.9747899161</v>
      </c>
      <c r="O2965" s="16">
        <v>7617027</v>
      </c>
      <c r="P2965" s="18">
        <f t="shared" si="1436"/>
        <v>7617027</v>
      </c>
      <c r="Q2965" s="17">
        <v>6038550.4201680673</v>
      </c>
      <c r="R2965" s="17">
        <v>1147324.5798319329</v>
      </c>
      <c r="S2965" s="16">
        <v>7185875</v>
      </c>
      <c r="T2965" s="15">
        <f t="shared" si="1437"/>
        <v>7185875</v>
      </c>
      <c r="U2965" s="14"/>
      <c r="V2965" s="14"/>
      <c r="W2965" s="14"/>
      <c r="X2965" s="14"/>
      <c r="Y2965" s="14"/>
      <c r="Z2965" s="14"/>
      <c r="AA2965" s="14"/>
      <c r="AB2965" s="13"/>
      <c r="AC2965" s="12">
        <f t="shared" si="1438"/>
        <v>0</v>
      </c>
      <c r="AD2965" s="6">
        <f t="shared" si="1439"/>
        <v>0</v>
      </c>
      <c r="AE2965" s="6">
        <f t="shared" si="1440"/>
        <v>0</v>
      </c>
      <c r="AF2965" s="6">
        <f t="shared" si="1441"/>
        <v>0</v>
      </c>
      <c r="AG2965" s="9">
        <f t="shared" si="1442"/>
        <v>7185875</v>
      </c>
      <c r="AH2965" s="11">
        <f t="shared" si="1421"/>
        <v>9456467.7824999988</v>
      </c>
      <c r="AI2965" s="11">
        <f t="shared" si="1422"/>
        <v>7401451</v>
      </c>
      <c r="AJ2965" s="10">
        <f t="shared" si="1423"/>
        <v>6064842.4456249997</v>
      </c>
      <c r="AK2965" s="9">
        <f t="shared" si="1430"/>
        <v>7293663</v>
      </c>
      <c r="AL2965" s="9">
        <f t="shared" si="1412"/>
        <v>8428959.3912499994</v>
      </c>
      <c r="AM2965" s="6">
        <f t="shared" si="1443"/>
        <v>7974599.4157899739</v>
      </c>
      <c r="AN2965" s="8">
        <f t="shared" si="1427"/>
        <v>4161387.0762361572</v>
      </c>
      <c r="AO2965" s="7">
        <f t="shared" si="1413"/>
        <v>0.56223936039516542</v>
      </c>
      <c r="AP2965" s="6">
        <f t="shared" si="1444"/>
        <v>7974599.4157899739</v>
      </c>
      <c r="AQ2965" s="5" t="s">
        <v>0</v>
      </c>
    </row>
    <row r="2966" spans="1:43" ht="25.5" x14ac:dyDescent="0.25">
      <c r="A2966" s="63">
        <v>519</v>
      </c>
      <c r="B2966" s="24">
        <v>78181501</v>
      </c>
      <c r="C2966" s="26">
        <v>8714149</v>
      </c>
      <c r="D2966" s="62" t="s">
        <v>801</v>
      </c>
      <c r="E2966" s="61" t="s">
        <v>801</v>
      </c>
      <c r="F2966" s="23" t="s">
        <v>847</v>
      </c>
      <c r="G2966" s="42" t="s">
        <v>1</v>
      </c>
      <c r="H2966" s="21">
        <v>1</v>
      </c>
      <c r="I2966" s="20">
        <v>4045957.2868235293</v>
      </c>
      <c r="J2966" s="20">
        <f t="shared" si="1433"/>
        <v>768731.88449647056</v>
      </c>
      <c r="K2966" s="19">
        <f t="shared" si="1434"/>
        <v>4814689.1713199997</v>
      </c>
      <c r="L2966" s="15">
        <f t="shared" si="1435"/>
        <v>4814689.1713199997</v>
      </c>
      <c r="M2966" s="17">
        <v>3351185.7142857146</v>
      </c>
      <c r="N2966" s="17">
        <v>636725.2857142858</v>
      </c>
      <c r="O2966" s="16">
        <v>3987911.0000000005</v>
      </c>
      <c r="P2966" s="18">
        <f t="shared" si="1436"/>
        <v>3987911.0000000005</v>
      </c>
      <c r="Q2966" s="17">
        <v>3074482.3529411764</v>
      </c>
      <c r="R2966" s="17">
        <v>584151.6470588235</v>
      </c>
      <c r="S2966" s="16">
        <v>3658634</v>
      </c>
      <c r="T2966" s="15">
        <f t="shared" si="1437"/>
        <v>3658634</v>
      </c>
      <c r="U2966" s="14"/>
      <c r="V2966" s="14"/>
      <c r="W2966" s="14"/>
      <c r="X2966" s="14"/>
      <c r="Y2966" s="14"/>
      <c r="Z2966" s="14"/>
      <c r="AA2966" s="14"/>
      <c r="AB2966" s="13"/>
      <c r="AC2966" s="12">
        <f t="shared" si="1438"/>
        <v>0</v>
      </c>
      <c r="AD2966" s="6">
        <f t="shared" si="1439"/>
        <v>0</v>
      </c>
      <c r="AE2966" s="6">
        <f t="shared" si="1440"/>
        <v>0</v>
      </c>
      <c r="AF2966" s="6">
        <f t="shared" si="1441"/>
        <v>0</v>
      </c>
      <c r="AG2966" s="9">
        <f t="shared" si="1442"/>
        <v>3658634</v>
      </c>
      <c r="AH2966" s="11">
        <f t="shared" si="1421"/>
        <v>4814689.1713199997</v>
      </c>
      <c r="AI2966" s="11">
        <f t="shared" si="1422"/>
        <v>3823272.5</v>
      </c>
      <c r="AJ2966" s="10">
        <f t="shared" si="1423"/>
        <v>3115308.5428300002</v>
      </c>
      <c r="AK2966" s="9">
        <f t="shared" si="1430"/>
        <v>3740953.25</v>
      </c>
      <c r="AL2966" s="9">
        <f t="shared" si="1412"/>
        <v>4318980.8356599994</v>
      </c>
      <c r="AM2966" s="6">
        <f t="shared" si="1443"/>
        <v>4099583.6080348473</v>
      </c>
      <c r="AN2966" s="8">
        <f t="shared" si="1427"/>
        <v>2133047.853673608</v>
      </c>
      <c r="AO2966" s="7">
        <f t="shared" si="1413"/>
        <v>0.55791154140166788</v>
      </c>
      <c r="AP2966" s="6">
        <f t="shared" si="1444"/>
        <v>4099583.6080348473</v>
      </c>
      <c r="AQ2966" s="5" t="s">
        <v>0</v>
      </c>
    </row>
    <row r="2967" spans="1:43" ht="76.5" x14ac:dyDescent="0.25">
      <c r="A2967" s="63">
        <v>520</v>
      </c>
      <c r="B2967" s="24">
        <v>73152108</v>
      </c>
      <c r="C2967" s="26">
        <v>8714149</v>
      </c>
      <c r="D2967" s="62" t="s">
        <v>801</v>
      </c>
      <c r="E2967" s="61" t="s">
        <v>801</v>
      </c>
      <c r="F2967" s="23" t="s">
        <v>846</v>
      </c>
      <c r="G2967" s="42" t="s">
        <v>1</v>
      </c>
      <c r="H2967" s="21">
        <v>1</v>
      </c>
      <c r="I2967" s="20">
        <v>3829026.2778151259</v>
      </c>
      <c r="J2967" s="20">
        <f t="shared" si="1433"/>
        <v>727514.99278487393</v>
      </c>
      <c r="K2967" s="19">
        <f t="shared" si="1434"/>
        <v>4556541.2705999995</v>
      </c>
      <c r="L2967" s="15">
        <f t="shared" si="1435"/>
        <v>4556541.2705999995</v>
      </c>
      <c r="M2967" s="17">
        <v>3171506.7226890759</v>
      </c>
      <c r="N2967" s="17">
        <v>602586.27731092437</v>
      </c>
      <c r="O2967" s="16">
        <v>3774093</v>
      </c>
      <c r="P2967" s="18">
        <f t="shared" si="1436"/>
        <v>3774093</v>
      </c>
      <c r="Q2967" s="17">
        <v>2909638.6554621849</v>
      </c>
      <c r="R2967" s="17">
        <v>552831.3445378152</v>
      </c>
      <c r="S2967" s="16">
        <v>3462470</v>
      </c>
      <c r="T2967" s="15">
        <f t="shared" si="1437"/>
        <v>3462470</v>
      </c>
      <c r="U2967" s="14"/>
      <c r="V2967" s="14"/>
      <c r="W2967" s="14"/>
      <c r="X2967" s="14"/>
      <c r="Y2967" s="14"/>
      <c r="Z2967" s="14"/>
      <c r="AA2967" s="14"/>
      <c r="AB2967" s="13"/>
      <c r="AC2967" s="12">
        <f t="shared" si="1438"/>
        <v>0</v>
      </c>
      <c r="AD2967" s="6">
        <f t="shared" si="1439"/>
        <v>0</v>
      </c>
      <c r="AE2967" s="6">
        <f t="shared" si="1440"/>
        <v>0</v>
      </c>
      <c r="AF2967" s="6">
        <f t="shared" si="1441"/>
        <v>0</v>
      </c>
      <c r="AG2967" s="9">
        <f t="shared" si="1442"/>
        <v>3462470</v>
      </c>
      <c r="AH2967" s="11">
        <f t="shared" si="1421"/>
        <v>4556541.2705999995</v>
      </c>
      <c r="AI2967" s="11">
        <f t="shared" si="1422"/>
        <v>3618281.5</v>
      </c>
      <c r="AJ2967" s="10">
        <f t="shared" si="1423"/>
        <v>2948276.0676499996</v>
      </c>
      <c r="AK2967" s="9">
        <f t="shared" si="1430"/>
        <v>3540375.75</v>
      </c>
      <c r="AL2967" s="9">
        <f t="shared" ref="AL2967:AL3030" si="1445">AVERAGE(AH2967,AI2967)</f>
        <v>4087411.3852999997</v>
      </c>
      <c r="AM2967" s="6">
        <f t="shared" si="1443"/>
        <v>3879777.5975011252</v>
      </c>
      <c r="AN2967" s="8">
        <f t="shared" si="1427"/>
        <v>2018680.90097792</v>
      </c>
      <c r="AO2967" s="7">
        <f t="shared" ref="AO2967:AO3030" si="1446">+AN2967/AI2967</f>
        <v>0.5579115115775044</v>
      </c>
      <c r="AP2967" s="6">
        <f t="shared" si="1444"/>
        <v>3879777.5975011252</v>
      </c>
      <c r="AQ2967" s="5" t="s">
        <v>0</v>
      </c>
    </row>
    <row r="2968" spans="1:43" ht="76.5" x14ac:dyDescent="0.25">
      <c r="A2968" s="63">
        <v>521</v>
      </c>
      <c r="B2968" s="24">
        <v>72101511</v>
      </c>
      <c r="C2968" s="26">
        <v>8714149</v>
      </c>
      <c r="D2968" s="62" t="s">
        <v>801</v>
      </c>
      <c r="E2968" s="61" t="s">
        <v>801</v>
      </c>
      <c r="F2968" s="23" t="s">
        <v>835</v>
      </c>
      <c r="G2968" s="42" t="s">
        <v>1</v>
      </c>
      <c r="H2968" s="21">
        <v>1</v>
      </c>
      <c r="I2968" s="20">
        <v>4704934.8247563019</v>
      </c>
      <c r="J2968" s="20">
        <f t="shared" si="1433"/>
        <v>893937.61670369736</v>
      </c>
      <c r="K2968" s="19">
        <f t="shared" si="1434"/>
        <v>5598872.4414599994</v>
      </c>
      <c r="L2968" s="15">
        <f t="shared" si="1435"/>
        <v>5598872.4414599994</v>
      </c>
      <c r="M2968" s="17">
        <v>3753994.1176470588</v>
      </c>
      <c r="N2968" s="17">
        <v>713258.8823529412</v>
      </c>
      <c r="O2968" s="16">
        <v>4467253</v>
      </c>
      <c r="P2968" s="18">
        <f t="shared" si="1436"/>
        <v>4467253</v>
      </c>
      <c r="Q2968" s="17">
        <v>3575232.7731092437</v>
      </c>
      <c r="R2968" s="17">
        <v>679294.22689075628</v>
      </c>
      <c r="S2968" s="16">
        <v>4254527</v>
      </c>
      <c r="T2968" s="15">
        <f t="shared" si="1437"/>
        <v>4254527</v>
      </c>
      <c r="U2968" s="14"/>
      <c r="V2968" s="14"/>
      <c r="W2968" s="14"/>
      <c r="X2968" s="14"/>
      <c r="Y2968" s="14"/>
      <c r="Z2968" s="14"/>
      <c r="AA2968" s="14"/>
      <c r="AB2968" s="13"/>
      <c r="AC2968" s="12">
        <f t="shared" si="1438"/>
        <v>0</v>
      </c>
      <c r="AD2968" s="6">
        <f t="shared" si="1439"/>
        <v>0</v>
      </c>
      <c r="AE2968" s="6">
        <f t="shared" si="1440"/>
        <v>0</v>
      </c>
      <c r="AF2968" s="6">
        <f t="shared" si="1441"/>
        <v>0</v>
      </c>
      <c r="AG2968" s="9">
        <f t="shared" si="1442"/>
        <v>4254527</v>
      </c>
      <c r="AH2968" s="11">
        <f t="shared" si="1421"/>
        <v>5598872.4414599994</v>
      </c>
      <c r="AI2968" s="11">
        <f t="shared" si="1422"/>
        <v>4360890</v>
      </c>
      <c r="AJ2968" s="10">
        <f t="shared" si="1423"/>
        <v>3580163.1103649996</v>
      </c>
      <c r="AK2968" s="9">
        <f t="shared" si="1430"/>
        <v>4307708.5</v>
      </c>
      <c r="AL2968" s="9">
        <f t="shared" si="1445"/>
        <v>4979881.2207299992</v>
      </c>
      <c r="AM2968" s="6">
        <f t="shared" si="1443"/>
        <v>4705864.9463330172</v>
      </c>
      <c r="AN2968" s="8">
        <f t="shared" si="1427"/>
        <v>2458620.9134529526</v>
      </c>
      <c r="AO2968" s="7">
        <f t="shared" si="1446"/>
        <v>0.56378879390513237</v>
      </c>
      <c r="AP2968" s="6">
        <f t="shared" si="1444"/>
        <v>4705864.9463330172</v>
      </c>
      <c r="AQ2968" s="5" t="s">
        <v>0</v>
      </c>
    </row>
    <row r="2969" spans="1:43" ht="63.75" x14ac:dyDescent="0.25">
      <c r="A2969" s="63">
        <v>522</v>
      </c>
      <c r="B2969" s="24">
        <v>72154501</v>
      </c>
      <c r="C2969" s="26">
        <v>8714149</v>
      </c>
      <c r="D2969" s="62" t="s">
        <v>801</v>
      </c>
      <c r="E2969" s="61" t="s">
        <v>801</v>
      </c>
      <c r="F2969" s="23" t="s">
        <v>833</v>
      </c>
      <c r="G2969" s="42" t="s">
        <v>1</v>
      </c>
      <c r="H2969" s="21">
        <v>1</v>
      </c>
      <c r="I2969" s="20">
        <v>6442424.3246218488</v>
      </c>
      <c r="J2969" s="20">
        <f t="shared" si="1433"/>
        <v>1224060.6216781512</v>
      </c>
      <c r="K2969" s="19">
        <f t="shared" si="1434"/>
        <v>7666484.9463</v>
      </c>
      <c r="L2969" s="15">
        <f t="shared" si="1435"/>
        <v>7666484.9463</v>
      </c>
      <c r="M2969" s="17">
        <v>5189265.5462184874</v>
      </c>
      <c r="N2969" s="17">
        <v>985960.45378151257</v>
      </c>
      <c r="O2969" s="16">
        <v>6175226</v>
      </c>
      <c r="P2969" s="18">
        <f t="shared" si="1436"/>
        <v>6175226</v>
      </c>
      <c r="Q2969" s="17">
        <v>4895533.6134453779</v>
      </c>
      <c r="R2969" s="17">
        <v>930151.38655462186</v>
      </c>
      <c r="S2969" s="16">
        <v>5825685</v>
      </c>
      <c r="T2969" s="15">
        <f t="shared" si="1437"/>
        <v>5825685</v>
      </c>
      <c r="U2969" s="14"/>
      <c r="V2969" s="14"/>
      <c r="W2969" s="14"/>
      <c r="X2969" s="14"/>
      <c r="Y2969" s="14"/>
      <c r="Z2969" s="14"/>
      <c r="AA2969" s="14"/>
      <c r="AB2969" s="13"/>
      <c r="AC2969" s="12">
        <f t="shared" si="1438"/>
        <v>0</v>
      </c>
      <c r="AD2969" s="6">
        <f t="shared" si="1439"/>
        <v>0</v>
      </c>
      <c r="AE2969" s="6">
        <f t="shared" si="1440"/>
        <v>0</v>
      </c>
      <c r="AF2969" s="6">
        <f t="shared" si="1441"/>
        <v>0</v>
      </c>
      <c r="AG2969" s="9">
        <f t="shared" si="1442"/>
        <v>5825685</v>
      </c>
      <c r="AH2969" s="11">
        <f t="shared" si="1421"/>
        <v>7666484.9463</v>
      </c>
      <c r="AI2969" s="11">
        <f t="shared" si="1422"/>
        <v>6000455.5</v>
      </c>
      <c r="AJ2969" s="10">
        <f t="shared" si="1423"/>
        <v>4916848.986575</v>
      </c>
      <c r="AK2969" s="9">
        <f t="shared" si="1430"/>
        <v>5913070.25</v>
      </c>
      <c r="AL2969" s="9">
        <f t="shared" si="1445"/>
        <v>6833470.22315</v>
      </c>
      <c r="AM2969" s="6">
        <f t="shared" si="1443"/>
        <v>6465114.5475363433</v>
      </c>
      <c r="AN2969" s="8">
        <f t="shared" si="1427"/>
        <v>3373692.2145235823</v>
      </c>
      <c r="AO2969" s="7">
        <f t="shared" si="1446"/>
        <v>0.56223935241642609</v>
      </c>
      <c r="AP2969" s="6">
        <f t="shared" si="1444"/>
        <v>6465114.5475363433</v>
      </c>
      <c r="AQ2969" s="5" t="s">
        <v>0</v>
      </c>
    </row>
    <row r="2970" spans="1:43" ht="76.5" x14ac:dyDescent="0.25">
      <c r="A2970" s="63">
        <v>523</v>
      </c>
      <c r="B2970" s="24">
        <v>72154501</v>
      </c>
      <c r="C2970" s="26">
        <v>8714149</v>
      </c>
      <c r="D2970" s="62" t="s">
        <v>801</v>
      </c>
      <c r="E2970" s="61" t="s">
        <v>801</v>
      </c>
      <c r="F2970" s="23" t="s">
        <v>169</v>
      </c>
      <c r="G2970" s="42" t="s">
        <v>1</v>
      </c>
      <c r="H2970" s="21">
        <v>1</v>
      </c>
      <c r="I2970" s="20">
        <v>4706980.6760168066</v>
      </c>
      <c r="J2970" s="20">
        <f t="shared" si="1433"/>
        <v>894326.32844319323</v>
      </c>
      <c r="K2970" s="19">
        <f t="shared" si="1434"/>
        <v>5601307.0044599995</v>
      </c>
      <c r="L2970" s="15">
        <f t="shared" si="1435"/>
        <v>5601307.0044599995</v>
      </c>
      <c r="M2970" s="17">
        <v>3827163.0252100844</v>
      </c>
      <c r="N2970" s="17">
        <v>727160.97478991607</v>
      </c>
      <c r="O2970" s="16">
        <v>4554324</v>
      </c>
      <c r="P2970" s="18">
        <f t="shared" si="1436"/>
        <v>4554324</v>
      </c>
      <c r="Q2970" s="17">
        <v>3576787.3949579834</v>
      </c>
      <c r="R2970" s="17">
        <v>679589.60504201683</v>
      </c>
      <c r="S2970" s="16">
        <v>4256377</v>
      </c>
      <c r="T2970" s="15">
        <f t="shared" si="1437"/>
        <v>4256377</v>
      </c>
      <c r="U2970" s="14"/>
      <c r="V2970" s="14"/>
      <c r="W2970" s="14"/>
      <c r="X2970" s="14"/>
      <c r="Y2970" s="14"/>
      <c r="Z2970" s="14"/>
      <c r="AA2970" s="14"/>
      <c r="AB2970" s="13"/>
      <c r="AC2970" s="12">
        <f t="shared" si="1438"/>
        <v>0</v>
      </c>
      <c r="AD2970" s="6">
        <f t="shared" si="1439"/>
        <v>0</v>
      </c>
      <c r="AE2970" s="6">
        <f t="shared" si="1440"/>
        <v>0</v>
      </c>
      <c r="AF2970" s="6">
        <f t="shared" si="1441"/>
        <v>0</v>
      </c>
      <c r="AG2970" s="9">
        <f t="shared" si="1442"/>
        <v>4256377</v>
      </c>
      <c r="AH2970" s="11">
        <f t="shared" si="1421"/>
        <v>5601307.0044599995</v>
      </c>
      <c r="AI2970" s="11">
        <f t="shared" si="1422"/>
        <v>4405350.5</v>
      </c>
      <c r="AJ2970" s="10">
        <f t="shared" si="1423"/>
        <v>3603002.0011149999</v>
      </c>
      <c r="AK2970" s="9">
        <f t="shared" si="1430"/>
        <v>4330863.75</v>
      </c>
      <c r="AL2970" s="9">
        <f t="shared" si="1445"/>
        <v>5003328.7522299998</v>
      </c>
      <c r="AM2970" s="6">
        <f t="shared" si="1443"/>
        <v>4739015.2432841491</v>
      </c>
      <c r="AN2970" s="8">
        <f t="shared" si="1427"/>
        <v>2470273.853992905</v>
      </c>
      <c r="AO2970" s="7">
        <f t="shared" si="1446"/>
        <v>0.56074399846116785</v>
      </c>
      <c r="AP2970" s="6">
        <f t="shared" si="1444"/>
        <v>4739015.2432841491</v>
      </c>
      <c r="AQ2970" s="5" t="s">
        <v>0</v>
      </c>
    </row>
    <row r="2971" spans="1:43" x14ac:dyDescent="0.25">
      <c r="A2971" s="63">
        <v>524</v>
      </c>
      <c r="B2971" s="24">
        <v>72154501</v>
      </c>
      <c r="C2971" s="26">
        <v>8714149</v>
      </c>
      <c r="D2971" s="62" t="s">
        <v>801</v>
      </c>
      <c r="E2971" s="61" t="s">
        <v>801</v>
      </c>
      <c r="F2971" s="23" t="s">
        <v>179</v>
      </c>
      <c r="G2971" s="42" t="s">
        <v>1</v>
      </c>
      <c r="H2971" s="21">
        <v>1</v>
      </c>
      <c r="I2971" s="20">
        <v>961860.84065546223</v>
      </c>
      <c r="J2971" s="20">
        <f t="shared" si="1433"/>
        <v>182753.55972453783</v>
      </c>
      <c r="K2971" s="19">
        <f t="shared" si="1434"/>
        <v>1144614.40038</v>
      </c>
      <c r="L2971" s="15">
        <f t="shared" si="1435"/>
        <v>1144614.40038</v>
      </c>
      <c r="M2971" s="17">
        <v>789381.51260504208</v>
      </c>
      <c r="N2971" s="17">
        <v>149982.48739495801</v>
      </c>
      <c r="O2971" s="16">
        <v>939364.00000000012</v>
      </c>
      <c r="P2971" s="18">
        <f t="shared" si="1436"/>
        <v>939364.00000000012</v>
      </c>
      <c r="Q2971" s="17">
        <v>730908.40336134459</v>
      </c>
      <c r="R2971" s="17">
        <v>138872.59663865546</v>
      </c>
      <c r="S2971" s="16">
        <v>869781</v>
      </c>
      <c r="T2971" s="15">
        <f t="shared" si="1437"/>
        <v>869781</v>
      </c>
      <c r="U2971" s="14"/>
      <c r="V2971" s="14"/>
      <c r="W2971" s="14"/>
      <c r="X2971" s="14"/>
      <c r="Y2971" s="14"/>
      <c r="Z2971" s="14"/>
      <c r="AA2971" s="14"/>
      <c r="AB2971" s="13"/>
      <c r="AC2971" s="12">
        <f t="shared" si="1438"/>
        <v>0</v>
      </c>
      <c r="AD2971" s="6">
        <f t="shared" si="1439"/>
        <v>0</v>
      </c>
      <c r="AE2971" s="6">
        <f t="shared" si="1440"/>
        <v>0</v>
      </c>
      <c r="AF2971" s="6">
        <f t="shared" si="1441"/>
        <v>0</v>
      </c>
      <c r="AG2971" s="9">
        <f t="shared" si="1442"/>
        <v>869781</v>
      </c>
      <c r="AH2971" s="11">
        <f t="shared" si="1421"/>
        <v>1144614.40038</v>
      </c>
      <c r="AI2971" s="11">
        <f t="shared" si="1422"/>
        <v>904572.5</v>
      </c>
      <c r="AJ2971" s="10">
        <f t="shared" si="1423"/>
        <v>738439.850095</v>
      </c>
      <c r="AK2971" s="9">
        <f t="shared" si="1430"/>
        <v>887176.75</v>
      </c>
      <c r="AL2971" s="9">
        <f t="shared" si="1445"/>
        <v>1024593.45019</v>
      </c>
      <c r="AM2971" s="6">
        <f t="shared" si="1443"/>
        <v>971527.31277438393</v>
      </c>
      <c r="AN2971" s="8">
        <f t="shared" si="1427"/>
        <v>505928.91107379994</v>
      </c>
      <c r="AO2971" s="7">
        <f t="shared" si="1446"/>
        <v>0.55930167131302344</v>
      </c>
      <c r="AP2971" s="6">
        <f t="shared" si="1444"/>
        <v>971527.31277438393</v>
      </c>
      <c r="AQ2971" s="5" t="s">
        <v>0</v>
      </c>
    </row>
    <row r="2972" spans="1:43" x14ac:dyDescent="0.25">
      <c r="A2972" s="63">
        <v>525</v>
      </c>
      <c r="B2972" s="24">
        <v>72154501</v>
      </c>
      <c r="C2972" s="26">
        <v>8714149</v>
      </c>
      <c r="D2972" s="62" t="s">
        <v>801</v>
      </c>
      <c r="E2972" s="61" t="s">
        <v>801</v>
      </c>
      <c r="F2972" s="23" t="s">
        <v>850</v>
      </c>
      <c r="G2972" s="42" t="s">
        <v>1</v>
      </c>
      <c r="H2972" s="21">
        <v>1</v>
      </c>
      <c r="I2972" s="20">
        <v>2707537.0631596642</v>
      </c>
      <c r="J2972" s="20">
        <f t="shared" si="1433"/>
        <v>514432.04200033622</v>
      </c>
      <c r="K2972" s="19">
        <f t="shared" si="1434"/>
        <v>3221969.1051600003</v>
      </c>
      <c r="L2972" s="15">
        <f t="shared" si="1435"/>
        <v>3221969.1051600003</v>
      </c>
      <c r="M2972" s="17">
        <v>2160301.6806722688</v>
      </c>
      <c r="N2972" s="17">
        <v>410457.31932773109</v>
      </c>
      <c r="O2972" s="16">
        <v>2570759</v>
      </c>
      <c r="P2972" s="18">
        <f t="shared" si="1436"/>
        <v>2570759</v>
      </c>
      <c r="Q2972" s="17">
        <v>2057430.2521008404</v>
      </c>
      <c r="R2972" s="17">
        <v>390911.74789915967</v>
      </c>
      <c r="S2972" s="16">
        <v>2448342</v>
      </c>
      <c r="T2972" s="15">
        <f t="shared" si="1437"/>
        <v>2448342</v>
      </c>
      <c r="U2972" s="14"/>
      <c r="V2972" s="14"/>
      <c r="W2972" s="14"/>
      <c r="X2972" s="14"/>
      <c r="Y2972" s="14"/>
      <c r="Z2972" s="14"/>
      <c r="AA2972" s="14"/>
      <c r="AB2972" s="13"/>
      <c r="AC2972" s="12">
        <f t="shared" si="1438"/>
        <v>0</v>
      </c>
      <c r="AD2972" s="6">
        <f t="shared" si="1439"/>
        <v>0</v>
      </c>
      <c r="AE2972" s="6">
        <f t="shared" si="1440"/>
        <v>0</v>
      </c>
      <c r="AF2972" s="6">
        <f t="shared" si="1441"/>
        <v>0</v>
      </c>
      <c r="AG2972" s="9">
        <f t="shared" si="1442"/>
        <v>2448342</v>
      </c>
      <c r="AH2972" s="11">
        <f t="shared" si="1421"/>
        <v>3221969.1051600003</v>
      </c>
      <c r="AI2972" s="11">
        <f t="shared" si="1422"/>
        <v>2509550.5</v>
      </c>
      <c r="AJ2972" s="10">
        <f t="shared" si="1423"/>
        <v>2060267.52629</v>
      </c>
      <c r="AK2972" s="9">
        <f t="shared" si="1430"/>
        <v>2478946.25</v>
      </c>
      <c r="AL2972" s="9">
        <f t="shared" si="1445"/>
        <v>2865759.8025799999</v>
      </c>
      <c r="AM2972" s="6">
        <f t="shared" si="1443"/>
        <v>2708072.3554067607</v>
      </c>
      <c r="AN2972" s="8">
        <f t="shared" si="1427"/>
        <v>1414856.4332480368</v>
      </c>
      <c r="AO2972" s="7">
        <f t="shared" si="1446"/>
        <v>0.56378878737368976</v>
      </c>
      <c r="AP2972" s="6">
        <f t="shared" si="1444"/>
        <v>2708072.3554067607</v>
      </c>
      <c r="AQ2972" s="5" t="s">
        <v>0</v>
      </c>
    </row>
    <row r="2973" spans="1:43" x14ac:dyDescent="0.25">
      <c r="A2973" s="63">
        <v>526</v>
      </c>
      <c r="B2973" s="24">
        <v>72154501</v>
      </c>
      <c r="C2973" s="26">
        <v>8714149</v>
      </c>
      <c r="D2973" s="62" t="s">
        <v>801</v>
      </c>
      <c r="E2973" s="61" t="s">
        <v>801</v>
      </c>
      <c r="F2973" s="23" t="s">
        <v>849</v>
      </c>
      <c r="G2973" s="42" t="s">
        <v>1</v>
      </c>
      <c r="H2973" s="21">
        <v>1</v>
      </c>
      <c r="I2973" s="20">
        <v>2531537.4556134455</v>
      </c>
      <c r="J2973" s="20">
        <f t="shared" si="1433"/>
        <v>480992.11656655464</v>
      </c>
      <c r="K2973" s="19">
        <f t="shared" si="1434"/>
        <v>3012529.5721800001</v>
      </c>
      <c r="L2973" s="15">
        <f t="shared" si="1435"/>
        <v>3012529.5721800001</v>
      </c>
      <c r="M2973" s="17">
        <v>2096821.848739496</v>
      </c>
      <c r="N2973" s="17">
        <v>398396.15126050427</v>
      </c>
      <c r="O2973" s="16">
        <v>2495218</v>
      </c>
      <c r="P2973" s="18">
        <f t="shared" si="1436"/>
        <v>2495218</v>
      </c>
      <c r="Q2973" s="17">
        <v>1923689.9159663867</v>
      </c>
      <c r="R2973" s="17">
        <v>365501.0840336135</v>
      </c>
      <c r="S2973" s="16">
        <v>2289191</v>
      </c>
      <c r="T2973" s="15">
        <f t="shared" si="1437"/>
        <v>2289191</v>
      </c>
      <c r="U2973" s="14"/>
      <c r="V2973" s="14"/>
      <c r="W2973" s="14"/>
      <c r="X2973" s="14"/>
      <c r="Y2973" s="14"/>
      <c r="Z2973" s="14"/>
      <c r="AA2973" s="14"/>
      <c r="AB2973" s="13"/>
      <c r="AC2973" s="12">
        <f t="shared" si="1438"/>
        <v>0</v>
      </c>
      <c r="AD2973" s="6">
        <f t="shared" si="1439"/>
        <v>0</v>
      </c>
      <c r="AE2973" s="6">
        <f t="shared" si="1440"/>
        <v>0</v>
      </c>
      <c r="AF2973" s="6">
        <f t="shared" si="1441"/>
        <v>0</v>
      </c>
      <c r="AG2973" s="9">
        <f t="shared" si="1442"/>
        <v>2289191</v>
      </c>
      <c r="AH2973" s="11">
        <f t="shared" si="1421"/>
        <v>3012529.5721800001</v>
      </c>
      <c r="AI2973" s="11">
        <f t="shared" si="1422"/>
        <v>2392204.5</v>
      </c>
      <c r="AJ2973" s="10">
        <f t="shared" si="1423"/>
        <v>1949234.643045</v>
      </c>
      <c r="AK2973" s="9">
        <f t="shared" si="1430"/>
        <v>2340697.75</v>
      </c>
      <c r="AL2973" s="9">
        <f t="shared" si="1445"/>
        <v>2702367.0360900001</v>
      </c>
      <c r="AM2973" s="6">
        <f t="shared" si="1443"/>
        <v>2565091.1522640232</v>
      </c>
      <c r="AN2973" s="8">
        <f t="shared" si="1427"/>
        <v>1334638.5216825493</v>
      </c>
      <c r="AO2973" s="7">
        <f t="shared" si="1446"/>
        <v>0.55791155048932872</v>
      </c>
      <c r="AP2973" s="6">
        <f t="shared" si="1444"/>
        <v>2565091.1522640232</v>
      </c>
      <c r="AQ2973" s="5" t="s">
        <v>0</v>
      </c>
    </row>
    <row r="2974" spans="1:43" ht="38.25" x14ac:dyDescent="0.25">
      <c r="A2974" s="63">
        <v>527</v>
      </c>
      <c r="B2974" s="24">
        <v>72154501</v>
      </c>
      <c r="C2974" s="26">
        <v>8714199</v>
      </c>
      <c r="D2974" s="62" t="s">
        <v>801</v>
      </c>
      <c r="E2974" s="61" t="s">
        <v>801</v>
      </c>
      <c r="F2974" s="23" t="s">
        <v>765</v>
      </c>
      <c r="G2974" s="42" t="s">
        <v>1</v>
      </c>
      <c r="H2974" s="21">
        <v>2</v>
      </c>
      <c r="I2974" s="20">
        <v>3674236.0655798316</v>
      </c>
      <c r="J2974" s="20">
        <f t="shared" si="1433"/>
        <v>698104.85246016807</v>
      </c>
      <c r="K2974" s="19">
        <f t="shared" si="1434"/>
        <v>4372340.9180399999</v>
      </c>
      <c r="L2974" s="15">
        <f t="shared" ref="L2974:L3005" si="1447">+K2974</f>
        <v>4372340.9180399999</v>
      </c>
      <c r="M2974" s="17">
        <v>2987456.3025210085</v>
      </c>
      <c r="N2974" s="17">
        <v>567616.69747899158</v>
      </c>
      <c r="O2974" s="16">
        <v>3555073</v>
      </c>
      <c r="P2974" s="18">
        <f t="shared" si="1436"/>
        <v>3555073</v>
      </c>
      <c r="Q2974" s="17">
        <v>2792015.1260504201</v>
      </c>
      <c r="R2974" s="17">
        <v>530482.87394957978</v>
      </c>
      <c r="S2974" s="16">
        <v>3322498</v>
      </c>
      <c r="T2974" s="15">
        <f t="shared" si="1437"/>
        <v>3322498</v>
      </c>
      <c r="U2974" s="14"/>
      <c r="V2974" s="14"/>
      <c r="W2974" s="14"/>
      <c r="X2974" s="14"/>
      <c r="Y2974" s="14"/>
      <c r="Z2974" s="14"/>
      <c r="AA2974" s="14"/>
      <c r="AB2974" s="13"/>
      <c r="AC2974" s="12">
        <f t="shared" si="1438"/>
        <v>0</v>
      </c>
      <c r="AD2974" s="6">
        <f t="shared" si="1439"/>
        <v>0</v>
      </c>
      <c r="AE2974" s="6">
        <f t="shared" si="1440"/>
        <v>0</v>
      </c>
      <c r="AF2974" s="6">
        <f t="shared" si="1441"/>
        <v>0</v>
      </c>
      <c r="AG2974" s="9">
        <f t="shared" si="1442"/>
        <v>3322498</v>
      </c>
      <c r="AH2974" s="11">
        <f t="shared" si="1421"/>
        <v>4372340.9180399999</v>
      </c>
      <c r="AI2974" s="11">
        <f t="shared" si="1422"/>
        <v>3438785.5</v>
      </c>
      <c r="AJ2974" s="10">
        <f t="shared" si="1423"/>
        <v>2812477.97951</v>
      </c>
      <c r="AK2974" s="9">
        <f t="shared" si="1430"/>
        <v>3380641.75</v>
      </c>
      <c r="AL2974" s="9">
        <f t="shared" si="1445"/>
        <v>3905563.20902</v>
      </c>
      <c r="AM2974" s="6">
        <f t="shared" si="1443"/>
        <v>3699241.9025312159</v>
      </c>
      <c r="AN2974" s="8">
        <f t="shared" si="1427"/>
        <v>1928278.3822177812</v>
      </c>
      <c r="AO2974" s="7">
        <f t="shared" si="1446"/>
        <v>0.56074401332033685</v>
      </c>
      <c r="AP2974" s="6">
        <f t="shared" si="1444"/>
        <v>3699241.9025312159</v>
      </c>
      <c r="AQ2974" s="5" t="s">
        <v>0</v>
      </c>
    </row>
    <row r="2975" spans="1:43" ht="51" x14ac:dyDescent="0.25">
      <c r="A2975" s="63">
        <v>528</v>
      </c>
      <c r="B2975" s="24">
        <v>72154501</v>
      </c>
      <c r="C2975" s="26">
        <v>8714199</v>
      </c>
      <c r="D2975" s="62" t="s">
        <v>801</v>
      </c>
      <c r="E2975" s="61" t="s">
        <v>801</v>
      </c>
      <c r="F2975" s="23" t="s">
        <v>764</v>
      </c>
      <c r="G2975" s="42" t="s">
        <v>1</v>
      </c>
      <c r="H2975" s="21">
        <v>3</v>
      </c>
      <c r="I2975" s="20">
        <v>2582607.4324033614</v>
      </c>
      <c r="J2975" s="20">
        <f t="shared" si="1433"/>
        <v>490695.41215663869</v>
      </c>
      <c r="K2975" s="19">
        <f t="shared" si="1434"/>
        <v>3073302.8445600001</v>
      </c>
      <c r="L2975" s="15">
        <f t="shared" si="1447"/>
        <v>3073302.8445600001</v>
      </c>
      <c r="M2975" s="17">
        <v>2119497.478991597</v>
      </c>
      <c r="N2975" s="17">
        <v>402704.52100840345</v>
      </c>
      <c r="O2975" s="16">
        <v>2522202.0000000005</v>
      </c>
      <c r="P2975" s="18">
        <f t="shared" si="1436"/>
        <v>2522202.0000000005</v>
      </c>
      <c r="Q2975" s="17">
        <v>1962497.4789915967</v>
      </c>
      <c r="R2975" s="17">
        <v>372874.52100840339</v>
      </c>
      <c r="S2975" s="16">
        <v>2335372</v>
      </c>
      <c r="T2975" s="15">
        <f t="shared" si="1437"/>
        <v>2335372</v>
      </c>
      <c r="U2975" s="14"/>
      <c r="V2975" s="14"/>
      <c r="W2975" s="14"/>
      <c r="X2975" s="14"/>
      <c r="Y2975" s="14"/>
      <c r="Z2975" s="14"/>
      <c r="AA2975" s="14"/>
      <c r="AB2975" s="13"/>
      <c r="AC2975" s="12">
        <f t="shared" si="1438"/>
        <v>0</v>
      </c>
      <c r="AD2975" s="6">
        <f t="shared" si="1439"/>
        <v>0</v>
      </c>
      <c r="AE2975" s="6">
        <f t="shared" si="1440"/>
        <v>0</v>
      </c>
      <c r="AF2975" s="6">
        <f t="shared" si="1441"/>
        <v>0</v>
      </c>
      <c r="AG2975" s="9">
        <f t="shared" si="1442"/>
        <v>2335372</v>
      </c>
      <c r="AH2975" s="11">
        <f t="shared" si="1421"/>
        <v>3073302.8445600001</v>
      </c>
      <c r="AI2975" s="11">
        <f t="shared" si="1422"/>
        <v>2428787</v>
      </c>
      <c r="AJ2975" s="10">
        <f t="shared" si="1423"/>
        <v>1982719.2111400003</v>
      </c>
      <c r="AK2975" s="9">
        <f t="shared" si="1430"/>
        <v>2382079.5</v>
      </c>
      <c r="AL2975" s="9">
        <f t="shared" si="1445"/>
        <v>2751044.9222800001</v>
      </c>
      <c r="AM2975" s="6">
        <f t="shared" si="1443"/>
        <v>2608561.6091003707</v>
      </c>
      <c r="AN2975" s="8">
        <f t="shared" si="1427"/>
        <v>1358424.798639229</v>
      </c>
      <c r="AO2975" s="7">
        <f t="shared" si="1446"/>
        <v>0.55930174142040001</v>
      </c>
      <c r="AP2975" s="6">
        <f t="shared" si="1444"/>
        <v>2608561.6091003707</v>
      </c>
      <c r="AQ2975" s="5" t="s">
        <v>0</v>
      </c>
    </row>
    <row r="2976" spans="1:43" x14ac:dyDescent="0.25">
      <c r="A2976" s="63">
        <v>529</v>
      </c>
      <c r="B2976" s="24">
        <v>72154501</v>
      </c>
      <c r="C2976" s="26">
        <v>8714199</v>
      </c>
      <c r="D2976" s="62" t="s">
        <v>801</v>
      </c>
      <c r="E2976" s="61" t="s">
        <v>801</v>
      </c>
      <c r="F2976" s="23" t="s">
        <v>762</v>
      </c>
      <c r="G2976" s="42" t="s">
        <v>1</v>
      </c>
      <c r="H2976" s="21">
        <v>4</v>
      </c>
      <c r="I2976" s="20">
        <v>2248456.8872268908</v>
      </c>
      <c r="J2976" s="20">
        <f t="shared" si="1433"/>
        <v>427206.80857310927</v>
      </c>
      <c r="K2976" s="19">
        <f t="shared" si="1434"/>
        <v>2675663.6957999999</v>
      </c>
      <c r="L2976" s="15">
        <f t="shared" si="1447"/>
        <v>2675663.6957999999</v>
      </c>
      <c r="M2976" s="17">
        <v>1845266.3865546219</v>
      </c>
      <c r="N2976" s="17">
        <v>350600.61344537814</v>
      </c>
      <c r="O2976" s="16">
        <v>2195867</v>
      </c>
      <c r="P2976" s="18">
        <f t="shared" si="1436"/>
        <v>2195867</v>
      </c>
      <c r="Q2976" s="17">
        <v>1708579.8319327731</v>
      </c>
      <c r="R2976" s="17">
        <v>324630.16806722688</v>
      </c>
      <c r="S2976" s="16">
        <v>2033210</v>
      </c>
      <c r="T2976" s="15">
        <f t="shared" si="1437"/>
        <v>2033210</v>
      </c>
      <c r="U2976" s="14"/>
      <c r="V2976" s="14"/>
      <c r="W2976" s="14"/>
      <c r="X2976" s="14"/>
      <c r="Y2976" s="14"/>
      <c r="Z2976" s="14"/>
      <c r="AA2976" s="14"/>
      <c r="AB2976" s="13"/>
      <c r="AC2976" s="12">
        <f t="shared" si="1438"/>
        <v>0</v>
      </c>
      <c r="AD2976" s="6">
        <f t="shared" si="1439"/>
        <v>0</v>
      </c>
      <c r="AE2976" s="6">
        <f t="shared" si="1440"/>
        <v>0</v>
      </c>
      <c r="AF2976" s="6">
        <f t="shared" si="1441"/>
        <v>0</v>
      </c>
      <c r="AG2976" s="9">
        <f t="shared" si="1442"/>
        <v>2033210</v>
      </c>
      <c r="AH2976" s="11">
        <f t="shared" si="1421"/>
        <v>2675663.6957999999</v>
      </c>
      <c r="AI2976" s="11">
        <f t="shared" si="1422"/>
        <v>2114538.5</v>
      </c>
      <c r="AJ2976" s="10">
        <f t="shared" si="1423"/>
        <v>1726185.17395</v>
      </c>
      <c r="AK2976" s="9">
        <f t="shared" si="1430"/>
        <v>2073874.25</v>
      </c>
      <c r="AL2976" s="9">
        <f t="shared" si="1445"/>
        <v>2395101.0978999999</v>
      </c>
      <c r="AM2976" s="6">
        <f t="shared" si="1443"/>
        <v>2271052.9807621581</v>
      </c>
      <c r="AN2976" s="8">
        <f t="shared" si="1427"/>
        <v>1182665.0666682075</v>
      </c>
      <c r="AO2976" s="7">
        <f t="shared" si="1446"/>
        <v>0.55930174204357475</v>
      </c>
      <c r="AP2976" s="6">
        <f t="shared" si="1444"/>
        <v>2271052.9807621581</v>
      </c>
      <c r="AQ2976" s="5" t="s">
        <v>0</v>
      </c>
    </row>
    <row r="2977" spans="1:43" ht="38.25" x14ac:dyDescent="0.25">
      <c r="A2977" s="63">
        <v>530</v>
      </c>
      <c r="B2977" s="24">
        <v>25174404</v>
      </c>
      <c r="C2977" s="26">
        <v>8714199</v>
      </c>
      <c r="D2977" s="62" t="s">
        <v>801</v>
      </c>
      <c r="E2977" s="61" t="s">
        <v>801</v>
      </c>
      <c r="F2977" s="23" t="s">
        <v>174</v>
      </c>
      <c r="G2977" s="42" t="s">
        <v>1</v>
      </c>
      <c r="H2977" s="21">
        <v>5</v>
      </c>
      <c r="I2977" s="20">
        <v>1775991.3147226891</v>
      </c>
      <c r="J2977" s="20">
        <f t="shared" si="1433"/>
        <v>337438.34979731095</v>
      </c>
      <c r="K2977" s="19">
        <f t="shared" si="1434"/>
        <v>2113429.6645200001</v>
      </c>
      <c r="L2977" s="15">
        <f t="shared" si="1447"/>
        <v>2113429.6645200001</v>
      </c>
      <c r="M2977" s="17">
        <v>1444026.8907563025</v>
      </c>
      <c r="N2977" s="17">
        <v>274365.10924369749</v>
      </c>
      <c r="O2977" s="16">
        <v>1718392</v>
      </c>
      <c r="P2977" s="18">
        <f t="shared" si="1436"/>
        <v>1718392</v>
      </c>
      <c r="Q2977" s="17">
        <v>1349557.9831932774</v>
      </c>
      <c r="R2977" s="17">
        <v>256416.01680672271</v>
      </c>
      <c r="S2977" s="16">
        <v>1605974</v>
      </c>
      <c r="T2977" s="15">
        <f t="shared" si="1437"/>
        <v>1605974</v>
      </c>
      <c r="U2977" s="14"/>
      <c r="V2977" s="14"/>
      <c r="W2977" s="14"/>
      <c r="X2977" s="14"/>
      <c r="Y2977" s="14"/>
      <c r="Z2977" s="14"/>
      <c r="AA2977" s="14"/>
      <c r="AB2977" s="13"/>
      <c r="AC2977" s="12">
        <f t="shared" si="1438"/>
        <v>0</v>
      </c>
      <c r="AD2977" s="6">
        <f t="shared" si="1439"/>
        <v>0</v>
      </c>
      <c r="AE2977" s="6">
        <f t="shared" si="1440"/>
        <v>0</v>
      </c>
      <c r="AF2977" s="6">
        <f t="shared" si="1441"/>
        <v>0</v>
      </c>
      <c r="AG2977" s="9">
        <f t="shared" si="1442"/>
        <v>1605974</v>
      </c>
      <c r="AH2977" s="11">
        <f t="shared" ref="AH2977:AH3040" si="1448">MAX(L2977,P2977,T2977,AF2977)</f>
        <v>2113429.6645200001</v>
      </c>
      <c r="AI2977" s="11">
        <f t="shared" ref="AI2977:AI3040" si="1449">MEDIAN(L2977,P2977,T2977,AF2977)</f>
        <v>1662183</v>
      </c>
      <c r="AJ2977" s="10">
        <f t="shared" ref="AJ2977:AJ3040" si="1450">AVERAGE(L2977,P2977,T2977,AF2977)</f>
        <v>1359448.91613</v>
      </c>
      <c r="AK2977" s="9">
        <f t="shared" si="1430"/>
        <v>1634078.5</v>
      </c>
      <c r="AL2977" s="9">
        <f t="shared" si="1445"/>
        <v>1887806.3322600001</v>
      </c>
      <c r="AM2977" s="6">
        <f t="shared" si="1443"/>
        <v>1788078.1322312949</v>
      </c>
      <c r="AN2977" s="8">
        <f t="shared" si="1427"/>
        <v>932059.2039394984</v>
      </c>
      <c r="AO2977" s="7">
        <f t="shared" si="1446"/>
        <v>0.56074403596926359</v>
      </c>
      <c r="AP2977" s="6">
        <f>+AG2977</f>
        <v>1605974</v>
      </c>
      <c r="AQ2977" s="5" t="s">
        <v>0</v>
      </c>
    </row>
    <row r="2978" spans="1:43" ht="25.5" x14ac:dyDescent="0.25">
      <c r="A2978" s="63">
        <v>531</v>
      </c>
      <c r="B2978" s="24">
        <v>35800154</v>
      </c>
      <c r="C2978" s="26">
        <v>8714199</v>
      </c>
      <c r="D2978" s="62" t="s">
        <v>801</v>
      </c>
      <c r="E2978" s="61" t="s">
        <v>801</v>
      </c>
      <c r="F2978" s="23" t="s">
        <v>173</v>
      </c>
      <c r="G2978" s="42" t="s">
        <v>1</v>
      </c>
      <c r="H2978" s="21">
        <v>6</v>
      </c>
      <c r="I2978" s="20">
        <v>1740953.0707563024</v>
      </c>
      <c r="J2978" s="20">
        <f t="shared" si="1433"/>
        <v>330781.08344369748</v>
      </c>
      <c r="K2978" s="19">
        <f t="shared" si="1434"/>
        <v>2071734.1542</v>
      </c>
      <c r="L2978" s="15">
        <f t="shared" si="1447"/>
        <v>2071734.1542</v>
      </c>
      <c r="M2978" s="17">
        <v>1389078.9915966387</v>
      </c>
      <c r="N2978" s="17">
        <v>263925.00840336137</v>
      </c>
      <c r="O2978" s="16">
        <v>1653004</v>
      </c>
      <c r="P2978" s="18">
        <f t="shared" si="1436"/>
        <v>1653004</v>
      </c>
      <c r="Q2978" s="17">
        <v>1322932.7731092437</v>
      </c>
      <c r="R2978" s="17">
        <v>251357.22689075631</v>
      </c>
      <c r="S2978" s="16">
        <v>1574290</v>
      </c>
      <c r="T2978" s="15">
        <f t="shared" si="1437"/>
        <v>1574290</v>
      </c>
      <c r="U2978" s="14"/>
      <c r="V2978" s="14"/>
      <c r="W2978" s="14"/>
      <c r="X2978" s="14"/>
      <c r="Y2978" s="14"/>
      <c r="Z2978" s="14"/>
      <c r="AA2978" s="14"/>
      <c r="AB2978" s="13"/>
      <c r="AC2978" s="12">
        <f t="shared" si="1438"/>
        <v>0</v>
      </c>
      <c r="AD2978" s="6">
        <f t="shared" si="1439"/>
        <v>0</v>
      </c>
      <c r="AE2978" s="6">
        <f t="shared" si="1440"/>
        <v>0</v>
      </c>
      <c r="AF2978" s="6">
        <f t="shared" si="1441"/>
        <v>0</v>
      </c>
      <c r="AG2978" s="9">
        <f t="shared" si="1442"/>
        <v>1574290</v>
      </c>
      <c r="AH2978" s="11">
        <f t="shared" si="1448"/>
        <v>2071734.1542</v>
      </c>
      <c r="AI2978" s="11">
        <f t="shared" si="1449"/>
        <v>1613647</v>
      </c>
      <c r="AJ2978" s="10">
        <f t="shared" si="1450"/>
        <v>1324757.0385499999</v>
      </c>
      <c r="AK2978" s="9">
        <f t="shared" si="1430"/>
        <v>1593968.5</v>
      </c>
      <c r="AL2978" s="9">
        <f t="shared" si="1445"/>
        <v>1842690.5770999999</v>
      </c>
      <c r="AM2978" s="6">
        <f t="shared" si="1443"/>
        <v>1741297.1038410694</v>
      </c>
      <c r="AN2978" s="8">
        <f t="shared" si="1427"/>
        <v>909756.15579922008</v>
      </c>
      <c r="AO2978" s="7">
        <f t="shared" si="1446"/>
        <v>0.56378883101398269</v>
      </c>
      <c r="AP2978" s="6">
        <f>+AG2978</f>
        <v>1574290</v>
      </c>
      <c r="AQ2978" s="5" t="s">
        <v>0</v>
      </c>
    </row>
    <row r="2979" spans="1:43" ht="38.25" x14ac:dyDescent="0.25">
      <c r="A2979" s="63">
        <v>532</v>
      </c>
      <c r="B2979" s="24">
        <v>72154501</v>
      </c>
      <c r="C2979" s="26">
        <v>8714199</v>
      </c>
      <c r="D2979" s="62" t="s">
        <v>801</v>
      </c>
      <c r="E2979" s="61" t="s">
        <v>801</v>
      </c>
      <c r="F2979" s="23" t="s">
        <v>172</v>
      </c>
      <c r="G2979" s="42" t="s">
        <v>1</v>
      </c>
      <c r="H2979" s="21">
        <v>7</v>
      </c>
      <c r="I2979" s="20">
        <v>31216981.970571429</v>
      </c>
      <c r="J2979" s="20">
        <f t="shared" si="1433"/>
        <v>5931226.5744085712</v>
      </c>
      <c r="K2979" s="19">
        <f t="shared" si="1434"/>
        <v>37148208.544979997</v>
      </c>
      <c r="L2979" s="15">
        <f t="shared" si="1447"/>
        <v>37148208.544979997</v>
      </c>
      <c r="M2979" s="17">
        <v>25619189.075630255</v>
      </c>
      <c r="N2979" s="17">
        <v>4867645.9243697487</v>
      </c>
      <c r="O2979" s="16">
        <v>30486835.000000004</v>
      </c>
      <c r="P2979" s="18">
        <f t="shared" si="1436"/>
        <v>30486835.000000004</v>
      </c>
      <c r="Q2979" s="17">
        <v>23721471.428571429</v>
      </c>
      <c r="R2979" s="17">
        <v>4507079.5714285718</v>
      </c>
      <c r="S2979" s="16">
        <v>28228551</v>
      </c>
      <c r="T2979" s="15">
        <f t="shared" si="1437"/>
        <v>28228551</v>
      </c>
      <c r="U2979" s="14"/>
      <c r="V2979" s="14"/>
      <c r="W2979" s="14"/>
      <c r="X2979" s="14"/>
      <c r="Y2979" s="14"/>
      <c r="Z2979" s="14"/>
      <c r="AA2979" s="14"/>
      <c r="AB2979" s="13"/>
      <c r="AC2979" s="12">
        <f t="shared" si="1438"/>
        <v>0</v>
      </c>
      <c r="AD2979" s="6">
        <f t="shared" si="1439"/>
        <v>0</v>
      </c>
      <c r="AE2979" s="6">
        <f t="shared" si="1440"/>
        <v>0</v>
      </c>
      <c r="AF2979" s="6">
        <f t="shared" si="1441"/>
        <v>0</v>
      </c>
      <c r="AG2979" s="9">
        <f t="shared" si="1442"/>
        <v>28228551</v>
      </c>
      <c r="AH2979" s="11">
        <f t="shared" si="1448"/>
        <v>37148208.544979997</v>
      </c>
      <c r="AI2979" s="11">
        <f t="shared" si="1449"/>
        <v>29357693</v>
      </c>
      <c r="AJ2979" s="10">
        <f t="shared" si="1450"/>
        <v>23965898.636245001</v>
      </c>
      <c r="AK2979" s="9">
        <f t="shared" si="1430"/>
        <v>28793122</v>
      </c>
      <c r="AL2979" s="9">
        <f t="shared" si="1445"/>
        <v>33252950.772489998</v>
      </c>
      <c r="AM2979" s="6">
        <f t="shared" si="1443"/>
        <v>31530699.150687594</v>
      </c>
      <c r="AN2979" s="8">
        <f t="shared" si="1427"/>
        <v>16419809.257997598</v>
      </c>
      <c r="AO2979" s="7">
        <f t="shared" si="1446"/>
        <v>0.55930175637430357</v>
      </c>
      <c r="AP2979" s="6">
        <f t="shared" ref="AP2979:AP2987" si="1451">+AM2979</f>
        <v>31530699.150687594</v>
      </c>
      <c r="AQ2979" s="5" t="s">
        <v>0</v>
      </c>
    </row>
    <row r="2980" spans="1:43" ht="63.75" x14ac:dyDescent="0.25">
      <c r="A2980" s="63">
        <v>533</v>
      </c>
      <c r="B2980" s="24">
        <v>78181508</v>
      </c>
      <c r="C2980" s="26">
        <v>8714199</v>
      </c>
      <c r="D2980" s="62" t="s">
        <v>801</v>
      </c>
      <c r="E2980" s="61" t="s">
        <v>801</v>
      </c>
      <c r="F2980" s="23" t="s">
        <v>170</v>
      </c>
      <c r="G2980" s="42" t="s">
        <v>1</v>
      </c>
      <c r="H2980" s="21">
        <v>8</v>
      </c>
      <c r="I2980" s="20">
        <v>4115143.552991597</v>
      </c>
      <c r="J2980" s="20">
        <f t="shared" si="1433"/>
        <v>781877.27506840345</v>
      </c>
      <c r="K2980" s="19">
        <f t="shared" si="1434"/>
        <v>4897020.8280600002</v>
      </c>
      <c r="L2980" s="15">
        <f t="shared" si="1447"/>
        <v>4897020.8280600002</v>
      </c>
      <c r="M2980" s="17">
        <v>3283409.2436974794</v>
      </c>
      <c r="N2980" s="17">
        <v>623847.7563025211</v>
      </c>
      <c r="O2980" s="16">
        <v>3907257.0000000005</v>
      </c>
      <c r="P2980" s="18">
        <f t="shared" si="1436"/>
        <v>3907257.0000000005</v>
      </c>
      <c r="Q2980" s="17">
        <v>3127056.3025210085</v>
      </c>
      <c r="R2980" s="17">
        <v>594140.69747899158</v>
      </c>
      <c r="S2980" s="16">
        <v>3721197</v>
      </c>
      <c r="T2980" s="15">
        <f t="shared" si="1437"/>
        <v>3721197</v>
      </c>
      <c r="U2980" s="14"/>
      <c r="V2980" s="14"/>
      <c r="W2980" s="14"/>
      <c r="X2980" s="14"/>
      <c r="Y2980" s="14"/>
      <c r="Z2980" s="14"/>
      <c r="AA2980" s="14"/>
      <c r="AB2980" s="13"/>
      <c r="AC2980" s="12">
        <f t="shared" si="1438"/>
        <v>0</v>
      </c>
      <c r="AD2980" s="6">
        <f t="shared" si="1439"/>
        <v>0</v>
      </c>
      <c r="AE2980" s="6">
        <f t="shared" si="1440"/>
        <v>0</v>
      </c>
      <c r="AF2980" s="6">
        <f t="shared" si="1441"/>
        <v>0</v>
      </c>
      <c r="AG2980" s="9">
        <f t="shared" si="1442"/>
        <v>3721197</v>
      </c>
      <c r="AH2980" s="11">
        <f t="shared" si="1448"/>
        <v>4897020.8280600002</v>
      </c>
      <c r="AI2980" s="11">
        <f t="shared" si="1449"/>
        <v>3814227</v>
      </c>
      <c r="AJ2980" s="10">
        <f t="shared" si="1450"/>
        <v>3131368.7070150003</v>
      </c>
      <c r="AK2980" s="9">
        <f t="shared" si="1430"/>
        <v>3767712</v>
      </c>
      <c r="AL2980" s="9">
        <f t="shared" si="1445"/>
        <v>4355623.9140300006</v>
      </c>
      <c r="AM2980" s="6">
        <f t="shared" si="1443"/>
        <v>4115957.2470720941</v>
      </c>
      <c r="AN2980" s="8">
        <f t="shared" si="1427"/>
        <v>2150418.3662890866</v>
      </c>
      <c r="AO2980" s="7">
        <f t="shared" si="1446"/>
        <v>0.56378877457715193</v>
      </c>
      <c r="AP2980" s="6">
        <f t="shared" si="1451"/>
        <v>4115957.2470720941</v>
      </c>
      <c r="AQ2980" s="5" t="s">
        <v>0</v>
      </c>
    </row>
    <row r="2981" spans="1:43" ht="76.5" x14ac:dyDescent="0.25">
      <c r="A2981" s="63">
        <v>534</v>
      </c>
      <c r="B2981" s="24">
        <v>72154501</v>
      </c>
      <c r="C2981" s="26">
        <v>8714199</v>
      </c>
      <c r="D2981" s="62" t="s">
        <v>801</v>
      </c>
      <c r="E2981" s="61" t="s">
        <v>801</v>
      </c>
      <c r="F2981" s="23" t="s">
        <v>848</v>
      </c>
      <c r="G2981" s="42" t="s">
        <v>1</v>
      </c>
      <c r="H2981" s="21">
        <v>9</v>
      </c>
      <c r="I2981" s="20">
        <v>5500256.7376134461</v>
      </c>
      <c r="J2981" s="20">
        <f t="shared" si="1433"/>
        <v>1045048.7801465548</v>
      </c>
      <c r="K2981" s="19">
        <f t="shared" si="1434"/>
        <v>6545305.5177600011</v>
      </c>
      <c r="L2981" s="15">
        <f t="shared" si="1447"/>
        <v>6545305.5177600011</v>
      </c>
      <c r="M2981" s="17">
        <v>4555752.9411764704</v>
      </c>
      <c r="N2981" s="17">
        <v>865593.0588235294</v>
      </c>
      <c r="O2981" s="16">
        <v>5421346</v>
      </c>
      <c r="P2981" s="18">
        <f t="shared" si="1436"/>
        <v>5421346</v>
      </c>
      <c r="Q2981" s="17">
        <v>4179589.9159663869</v>
      </c>
      <c r="R2981" s="17">
        <v>794122.08403361356</v>
      </c>
      <c r="S2981" s="16">
        <v>4973712</v>
      </c>
      <c r="T2981" s="15">
        <f t="shared" si="1437"/>
        <v>4973712</v>
      </c>
      <c r="U2981" s="14"/>
      <c r="V2981" s="14"/>
      <c r="W2981" s="14"/>
      <c r="X2981" s="14"/>
      <c r="Y2981" s="14"/>
      <c r="Z2981" s="14"/>
      <c r="AA2981" s="14"/>
      <c r="AB2981" s="13"/>
      <c r="AC2981" s="12">
        <f t="shared" si="1438"/>
        <v>0</v>
      </c>
      <c r="AD2981" s="6">
        <f t="shared" si="1439"/>
        <v>0</v>
      </c>
      <c r="AE2981" s="6">
        <f t="shared" si="1440"/>
        <v>0</v>
      </c>
      <c r="AF2981" s="6">
        <f t="shared" si="1441"/>
        <v>0</v>
      </c>
      <c r="AG2981" s="9">
        <f t="shared" si="1442"/>
        <v>4973712</v>
      </c>
      <c r="AH2981" s="11">
        <f t="shared" si="1448"/>
        <v>6545305.5177600011</v>
      </c>
      <c r="AI2981" s="11">
        <f t="shared" si="1449"/>
        <v>5197529</v>
      </c>
      <c r="AJ2981" s="10">
        <f t="shared" si="1450"/>
        <v>4235090.8794400003</v>
      </c>
      <c r="AK2981" s="9">
        <f t="shared" si="1430"/>
        <v>5085620.5</v>
      </c>
      <c r="AL2981" s="9">
        <f t="shared" si="1445"/>
        <v>5871417.2588800006</v>
      </c>
      <c r="AM2981" s="6">
        <f t="shared" si="1443"/>
        <v>5573158.7768291086</v>
      </c>
      <c r="AN2981" s="8">
        <f t="shared" ref="AN2981:AN3044" si="1452">STDEVA(L2981,P2981,T2981,AF2981)</f>
        <v>2899761.4156464674</v>
      </c>
      <c r="AO2981" s="7">
        <f t="shared" si="1446"/>
        <v>0.55791154135868548</v>
      </c>
      <c r="AP2981" s="6">
        <f t="shared" si="1451"/>
        <v>5573158.7768291086</v>
      </c>
      <c r="AQ2981" s="5" t="s">
        <v>0</v>
      </c>
    </row>
    <row r="2982" spans="1:43" ht="25.5" x14ac:dyDescent="0.25">
      <c r="A2982" s="63">
        <v>535</v>
      </c>
      <c r="B2982" s="24">
        <v>72154501</v>
      </c>
      <c r="C2982" s="26">
        <v>8714199</v>
      </c>
      <c r="D2982" s="62" t="s">
        <v>801</v>
      </c>
      <c r="E2982" s="61" t="s">
        <v>801</v>
      </c>
      <c r="F2982" s="23" t="s">
        <v>847</v>
      </c>
      <c r="G2982" s="42" t="s">
        <v>1</v>
      </c>
      <c r="H2982" s="21">
        <v>10</v>
      </c>
      <c r="I2982" s="20">
        <v>430667.17245378153</v>
      </c>
      <c r="J2982" s="20">
        <f t="shared" si="1433"/>
        <v>81826.762766218497</v>
      </c>
      <c r="K2982" s="19">
        <f t="shared" si="1434"/>
        <v>512493.93522000004</v>
      </c>
      <c r="L2982" s="15">
        <f t="shared" si="1447"/>
        <v>512493.93522000004</v>
      </c>
      <c r="M2982" s="17">
        <v>350168.06722689077</v>
      </c>
      <c r="N2982" s="17">
        <v>66531.932773109249</v>
      </c>
      <c r="O2982" s="16">
        <v>416700</v>
      </c>
      <c r="P2982" s="18">
        <f t="shared" si="1436"/>
        <v>416700</v>
      </c>
      <c r="Q2982" s="17">
        <v>327259.66386554623</v>
      </c>
      <c r="R2982" s="17">
        <v>62179.336134453784</v>
      </c>
      <c r="S2982" s="16">
        <v>389439</v>
      </c>
      <c r="T2982" s="15">
        <f t="shared" si="1437"/>
        <v>389439</v>
      </c>
      <c r="U2982" s="14"/>
      <c r="V2982" s="14"/>
      <c r="W2982" s="14"/>
      <c r="X2982" s="14"/>
      <c r="Y2982" s="14"/>
      <c r="Z2982" s="14"/>
      <c r="AA2982" s="14"/>
      <c r="AB2982" s="13"/>
      <c r="AC2982" s="12">
        <f t="shared" si="1438"/>
        <v>0</v>
      </c>
      <c r="AD2982" s="6">
        <f t="shared" si="1439"/>
        <v>0</v>
      </c>
      <c r="AE2982" s="6">
        <f t="shared" si="1440"/>
        <v>0</v>
      </c>
      <c r="AF2982" s="6">
        <f t="shared" si="1441"/>
        <v>0</v>
      </c>
      <c r="AG2982" s="9">
        <f t="shared" si="1442"/>
        <v>389439</v>
      </c>
      <c r="AH2982" s="11">
        <f t="shared" si="1448"/>
        <v>512493.93522000004</v>
      </c>
      <c r="AI2982" s="11">
        <f t="shared" si="1449"/>
        <v>403069.5</v>
      </c>
      <c r="AJ2982" s="10">
        <f t="shared" si="1450"/>
        <v>329658.23380500003</v>
      </c>
      <c r="AK2982" s="9">
        <f t="shared" si="1430"/>
        <v>396254.25</v>
      </c>
      <c r="AL2982" s="9">
        <f t="shared" si="1445"/>
        <v>457781.71761000005</v>
      </c>
      <c r="AM2982" s="6">
        <f t="shared" si="1443"/>
        <v>433598.2659346406</v>
      </c>
      <c r="AN2982" s="8">
        <f t="shared" si="1452"/>
        <v>226018.77053064518</v>
      </c>
      <c r="AO2982" s="7">
        <f t="shared" si="1446"/>
        <v>0.56074391768825271</v>
      </c>
      <c r="AP2982" s="6">
        <f t="shared" si="1451"/>
        <v>433598.2659346406</v>
      </c>
      <c r="AQ2982" s="5" t="s">
        <v>0</v>
      </c>
    </row>
    <row r="2983" spans="1:43" ht="76.5" x14ac:dyDescent="0.25">
      <c r="A2983" s="63">
        <v>536</v>
      </c>
      <c r="B2983" s="24">
        <v>72151802</v>
      </c>
      <c r="C2983" s="26">
        <v>8714199</v>
      </c>
      <c r="D2983" s="62" t="s">
        <v>801</v>
      </c>
      <c r="E2983" s="61" t="s">
        <v>801</v>
      </c>
      <c r="F2983" s="23" t="s">
        <v>835</v>
      </c>
      <c r="G2983" s="42" t="s">
        <v>1</v>
      </c>
      <c r="H2983" s="21">
        <v>11</v>
      </c>
      <c r="I2983" s="20">
        <v>8235555.449445378</v>
      </c>
      <c r="J2983" s="20">
        <f t="shared" si="1433"/>
        <v>1564755.5353946218</v>
      </c>
      <c r="K2983" s="19">
        <f t="shared" si="1434"/>
        <v>9800310.98484</v>
      </c>
      <c r="L2983" s="15">
        <f t="shared" si="1447"/>
        <v>9800310.98484</v>
      </c>
      <c r="M2983" s="17">
        <v>6758765.5462184874</v>
      </c>
      <c r="N2983" s="17">
        <v>1284165.4537815126</v>
      </c>
      <c r="O2983" s="16">
        <v>8042931</v>
      </c>
      <c r="P2983" s="18">
        <f t="shared" si="1436"/>
        <v>8042931</v>
      </c>
      <c r="Q2983" s="17">
        <v>6258115.9663865548</v>
      </c>
      <c r="R2983" s="17">
        <v>1189042.0336134455</v>
      </c>
      <c r="S2983" s="16">
        <v>7447158</v>
      </c>
      <c r="T2983" s="15">
        <f t="shared" si="1437"/>
        <v>7447158</v>
      </c>
      <c r="U2983" s="14"/>
      <c r="V2983" s="14"/>
      <c r="W2983" s="14"/>
      <c r="X2983" s="14"/>
      <c r="Y2983" s="14"/>
      <c r="Z2983" s="14"/>
      <c r="AA2983" s="14"/>
      <c r="AB2983" s="13"/>
      <c r="AC2983" s="12">
        <f t="shared" si="1438"/>
        <v>0</v>
      </c>
      <c r="AD2983" s="6">
        <f t="shared" si="1439"/>
        <v>0</v>
      </c>
      <c r="AE2983" s="6">
        <f t="shared" si="1440"/>
        <v>0</v>
      </c>
      <c r="AF2983" s="6">
        <f t="shared" si="1441"/>
        <v>0</v>
      </c>
      <c r="AG2983" s="9">
        <f t="shared" si="1442"/>
        <v>7447158</v>
      </c>
      <c r="AH2983" s="11">
        <f t="shared" si="1448"/>
        <v>9800310.98484</v>
      </c>
      <c r="AI2983" s="11">
        <f t="shared" si="1449"/>
        <v>7745044.5</v>
      </c>
      <c r="AJ2983" s="10">
        <f t="shared" si="1450"/>
        <v>6322599.9962099995</v>
      </c>
      <c r="AK2983" s="9">
        <f t="shared" si="1430"/>
        <v>7596101.25</v>
      </c>
      <c r="AL2983" s="9">
        <f t="shared" si="1445"/>
        <v>8772677.7424199991</v>
      </c>
      <c r="AM2983" s="6">
        <f t="shared" si="1443"/>
        <v>8318319.3590569571</v>
      </c>
      <c r="AN2983" s="8">
        <f t="shared" si="1452"/>
        <v>4331816.9359212238</v>
      </c>
      <c r="AO2983" s="7">
        <f t="shared" si="1446"/>
        <v>0.55930174912761621</v>
      </c>
      <c r="AP2983" s="6">
        <f t="shared" si="1451"/>
        <v>8318319.3590569571</v>
      </c>
      <c r="AQ2983" s="5" t="s">
        <v>0</v>
      </c>
    </row>
    <row r="2984" spans="1:43" ht="76.5" x14ac:dyDescent="0.25">
      <c r="A2984" s="63">
        <v>537</v>
      </c>
      <c r="B2984" s="24">
        <v>72151802</v>
      </c>
      <c r="C2984" s="26">
        <v>8714199</v>
      </c>
      <c r="D2984" s="62" t="s">
        <v>801</v>
      </c>
      <c r="E2984" s="61" t="s">
        <v>801</v>
      </c>
      <c r="F2984" s="23" t="s">
        <v>846</v>
      </c>
      <c r="G2984" s="42" t="s">
        <v>1</v>
      </c>
      <c r="H2984" s="21">
        <v>12</v>
      </c>
      <c r="I2984" s="20">
        <v>9015264.7525210083</v>
      </c>
      <c r="J2984" s="20">
        <f t="shared" si="1433"/>
        <v>1712900.3029789915</v>
      </c>
      <c r="K2984" s="19">
        <f t="shared" si="1434"/>
        <v>10728165.055500001</v>
      </c>
      <c r="L2984" s="15">
        <f t="shared" si="1447"/>
        <v>10728165.055500001</v>
      </c>
      <c r="M2984" s="17">
        <v>7330152.1008403366</v>
      </c>
      <c r="N2984" s="17">
        <v>1392728.8991596641</v>
      </c>
      <c r="O2984" s="16">
        <v>8722881</v>
      </c>
      <c r="P2984" s="18">
        <f t="shared" si="1436"/>
        <v>8722881</v>
      </c>
      <c r="Q2984" s="17">
        <v>6850609.2436974794</v>
      </c>
      <c r="R2984" s="17">
        <v>1301615.7563025211</v>
      </c>
      <c r="S2984" s="16">
        <v>8152225</v>
      </c>
      <c r="T2984" s="15">
        <f t="shared" si="1437"/>
        <v>8152225</v>
      </c>
      <c r="U2984" s="14"/>
      <c r="V2984" s="14"/>
      <c r="W2984" s="14"/>
      <c r="X2984" s="14"/>
      <c r="Y2984" s="14"/>
      <c r="Z2984" s="14"/>
      <c r="AA2984" s="14"/>
      <c r="AB2984" s="13"/>
      <c r="AC2984" s="12">
        <f t="shared" si="1438"/>
        <v>0</v>
      </c>
      <c r="AD2984" s="6">
        <f t="shared" si="1439"/>
        <v>0</v>
      </c>
      <c r="AE2984" s="6">
        <f t="shared" si="1440"/>
        <v>0</v>
      </c>
      <c r="AF2984" s="6">
        <f t="shared" si="1441"/>
        <v>0</v>
      </c>
      <c r="AG2984" s="9">
        <f t="shared" si="1442"/>
        <v>8152225</v>
      </c>
      <c r="AH2984" s="11">
        <f t="shared" si="1448"/>
        <v>10728165.055500001</v>
      </c>
      <c r="AI2984" s="11">
        <f t="shared" si="1449"/>
        <v>8437553</v>
      </c>
      <c r="AJ2984" s="10">
        <f t="shared" si="1450"/>
        <v>6900817.7638750002</v>
      </c>
      <c r="AK2984" s="9">
        <f t="shared" si="1430"/>
        <v>8294889</v>
      </c>
      <c r="AL2984" s="9">
        <f t="shared" si="1445"/>
        <v>9582859.0277500004</v>
      </c>
      <c r="AM2984" s="6">
        <f t="shared" si="1443"/>
        <v>9076620.1233922094</v>
      </c>
      <c r="AN2984" s="8">
        <f t="shared" si="1452"/>
        <v>4731307.3460368328</v>
      </c>
      <c r="AO2984" s="7">
        <f t="shared" si="1446"/>
        <v>0.56074401500492299</v>
      </c>
      <c r="AP2984" s="6">
        <f t="shared" si="1451"/>
        <v>9076620.1233922094</v>
      </c>
      <c r="AQ2984" s="5" t="s">
        <v>0</v>
      </c>
    </row>
    <row r="2985" spans="1:43" ht="63.75" x14ac:dyDescent="0.25">
      <c r="A2985" s="63">
        <v>538</v>
      </c>
      <c r="B2985" s="24">
        <v>73161501</v>
      </c>
      <c r="C2985" s="26">
        <v>8714199</v>
      </c>
      <c r="D2985" s="62" t="s">
        <v>801</v>
      </c>
      <c r="E2985" s="61" t="s">
        <v>801</v>
      </c>
      <c r="F2985" s="23" t="s">
        <v>833</v>
      </c>
      <c r="G2985" s="42" t="s">
        <v>1</v>
      </c>
      <c r="H2985" s="21">
        <v>13</v>
      </c>
      <c r="I2985" s="20">
        <v>16579736.753899159</v>
      </c>
      <c r="J2985" s="20">
        <f t="shared" si="1433"/>
        <v>3150149.98324084</v>
      </c>
      <c r="K2985" s="19">
        <f t="shared" si="1434"/>
        <v>19729886.73714</v>
      </c>
      <c r="L2985" s="15">
        <f t="shared" si="1447"/>
        <v>19729886.73714</v>
      </c>
      <c r="M2985" s="17">
        <v>13732665.546218488</v>
      </c>
      <c r="N2985" s="17">
        <v>2609206.453781513</v>
      </c>
      <c r="O2985" s="16">
        <v>16341872.000000002</v>
      </c>
      <c r="P2985" s="18">
        <f t="shared" si="1436"/>
        <v>16341872.000000002</v>
      </c>
      <c r="Q2985" s="17">
        <v>12598775.630252101</v>
      </c>
      <c r="R2985" s="17">
        <v>2393767.369747899</v>
      </c>
      <c r="S2985" s="16">
        <v>14992543</v>
      </c>
      <c r="T2985" s="15">
        <f t="shared" si="1437"/>
        <v>14992543</v>
      </c>
      <c r="U2985" s="14"/>
      <c r="V2985" s="14"/>
      <c r="W2985" s="14"/>
      <c r="X2985" s="14"/>
      <c r="Y2985" s="14"/>
      <c r="Z2985" s="14"/>
      <c r="AA2985" s="14"/>
      <c r="AB2985" s="13"/>
      <c r="AC2985" s="12">
        <f t="shared" si="1438"/>
        <v>0</v>
      </c>
      <c r="AD2985" s="6">
        <f t="shared" si="1439"/>
        <v>0</v>
      </c>
      <c r="AE2985" s="6">
        <f t="shared" si="1440"/>
        <v>0</v>
      </c>
      <c r="AF2985" s="6">
        <f t="shared" si="1441"/>
        <v>0</v>
      </c>
      <c r="AG2985" s="9">
        <f t="shared" si="1442"/>
        <v>14992543</v>
      </c>
      <c r="AH2985" s="11">
        <f t="shared" si="1448"/>
        <v>19729886.73714</v>
      </c>
      <c r="AI2985" s="11">
        <f t="shared" si="1449"/>
        <v>15667207.5</v>
      </c>
      <c r="AJ2985" s="10">
        <f t="shared" si="1450"/>
        <v>12766075.434285</v>
      </c>
      <c r="AK2985" s="9">
        <f t="shared" si="1430"/>
        <v>15329875.25</v>
      </c>
      <c r="AL2985" s="9">
        <f t="shared" si="1445"/>
        <v>17698547.11857</v>
      </c>
      <c r="AM2985" s="6">
        <f t="shared" si="1443"/>
        <v>16799489.648317158</v>
      </c>
      <c r="AN2985" s="8">
        <f t="shared" si="1452"/>
        <v>8740915.8321880326</v>
      </c>
      <c r="AO2985" s="7">
        <f t="shared" si="1446"/>
        <v>0.55791153798071758</v>
      </c>
      <c r="AP2985" s="6">
        <f t="shared" si="1451"/>
        <v>16799489.648317158</v>
      </c>
      <c r="AQ2985" s="5" t="s">
        <v>0</v>
      </c>
    </row>
    <row r="2986" spans="1:43" x14ac:dyDescent="0.25">
      <c r="A2986" s="63">
        <v>539</v>
      </c>
      <c r="B2986" s="24">
        <v>72151802</v>
      </c>
      <c r="C2986" s="26">
        <v>8714199</v>
      </c>
      <c r="D2986" s="62" t="s">
        <v>801</v>
      </c>
      <c r="E2986" s="61" t="s">
        <v>801</v>
      </c>
      <c r="F2986" s="23" t="s">
        <v>845</v>
      </c>
      <c r="G2986" s="42" t="s">
        <v>1</v>
      </c>
      <c r="H2986" s="21">
        <v>14</v>
      </c>
      <c r="I2986" s="20">
        <v>0</v>
      </c>
      <c r="J2986" s="20">
        <f t="shared" si="1433"/>
        <v>0</v>
      </c>
      <c r="K2986" s="19">
        <f t="shared" si="1434"/>
        <v>0</v>
      </c>
      <c r="L2986" s="15">
        <f t="shared" si="1447"/>
        <v>0</v>
      </c>
      <c r="M2986" s="17">
        <v>0</v>
      </c>
      <c r="N2986" s="17">
        <v>0</v>
      </c>
      <c r="O2986" s="16">
        <v>0</v>
      </c>
      <c r="P2986" s="18">
        <f t="shared" si="1436"/>
        <v>0</v>
      </c>
      <c r="Q2986" s="17">
        <v>0</v>
      </c>
      <c r="R2986" s="17">
        <v>0</v>
      </c>
      <c r="S2986" s="16">
        <v>0</v>
      </c>
      <c r="T2986" s="15">
        <f t="shared" si="1437"/>
        <v>0</v>
      </c>
      <c r="U2986" s="14"/>
      <c r="V2986" s="14"/>
      <c r="W2986" s="14"/>
      <c r="X2986" s="14"/>
      <c r="Y2986" s="14"/>
      <c r="Z2986" s="14"/>
      <c r="AA2986" s="14"/>
      <c r="AB2986" s="13"/>
      <c r="AC2986" s="12">
        <f t="shared" si="1438"/>
        <v>0</v>
      </c>
      <c r="AD2986" s="6">
        <f t="shared" si="1439"/>
        <v>0</v>
      </c>
      <c r="AE2986" s="6">
        <f t="shared" si="1440"/>
        <v>0</v>
      </c>
      <c r="AF2986" s="6">
        <f t="shared" si="1441"/>
        <v>0</v>
      </c>
      <c r="AG2986" s="9">
        <f t="shared" si="1442"/>
        <v>0</v>
      </c>
      <c r="AH2986" s="11">
        <f t="shared" si="1448"/>
        <v>0</v>
      </c>
      <c r="AI2986" s="11">
        <f t="shared" si="1449"/>
        <v>0</v>
      </c>
      <c r="AJ2986" s="10">
        <f t="shared" si="1450"/>
        <v>0</v>
      </c>
      <c r="AK2986" s="9">
        <f t="shared" si="1430"/>
        <v>0</v>
      </c>
      <c r="AL2986" s="9">
        <f t="shared" si="1445"/>
        <v>0</v>
      </c>
      <c r="AM2986" s="6" t="e">
        <f t="shared" si="1443"/>
        <v>#NUM!</v>
      </c>
      <c r="AN2986" s="8">
        <f t="shared" si="1452"/>
        <v>0</v>
      </c>
      <c r="AO2986" s="7" t="e">
        <f t="shared" si="1446"/>
        <v>#DIV/0!</v>
      </c>
      <c r="AP2986" s="6" t="e">
        <f t="shared" si="1451"/>
        <v>#NUM!</v>
      </c>
      <c r="AQ2986" s="5"/>
    </row>
    <row r="2987" spans="1:43" x14ac:dyDescent="0.25">
      <c r="A2987" s="63">
        <v>540</v>
      </c>
      <c r="B2987" s="24">
        <v>78181501</v>
      </c>
      <c r="C2987" s="26">
        <v>8714199</v>
      </c>
      <c r="D2987" s="62" t="s">
        <v>801</v>
      </c>
      <c r="E2987" s="61" t="s">
        <v>801</v>
      </c>
      <c r="F2987" s="23" t="s">
        <v>760</v>
      </c>
      <c r="G2987" s="42" t="s">
        <v>1</v>
      </c>
      <c r="H2987" s="21">
        <v>15</v>
      </c>
      <c r="I2987" s="20">
        <v>455127.81247058831</v>
      </c>
      <c r="J2987" s="20">
        <f t="shared" si="1433"/>
        <v>86474.284369411776</v>
      </c>
      <c r="K2987" s="19">
        <f t="shared" si="1434"/>
        <v>541602.09684000013</v>
      </c>
      <c r="L2987" s="15">
        <f t="shared" si="1447"/>
        <v>541602.09684000013</v>
      </c>
      <c r="M2987" s="17">
        <v>376973.10924369749</v>
      </c>
      <c r="N2987" s="17">
        <v>71624.890756302528</v>
      </c>
      <c r="O2987" s="16">
        <v>448598</v>
      </c>
      <c r="P2987" s="18">
        <f t="shared" si="1436"/>
        <v>448598</v>
      </c>
      <c r="Q2987" s="17">
        <v>345847.05882352946</v>
      </c>
      <c r="R2987" s="17">
        <v>65710.941176470602</v>
      </c>
      <c r="S2987" s="16">
        <v>411558.00000000006</v>
      </c>
      <c r="T2987" s="15">
        <f t="shared" si="1437"/>
        <v>411558.00000000006</v>
      </c>
      <c r="U2987" s="14"/>
      <c r="V2987" s="14"/>
      <c r="W2987" s="14"/>
      <c r="X2987" s="14"/>
      <c r="Y2987" s="14"/>
      <c r="Z2987" s="14"/>
      <c r="AA2987" s="14"/>
      <c r="AB2987" s="13"/>
      <c r="AC2987" s="12">
        <f t="shared" si="1438"/>
        <v>0</v>
      </c>
      <c r="AD2987" s="6">
        <f t="shared" si="1439"/>
        <v>0</v>
      </c>
      <c r="AE2987" s="6">
        <f t="shared" si="1440"/>
        <v>0</v>
      </c>
      <c r="AF2987" s="6">
        <f t="shared" si="1441"/>
        <v>0</v>
      </c>
      <c r="AG2987" s="9">
        <f t="shared" si="1442"/>
        <v>411558.00000000006</v>
      </c>
      <c r="AH2987" s="11">
        <f t="shared" si="1448"/>
        <v>541602.09684000013</v>
      </c>
      <c r="AI2987" s="11">
        <f t="shared" si="1449"/>
        <v>430078</v>
      </c>
      <c r="AJ2987" s="10">
        <f t="shared" si="1450"/>
        <v>350439.52421000006</v>
      </c>
      <c r="AK2987" s="9">
        <f t="shared" si="1430"/>
        <v>420818</v>
      </c>
      <c r="AL2987" s="9">
        <f t="shared" si="1445"/>
        <v>485840.04842000006</v>
      </c>
      <c r="AM2987" s="6">
        <f t="shared" si="1443"/>
        <v>461160.13673891022</v>
      </c>
      <c r="AN2987" s="8">
        <f t="shared" si="1452"/>
        <v>239945.51031109819</v>
      </c>
      <c r="AO2987" s="7">
        <f t="shared" si="1446"/>
        <v>0.55791161210547435</v>
      </c>
      <c r="AP2987" s="6">
        <f t="shared" si="1451"/>
        <v>461160.13673891022</v>
      </c>
      <c r="AQ2987" s="5" t="s">
        <v>0</v>
      </c>
    </row>
    <row r="2988" spans="1:43" ht="25.5" x14ac:dyDescent="0.25">
      <c r="A2988" s="63">
        <v>541</v>
      </c>
      <c r="B2988" s="24">
        <v>72154100</v>
      </c>
      <c r="C2988" s="26">
        <v>8714199</v>
      </c>
      <c r="D2988" s="62" t="s">
        <v>801</v>
      </c>
      <c r="E2988" s="61" t="s">
        <v>801</v>
      </c>
      <c r="F2988" s="23" t="s">
        <v>830</v>
      </c>
      <c r="G2988" s="42" t="s">
        <v>1</v>
      </c>
      <c r="H2988" s="21">
        <v>16</v>
      </c>
      <c r="I2988" s="20">
        <v>348595.36094117654</v>
      </c>
      <c r="J2988" s="20">
        <f t="shared" si="1433"/>
        <v>66233.118578823545</v>
      </c>
      <c r="K2988" s="19">
        <f t="shared" si="1434"/>
        <v>414828.47952000005</v>
      </c>
      <c r="L2988" s="15">
        <f t="shared" si="1447"/>
        <v>414828.47952000005</v>
      </c>
      <c r="M2988" s="17">
        <v>280787.39495798323</v>
      </c>
      <c r="N2988" s="17">
        <v>53349.60504201681</v>
      </c>
      <c r="O2988" s="16">
        <v>334137.00000000006</v>
      </c>
      <c r="P2988" s="18">
        <f t="shared" si="1436"/>
        <v>334137.00000000006</v>
      </c>
      <c r="Q2988" s="17">
        <v>264894.11764705885</v>
      </c>
      <c r="R2988" s="17">
        <v>50329.882352941182</v>
      </c>
      <c r="S2988" s="16">
        <v>315224.00000000006</v>
      </c>
      <c r="T2988" s="15">
        <f t="shared" si="1437"/>
        <v>315224.00000000006</v>
      </c>
      <c r="U2988" s="14"/>
      <c r="V2988" s="14"/>
      <c r="W2988" s="14"/>
      <c r="X2988" s="14"/>
      <c r="Y2988" s="14"/>
      <c r="Z2988" s="14"/>
      <c r="AA2988" s="14"/>
      <c r="AB2988" s="13">
        <v>116000</v>
      </c>
      <c r="AC2988" s="12">
        <f t="shared" si="1438"/>
        <v>22040</v>
      </c>
      <c r="AD2988" s="6">
        <f t="shared" si="1439"/>
        <v>138040</v>
      </c>
      <c r="AE2988" s="6">
        <f t="shared" si="1440"/>
        <v>7040.04</v>
      </c>
      <c r="AF2988" s="6">
        <f t="shared" si="1441"/>
        <v>145080.04</v>
      </c>
      <c r="AG2988" s="9">
        <f t="shared" ref="AG2988:AG3007" si="1453">MIN(L2988,P2988,T2988,AF2988)</f>
        <v>145080.04</v>
      </c>
      <c r="AH2988" s="11">
        <f t="shared" si="1448"/>
        <v>414828.47952000005</v>
      </c>
      <c r="AI2988" s="11">
        <f t="shared" si="1449"/>
        <v>324680.50000000006</v>
      </c>
      <c r="AJ2988" s="10">
        <f t="shared" si="1450"/>
        <v>302317.37988000002</v>
      </c>
      <c r="AK2988" s="9">
        <f t="shared" si="1430"/>
        <v>234880.27000000002</v>
      </c>
      <c r="AL2988" s="9">
        <f t="shared" si="1445"/>
        <v>369754.48976000003</v>
      </c>
      <c r="AM2988" s="6">
        <f t="shared" ref="AM2988:AM2998" si="1454">HARMEAN(L2988,P2988,T2988,AF2988)</f>
        <v>258589.81241831087</v>
      </c>
      <c r="AN2988" s="8">
        <f t="shared" si="1452"/>
        <v>113374.59689343079</v>
      </c>
      <c r="AO2988" s="7">
        <f t="shared" si="1446"/>
        <v>0.34918819237198034</v>
      </c>
      <c r="AP2988" s="6">
        <f t="shared" ref="AP2988:AP2993" si="1455">+AG2988</f>
        <v>145080.04</v>
      </c>
      <c r="AQ2988" s="5" t="s">
        <v>4</v>
      </c>
    </row>
    <row r="2989" spans="1:43" ht="25.5" x14ac:dyDescent="0.25">
      <c r="A2989" s="63">
        <v>542</v>
      </c>
      <c r="B2989" s="24">
        <v>72154100</v>
      </c>
      <c r="C2989" s="26">
        <v>8714199</v>
      </c>
      <c r="D2989" s="62" t="s">
        <v>801</v>
      </c>
      <c r="E2989" s="61" t="s">
        <v>801</v>
      </c>
      <c r="F2989" s="23" t="s">
        <v>829</v>
      </c>
      <c r="G2989" s="42" t="s">
        <v>1</v>
      </c>
      <c r="H2989" s="21">
        <v>17</v>
      </c>
      <c r="I2989" s="20">
        <v>348595.36094117654</v>
      </c>
      <c r="J2989" s="20">
        <f t="shared" si="1433"/>
        <v>66233.118578823545</v>
      </c>
      <c r="K2989" s="19">
        <f t="shared" si="1434"/>
        <v>414828.47952000005</v>
      </c>
      <c r="L2989" s="15">
        <f t="shared" si="1447"/>
        <v>414828.47952000005</v>
      </c>
      <c r="M2989" s="17">
        <v>280787.39495798323</v>
      </c>
      <c r="N2989" s="17">
        <v>53349.60504201681</v>
      </c>
      <c r="O2989" s="16">
        <v>334137.00000000006</v>
      </c>
      <c r="P2989" s="18">
        <f t="shared" si="1436"/>
        <v>334137.00000000006</v>
      </c>
      <c r="Q2989" s="17">
        <v>264894.11764705885</v>
      </c>
      <c r="R2989" s="17">
        <v>50329.882352941182</v>
      </c>
      <c r="S2989" s="16">
        <v>315224.00000000006</v>
      </c>
      <c r="T2989" s="15">
        <f t="shared" si="1437"/>
        <v>315224.00000000006</v>
      </c>
      <c r="U2989" s="14"/>
      <c r="V2989" s="14"/>
      <c r="W2989" s="14"/>
      <c r="X2989" s="14"/>
      <c r="Y2989" s="14"/>
      <c r="Z2989" s="14"/>
      <c r="AA2989" s="14"/>
      <c r="AB2989" s="13">
        <v>86000</v>
      </c>
      <c r="AC2989" s="12">
        <f t="shared" si="1438"/>
        <v>16340</v>
      </c>
      <c r="AD2989" s="6">
        <f t="shared" si="1439"/>
        <v>102340</v>
      </c>
      <c r="AE2989" s="6">
        <f t="shared" si="1440"/>
        <v>5219.3399999999992</v>
      </c>
      <c r="AF2989" s="6">
        <f t="shared" si="1441"/>
        <v>107559.34</v>
      </c>
      <c r="AG2989" s="9">
        <f t="shared" si="1453"/>
        <v>107559.34</v>
      </c>
      <c r="AH2989" s="11">
        <f t="shared" si="1448"/>
        <v>414828.47952000005</v>
      </c>
      <c r="AI2989" s="11">
        <f t="shared" si="1449"/>
        <v>324680.50000000006</v>
      </c>
      <c r="AJ2989" s="10">
        <f t="shared" si="1450"/>
        <v>292937.20488000003</v>
      </c>
      <c r="AK2989" s="9">
        <f t="shared" si="1430"/>
        <v>216119.92000000004</v>
      </c>
      <c r="AL2989" s="9">
        <f t="shared" si="1445"/>
        <v>369754.48976000003</v>
      </c>
      <c r="AM2989" s="6">
        <f t="shared" si="1454"/>
        <v>223801.7642728152</v>
      </c>
      <c r="AN2989" s="8">
        <f t="shared" si="1452"/>
        <v>130915.44341734762</v>
      </c>
      <c r="AO2989" s="7">
        <f t="shared" si="1446"/>
        <v>0.40321313850800278</v>
      </c>
      <c r="AP2989" s="6">
        <f t="shared" si="1455"/>
        <v>107559.34</v>
      </c>
      <c r="AQ2989" s="5" t="s">
        <v>4</v>
      </c>
    </row>
    <row r="2990" spans="1:43" x14ac:dyDescent="0.25">
      <c r="A2990" s="63">
        <v>543</v>
      </c>
      <c r="B2990" s="24">
        <v>72154100</v>
      </c>
      <c r="C2990" s="26">
        <v>8714199</v>
      </c>
      <c r="D2990" s="62" t="s">
        <v>801</v>
      </c>
      <c r="E2990" s="61" t="s">
        <v>801</v>
      </c>
      <c r="F2990" s="23" t="s">
        <v>162</v>
      </c>
      <c r="G2990" s="42" t="s">
        <v>1</v>
      </c>
      <c r="H2990" s="21">
        <v>18</v>
      </c>
      <c r="I2990" s="20">
        <v>348595.36094117654</v>
      </c>
      <c r="J2990" s="20">
        <f t="shared" si="1433"/>
        <v>66233.118578823545</v>
      </c>
      <c r="K2990" s="19">
        <f t="shared" si="1434"/>
        <v>414828.47952000005</v>
      </c>
      <c r="L2990" s="15">
        <f t="shared" si="1447"/>
        <v>414828.47952000005</v>
      </c>
      <c r="M2990" s="17">
        <v>278138.65546218486</v>
      </c>
      <c r="N2990" s="17">
        <v>52846.344537815123</v>
      </c>
      <c r="O2990" s="16">
        <v>330985</v>
      </c>
      <c r="P2990" s="18">
        <f t="shared" si="1436"/>
        <v>330985</v>
      </c>
      <c r="Q2990" s="17">
        <v>264894.11764705885</v>
      </c>
      <c r="R2990" s="17">
        <v>50329.882352941182</v>
      </c>
      <c r="S2990" s="16">
        <v>315224.00000000006</v>
      </c>
      <c r="T2990" s="15">
        <f t="shared" si="1437"/>
        <v>315224.00000000006</v>
      </c>
      <c r="U2990" s="14"/>
      <c r="V2990" s="14"/>
      <c r="W2990" s="14"/>
      <c r="X2990" s="14"/>
      <c r="Y2990" s="14"/>
      <c r="Z2990" s="14"/>
      <c r="AA2990" s="14"/>
      <c r="AB2990" s="13">
        <v>82000</v>
      </c>
      <c r="AC2990" s="12">
        <f t="shared" si="1438"/>
        <v>15580</v>
      </c>
      <c r="AD2990" s="6">
        <f t="shared" si="1439"/>
        <v>97580</v>
      </c>
      <c r="AE2990" s="6">
        <f t="shared" si="1440"/>
        <v>4976.58</v>
      </c>
      <c r="AF2990" s="6">
        <f t="shared" si="1441"/>
        <v>102556.58</v>
      </c>
      <c r="AG2990" s="9">
        <f t="shared" si="1453"/>
        <v>102556.58</v>
      </c>
      <c r="AH2990" s="11">
        <f t="shared" si="1448"/>
        <v>414828.47952000005</v>
      </c>
      <c r="AI2990" s="11">
        <f t="shared" si="1449"/>
        <v>323104.5</v>
      </c>
      <c r="AJ2990" s="10">
        <f t="shared" si="1450"/>
        <v>290898.51488000003</v>
      </c>
      <c r="AK2990" s="9">
        <f t="shared" si="1430"/>
        <v>212830.54</v>
      </c>
      <c r="AL2990" s="9">
        <f t="shared" si="1445"/>
        <v>368966.48976000003</v>
      </c>
      <c r="AM2990" s="6">
        <f t="shared" si="1454"/>
        <v>217924.48173424922</v>
      </c>
      <c r="AN2990" s="8">
        <f t="shared" si="1452"/>
        <v>132953.59602208721</v>
      </c>
      <c r="AO2990" s="7">
        <f t="shared" si="1446"/>
        <v>0.41148791187398259</v>
      </c>
      <c r="AP2990" s="6">
        <f t="shared" si="1455"/>
        <v>102556.58</v>
      </c>
      <c r="AQ2990" s="5" t="s">
        <v>4</v>
      </c>
    </row>
    <row r="2991" spans="1:43" x14ac:dyDescent="0.25">
      <c r="A2991" s="63">
        <v>544</v>
      </c>
      <c r="B2991" s="24">
        <v>72154100</v>
      </c>
      <c r="C2991" s="26">
        <v>8714199</v>
      </c>
      <c r="D2991" s="62" t="s">
        <v>801</v>
      </c>
      <c r="E2991" s="61" t="s">
        <v>801</v>
      </c>
      <c r="F2991" s="23" t="s">
        <v>161</v>
      </c>
      <c r="G2991" s="42" t="s">
        <v>1</v>
      </c>
      <c r="H2991" s="21">
        <v>19</v>
      </c>
      <c r="I2991" s="20">
        <v>348595.36094117654</v>
      </c>
      <c r="J2991" s="20">
        <f t="shared" si="1433"/>
        <v>66233.118578823545</v>
      </c>
      <c r="K2991" s="19">
        <f t="shared" si="1434"/>
        <v>414828.47952000005</v>
      </c>
      <c r="L2991" s="15">
        <f t="shared" si="1447"/>
        <v>414828.47952000005</v>
      </c>
      <c r="M2991" s="17">
        <v>280787.39495798323</v>
      </c>
      <c r="N2991" s="17">
        <v>53349.60504201681</v>
      </c>
      <c r="O2991" s="16">
        <v>334137.00000000006</v>
      </c>
      <c r="P2991" s="18">
        <f t="shared" si="1436"/>
        <v>334137.00000000006</v>
      </c>
      <c r="Q2991" s="17">
        <v>264894.11764705885</v>
      </c>
      <c r="R2991" s="17">
        <v>50329.882352941182</v>
      </c>
      <c r="S2991" s="16">
        <v>315224.00000000006</v>
      </c>
      <c r="T2991" s="15">
        <f t="shared" si="1437"/>
        <v>315224.00000000006</v>
      </c>
      <c r="U2991" s="14"/>
      <c r="V2991" s="14"/>
      <c r="W2991" s="14"/>
      <c r="X2991" s="14"/>
      <c r="Y2991" s="14"/>
      <c r="Z2991" s="14"/>
      <c r="AA2991" s="14"/>
      <c r="AB2991" s="13">
        <v>162000</v>
      </c>
      <c r="AC2991" s="12">
        <f t="shared" si="1438"/>
        <v>30780</v>
      </c>
      <c r="AD2991" s="6">
        <f t="shared" si="1439"/>
        <v>192780</v>
      </c>
      <c r="AE2991" s="6">
        <f t="shared" si="1440"/>
        <v>9831.7799999999988</v>
      </c>
      <c r="AF2991" s="6">
        <f t="shared" si="1441"/>
        <v>202611.78</v>
      </c>
      <c r="AG2991" s="9">
        <f t="shared" si="1453"/>
        <v>202611.78</v>
      </c>
      <c r="AH2991" s="11">
        <f t="shared" si="1448"/>
        <v>414828.47952000005</v>
      </c>
      <c r="AI2991" s="11">
        <f t="shared" si="1449"/>
        <v>324680.50000000006</v>
      </c>
      <c r="AJ2991" s="10">
        <f t="shared" si="1450"/>
        <v>316700.31488000002</v>
      </c>
      <c r="AK2991" s="9">
        <f t="shared" si="1430"/>
        <v>263646.14</v>
      </c>
      <c r="AL2991" s="9">
        <f t="shared" si="1445"/>
        <v>369754.48976000003</v>
      </c>
      <c r="AM2991" s="6">
        <f t="shared" si="1454"/>
        <v>296048.19172288885</v>
      </c>
      <c r="AN2991" s="8">
        <f t="shared" si="1452"/>
        <v>87467.228111026299</v>
      </c>
      <c r="AO2991" s="7">
        <f t="shared" si="1446"/>
        <v>0.26939476842935217</v>
      </c>
      <c r="AP2991" s="6">
        <f t="shared" si="1455"/>
        <v>202611.78</v>
      </c>
      <c r="AQ2991" s="5" t="s">
        <v>4</v>
      </c>
    </row>
    <row r="2992" spans="1:43" ht="25.5" x14ac:dyDescent="0.25">
      <c r="A2992" s="63">
        <v>545</v>
      </c>
      <c r="B2992" s="24">
        <v>72154100</v>
      </c>
      <c r="C2992" s="26">
        <v>8714199</v>
      </c>
      <c r="D2992" s="62" t="s">
        <v>801</v>
      </c>
      <c r="E2992" s="61" t="s">
        <v>801</v>
      </c>
      <c r="F2992" s="23" t="s">
        <v>160</v>
      </c>
      <c r="G2992" s="42" t="s">
        <v>1</v>
      </c>
      <c r="H2992" s="21">
        <v>20</v>
      </c>
      <c r="I2992" s="20">
        <v>348595.36094117654</v>
      </c>
      <c r="J2992" s="20">
        <f t="shared" si="1433"/>
        <v>66233.118578823545</v>
      </c>
      <c r="K2992" s="19">
        <f t="shared" si="1434"/>
        <v>414828.47952000005</v>
      </c>
      <c r="L2992" s="15">
        <f t="shared" si="1447"/>
        <v>414828.47952000005</v>
      </c>
      <c r="M2992" s="17">
        <v>280787.39495798323</v>
      </c>
      <c r="N2992" s="17">
        <v>53349.60504201681</v>
      </c>
      <c r="O2992" s="16">
        <v>334137.00000000006</v>
      </c>
      <c r="P2992" s="18">
        <f t="shared" si="1436"/>
        <v>334137.00000000006</v>
      </c>
      <c r="Q2992" s="17">
        <v>264894.11764705885</v>
      </c>
      <c r="R2992" s="17">
        <v>50329.882352941182</v>
      </c>
      <c r="S2992" s="16">
        <v>315224.00000000006</v>
      </c>
      <c r="T2992" s="15">
        <f t="shared" si="1437"/>
        <v>315224.00000000006</v>
      </c>
      <c r="U2992" s="14"/>
      <c r="V2992" s="14"/>
      <c r="W2992" s="14"/>
      <c r="X2992" s="14"/>
      <c r="Y2992" s="14"/>
      <c r="Z2992" s="14"/>
      <c r="AA2992" s="14"/>
      <c r="AB2992" s="13">
        <v>114000</v>
      </c>
      <c r="AC2992" s="12">
        <f t="shared" si="1438"/>
        <v>21660</v>
      </c>
      <c r="AD2992" s="6">
        <f t="shared" si="1439"/>
        <v>135660</v>
      </c>
      <c r="AE2992" s="6">
        <f t="shared" si="1440"/>
        <v>6918.66</v>
      </c>
      <c r="AF2992" s="6">
        <f t="shared" si="1441"/>
        <v>142578.66</v>
      </c>
      <c r="AG2992" s="9">
        <f t="shared" si="1453"/>
        <v>142578.66</v>
      </c>
      <c r="AH2992" s="11">
        <f t="shared" si="1448"/>
        <v>414828.47952000005</v>
      </c>
      <c r="AI2992" s="11">
        <f t="shared" si="1449"/>
        <v>324680.50000000006</v>
      </c>
      <c r="AJ2992" s="10">
        <f t="shared" si="1450"/>
        <v>301692.03487999999</v>
      </c>
      <c r="AK2992" s="9">
        <f t="shared" si="1430"/>
        <v>233629.58000000002</v>
      </c>
      <c r="AL2992" s="9">
        <f t="shared" si="1445"/>
        <v>369754.48976000003</v>
      </c>
      <c r="AM2992" s="6">
        <f t="shared" si="1454"/>
        <v>256583.96263686952</v>
      </c>
      <c r="AN2992" s="8">
        <f t="shared" si="1452"/>
        <v>114531.96207919465</v>
      </c>
      <c r="AO2992" s="7">
        <f t="shared" si="1446"/>
        <v>0.35275282032396349</v>
      </c>
      <c r="AP2992" s="6">
        <f t="shared" si="1455"/>
        <v>142578.66</v>
      </c>
      <c r="AQ2992" s="5" t="s">
        <v>4</v>
      </c>
    </row>
    <row r="2993" spans="1:43" ht="25.5" x14ac:dyDescent="0.25">
      <c r="A2993" s="63">
        <v>546</v>
      </c>
      <c r="B2993" s="24">
        <v>72154100</v>
      </c>
      <c r="C2993" s="26">
        <v>8714199</v>
      </c>
      <c r="D2993" s="62" t="s">
        <v>801</v>
      </c>
      <c r="E2993" s="61" t="s">
        <v>801</v>
      </c>
      <c r="F2993" s="23" t="s">
        <v>827</v>
      </c>
      <c r="G2993" s="42" t="s">
        <v>1</v>
      </c>
      <c r="H2993" s="21">
        <v>21</v>
      </c>
      <c r="I2993" s="20">
        <v>348595.36094117654</v>
      </c>
      <c r="J2993" s="20">
        <f t="shared" si="1433"/>
        <v>66233.118578823545</v>
      </c>
      <c r="K2993" s="19">
        <f t="shared" si="1434"/>
        <v>414828.47952000005</v>
      </c>
      <c r="L2993" s="15">
        <f t="shared" si="1447"/>
        <v>414828.47952000005</v>
      </c>
      <c r="M2993" s="17">
        <v>280787.39495798323</v>
      </c>
      <c r="N2993" s="17">
        <v>53349.60504201681</v>
      </c>
      <c r="O2993" s="16">
        <v>334137.00000000006</v>
      </c>
      <c r="P2993" s="18">
        <f t="shared" si="1436"/>
        <v>334137.00000000006</v>
      </c>
      <c r="Q2993" s="17">
        <v>264894.11764705885</v>
      </c>
      <c r="R2993" s="17">
        <v>50329.882352941182</v>
      </c>
      <c r="S2993" s="16">
        <v>315224.00000000006</v>
      </c>
      <c r="T2993" s="15">
        <f t="shared" si="1437"/>
        <v>315224.00000000006</v>
      </c>
      <c r="U2993" s="14"/>
      <c r="V2993" s="14"/>
      <c r="W2993" s="14"/>
      <c r="X2993" s="14"/>
      <c r="Y2993" s="14"/>
      <c r="Z2993" s="14"/>
      <c r="AA2993" s="14"/>
      <c r="AB2993" s="13">
        <v>167000</v>
      </c>
      <c r="AC2993" s="12">
        <f t="shared" si="1438"/>
        <v>31730</v>
      </c>
      <c r="AD2993" s="6">
        <f t="shared" si="1439"/>
        <v>198730</v>
      </c>
      <c r="AE2993" s="6">
        <f t="shared" si="1440"/>
        <v>10135.23</v>
      </c>
      <c r="AF2993" s="6">
        <f t="shared" si="1441"/>
        <v>208865.23</v>
      </c>
      <c r="AG2993" s="9">
        <f t="shared" si="1453"/>
        <v>208865.23</v>
      </c>
      <c r="AH2993" s="11">
        <f t="shared" si="1448"/>
        <v>414828.47952000005</v>
      </c>
      <c r="AI2993" s="11">
        <f t="shared" si="1449"/>
        <v>324680.50000000006</v>
      </c>
      <c r="AJ2993" s="10">
        <f t="shared" si="1450"/>
        <v>318263.67738000001</v>
      </c>
      <c r="AK2993" s="9">
        <f t="shared" si="1430"/>
        <v>266772.86500000005</v>
      </c>
      <c r="AL2993" s="9">
        <f t="shared" si="1445"/>
        <v>369754.48976000003</v>
      </c>
      <c r="AM2993" s="6">
        <f t="shared" si="1454"/>
        <v>299321.8221069483</v>
      </c>
      <c r="AN2993" s="8">
        <f t="shared" si="1452"/>
        <v>84762.380238454571</v>
      </c>
      <c r="AO2993" s="7">
        <f t="shared" si="1446"/>
        <v>0.26106396977476182</v>
      </c>
      <c r="AP2993" s="6">
        <f t="shared" si="1455"/>
        <v>208865.23</v>
      </c>
      <c r="AQ2993" s="5" t="s">
        <v>4</v>
      </c>
    </row>
    <row r="2994" spans="1:43" ht="25.5" x14ac:dyDescent="0.25">
      <c r="A2994" s="63">
        <v>547</v>
      </c>
      <c r="B2994" s="24">
        <v>72154100</v>
      </c>
      <c r="C2994" s="26">
        <v>8714199</v>
      </c>
      <c r="D2994" s="62" t="s">
        <v>801</v>
      </c>
      <c r="E2994" s="61" t="s">
        <v>801</v>
      </c>
      <c r="F2994" s="23" t="s">
        <v>505</v>
      </c>
      <c r="G2994" s="42" t="s">
        <v>1</v>
      </c>
      <c r="H2994" s="21">
        <v>22</v>
      </c>
      <c r="I2994" s="20">
        <v>1572069.7080000001</v>
      </c>
      <c r="J2994" s="20">
        <f t="shared" si="1433"/>
        <v>298693.24452000001</v>
      </c>
      <c r="K2994" s="19">
        <f t="shared" si="1434"/>
        <v>1870762.95252</v>
      </c>
      <c r="L2994" s="15">
        <f t="shared" si="1447"/>
        <v>1870762.95252</v>
      </c>
      <c r="M2994" s="17">
        <v>1266275.630252101</v>
      </c>
      <c r="N2994" s="17">
        <v>240592.36974789918</v>
      </c>
      <c r="O2994" s="16">
        <v>1506868.0000000002</v>
      </c>
      <c r="P2994" s="18">
        <f t="shared" si="1436"/>
        <v>1506868.0000000002</v>
      </c>
      <c r="Q2994" s="17">
        <v>1194600</v>
      </c>
      <c r="R2994" s="17">
        <v>226974</v>
      </c>
      <c r="S2994" s="16">
        <v>1421574</v>
      </c>
      <c r="T2994" s="15">
        <f t="shared" si="1437"/>
        <v>1421574</v>
      </c>
      <c r="U2994" s="14"/>
      <c r="V2994" s="14"/>
      <c r="W2994" s="14"/>
      <c r="X2994" s="14"/>
      <c r="Y2994" s="14"/>
      <c r="Z2994" s="14"/>
      <c r="AA2994" s="14"/>
      <c r="AB2994" s="13">
        <v>103000</v>
      </c>
      <c r="AC2994" s="12">
        <f t="shared" si="1438"/>
        <v>19570</v>
      </c>
      <c r="AD2994" s="6">
        <f t="shared" si="1439"/>
        <v>122570</v>
      </c>
      <c r="AE2994" s="6">
        <f t="shared" si="1440"/>
        <v>6251.07</v>
      </c>
      <c r="AF2994" s="6">
        <f t="shared" si="1441"/>
        <v>128821.07</v>
      </c>
      <c r="AG2994" s="9">
        <f t="shared" si="1453"/>
        <v>128821.07</v>
      </c>
      <c r="AH2994" s="11">
        <f t="shared" si="1448"/>
        <v>1870762.95252</v>
      </c>
      <c r="AI2994" s="11">
        <f t="shared" si="1449"/>
        <v>1464221</v>
      </c>
      <c r="AJ2994" s="10">
        <f t="shared" si="1450"/>
        <v>1232006.50563</v>
      </c>
      <c r="AK2994" s="9">
        <f t="shared" si="1430"/>
        <v>796521.03500000003</v>
      </c>
      <c r="AL2994" s="9">
        <f t="shared" si="1445"/>
        <v>1667491.9762599999</v>
      </c>
      <c r="AM2994" s="6">
        <f t="shared" si="1454"/>
        <v>413893.56694139371</v>
      </c>
      <c r="AN2994" s="8">
        <f t="shared" si="1452"/>
        <v>760813.72661966796</v>
      </c>
      <c r="AO2994" s="7">
        <f t="shared" si="1446"/>
        <v>0.51960306990520422</v>
      </c>
      <c r="AP2994" s="6">
        <f t="shared" ref="AP2994:AP3005" si="1456">+AM2994</f>
        <v>413893.56694139371</v>
      </c>
      <c r="AQ2994" s="5" t="s">
        <v>0</v>
      </c>
    </row>
    <row r="2995" spans="1:43" x14ac:dyDescent="0.25">
      <c r="A2995" s="63">
        <v>548</v>
      </c>
      <c r="B2995" s="24">
        <v>72154100</v>
      </c>
      <c r="C2995" s="26">
        <v>8714199</v>
      </c>
      <c r="D2995" s="62" t="s">
        <v>801</v>
      </c>
      <c r="E2995" s="61" t="s">
        <v>801</v>
      </c>
      <c r="F2995" s="23" t="s">
        <v>504</v>
      </c>
      <c r="G2995" s="42" t="s">
        <v>1</v>
      </c>
      <c r="H2995" s="21">
        <v>23</v>
      </c>
      <c r="I2995" s="20">
        <v>1453358.3592100842</v>
      </c>
      <c r="J2995" s="20">
        <f t="shared" si="1433"/>
        <v>276138.08824991598</v>
      </c>
      <c r="K2995" s="19">
        <f t="shared" si="1434"/>
        <v>1729496.4474600002</v>
      </c>
      <c r="L2995" s="15">
        <f t="shared" si="1447"/>
        <v>1729496.4474600002</v>
      </c>
      <c r="M2995" s="17">
        <v>1203787.3949579832</v>
      </c>
      <c r="N2995" s="17">
        <v>228719.6050420168</v>
      </c>
      <c r="O2995" s="16">
        <v>1432507</v>
      </c>
      <c r="P2995" s="18">
        <f t="shared" si="1436"/>
        <v>1432507</v>
      </c>
      <c r="Q2995" s="17">
        <v>1104392.4369747899</v>
      </c>
      <c r="R2995" s="17">
        <v>209834.56302521008</v>
      </c>
      <c r="S2995" s="16">
        <v>1314227</v>
      </c>
      <c r="T2995" s="15">
        <f t="shared" si="1437"/>
        <v>1314227</v>
      </c>
      <c r="U2995" s="14"/>
      <c r="V2995" s="14"/>
      <c r="W2995" s="14"/>
      <c r="X2995" s="14"/>
      <c r="Y2995" s="14"/>
      <c r="Z2995" s="14"/>
      <c r="AA2995" s="14"/>
      <c r="AB2995" s="13">
        <v>123000</v>
      </c>
      <c r="AC2995" s="12">
        <f t="shared" si="1438"/>
        <v>23370</v>
      </c>
      <c r="AD2995" s="6">
        <f t="shared" si="1439"/>
        <v>146370</v>
      </c>
      <c r="AE2995" s="6">
        <f t="shared" si="1440"/>
        <v>7464.87</v>
      </c>
      <c r="AF2995" s="6">
        <f t="shared" si="1441"/>
        <v>153834.87</v>
      </c>
      <c r="AG2995" s="9">
        <f t="shared" si="1453"/>
        <v>153834.87</v>
      </c>
      <c r="AH2995" s="11">
        <f t="shared" si="1448"/>
        <v>1729496.4474600002</v>
      </c>
      <c r="AI2995" s="11">
        <f t="shared" si="1449"/>
        <v>1373367</v>
      </c>
      <c r="AJ2995" s="10">
        <f t="shared" si="1450"/>
        <v>1157516.3293650001</v>
      </c>
      <c r="AK2995" s="9">
        <f t="shared" si="1430"/>
        <v>763600.93500000006</v>
      </c>
      <c r="AL2995" s="9">
        <f t="shared" si="1445"/>
        <v>1551431.7237300002</v>
      </c>
      <c r="AM2995" s="6">
        <f t="shared" si="1454"/>
        <v>468512.4394846838</v>
      </c>
      <c r="AN2995" s="8">
        <f t="shared" si="1452"/>
        <v>691547.98112548073</v>
      </c>
      <c r="AO2995" s="7">
        <f t="shared" si="1446"/>
        <v>0.50354201107604935</v>
      </c>
      <c r="AP2995" s="6">
        <f t="shared" si="1456"/>
        <v>468512.4394846838</v>
      </c>
      <c r="AQ2995" s="5" t="s">
        <v>0</v>
      </c>
    </row>
    <row r="2996" spans="1:43" x14ac:dyDescent="0.25">
      <c r="A2996" s="63">
        <v>549</v>
      </c>
      <c r="B2996" s="24">
        <v>72154100</v>
      </c>
      <c r="C2996" s="26">
        <v>8714199</v>
      </c>
      <c r="D2996" s="62" t="s">
        <v>801</v>
      </c>
      <c r="E2996" s="61" t="s">
        <v>801</v>
      </c>
      <c r="F2996" s="23" t="s">
        <v>821</v>
      </c>
      <c r="G2996" s="42" t="s">
        <v>1</v>
      </c>
      <c r="H2996" s="21">
        <v>24</v>
      </c>
      <c r="I2996" s="20">
        <v>4598060.6607731096</v>
      </c>
      <c r="J2996" s="20">
        <f t="shared" si="1433"/>
        <v>873631.5255468908</v>
      </c>
      <c r="K2996" s="19">
        <f t="shared" si="1434"/>
        <v>5471692.1863200003</v>
      </c>
      <c r="L2996" s="15">
        <f t="shared" si="1447"/>
        <v>5471692.1863200003</v>
      </c>
      <c r="M2996" s="17">
        <v>3773542.0168067231</v>
      </c>
      <c r="N2996" s="17">
        <v>716972.98319327738</v>
      </c>
      <c r="O2996" s="16">
        <v>4490515</v>
      </c>
      <c r="P2996" s="18">
        <f t="shared" si="1436"/>
        <v>4490515</v>
      </c>
      <c r="Q2996" s="17">
        <v>3494020.1680672271</v>
      </c>
      <c r="R2996" s="17">
        <v>663863.83193277312</v>
      </c>
      <c r="S2996" s="16">
        <v>4157884</v>
      </c>
      <c r="T2996" s="15">
        <f t="shared" si="1437"/>
        <v>4157884</v>
      </c>
      <c r="U2996" s="14"/>
      <c r="V2996" s="14"/>
      <c r="W2996" s="14"/>
      <c r="X2996" s="14"/>
      <c r="Y2996" s="14"/>
      <c r="Z2996" s="14"/>
      <c r="AA2996" s="14"/>
      <c r="AB2996" s="13">
        <v>143000</v>
      </c>
      <c r="AC2996" s="12">
        <f t="shared" si="1438"/>
        <v>27170</v>
      </c>
      <c r="AD2996" s="6">
        <f t="shared" si="1439"/>
        <v>170170</v>
      </c>
      <c r="AE2996" s="6">
        <f t="shared" si="1440"/>
        <v>8678.67</v>
      </c>
      <c r="AF2996" s="6">
        <f t="shared" si="1441"/>
        <v>178848.67</v>
      </c>
      <c r="AG2996" s="9">
        <f t="shared" si="1453"/>
        <v>178848.67</v>
      </c>
      <c r="AH2996" s="11">
        <f t="shared" si="1448"/>
        <v>5471692.1863200003</v>
      </c>
      <c r="AI2996" s="11">
        <f t="shared" si="1449"/>
        <v>4324199.5</v>
      </c>
      <c r="AJ2996" s="10">
        <f t="shared" si="1450"/>
        <v>3574734.9640799998</v>
      </c>
      <c r="AK2996" s="9">
        <f t="shared" si="1430"/>
        <v>2251524.085</v>
      </c>
      <c r="AL2996" s="9">
        <f t="shared" si="1445"/>
        <v>4897945.8431599997</v>
      </c>
      <c r="AM2996" s="6">
        <f t="shared" si="1454"/>
        <v>641305.53783290659</v>
      </c>
      <c r="AN2996" s="8">
        <f t="shared" si="1452"/>
        <v>2331609.3367466857</v>
      </c>
      <c r="AO2996" s="7">
        <f t="shared" si="1446"/>
        <v>0.53920022347412178</v>
      </c>
      <c r="AP2996" s="6">
        <f t="shared" si="1456"/>
        <v>641305.53783290659</v>
      </c>
      <c r="AQ2996" s="5" t="s">
        <v>0</v>
      </c>
    </row>
    <row r="2997" spans="1:43" x14ac:dyDescent="0.25">
      <c r="A2997" s="63">
        <v>550</v>
      </c>
      <c r="B2997" s="24">
        <v>72154100</v>
      </c>
      <c r="C2997" s="26">
        <v>8714199</v>
      </c>
      <c r="D2997" s="62" t="s">
        <v>801</v>
      </c>
      <c r="E2997" s="61" t="s">
        <v>801</v>
      </c>
      <c r="F2997" s="23" t="s">
        <v>540</v>
      </c>
      <c r="G2997" s="42" t="s">
        <v>1</v>
      </c>
      <c r="H2997" s="21">
        <v>25</v>
      </c>
      <c r="I2997" s="20">
        <v>3480777.0527899158</v>
      </c>
      <c r="J2997" s="20">
        <f t="shared" si="1433"/>
        <v>661347.64003008406</v>
      </c>
      <c r="K2997" s="19">
        <f t="shared" si="1434"/>
        <v>4142124.69282</v>
      </c>
      <c r="L2997" s="15">
        <f t="shared" si="1447"/>
        <v>4142124.69282</v>
      </c>
      <c r="M2997" s="17">
        <v>2883057.9831932774</v>
      </c>
      <c r="N2997" s="17">
        <v>547781.01680672274</v>
      </c>
      <c r="O2997" s="16">
        <v>3430839</v>
      </c>
      <c r="P2997" s="18">
        <f t="shared" si="1436"/>
        <v>3430839</v>
      </c>
      <c r="Q2997" s="17">
        <v>2645007.5630252101</v>
      </c>
      <c r="R2997" s="17">
        <v>502551.43697478989</v>
      </c>
      <c r="S2997" s="16">
        <v>3147559</v>
      </c>
      <c r="T2997" s="15">
        <f t="shared" si="1437"/>
        <v>3147559</v>
      </c>
      <c r="U2997" s="14"/>
      <c r="V2997" s="14"/>
      <c r="W2997" s="14"/>
      <c r="X2997" s="14"/>
      <c r="Y2997" s="14"/>
      <c r="Z2997" s="14"/>
      <c r="AA2997" s="14"/>
      <c r="AB2997" s="13">
        <v>121000</v>
      </c>
      <c r="AC2997" s="12">
        <f t="shared" si="1438"/>
        <v>22990</v>
      </c>
      <c r="AD2997" s="6">
        <f t="shared" si="1439"/>
        <v>143990</v>
      </c>
      <c r="AE2997" s="6">
        <f t="shared" si="1440"/>
        <v>7343.49</v>
      </c>
      <c r="AF2997" s="6">
        <f t="shared" si="1441"/>
        <v>151333.49</v>
      </c>
      <c r="AG2997" s="9">
        <f t="shared" si="1453"/>
        <v>151333.49</v>
      </c>
      <c r="AH2997" s="11">
        <f t="shared" si="1448"/>
        <v>4142124.69282</v>
      </c>
      <c r="AI2997" s="11">
        <f t="shared" si="1449"/>
        <v>3289199</v>
      </c>
      <c r="AJ2997" s="10">
        <f t="shared" si="1450"/>
        <v>2717964.0457049999</v>
      </c>
      <c r="AK2997" s="9">
        <f t="shared" si="1430"/>
        <v>1720266.2450000001</v>
      </c>
      <c r="AL2997" s="9">
        <f t="shared" si="1445"/>
        <v>3715661.8464099998</v>
      </c>
      <c r="AM2997" s="6">
        <f t="shared" si="1454"/>
        <v>536299.06171931466</v>
      </c>
      <c r="AN2997" s="8">
        <f t="shared" si="1452"/>
        <v>1761492.5946940938</v>
      </c>
      <c r="AO2997" s="7">
        <f t="shared" si="1446"/>
        <v>0.53553846839126906</v>
      </c>
      <c r="AP2997" s="6">
        <f t="shared" si="1456"/>
        <v>536299.06171931466</v>
      </c>
      <c r="AQ2997" s="5" t="s">
        <v>0</v>
      </c>
    </row>
    <row r="2998" spans="1:43" x14ac:dyDescent="0.25">
      <c r="A2998" s="63">
        <v>551</v>
      </c>
      <c r="B2998" s="24">
        <v>72154100</v>
      </c>
      <c r="C2998" s="26">
        <v>8714199</v>
      </c>
      <c r="D2998" s="62" t="s">
        <v>801</v>
      </c>
      <c r="E2998" s="61" t="s">
        <v>801</v>
      </c>
      <c r="F2998" s="23" t="s">
        <v>820</v>
      </c>
      <c r="G2998" s="42" t="s">
        <v>1</v>
      </c>
      <c r="H2998" s="21">
        <v>26</v>
      </c>
      <c r="I2998" s="20">
        <v>4598060.6607731096</v>
      </c>
      <c r="J2998" s="20">
        <f t="shared" si="1433"/>
        <v>873631.5255468908</v>
      </c>
      <c r="K2998" s="19">
        <f t="shared" si="1434"/>
        <v>5471692.1863200003</v>
      </c>
      <c r="L2998" s="15">
        <f t="shared" si="1447"/>
        <v>5471692.1863200003</v>
      </c>
      <c r="M2998" s="17">
        <v>3668721.0084033613</v>
      </c>
      <c r="N2998" s="17">
        <v>697056.99159663869</v>
      </c>
      <c r="O2998" s="16">
        <v>4365778</v>
      </c>
      <c r="P2998" s="18">
        <f t="shared" si="1436"/>
        <v>4365778</v>
      </c>
      <c r="Q2998" s="17">
        <v>3494020.1680672271</v>
      </c>
      <c r="R2998" s="17">
        <v>663863.83193277312</v>
      </c>
      <c r="S2998" s="16">
        <v>4157884</v>
      </c>
      <c r="T2998" s="15">
        <f t="shared" si="1437"/>
        <v>4157884</v>
      </c>
      <c r="U2998" s="14"/>
      <c r="V2998" s="14"/>
      <c r="W2998" s="14"/>
      <c r="X2998" s="14"/>
      <c r="Y2998" s="14"/>
      <c r="Z2998" s="14"/>
      <c r="AA2998" s="14"/>
      <c r="AB2998" s="13">
        <v>108000</v>
      </c>
      <c r="AC2998" s="12">
        <f t="shared" si="1438"/>
        <v>20520</v>
      </c>
      <c r="AD2998" s="6">
        <f t="shared" si="1439"/>
        <v>128520</v>
      </c>
      <c r="AE2998" s="6">
        <f t="shared" si="1440"/>
        <v>6554.5199999999995</v>
      </c>
      <c r="AF2998" s="6">
        <f t="shared" si="1441"/>
        <v>135074.51999999999</v>
      </c>
      <c r="AG2998" s="9">
        <f t="shared" si="1453"/>
        <v>135074.51999999999</v>
      </c>
      <c r="AH2998" s="11">
        <f t="shared" si="1448"/>
        <v>5471692.1863200003</v>
      </c>
      <c r="AI2998" s="11">
        <f t="shared" si="1449"/>
        <v>4261831</v>
      </c>
      <c r="AJ2998" s="10">
        <f t="shared" si="1450"/>
        <v>3532607.1765799997</v>
      </c>
      <c r="AK2998" s="9">
        <f t="shared" si="1430"/>
        <v>2198452.7599999998</v>
      </c>
      <c r="AL2998" s="9">
        <f t="shared" si="1445"/>
        <v>4866761.5931599997</v>
      </c>
      <c r="AM2998" s="6">
        <f t="shared" si="1454"/>
        <v>496546.47014747793</v>
      </c>
      <c r="AN2998" s="8">
        <f t="shared" si="1452"/>
        <v>2337265.0366350911</v>
      </c>
      <c r="AO2998" s="7">
        <f t="shared" si="1446"/>
        <v>0.54841804769712621</v>
      </c>
      <c r="AP2998" s="6">
        <f t="shared" si="1456"/>
        <v>496546.47014747793</v>
      </c>
      <c r="AQ2998" s="5" t="s">
        <v>0</v>
      </c>
    </row>
    <row r="2999" spans="1:43" x14ac:dyDescent="0.25">
      <c r="A2999" s="63">
        <v>552</v>
      </c>
      <c r="B2999" s="24">
        <v>72154100</v>
      </c>
      <c r="C2999" s="26">
        <v>8714199</v>
      </c>
      <c r="D2999" s="62" t="s">
        <v>801</v>
      </c>
      <c r="E2999" s="61" t="s">
        <v>801</v>
      </c>
      <c r="F2999" s="23" t="s">
        <v>503</v>
      </c>
      <c r="G2999" s="42" t="s">
        <v>1</v>
      </c>
      <c r="H2999" s="21">
        <v>27</v>
      </c>
      <c r="I2999" s="20">
        <v>989259.7654285715</v>
      </c>
      <c r="J2999" s="20">
        <f t="shared" si="1433"/>
        <v>187959.35543142859</v>
      </c>
      <c r="K2999" s="19">
        <f t="shared" si="1434"/>
        <v>1177219.1208600001</v>
      </c>
      <c r="L2999" s="15">
        <f t="shared" si="1447"/>
        <v>1177219.1208600001</v>
      </c>
      <c r="M2999" s="17">
        <v>811867.22689075628</v>
      </c>
      <c r="N2999" s="17">
        <v>154254.77310924369</v>
      </c>
      <c r="O2999" s="16">
        <v>966122</v>
      </c>
      <c r="P2999" s="18">
        <f t="shared" si="1436"/>
        <v>966122</v>
      </c>
      <c r="Q2999" s="17">
        <v>751728.57142857148</v>
      </c>
      <c r="R2999" s="17">
        <v>142828.42857142858</v>
      </c>
      <c r="S2999" s="16">
        <v>894557</v>
      </c>
      <c r="T2999" s="15">
        <f t="shared" si="1437"/>
        <v>894557</v>
      </c>
      <c r="U2999" s="14"/>
      <c r="V2999" s="14"/>
      <c r="W2999" s="14"/>
      <c r="X2999" s="14"/>
      <c r="Y2999" s="14"/>
      <c r="Z2999" s="14"/>
      <c r="AA2999" s="14"/>
      <c r="AB2999" s="13"/>
      <c r="AC2999" s="12">
        <f t="shared" si="1438"/>
        <v>0</v>
      </c>
      <c r="AD2999" s="6">
        <f t="shared" si="1439"/>
        <v>0</v>
      </c>
      <c r="AE2999" s="6">
        <f t="shared" si="1440"/>
        <v>0</v>
      </c>
      <c r="AF2999" s="6">
        <f t="shared" si="1441"/>
        <v>0</v>
      </c>
      <c r="AG2999" s="9">
        <f t="shared" si="1453"/>
        <v>0</v>
      </c>
      <c r="AH2999" s="11">
        <f t="shared" si="1448"/>
        <v>1177219.1208600001</v>
      </c>
      <c r="AI2999" s="11">
        <f t="shared" si="1449"/>
        <v>930339.5</v>
      </c>
      <c r="AJ2999" s="10">
        <f t="shared" si="1450"/>
        <v>759474.53021500004</v>
      </c>
      <c r="AK2999" s="9">
        <f t="shared" si="1430"/>
        <v>465169.75</v>
      </c>
      <c r="AL2999" s="9">
        <f t="shared" si="1445"/>
        <v>1053779.3104300001</v>
      </c>
      <c r="AM2999" s="6">
        <f>HARMEAN(L2999,P2999,T2999)</f>
        <v>999201.55640353845</v>
      </c>
      <c r="AN2999" s="8">
        <f t="shared" si="1452"/>
        <v>520340.45120165043</v>
      </c>
      <c r="AO2999" s="7">
        <f t="shared" si="1446"/>
        <v>0.55930168632166044</v>
      </c>
      <c r="AP2999" s="6">
        <f t="shared" si="1456"/>
        <v>999201.55640353845</v>
      </c>
      <c r="AQ2999" s="5" t="s">
        <v>0</v>
      </c>
    </row>
    <row r="3000" spans="1:43" ht="25.5" x14ac:dyDescent="0.25">
      <c r="A3000" s="63">
        <v>553</v>
      </c>
      <c r="B3000" s="24">
        <v>72154100</v>
      </c>
      <c r="C3000" s="26">
        <v>8714199</v>
      </c>
      <c r="D3000" s="62" t="s">
        <v>801</v>
      </c>
      <c r="E3000" s="61" t="s">
        <v>801</v>
      </c>
      <c r="F3000" s="23" t="s">
        <v>147</v>
      </c>
      <c r="G3000" s="42" t="s">
        <v>1</v>
      </c>
      <c r="H3000" s="21">
        <v>28</v>
      </c>
      <c r="I3000" s="20">
        <v>3480777.0527899158</v>
      </c>
      <c r="J3000" s="20">
        <f t="shared" si="1433"/>
        <v>661347.64003008406</v>
      </c>
      <c r="K3000" s="19">
        <f t="shared" si="1434"/>
        <v>4142124.69282</v>
      </c>
      <c r="L3000" s="15">
        <f t="shared" si="1447"/>
        <v>4142124.69282</v>
      </c>
      <c r="M3000" s="17">
        <v>2803708.4033613447</v>
      </c>
      <c r="N3000" s="17">
        <v>532704.59663865552</v>
      </c>
      <c r="O3000" s="16">
        <v>3336413</v>
      </c>
      <c r="P3000" s="18">
        <f t="shared" si="1436"/>
        <v>3336413</v>
      </c>
      <c r="Q3000" s="17">
        <v>2645007.5630252101</v>
      </c>
      <c r="R3000" s="17">
        <v>502551.43697478989</v>
      </c>
      <c r="S3000" s="16">
        <v>3147559</v>
      </c>
      <c r="T3000" s="15">
        <f t="shared" si="1437"/>
        <v>3147559</v>
      </c>
      <c r="U3000" s="14"/>
      <c r="V3000" s="14"/>
      <c r="W3000" s="14"/>
      <c r="X3000" s="14"/>
      <c r="Y3000" s="14"/>
      <c r="Z3000" s="14"/>
      <c r="AA3000" s="14"/>
      <c r="AB3000" s="13">
        <v>156000</v>
      </c>
      <c r="AC3000" s="12">
        <f t="shared" si="1438"/>
        <v>29640</v>
      </c>
      <c r="AD3000" s="6">
        <f t="shared" si="1439"/>
        <v>185640</v>
      </c>
      <c r="AE3000" s="6">
        <f t="shared" si="1440"/>
        <v>9467.64</v>
      </c>
      <c r="AF3000" s="6">
        <f t="shared" si="1441"/>
        <v>195107.64</v>
      </c>
      <c r="AG3000" s="9">
        <f t="shared" si="1453"/>
        <v>195107.64</v>
      </c>
      <c r="AH3000" s="11">
        <f t="shared" si="1448"/>
        <v>4142124.69282</v>
      </c>
      <c r="AI3000" s="11">
        <f t="shared" si="1449"/>
        <v>3241986</v>
      </c>
      <c r="AJ3000" s="10">
        <f t="shared" si="1450"/>
        <v>2705301.083205</v>
      </c>
      <c r="AK3000" s="9">
        <f t="shared" si="1430"/>
        <v>1718546.82</v>
      </c>
      <c r="AL3000" s="9">
        <f t="shared" si="1445"/>
        <v>3692055.3464099998</v>
      </c>
      <c r="AM3000" s="6">
        <f t="shared" ref="AM3000:AM3005" si="1457">HARMEAN(L3000,P3000,T3000,AF3000)</f>
        <v>668423.78405453183</v>
      </c>
      <c r="AN3000" s="8">
        <f t="shared" si="1452"/>
        <v>1728142.3093353703</v>
      </c>
      <c r="AO3000" s="7">
        <f t="shared" si="1446"/>
        <v>0.5330505157441674</v>
      </c>
      <c r="AP3000" s="6">
        <f t="shared" si="1456"/>
        <v>668423.78405453183</v>
      </c>
      <c r="AQ3000" s="5" t="s">
        <v>0</v>
      </c>
    </row>
    <row r="3001" spans="1:43" ht="25.5" x14ac:dyDescent="0.25">
      <c r="A3001" s="63">
        <v>554</v>
      </c>
      <c r="B3001" s="24">
        <v>72154100</v>
      </c>
      <c r="C3001" s="26">
        <v>8714199</v>
      </c>
      <c r="D3001" s="62" t="s">
        <v>801</v>
      </c>
      <c r="E3001" s="61" t="s">
        <v>801</v>
      </c>
      <c r="F3001" s="23" t="s">
        <v>502</v>
      </c>
      <c r="G3001" s="42" t="s">
        <v>1</v>
      </c>
      <c r="H3001" s="21">
        <v>29</v>
      </c>
      <c r="I3001" s="20">
        <v>3515536.6186386552</v>
      </c>
      <c r="J3001" s="20">
        <f t="shared" si="1433"/>
        <v>667951.95754134445</v>
      </c>
      <c r="K3001" s="19">
        <f t="shared" si="1434"/>
        <v>4183488.5761799999</v>
      </c>
      <c r="L3001" s="15">
        <f t="shared" si="1447"/>
        <v>4183488.5761799999</v>
      </c>
      <c r="M3001" s="17">
        <v>2858420.1680672271</v>
      </c>
      <c r="N3001" s="17">
        <v>543099.83193277312</v>
      </c>
      <c r="O3001" s="16">
        <v>3401520</v>
      </c>
      <c r="P3001" s="18">
        <f t="shared" si="1436"/>
        <v>3401520</v>
      </c>
      <c r="Q3001" s="17">
        <v>2671421.0084033613</v>
      </c>
      <c r="R3001" s="17">
        <v>507569.99159663863</v>
      </c>
      <c r="S3001" s="16">
        <v>3178991</v>
      </c>
      <c r="T3001" s="15">
        <f t="shared" si="1437"/>
        <v>3178991</v>
      </c>
      <c r="U3001" s="14"/>
      <c r="V3001" s="14"/>
      <c r="W3001" s="14"/>
      <c r="X3001" s="14"/>
      <c r="Y3001" s="14"/>
      <c r="Z3001" s="14"/>
      <c r="AA3001" s="14"/>
      <c r="AB3001" s="13">
        <v>86000</v>
      </c>
      <c r="AC3001" s="12">
        <f t="shared" si="1438"/>
        <v>16340</v>
      </c>
      <c r="AD3001" s="6">
        <f t="shared" si="1439"/>
        <v>102340</v>
      </c>
      <c r="AE3001" s="6">
        <f t="shared" si="1440"/>
        <v>5219.3399999999992</v>
      </c>
      <c r="AF3001" s="6">
        <f t="shared" si="1441"/>
        <v>107559.34</v>
      </c>
      <c r="AG3001" s="9">
        <f t="shared" si="1453"/>
        <v>107559.34</v>
      </c>
      <c r="AH3001" s="11">
        <f t="shared" si="1448"/>
        <v>4183488.5761799999</v>
      </c>
      <c r="AI3001" s="11">
        <f t="shared" si="1449"/>
        <v>3290255.5</v>
      </c>
      <c r="AJ3001" s="10">
        <f t="shared" si="1450"/>
        <v>2717889.7290449999</v>
      </c>
      <c r="AK3001" s="9">
        <f t="shared" si="1430"/>
        <v>1698907.42</v>
      </c>
      <c r="AL3001" s="9">
        <f t="shared" si="1445"/>
        <v>3736872.0380899999</v>
      </c>
      <c r="AM3001" s="6">
        <f t="shared" si="1457"/>
        <v>394291.45145673543</v>
      </c>
      <c r="AN3001" s="8">
        <f t="shared" si="1452"/>
        <v>1792741.7968145502</v>
      </c>
      <c r="AO3001" s="7">
        <f t="shared" si="1446"/>
        <v>0.54486400731327711</v>
      </c>
      <c r="AP3001" s="6">
        <f t="shared" si="1456"/>
        <v>394291.45145673543</v>
      </c>
      <c r="AQ3001" s="5" t="s">
        <v>0</v>
      </c>
    </row>
    <row r="3002" spans="1:43" ht="25.5" x14ac:dyDescent="0.25">
      <c r="A3002" s="63">
        <v>555</v>
      </c>
      <c r="B3002" s="24">
        <v>72154100</v>
      </c>
      <c r="C3002" s="26">
        <v>8714199</v>
      </c>
      <c r="D3002" s="62" t="s">
        <v>801</v>
      </c>
      <c r="E3002" s="61" t="s">
        <v>801</v>
      </c>
      <c r="F3002" s="23" t="s">
        <v>501</v>
      </c>
      <c r="G3002" s="42" t="s">
        <v>1</v>
      </c>
      <c r="H3002" s="21">
        <v>30</v>
      </c>
      <c r="I3002" s="20">
        <v>3902466.8087394964</v>
      </c>
      <c r="J3002" s="20">
        <f t="shared" si="1433"/>
        <v>741468.6936605043</v>
      </c>
      <c r="K3002" s="19">
        <f t="shared" si="1434"/>
        <v>4643935.5024000006</v>
      </c>
      <c r="L3002" s="15">
        <f t="shared" si="1447"/>
        <v>4643935.5024000006</v>
      </c>
      <c r="M3002" s="17">
        <v>3143372.2689075633</v>
      </c>
      <c r="N3002" s="17">
        <v>597240.73109243705</v>
      </c>
      <c r="O3002" s="16">
        <v>3740613.0000000005</v>
      </c>
      <c r="P3002" s="18">
        <f t="shared" si="1436"/>
        <v>3740613.0000000005</v>
      </c>
      <c r="Q3002" s="17">
        <v>2965445.3781512608</v>
      </c>
      <c r="R3002" s="17">
        <v>563434.62184873957</v>
      </c>
      <c r="S3002" s="16">
        <v>3528880.0000000005</v>
      </c>
      <c r="T3002" s="15">
        <f t="shared" si="1437"/>
        <v>3528880.0000000005</v>
      </c>
      <c r="U3002" s="14"/>
      <c r="V3002" s="14"/>
      <c r="W3002" s="14"/>
      <c r="X3002" s="14"/>
      <c r="Y3002" s="14"/>
      <c r="Z3002" s="14"/>
      <c r="AA3002" s="14"/>
      <c r="AB3002" s="13">
        <v>146000</v>
      </c>
      <c r="AC3002" s="12">
        <f t="shared" si="1438"/>
        <v>27740</v>
      </c>
      <c r="AD3002" s="6">
        <f t="shared" si="1439"/>
        <v>173740</v>
      </c>
      <c r="AE3002" s="6">
        <f t="shared" si="1440"/>
        <v>8860.74</v>
      </c>
      <c r="AF3002" s="6">
        <f t="shared" si="1441"/>
        <v>182600.74</v>
      </c>
      <c r="AG3002" s="9">
        <f t="shared" si="1453"/>
        <v>182600.74</v>
      </c>
      <c r="AH3002" s="11">
        <f t="shared" si="1448"/>
        <v>4643935.5024000006</v>
      </c>
      <c r="AI3002" s="11">
        <f t="shared" si="1449"/>
        <v>3634746.5000000005</v>
      </c>
      <c r="AJ3002" s="10">
        <f t="shared" si="1450"/>
        <v>3024007.3106000004</v>
      </c>
      <c r="AK3002" s="9">
        <f t="shared" si="1430"/>
        <v>1908673.62</v>
      </c>
      <c r="AL3002" s="9">
        <f t="shared" si="1445"/>
        <v>4139341.0012000008</v>
      </c>
      <c r="AM3002" s="6">
        <f t="shared" si="1457"/>
        <v>640771.43162343313</v>
      </c>
      <c r="AN3002" s="8">
        <f t="shared" si="1452"/>
        <v>1955008.8484556545</v>
      </c>
      <c r="AO3002" s="7">
        <f t="shared" si="1446"/>
        <v>0.53786662933870466</v>
      </c>
      <c r="AP3002" s="6">
        <f t="shared" si="1456"/>
        <v>640771.43162343313</v>
      </c>
      <c r="AQ3002" s="5" t="s">
        <v>0</v>
      </c>
    </row>
    <row r="3003" spans="1:43" ht="25.5" x14ac:dyDescent="0.25">
      <c r="A3003" s="63">
        <v>556</v>
      </c>
      <c r="B3003" s="24">
        <v>72154100</v>
      </c>
      <c r="C3003" s="26">
        <v>8714199</v>
      </c>
      <c r="D3003" s="62" t="s">
        <v>801</v>
      </c>
      <c r="E3003" s="61" t="s">
        <v>801</v>
      </c>
      <c r="F3003" s="23" t="s">
        <v>500</v>
      </c>
      <c r="G3003" s="42" t="s">
        <v>1</v>
      </c>
      <c r="H3003" s="21">
        <v>31</v>
      </c>
      <c r="I3003" s="20">
        <v>1379991.9212773112</v>
      </c>
      <c r="J3003" s="20">
        <f t="shared" si="1433"/>
        <v>262198.46504268912</v>
      </c>
      <c r="K3003" s="19">
        <f t="shared" si="1434"/>
        <v>1642190.3863200003</v>
      </c>
      <c r="L3003" s="15">
        <f t="shared" si="1447"/>
        <v>1642190.3863200003</v>
      </c>
      <c r="M3003" s="17">
        <v>1111560.5042016807</v>
      </c>
      <c r="N3003" s="17">
        <v>211196.49579831932</v>
      </c>
      <c r="O3003" s="16">
        <v>1322757</v>
      </c>
      <c r="P3003" s="18">
        <f t="shared" si="1436"/>
        <v>1322757</v>
      </c>
      <c r="Q3003" s="17">
        <v>1048642.0168067229</v>
      </c>
      <c r="R3003" s="17">
        <v>199241.98319327735</v>
      </c>
      <c r="S3003" s="16">
        <v>1247884.0000000002</v>
      </c>
      <c r="T3003" s="15">
        <f t="shared" si="1437"/>
        <v>1247884.0000000002</v>
      </c>
      <c r="U3003" s="14"/>
      <c r="V3003" s="14"/>
      <c r="W3003" s="14"/>
      <c r="X3003" s="14"/>
      <c r="Y3003" s="14"/>
      <c r="Z3003" s="14"/>
      <c r="AA3003" s="14"/>
      <c r="AB3003" s="13">
        <v>108000</v>
      </c>
      <c r="AC3003" s="12">
        <f t="shared" si="1438"/>
        <v>20520</v>
      </c>
      <c r="AD3003" s="6">
        <f t="shared" si="1439"/>
        <v>128520</v>
      </c>
      <c r="AE3003" s="6">
        <f t="shared" si="1440"/>
        <v>6554.5199999999995</v>
      </c>
      <c r="AF3003" s="6">
        <f t="shared" si="1441"/>
        <v>135074.51999999999</v>
      </c>
      <c r="AG3003" s="9">
        <f t="shared" si="1453"/>
        <v>135074.51999999999</v>
      </c>
      <c r="AH3003" s="11">
        <f t="shared" si="1448"/>
        <v>1642190.3863200003</v>
      </c>
      <c r="AI3003" s="11">
        <f t="shared" si="1449"/>
        <v>1285320.5</v>
      </c>
      <c r="AJ3003" s="10">
        <f t="shared" si="1450"/>
        <v>1086976.47658</v>
      </c>
      <c r="AK3003" s="9">
        <f t="shared" si="1430"/>
        <v>710197.51</v>
      </c>
      <c r="AL3003" s="9">
        <f t="shared" si="1445"/>
        <v>1463755.4431600003</v>
      </c>
      <c r="AM3003" s="6">
        <f t="shared" si="1457"/>
        <v>417989.5662576562</v>
      </c>
      <c r="AN3003" s="8">
        <f t="shared" si="1452"/>
        <v>657232.45680326771</v>
      </c>
      <c r="AO3003" s="7">
        <f t="shared" si="1446"/>
        <v>0.51133741102181729</v>
      </c>
      <c r="AP3003" s="6">
        <f t="shared" si="1456"/>
        <v>417989.5662576562</v>
      </c>
      <c r="AQ3003" s="5" t="s">
        <v>0</v>
      </c>
    </row>
    <row r="3004" spans="1:43" x14ac:dyDescent="0.25">
      <c r="A3004" s="63">
        <v>557</v>
      </c>
      <c r="B3004" s="24">
        <v>72154100</v>
      </c>
      <c r="C3004" s="26">
        <v>8714199</v>
      </c>
      <c r="D3004" s="62" t="s">
        <v>801</v>
      </c>
      <c r="E3004" s="61" t="s">
        <v>801</v>
      </c>
      <c r="F3004" s="23" t="s">
        <v>499</v>
      </c>
      <c r="G3004" s="42" t="s">
        <v>1</v>
      </c>
      <c r="H3004" s="21">
        <v>32</v>
      </c>
      <c r="I3004" s="20">
        <v>6357132.2326386562</v>
      </c>
      <c r="J3004" s="20">
        <f t="shared" si="1433"/>
        <v>1207855.1242013448</v>
      </c>
      <c r="K3004" s="19">
        <f t="shared" si="1434"/>
        <v>7564987.3568400014</v>
      </c>
      <c r="L3004" s="15">
        <f t="shared" si="1447"/>
        <v>7564987.3568400014</v>
      </c>
      <c r="M3004" s="17">
        <v>5120563.8655462191</v>
      </c>
      <c r="N3004" s="17">
        <v>972907.13445378165</v>
      </c>
      <c r="O3004" s="16">
        <v>6093471.0000000009</v>
      </c>
      <c r="P3004" s="18">
        <f t="shared" si="1436"/>
        <v>6093471.0000000009</v>
      </c>
      <c r="Q3004" s="17">
        <v>4830721.0084033618</v>
      </c>
      <c r="R3004" s="17">
        <v>917836.99159663869</v>
      </c>
      <c r="S3004" s="16">
        <v>5748558</v>
      </c>
      <c r="T3004" s="15">
        <f t="shared" si="1437"/>
        <v>5748558</v>
      </c>
      <c r="U3004" s="14"/>
      <c r="V3004" s="14"/>
      <c r="W3004" s="14"/>
      <c r="X3004" s="14"/>
      <c r="Y3004" s="14"/>
      <c r="Z3004" s="14"/>
      <c r="AA3004" s="14"/>
      <c r="AB3004" s="13">
        <v>82000</v>
      </c>
      <c r="AC3004" s="12">
        <f t="shared" si="1438"/>
        <v>15580</v>
      </c>
      <c r="AD3004" s="6">
        <f t="shared" si="1439"/>
        <v>97580</v>
      </c>
      <c r="AE3004" s="6">
        <f t="shared" si="1440"/>
        <v>4976.58</v>
      </c>
      <c r="AF3004" s="6">
        <f t="shared" si="1441"/>
        <v>102556.58</v>
      </c>
      <c r="AG3004" s="9">
        <f t="shared" si="1453"/>
        <v>102556.58</v>
      </c>
      <c r="AH3004" s="11">
        <f t="shared" si="1448"/>
        <v>7564987.3568400014</v>
      </c>
      <c r="AI3004" s="11">
        <f t="shared" si="1449"/>
        <v>5921014.5</v>
      </c>
      <c r="AJ3004" s="10">
        <f t="shared" si="1450"/>
        <v>4877393.2342100004</v>
      </c>
      <c r="AK3004" s="9">
        <f t="shared" si="1430"/>
        <v>3011785.54</v>
      </c>
      <c r="AL3004" s="9">
        <f t="shared" si="1445"/>
        <v>6743000.9284200007</v>
      </c>
      <c r="AM3004" s="6">
        <f t="shared" si="1457"/>
        <v>391352.29459720955</v>
      </c>
      <c r="AN3004" s="8">
        <f t="shared" si="1452"/>
        <v>3279227.5728686177</v>
      </c>
      <c r="AO3004" s="7">
        <f t="shared" si="1446"/>
        <v>0.55382866785220974</v>
      </c>
      <c r="AP3004" s="6">
        <f t="shared" si="1456"/>
        <v>391352.29459720955</v>
      </c>
      <c r="AQ3004" s="5" t="s">
        <v>0</v>
      </c>
    </row>
    <row r="3005" spans="1:43" x14ac:dyDescent="0.25">
      <c r="A3005" s="63">
        <v>558</v>
      </c>
      <c r="B3005" s="24">
        <v>72154100</v>
      </c>
      <c r="C3005" s="26">
        <v>8714199</v>
      </c>
      <c r="D3005" s="62" t="s">
        <v>801</v>
      </c>
      <c r="E3005" s="61" t="s">
        <v>801</v>
      </c>
      <c r="F3005" s="23" t="s">
        <v>496</v>
      </c>
      <c r="G3005" s="42" t="s">
        <v>1</v>
      </c>
      <c r="H3005" s="21">
        <v>33</v>
      </c>
      <c r="I3005" s="20">
        <v>4620811.6326554623</v>
      </c>
      <c r="J3005" s="20">
        <f t="shared" si="1433"/>
        <v>877954.21020453784</v>
      </c>
      <c r="K3005" s="19">
        <f t="shared" si="1434"/>
        <v>5498765.8428600002</v>
      </c>
      <c r="L3005" s="15">
        <f t="shared" si="1447"/>
        <v>5498765.8428600002</v>
      </c>
      <c r="M3005" s="17">
        <v>3686873.9495798321</v>
      </c>
      <c r="N3005" s="17">
        <v>700506.05042016809</v>
      </c>
      <c r="O3005" s="16">
        <v>4387380</v>
      </c>
      <c r="P3005" s="18">
        <f t="shared" si="1436"/>
        <v>4387380</v>
      </c>
      <c r="Q3005" s="17">
        <v>3511308.4033613447</v>
      </c>
      <c r="R3005" s="17">
        <v>667148.59663865552</v>
      </c>
      <c r="S3005" s="16">
        <v>4178457</v>
      </c>
      <c r="T3005" s="15">
        <f t="shared" si="1437"/>
        <v>4178457</v>
      </c>
      <c r="U3005" s="14"/>
      <c r="V3005" s="14"/>
      <c r="W3005" s="14"/>
      <c r="X3005" s="14"/>
      <c r="Y3005" s="14"/>
      <c r="Z3005" s="14"/>
      <c r="AA3005" s="14"/>
      <c r="AB3005" s="13">
        <v>134000</v>
      </c>
      <c r="AC3005" s="12">
        <f t="shared" si="1438"/>
        <v>25460</v>
      </c>
      <c r="AD3005" s="6">
        <f t="shared" si="1439"/>
        <v>159460</v>
      </c>
      <c r="AE3005" s="6">
        <f t="shared" si="1440"/>
        <v>8132.4599999999991</v>
      </c>
      <c r="AF3005" s="6">
        <f t="shared" si="1441"/>
        <v>167592.46</v>
      </c>
      <c r="AG3005" s="9">
        <f t="shared" si="1453"/>
        <v>167592.46</v>
      </c>
      <c r="AH3005" s="11">
        <f t="shared" si="1448"/>
        <v>5498765.8428600002</v>
      </c>
      <c r="AI3005" s="11">
        <f t="shared" si="1449"/>
        <v>4282918.5</v>
      </c>
      <c r="AJ3005" s="10">
        <f t="shared" si="1450"/>
        <v>3558048.8257150003</v>
      </c>
      <c r="AK3005" s="9">
        <f t="shared" si="1430"/>
        <v>2225255.48</v>
      </c>
      <c r="AL3005" s="9">
        <f t="shared" si="1445"/>
        <v>4890842.1714300001</v>
      </c>
      <c r="AM3005" s="6">
        <f t="shared" si="1457"/>
        <v>604598.2300690749</v>
      </c>
      <c r="AN3005" s="8">
        <f t="shared" si="1452"/>
        <v>2333400.4805443725</v>
      </c>
      <c r="AO3005" s="7">
        <f t="shared" si="1446"/>
        <v>0.54481552253314469</v>
      </c>
      <c r="AP3005" s="6">
        <f t="shared" si="1456"/>
        <v>604598.2300690749</v>
      </c>
      <c r="AQ3005" s="5" t="s">
        <v>0</v>
      </c>
    </row>
    <row r="3006" spans="1:43" x14ac:dyDescent="0.25">
      <c r="A3006" s="191" t="s">
        <v>844</v>
      </c>
      <c r="B3006" s="192"/>
      <c r="C3006" s="192"/>
      <c r="D3006" s="192"/>
      <c r="E3006" s="192"/>
      <c r="F3006" s="192"/>
      <c r="G3006" s="192"/>
      <c r="H3006" s="192"/>
      <c r="I3006" s="192"/>
      <c r="J3006" s="192"/>
      <c r="K3006" s="192"/>
      <c r="L3006" s="193"/>
      <c r="M3006" s="41"/>
      <c r="N3006" s="41"/>
      <c r="O3006" s="41"/>
      <c r="P3006" s="40"/>
      <c r="Q3006" s="39"/>
      <c r="R3006" s="39"/>
      <c r="S3006" s="39"/>
      <c r="T3006" s="15">
        <f t="shared" si="1437"/>
        <v>0</v>
      </c>
      <c r="U3006" s="39"/>
      <c r="V3006" s="39"/>
      <c r="W3006" s="39"/>
      <c r="X3006" s="39"/>
      <c r="Y3006" s="39"/>
      <c r="Z3006" s="39"/>
      <c r="AA3006" s="39"/>
      <c r="AB3006" s="13"/>
      <c r="AC3006" s="12"/>
      <c r="AD3006" s="6"/>
      <c r="AE3006" s="6"/>
      <c r="AF3006" s="6"/>
      <c r="AG3006" s="9">
        <f t="shared" si="1453"/>
        <v>0</v>
      </c>
      <c r="AH3006" s="11">
        <f t="shared" si="1448"/>
        <v>0</v>
      </c>
      <c r="AI3006" s="11">
        <f t="shared" si="1449"/>
        <v>0</v>
      </c>
      <c r="AJ3006" s="10">
        <f t="shared" si="1450"/>
        <v>0</v>
      </c>
      <c r="AK3006" s="9">
        <f t="shared" si="1430"/>
        <v>0</v>
      </c>
      <c r="AL3006" s="9">
        <f t="shared" si="1445"/>
        <v>0</v>
      </c>
      <c r="AM3006" s="6" t="e">
        <f>HARMEAN(L3006,P3006,T3006)</f>
        <v>#NUM!</v>
      </c>
      <c r="AN3006" s="8" t="e">
        <f t="shared" si="1452"/>
        <v>#DIV/0!</v>
      </c>
      <c r="AO3006" s="7" t="e">
        <f t="shared" si="1446"/>
        <v>#DIV/0!</v>
      </c>
      <c r="AP3006" s="6"/>
      <c r="AQ3006" s="5"/>
    </row>
    <row r="3007" spans="1:43" ht="51" x14ac:dyDescent="0.25">
      <c r="A3007" s="38" t="s">
        <v>143</v>
      </c>
      <c r="B3007" s="31" t="s">
        <v>142</v>
      </c>
      <c r="C3007" s="31" t="s">
        <v>141</v>
      </c>
      <c r="D3007" s="31" t="s">
        <v>140</v>
      </c>
      <c r="E3007" s="31" t="s">
        <v>139</v>
      </c>
      <c r="F3007" s="31" t="s">
        <v>180</v>
      </c>
      <c r="G3007" s="37" t="s">
        <v>138</v>
      </c>
      <c r="H3007" s="36" t="s">
        <v>137</v>
      </c>
      <c r="I3007" s="35" t="s">
        <v>136</v>
      </c>
      <c r="J3007" s="31" t="s">
        <v>135</v>
      </c>
      <c r="K3007" s="31" t="s">
        <v>134</v>
      </c>
      <c r="L3007" s="34" t="s">
        <v>133</v>
      </c>
      <c r="M3007" s="33" t="s">
        <v>136</v>
      </c>
      <c r="N3007" s="33" t="s">
        <v>135</v>
      </c>
      <c r="O3007" s="33" t="s">
        <v>134</v>
      </c>
      <c r="P3007" s="32" t="s">
        <v>133</v>
      </c>
      <c r="Q3007" s="31"/>
      <c r="R3007" s="31"/>
      <c r="S3007" s="31"/>
      <c r="T3007" s="15">
        <f t="shared" si="1437"/>
        <v>0</v>
      </c>
      <c r="U3007" s="31"/>
      <c r="V3007" s="31"/>
      <c r="W3007" s="31"/>
      <c r="X3007" s="31"/>
      <c r="Y3007" s="31"/>
      <c r="Z3007" s="31"/>
      <c r="AA3007" s="31"/>
      <c r="AB3007" s="13"/>
      <c r="AC3007" s="12"/>
      <c r="AD3007" s="6"/>
      <c r="AE3007" s="6"/>
      <c r="AF3007" s="6"/>
      <c r="AG3007" s="9">
        <f t="shared" si="1453"/>
        <v>0</v>
      </c>
      <c r="AH3007" s="11">
        <f t="shared" si="1448"/>
        <v>0</v>
      </c>
      <c r="AI3007" s="11">
        <f t="shared" si="1449"/>
        <v>0</v>
      </c>
      <c r="AJ3007" s="10">
        <f t="shared" si="1450"/>
        <v>0</v>
      </c>
      <c r="AK3007" s="9">
        <f t="shared" si="1430"/>
        <v>0</v>
      </c>
      <c r="AL3007" s="9">
        <f t="shared" si="1445"/>
        <v>0</v>
      </c>
      <c r="AM3007" s="6" t="e">
        <f>HARMEAN(L3007,P3007,T3007,AF3007)</f>
        <v>#NUM!</v>
      </c>
      <c r="AN3007" s="8">
        <f t="shared" si="1452"/>
        <v>0</v>
      </c>
      <c r="AO3007" s="7" t="e">
        <f t="shared" si="1446"/>
        <v>#DIV/0!</v>
      </c>
      <c r="AP3007" s="6"/>
      <c r="AQ3007" s="5"/>
    </row>
    <row r="3008" spans="1:43" x14ac:dyDescent="0.25">
      <c r="A3008" s="63">
        <v>559</v>
      </c>
      <c r="B3008" s="24">
        <v>78181501</v>
      </c>
      <c r="C3008" s="26">
        <v>8714149</v>
      </c>
      <c r="D3008" s="62" t="s">
        <v>801</v>
      </c>
      <c r="E3008" s="61" t="s">
        <v>801</v>
      </c>
      <c r="F3008" s="23" t="s">
        <v>818</v>
      </c>
      <c r="G3008" s="42" t="s">
        <v>1</v>
      </c>
      <c r="H3008" s="21">
        <v>1</v>
      </c>
      <c r="I3008" s="20">
        <v>944038.71151260508</v>
      </c>
      <c r="J3008" s="20">
        <f t="shared" ref="J3008:J3039" si="1458">+I3008*0.19</f>
        <v>179367.35518739498</v>
      </c>
      <c r="K3008" s="19">
        <f t="shared" ref="K3008:K3039" si="1459">+I3008+J3008</f>
        <v>1123406.0667000001</v>
      </c>
      <c r="L3008" s="15">
        <f t="shared" ref="L3008:L3039" si="1460">+H3008*K3008</f>
        <v>1123406.0667000001</v>
      </c>
      <c r="M3008" s="17">
        <v>774754.62184873957</v>
      </c>
      <c r="N3008" s="17">
        <v>147203.37815126052</v>
      </c>
      <c r="O3008" s="16">
        <v>921958.00000000012</v>
      </c>
      <c r="P3008" s="18">
        <v>921958.00000000012</v>
      </c>
      <c r="Q3008" s="17">
        <v>717365.54621848743</v>
      </c>
      <c r="R3008" s="17">
        <v>136299.45378151262</v>
      </c>
      <c r="S3008" s="16">
        <v>853665</v>
      </c>
      <c r="T3008" s="15">
        <f t="shared" si="1437"/>
        <v>853665</v>
      </c>
      <c r="U3008" s="14"/>
      <c r="V3008" s="14"/>
      <c r="W3008" s="14"/>
      <c r="X3008" s="14"/>
      <c r="Y3008" s="14"/>
      <c r="Z3008" s="14"/>
      <c r="AA3008" s="14"/>
      <c r="AB3008" s="13"/>
      <c r="AC3008" s="12">
        <f t="shared" ref="AC3008:AC3039" si="1461">+AB3008*19%</f>
        <v>0</v>
      </c>
      <c r="AD3008" s="6">
        <f t="shared" ref="AD3008:AD3039" si="1462">+AB3008+AC3008</f>
        <v>0</v>
      </c>
      <c r="AE3008" s="6">
        <f t="shared" ref="AE3008:AE3039" si="1463">+AD3008*5.1%</f>
        <v>0</v>
      </c>
      <c r="AF3008" s="6">
        <f t="shared" ref="AF3008:AF3039" si="1464">+AD3008+AE3008</f>
        <v>0</v>
      </c>
      <c r="AG3008" s="9">
        <f>MIN(L3008,P3008,T3008)</f>
        <v>853665</v>
      </c>
      <c r="AH3008" s="11">
        <f t="shared" si="1448"/>
        <v>1123406.0667000001</v>
      </c>
      <c r="AI3008" s="11">
        <f t="shared" si="1449"/>
        <v>887811.5</v>
      </c>
      <c r="AJ3008" s="10">
        <f t="shared" si="1450"/>
        <v>724757.26667500008</v>
      </c>
      <c r="AK3008" s="9">
        <f t="shared" si="1430"/>
        <v>870738.25</v>
      </c>
      <c r="AL3008" s="9">
        <f t="shared" si="1445"/>
        <v>1005608.78335</v>
      </c>
      <c r="AM3008" s="6">
        <f>HARMEAN(L3008,P3008,T3008)</f>
        <v>953525.82220177143</v>
      </c>
      <c r="AN3008" s="8">
        <f t="shared" si="1452"/>
        <v>496554.56037730526</v>
      </c>
      <c r="AO3008" s="7">
        <f t="shared" si="1446"/>
        <v>0.55930178914927919</v>
      </c>
      <c r="AP3008" s="6">
        <f t="shared" ref="AP3008:AP3039" si="1465">+AM3008</f>
        <v>953525.82220177143</v>
      </c>
      <c r="AQ3008" s="5" t="s">
        <v>0</v>
      </c>
    </row>
    <row r="3009" spans="1:43" ht="76.5" x14ac:dyDescent="0.25">
      <c r="A3009" s="63">
        <v>560</v>
      </c>
      <c r="B3009" s="24" t="s">
        <v>817</v>
      </c>
      <c r="C3009" s="26">
        <v>8714149</v>
      </c>
      <c r="D3009" s="62" t="s">
        <v>801</v>
      </c>
      <c r="E3009" s="61" t="s">
        <v>801</v>
      </c>
      <c r="F3009" s="23" t="s">
        <v>843</v>
      </c>
      <c r="G3009" s="42" t="s">
        <v>1</v>
      </c>
      <c r="H3009" s="21">
        <v>1</v>
      </c>
      <c r="I3009" s="20">
        <v>2740537.1969243698</v>
      </c>
      <c r="J3009" s="20">
        <f t="shared" si="1458"/>
        <v>520702.06741563027</v>
      </c>
      <c r="K3009" s="19">
        <f t="shared" si="1459"/>
        <v>3261239.2643400002</v>
      </c>
      <c r="L3009" s="15">
        <f t="shared" si="1460"/>
        <v>3261239.2643400002</v>
      </c>
      <c r="M3009" s="17">
        <v>2228282.3529411764</v>
      </c>
      <c r="N3009" s="17">
        <v>423373.6470588235</v>
      </c>
      <c r="O3009" s="16">
        <v>2651656</v>
      </c>
      <c r="P3009" s="18">
        <v>2651656</v>
      </c>
      <c r="Q3009" s="17">
        <v>2082506.7226890756</v>
      </c>
      <c r="R3009" s="17">
        <v>395676.27731092437</v>
      </c>
      <c r="S3009" s="16">
        <v>2478183</v>
      </c>
      <c r="T3009" s="15">
        <f t="shared" si="1437"/>
        <v>2478183</v>
      </c>
      <c r="U3009" s="14"/>
      <c r="V3009" s="14"/>
      <c r="W3009" s="14"/>
      <c r="X3009" s="14"/>
      <c r="Y3009" s="14"/>
      <c r="Z3009" s="14"/>
      <c r="AA3009" s="14"/>
      <c r="AB3009" s="13"/>
      <c r="AC3009" s="12">
        <f t="shared" si="1461"/>
        <v>0</v>
      </c>
      <c r="AD3009" s="6">
        <f t="shared" si="1462"/>
        <v>0</v>
      </c>
      <c r="AE3009" s="6">
        <f t="shared" si="1463"/>
        <v>0</v>
      </c>
      <c r="AF3009" s="6">
        <f t="shared" si="1464"/>
        <v>0</v>
      </c>
      <c r="AG3009" s="9">
        <f>MIN(L3009,P3009,T3009)</f>
        <v>2478183</v>
      </c>
      <c r="AH3009" s="11">
        <f t="shared" si="1448"/>
        <v>3261239.2643400002</v>
      </c>
      <c r="AI3009" s="11">
        <f t="shared" si="1449"/>
        <v>2564919.5</v>
      </c>
      <c r="AJ3009" s="10">
        <f t="shared" si="1450"/>
        <v>2097769.5660850001</v>
      </c>
      <c r="AK3009" s="9">
        <f t="shared" si="1430"/>
        <v>2521551.25</v>
      </c>
      <c r="AL3009" s="9">
        <f t="shared" si="1445"/>
        <v>2913079.3821700001</v>
      </c>
      <c r="AM3009" s="6">
        <f>HARMEAN(L3009,P3009,T3009)</f>
        <v>2759188.5678666001</v>
      </c>
      <c r="AN3009" s="8">
        <f t="shared" si="1452"/>
        <v>1438263.241265672</v>
      </c>
      <c r="AO3009" s="7">
        <f t="shared" si="1446"/>
        <v>0.56074400824886395</v>
      </c>
      <c r="AP3009" s="6">
        <f t="shared" si="1465"/>
        <v>2759188.5678666001</v>
      </c>
      <c r="AQ3009" s="5" t="s">
        <v>0</v>
      </c>
    </row>
    <row r="3010" spans="1:43" ht="89.25" x14ac:dyDescent="0.25">
      <c r="A3010" s="63">
        <v>561</v>
      </c>
      <c r="B3010" s="24">
        <v>73152108</v>
      </c>
      <c r="C3010" s="26">
        <v>8714149</v>
      </c>
      <c r="D3010" s="62" t="s">
        <v>801</v>
      </c>
      <c r="E3010" s="61" t="s">
        <v>801</v>
      </c>
      <c r="F3010" s="23" t="s">
        <v>815</v>
      </c>
      <c r="G3010" s="42" t="s">
        <v>1</v>
      </c>
      <c r="H3010" s="21">
        <v>1</v>
      </c>
      <c r="I3010" s="20">
        <v>3485537.8039663867</v>
      </c>
      <c r="J3010" s="20">
        <f t="shared" si="1458"/>
        <v>662252.18275361345</v>
      </c>
      <c r="K3010" s="19">
        <f t="shared" si="1459"/>
        <v>4147789.9867200004</v>
      </c>
      <c r="L3010" s="15">
        <f t="shared" si="1460"/>
        <v>4147789.9867200004</v>
      </c>
      <c r="M3010" s="17">
        <v>2781056.3025210085</v>
      </c>
      <c r="N3010" s="17">
        <v>528400.69747899158</v>
      </c>
      <c r="O3010" s="16">
        <v>3309457</v>
      </c>
      <c r="P3010" s="18">
        <v>3309457</v>
      </c>
      <c r="Q3010" s="17">
        <v>2648625.2100840337</v>
      </c>
      <c r="R3010" s="17">
        <v>503238.78991596639</v>
      </c>
      <c r="S3010" s="16">
        <v>3151864</v>
      </c>
      <c r="T3010" s="15">
        <f t="shared" si="1437"/>
        <v>3151864</v>
      </c>
      <c r="U3010" s="14"/>
      <c r="V3010" s="14"/>
      <c r="W3010" s="14"/>
      <c r="X3010" s="14"/>
      <c r="Y3010" s="14"/>
      <c r="Z3010" s="14"/>
      <c r="AA3010" s="14"/>
      <c r="AB3010" s="13"/>
      <c r="AC3010" s="12">
        <f t="shared" si="1461"/>
        <v>0</v>
      </c>
      <c r="AD3010" s="6">
        <f t="shared" si="1462"/>
        <v>0</v>
      </c>
      <c r="AE3010" s="6">
        <f t="shared" si="1463"/>
        <v>0</v>
      </c>
      <c r="AF3010" s="6">
        <f t="shared" si="1464"/>
        <v>0</v>
      </c>
      <c r="AG3010" s="9">
        <f>MIN(L3010,P3010,T3010)</f>
        <v>3151864</v>
      </c>
      <c r="AH3010" s="11">
        <f t="shared" si="1448"/>
        <v>4147789.9867200004</v>
      </c>
      <c r="AI3010" s="11">
        <f t="shared" si="1449"/>
        <v>3230660.5</v>
      </c>
      <c r="AJ3010" s="10">
        <f t="shared" si="1450"/>
        <v>2652277.7466799999</v>
      </c>
      <c r="AK3010" s="9">
        <f t="shared" si="1430"/>
        <v>3191262.25</v>
      </c>
      <c r="AL3010" s="9">
        <f t="shared" si="1445"/>
        <v>3689225.2433600002</v>
      </c>
      <c r="AM3010" s="6">
        <f>HARMEAN(L3010,P3010,T3010)</f>
        <v>3486226.8840962742</v>
      </c>
      <c r="AN3010" s="8">
        <f t="shared" si="1452"/>
        <v>1821410.1772293497</v>
      </c>
      <c r="AO3010" s="7">
        <f t="shared" si="1446"/>
        <v>0.56378879093898904</v>
      </c>
      <c r="AP3010" s="6">
        <f t="shared" si="1465"/>
        <v>3486226.8840962742</v>
      </c>
      <c r="AQ3010" s="5" t="s">
        <v>0</v>
      </c>
    </row>
    <row r="3011" spans="1:43" ht="76.5" x14ac:dyDescent="0.25">
      <c r="A3011" s="63">
        <v>562</v>
      </c>
      <c r="B3011" s="24">
        <v>73152108</v>
      </c>
      <c r="C3011" s="26">
        <v>8714149</v>
      </c>
      <c r="D3011" s="62" t="s">
        <v>801</v>
      </c>
      <c r="E3011" s="61" t="s">
        <v>801</v>
      </c>
      <c r="F3011" s="23" t="s">
        <v>842</v>
      </c>
      <c r="G3011" s="42" t="s">
        <v>1</v>
      </c>
      <c r="H3011" s="21">
        <v>1</v>
      </c>
      <c r="I3011" s="20">
        <v>6428698.3214621842</v>
      </c>
      <c r="J3011" s="20">
        <f t="shared" si="1458"/>
        <v>1221452.6810778151</v>
      </c>
      <c r="K3011" s="19">
        <f t="shared" si="1459"/>
        <v>7650151.0025399998</v>
      </c>
      <c r="L3011" s="15">
        <f t="shared" si="1460"/>
        <v>7650151.0025399998</v>
      </c>
      <c r="M3011" s="17">
        <v>5324762.1848739497</v>
      </c>
      <c r="N3011" s="17">
        <v>1011704.8151260505</v>
      </c>
      <c r="O3011" s="16">
        <v>6336467</v>
      </c>
      <c r="P3011" s="18">
        <v>6336467</v>
      </c>
      <c r="Q3011" s="17">
        <v>4885103.3613445377</v>
      </c>
      <c r="R3011" s="17">
        <v>928169.63865546219</v>
      </c>
      <c r="S3011" s="16">
        <v>5813273</v>
      </c>
      <c r="T3011" s="15">
        <f t="shared" si="1437"/>
        <v>5813273</v>
      </c>
      <c r="U3011" s="14"/>
      <c r="V3011" s="14"/>
      <c r="W3011" s="14"/>
      <c r="X3011" s="14"/>
      <c r="Y3011" s="14"/>
      <c r="Z3011" s="14"/>
      <c r="AA3011" s="14"/>
      <c r="AB3011" s="13"/>
      <c r="AC3011" s="12">
        <f t="shared" si="1461"/>
        <v>0</v>
      </c>
      <c r="AD3011" s="6">
        <f t="shared" si="1462"/>
        <v>0</v>
      </c>
      <c r="AE3011" s="6">
        <f t="shared" si="1463"/>
        <v>0</v>
      </c>
      <c r="AF3011" s="6">
        <f t="shared" si="1464"/>
        <v>0</v>
      </c>
      <c r="AG3011" s="9">
        <f>MIN(L3011,P3011,T3011)</f>
        <v>5813273</v>
      </c>
      <c r="AH3011" s="11">
        <f t="shared" si="1448"/>
        <v>7650151.0025399998</v>
      </c>
      <c r="AI3011" s="11">
        <f t="shared" si="1449"/>
        <v>6074870</v>
      </c>
      <c r="AJ3011" s="10">
        <f t="shared" si="1450"/>
        <v>4949972.7506349999</v>
      </c>
      <c r="AK3011" s="9">
        <f t="shared" si="1430"/>
        <v>5944071.5</v>
      </c>
      <c r="AL3011" s="9">
        <f t="shared" si="1445"/>
        <v>6862510.5012699999</v>
      </c>
      <c r="AM3011" s="6">
        <f>HARMEAN(L3011,P3011,T3011)</f>
        <v>6513906.0338045238</v>
      </c>
      <c r="AN3011" s="8">
        <f t="shared" si="1452"/>
        <v>3389240.1531988285</v>
      </c>
      <c r="AO3011" s="7">
        <f t="shared" si="1446"/>
        <v>0.55791155254331837</v>
      </c>
      <c r="AP3011" s="6">
        <f t="shared" si="1465"/>
        <v>6513906.0338045238</v>
      </c>
      <c r="AQ3011" s="5" t="s">
        <v>0</v>
      </c>
    </row>
    <row r="3012" spans="1:43" ht="51" x14ac:dyDescent="0.25">
      <c r="A3012" s="63">
        <v>563</v>
      </c>
      <c r="B3012" s="24">
        <v>73152108</v>
      </c>
      <c r="C3012" s="26">
        <v>8714149</v>
      </c>
      <c r="D3012" s="62" t="s">
        <v>801</v>
      </c>
      <c r="E3012" s="61" t="s">
        <v>801</v>
      </c>
      <c r="F3012" s="23" t="s">
        <v>813</v>
      </c>
      <c r="G3012" s="42" t="s">
        <v>1</v>
      </c>
      <c r="H3012" s="21">
        <v>1</v>
      </c>
      <c r="I3012" s="20">
        <v>3997212.9452773109</v>
      </c>
      <c r="J3012" s="20">
        <f t="shared" si="1458"/>
        <v>759470.45960268914</v>
      </c>
      <c r="K3012" s="19">
        <f t="shared" si="1459"/>
        <v>4756683.4048800003</v>
      </c>
      <c r="L3012" s="15">
        <f t="shared" si="1460"/>
        <v>4756683.4048800003</v>
      </c>
      <c r="M3012" s="17">
        <v>3280437.8151260507</v>
      </c>
      <c r="N3012" s="17">
        <v>623283.18487394962</v>
      </c>
      <c r="O3012" s="16">
        <v>3903721.0000000005</v>
      </c>
      <c r="P3012" s="18">
        <v>3903721.0000000005</v>
      </c>
      <c r="Q3012" s="17">
        <v>3037442.0168067226</v>
      </c>
      <c r="R3012" s="17">
        <v>577113.98319327726</v>
      </c>
      <c r="S3012" s="16">
        <v>3614556</v>
      </c>
      <c r="T3012" s="15">
        <f t="shared" si="1437"/>
        <v>3614556</v>
      </c>
      <c r="U3012" s="14"/>
      <c r="V3012" s="14"/>
      <c r="W3012" s="14"/>
      <c r="X3012" s="14"/>
      <c r="Y3012" s="14"/>
      <c r="Z3012" s="14"/>
      <c r="AA3012" s="14"/>
      <c r="AB3012" s="13">
        <v>139000</v>
      </c>
      <c r="AC3012" s="12">
        <f t="shared" si="1461"/>
        <v>26410</v>
      </c>
      <c r="AD3012" s="6">
        <f t="shared" si="1462"/>
        <v>165410</v>
      </c>
      <c r="AE3012" s="6">
        <f t="shared" si="1463"/>
        <v>8435.91</v>
      </c>
      <c r="AF3012" s="6">
        <f t="shared" si="1464"/>
        <v>173845.91</v>
      </c>
      <c r="AG3012" s="9">
        <f>MIN(L3012,P3012,T3012,AF3012)</f>
        <v>173845.91</v>
      </c>
      <c r="AH3012" s="11">
        <f t="shared" si="1448"/>
        <v>4756683.4048800003</v>
      </c>
      <c r="AI3012" s="11">
        <f t="shared" si="1449"/>
        <v>3759138.5</v>
      </c>
      <c r="AJ3012" s="10">
        <f t="shared" si="1450"/>
        <v>3112201.5787200001</v>
      </c>
      <c r="AK3012" s="9">
        <f t="shared" si="1430"/>
        <v>1966492.2050000001</v>
      </c>
      <c r="AL3012" s="9">
        <f t="shared" si="1445"/>
        <v>4257910.9524400001</v>
      </c>
      <c r="AM3012" s="6">
        <f>HARMEAN(L3012,P3012,T3012,AF3012)</f>
        <v>615832.18583774299</v>
      </c>
      <c r="AN3012" s="8">
        <f t="shared" si="1452"/>
        <v>2018012.0144432967</v>
      </c>
      <c r="AO3012" s="7">
        <f t="shared" si="1446"/>
        <v>0.53682832235186251</v>
      </c>
      <c r="AP3012" s="6">
        <f t="shared" si="1465"/>
        <v>615832.18583774299</v>
      </c>
      <c r="AQ3012" s="5" t="s">
        <v>0</v>
      </c>
    </row>
    <row r="3013" spans="1:43" ht="89.25" x14ac:dyDescent="0.25">
      <c r="A3013" s="63">
        <v>564</v>
      </c>
      <c r="B3013" s="24">
        <v>72101511</v>
      </c>
      <c r="C3013" s="26">
        <v>8714149</v>
      </c>
      <c r="D3013" s="62" t="s">
        <v>801</v>
      </c>
      <c r="E3013" s="61" t="s">
        <v>801</v>
      </c>
      <c r="F3013" s="23" t="s">
        <v>841</v>
      </c>
      <c r="G3013" s="42" t="s">
        <v>1</v>
      </c>
      <c r="H3013" s="21">
        <v>1</v>
      </c>
      <c r="I3013" s="20">
        <v>6981308.1818319326</v>
      </c>
      <c r="J3013" s="20">
        <f t="shared" si="1458"/>
        <v>1326448.5545480673</v>
      </c>
      <c r="K3013" s="19">
        <f t="shared" si="1459"/>
        <v>8307756.7363799997</v>
      </c>
      <c r="L3013" s="15">
        <f t="shared" si="1460"/>
        <v>8307756.7363799997</v>
      </c>
      <c r="M3013" s="17">
        <v>5623327.7310924372</v>
      </c>
      <c r="N3013" s="17">
        <v>1068432.2689075631</v>
      </c>
      <c r="O3013" s="16">
        <v>6691760</v>
      </c>
      <c r="P3013" s="18">
        <v>6691760</v>
      </c>
      <c r="Q3013" s="17">
        <v>5305026.0504201679</v>
      </c>
      <c r="R3013" s="17">
        <v>1007954.9495798319</v>
      </c>
      <c r="S3013" s="16">
        <v>6312981</v>
      </c>
      <c r="T3013" s="15">
        <f t="shared" si="1437"/>
        <v>6312981</v>
      </c>
      <c r="U3013" s="14"/>
      <c r="V3013" s="14"/>
      <c r="W3013" s="14"/>
      <c r="X3013" s="14"/>
      <c r="Y3013" s="14"/>
      <c r="Z3013" s="14"/>
      <c r="AA3013" s="14"/>
      <c r="AB3013" s="13"/>
      <c r="AC3013" s="12">
        <f t="shared" si="1461"/>
        <v>0</v>
      </c>
      <c r="AD3013" s="6">
        <f t="shared" si="1462"/>
        <v>0</v>
      </c>
      <c r="AE3013" s="6">
        <f t="shared" si="1463"/>
        <v>0</v>
      </c>
      <c r="AF3013" s="6">
        <f t="shared" si="1464"/>
        <v>0</v>
      </c>
      <c r="AG3013" s="9">
        <f t="shared" ref="AG3013:AG3044" si="1466">MIN(L3013,P3013,T3013)</f>
        <v>6312981</v>
      </c>
      <c r="AH3013" s="11">
        <f t="shared" si="1448"/>
        <v>8307756.7363799997</v>
      </c>
      <c r="AI3013" s="11">
        <f t="shared" si="1449"/>
        <v>6502370.5</v>
      </c>
      <c r="AJ3013" s="10">
        <f t="shared" si="1450"/>
        <v>5328124.4340949999</v>
      </c>
      <c r="AK3013" s="9">
        <f t="shared" ref="AK3013:AK3076" si="1467">AVERAGE(AG3013,AI3013)</f>
        <v>6407675.75</v>
      </c>
      <c r="AL3013" s="9">
        <f t="shared" si="1445"/>
        <v>7405063.6181899998</v>
      </c>
      <c r="AM3013" s="6">
        <f t="shared" ref="AM3013:AM3044" si="1468">HARMEAN(L3013,P3013,T3013)</f>
        <v>7005896.4448066056</v>
      </c>
      <c r="AN3013" s="8">
        <f t="shared" si="1452"/>
        <v>3655888.5401512445</v>
      </c>
      <c r="AO3013" s="7">
        <f t="shared" si="1446"/>
        <v>0.56223934642777496</v>
      </c>
      <c r="AP3013" s="6">
        <f t="shared" si="1465"/>
        <v>7005896.4448066056</v>
      </c>
      <c r="AQ3013" s="5" t="s">
        <v>0</v>
      </c>
    </row>
    <row r="3014" spans="1:43" ht="63.75" x14ac:dyDescent="0.25">
      <c r="A3014" s="63">
        <v>565</v>
      </c>
      <c r="B3014" s="24">
        <v>72154501</v>
      </c>
      <c r="C3014" s="26">
        <v>8714149</v>
      </c>
      <c r="D3014" s="62" t="s">
        <v>801</v>
      </c>
      <c r="E3014" s="61" t="s">
        <v>801</v>
      </c>
      <c r="F3014" s="23" t="s">
        <v>840</v>
      </c>
      <c r="G3014" s="42" t="s">
        <v>1</v>
      </c>
      <c r="H3014" s="21">
        <v>1</v>
      </c>
      <c r="I3014" s="20">
        <v>2384410.8916134452</v>
      </c>
      <c r="J3014" s="20">
        <f t="shared" si="1458"/>
        <v>453038.06940655463</v>
      </c>
      <c r="K3014" s="19">
        <f t="shared" si="1459"/>
        <v>2837448.9610199998</v>
      </c>
      <c r="L3014" s="15">
        <f t="shared" si="1460"/>
        <v>2837448.9610199998</v>
      </c>
      <c r="M3014" s="17">
        <v>1920602.5210084035</v>
      </c>
      <c r="N3014" s="17">
        <v>364914.47899159667</v>
      </c>
      <c r="O3014" s="16">
        <v>2285517</v>
      </c>
      <c r="P3014" s="18">
        <v>2285517</v>
      </c>
      <c r="Q3014" s="17">
        <v>1811889.9159663867</v>
      </c>
      <c r="R3014" s="17">
        <v>344259.0840336135</v>
      </c>
      <c r="S3014" s="16">
        <v>2156149</v>
      </c>
      <c r="T3014" s="15">
        <f t="shared" si="1437"/>
        <v>2156149</v>
      </c>
      <c r="U3014" s="14"/>
      <c r="V3014" s="14"/>
      <c r="W3014" s="14"/>
      <c r="X3014" s="14"/>
      <c r="Y3014" s="14"/>
      <c r="Z3014" s="14"/>
      <c r="AA3014" s="14"/>
      <c r="AB3014" s="13"/>
      <c r="AC3014" s="12">
        <f t="shared" si="1461"/>
        <v>0</v>
      </c>
      <c r="AD3014" s="6">
        <f t="shared" si="1462"/>
        <v>0</v>
      </c>
      <c r="AE3014" s="6">
        <f t="shared" si="1463"/>
        <v>0</v>
      </c>
      <c r="AF3014" s="6">
        <f t="shared" si="1464"/>
        <v>0</v>
      </c>
      <c r="AG3014" s="9">
        <f t="shared" si="1466"/>
        <v>2156149</v>
      </c>
      <c r="AH3014" s="11">
        <f t="shared" si="1448"/>
        <v>2837448.9610199998</v>
      </c>
      <c r="AI3014" s="11">
        <f t="shared" si="1449"/>
        <v>2220833</v>
      </c>
      <c r="AJ3014" s="10">
        <f t="shared" si="1450"/>
        <v>1819778.7402550001</v>
      </c>
      <c r="AK3014" s="9">
        <f t="shared" si="1467"/>
        <v>2188491</v>
      </c>
      <c r="AL3014" s="9">
        <f t="shared" si="1445"/>
        <v>2529140.9805100001</v>
      </c>
      <c r="AM3014" s="6">
        <f t="shared" si="1468"/>
        <v>2392808.4584986544</v>
      </c>
      <c r="AN3014" s="8">
        <f t="shared" si="1452"/>
        <v>1248639.8493223437</v>
      </c>
      <c r="AO3014" s="7">
        <f t="shared" si="1446"/>
        <v>0.56223941616607087</v>
      </c>
      <c r="AP3014" s="6">
        <f t="shared" si="1465"/>
        <v>2392808.4584986544</v>
      </c>
      <c r="AQ3014" s="5" t="s">
        <v>0</v>
      </c>
    </row>
    <row r="3015" spans="1:43" ht="102" x14ac:dyDescent="0.25">
      <c r="A3015" s="63">
        <v>566</v>
      </c>
      <c r="B3015" s="24">
        <v>72154501</v>
      </c>
      <c r="C3015" s="26">
        <v>8714149</v>
      </c>
      <c r="D3015" s="62" t="s">
        <v>801</v>
      </c>
      <c r="E3015" s="61" t="s">
        <v>801</v>
      </c>
      <c r="F3015" s="23" t="s">
        <v>839</v>
      </c>
      <c r="G3015" s="42" t="s">
        <v>1</v>
      </c>
      <c r="H3015" s="21">
        <v>1</v>
      </c>
      <c r="I3015" s="20">
        <v>2707789.2005042019</v>
      </c>
      <c r="J3015" s="20">
        <f t="shared" si="1458"/>
        <v>514479.94809579838</v>
      </c>
      <c r="K3015" s="19">
        <f t="shared" si="1459"/>
        <v>3222269.1486000004</v>
      </c>
      <c r="L3015" s="15">
        <f t="shared" si="1460"/>
        <v>3222269.1486000004</v>
      </c>
      <c r="M3015" s="17">
        <v>2242808.4033613447</v>
      </c>
      <c r="N3015" s="17">
        <v>426133.59663865552</v>
      </c>
      <c r="O3015" s="16">
        <v>2668942</v>
      </c>
      <c r="P3015" s="18">
        <v>2668942</v>
      </c>
      <c r="Q3015" s="17">
        <v>2057621.848739496</v>
      </c>
      <c r="R3015" s="17">
        <v>390948.15126050427</v>
      </c>
      <c r="S3015" s="16">
        <v>2448570</v>
      </c>
      <c r="T3015" s="15">
        <f t="shared" si="1437"/>
        <v>2448570</v>
      </c>
      <c r="U3015" s="14"/>
      <c r="V3015" s="14"/>
      <c r="W3015" s="14"/>
      <c r="X3015" s="14"/>
      <c r="Y3015" s="14"/>
      <c r="Z3015" s="14"/>
      <c r="AA3015" s="14"/>
      <c r="AB3015" s="13"/>
      <c r="AC3015" s="12">
        <f t="shared" si="1461"/>
        <v>0</v>
      </c>
      <c r="AD3015" s="6">
        <f t="shared" si="1462"/>
        <v>0</v>
      </c>
      <c r="AE3015" s="6">
        <f t="shared" si="1463"/>
        <v>0</v>
      </c>
      <c r="AF3015" s="6">
        <f t="shared" si="1464"/>
        <v>0</v>
      </c>
      <c r="AG3015" s="9">
        <f t="shared" si="1466"/>
        <v>2448570</v>
      </c>
      <c r="AH3015" s="11">
        <f t="shared" si="1448"/>
        <v>3222269.1486000004</v>
      </c>
      <c r="AI3015" s="11">
        <f t="shared" si="1449"/>
        <v>2558756</v>
      </c>
      <c r="AJ3015" s="10">
        <f t="shared" si="1450"/>
        <v>2084945.2871500002</v>
      </c>
      <c r="AK3015" s="9">
        <f t="shared" si="1467"/>
        <v>2503663</v>
      </c>
      <c r="AL3015" s="9">
        <f t="shared" si="1445"/>
        <v>2890512.5743000004</v>
      </c>
      <c r="AM3015" s="6">
        <f t="shared" si="1468"/>
        <v>2743679.3046365869</v>
      </c>
      <c r="AN3015" s="8">
        <f t="shared" si="1452"/>
        <v>1427559.3984895318</v>
      </c>
      <c r="AO3015" s="7">
        <f t="shared" si="1446"/>
        <v>0.55791150015457969</v>
      </c>
      <c r="AP3015" s="6">
        <f t="shared" si="1465"/>
        <v>2743679.3046365869</v>
      </c>
      <c r="AQ3015" s="5" t="s">
        <v>0</v>
      </c>
    </row>
    <row r="3016" spans="1:43" ht="25.5" x14ac:dyDescent="0.25">
      <c r="A3016" s="63">
        <v>567</v>
      </c>
      <c r="B3016" s="24">
        <v>72154501</v>
      </c>
      <c r="C3016" s="26">
        <v>8714149</v>
      </c>
      <c r="D3016" s="62" t="s">
        <v>801</v>
      </c>
      <c r="E3016" s="61" t="s">
        <v>801</v>
      </c>
      <c r="F3016" s="23" t="s">
        <v>810</v>
      </c>
      <c r="G3016" s="42" t="s">
        <v>1</v>
      </c>
      <c r="H3016" s="21">
        <v>1</v>
      </c>
      <c r="I3016" s="20">
        <v>2327102.727277311</v>
      </c>
      <c r="J3016" s="20">
        <f t="shared" si="1458"/>
        <v>442149.51818268909</v>
      </c>
      <c r="K3016" s="19">
        <f t="shared" si="1459"/>
        <v>2769252.2454599999</v>
      </c>
      <c r="L3016" s="15">
        <f t="shared" si="1460"/>
        <v>2769252.2454599999</v>
      </c>
      <c r="M3016" s="17">
        <v>1892126.0504201681</v>
      </c>
      <c r="N3016" s="17">
        <v>359503.94957983197</v>
      </c>
      <c r="O3016" s="16">
        <v>2251630</v>
      </c>
      <c r="P3016" s="18">
        <v>2251630</v>
      </c>
      <c r="Q3016" s="17">
        <v>1768342.0168067229</v>
      </c>
      <c r="R3016" s="17">
        <v>335984.98319327732</v>
      </c>
      <c r="S3016" s="16">
        <v>2104327</v>
      </c>
      <c r="T3016" s="15">
        <f t="shared" si="1437"/>
        <v>2104327</v>
      </c>
      <c r="U3016" s="14"/>
      <c r="V3016" s="14"/>
      <c r="W3016" s="14"/>
      <c r="X3016" s="14"/>
      <c r="Y3016" s="14"/>
      <c r="Z3016" s="14"/>
      <c r="AA3016" s="14"/>
      <c r="AB3016" s="13"/>
      <c r="AC3016" s="12">
        <f t="shared" si="1461"/>
        <v>0</v>
      </c>
      <c r="AD3016" s="6">
        <f t="shared" si="1462"/>
        <v>0</v>
      </c>
      <c r="AE3016" s="6">
        <f t="shared" si="1463"/>
        <v>0</v>
      </c>
      <c r="AF3016" s="6">
        <f t="shared" si="1464"/>
        <v>0</v>
      </c>
      <c r="AG3016" s="9">
        <f t="shared" si="1466"/>
        <v>2104327</v>
      </c>
      <c r="AH3016" s="11">
        <f t="shared" si="1448"/>
        <v>2769252.2454599999</v>
      </c>
      <c r="AI3016" s="11">
        <f t="shared" si="1449"/>
        <v>2177978.5</v>
      </c>
      <c r="AJ3016" s="10">
        <f t="shared" si="1450"/>
        <v>1781302.311365</v>
      </c>
      <c r="AK3016" s="9">
        <f t="shared" si="1467"/>
        <v>2141152.75</v>
      </c>
      <c r="AL3016" s="9">
        <f t="shared" si="1445"/>
        <v>2473615.3727299999</v>
      </c>
      <c r="AM3016" s="6">
        <f t="shared" si="1468"/>
        <v>2342940.3540967135</v>
      </c>
      <c r="AN3016" s="8">
        <f t="shared" si="1452"/>
        <v>1221288.4017731829</v>
      </c>
      <c r="AO3016" s="7">
        <f t="shared" si="1446"/>
        <v>0.56074401183169753</v>
      </c>
      <c r="AP3016" s="6">
        <f t="shared" si="1465"/>
        <v>2342940.3540967135</v>
      </c>
      <c r="AQ3016" s="5" t="s">
        <v>0</v>
      </c>
    </row>
    <row r="3017" spans="1:43" ht="51" x14ac:dyDescent="0.25">
      <c r="A3017" s="63">
        <v>568</v>
      </c>
      <c r="B3017" s="24">
        <v>72154501</v>
      </c>
      <c r="C3017" s="26">
        <v>8714149</v>
      </c>
      <c r="D3017" s="62" t="s">
        <v>801</v>
      </c>
      <c r="E3017" s="61" t="s">
        <v>801</v>
      </c>
      <c r="F3017" s="23" t="s">
        <v>809</v>
      </c>
      <c r="G3017" s="42" t="s">
        <v>1</v>
      </c>
      <c r="H3017" s="21">
        <v>1</v>
      </c>
      <c r="I3017" s="20">
        <v>2153132.3830084037</v>
      </c>
      <c r="J3017" s="20">
        <f t="shared" si="1458"/>
        <v>409095.15277159668</v>
      </c>
      <c r="K3017" s="19">
        <f t="shared" si="1459"/>
        <v>2562227.5357800005</v>
      </c>
      <c r="L3017" s="15">
        <f t="shared" si="1460"/>
        <v>2562227.5357800005</v>
      </c>
      <c r="M3017" s="17">
        <v>1717951.2605042018</v>
      </c>
      <c r="N3017" s="17">
        <v>326410.73949579836</v>
      </c>
      <c r="O3017" s="16">
        <v>2044362</v>
      </c>
      <c r="P3017" s="18">
        <v>2044362</v>
      </c>
      <c r="Q3017" s="17">
        <v>1636143.6974789917</v>
      </c>
      <c r="R3017" s="17">
        <v>310867.30252100842</v>
      </c>
      <c r="S3017" s="16">
        <v>1947011</v>
      </c>
      <c r="T3017" s="15">
        <f t="shared" si="1437"/>
        <v>1947011</v>
      </c>
      <c r="U3017" s="14"/>
      <c r="V3017" s="14"/>
      <c r="W3017" s="14"/>
      <c r="X3017" s="14"/>
      <c r="Y3017" s="14"/>
      <c r="Z3017" s="14"/>
      <c r="AA3017" s="14"/>
      <c r="AB3017" s="13"/>
      <c r="AC3017" s="12">
        <f t="shared" si="1461"/>
        <v>0</v>
      </c>
      <c r="AD3017" s="6">
        <f t="shared" si="1462"/>
        <v>0</v>
      </c>
      <c r="AE3017" s="6">
        <f t="shared" si="1463"/>
        <v>0</v>
      </c>
      <c r="AF3017" s="6">
        <f t="shared" si="1464"/>
        <v>0</v>
      </c>
      <c r="AG3017" s="9">
        <f t="shared" si="1466"/>
        <v>1947011</v>
      </c>
      <c r="AH3017" s="11">
        <f t="shared" si="1448"/>
        <v>2562227.5357800005</v>
      </c>
      <c r="AI3017" s="11">
        <f t="shared" si="1449"/>
        <v>1995686.5</v>
      </c>
      <c r="AJ3017" s="10">
        <f t="shared" si="1450"/>
        <v>1638400.1339450001</v>
      </c>
      <c r="AK3017" s="9">
        <f t="shared" si="1467"/>
        <v>1971348.75</v>
      </c>
      <c r="AL3017" s="9">
        <f t="shared" si="1445"/>
        <v>2278957.0178900003</v>
      </c>
      <c r="AM3017" s="6">
        <f t="shared" si="1468"/>
        <v>2153558.2628255761</v>
      </c>
      <c r="AN3017" s="8">
        <f t="shared" si="1452"/>
        <v>1125145.5862287744</v>
      </c>
      <c r="AO3017" s="7">
        <f t="shared" si="1446"/>
        <v>0.56378874448906402</v>
      </c>
      <c r="AP3017" s="6">
        <f t="shared" si="1465"/>
        <v>2153558.2628255761</v>
      </c>
      <c r="AQ3017" s="5" t="s">
        <v>0</v>
      </c>
    </row>
    <row r="3018" spans="1:43" ht="76.5" x14ac:dyDescent="0.25">
      <c r="A3018" s="63">
        <v>569</v>
      </c>
      <c r="B3018" s="24">
        <v>72154501</v>
      </c>
      <c r="C3018" s="26">
        <v>8714149</v>
      </c>
      <c r="D3018" s="62" t="s">
        <v>801</v>
      </c>
      <c r="E3018" s="61" t="s">
        <v>801</v>
      </c>
      <c r="F3018" s="23" t="s">
        <v>838</v>
      </c>
      <c r="G3018" s="42" t="s">
        <v>1</v>
      </c>
      <c r="H3018" s="21">
        <v>1</v>
      </c>
      <c r="I3018" s="20">
        <v>1277143.107882353</v>
      </c>
      <c r="J3018" s="20">
        <f t="shared" si="1458"/>
        <v>242657.19049764707</v>
      </c>
      <c r="K3018" s="19">
        <f t="shared" si="1459"/>
        <v>1519800.2983800001</v>
      </c>
      <c r="L3018" s="15">
        <f t="shared" si="1460"/>
        <v>1519800.2983800001</v>
      </c>
      <c r="M3018" s="17">
        <v>1057832.7731092437</v>
      </c>
      <c r="N3018" s="17">
        <v>200988.22689075631</v>
      </c>
      <c r="O3018" s="16">
        <v>1258821</v>
      </c>
      <c r="P3018" s="18">
        <v>1258821</v>
      </c>
      <c r="Q3018" s="17">
        <v>970488.23529411771</v>
      </c>
      <c r="R3018" s="17">
        <v>184392.76470588238</v>
      </c>
      <c r="S3018" s="16">
        <v>1154881</v>
      </c>
      <c r="T3018" s="15">
        <f t="shared" si="1437"/>
        <v>1154881</v>
      </c>
      <c r="U3018" s="14"/>
      <c r="V3018" s="14"/>
      <c r="W3018" s="14"/>
      <c r="X3018" s="14"/>
      <c r="Y3018" s="14"/>
      <c r="Z3018" s="14"/>
      <c r="AA3018" s="14"/>
      <c r="AB3018" s="13"/>
      <c r="AC3018" s="12">
        <f t="shared" si="1461"/>
        <v>0</v>
      </c>
      <c r="AD3018" s="6">
        <f t="shared" si="1462"/>
        <v>0</v>
      </c>
      <c r="AE3018" s="6">
        <f t="shared" si="1463"/>
        <v>0</v>
      </c>
      <c r="AF3018" s="6">
        <f t="shared" si="1464"/>
        <v>0</v>
      </c>
      <c r="AG3018" s="9">
        <f t="shared" si="1466"/>
        <v>1154881</v>
      </c>
      <c r="AH3018" s="11">
        <f t="shared" si="1448"/>
        <v>1519800.2983800001</v>
      </c>
      <c r="AI3018" s="11">
        <f t="shared" si="1449"/>
        <v>1206851</v>
      </c>
      <c r="AJ3018" s="10">
        <f t="shared" si="1450"/>
        <v>983375.57459500001</v>
      </c>
      <c r="AK3018" s="9">
        <f t="shared" si="1467"/>
        <v>1180866</v>
      </c>
      <c r="AL3018" s="9">
        <f t="shared" si="1445"/>
        <v>1363325.64919</v>
      </c>
      <c r="AM3018" s="6">
        <f t="shared" si="1468"/>
        <v>1294070.9992553163</v>
      </c>
      <c r="AN3018" s="8">
        <f t="shared" si="1452"/>
        <v>673315.9977102757</v>
      </c>
      <c r="AO3018" s="7">
        <f t="shared" si="1446"/>
        <v>0.55791145527515462</v>
      </c>
      <c r="AP3018" s="6">
        <f t="shared" si="1465"/>
        <v>1294070.9992553163</v>
      </c>
      <c r="AQ3018" s="5" t="s">
        <v>0</v>
      </c>
    </row>
    <row r="3019" spans="1:43" ht="76.5" x14ac:dyDescent="0.25">
      <c r="A3019" s="63">
        <v>570</v>
      </c>
      <c r="B3019" s="24">
        <v>72154501</v>
      </c>
      <c r="C3019" s="26">
        <v>8714149</v>
      </c>
      <c r="D3019" s="62" t="s">
        <v>801</v>
      </c>
      <c r="E3019" s="61" t="s">
        <v>801</v>
      </c>
      <c r="F3019" s="23" t="s">
        <v>807</v>
      </c>
      <c r="G3019" s="42" t="s">
        <v>1</v>
      </c>
      <c r="H3019" s="21">
        <v>1</v>
      </c>
      <c r="I3019" s="20">
        <v>1481813.3855798319</v>
      </c>
      <c r="J3019" s="20">
        <f t="shared" si="1458"/>
        <v>281544.54326016805</v>
      </c>
      <c r="K3019" s="19">
        <f t="shared" si="1459"/>
        <v>1763357.9288399999</v>
      </c>
      <c r="L3019" s="15">
        <f t="shared" si="1460"/>
        <v>1763357.9288399999</v>
      </c>
      <c r="M3019" s="17">
        <v>1182315.9663865548</v>
      </c>
      <c r="N3019" s="17">
        <v>224640.03361344541</v>
      </c>
      <c r="O3019" s="16">
        <v>1406956.0000000002</v>
      </c>
      <c r="P3019" s="18">
        <v>1406956.0000000002</v>
      </c>
      <c r="Q3019" s="17">
        <v>1126015.1260504201</v>
      </c>
      <c r="R3019" s="17">
        <v>213942.87394957984</v>
      </c>
      <c r="S3019" s="16">
        <v>1339958</v>
      </c>
      <c r="T3019" s="15">
        <f t="shared" si="1437"/>
        <v>1339958</v>
      </c>
      <c r="U3019" s="14"/>
      <c r="V3019" s="14"/>
      <c r="W3019" s="14"/>
      <c r="X3019" s="14"/>
      <c r="Y3019" s="14"/>
      <c r="Z3019" s="14"/>
      <c r="AA3019" s="14"/>
      <c r="AB3019" s="13"/>
      <c r="AC3019" s="12">
        <f t="shared" si="1461"/>
        <v>0</v>
      </c>
      <c r="AD3019" s="6">
        <f t="shared" si="1462"/>
        <v>0</v>
      </c>
      <c r="AE3019" s="6">
        <f t="shared" si="1463"/>
        <v>0</v>
      </c>
      <c r="AF3019" s="6">
        <f t="shared" si="1464"/>
        <v>0</v>
      </c>
      <c r="AG3019" s="9">
        <f t="shared" si="1466"/>
        <v>1339958</v>
      </c>
      <c r="AH3019" s="11">
        <f t="shared" si="1448"/>
        <v>1763357.9288399999</v>
      </c>
      <c r="AI3019" s="11">
        <f t="shared" si="1449"/>
        <v>1373457</v>
      </c>
      <c r="AJ3019" s="10">
        <f t="shared" si="1450"/>
        <v>1127567.98221</v>
      </c>
      <c r="AK3019" s="9">
        <f t="shared" si="1467"/>
        <v>1356707.5</v>
      </c>
      <c r="AL3019" s="9">
        <f t="shared" si="1445"/>
        <v>1568407.4644200001</v>
      </c>
      <c r="AM3019" s="6">
        <f t="shared" si="1468"/>
        <v>1482106.4039798465</v>
      </c>
      <c r="AN3019" s="8">
        <f t="shared" si="1452"/>
        <v>774339.63153179153</v>
      </c>
      <c r="AO3019" s="7">
        <f t="shared" si="1446"/>
        <v>0.56378876916553744</v>
      </c>
      <c r="AP3019" s="6">
        <f t="shared" si="1465"/>
        <v>1482106.4039798465</v>
      </c>
      <c r="AQ3019" s="5" t="s">
        <v>0</v>
      </c>
    </row>
    <row r="3020" spans="1:43" ht="153" x14ac:dyDescent="0.25">
      <c r="A3020" s="63">
        <v>571</v>
      </c>
      <c r="B3020" s="24">
        <v>72154501</v>
      </c>
      <c r="C3020" s="26">
        <v>8714149</v>
      </c>
      <c r="D3020" s="62" t="s">
        <v>801</v>
      </c>
      <c r="E3020" s="61" t="s">
        <v>801</v>
      </c>
      <c r="F3020" s="23" t="s">
        <v>806</v>
      </c>
      <c r="G3020" s="42" t="s">
        <v>1</v>
      </c>
      <c r="H3020" s="21">
        <v>1</v>
      </c>
      <c r="I3020" s="20">
        <v>2372130.2547226893</v>
      </c>
      <c r="J3020" s="20">
        <f t="shared" si="1458"/>
        <v>450704.74839731096</v>
      </c>
      <c r="K3020" s="19">
        <f t="shared" si="1459"/>
        <v>2822835.0031200005</v>
      </c>
      <c r="L3020" s="15">
        <f t="shared" si="1460"/>
        <v>2822835.0031200005</v>
      </c>
      <c r="M3020" s="17">
        <v>1946762.1848739497</v>
      </c>
      <c r="N3020" s="17">
        <v>369884.81512605044</v>
      </c>
      <c r="O3020" s="16">
        <v>2316647</v>
      </c>
      <c r="P3020" s="18">
        <v>2316647</v>
      </c>
      <c r="Q3020" s="17">
        <v>1802557.9831932774</v>
      </c>
      <c r="R3020" s="17">
        <v>342486.01680672274</v>
      </c>
      <c r="S3020" s="16">
        <v>2145044</v>
      </c>
      <c r="T3020" s="15">
        <f t="shared" si="1437"/>
        <v>2145044</v>
      </c>
      <c r="U3020" s="14"/>
      <c r="V3020" s="14"/>
      <c r="W3020" s="14"/>
      <c r="X3020" s="14"/>
      <c r="Y3020" s="14"/>
      <c r="Z3020" s="14"/>
      <c r="AA3020" s="14"/>
      <c r="AB3020" s="13"/>
      <c r="AC3020" s="12">
        <f t="shared" si="1461"/>
        <v>0</v>
      </c>
      <c r="AD3020" s="6">
        <f t="shared" si="1462"/>
        <v>0</v>
      </c>
      <c r="AE3020" s="6">
        <f t="shared" si="1463"/>
        <v>0</v>
      </c>
      <c r="AF3020" s="6">
        <f t="shared" si="1464"/>
        <v>0</v>
      </c>
      <c r="AG3020" s="11">
        <f t="shared" si="1466"/>
        <v>2145044</v>
      </c>
      <c r="AH3020" s="11">
        <f t="shared" si="1448"/>
        <v>2822835.0031200005</v>
      </c>
      <c r="AI3020" s="11">
        <f t="shared" si="1449"/>
        <v>2230845.5</v>
      </c>
      <c r="AJ3020" s="10">
        <f t="shared" si="1450"/>
        <v>1821131.5007800001</v>
      </c>
      <c r="AK3020" s="11">
        <f t="shared" si="1467"/>
        <v>2187944.75</v>
      </c>
      <c r="AL3020" s="11">
        <f t="shared" si="1445"/>
        <v>2526840.2515600002</v>
      </c>
      <c r="AM3020" s="12">
        <f t="shared" si="1468"/>
        <v>2395968.955559195</v>
      </c>
      <c r="AN3020" s="54">
        <f t="shared" si="1452"/>
        <v>1247715.8820356007</v>
      </c>
      <c r="AO3020" s="53">
        <f t="shared" si="1446"/>
        <v>0.55930179030130089</v>
      </c>
      <c r="AP3020" s="12">
        <f t="shared" si="1465"/>
        <v>2395968.955559195</v>
      </c>
      <c r="AQ3020" s="52" t="s">
        <v>0</v>
      </c>
    </row>
    <row r="3021" spans="1:43" ht="114.75" x14ac:dyDescent="0.25">
      <c r="A3021" s="63">
        <v>572</v>
      </c>
      <c r="B3021" s="24">
        <v>72154501</v>
      </c>
      <c r="C3021" s="26">
        <v>8714149</v>
      </c>
      <c r="D3021" s="62" t="s">
        <v>801</v>
      </c>
      <c r="E3021" s="61" t="s">
        <v>801</v>
      </c>
      <c r="F3021" s="23" t="s">
        <v>805</v>
      </c>
      <c r="G3021" s="42" t="s">
        <v>1</v>
      </c>
      <c r="H3021" s="21">
        <v>1</v>
      </c>
      <c r="I3021" s="20">
        <v>1645550.0500840337</v>
      </c>
      <c r="J3021" s="20">
        <f t="shared" si="1458"/>
        <v>312654.50951596641</v>
      </c>
      <c r="K3021" s="19">
        <f t="shared" si="1459"/>
        <v>1958204.5596000003</v>
      </c>
      <c r="L3021" s="15">
        <f t="shared" si="1460"/>
        <v>1958204.5596000003</v>
      </c>
      <c r="M3021" s="17">
        <v>1325463.0252100842</v>
      </c>
      <c r="N3021" s="17">
        <v>251837.97478991598</v>
      </c>
      <c r="O3021" s="16">
        <v>1577301.0000000002</v>
      </c>
      <c r="P3021" s="18">
        <v>1577301.0000000002</v>
      </c>
      <c r="Q3021" s="17">
        <v>1250436.9747899161</v>
      </c>
      <c r="R3021" s="17">
        <v>237583.02521008404</v>
      </c>
      <c r="S3021" s="16">
        <v>1488020</v>
      </c>
      <c r="T3021" s="15">
        <f t="shared" si="1437"/>
        <v>1488020</v>
      </c>
      <c r="U3021" s="14"/>
      <c r="V3021" s="14"/>
      <c r="W3021" s="14"/>
      <c r="X3021" s="14"/>
      <c r="Y3021" s="14"/>
      <c r="Z3021" s="14"/>
      <c r="AA3021" s="14"/>
      <c r="AB3021" s="13"/>
      <c r="AC3021" s="12">
        <f t="shared" si="1461"/>
        <v>0</v>
      </c>
      <c r="AD3021" s="6">
        <f t="shared" si="1462"/>
        <v>0</v>
      </c>
      <c r="AE3021" s="6">
        <f t="shared" si="1463"/>
        <v>0</v>
      </c>
      <c r="AF3021" s="6">
        <f t="shared" si="1464"/>
        <v>0</v>
      </c>
      <c r="AG3021" s="9">
        <f t="shared" si="1466"/>
        <v>1488020</v>
      </c>
      <c r="AH3021" s="11">
        <f t="shared" si="1448"/>
        <v>1958204.5596000003</v>
      </c>
      <c r="AI3021" s="11">
        <f t="shared" si="1449"/>
        <v>1532660.5</v>
      </c>
      <c r="AJ3021" s="10">
        <f t="shared" si="1450"/>
        <v>1255881.3899000001</v>
      </c>
      <c r="AK3021" s="9">
        <f t="shared" si="1467"/>
        <v>1510340.25</v>
      </c>
      <c r="AL3021" s="9">
        <f t="shared" si="1445"/>
        <v>1745432.5298000001</v>
      </c>
      <c r="AM3021" s="6">
        <f t="shared" si="1468"/>
        <v>1651345.6147548342</v>
      </c>
      <c r="AN3021" s="8">
        <f t="shared" si="1452"/>
        <v>861722.07434698427</v>
      </c>
      <c r="AO3021" s="7">
        <f t="shared" si="1446"/>
        <v>0.56223937026300619</v>
      </c>
      <c r="AP3021" s="6">
        <f t="shared" si="1465"/>
        <v>1651345.6147548342</v>
      </c>
      <c r="AQ3021" s="5" t="s">
        <v>0</v>
      </c>
    </row>
    <row r="3022" spans="1:43" ht="114.75" x14ac:dyDescent="0.25">
      <c r="A3022" s="63">
        <v>573</v>
      </c>
      <c r="B3022" s="24">
        <v>72154501</v>
      </c>
      <c r="C3022" s="26">
        <v>8714149</v>
      </c>
      <c r="D3022" s="62" t="s">
        <v>801</v>
      </c>
      <c r="E3022" s="61" t="s">
        <v>801</v>
      </c>
      <c r="F3022" s="23" t="s">
        <v>837</v>
      </c>
      <c r="G3022" s="42" t="s">
        <v>1</v>
      </c>
      <c r="H3022" s="21">
        <v>1</v>
      </c>
      <c r="I3022" s="20">
        <v>1129780.9945210083</v>
      </c>
      <c r="J3022" s="20">
        <f t="shared" si="1458"/>
        <v>214658.38895899159</v>
      </c>
      <c r="K3022" s="19">
        <f t="shared" si="1459"/>
        <v>1344439.3834799998</v>
      </c>
      <c r="L3022" s="15">
        <f t="shared" si="1460"/>
        <v>1344439.3834799998</v>
      </c>
      <c r="M3022" s="17">
        <v>901434.45378151268</v>
      </c>
      <c r="N3022" s="17">
        <v>171272.5462184874</v>
      </c>
      <c r="O3022" s="16">
        <v>1072707</v>
      </c>
      <c r="P3022" s="18">
        <v>1072707</v>
      </c>
      <c r="Q3022" s="17">
        <v>858509.24369747902</v>
      </c>
      <c r="R3022" s="17">
        <v>163116.75630252101</v>
      </c>
      <c r="S3022" s="16">
        <v>1021626</v>
      </c>
      <c r="T3022" s="15">
        <f t="shared" si="1437"/>
        <v>1021626</v>
      </c>
      <c r="U3022" s="14"/>
      <c r="V3022" s="14"/>
      <c r="W3022" s="14"/>
      <c r="X3022" s="14"/>
      <c r="Y3022" s="14"/>
      <c r="Z3022" s="14"/>
      <c r="AA3022" s="14"/>
      <c r="AB3022" s="13"/>
      <c r="AC3022" s="12">
        <f t="shared" si="1461"/>
        <v>0</v>
      </c>
      <c r="AD3022" s="6">
        <f t="shared" si="1462"/>
        <v>0</v>
      </c>
      <c r="AE3022" s="6">
        <f t="shared" si="1463"/>
        <v>0</v>
      </c>
      <c r="AF3022" s="6">
        <f t="shared" si="1464"/>
        <v>0</v>
      </c>
      <c r="AG3022" s="9">
        <f t="shared" si="1466"/>
        <v>1021626</v>
      </c>
      <c r="AH3022" s="11">
        <f t="shared" si="1448"/>
        <v>1344439.3834799998</v>
      </c>
      <c r="AI3022" s="11">
        <f t="shared" si="1449"/>
        <v>1047166.5</v>
      </c>
      <c r="AJ3022" s="10">
        <f t="shared" si="1450"/>
        <v>859693.09586999996</v>
      </c>
      <c r="AK3022" s="9">
        <f t="shared" si="1467"/>
        <v>1034396.25</v>
      </c>
      <c r="AL3022" s="9">
        <f t="shared" si="1445"/>
        <v>1195802.9417399999</v>
      </c>
      <c r="AM3022" s="6">
        <f t="shared" si="1468"/>
        <v>1130004.2617683227</v>
      </c>
      <c r="AN3022" s="8">
        <f t="shared" si="1452"/>
        <v>590380.77295671427</v>
      </c>
      <c r="AO3022" s="7">
        <f t="shared" si="1446"/>
        <v>0.56378882723684753</v>
      </c>
      <c r="AP3022" s="6">
        <f t="shared" si="1465"/>
        <v>1130004.2617683227</v>
      </c>
      <c r="AQ3022" s="5" t="s">
        <v>0</v>
      </c>
    </row>
    <row r="3023" spans="1:43" x14ac:dyDescent="0.25">
      <c r="A3023" s="63">
        <v>574</v>
      </c>
      <c r="B3023" s="24">
        <v>72154501</v>
      </c>
      <c r="C3023" s="26">
        <v>8714149</v>
      </c>
      <c r="D3023" s="62" t="s">
        <v>801</v>
      </c>
      <c r="E3023" s="61" t="s">
        <v>801</v>
      </c>
      <c r="F3023" s="23" t="s">
        <v>803</v>
      </c>
      <c r="G3023" s="42" t="s">
        <v>1</v>
      </c>
      <c r="H3023" s="21">
        <v>1</v>
      </c>
      <c r="I3023" s="20">
        <v>847335.19295798324</v>
      </c>
      <c r="J3023" s="20">
        <f t="shared" si="1458"/>
        <v>160993.68666201681</v>
      </c>
      <c r="K3023" s="19">
        <f t="shared" si="1459"/>
        <v>1008328.87962</v>
      </c>
      <c r="L3023" s="15">
        <f t="shared" si="1460"/>
        <v>1008328.87962</v>
      </c>
      <c r="M3023" s="17">
        <v>701831.09243697487</v>
      </c>
      <c r="N3023" s="17">
        <v>133347.90756302522</v>
      </c>
      <c r="O3023" s="16">
        <v>835179.00000000012</v>
      </c>
      <c r="P3023" s="18">
        <v>835179.00000000012</v>
      </c>
      <c r="Q3023" s="17">
        <v>643881.51260504208</v>
      </c>
      <c r="R3023" s="17">
        <v>122337.48739495799</v>
      </c>
      <c r="S3023" s="16">
        <v>766219.00000000012</v>
      </c>
      <c r="T3023" s="15">
        <f t="shared" si="1437"/>
        <v>766219.00000000012</v>
      </c>
      <c r="U3023" s="14"/>
      <c r="V3023" s="14"/>
      <c r="W3023" s="14"/>
      <c r="X3023" s="14"/>
      <c r="Y3023" s="14"/>
      <c r="Z3023" s="14"/>
      <c r="AA3023" s="14"/>
      <c r="AB3023" s="13"/>
      <c r="AC3023" s="12">
        <f t="shared" si="1461"/>
        <v>0</v>
      </c>
      <c r="AD3023" s="6">
        <f t="shared" si="1462"/>
        <v>0</v>
      </c>
      <c r="AE3023" s="6">
        <f t="shared" si="1463"/>
        <v>0</v>
      </c>
      <c r="AF3023" s="6">
        <f t="shared" si="1464"/>
        <v>0</v>
      </c>
      <c r="AG3023" s="9">
        <f t="shared" si="1466"/>
        <v>766219.00000000012</v>
      </c>
      <c r="AH3023" s="11">
        <f t="shared" si="1448"/>
        <v>1008328.87962</v>
      </c>
      <c r="AI3023" s="11">
        <f t="shared" si="1449"/>
        <v>800699.00000000012</v>
      </c>
      <c r="AJ3023" s="10">
        <f t="shared" si="1450"/>
        <v>652431.71990500006</v>
      </c>
      <c r="AK3023" s="9">
        <f t="shared" si="1467"/>
        <v>783459.00000000012</v>
      </c>
      <c r="AL3023" s="9">
        <f t="shared" si="1445"/>
        <v>904513.93981000013</v>
      </c>
      <c r="AM3023" s="6">
        <f t="shared" si="1468"/>
        <v>858566.13219908462</v>
      </c>
      <c r="AN3023" s="8">
        <f t="shared" si="1452"/>
        <v>446719.1701449352</v>
      </c>
      <c r="AO3023" s="7">
        <f t="shared" si="1446"/>
        <v>0.55791148751894926</v>
      </c>
      <c r="AP3023" s="6">
        <f t="shared" si="1465"/>
        <v>858566.13219908462</v>
      </c>
      <c r="AQ3023" s="5" t="s">
        <v>0</v>
      </c>
    </row>
    <row r="3024" spans="1:43" x14ac:dyDescent="0.25">
      <c r="A3024" s="63">
        <v>575</v>
      </c>
      <c r="B3024" s="24">
        <v>73161501</v>
      </c>
      <c r="C3024" s="26">
        <v>8714149</v>
      </c>
      <c r="D3024" s="62" t="s">
        <v>801</v>
      </c>
      <c r="E3024" s="61" t="s">
        <v>801</v>
      </c>
      <c r="F3024" s="23" t="s">
        <v>802</v>
      </c>
      <c r="G3024" s="42" t="s">
        <v>1</v>
      </c>
      <c r="H3024" s="21">
        <v>1</v>
      </c>
      <c r="I3024" s="20">
        <v>728627.1617647059</v>
      </c>
      <c r="J3024" s="20">
        <f t="shared" si="1458"/>
        <v>138439.16073529414</v>
      </c>
      <c r="K3024" s="19">
        <f t="shared" si="1459"/>
        <v>867066.32250000001</v>
      </c>
      <c r="L3024" s="15">
        <f t="shared" si="1460"/>
        <v>867066.32250000001</v>
      </c>
      <c r="M3024" s="17">
        <v>597970.5882352941</v>
      </c>
      <c r="N3024" s="17">
        <v>113614.41176470587</v>
      </c>
      <c r="O3024" s="16">
        <v>711585</v>
      </c>
      <c r="P3024" s="18">
        <v>711585</v>
      </c>
      <c r="Q3024" s="17">
        <v>553676.4705882353</v>
      </c>
      <c r="R3024" s="17">
        <v>105198.52941176471</v>
      </c>
      <c r="S3024" s="16">
        <v>658875</v>
      </c>
      <c r="T3024" s="15">
        <f t="shared" si="1437"/>
        <v>658875</v>
      </c>
      <c r="U3024" s="14"/>
      <c r="V3024" s="14"/>
      <c r="W3024" s="14"/>
      <c r="X3024" s="14"/>
      <c r="Y3024" s="14"/>
      <c r="Z3024" s="14"/>
      <c r="AA3024" s="14"/>
      <c r="AB3024" s="13"/>
      <c r="AC3024" s="12">
        <f t="shared" si="1461"/>
        <v>0</v>
      </c>
      <c r="AD3024" s="6">
        <f t="shared" si="1462"/>
        <v>0</v>
      </c>
      <c r="AE3024" s="6">
        <f t="shared" si="1463"/>
        <v>0</v>
      </c>
      <c r="AF3024" s="6">
        <f t="shared" si="1464"/>
        <v>0</v>
      </c>
      <c r="AG3024" s="9">
        <f t="shared" si="1466"/>
        <v>658875</v>
      </c>
      <c r="AH3024" s="11">
        <f t="shared" si="1448"/>
        <v>867066.32250000001</v>
      </c>
      <c r="AI3024" s="11">
        <f t="shared" si="1449"/>
        <v>685230</v>
      </c>
      <c r="AJ3024" s="10">
        <f t="shared" si="1450"/>
        <v>559381.58062499994</v>
      </c>
      <c r="AK3024" s="9">
        <f t="shared" si="1467"/>
        <v>672052.5</v>
      </c>
      <c r="AL3024" s="9">
        <f t="shared" si="1445"/>
        <v>776148.16125</v>
      </c>
      <c r="AM3024" s="6">
        <f t="shared" si="1468"/>
        <v>735949.55057038099</v>
      </c>
      <c r="AN3024" s="8">
        <f t="shared" si="1452"/>
        <v>383250.3422453705</v>
      </c>
      <c r="AO3024" s="7">
        <f t="shared" si="1446"/>
        <v>0.55930175597298792</v>
      </c>
      <c r="AP3024" s="6">
        <f t="shared" si="1465"/>
        <v>735949.55057038099</v>
      </c>
      <c r="AQ3024" s="5" t="s">
        <v>0</v>
      </c>
    </row>
    <row r="3025" spans="1:43" ht="25.5" x14ac:dyDescent="0.25">
      <c r="A3025" s="63">
        <v>576</v>
      </c>
      <c r="B3025" s="24">
        <v>72154501</v>
      </c>
      <c r="C3025" s="26">
        <v>8714149</v>
      </c>
      <c r="D3025" s="62" t="s">
        <v>801</v>
      </c>
      <c r="E3025" s="61" t="s">
        <v>801</v>
      </c>
      <c r="F3025" s="23" t="s">
        <v>800</v>
      </c>
      <c r="G3025" s="42" t="s">
        <v>1</v>
      </c>
      <c r="H3025" s="21">
        <v>1</v>
      </c>
      <c r="I3025" s="20">
        <v>1987349.8672436974</v>
      </c>
      <c r="J3025" s="20">
        <f t="shared" si="1458"/>
        <v>377596.47477630252</v>
      </c>
      <c r="K3025" s="19">
        <f t="shared" si="1459"/>
        <v>2364946.3420199999</v>
      </c>
      <c r="L3025" s="15">
        <f t="shared" si="1460"/>
        <v>2364946.3420199999</v>
      </c>
      <c r="M3025" s="17">
        <v>1600777.3109243698</v>
      </c>
      <c r="N3025" s="17">
        <v>304147.68907563027</v>
      </c>
      <c r="O3025" s="16">
        <v>1904925</v>
      </c>
      <c r="P3025" s="18">
        <v>1904925</v>
      </c>
      <c r="Q3025" s="17">
        <v>1510167.2268907563</v>
      </c>
      <c r="R3025" s="17">
        <v>286931.77310924372</v>
      </c>
      <c r="S3025" s="16">
        <v>1797099</v>
      </c>
      <c r="T3025" s="15">
        <f t="shared" si="1437"/>
        <v>1797099</v>
      </c>
      <c r="U3025" s="14"/>
      <c r="V3025" s="14"/>
      <c r="W3025" s="14"/>
      <c r="X3025" s="14"/>
      <c r="Y3025" s="14"/>
      <c r="Z3025" s="14"/>
      <c r="AA3025" s="14"/>
      <c r="AB3025" s="13"/>
      <c r="AC3025" s="12">
        <f t="shared" si="1461"/>
        <v>0</v>
      </c>
      <c r="AD3025" s="6">
        <f t="shared" si="1462"/>
        <v>0</v>
      </c>
      <c r="AE3025" s="6">
        <f t="shared" si="1463"/>
        <v>0</v>
      </c>
      <c r="AF3025" s="6">
        <f t="shared" si="1464"/>
        <v>0</v>
      </c>
      <c r="AG3025" s="9">
        <f t="shared" si="1466"/>
        <v>1797099</v>
      </c>
      <c r="AH3025" s="11">
        <f t="shared" si="1448"/>
        <v>2364946.3420199999</v>
      </c>
      <c r="AI3025" s="11">
        <f t="shared" si="1449"/>
        <v>1851012</v>
      </c>
      <c r="AJ3025" s="10">
        <f t="shared" si="1450"/>
        <v>1516742.5855049998</v>
      </c>
      <c r="AK3025" s="9">
        <f t="shared" si="1467"/>
        <v>1824055.5</v>
      </c>
      <c r="AL3025" s="9">
        <f t="shared" si="1445"/>
        <v>2107979.1710099997</v>
      </c>
      <c r="AM3025" s="6">
        <f t="shared" si="1468"/>
        <v>1994349.3480392694</v>
      </c>
      <c r="AN3025" s="8">
        <f t="shared" si="1452"/>
        <v>1040711.77395124</v>
      </c>
      <c r="AO3025" s="7">
        <f t="shared" si="1446"/>
        <v>0.56223934472128756</v>
      </c>
      <c r="AP3025" s="6">
        <f t="shared" si="1465"/>
        <v>1994349.3480392694</v>
      </c>
      <c r="AQ3025" s="5" t="s">
        <v>0</v>
      </c>
    </row>
    <row r="3026" spans="1:43" x14ac:dyDescent="0.25">
      <c r="A3026" s="63">
        <v>577</v>
      </c>
      <c r="B3026" s="24">
        <v>78181508</v>
      </c>
      <c r="C3026" s="26">
        <v>8714199</v>
      </c>
      <c r="D3026" s="62" t="s">
        <v>801</v>
      </c>
      <c r="E3026" s="61" t="s">
        <v>801</v>
      </c>
      <c r="F3026" s="23" t="s">
        <v>179</v>
      </c>
      <c r="G3026" s="42" t="s">
        <v>1</v>
      </c>
      <c r="H3026" s="21">
        <v>1</v>
      </c>
      <c r="I3026" s="20">
        <v>1091984.7218823531</v>
      </c>
      <c r="J3026" s="20">
        <f t="shared" si="1458"/>
        <v>207477.09715764708</v>
      </c>
      <c r="K3026" s="19">
        <f t="shared" si="1459"/>
        <v>1299461.8190400002</v>
      </c>
      <c r="L3026" s="15">
        <f t="shared" si="1460"/>
        <v>1299461.8190400002</v>
      </c>
      <c r="M3026" s="17">
        <v>879575.63025210088</v>
      </c>
      <c r="N3026" s="17">
        <v>167119.36974789918</v>
      </c>
      <c r="O3026" s="16">
        <v>1046695</v>
      </c>
      <c r="P3026" s="18">
        <v>1046695</v>
      </c>
      <c r="Q3026" s="17">
        <v>829788.23529411771</v>
      </c>
      <c r="R3026" s="17">
        <v>157659.76470588238</v>
      </c>
      <c r="S3026" s="16">
        <v>987448.00000000012</v>
      </c>
      <c r="T3026" s="15">
        <f t="shared" ref="T3026:T3089" si="1469">+S3026</f>
        <v>987448.00000000012</v>
      </c>
      <c r="U3026" s="14"/>
      <c r="V3026" s="14"/>
      <c r="W3026" s="14"/>
      <c r="X3026" s="14"/>
      <c r="Y3026" s="14"/>
      <c r="Z3026" s="14"/>
      <c r="AA3026" s="14"/>
      <c r="AB3026" s="13"/>
      <c r="AC3026" s="12">
        <f t="shared" si="1461"/>
        <v>0</v>
      </c>
      <c r="AD3026" s="6">
        <f t="shared" si="1462"/>
        <v>0</v>
      </c>
      <c r="AE3026" s="6">
        <f t="shared" si="1463"/>
        <v>0</v>
      </c>
      <c r="AF3026" s="6">
        <f t="shared" si="1464"/>
        <v>0</v>
      </c>
      <c r="AG3026" s="9">
        <f t="shared" si="1466"/>
        <v>987448.00000000012</v>
      </c>
      <c r="AH3026" s="11">
        <f t="shared" si="1448"/>
        <v>1299461.8190400002</v>
      </c>
      <c r="AI3026" s="11">
        <f t="shared" si="1449"/>
        <v>1017071.5</v>
      </c>
      <c r="AJ3026" s="10">
        <f t="shared" si="1450"/>
        <v>833401.20476000011</v>
      </c>
      <c r="AK3026" s="9">
        <f t="shared" si="1467"/>
        <v>1002259.75</v>
      </c>
      <c r="AL3026" s="9">
        <f t="shared" si="1445"/>
        <v>1158266.6595200002</v>
      </c>
      <c r="AM3026" s="6">
        <f t="shared" si="1468"/>
        <v>1095830.7428624658</v>
      </c>
      <c r="AN3026" s="8">
        <f t="shared" si="1452"/>
        <v>571837.60004919441</v>
      </c>
      <c r="AO3026" s="7">
        <f t="shared" si="1446"/>
        <v>0.56223933130482406</v>
      </c>
      <c r="AP3026" s="6">
        <f t="shared" si="1465"/>
        <v>1095830.7428624658</v>
      </c>
      <c r="AQ3026" s="5" t="s">
        <v>0</v>
      </c>
    </row>
    <row r="3027" spans="1:43" ht="38.25" x14ac:dyDescent="0.25">
      <c r="A3027" s="63">
        <v>578</v>
      </c>
      <c r="B3027" s="24">
        <v>72154501</v>
      </c>
      <c r="C3027" s="26">
        <v>8714199</v>
      </c>
      <c r="D3027" s="62" t="s">
        <v>801</v>
      </c>
      <c r="E3027" s="61" t="s">
        <v>801</v>
      </c>
      <c r="F3027" s="23" t="s">
        <v>765</v>
      </c>
      <c r="G3027" s="42" t="s">
        <v>1</v>
      </c>
      <c r="H3027" s="21">
        <v>1</v>
      </c>
      <c r="I3027" s="20">
        <v>3674236.0655798316</v>
      </c>
      <c r="J3027" s="20">
        <f t="shared" si="1458"/>
        <v>698104.85246016807</v>
      </c>
      <c r="K3027" s="19">
        <f t="shared" si="1459"/>
        <v>4372340.9180399999</v>
      </c>
      <c r="L3027" s="15">
        <f t="shared" si="1460"/>
        <v>4372340.9180399999</v>
      </c>
      <c r="M3027" s="17">
        <v>2987456.3025210085</v>
      </c>
      <c r="N3027" s="17">
        <v>567616.69747899158</v>
      </c>
      <c r="O3027" s="16">
        <v>3555073</v>
      </c>
      <c r="P3027" s="18">
        <v>3555073</v>
      </c>
      <c r="Q3027" s="17">
        <v>2792015.1260504201</v>
      </c>
      <c r="R3027" s="17">
        <v>530482.87394957978</v>
      </c>
      <c r="S3027" s="16">
        <v>3322498</v>
      </c>
      <c r="T3027" s="15">
        <f t="shared" si="1469"/>
        <v>3322498</v>
      </c>
      <c r="U3027" s="14"/>
      <c r="V3027" s="14"/>
      <c r="W3027" s="14"/>
      <c r="X3027" s="14"/>
      <c r="Y3027" s="14"/>
      <c r="Z3027" s="14"/>
      <c r="AA3027" s="14"/>
      <c r="AB3027" s="13"/>
      <c r="AC3027" s="12">
        <f t="shared" si="1461"/>
        <v>0</v>
      </c>
      <c r="AD3027" s="6">
        <f t="shared" si="1462"/>
        <v>0</v>
      </c>
      <c r="AE3027" s="6">
        <f t="shared" si="1463"/>
        <v>0</v>
      </c>
      <c r="AF3027" s="6">
        <f t="shared" si="1464"/>
        <v>0</v>
      </c>
      <c r="AG3027" s="9">
        <f t="shared" si="1466"/>
        <v>3322498</v>
      </c>
      <c r="AH3027" s="11">
        <f t="shared" si="1448"/>
        <v>4372340.9180399999</v>
      </c>
      <c r="AI3027" s="11">
        <f t="shared" si="1449"/>
        <v>3438785.5</v>
      </c>
      <c r="AJ3027" s="10">
        <f t="shared" si="1450"/>
        <v>2812477.97951</v>
      </c>
      <c r="AK3027" s="9">
        <f t="shared" si="1467"/>
        <v>3380641.75</v>
      </c>
      <c r="AL3027" s="9">
        <f t="shared" si="1445"/>
        <v>3905563.20902</v>
      </c>
      <c r="AM3027" s="6">
        <f t="shared" si="1468"/>
        <v>3699241.9025312159</v>
      </c>
      <c r="AN3027" s="8">
        <f t="shared" si="1452"/>
        <v>1928278.3822177812</v>
      </c>
      <c r="AO3027" s="7">
        <f t="shared" si="1446"/>
        <v>0.56074401332033685</v>
      </c>
      <c r="AP3027" s="6">
        <f t="shared" si="1465"/>
        <v>3699241.9025312159</v>
      </c>
      <c r="AQ3027" s="5" t="s">
        <v>0</v>
      </c>
    </row>
    <row r="3028" spans="1:43" ht="51" x14ac:dyDescent="0.25">
      <c r="A3028" s="63">
        <v>579</v>
      </c>
      <c r="B3028" s="24">
        <v>72154501</v>
      </c>
      <c r="C3028" s="26">
        <v>8714199</v>
      </c>
      <c r="D3028" s="62" t="s">
        <v>801</v>
      </c>
      <c r="E3028" s="61" t="s">
        <v>801</v>
      </c>
      <c r="F3028" s="23" t="s">
        <v>764</v>
      </c>
      <c r="G3028" s="42" t="s">
        <v>1</v>
      </c>
      <c r="H3028" s="21">
        <v>1</v>
      </c>
      <c r="I3028" s="20">
        <v>2582607.4324033614</v>
      </c>
      <c r="J3028" s="20">
        <f t="shared" si="1458"/>
        <v>490695.41215663869</v>
      </c>
      <c r="K3028" s="19">
        <f t="shared" si="1459"/>
        <v>3073302.8445600001</v>
      </c>
      <c r="L3028" s="15">
        <f t="shared" si="1460"/>
        <v>3073302.8445600001</v>
      </c>
      <c r="M3028" s="17">
        <v>2060622.6890756304</v>
      </c>
      <c r="N3028" s="17">
        <v>391518.31092436978</v>
      </c>
      <c r="O3028" s="16">
        <v>2452141</v>
      </c>
      <c r="P3028" s="18">
        <v>2452141</v>
      </c>
      <c r="Q3028" s="17">
        <v>1962497.4789915967</v>
      </c>
      <c r="R3028" s="17">
        <v>372874.52100840339</v>
      </c>
      <c r="S3028" s="16">
        <v>2335372</v>
      </c>
      <c r="T3028" s="15">
        <f t="shared" si="1469"/>
        <v>2335372</v>
      </c>
      <c r="U3028" s="14"/>
      <c r="V3028" s="14"/>
      <c r="W3028" s="14"/>
      <c r="X3028" s="14"/>
      <c r="Y3028" s="14"/>
      <c r="Z3028" s="14"/>
      <c r="AA3028" s="14"/>
      <c r="AB3028" s="13"/>
      <c r="AC3028" s="12">
        <f t="shared" si="1461"/>
        <v>0</v>
      </c>
      <c r="AD3028" s="6">
        <f t="shared" si="1462"/>
        <v>0</v>
      </c>
      <c r="AE3028" s="6">
        <f t="shared" si="1463"/>
        <v>0</v>
      </c>
      <c r="AF3028" s="6">
        <f t="shared" si="1464"/>
        <v>0</v>
      </c>
      <c r="AG3028" s="9">
        <f t="shared" si="1466"/>
        <v>2335372</v>
      </c>
      <c r="AH3028" s="11">
        <f t="shared" si="1448"/>
        <v>3073302.8445600001</v>
      </c>
      <c r="AI3028" s="11">
        <f t="shared" si="1449"/>
        <v>2393756.5</v>
      </c>
      <c r="AJ3028" s="10">
        <f t="shared" si="1450"/>
        <v>1965203.96114</v>
      </c>
      <c r="AK3028" s="9">
        <f t="shared" si="1467"/>
        <v>2364564.25</v>
      </c>
      <c r="AL3028" s="9">
        <f t="shared" si="1445"/>
        <v>2733529.6722800001</v>
      </c>
      <c r="AM3028" s="6">
        <f t="shared" si="1468"/>
        <v>2583118.2087408477</v>
      </c>
      <c r="AN3028" s="8">
        <f t="shared" si="1452"/>
        <v>1349572.9943361343</v>
      </c>
      <c r="AO3028" s="7">
        <f t="shared" si="1446"/>
        <v>0.56378875392552852</v>
      </c>
      <c r="AP3028" s="6">
        <f t="shared" si="1465"/>
        <v>2583118.2087408477</v>
      </c>
      <c r="AQ3028" s="5" t="s">
        <v>0</v>
      </c>
    </row>
    <row r="3029" spans="1:43" x14ac:dyDescent="0.25">
      <c r="A3029" s="63">
        <v>580</v>
      </c>
      <c r="B3029" s="24">
        <v>72154501</v>
      </c>
      <c r="C3029" s="26">
        <v>8714199</v>
      </c>
      <c r="D3029" s="62" t="s">
        <v>801</v>
      </c>
      <c r="E3029" s="61" t="s">
        <v>801</v>
      </c>
      <c r="F3029" s="23" t="s">
        <v>762</v>
      </c>
      <c r="G3029" s="42" t="s">
        <v>1</v>
      </c>
      <c r="H3029" s="21">
        <v>1</v>
      </c>
      <c r="I3029" s="20">
        <v>2248456.8872268908</v>
      </c>
      <c r="J3029" s="20">
        <f t="shared" si="1458"/>
        <v>427206.80857310927</v>
      </c>
      <c r="K3029" s="19">
        <f t="shared" si="1459"/>
        <v>2675663.6957999999</v>
      </c>
      <c r="L3029" s="15">
        <f t="shared" si="1460"/>
        <v>2675663.6957999999</v>
      </c>
      <c r="M3029" s="17">
        <v>1845266.3865546219</v>
      </c>
      <c r="N3029" s="17">
        <v>350600.61344537814</v>
      </c>
      <c r="O3029" s="16">
        <v>2195867</v>
      </c>
      <c r="P3029" s="18">
        <v>2195867</v>
      </c>
      <c r="Q3029" s="17">
        <v>1708579.8319327731</v>
      </c>
      <c r="R3029" s="17">
        <v>324630.16806722688</v>
      </c>
      <c r="S3029" s="16">
        <v>2033210</v>
      </c>
      <c r="T3029" s="15">
        <f t="shared" si="1469"/>
        <v>2033210</v>
      </c>
      <c r="U3029" s="14"/>
      <c r="V3029" s="14"/>
      <c r="W3029" s="14"/>
      <c r="X3029" s="14"/>
      <c r="Y3029" s="14"/>
      <c r="Z3029" s="14"/>
      <c r="AA3029" s="14"/>
      <c r="AB3029" s="13"/>
      <c r="AC3029" s="12">
        <f t="shared" si="1461"/>
        <v>0</v>
      </c>
      <c r="AD3029" s="6">
        <f t="shared" si="1462"/>
        <v>0</v>
      </c>
      <c r="AE3029" s="6">
        <f t="shared" si="1463"/>
        <v>0</v>
      </c>
      <c r="AF3029" s="6">
        <f t="shared" si="1464"/>
        <v>0</v>
      </c>
      <c r="AG3029" s="9">
        <f t="shared" si="1466"/>
        <v>2033210</v>
      </c>
      <c r="AH3029" s="11">
        <f t="shared" si="1448"/>
        <v>2675663.6957999999</v>
      </c>
      <c r="AI3029" s="11">
        <f t="shared" si="1449"/>
        <v>2114538.5</v>
      </c>
      <c r="AJ3029" s="10">
        <f t="shared" si="1450"/>
        <v>1726185.17395</v>
      </c>
      <c r="AK3029" s="9">
        <f t="shared" si="1467"/>
        <v>2073874.25</v>
      </c>
      <c r="AL3029" s="9">
        <f t="shared" si="1445"/>
        <v>2395101.0978999999</v>
      </c>
      <c r="AM3029" s="6">
        <f t="shared" si="1468"/>
        <v>2271052.9807621581</v>
      </c>
      <c r="AN3029" s="8">
        <f t="shared" si="1452"/>
        <v>1182665.0666682075</v>
      </c>
      <c r="AO3029" s="7">
        <f t="shared" si="1446"/>
        <v>0.55930174204357475</v>
      </c>
      <c r="AP3029" s="6">
        <f t="shared" si="1465"/>
        <v>2271052.9807621581</v>
      </c>
      <c r="AQ3029" s="5" t="s">
        <v>0</v>
      </c>
    </row>
    <row r="3030" spans="1:43" ht="25.5" x14ac:dyDescent="0.25">
      <c r="A3030" s="63">
        <v>581</v>
      </c>
      <c r="B3030" s="24">
        <v>72101511</v>
      </c>
      <c r="C3030" s="26">
        <v>8714199</v>
      </c>
      <c r="D3030" s="62" t="s">
        <v>801</v>
      </c>
      <c r="E3030" s="61" t="s">
        <v>801</v>
      </c>
      <c r="F3030" s="23" t="s">
        <v>178</v>
      </c>
      <c r="G3030" s="42" t="s">
        <v>1</v>
      </c>
      <c r="H3030" s="21">
        <v>1</v>
      </c>
      <c r="I3030" s="20">
        <v>3481136.4590924368</v>
      </c>
      <c r="J3030" s="20">
        <f t="shared" si="1458"/>
        <v>661415.92722756299</v>
      </c>
      <c r="K3030" s="19">
        <f t="shared" si="1459"/>
        <v>4142552.3863199996</v>
      </c>
      <c r="L3030" s="15">
        <f t="shared" si="1460"/>
        <v>4142552.3863199996</v>
      </c>
      <c r="M3030" s="17">
        <v>2803997.478991597</v>
      </c>
      <c r="N3030" s="17">
        <v>532759.52100840339</v>
      </c>
      <c r="O3030" s="16">
        <v>3336757.0000000005</v>
      </c>
      <c r="P3030" s="18">
        <v>3336757.0000000005</v>
      </c>
      <c r="Q3030" s="17">
        <v>2645280.6722689075</v>
      </c>
      <c r="R3030" s="17">
        <v>502603.32773109246</v>
      </c>
      <c r="S3030" s="16">
        <v>3147884</v>
      </c>
      <c r="T3030" s="15">
        <f t="shared" si="1469"/>
        <v>3147884</v>
      </c>
      <c r="U3030" s="14"/>
      <c r="V3030" s="14"/>
      <c r="W3030" s="14"/>
      <c r="X3030" s="14"/>
      <c r="Y3030" s="14"/>
      <c r="Z3030" s="14"/>
      <c r="AA3030" s="14"/>
      <c r="AB3030" s="13"/>
      <c r="AC3030" s="12">
        <f t="shared" si="1461"/>
        <v>0</v>
      </c>
      <c r="AD3030" s="6">
        <f t="shared" si="1462"/>
        <v>0</v>
      </c>
      <c r="AE3030" s="6">
        <f t="shared" si="1463"/>
        <v>0</v>
      </c>
      <c r="AF3030" s="6">
        <f t="shared" si="1464"/>
        <v>0</v>
      </c>
      <c r="AG3030" s="9">
        <f t="shared" si="1466"/>
        <v>3147884</v>
      </c>
      <c r="AH3030" s="11">
        <f t="shared" si="1448"/>
        <v>4142552.3863199996</v>
      </c>
      <c r="AI3030" s="11">
        <f t="shared" si="1449"/>
        <v>3242320.5</v>
      </c>
      <c r="AJ3030" s="10">
        <f t="shared" si="1450"/>
        <v>2656798.3465800001</v>
      </c>
      <c r="AK3030" s="9">
        <f t="shared" si="1467"/>
        <v>3195102.25</v>
      </c>
      <c r="AL3030" s="9">
        <f t="shared" si="1445"/>
        <v>3692436.4431599998</v>
      </c>
      <c r="AM3030" s="6">
        <f t="shared" si="1468"/>
        <v>3493397.0292299362</v>
      </c>
      <c r="AN3030" s="8">
        <f t="shared" si="1452"/>
        <v>1822960.1760460595</v>
      </c>
      <c r="AO3030" s="7">
        <f t="shared" si="1446"/>
        <v>0.56223935173776296</v>
      </c>
      <c r="AP3030" s="6">
        <f t="shared" si="1465"/>
        <v>3493397.0292299362</v>
      </c>
      <c r="AQ3030" s="5" t="s">
        <v>0</v>
      </c>
    </row>
    <row r="3031" spans="1:43" x14ac:dyDescent="0.25">
      <c r="A3031" s="63">
        <v>582</v>
      </c>
      <c r="B3031" s="24">
        <v>73152108</v>
      </c>
      <c r="C3031" s="26">
        <v>8714199</v>
      </c>
      <c r="D3031" s="62" t="s">
        <v>801</v>
      </c>
      <c r="E3031" s="61" t="s">
        <v>801</v>
      </c>
      <c r="F3031" s="23" t="s">
        <v>177</v>
      </c>
      <c r="G3031" s="42" t="s">
        <v>1</v>
      </c>
      <c r="H3031" s="21">
        <v>1</v>
      </c>
      <c r="I3031" s="20">
        <v>1522156.4665714286</v>
      </c>
      <c r="J3031" s="20">
        <f t="shared" si="1458"/>
        <v>289209.72864857141</v>
      </c>
      <c r="K3031" s="19">
        <f t="shared" si="1459"/>
        <v>1811366.1952200001</v>
      </c>
      <c r="L3031" s="15">
        <f t="shared" si="1460"/>
        <v>1811366.1952200001</v>
      </c>
      <c r="M3031" s="17">
        <v>1249205.8823529412</v>
      </c>
      <c r="N3031" s="17">
        <v>237349.11764705883</v>
      </c>
      <c r="O3031" s="16">
        <v>1486555</v>
      </c>
      <c r="P3031" s="18">
        <v>1486555</v>
      </c>
      <c r="Q3031" s="17">
        <v>1156671.4285714286</v>
      </c>
      <c r="R3031" s="17">
        <v>219767.57142857145</v>
      </c>
      <c r="S3031" s="16">
        <v>1376439</v>
      </c>
      <c r="T3031" s="15">
        <f t="shared" si="1469"/>
        <v>1376439</v>
      </c>
      <c r="U3031" s="14"/>
      <c r="V3031" s="14"/>
      <c r="W3031" s="14"/>
      <c r="X3031" s="14"/>
      <c r="Y3031" s="14"/>
      <c r="Z3031" s="14"/>
      <c r="AA3031" s="14"/>
      <c r="AB3031" s="13"/>
      <c r="AC3031" s="12">
        <f t="shared" si="1461"/>
        <v>0</v>
      </c>
      <c r="AD3031" s="6">
        <f t="shared" si="1462"/>
        <v>0</v>
      </c>
      <c r="AE3031" s="6">
        <f t="shared" si="1463"/>
        <v>0</v>
      </c>
      <c r="AF3031" s="6">
        <f t="shared" si="1464"/>
        <v>0</v>
      </c>
      <c r="AG3031" s="9">
        <f t="shared" si="1466"/>
        <v>1376439</v>
      </c>
      <c r="AH3031" s="11">
        <f t="shared" si="1448"/>
        <v>1811366.1952200001</v>
      </c>
      <c r="AI3031" s="11">
        <f t="shared" si="1449"/>
        <v>1431497</v>
      </c>
      <c r="AJ3031" s="10">
        <f t="shared" si="1450"/>
        <v>1168590.048805</v>
      </c>
      <c r="AK3031" s="9">
        <f t="shared" si="1467"/>
        <v>1403968</v>
      </c>
      <c r="AL3031" s="9">
        <f t="shared" ref="AL3031:AL3094" si="1470">AVERAGE(AH3031,AI3031)</f>
        <v>1621431.5976100001</v>
      </c>
      <c r="AM3031" s="6">
        <f t="shared" si="1468"/>
        <v>1537453.7965002649</v>
      </c>
      <c r="AN3031" s="8">
        <f t="shared" si="1452"/>
        <v>800638.65617132804</v>
      </c>
      <c r="AO3031" s="7">
        <f t="shared" ref="AO3031:AO3094" si="1471">+AN3031/AI3031</f>
        <v>0.55930166543927651</v>
      </c>
      <c r="AP3031" s="6">
        <f t="shared" si="1465"/>
        <v>1537453.7965002649</v>
      </c>
      <c r="AQ3031" s="5" t="s">
        <v>0</v>
      </c>
    </row>
    <row r="3032" spans="1:43" ht="25.5" x14ac:dyDescent="0.25">
      <c r="A3032" s="63">
        <v>583</v>
      </c>
      <c r="B3032" s="24">
        <v>73152108</v>
      </c>
      <c r="C3032" s="26">
        <v>8714199</v>
      </c>
      <c r="D3032" s="62" t="s">
        <v>801</v>
      </c>
      <c r="E3032" s="61" t="s">
        <v>801</v>
      </c>
      <c r="F3032" s="23" t="s">
        <v>176</v>
      </c>
      <c r="G3032" s="42" t="s">
        <v>1</v>
      </c>
      <c r="H3032" s="21">
        <v>1</v>
      </c>
      <c r="I3032" s="20">
        <v>1508350.841092437</v>
      </c>
      <c r="J3032" s="20">
        <f t="shared" si="1458"/>
        <v>286586.65980756306</v>
      </c>
      <c r="K3032" s="19">
        <f t="shared" si="1459"/>
        <v>1794937.5009000001</v>
      </c>
      <c r="L3032" s="15">
        <f t="shared" si="1460"/>
        <v>1794937.5009000001</v>
      </c>
      <c r="M3032" s="17">
        <v>1226413.4453781513</v>
      </c>
      <c r="N3032" s="17">
        <v>233018.55462184874</v>
      </c>
      <c r="O3032" s="16">
        <v>1459432</v>
      </c>
      <c r="P3032" s="18">
        <v>1459432</v>
      </c>
      <c r="Q3032" s="17">
        <v>1146180.6722689075</v>
      </c>
      <c r="R3032" s="17">
        <v>217774.32773109243</v>
      </c>
      <c r="S3032" s="16">
        <v>1363955</v>
      </c>
      <c r="T3032" s="15">
        <f t="shared" si="1469"/>
        <v>1363955</v>
      </c>
      <c r="U3032" s="14"/>
      <c r="V3032" s="14"/>
      <c r="W3032" s="14"/>
      <c r="X3032" s="14"/>
      <c r="Y3032" s="14"/>
      <c r="Z3032" s="14"/>
      <c r="AA3032" s="14"/>
      <c r="AB3032" s="13"/>
      <c r="AC3032" s="12">
        <f t="shared" si="1461"/>
        <v>0</v>
      </c>
      <c r="AD3032" s="6">
        <f t="shared" si="1462"/>
        <v>0</v>
      </c>
      <c r="AE3032" s="6">
        <f t="shared" si="1463"/>
        <v>0</v>
      </c>
      <c r="AF3032" s="6">
        <f t="shared" si="1464"/>
        <v>0</v>
      </c>
      <c r="AG3032" s="9">
        <f t="shared" si="1466"/>
        <v>1363955</v>
      </c>
      <c r="AH3032" s="11">
        <f t="shared" si="1448"/>
        <v>1794937.5009000001</v>
      </c>
      <c r="AI3032" s="11">
        <f t="shared" si="1449"/>
        <v>1411693.5</v>
      </c>
      <c r="AJ3032" s="10">
        <f t="shared" si="1450"/>
        <v>1154581.1252250001</v>
      </c>
      <c r="AK3032" s="9">
        <f t="shared" si="1467"/>
        <v>1387824.25</v>
      </c>
      <c r="AL3032" s="9">
        <f t="shared" si="1470"/>
        <v>1603315.5004500002</v>
      </c>
      <c r="AM3032" s="6">
        <f t="shared" si="1468"/>
        <v>1518616.2941619169</v>
      </c>
      <c r="AN3032" s="8">
        <f t="shared" si="1452"/>
        <v>791598.66470386542</v>
      </c>
      <c r="AO3032" s="7">
        <f t="shared" si="1471"/>
        <v>0.56074400335757402</v>
      </c>
      <c r="AP3032" s="6">
        <f t="shared" si="1465"/>
        <v>1518616.2941619169</v>
      </c>
      <c r="AQ3032" s="5" t="s">
        <v>0</v>
      </c>
    </row>
    <row r="3033" spans="1:43" x14ac:dyDescent="0.25">
      <c r="A3033" s="63">
        <v>584</v>
      </c>
      <c r="B3033" s="24">
        <v>73152108</v>
      </c>
      <c r="C3033" s="26">
        <v>8714199</v>
      </c>
      <c r="D3033" s="62" t="s">
        <v>801</v>
      </c>
      <c r="E3033" s="61" t="s">
        <v>801</v>
      </c>
      <c r="F3033" s="23" t="s">
        <v>175</v>
      </c>
      <c r="G3033" s="42" t="s">
        <v>1</v>
      </c>
      <c r="H3033" s="21">
        <v>1</v>
      </c>
      <c r="I3033" s="20">
        <v>1508648.3189243698</v>
      </c>
      <c r="J3033" s="20">
        <f t="shared" si="1458"/>
        <v>286643.18059563026</v>
      </c>
      <c r="K3033" s="19">
        <f t="shared" si="1459"/>
        <v>1795291.4995200001</v>
      </c>
      <c r="L3033" s="15">
        <f t="shared" si="1460"/>
        <v>1795291.4995200001</v>
      </c>
      <c r="M3033" s="17">
        <v>1249583.193277311</v>
      </c>
      <c r="N3033" s="17">
        <v>237420.8067226891</v>
      </c>
      <c r="O3033" s="16">
        <v>1487004.0000000002</v>
      </c>
      <c r="P3033" s="18">
        <v>1487004.0000000002</v>
      </c>
      <c r="Q3033" s="17">
        <v>1146406.7226890756</v>
      </c>
      <c r="R3033" s="17">
        <v>217817.27731092437</v>
      </c>
      <c r="S3033" s="16">
        <v>1364224</v>
      </c>
      <c r="T3033" s="15">
        <f t="shared" si="1469"/>
        <v>1364224</v>
      </c>
      <c r="U3033" s="14"/>
      <c r="V3033" s="14"/>
      <c r="W3033" s="14"/>
      <c r="X3033" s="14"/>
      <c r="Y3033" s="14"/>
      <c r="Z3033" s="14"/>
      <c r="AA3033" s="14"/>
      <c r="AB3033" s="13"/>
      <c r="AC3033" s="12">
        <f t="shared" si="1461"/>
        <v>0</v>
      </c>
      <c r="AD3033" s="6">
        <f t="shared" si="1462"/>
        <v>0</v>
      </c>
      <c r="AE3033" s="6">
        <f t="shared" si="1463"/>
        <v>0</v>
      </c>
      <c r="AF3033" s="6">
        <f t="shared" si="1464"/>
        <v>0</v>
      </c>
      <c r="AG3033" s="9">
        <f t="shared" si="1466"/>
        <v>1364224</v>
      </c>
      <c r="AH3033" s="11">
        <f t="shared" si="1448"/>
        <v>1795291.4995200001</v>
      </c>
      <c r="AI3033" s="11">
        <f t="shared" si="1449"/>
        <v>1425614</v>
      </c>
      <c r="AJ3033" s="10">
        <f t="shared" si="1450"/>
        <v>1161629.87488</v>
      </c>
      <c r="AK3033" s="9">
        <f t="shared" si="1467"/>
        <v>1394919</v>
      </c>
      <c r="AL3033" s="9">
        <f t="shared" si="1470"/>
        <v>1610452.74976</v>
      </c>
      <c r="AM3033" s="6">
        <f t="shared" si="1468"/>
        <v>1528644.3439582412</v>
      </c>
      <c r="AN3033" s="8">
        <f t="shared" si="1452"/>
        <v>795366.52380854636</v>
      </c>
      <c r="AO3033" s="7">
        <f t="shared" si="1471"/>
        <v>0.55791155516749025</v>
      </c>
      <c r="AP3033" s="6">
        <f t="shared" si="1465"/>
        <v>1528644.3439582412</v>
      </c>
      <c r="AQ3033" s="5" t="s">
        <v>0</v>
      </c>
    </row>
    <row r="3034" spans="1:43" ht="38.25" x14ac:dyDescent="0.25">
      <c r="A3034" s="63">
        <v>585</v>
      </c>
      <c r="B3034" s="24">
        <v>25174404</v>
      </c>
      <c r="C3034" s="26">
        <v>8714199</v>
      </c>
      <c r="D3034" s="62" t="s">
        <v>801</v>
      </c>
      <c r="E3034" s="61" t="s">
        <v>801</v>
      </c>
      <c r="F3034" s="23" t="s">
        <v>174</v>
      </c>
      <c r="G3034" s="42" t="s">
        <v>1</v>
      </c>
      <c r="H3034" s="21">
        <v>1</v>
      </c>
      <c r="I3034" s="20">
        <v>1775991.3147226891</v>
      </c>
      <c r="J3034" s="20">
        <f t="shared" si="1458"/>
        <v>337438.34979731095</v>
      </c>
      <c r="K3034" s="19">
        <f t="shared" si="1459"/>
        <v>2113429.6645200001</v>
      </c>
      <c r="L3034" s="15">
        <f t="shared" si="1460"/>
        <v>2113429.6645200001</v>
      </c>
      <c r="M3034" s="17">
        <v>1430531.9327731093</v>
      </c>
      <c r="N3034" s="17">
        <v>271801.06722689077</v>
      </c>
      <c r="O3034" s="16">
        <v>1702333</v>
      </c>
      <c r="P3034" s="18">
        <v>1702333</v>
      </c>
      <c r="Q3034" s="17">
        <v>1349557.9831932774</v>
      </c>
      <c r="R3034" s="17">
        <v>256416.01680672271</v>
      </c>
      <c r="S3034" s="16">
        <v>1605974</v>
      </c>
      <c r="T3034" s="15">
        <f t="shared" si="1469"/>
        <v>1605974</v>
      </c>
      <c r="U3034" s="14"/>
      <c r="V3034" s="14"/>
      <c r="W3034" s="14"/>
      <c r="X3034" s="14"/>
      <c r="Y3034" s="14"/>
      <c r="Z3034" s="14"/>
      <c r="AA3034" s="14"/>
      <c r="AB3034" s="13"/>
      <c r="AC3034" s="12">
        <f t="shared" si="1461"/>
        <v>0</v>
      </c>
      <c r="AD3034" s="6">
        <f t="shared" si="1462"/>
        <v>0</v>
      </c>
      <c r="AE3034" s="6">
        <f t="shared" si="1463"/>
        <v>0</v>
      </c>
      <c r="AF3034" s="6">
        <f t="shared" si="1464"/>
        <v>0</v>
      </c>
      <c r="AG3034" s="9">
        <f t="shared" si="1466"/>
        <v>1605974</v>
      </c>
      <c r="AH3034" s="11">
        <f t="shared" si="1448"/>
        <v>2113429.6645200001</v>
      </c>
      <c r="AI3034" s="11">
        <f t="shared" si="1449"/>
        <v>1654153.5</v>
      </c>
      <c r="AJ3034" s="10">
        <f t="shared" si="1450"/>
        <v>1355434.16613</v>
      </c>
      <c r="AK3034" s="9">
        <f t="shared" si="1467"/>
        <v>1630063.75</v>
      </c>
      <c r="AL3034" s="9">
        <f t="shared" si="1470"/>
        <v>1883791.5822600001</v>
      </c>
      <c r="AM3034" s="6">
        <f t="shared" si="1468"/>
        <v>1782246.5720336912</v>
      </c>
      <c r="AN3034" s="8">
        <f t="shared" si="1452"/>
        <v>930030.10051431612</v>
      </c>
      <c r="AO3034" s="7">
        <f t="shared" si="1471"/>
        <v>0.56223929672446726</v>
      </c>
      <c r="AP3034" s="6">
        <f t="shared" si="1465"/>
        <v>1782246.5720336912</v>
      </c>
      <c r="AQ3034" s="5" t="s">
        <v>0</v>
      </c>
    </row>
    <row r="3035" spans="1:43" ht="25.5" x14ac:dyDescent="0.25">
      <c r="A3035" s="63">
        <v>586</v>
      </c>
      <c r="B3035" s="24">
        <v>72154501</v>
      </c>
      <c r="C3035" s="26">
        <v>8714199</v>
      </c>
      <c r="D3035" s="62" t="s">
        <v>801</v>
      </c>
      <c r="E3035" s="61" t="s">
        <v>801</v>
      </c>
      <c r="F3035" s="23" t="s">
        <v>173</v>
      </c>
      <c r="G3035" s="42" t="s">
        <v>1</v>
      </c>
      <c r="H3035" s="21">
        <v>1</v>
      </c>
      <c r="I3035" s="20">
        <v>1740953.0707563024</v>
      </c>
      <c r="J3035" s="20">
        <f t="shared" si="1458"/>
        <v>330781.08344369748</v>
      </c>
      <c r="K3035" s="19">
        <f t="shared" si="1459"/>
        <v>2071734.1542</v>
      </c>
      <c r="L3035" s="15">
        <f t="shared" si="1460"/>
        <v>2071734.1542</v>
      </c>
      <c r="M3035" s="17">
        <v>1441996.6386554623</v>
      </c>
      <c r="N3035" s="17">
        <v>273979.36134453781</v>
      </c>
      <c r="O3035" s="16">
        <v>1715976</v>
      </c>
      <c r="P3035" s="18">
        <v>1715976</v>
      </c>
      <c r="Q3035" s="17">
        <v>1322932.7731092437</v>
      </c>
      <c r="R3035" s="17">
        <v>251357.22689075631</v>
      </c>
      <c r="S3035" s="16">
        <v>1574290</v>
      </c>
      <c r="T3035" s="15">
        <f t="shared" si="1469"/>
        <v>1574290</v>
      </c>
      <c r="U3035" s="14"/>
      <c r="V3035" s="14"/>
      <c r="W3035" s="14"/>
      <c r="X3035" s="14"/>
      <c r="Y3035" s="14"/>
      <c r="Z3035" s="14"/>
      <c r="AA3035" s="14"/>
      <c r="AB3035" s="13"/>
      <c r="AC3035" s="12">
        <f t="shared" si="1461"/>
        <v>0</v>
      </c>
      <c r="AD3035" s="6">
        <f t="shared" si="1462"/>
        <v>0</v>
      </c>
      <c r="AE3035" s="6">
        <f t="shared" si="1463"/>
        <v>0</v>
      </c>
      <c r="AF3035" s="6">
        <f t="shared" si="1464"/>
        <v>0</v>
      </c>
      <c r="AG3035" s="9">
        <f t="shared" si="1466"/>
        <v>1574290</v>
      </c>
      <c r="AH3035" s="11">
        <f t="shared" si="1448"/>
        <v>2071734.1542</v>
      </c>
      <c r="AI3035" s="11">
        <f t="shared" si="1449"/>
        <v>1645133</v>
      </c>
      <c r="AJ3035" s="10">
        <f t="shared" si="1450"/>
        <v>1340500.0385499999</v>
      </c>
      <c r="AK3035" s="9">
        <f t="shared" si="1467"/>
        <v>1609711.5</v>
      </c>
      <c r="AL3035" s="9">
        <f t="shared" si="1470"/>
        <v>1858433.5770999999</v>
      </c>
      <c r="AM3035" s="6">
        <f t="shared" si="1468"/>
        <v>1764028.1544114058</v>
      </c>
      <c r="AN3035" s="8">
        <f t="shared" si="1452"/>
        <v>917838.69841866079</v>
      </c>
      <c r="AO3035" s="7">
        <f t="shared" si="1471"/>
        <v>0.55791154783148889</v>
      </c>
      <c r="AP3035" s="6">
        <f t="shared" si="1465"/>
        <v>1764028.1544114058</v>
      </c>
      <c r="AQ3035" s="5" t="s">
        <v>0</v>
      </c>
    </row>
    <row r="3036" spans="1:43" ht="38.25" x14ac:dyDescent="0.25">
      <c r="A3036" s="63">
        <v>587</v>
      </c>
      <c r="B3036" s="24">
        <v>72154501</v>
      </c>
      <c r="C3036" s="26">
        <v>8714199</v>
      </c>
      <c r="D3036" s="62" t="s">
        <v>801</v>
      </c>
      <c r="E3036" s="61" t="s">
        <v>801</v>
      </c>
      <c r="F3036" s="23" t="s">
        <v>172</v>
      </c>
      <c r="G3036" s="42" t="s">
        <v>1</v>
      </c>
      <c r="H3036" s="21">
        <v>1</v>
      </c>
      <c r="I3036" s="20">
        <v>31216981.970571429</v>
      </c>
      <c r="J3036" s="20">
        <f t="shared" si="1458"/>
        <v>5931226.5744085712</v>
      </c>
      <c r="K3036" s="19">
        <f t="shared" si="1459"/>
        <v>37148208.544979997</v>
      </c>
      <c r="L3036" s="15">
        <f t="shared" si="1460"/>
        <v>37148208.544979997</v>
      </c>
      <c r="M3036" s="17">
        <v>25856404.201680675</v>
      </c>
      <c r="N3036" s="17">
        <v>4912716.7983193286</v>
      </c>
      <c r="O3036" s="16">
        <v>30769121.000000004</v>
      </c>
      <c r="P3036" s="18">
        <v>30769121.000000004</v>
      </c>
      <c r="Q3036" s="17">
        <v>23721471.428571429</v>
      </c>
      <c r="R3036" s="17">
        <v>4507079.5714285718</v>
      </c>
      <c r="S3036" s="16">
        <v>28228551</v>
      </c>
      <c r="T3036" s="15">
        <f t="shared" si="1469"/>
        <v>28228551</v>
      </c>
      <c r="U3036" s="14"/>
      <c r="V3036" s="14"/>
      <c r="W3036" s="14"/>
      <c r="X3036" s="14"/>
      <c r="Y3036" s="14"/>
      <c r="Z3036" s="14"/>
      <c r="AA3036" s="14"/>
      <c r="AB3036" s="13"/>
      <c r="AC3036" s="12">
        <f t="shared" si="1461"/>
        <v>0</v>
      </c>
      <c r="AD3036" s="6">
        <f t="shared" si="1462"/>
        <v>0</v>
      </c>
      <c r="AE3036" s="6">
        <f t="shared" si="1463"/>
        <v>0</v>
      </c>
      <c r="AF3036" s="6">
        <f t="shared" si="1464"/>
        <v>0</v>
      </c>
      <c r="AG3036" s="9">
        <f t="shared" si="1466"/>
        <v>28228551</v>
      </c>
      <c r="AH3036" s="11">
        <f t="shared" si="1448"/>
        <v>37148208.544979997</v>
      </c>
      <c r="AI3036" s="11">
        <f t="shared" si="1449"/>
        <v>29498836</v>
      </c>
      <c r="AJ3036" s="10">
        <f t="shared" si="1450"/>
        <v>24036470.136245001</v>
      </c>
      <c r="AK3036" s="9">
        <f t="shared" si="1467"/>
        <v>28863693.5</v>
      </c>
      <c r="AL3036" s="9">
        <f t="shared" si="1470"/>
        <v>33323522.272489998</v>
      </c>
      <c r="AM3036" s="6">
        <f t="shared" si="1468"/>
        <v>31630741.441537324</v>
      </c>
      <c r="AN3036" s="8">
        <f t="shared" si="1452"/>
        <v>16457740.937840123</v>
      </c>
      <c r="AO3036" s="7">
        <f t="shared" si="1471"/>
        <v>0.55791153718201369</v>
      </c>
      <c r="AP3036" s="6">
        <f t="shared" si="1465"/>
        <v>31630741.441537324</v>
      </c>
      <c r="AQ3036" s="5" t="s">
        <v>0</v>
      </c>
    </row>
    <row r="3037" spans="1:43" ht="25.5" x14ac:dyDescent="0.25">
      <c r="A3037" s="63">
        <v>588</v>
      </c>
      <c r="B3037" s="24">
        <v>72154501</v>
      </c>
      <c r="C3037" s="26">
        <v>8714199</v>
      </c>
      <c r="D3037" s="62" t="s">
        <v>801</v>
      </c>
      <c r="E3037" s="61" t="s">
        <v>801</v>
      </c>
      <c r="F3037" s="23" t="s">
        <v>171</v>
      </c>
      <c r="G3037" s="42" t="s">
        <v>1</v>
      </c>
      <c r="H3037" s="21">
        <v>1</v>
      </c>
      <c r="I3037" s="20">
        <v>3481136.4590924368</v>
      </c>
      <c r="J3037" s="20">
        <f t="shared" si="1458"/>
        <v>661415.92722756299</v>
      </c>
      <c r="K3037" s="19">
        <f t="shared" si="1459"/>
        <v>4142552.3863199996</v>
      </c>
      <c r="L3037" s="15">
        <f t="shared" si="1460"/>
        <v>4142552.3863199996</v>
      </c>
      <c r="M3037" s="17">
        <v>2830450.4201680673</v>
      </c>
      <c r="N3037" s="17">
        <v>537785.57983193279</v>
      </c>
      <c r="O3037" s="16">
        <v>3368236</v>
      </c>
      <c r="P3037" s="18">
        <v>3368236</v>
      </c>
      <c r="Q3037" s="17">
        <v>2645280.6722689075</v>
      </c>
      <c r="R3037" s="17">
        <v>502603.32773109246</v>
      </c>
      <c r="S3037" s="16">
        <v>3147884</v>
      </c>
      <c r="T3037" s="15">
        <f t="shared" si="1469"/>
        <v>3147884</v>
      </c>
      <c r="U3037" s="14"/>
      <c r="V3037" s="14"/>
      <c r="W3037" s="14"/>
      <c r="X3037" s="14"/>
      <c r="Y3037" s="14"/>
      <c r="Z3037" s="14"/>
      <c r="AA3037" s="14"/>
      <c r="AB3037" s="13"/>
      <c r="AC3037" s="12">
        <f t="shared" si="1461"/>
        <v>0</v>
      </c>
      <c r="AD3037" s="6">
        <f t="shared" si="1462"/>
        <v>0</v>
      </c>
      <c r="AE3037" s="6">
        <f t="shared" si="1463"/>
        <v>0</v>
      </c>
      <c r="AF3037" s="6">
        <f t="shared" si="1464"/>
        <v>0</v>
      </c>
      <c r="AG3037" s="9">
        <f t="shared" si="1466"/>
        <v>3147884</v>
      </c>
      <c r="AH3037" s="11">
        <f t="shared" si="1448"/>
        <v>4142552.3863199996</v>
      </c>
      <c r="AI3037" s="11">
        <f t="shared" si="1449"/>
        <v>3258060</v>
      </c>
      <c r="AJ3037" s="10">
        <f t="shared" si="1450"/>
        <v>2664668.0965799997</v>
      </c>
      <c r="AK3037" s="9">
        <f t="shared" si="1467"/>
        <v>3202972</v>
      </c>
      <c r="AL3037" s="9">
        <f t="shared" si="1470"/>
        <v>3700306.1931599998</v>
      </c>
      <c r="AM3037" s="6">
        <f t="shared" si="1468"/>
        <v>3504828.1088348655</v>
      </c>
      <c r="AN3037" s="8">
        <f t="shared" si="1452"/>
        <v>1826937.6419601198</v>
      </c>
      <c r="AO3037" s="7">
        <f t="shared" si="1471"/>
        <v>0.56074401391015505</v>
      </c>
      <c r="AP3037" s="6">
        <f t="shared" si="1465"/>
        <v>3504828.1088348655</v>
      </c>
      <c r="AQ3037" s="5" t="s">
        <v>0</v>
      </c>
    </row>
    <row r="3038" spans="1:43" ht="63.75" x14ac:dyDescent="0.25">
      <c r="A3038" s="63">
        <v>589</v>
      </c>
      <c r="B3038" s="24">
        <v>72154501</v>
      </c>
      <c r="C3038" s="26">
        <v>8714199</v>
      </c>
      <c r="D3038" s="62" t="s">
        <v>801</v>
      </c>
      <c r="E3038" s="61" t="s">
        <v>801</v>
      </c>
      <c r="F3038" s="23" t="s">
        <v>170</v>
      </c>
      <c r="G3038" s="42" t="s">
        <v>1</v>
      </c>
      <c r="H3038" s="21">
        <v>1</v>
      </c>
      <c r="I3038" s="20">
        <v>4115143.552991597</v>
      </c>
      <c r="J3038" s="20">
        <f t="shared" si="1458"/>
        <v>781877.27506840345</v>
      </c>
      <c r="K3038" s="19">
        <f t="shared" si="1459"/>
        <v>4897020.8280600002</v>
      </c>
      <c r="L3038" s="15">
        <f t="shared" si="1460"/>
        <v>4897020.8280600002</v>
      </c>
      <c r="M3038" s="17">
        <v>3377221.0084033613</v>
      </c>
      <c r="N3038" s="17">
        <v>641671.99159663869</v>
      </c>
      <c r="O3038" s="16">
        <v>4018893</v>
      </c>
      <c r="P3038" s="18">
        <v>4018893</v>
      </c>
      <c r="Q3038" s="17">
        <v>3127056.3025210085</v>
      </c>
      <c r="R3038" s="17">
        <v>594140.69747899158</v>
      </c>
      <c r="S3038" s="16">
        <v>3721197</v>
      </c>
      <c r="T3038" s="15">
        <f t="shared" si="1469"/>
        <v>3721197</v>
      </c>
      <c r="U3038" s="14"/>
      <c r="V3038" s="14"/>
      <c r="W3038" s="14"/>
      <c r="X3038" s="14"/>
      <c r="Y3038" s="14"/>
      <c r="Z3038" s="14"/>
      <c r="AA3038" s="14"/>
      <c r="AB3038" s="13"/>
      <c r="AC3038" s="12">
        <f t="shared" si="1461"/>
        <v>0</v>
      </c>
      <c r="AD3038" s="6">
        <f t="shared" si="1462"/>
        <v>0</v>
      </c>
      <c r="AE3038" s="6">
        <f t="shared" si="1463"/>
        <v>0</v>
      </c>
      <c r="AF3038" s="6">
        <f t="shared" si="1464"/>
        <v>0</v>
      </c>
      <c r="AG3038" s="9">
        <f t="shared" si="1466"/>
        <v>3721197</v>
      </c>
      <c r="AH3038" s="11">
        <f t="shared" si="1448"/>
        <v>4897020.8280600002</v>
      </c>
      <c r="AI3038" s="11">
        <f t="shared" si="1449"/>
        <v>3870045</v>
      </c>
      <c r="AJ3038" s="10">
        <f t="shared" si="1450"/>
        <v>3159277.7070150003</v>
      </c>
      <c r="AK3038" s="9">
        <f t="shared" si="1467"/>
        <v>3795621</v>
      </c>
      <c r="AL3038" s="9">
        <f t="shared" si="1470"/>
        <v>4383532.9140300006</v>
      </c>
      <c r="AM3038" s="6">
        <f t="shared" si="1468"/>
        <v>4156499.0569003308</v>
      </c>
      <c r="AN3038" s="8">
        <f t="shared" si="1452"/>
        <v>2164522.9288493441</v>
      </c>
      <c r="AO3038" s="7">
        <f t="shared" si="1471"/>
        <v>0.55930174683998357</v>
      </c>
      <c r="AP3038" s="6">
        <f t="shared" si="1465"/>
        <v>4156499.0569003308</v>
      </c>
      <c r="AQ3038" s="5" t="s">
        <v>0</v>
      </c>
    </row>
    <row r="3039" spans="1:43" ht="76.5" x14ac:dyDescent="0.25">
      <c r="A3039" s="63">
        <v>590</v>
      </c>
      <c r="B3039" s="24">
        <v>72154501</v>
      </c>
      <c r="C3039" s="26">
        <v>8714199</v>
      </c>
      <c r="D3039" s="62" t="s">
        <v>801</v>
      </c>
      <c r="E3039" s="61" t="s">
        <v>801</v>
      </c>
      <c r="F3039" s="23" t="s">
        <v>169</v>
      </c>
      <c r="G3039" s="42" t="s">
        <v>1</v>
      </c>
      <c r="H3039" s="21">
        <v>1</v>
      </c>
      <c r="I3039" s="20">
        <v>5500256.7376134461</v>
      </c>
      <c r="J3039" s="20">
        <f t="shared" si="1458"/>
        <v>1045048.7801465548</v>
      </c>
      <c r="K3039" s="19">
        <f t="shared" si="1459"/>
        <v>6545305.5177600011</v>
      </c>
      <c r="L3039" s="15">
        <f t="shared" si="1460"/>
        <v>6545305.5177600011</v>
      </c>
      <c r="M3039" s="17">
        <v>4472161.3445378151</v>
      </c>
      <c r="N3039" s="17">
        <v>849710.65546218492</v>
      </c>
      <c r="O3039" s="16">
        <v>5321872</v>
      </c>
      <c r="P3039" s="18">
        <v>5321872</v>
      </c>
      <c r="Q3039" s="17">
        <v>4179589.9159663869</v>
      </c>
      <c r="R3039" s="17">
        <v>794122.08403361356</v>
      </c>
      <c r="S3039" s="16">
        <v>4973712</v>
      </c>
      <c r="T3039" s="15">
        <f t="shared" si="1469"/>
        <v>4973712</v>
      </c>
      <c r="U3039" s="14"/>
      <c r="V3039" s="14"/>
      <c r="W3039" s="14"/>
      <c r="X3039" s="14"/>
      <c r="Y3039" s="14"/>
      <c r="Z3039" s="14"/>
      <c r="AA3039" s="14"/>
      <c r="AB3039" s="13"/>
      <c r="AC3039" s="12">
        <f t="shared" si="1461"/>
        <v>0</v>
      </c>
      <c r="AD3039" s="6">
        <f t="shared" si="1462"/>
        <v>0</v>
      </c>
      <c r="AE3039" s="6">
        <f t="shared" si="1463"/>
        <v>0</v>
      </c>
      <c r="AF3039" s="6">
        <f t="shared" si="1464"/>
        <v>0</v>
      </c>
      <c r="AG3039" s="9">
        <f t="shared" si="1466"/>
        <v>4973712</v>
      </c>
      <c r="AH3039" s="11">
        <f t="shared" si="1448"/>
        <v>6545305.5177600011</v>
      </c>
      <c r="AI3039" s="11">
        <f t="shared" si="1449"/>
        <v>5147792</v>
      </c>
      <c r="AJ3039" s="10">
        <f t="shared" si="1450"/>
        <v>4210222.3794400003</v>
      </c>
      <c r="AK3039" s="9">
        <f t="shared" si="1467"/>
        <v>5060752</v>
      </c>
      <c r="AL3039" s="9">
        <f t="shared" si="1470"/>
        <v>5846548.7588800006</v>
      </c>
      <c r="AM3039" s="6">
        <f t="shared" si="1468"/>
        <v>5537689.9495717129</v>
      </c>
      <c r="AN3039" s="8">
        <f t="shared" si="1452"/>
        <v>2886593.5533541865</v>
      </c>
      <c r="AO3039" s="7">
        <f t="shared" si="1471"/>
        <v>0.56074401478423885</v>
      </c>
      <c r="AP3039" s="6">
        <f t="shared" si="1465"/>
        <v>5537689.9495717129</v>
      </c>
      <c r="AQ3039" s="5" t="s">
        <v>0</v>
      </c>
    </row>
    <row r="3040" spans="1:43" ht="76.5" x14ac:dyDescent="0.25">
      <c r="A3040" s="63">
        <v>591</v>
      </c>
      <c r="B3040" s="24">
        <v>72154501</v>
      </c>
      <c r="C3040" s="26">
        <v>8714199</v>
      </c>
      <c r="D3040" s="62" t="s">
        <v>801</v>
      </c>
      <c r="E3040" s="61" t="s">
        <v>801</v>
      </c>
      <c r="F3040" s="23" t="s">
        <v>836</v>
      </c>
      <c r="G3040" s="42" t="s">
        <v>1</v>
      </c>
      <c r="H3040" s="21">
        <v>1</v>
      </c>
      <c r="I3040" s="20">
        <v>4145423.2575126048</v>
      </c>
      <c r="J3040" s="20">
        <f t="shared" ref="J3040:J3071" si="1472">+I3040*0.19</f>
        <v>787630.4189273949</v>
      </c>
      <c r="K3040" s="19">
        <f t="shared" ref="K3040:K3071" si="1473">+I3040+J3040</f>
        <v>4933053.6764399996</v>
      </c>
      <c r="L3040" s="15">
        <f t="shared" ref="L3040:L3071" si="1474">+H3040*K3040</f>
        <v>4933053.6764399996</v>
      </c>
      <c r="M3040" s="17">
        <v>3307568.9075630251</v>
      </c>
      <c r="N3040" s="17">
        <v>628438.09243697475</v>
      </c>
      <c r="O3040" s="16">
        <v>3936007</v>
      </c>
      <c r="P3040" s="18">
        <v>3936007</v>
      </c>
      <c r="Q3040" s="17">
        <v>3150065.5462184874</v>
      </c>
      <c r="R3040" s="17">
        <v>598512.45378151257</v>
      </c>
      <c r="S3040" s="16">
        <v>3748578</v>
      </c>
      <c r="T3040" s="15">
        <f t="shared" si="1469"/>
        <v>3748578</v>
      </c>
      <c r="U3040" s="14"/>
      <c r="V3040" s="14"/>
      <c r="W3040" s="14"/>
      <c r="X3040" s="14"/>
      <c r="Y3040" s="14"/>
      <c r="Z3040" s="14"/>
      <c r="AA3040" s="14"/>
      <c r="AB3040" s="13"/>
      <c r="AC3040" s="12">
        <f t="shared" ref="AC3040:AC3071" si="1475">+AB3040*19%</f>
        <v>0</v>
      </c>
      <c r="AD3040" s="6">
        <f t="shared" ref="AD3040:AD3071" si="1476">+AB3040+AC3040</f>
        <v>0</v>
      </c>
      <c r="AE3040" s="6">
        <f t="shared" ref="AE3040:AE3071" si="1477">+AD3040*5.1%</f>
        <v>0</v>
      </c>
      <c r="AF3040" s="6">
        <f t="shared" ref="AF3040:AF3071" si="1478">+AD3040+AE3040</f>
        <v>0</v>
      </c>
      <c r="AG3040" s="9">
        <f t="shared" si="1466"/>
        <v>3748578</v>
      </c>
      <c r="AH3040" s="11">
        <f t="shared" si="1448"/>
        <v>4933053.6764399996</v>
      </c>
      <c r="AI3040" s="11">
        <f t="shared" si="1449"/>
        <v>3842292.5</v>
      </c>
      <c r="AJ3040" s="10">
        <f t="shared" si="1450"/>
        <v>3154409.6691100001</v>
      </c>
      <c r="AK3040" s="9">
        <f t="shared" si="1467"/>
        <v>3795435.25</v>
      </c>
      <c r="AL3040" s="9">
        <f t="shared" si="1470"/>
        <v>4387673.0882200003</v>
      </c>
      <c r="AM3040" s="6">
        <f t="shared" si="1468"/>
        <v>4146242.9199457886</v>
      </c>
      <c r="AN3040" s="8">
        <f t="shared" si="1452"/>
        <v>2166241.3884016215</v>
      </c>
      <c r="AO3040" s="7">
        <f t="shared" si="1471"/>
        <v>0.56378877672681649</v>
      </c>
      <c r="AP3040" s="6">
        <f t="shared" ref="AP3040:AP3076" si="1479">+AM3040</f>
        <v>4146242.9199457886</v>
      </c>
      <c r="AQ3040" s="5" t="s">
        <v>0</v>
      </c>
    </row>
    <row r="3041" spans="1:43" ht="25.5" x14ac:dyDescent="0.25">
      <c r="A3041" s="63">
        <v>592</v>
      </c>
      <c r="B3041" s="24">
        <v>72154501</v>
      </c>
      <c r="C3041" s="26">
        <v>8714199</v>
      </c>
      <c r="D3041" s="62" t="s">
        <v>801</v>
      </c>
      <c r="E3041" s="61" t="s">
        <v>801</v>
      </c>
      <c r="F3041" s="23" t="s">
        <v>168</v>
      </c>
      <c r="G3041" s="42" t="s">
        <v>1</v>
      </c>
      <c r="H3041" s="21">
        <v>1</v>
      </c>
      <c r="I3041" s="20">
        <v>430667.17245378153</v>
      </c>
      <c r="J3041" s="20">
        <f t="shared" si="1472"/>
        <v>81826.762766218497</v>
      </c>
      <c r="K3041" s="19">
        <f t="shared" si="1473"/>
        <v>512493.93522000004</v>
      </c>
      <c r="L3041" s="15">
        <f t="shared" si="1474"/>
        <v>512493.93522000004</v>
      </c>
      <c r="M3041" s="17">
        <v>350168.06722689077</v>
      </c>
      <c r="N3041" s="17">
        <v>66531.932773109249</v>
      </c>
      <c r="O3041" s="16">
        <v>416700</v>
      </c>
      <c r="P3041" s="18">
        <v>416700</v>
      </c>
      <c r="Q3041" s="17">
        <v>327259.66386554623</v>
      </c>
      <c r="R3041" s="17">
        <v>62179.336134453784</v>
      </c>
      <c r="S3041" s="16">
        <v>389439</v>
      </c>
      <c r="T3041" s="15">
        <f t="shared" si="1469"/>
        <v>389439</v>
      </c>
      <c r="U3041" s="14"/>
      <c r="V3041" s="14"/>
      <c r="W3041" s="14"/>
      <c r="X3041" s="14"/>
      <c r="Y3041" s="14"/>
      <c r="Z3041" s="14"/>
      <c r="AA3041" s="14"/>
      <c r="AB3041" s="13"/>
      <c r="AC3041" s="12">
        <f t="shared" si="1475"/>
        <v>0</v>
      </c>
      <c r="AD3041" s="6">
        <f t="shared" si="1476"/>
        <v>0</v>
      </c>
      <c r="AE3041" s="6">
        <f t="shared" si="1477"/>
        <v>0</v>
      </c>
      <c r="AF3041" s="6">
        <f t="shared" si="1478"/>
        <v>0</v>
      </c>
      <c r="AG3041" s="9">
        <f t="shared" si="1466"/>
        <v>389439</v>
      </c>
      <c r="AH3041" s="11">
        <f t="shared" ref="AH3041:AH3104" si="1480">MAX(L3041,P3041,T3041,AF3041)</f>
        <v>512493.93522000004</v>
      </c>
      <c r="AI3041" s="11">
        <f t="shared" ref="AI3041:AI3104" si="1481">MEDIAN(L3041,P3041,T3041,AF3041)</f>
        <v>403069.5</v>
      </c>
      <c r="AJ3041" s="10">
        <f t="shared" ref="AJ3041:AJ3104" si="1482">AVERAGE(L3041,P3041,T3041,AF3041)</f>
        <v>329658.23380500003</v>
      </c>
      <c r="AK3041" s="9">
        <f t="shared" si="1467"/>
        <v>396254.25</v>
      </c>
      <c r="AL3041" s="9">
        <f t="shared" si="1470"/>
        <v>457781.71761000005</v>
      </c>
      <c r="AM3041" s="6">
        <f t="shared" si="1468"/>
        <v>433598.2659346406</v>
      </c>
      <c r="AN3041" s="8">
        <f t="shared" si="1452"/>
        <v>226018.77053064518</v>
      </c>
      <c r="AO3041" s="7">
        <f t="shared" si="1471"/>
        <v>0.56074391768825271</v>
      </c>
      <c r="AP3041" s="6">
        <f t="shared" si="1479"/>
        <v>433598.2659346406</v>
      </c>
      <c r="AQ3041" s="5" t="s">
        <v>0</v>
      </c>
    </row>
    <row r="3042" spans="1:43" ht="63.75" x14ac:dyDescent="0.25">
      <c r="A3042" s="63">
        <v>593</v>
      </c>
      <c r="B3042" s="24">
        <v>72154501</v>
      </c>
      <c r="C3042" s="26">
        <v>8714199</v>
      </c>
      <c r="D3042" s="62" t="s">
        <v>801</v>
      </c>
      <c r="E3042" s="61" t="s">
        <v>801</v>
      </c>
      <c r="F3042" s="23" t="s">
        <v>164</v>
      </c>
      <c r="G3042" s="42" t="s">
        <v>1</v>
      </c>
      <c r="H3042" s="21">
        <v>1</v>
      </c>
      <c r="I3042" s="20">
        <v>7097316.7952268915</v>
      </c>
      <c r="J3042" s="20">
        <f t="shared" si="1472"/>
        <v>1348490.1910931093</v>
      </c>
      <c r="K3042" s="19">
        <f t="shared" si="1473"/>
        <v>8445806.9863200001</v>
      </c>
      <c r="L3042" s="15">
        <f t="shared" si="1474"/>
        <v>8445806.9863200001</v>
      </c>
      <c r="M3042" s="17">
        <v>5824634.4537815126</v>
      </c>
      <c r="N3042" s="17">
        <v>1106680.5462184874</v>
      </c>
      <c r="O3042" s="16">
        <v>6931315</v>
      </c>
      <c r="P3042" s="18">
        <v>6931315</v>
      </c>
      <c r="Q3042" s="17">
        <v>5393179.8319327738</v>
      </c>
      <c r="R3042" s="17">
        <v>1024704.168067227</v>
      </c>
      <c r="S3042" s="16">
        <v>6417884.0000000009</v>
      </c>
      <c r="T3042" s="15">
        <f t="shared" si="1469"/>
        <v>6417884.0000000009</v>
      </c>
      <c r="U3042" s="14"/>
      <c r="V3042" s="14"/>
      <c r="W3042" s="14"/>
      <c r="X3042" s="14"/>
      <c r="Y3042" s="14"/>
      <c r="Z3042" s="14"/>
      <c r="AA3042" s="14"/>
      <c r="AB3042" s="13"/>
      <c r="AC3042" s="12">
        <f t="shared" si="1475"/>
        <v>0</v>
      </c>
      <c r="AD3042" s="6">
        <f t="shared" si="1476"/>
        <v>0</v>
      </c>
      <c r="AE3042" s="6">
        <f t="shared" si="1477"/>
        <v>0</v>
      </c>
      <c r="AF3042" s="6">
        <f t="shared" si="1478"/>
        <v>0</v>
      </c>
      <c r="AG3042" s="9">
        <f t="shared" si="1466"/>
        <v>6417884.0000000009</v>
      </c>
      <c r="AH3042" s="11">
        <f t="shared" si="1480"/>
        <v>8445806.9863200001</v>
      </c>
      <c r="AI3042" s="11">
        <f t="shared" si="1481"/>
        <v>6674599.5</v>
      </c>
      <c r="AJ3042" s="10">
        <f t="shared" si="1482"/>
        <v>5448751.49658</v>
      </c>
      <c r="AK3042" s="9">
        <f t="shared" si="1467"/>
        <v>6546241.75</v>
      </c>
      <c r="AL3042" s="9">
        <f t="shared" si="1470"/>
        <v>7560203.2431600001</v>
      </c>
      <c r="AM3042" s="6">
        <f t="shared" si="1468"/>
        <v>7168641.8686262015</v>
      </c>
      <c r="AN3042" s="8">
        <f t="shared" si="1452"/>
        <v>3733115.1795304324</v>
      </c>
      <c r="AO3042" s="7">
        <f t="shared" si="1471"/>
        <v>0.55930174979494007</v>
      </c>
      <c r="AP3042" s="6">
        <f t="shared" si="1479"/>
        <v>7168641.8686262015</v>
      </c>
      <c r="AQ3042" s="5" t="s">
        <v>0</v>
      </c>
    </row>
    <row r="3043" spans="1:43" ht="76.5" x14ac:dyDescent="0.25">
      <c r="A3043" s="63">
        <v>594</v>
      </c>
      <c r="B3043" s="24">
        <v>72151802</v>
      </c>
      <c r="C3043" s="26">
        <v>8714199</v>
      </c>
      <c r="D3043" s="62" t="s">
        <v>801</v>
      </c>
      <c r="E3043" s="61" t="s">
        <v>801</v>
      </c>
      <c r="F3043" s="23" t="s">
        <v>835</v>
      </c>
      <c r="G3043" s="42" t="s">
        <v>1</v>
      </c>
      <c r="H3043" s="21">
        <v>1</v>
      </c>
      <c r="I3043" s="20">
        <v>8278270.612033614</v>
      </c>
      <c r="J3043" s="20">
        <f t="shared" si="1472"/>
        <v>1572871.4162863868</v>
      </c>
      <c r="K3043" s="19">
        <f t="shared" si="1473"/>
        <v>9851142.0283200014</v>
      </c>
      <c r="L3043" s="15">
        <f t="shared" si="1474"/>
        <v>9851142.0283200014</v>
      </c>
      <c r="M3043" s="17">
        <v>6793821.0084033618</v>
      </c>
      <c r="N3043" s="17">
        <v>1290825.9915966387</v>
      </c>
      <c r="O3043" s="16">
        <v>8084647</v>
      </c>
      <c r="P3043" s="18">
        <v>8084647</v>
      </c>
      <c r="Q3043" s="17">
        <v>6290574.7899159668</v>
      </c>
      <c r="R3043" s="17">
        <v>1195209.2100840337</v>
      </c>
      <c r="S3043" s="16">
        <v>7485784</v>
      </c>
      <c r="T3043" s="15">
        <f t="shared" si="1469"/>
        <v>7485784</v>
      </c>
      <c r="U3043" s="14"/>
      <c r="V3043" s="14"/>
      <c r="W3043" s="14"/>
      <c r="X3043" s="14"/>
      <c r="Y3043" s="14"/>
      <c r="Z3043" s="14"/>
      <c r="AA3043" s="14"/>
      <c r="AB3043" s="13"/>
      <c r="AC3043" s="12">
        <f t="shared" si="1475"/>
        <v>0</v>
      </c>
      <c r="AD3043" s="6">
        <f t="shared" si="1476"/>
        <v>0</v>
      </c>
      <c r="AE3043" s="6">
        <f t="shared" si="1477"/>
        <v>0</v>
      </c>
      <c r="AF3043" s="6">
        <f t="shared" si="1478"/>
        <v>0</v>
      </c>
      <c r="AG3043" s="9">
        <f t="shared" si="1466"/>
        <v>7485784</v>
      </c>
      <c r="AH3043" s="11">
        <f t="shared" si="1480"/>
        <v>9851142.0283200014</v>
      </c>
      <c r="AI3043" s="11">
        <f t="shared" si="1481"/>
        <v>7785215.5</v>
      </c>
      <c r="AJ3043" s="10">
        <f t="shared" si="1482"/>
        <v>6355393.2570799999</v>
      </c>
      <c r="AK3043" s="9">
        <f t="shared" si="1467"/>
        <v>7635499.75</v>
      </c>
      <c r="AL3043" s="9">
        <f t="shared" si="1470"/>
        <v>8818178.7641599998</v>
      </c>
      <c r="AM3043" s="6">
        <f t="shared" si="1468"/>
        <v>8361463.7620871915</v>
      </c>
      <c r="AN3043" s="8">
        <f t="shared" si="1452"/>
        <v>4354284.6585421273</v>
      </c>
      <c r="AO3043" s="7">
        <f t="shared" si="1471"/>
        <v>0.55930175067628218</v>
      </c>
      <c r="AP3043" s="6">
        <f t="shared" si="1479"/>
        <v>8361463.7620871915</v>
      </c>
      <c r="AQ3043" s="5" t="s">
        <v>0</v>
      </c>
    </row>
    <row r="3044" spans="1:43" ht="76.5" x14ac:dyDescent="0.25">
      <c r="A3044" s="63">
        <v>595</v>
      </c>
      <c r="B3044" s="24">
        <v>72151802</v>
      </c>
      <c r="C3044" s="26">
        <v>8714199</v>
      </c>
      <c r="D3044" s="62" t="s">
        <v>801</v>
      </c>
      <c r="E3044" s="61" t="s">
        <v>801</v>
      </c>
      <c r="F3044" s="23" t="s">
        <v>834</v>
      </c>
      <c r="G3044" s="42" t="s">
        <v>1</v>
      </c>
      <c r="H3044" s="21">
        <v>1</v>
      </c>
      <c r="I3044" s="20">
        <v>13544512.929680672</v>
      </c>
      <c r="J3044" s="20">
        <f t="shared" si="1472"/>
        <v>2573457.4566393276</v>
      </c>
      <c r="K3044" s="19">
        <f t="shared" si="1473"/>
        <v>16117970.386319999</v>
      </c>
      <c r="L3044" s="15">
        <f t="shared" si="1474"/>
        <v>16117970.386319999</v>
      </c>
      <c r="M3044" s="17">
        <v>11218650.420168068</v>
      </c>
      <c r="N3044" s="17">
        <v>2131543.5798319331</v>
      </c>
      <c r="O3044" s="16">
        <v>13350194.000000002</v>
      </c>
      <c r="P3044" s="18">
        <v>13350194.000000002</v>
      </c>
      <c r="Q3044" s="17">
        <v>10292339.49579832</v>
      </c>
      <c r="R3044" s="17">
        <v>1955544.5042016807</v>
      </c>
      <c r="S3044" s="16">
        <v>12247884</v>
      </c>
      <c r="T3044" s="15">
        <f t="shared" si="1469"/>
        <v>12247884</v>
      </c>
      <c r="U3044" s="14"/>
      <c r="V3044" s="14"/>
      <c r="W3044" s="14"/>
      <c r="X3044" s="14"/>
      <c r="Y3044" s="14"/>
      <c r="Z3044" s="14"/>
      <c r="AA3044" s="14"/>
      <c r="AB3044" s="13"/>
      <c r="AC3044" s="12">
        <f t="shared" si="1475"/>
        <v>0</v>
      </c>
      <c r="AD3044" s="6">
        <f t="shared" si="1476"/>
        <v>0</v>
      </c>
      <c r="AE3044" s="6">
        <f t="shared" si="1477"/>
        <v>0</v>
      </c>
      <c r="AF3044" s="6">
        <f t="shared" si="1478"/>
        <v>0</v>
      </c>
      <c r="AG3044" s="9">
        <f t="shared" si="1466"/>
        <v>12247884</v>
      </c>
      <c r="AH3044" s="11">
        <f t="shared" si="1480"/>
        <v>16117970.386319999</v>
      </c>
      <c r="AI3044" s="11">
        <f t="shared" si="1481"/>
        <v>12799039</v>
      </c>
      <c r="AJ3044" s="10">
        <f t="shared" si="1482"/>
        <v>10429012.096580001</v>
      </c>
      <c r="AK3044" s="9">
        <f t="shared" si="1467"/>
        <v>12523461.5</v>
      </c>
      <c r="AL3044" s="9">
        <f t="shared" si="1470"/>
        <v>14458504.693159999</v>
      </c>
      <c r="AM3044" s="6">
        <f t="shared" si="1468"/>
        <v>13724036.158154659</v>
      </c>
      <c r="AN3044" s="8">
        <f t="shared" si="1452"/>
        <v>7140731.485567674</v>
      </c>
      <c r="AO3044" s="7">
        <f t="shared" si="1471"/>
        <v>0.55791153426188278</v>
      </c>
      <c r="AP3044" s="6">
        <f t="shared" si="1479"/>
        <v>13724036.158154659</v>
      </c>
      <c r="AQ3044" s="5" t="s">
        <v>0</v>
      </c>
    </row>
    <row r="3045" spans="1:43" ht="63.75" x14ac:dyDescent="0.25">
      <c r="A3045" s="63">
        <v>596</v>
      </c>
      <c r="B3045" s="24">
        <v>73161501</v>
      </c>
      <c r="C3045" s="26">
        <v>8714199</v>
      </c>
      <c r="D3045" s="62" t="s">
        <v>801</v>
      </c>
      <c r="E3045" s="61" t="s">
        <v>801</v>
      </c>
      <c r="F3045" s="23" t="s">
        <v>833</v>
      </c>
      <c r="G3045" s="42" t="s">
        <v>1</v>
      </c>
      <c r="H3045" s="21">
        <v>1</v>
      </c>
      <c r="I3045" s="20">
        <v>8689720.0530252103</v>
      </c>
      <c r="J3045" s="20">
        <f t="shared" si="1472"/>
        <v>1651046.8100747899</v>
      </c>
      <c r="K3045" s="19">
        <f t="shared" si="1473"/>
        <v>10340766.8631</v>
      </c>
      <c r="L3045" s="15">
        <f t="shared" si="1474"/>
        <v>10340766.8631</v>
      </c>
      <c r="M3045" s="17">
        <v>7197521.8487394964</v>
      </c>
      <c r="N3045" s="17">
        <v>1367529.1512605043</v>
      </c>
      <c r="O3045" s="16">
        <v>8565051</v>
      </c>
      <c r="P3045" s="18">
        <v>8565051</v>
      </c>
      <c r="Q3045" s="17">
        <v>6603231.0924369749</v>
      </c>
      <c r="R3045" s="17">
        <v>1254613.9075630251</v>
      </c>
      <c r="S3045" s="16">
        <v>7857845</v>
      </c>
      <c r="T3045" s="15">
        <f t="shared" si="1469"/>
        <v>7857845</v>
      </c>
      <c r="U3045" s="14"/>
      <c r="V3045" s="14"/>
      <c r="W3045" s="14"/>
      <c r="X3045" s="14"/>
      <c r="Y3045" s="14"/>
      <c r="Z3045" s="14"/>
      <c r="AA3045" s="14"/>
      <c r="AB3045" s="13"/>
      <c r="AC3045" s="12">
        <f t="shared" si="1475"/>
        <v>0</v>
      </c>
      <c r="AD3045" s="6">
        <f t="shared" si="1476"/>
        <v>0</v>
      </c>
      <c r="AE3045" s="6">
        <f t="shared" si="1477"/>
        <v>0</v>
      </c>
      <c r="AF3045" s="6">
        <f t="shared" si="1478"/>
        <v>0</v>
      </c>
      <c r="AG3045" s="9">
        <f t="shared" ref="AG3045:AG3076" si="1483">MIN(L3045,P3045,T3045)</f>
        <v>7857845</v>
      </c>
      <c r="AH3045" s="11">
        <f t="shared" si="1480"/>
        <v>10340766.8631</v>
      </c>
      <c r="AI3045" s="11">
        <f t="shared" si="1481"/>
        <v>8211448</v>
      </c>
      <c r="AJ3045" s="10">
        <f t="shared" si="1482"/>
        <v>6690915.7157749999</v>
      </c>
      <c r="AK3045" s="9">
        <f t="shared" si="1467"/>
        <v>8034646.5</v>
      </c>
      <c r="AL3045" s="9">
        <f t="shared" si="1470"/>
        <v>9276107.4315499999</v>
      </c>
      <c r="AM3045" s="6">
        <f t="shared" ref="AM3045:AM3076" si="1484">HARMEAN(L3045,P3045,T3045)</f>
        <v>8804896.2148496583</v>
      </c>
      <c r="AN3045" s="8">
        <f t="shared" ref="AN3045:AN3108" si="1485">STDEVA(L3045,P3045,T3045,AF3045)</f>
        <v>4581261.5995739819</v>
      </c>
      <c r="AO3045" s="7">
        <f t="shared" si="1471"/>
        <v>0.55791154003215782</v>
      </c>
      <c r="AP3045" s="6">
        <f t="shared" si="1479"/>
        <v>8804896.2148496583</v>
      </c>
      <c r="AQ3045" s="5" t="s">
        <v>0</v>
      </c>
    </row>
    <row r="3046" spans="1:43" x14ac:dyDescent="0.25">
      <c r="A3046" s="63">
        <v>597</v>
      </c>
      <c r="B3046" s="24">
        <v>78181501</v>
      </c>
      <c r="C3046" s="26">
        <v>8714199</v>
      </c>
      <c r="D3046" s="62" t="s">
        <v>801</v>
      </c>
      <c r="E3046" s="61" t="s">
        <v>801</v>
      </c>
      <c r="F3046" s="23" t="s">
        <v>760</v>
      </c>
      <c r="G3046" s="42" t="s">
        <v>1</v>
      </c>
      <c r="H3046" s="21">
        <v>1</v>
      </c>
      <c r="I3046" s="20">
        <v>819694.08363025205</v>
      </c>
      <c r="J3046" s="20">
        <f t="shared" si="1472"/>
        <v>155741.8758897479</v>
      </c>
      <c r="K3046" s="19">
        <f t="shared" si="1473"/>
        <v>975435.95951999992</v>
      </c>
      <c r="L3046" s="15">
        <f t="shared" si="1474"/>
        <v>975435.95951999992</v>
      </c>
      <c r="M3046" s="17">
        <v>678936.13445378153</v>
      </c>
      <c r="N3046" s="17">
        <v>128997.8655462185</v>
      </c>
      <c r="O3046" s="16">
        <v>807934</v>
      </c>
      <c r="P3046" s="18">
        <v>807934</v>
      </c>
      <c r="Q3046" s="17">
        <v>622877.31092436973</v>
      </c>
      <c r="R3046" s="17">
        <v>118346.68907563025</v>
      </c>
      <c r="S3046" s="16">
        <v>741224</v>
      </c>
      <c r="T3046" s="15">
        <f t="shared" si="1469"/>
        <v>741224</v>
      </c>
      <c r="U3046" s="14"/>
      <c r="V3046" s="14"/>
      <c r="W3046" s="14"/>
      <c r="X3046" s="14"/>
      <c r="Y3046" s="14"/>
      <c r="Z3046" s="14"/>
      <c r="AA3046" s="14"/>
      <c r="AB3046" s="13"/>
      <c r="AC3046" s="12">
        <f t="shared" si="1475"/>
        <v>0</v>
      </c>
      <c r="AD3046" s="6">
        <f t="shared" si="1476"/>
        <v>0</v>
      </c>
      <c r="AE3046" s="6">
        <f t="shared" si="1477"/>
        <v>0</v>
      </c>
      <c r="AF3046" s="6">
        <f t="shared" si="1478"/>
        <v>0</v>
      </c>
      <c r="AG3046" s="9">
        <f t="shared" si="1483"/>
        <v>741224</v>
      </c>
      <c r="AH3046" s="11">
        <f t="shared" si="1480"/>
        <v>975435.95951999992</v>
      </c>
      <c r="AI3046" s="11">
        <f t="shared" si="1481"/>
        <v>774579</v>
      </c>
      <c r="AJ3046" s="10">
        <f t="shared" si="1482"/>
        <v>631148.48988000001</v>
      </c>
      <c r="AK3046" s="9">
        <f t="shared" si="1467"/>
        <v>757901.5</v>
      </c>
      <c r="AL3046" s="9">
        <f t="shared" si="1470"/>
        <v>875007.47976000002</v>
      </c>
      <c r="AM3046" s="6">
        <f t="shared" si="1484"/>
        <v>830558.50072458549</v>
      </c>
      <c r="AN3046" s="8">
        <f t="shared" si="1485"/>
        <v>432146.58490898088</v>
      </c>
      <c r="AO3046" s="7">
        <f t="shared" si="1471"/>
        <v>0.55791156861854097</v>
      </c>
      <c r="AP3046" s="6">
        <f t="shared" si="1479"/>
        <v>830558.50072458549</v>
      </c>
      <c r="AQ3046" s="5" t="s">
        <v>0</v>
      </c>
    </row>
    <row r="3047" spans="1:43" ht="25.5" x14ac:dyDescent="0.25">
      <c r="A3047" s="63">
        <v>598</v>
      </c>
      <c r="B3047" s="24">
        <v>72154100</v>
      </c>
      <c r="C3047" s="26">
        <v>8714199</v>
      </c>
      <c r="D3047" s="62" t="s">
        <v>801</v>
      </c>
      <c r="E3047" s="61" t="s">
        <v>801</v>
      </c>
      <c r="F3047" s="23" t="s">
        <v>497</v>
      </c>
      <c r="G3047" s="42" t="s">
        <v>1</v>
      </c>
      <c r="H3047" s="21">
        <v>1</v>
      </c>
      <c r="I3047" s="20">
        <v>2778416.4094789918</v>
      </c>
      <c r="J3047" s="20">
        <f t="shared" si="1472"/>
        <v>527899.1178010084</v>
      </c>
      <c r="K3047" s="19">
        <f t="shared" si="1473"/>
        <v>3306315.52728</v>
      </c>
      <c r="L3047" s="15">
        <f t="shared" si="1474"/>
        <v>3306315.52728</v>
      </c>
      <c r="M3047" s="17">
        <v>2216855.4621848739</v>
      </c>
      <c r="N3047" s="17">
        <v>421202.53781512607</v>
      </c>
      <c r="O3047" s="16">
        <v>2638058</v>
      </c>
      <c r="P3047" s="18">
        <v>2638058</v>
      </c>
      <c r="Q3047" s="17">
        <v>2111290.7563025211</v>
      </c>
      <c r="R3047" s="17">
        <v>401145.24369747902</v>
      </c>
      <c r="S3047" s="16">
        <v>2512436</v>
      </c>
      <c r="T3047" s="15">
        <f t="shared" si="1469"/>
        <v>2512436</v>
      </c>
      <c r="U3047" s="14"/>
      <c r="V3047" s="14"/>
      <c r="W3047" s="14"/>
      <c r="X3047" s="14"/>
      <c r="Y3047" s="14"/>
      <c r="Z3047" s="14"/>
      <c r="AA3047" s="14"/>
      <c r="AB3047" s="13"/>
      <c r="AC3047" s="12">
        <f t="shared" si="1475"/>
        <v>0</v>
      </c>
      <c r="AD3047" s="6">
        <f t="shared" si="1476"/>
        <v>0</v>
      </c>
      <c r="AE3047" s="6">
        <f t="shared" si="1477"/>
        <v>0</v>
      </c>
      <c r="AF3047" s="6">
        <f t="shared" si="1478"/>
        <v>0</v>
      </c>
      <c r="AG3047" s="9">
        <f t="shared" si="1483"/>
        <v>2512436</v>
      </c>
      <c r="AH3047" s="11">
        <f t="shared" si="1480"/>
        <v>3306315.52728</v>
      </c>
      <c r="AI3047" s="11">
        <f t="shared" si="1481"/>
        <v>2575247</v>
      </c>
      <c r="AJ3047" s="10">
        <f t="shared" si="1482"/>
        <v>2114202.3818199998</v>
      </c>
      <c r="AK3047" s="9">
        <f t="shared" si="1467"/>
        <v>2543841.5</v>
      </c>
      <c r="AL3047" s="9">
        <f t="shared" si="1470"/>
        <v>2940781.26364</v>
      </c>
      <c r="AM3047" s="6">
        <f t="shared" si="1484"/>
        <v>2778965.8268277687</v>
      </c>
      <c r="AN3047" s="8">
        <f t="shared" si="1485"/>
        <v>1451895.3344071079</v>
      </c>
      <c r="AO3047" s="7">
        <f t="shared" si="1471"/>
        <v>0.56378876838109426</v>
      </c>
      <c r="AP3047" s="6">
        <f t="shared" si="1479"/>
        <v>2778965.8268277687</v>
      </c>
      <c r="AQ3047" s="5" t="s">
        <v>0</v>
      </c>
    </row>
    <row r="3048" spans="1:43" x14ac:dyDescent="0.25">
      <c r="A3048" s="63">
        <v>599</v>
      </c>
      <c r="B3048" s="24">
        <v>72154100</v>
      </c>
      <c r="C3048" s="26">
        <v>8714199</v>
      </c>
      <c r="D3048" s="62" t="s">
        <v>801</v>
      </c>
      <c r="E3048" s="61" t="s">
        <v>801</v>
      </c>
      <c r="F3048" s="23" t="s">
        <v>832</v>
      </c>
      <c r="G3048" s="42" t="s">
        <v>1</v>
      </c>
      <c r="H3048" s="21">
        <v>1</v>
      </c>
      <c r="I3048" s="20">
        <v>1243492.7251764708</v>
      </c>
      <c r="J3048" s="20">
        <f t="shared" si="1472"/>
        <v>236263.61778352945</v>
      </c>
      <c r="K3048" s="19">
        <f t="shared" si="1473"/>
        <v>1479756.3429600003</v>
      </c>
      <c r="L3048" s="15">
        <f t="shared" si="1474"/>
        <v>1479756.3429600003</v>
      </c>
      <c r="M3048" s="17">
        <v>992163.02521008404</v>
      </c>
      <c r="N3048" s="17">
        <v>188510.97478991598</v>
      </c>
      <c r="O3048" s="16">
        <v>1180674</v>
      </c>
      <c r="P3048" s="18">
        <v>1180674</v>
      </c>
      <c r="Q3048" s="17">
        <v>944917.64705882361</v>
      </c>
      <c r="R3048" s="17">
        <v>179534.35294117648</v>
      </c>
      <c r="S3048" s="16">
        <v>1124452</v>
      </c>
      <c r="T3048" s="15">
        <f t="shared" si="1469"/>
        <v>1124452</v>
      </c>
      <c r="U3048" s="14"/>
      <c r="V3048" s="14"/>
      <c r="W3048" s="14"/>
      <c r="X3048" s="14"/>
      <c r="Y3048" s="14"/>
      <c r="Z3048" s="14"/>
      <c r="AA3048" s="14"/>
      <c r="AB3048" s="13"/>
      <c r="AC3048" s="12">
        <f t="shared" si="1475"/>
        <v>0</v>
      </c>
      <c r="AD3048" s="6">
        <f t="shared" si="1476"/>
        <v>0</v>
      </c>
      <c r="AE3048" s="6">
        <f t="shared" si="1477"/>
        <v>0</v>
      </c>
      <c r="AF3048" s="6">
        <f t="shared" si="1478"/>
        <v>0</v>
      </c>
      <c r="AG3048" s="9">
        <f t="shared" si="1483"/>
        <v>1124452</v>
      </c>
      <c r="AH3048" s="11">
        <f t="shared" si="1480"/>
        <v>1479756.3429600003</v>
      </c>
      <c r="AI3048" s="11">
        <f t="shared" si="1481"/>
        <v>1152563</v>
      </c>
      <c r="AJ3048" s="10">
        <f t="shared" si="1482"/>
        <v>946220.58574000001</v>
      </c>
      <c r="AK3048" s="9">
        <f t="shared" si="1467"/>
        <v>1138507.5</v>
      </c>
      <c r="AL3048" s="9">
        <f t="shared" si="1470"/>
        <v>1316159.67148</v>
      </c>
      <c r="AM3048" s="6">
        <f t="shared" si="1484"/>
        <v>1243738.3643294703</v>
      </c>
      <c r="AN3048" s="8">
        <f t="shared" si="1485"/>
        <v>649802.18569391267</v>
      </c>
      <c r="AO3048" s="7">
        <f t="shared" si="1471"/>
        <v>0.56378886507194204</v>
      </c>
      <c r="AP3048" s="6">
        <f t="shared" si="1479"/>
        <v>1243738.3643294703</v>
      </c>
      <c r="AQ3048" s="5" t="s">
        <v>0</v>
      </c>
    </row>
    <row r="3049" spans="1:43" x14ac:dyDescent="0.25">
      <c r="A3049" s="63">
        <v>600</v>
      </c>
      <c r="B3049" s="24">
        <v>72154100</v>
      </c>
      <c r="C3049" s="26">
        <v>8714199</v>
      </c>
      <c r="D3049" s="62" t="s">
        <v>801</v>
      </c>
      <c r="E3049" s="61" t="s">
        <v>801</v>
      </c>
      <c r="F3049" s="23" t="s">
        <v>831</v>
      </c>
      <c r="G3049" s="42" t="s">
        <v>1</v>
      </c>
      <c r="H3049" s="21">
        <v>1</v>
      </c>
      <c r="I3049" s="20">
        <v>461534.0915798319</v>
      </c>
      <c r="J3049" s="20">
        <f t="shared" si="1472"/>
        <v>87691.477400168063</v>
      </c>
      <c r="K3049" s="19">
        <f t="shared" si="1473"/>
        <v>549225.56897999998</v>
      </c>
      <c r="L3049" s="15">
        <f t="shared" si="1474"/>
        <v>549225.56897999998</v>
      </c>
      <c r="M3049" s="17">
        <v>368251.26050420169</v>
      </c>
      <c r="N3049" s="17">
        <v>69967.73949579832</v>
      </c>
      <c r="O3049" s="16">
        <v>438219</v>
      </c>
      <c r="P3049" s="18">
        <v>438219</v>
      </c>
      <c r="Q3049" s="17">
        <v>350715.12605042016</v>
      </c>
      <c r="R3049" s="17">
        <v>66635.873949579836</v>
      </c>
      <c r="S3049" s="16">
        <v>417351</v>
      </c>
      <c r="T3049" s="15">
        <f t="shared" si="1469"/>
        <v>417351</v>
      </c>
      <c r="U3049" s="14"/>
      <c r="V3049" s="14"/>
      <c r="W3049" s="14"/>
      <c r="X3049" s="14"/>
      <c r="Y3049" s="14"/>
      <c r="Z3049" s="14"/>
      <c r="AA3049" s="14"/>
      <c r="AB3049" s="13"/>
      <c r="AC3049" s="12">
        <f t="shared" si="1475"/>
        <v>0</v>
      </c>
      <c r="AD3049" s="6">
        <f t="shared" si="1476"/>
        <v>0</v>
      </c>
      <c r="AE3049" s="6">
        <f t="shared" si="1477"/>
        <v>0</v>
      </c>
      <c r="AF3049" s="6">
        <f t="shared" si="1478"/>
        <v>0</v>
      </c>
      <c r="AG3049" s="9">
        <f t="shared" si="1483"/>
        <v>417351</v>
      </c>
      <c r="AH3049" s="11">
        <f t="shared" si="1480"/>
        <v>549225.56897999998</v>
      </c>
      <c r="AI3049" s="11">
        <f t="shared" si="1481"/>
        <v>427785</v>
      </c>
      <c r="AJ3049" s="10">
        <f t="shared" si="1482"/>
        <v>351198.892245</v>
      </c>
      <c r="AK3049" s="9">
        <f t="shared" si="1467"/>
        <v>422568</v>
      </c>
      <c r="AL3049" s="9">
        <f t="shared" si="1470"/>
        <v>488505.28448999999</v>
      </c>
      <c r="AM3049" s="6">
        <f t="shared" si="1484"/>
        <v>461625.51170141681</v>
      </c>
      <c r="AN3049" s="8">
        <f t="shared" si="1485"/>
        <v>241180.31092037365</v>
      </c>
      <c r="AO3049" s="7">
        <f t="shared" si="1471"/>
        <v>0.56378861091523469</v>
      </c>
      <c r="AP3049" s="6">
        <f t="shared" si="1479"/>
        <v>461625.51170141681</v>
      </c>
      <c r="AQ3049" s="5" t="s">
        <v>0</v>
      </c>
    </row>
    <row r="3050" spans="1:43" ht="25.5" x14ac:dyDescent="0.25">
      <c r="A3050" s="63">
        <v>601</v>
      </c>
      <c r="B3050" s="24">
        <v>72154100</v>
      </c>
      <c r="C3050" s="26">
        <v>8714199</v>
      </c>
      <c r="D3050" s="62" t="s">
        <v>801</v>
      </c>
      <c r="E3050" s="61" t="s">
        <v>801</v>
      </c>
      <c r="F3050" s="23" t="s">
        <v>830</v>
      </c>
      <c r="G3050" s="42" t="s">
        <v>1</v>
      </c>
      <c r="H3050" s="21">
        <v>1</v>
      </c>
      <c r="I3050" s="20">
        <v>348595.36094117654</v>
      </c>
      <c r="J3050" s="20">
        <f t="shared" si="1472"/>
        <v>66233.118578823545</v>
      </c>
      <c r="K3050" s="19">
        <f t="shared" si="1473"/>
        <v>414828.47952000005</v>
      </c>
      <c r="L3050" s="15">
        <f t="shared" si="1474"/>
        <v>414828.47952000005</v>
      </c>
      <c r="M3050" s="17">
        <v>280787.39495798323</v>
      </c>
      <c r="N3050" s="17">
        <v>53349.60504201681</v>
      </c>
      <c r="O3050" s="16">
        <v>334137.00000000006</v>
      </c>
      <c r="P3050" s="18">
        <v>334137.00000000006</v>
      </c>
      <c r="Q3050" s="17">
        <v>264894.11764705885</v>
      </c>
      <c r="R3050" s="17">
        <v>50329.882352941182</v>
      </c>
      <c r="S3050" s="16">
        <v>315224.00000000006</v>
      </c>
      <c r="T3050" s="15">
        <f t="shared" si="1469"/>
        <v>315224.00000000006</v>
      </c>
      <c r="U3050" s="14"/>
      <c r="V3050" s="14"/>
      <c r="W3050" s="14"/>
      <c r="X3050" s="14"/>
      <c r="Y3050" s="14"/>
      <c r="Z3050" s="14"/>
      <c r="AA3050" s="14"/>
      <c r="AB3050" s="13"/>
      <c r="AC3050" s="12">
        <f t="shared" si="1475"/>
        <v>0</v>
      </c>
      <c r="AD3050" s="6">
        <f t="shared" si="1476"/>
        <v>0</v>
      </c>
      <c r="AE3050" s="6">
        <f t="shared" si="1477"/>
        <v>0</v>
      </c>
      <c r="AF3050" s="6">
        <f t="shared" si="1478"/>
        <v>0</v>
      </c>
      <c r="AG3050" s="9">
        <f t="shared" si="1483"/>
        <v>315224.00000000006</v>
      </c>
      <c r="AH3050" s="11">
        <f t="shared" si="1480"/>
        <v>414828.47952000005</v>
      </c>
      <c r="AI3050" s="11">
        <f t="shared" si="1481"/>
        <v>324680.50000000006</v>
      </c>
      <c r="AJ3050" s="10">
        <f t="shared" si="1482"/>
        <v>266047.36988000001</v>
      </c>
      <c r="AK3050" s="9">
        <f t="shared" si="1467"/>
        <v>319952.25000000006</v>
      </c>
      <c r="AL3050" s="9">
        <f t="shared" si="1470"/>
        <v>369754.48976000003</v>
      </c>
      <c r="AM3050" s="6">
        <f t="shared" si="1484"/>
        <v>349822.95525959472</v>
      </c>
      <c r="AN3050" s="8">
        <f t="shared" si="1485"/>
        <v>182548.22220043026</v>
      </c>
      <c r="AO3050" s="7">
        <f t="shared" si="1471"/>
        <v>0.56223956227870242</v>
      </c>
      <c r="AP3050" s="6">
        <f t="shared" si="1479"/>
        <v>349822.95525959472</v>
      </c>
      <c r="AQ3050" s="5" t="s">
        <v>0</v>
      </c>
    </row>
    <row r="3051" spans="1:43" ht="25.5" x14ac:dyDescent="0.25">
      <c r="A3051" s="63">
        <v>602</v>
      </c>
      <c r="B3051" s="24">
        <v>72154100</v>
      </c>
      <c r="C3051" s="26">
        <v>8714199</v>
      </c>
      <c r="D3051" s="62" t="s">
        <v>801</v>
      </c>
      <c r="E3051" s="61" t="s">
        <v>801</v>
      </c>
      <c r="F3051" s="23" t="s">
        <v>829</v>
      </c>
      <c r="G3051" s="42" t="s">
        <v>1</v>
      </c>
      <c r="H3051" s="21">
        <v>1</v>
      </c>
      <c r="I3051" s="20">
        <v>348595.36094117654</v>
      </c>
      <c r="J3051" s="20">
        <f t="shared" si="1472"/>
        <v>66233.118578823545</v>
      </c>
      <c r="K3051" s="19">
        <f t="shared" si="1473"/>
        <v>414828.47952000005</v>
      </c>
      <c r="L3051" s="15">
        <f t="shared" si="1474"/>
        <v>414828.47952000005</v>
      </c>
      <c r="M3051" s="17">
        <v>283436.97478991596</v>
      </c>
      <c r="N3051" s="17">
        <v>53853.02521008403</v>
      </c>
      <c r="O3051" s="16">
        <v>337290</v>
      </c>
      <c r="P3051" s="18">
        <v>337290</v>
      </c>
      <c r="Q3051" s="17">
        <v>264894.11764705885</v>
      </c>
      <c r="R3051" s="17">
        <v>50329.882352941182</v>
      </c>
      <c r="S3051" s="16">
        <v>315224.00000000006</v>
      </c>
      <c r="T3051" s="15">
        <f t="shared" si="1469"/>
        <v>315224.00000000006</v>
      </c>
      <c r="U3051" s="14"/>
      <c r="V3051" s="14"/>
      <c r="W3051" s="14"/>
      <c r="X3051" s="14"/>
      <c r="Y3051" s="14"/>
      <c r="Z3051" s="14"/>
      <c r="AA3051" s="14"/>
      <c r="AB3051" s="13"/>
      <c r="AC3051" s="12">
        <f t="shared" si="1475"/>
        <v>0</v>
      </c>
      <c r="AD3051" s="6">
        <f t="shared" si="1476"/>
        <v>0</v>
      </c>
      <c r="AE3051" s="6">
        <f t="shared" si="1477"/>
        <v>0</v>
      </c>
      <c r="AF3051" s="6">
        <f t="shared" si="1478"/>
        <v>0</v>
      </c>
      <c r="AG3051" s="9">
        <f t="shared" si="1483"/>
        <v>315224.00000000006</v>
      </c>
      <c r="AH3051" s="11">
        <f t="shared" si="1480"/>
        <v>414828.47952000005</v>
      </c>
      <c r="AI3051" s="11">
        <f t="shared" si="1481"/>
        <v>326257</v>
      </c>
      <c r="AJ3051" s="10">
        <f t="shared" si="1482"/>
        <v>266835.61988000001</v>
      </c>
      <c r="AK3051" s="9">
        <f t="shared" si="1467"/>
        <v>320740.5</v>
      </c>
      <c r="AL3051" s="9">
        <f t="shared" si="1470"/>
        <v>370542.73976000003</v>
      </c>
      <c r="AM3051" s="6">
        <f t="shared" si="1484"/>
        <v>350967.91549072362</v>
      </c>
      <c r="AN3051" s="8">
        <f t="shared" si="1485"/>
        <v>182946.61293202426</v>
      </c>
      <c r="AO3051" s="7">
        <f t="shared" si="1471"/>
        <v>0.56074387042124541</v>
      </c>
      <c r="AP3051" s="6">
        <f t="shared" si="1479"/>
        <v>350967.91549072362</v>
      </c>
      <c r="AQ3051" s="5" t="s">
        <v>0</v>
      </c>
    </row>
    <row r="3052" spans="1:43" x14ac:dyDescent="0.25">
      <c r="A3052" s="63">
        <v>603</v>
      </c>
      <c r="B3052" s="24">
        <v>72154100</v>
      </c>
      <c r="C3052" s="26">
        <v>8714199</v>
      </c>
      <c r="D3052" s="62" t="s">
        <v>801</v>
      </c>
      <c r="E3052" s="61" t="s">
        <v>801</v>
      </c>
      <c r="F3052" s="23" t="s">
        <v>162</v>
      </c>
      <c r="G3052" s="42" t="s">
        <v>1</v>
      </c>
      <c r="H3052" s="21">
        <v>1</v>
      </c>
      <c r="I3052" s="20">
        <v>348595.36094117654</v>
      </c>
      <c r="J3052" s="20">
        <f t="shared" si="1472"/>
        <v>66233.118578823545</v>
      </c>
      <c r="K3052" s="19">
        <f t="shared" si="1473"/>
        <v>414828.47952000005</v>
      </c>
      <c r="L3052" s="15">
        <f t="shared" si="1474"/>
        <v>414828.47952000005</v>
      </c>
      <c r="M3052" s="17">
        <v>280787.39495798323</v>
      </c>
      <c r="N3052" s="17">
        <v>53349.60504201681</v>
      </c>
      <c r="O3052" s="16">
        <v>334137.00000000006</v>
      </c>
      <c r="P3052" s="18">
        <v>334137.00000000006</v>
      </c>
      <c r="Q3052" s="17">
        <v>264894.11764705885</v>
      </c>
      <c r="R3052" s="17">
        <v>50329.882352941182</v>
      </c>
      <c r="S3052" s="16">
        <v>315224.00000000006</v>
      </c>
      <c r="T3052" s="15">
        <f t="shared" si="1469"/>
        <v>315224.00000000006</v>
      </c>
      <c r="U3052" s="14"/>
      <c r="V3052" s="14"/>
      <c r="W3052" s="14"/>
      <c r="X3052" s="14"/>
      <c r="Y3052" s="14"/>
      <c r="Z3052" s="14"/>
      <c r="AA3052" s="14"/>
      <c r="AB3052" s="13"/>
      <c r="AC3052" s="12">
        <f t="shared" si="1475"/>
        <v>0</v>
      </c>
      <c r="AD3052" s="6">
        <f t="shared" si="1476"/>
        <v>0</v>
      </c>
      <c r="AE3052" s="6">
        <f t="shared" si="1477"/>
        <v>0</v>
      </c>
      <c r="AF3052" s="6">
        <f t="shared" si="1478"/>
        <v>0</v>
      </c>
      <c r="AG3052" s="9">
        <f t="shared" si="1483"/>
        <v>315224.00000000006</v>
      </c>
      <c r="AH3052" s="11">
        <f t="shared" si="1480"/>
        <v>414828.47952000005</v>
      </c>
      <c r="AI3052" s="11">
        <f t="shared" si="1481"/>
        <v>324680.50000000006</v>
      </c>
      <c r="AJ3052" s="10">
        <f t="shared" si="1482"/>
        <v>266047.36988000001</v>
      </c>
      <c r="AK3052" s="9">
        <f t="shared" si="1467"/>
        <v>319952.25000000006</v>
      </c>
      <c r="AL3052" s="9">
        <f t="shared" si="1470"/>
        <v>369754.48976000003</v>
      </c>
      <c r="AM3052" s="6">
        <f t="shared" si="1484"/>
        <v>349822.95525959472</v>
      </c>
      <c r="AN3052" s="8">
        <f t="shared" si="1485"/>
        <v>182548.22220043026</v>
      </c>
      <c r="AO3052" s="7">
        <f t="shared" si="1471"/>
        <v>0.56223956227870242</v>
      </c>
      <c r="AP3052" s="6">
        <f t="shared" si="1479"/>
        <v>349822.95525959472</v>
      </c>
      <c r="AQ3052" s="5" t="s">
        <v>0</v>
      </c>
    </row>
    <row r="3053" spans="1:43" x14ac:dyDescent="0.25">
      <c r="A3053" s="63">
        <v>604</v>
      </c>
      <c r="B3053" s="24">
        <v>72154100</v>
      </c>
      <c r="C3053" s="26">
        <v>8714199</v>
      </c>
      <c r="D3053" s="62" t="s">
        <v>801</v>
      </c>
      <c r="E3053" s="61" t="s">
        <v>801</v>
      </c>
      <c r="F3053" s="23" t="s">
        <v>161</v>
      </c>
      <c r="G3053" s="42" t="s">
        <v>1</v>
      </c>
      <c r="H3053" s="21">
        <v>1</v>
      </c>
      <c r="I3053" s="20">
        <v>348595.36094117654</v>
      </c>
      <c r="J3053" s="20">
        <f t="shared" si="1472"/>
        <v>66233.118578823545</v>
      </c>
      <c r="K3053" s="19">
        <f t="shared" si="1473"/>
        <v>414828.47952000005</v>
      </c>
      <c r="L3053" s="15">
        <f t="shared" si="1474"/>
        <v>414828.47952000005</v>
      </c>
      <c r="M3053" s="17">
        <v>280787.39495798323</v>
      </c>
      <c r="N3053" s="17">
        <v>53349.60504201681</v>
      </c>
      <c r="O3053" s="16">
        <v>334137.00000000006</v>
      </c>
      <c r="P3053" s="18">
        <v>334137.00000000006</v>
      </c>
      <c r="Q3053" s="17">
        <v>264894.11764705885</v>
      </c>
      <c r="R3053" s="17">
        <v>50329.882352941182</v>
      </c>
      <c r="S3053" s="16">
        <v>315224.00000000006</v>
      </c>
      <c r="T3053" s="15">
        <f t="shared" si="1469"/>
        <v>315224.00000000006</v>
      </c>
      <c r="U3053" s="14"/>
      <c r="V3053" s="14"/>
      <c r="W3053" s="14"/>
      <c r="X3053" s="14"/>
      <c r="Y3053" s="14"/>
      <c r="Z3053" s="14"/>
      <c r="AA3053" s="14"/>
      <c r="AB3053" s="13"/>
      <c r="AC3053" s="12">
        <f t="shared" si="1475"/>
        <v>0</v>
      </c>
      <c r="AD3053" s="6">
        <f t="shared" si="1476"/>
        <v>0</v>
      </c>
      <c r="AE3053" s="6">
        <f t="shared" si="1477"/>
        <v>0</v>
      </c>
      <c r="AF3053" s="6">
        <f t="shared" si="1478"/>
        <v>0</v>
      </c>
      <c r="AG3053" s="9">
        <f t="shared" si="1483"/>
        <v>315224.00000000006</v>
      </c>
      <c r="AH3053" s="11">
        <f t="shared" si="1480"/>
        <v>414828.47952000005</v>
      </c>
      <c r="AI3053" s="11">
        <f t="shared" si="1481"/>
        <v>324680.50000000006</v>
      </c>
      <c r="AJ3053" s="10">
        <f t="shared" si="1482"/>
        <v>266047.36988000001</v>
      </c>
      <c r="AK3053" s="9">
        <f t="shared" si="1467"/>
        <v>319952.25000000006</v>
      </c>
      <c r="AL3053" s="9">
        <f t="shared" si="1470"/>
        <v>369754.48976000003</v>
      </c>
      <c r="AM3053" s="6">
        <f t="shared" si="1484"/>
        <v>349822.95525959472</v>
      </c>
      <c r="AN3053" s="8">
        <f t="shared" si="1485"/>
        <v>182548.22220043026</v>
      </c>
      <c r="AO3053" s="7">
        <f t="shared" si="1471"/>
        <v>0.56223956227870242</v>
      </c>
      <c r="AP3053" s="6">
        <f t="shared" si="1479"/>
        <v>349822.95525959472</v>
      </c>
      <c r="AQ3053" s="5" t="s">
        <v>0</v>
      </c>
    </row>
    <row r="3054" spans="1:43" ht="25.5" x14ac:dyDescent="0.25">
      <c r="A3054" s="63">
        <v>605</v>
      </c>
      <c r="B3054" s="24">
        <v>72154100</v>
      </c>
      <c r="C3054" s="26">
        <v>8714199</v>
      </c>
      <c r="D3054" s="62" t="s">
        <v>801</v>
      </c>
      <c r="E3054" s="61" t="s">
        <v>801</v>
      </c>
      <c r="F3054" s="23" t="s">
        <v>160</v>
      </c>
      <c r="G3054" s="42" t="s">
        <v>1</v>
      </c>
      <c r="H3054" s="21">
        <v>1</v>
      </c>
      <c r="I3054" s="20">
        <v>348595.36094117654</v>
      </c>
      <c r="J3054" s="20">
        <f t="shared" si="1472"/>
        <v>66233.118578823545</v>
      </c>
      <c r="K3054" s="19">
        <f t="shared" si="1473"/>
        <v>414828.47952000005</v>
      </c>
      <c r="L3054" s="15">
        <f t="shared" si="1474"/>
        <v>414828.47952000005</v>
      </c>
      <c r="M3054" s="17">
        <v>280787.39495798323</v>
      </c>
      <c r="N3054" s="17">
        <v>53349.60504201681</v>
      </c>
      <c r="O3054" s="16">
        <v>334137.00000000006</v>
      </c>
      <c r="P3054" s="18">
        <v>334137.00000000006</v>
      </c>
      <c r="Q3054" s="17">
        <v>264894.11764705885</v>
      </c>
      <c r="R3054" s="17">
        <v>50329.882352941182</v>
      </c>
      <c r="S3054" s="16">
        <v>315224.00000000006</v>
      </c>
      <c r="T3054" s="15">
        <f t="shared" si="1469"/>
        <v>315224.00000000006</v>
      </c>
      <c r="U3054" s="14"/>
      <c r="V3054" s="14"/>
      <c r="W3054" s="14"/>
      <c r="X3054" s="14"/>
      <c r="Y3054" s="14"/>
      <c r="Z3054" s="14"/>
      <c r="AA3054" s="14"/>
      <c r="AB3054" s="13"/>
      <c r="AC3054" s="12">
        <f t="shared" si="1475"/>
        <v>0</v>
      </c>
      <c r="AD3054" s="6">
        <f t="shared" si="1476"/>
        <v>0</v>
      </c>
      <c r="AE3054" s="6">
        <f t="shared" si="1477"/>
        <v>0</v>
      </c>
      <c r="AF3054" s="6">
        <f t="shared" si="1478"/>
        <v>0</v>
      </c>
      <c r="AG3054" s="9">
        <f t="shared" si="1483"/>
        <v>315224.00000000006</v>
      </c>
      <c r="AH3054" s="11">
        <f t="shared" si="1480"/>
        <v>414828.47952000005</v>
      </c>
      <c r="AI3054" s="11">
        <f t="shared" si="1481"/>
        <v>324680.50000000006</v>
      </c>
      <c r="AJ3054" s="10">
        <f t="shared" si="1482"/>
        <v>266047.36988000001</v>
      </c>
      <c r="AK3054" s="9">
        <f t="shared" si="1467"/>
        <v>319952.25000000006</v>
      </c>
      <c r="AL3054" s="9">
        <f t="shared" si="1470"/>
        <v>369754.48976000003</v>
      </c>
      <c r="AM3054" s="6">
        <f t="shared" si="1484"/>
        <v>349822.95525959472</v>
      </c>
      <c r="AN3054" s="8">
        <f t="shared" si="1485"/>
        <v>182548.22220043026</v>
      </c>
      <c r="AO3054" s="7">
        <f t="shared" si="1471"/>
        <v>0.56223956227870242</v>
      </c>
      <c r="AP3054" s="6">
        <f t="shared" si="1479"/>
        <v>349822.95525959472</v>
      </c>
      <c r="AQ3054" s="5" t="s">
        <v>0</v>
      </c>
    </row>
    <row r="3055" spans="1:43" ht="25.5" x14ac:dyDescent="0.25">
      <c r="A3055" s="63">
        <v>606</v>
      </c>
      <c r="B3055" s="24">
        <v>72154100</v>
      </c>
      <c r="C3055" s="26">
        <v>8714199</v>
      </c>
      <c r="D3055" s="62" t="s">
        <v>801</v>
      </c>
      <c r="E3055" s="61" t="s">
        <v>801</v>
      </c>
      <c r="F3055" s="23" t="s">
        <v>828</v>
      </c>
      <c r="G3055" s="42" t="s">
        <v>1</v>
      </c>
      <c r="H3055" s="21">
        <v>1</v>
      </c>
      <c r="I3055" s="20">
        <v>348595.36094117654</v>
      </c>
      <c r="J3055" s="20">
        <f t="shared" si="1472"/>
        <v>66233.118578823545</v>
      </c>
      <c r="K3055" s="19">
        <f t="shared" si="1473"/>
        <v>414828.47952000005</v>
      </c>
      <c r="L3055" s="15">
        <f t="shared" si="1474"/>
        <v>414828.47952000005</v>
      </c>
      <c r="M3055" s="17">
        <v>278138.65546218486</v>
      </c>
      <c r="N3055" s="17">
        <v>52846.344537815123</v>
      </c>
      <c r="O3055" s="16">
        <v>330985</v>
      </c>
      <c r="P3055" s="18">
        <v>330985</v>
      </c>
      <c r="Q3055" s="17">
        <v>264894.11764705885</v>
      </c>
      <c r="R3055" s="17">
        <v>50329.882352941182</v>
      </c>
      <c r="S3055" s="16">
        <v>315224.00000000006</v>
      </c>
      <c r="T3055" s="15">
        <f t="shared" si="1469"/>
        <v>315224.00000000006</v>
      </c>
      <c r="U3055" s="14"/>
      <c r="V3055" s="14"/>
      <c r="W3055" s="14"/>
      <c r="X3055" s="14"/>
      <c r="Y3055" s="14"/>
      <c r="Z3055" s="14"/>
      <c r="AA3055" s="14"/>
      <c r="AB3055" s="13"/>
      <c r="AC3055" s="12">
        <f t="shared" si="1475"/>
        <v>0</v>
      </c>
      <c r="AD3055" s="6">
        <f t="shared" si="1476"/>
        <v>0</v>
      </c>
      <c r="AE3055" s="6">
        <f t="shared" si="1477"/>
        <v>0</v>
      </c>
      <c r="AF3055" s="6">
        <f t="shared" si="1478"/>
        <v>0</v>
      </c>
      <c r="AG3055" s="9">
        <f t="shared" si="1483"/>
        <v>315224.00000000006</v>
      </c>
      <c r="AH3055" s="11">
        <f t="shared" si="1480"/>
        <v>414828.47952000005</v>
      </c>
      <c r="AI3055" s="11">
        <f t="shared" si="1481"/>
        <v>323104.5</v>
      </c>
      <c r="AJ3055" s="10">
        <f t="shared" si="1482"/>
        <v>265259.36988000001</v>
      </c>
      <c r="AK3055" s="9">
        <f t="shared" si="1467"/>
        <v>319164.25</v>
      </c>
      <c r="AL3055" s="9">
        <f t="shared" si="1470"/>
        <v>368966.48976000003</v>
      </c>
      <c r="AM3055" s="6">
        <f t="shared" si="1484"/>
        <v>348664.21059456241</v>
      </c>
      <c r="AN3055" s="8">
        <f t="shared" si="1485"/>
        <v>182162.72449409665</v>
      </c>
      <c r="AO3055" s="7">
        <f t="shared" si="1471"/>
        <v>0.56378888097843471</v>
      </c>
      <c r="AP3055" s="6">
        <f t="shared" si="1479"/>
        <v>348664.21059456241</v>
      </c>
      <c r="AQ3055" s="5" t="s">
        <v>0</v>
      </c>
    </row>
    <row r="3056" spans="1:43" ht="25.5" x14ac:dyDescent="0.25">
      <c r="A3056" s="63">
        <v>607</v>
      </c>
      <c r="B3056" s="24">
        <v>72154100</v>
      </c>
      <c r="C3056" s="26">
        <v>8714199</v>
      </c>
      <c r="D3056" s="62" t="s">
        <v>801</v>
      </c>
      <c r="E3056" s="61" t="s">
        <v>801</v>
      </c>
      <c r="F3056" s="23" t="s">
        <v>827</v>
      </c>
      <c r="G3056" s="42" t="s">
        <v>1</v>
      </c>
      <c r="H3056" s="21">
        <v>1</v>
      </c>
      <c r="I3056" s="20">
        <v>348595.36094117654</v>
      </c>
      <c r="J3056" s="20">
        <f t="shared" si="1472"/>
        <v>66233.118578823545</v>
      </c>
      <c r="K3056" s="19">
        <f t="shared" si="1473"/>
        <v>414828.47952000005</v>
      </c>
      <c r="L3056" s="15">
        <f t="shared" si="1474"/>
        <v>414828.47952000005</v>
      </c>
      <c r="M3056" s="17">
        <v>286085.71428571432</v>
      </c>
      <c r="N3056" s="17">
        <v>54356.285714285725</v>
      </c>
      <c r="O3056" s="16">
        <v>340442.00000000006</v>
      </c>
      <c r="P3056" s="18">
        <v>340442.00000000006</v>
      </c>
      <c r="Q3056" s="17">
        <v>264894.11764705885</v>
      </c>
      <c r="R3056" s="17">
        <v>50329.882352941182</v>
      </c>
      <c r="S3056" s="16">
        <v>315224.00000000006</v>
      </c>
      <c r="T3056" s="15">
        <f t="shared" si="1469"/>
        <v>315224.00000000006</v>
      </c>
      <c r="U3056" s="14"/>
      <c r="V3056" s="14"/>
      <c r="W3056" s="14"/>
      <c r="X3056" s="14"/>
      <c r="Y3056" s="14"/>
      <c r="Z3056" s="14"/>
      <c r="AA3056" s="14"/>
      <c r="AB3056" s="13"/>
      <c r="AC3056" s="12">
        <f t="shared" si="1475"/>
        <v>0</v>
      </c>
      <c r="AD3056" s="6">
        <f t="shared" si="1476"/>
        <v>0</v>
      </c>
      <c r="AE3056" s="6">
        <f t="shared" si="1477"/>
        <v>0</v>
      </c>
      <c r="AF3056" s="6">
        <f t="shared" si="1478"/>
        <v>0</v>
      </c>
      <c r="AG3056" s="9">
        <f t="shared" si="1483"/>
        <v>315224.00000000006</v>
      </c>
      <c r="AH3056" s="11">
        <f t="shared" si="1480"/>
        <v>414828.47952000005</v>
      </c>
      <c r="AI3056" s="11">
        <f t="shared" si="1481"/>
        <v>327833.00000000006</v>
      </c>
      <c r="AJ3056" s="10">
        <f t="shared" si="1482"/>
        <v>267623.61988000001</v>
      </c>
      <c r="AK3056" s="9">
        <f t="shared" si="1467"/>
        <v>321528.50000000006</v>
      </c>
      <c r="AL3056" s="9">
        <f t="shared" si="1470"/>
        <v>371330.73976000003</v>
      </c>
      <c r="AM3056" s="6">
        <f t="shared" si="1484"/>
        <v>352098.62253505003</v>
      </c>
      <c r="AN3056" s="8">
        <f t="shared" si="1485"/>
        <v>183357.56078418306</v>
      </c>
      <c r="AO3056" s="7">
        <f t="shared" si="1471"/>
        <v>0.55930172003484402</v>
      </c>
      <c r="AP3056" s="6">
        <f t="shared" si="1479"/>
        <v>352098.62253505003</v>
      </c>
      <c r="AQ3056" s="5" t="s">
        <v>0</v>
      </c>
    </row>
    <row r="3057" spans="1:43" ht="25.5" x14ac:dyDescent="0.25">
      <c r="A3057" s="63">
        <v>608</v>
      </c>
      <c r="B3057" s="24">
        <v>72154100</v>
      </c>
      <c r="C3057" s="26">
        <v>8714199</v>
      </c>
      <c r="D3057" s="62" t="s">
        <v>801</v>
      </c>
      <c r="E3057" s="61" t="s">
        <v>801</v>
      </c>
      <c r="F3057" s="23" t="s">
        <v>826</v>
      </c>
      <c r="G3057" s="42" t="s">
        <v>1</v>
      </c>
      <c r="H3057" s="21">
        <v>1</v>
      </c>
      <c r="I3057" s="20">
        <v>990572.42783193279</v>
      </c>
      <c r="J3057" s="20">
        <f t="shared" si="1472"/>
        <v>188208.76128806724</v>
      </c>
      <c r="K3057" s="19">
        <f t="shared" si="1473"/>
        <v>1178781.18912</v>
      </c>
      <c r="L3057" s="15">
        <f t="shared" si="1474"/>
        <v>1178781.18912</v>
      </c>
      <c r="M3057" s="17">
        <v>805416.80672268907</v>
      </c>
      <c r="N3057" s="17">
        <v>153029.19327731093</v>
      </c>
      <c r="O3057" s="16">
        <v>958446</v>
      </c>
      <c r="P3057" s="18">
        <v>958446</v>
      </c>
      <c r="Q3057" s="17">
        <v>752726.05042016809</v>
      </c>
      <c r="R3057" s="17">
        <v>143017.94957983194</v>
      </c>
      <c r="S3057" s="16">
        <v>895744</v>
      </c>
      <c r="T3057" s="15">
        <f t="shared" si="1469"/>
        <v>895744</v>
      </c>
      <c r="U3057" s="14"/>
      <c r="V3057" s="14"/>
      <c r="W3057" s="14"/>
      <c r="X3057" s="14"/>
      <c r="Y3057" s="14"/>
      <c r="Z3057" s="14"/>
      <c r="AA3057" s="14"/>
      <c r="AB3057" s="13"/>
      <c r="AC3057" s="12">
        <f t="shared" si="1475"/>
        <v>0</v>
      </c>
      <c r="AD3057" s="6">
        <f t="shared" si="1476"/>
        <v>0</v>
      </c>
      <c r="AE3057" s="6">
        <f t="shared" si="1477"/>
        <v>0</v>
      </c>
      <c r="AF3057" s="6">
        <f t="shared" si="1478"/>
        <v>0</v>
      </c>
      <c r="AG3057" s="9">
        <f t="shared" si="1483"/>
        <v>895744</v>
      </c>
      <c r="AH3057" s="11">
        <f t="shared" si="1480"/>
        <v>1178781.18912</v>
      </c>
      <c r="AI3057" s="11">
        <f t="shared" si="1481"/>
        <v>927095</v>
      </c>
      <c r="AJ3057" s="10">
        <f t="shared" si="1482"/>
        <v>758242.79728000006</v>
      </c>
      <c r="AK3057" s="9">
        <f t="shared" si="1467"/>
        <v>911419.5</v>
      </c>
      <c r="AL3057" s="9">
        <f t="shared" si="1470"/>
        <v>1052938.0945600001</v>
      </c>
      <c r="AM3057" s="6">
        <f t="shared" si="1484"/>
        <v>997313.94798395468</v>
      </c>
      <c r="AN3057" s="8">
        <f t="shared" si="1485"/>
        <v>519862.9889266222</v>
      </c>
      <c r="AO3057" s="7">
        <f t="shared" si="1471"/>
        <v>0.56074403262515948</v>
      </c>
      <c r="AP3057" s="6">
        <f t="shared" si="1479"/>
        <v>997313.94798395468</v>
      </c>
      <c r="AQ3057" s="5" t="s">
        <v>0</v>
      </c>
    </row>
    <row r="3058" spans="1:43" ht="25.5" x14ac:dyDescent="0.25">
      <c r="A3058" s="63">
        <v>609</v>
      </c>
      <c r="B3058" s="24">
        <v>72154100</v>
      </c>
      <c r="C3058" s="26">
        <v>8714199</v>
      </c>
      <c r="D3058" s="62" t="s">
        <v>801</v>
      </c>
      <c r="E3058" s="61" t="s">
        <v>801</v>
      </c>
      <c r="F3058" s="23" t="s">
        <v>825</v>
      </c>
      <c r="G3058" s="42" t="s">
        <v>1</v>
      </c>
      <c r="H3058" s="21">
        <v>1</v>
      </c>
      <c r="I3058" s="20">
        <v>99160.751798319325</v>
      </c>
      <c r="J3058" s="20">
        <f t="shared" si="1472"/>
        <v>18840.542841680672</v>
      </c>
      <c r="K3058" s="19">
        <f t="shared" si="1473"/>
        <v>118001.29463999999</v>
      </c>
      <c r="L3058" s="15">
        <f t="shared" si="1474"/>
        <v>118001.29463999999</v>
      </c>
      <c r="M3058" s="17">
        <v>79872.268907563033</v>
      </c>
      <c r="N3058" s="17">
        <v>15175.731092436976</v>
      </c>
      <c r="O3058" s="16">
        <v>95048.000000000015</v>
      </c>
      <c r="P3058" s="18">
        <v>95048.000000000015</v>
      </c>
      <c r="Q3058" s="17">
        <v>75351.26050420168</v>
      </c>
      <c r="R3058" s="17">
        <v>14316.73949579832</v>
      </c>
      <c r="S3058" s="16">
        <v>89668</v>
      </c>
      <c r="T3058" s="15">
        <f t="shared" si="1469"/>
        <v>89668</v>
      </c>
      <c r="U3058" s="14"/>
      <c r="V3058" s="14"/>
      <c r="W3058" s="14"/>
      <c r="X3058" s="14"/>
      <c r="Y3058" s="14"/>
      <c r="Z3058" s="14"/>
      <c r="AA3058" s="14"/>
      <c r="AB3058" s="13"/>
      <c r="AC3058" s="12">
        <f t="shared" si="1475"/>
        <v>0</v>
      </c>
      <c r="AD3058" s="6">
        <f t="shared" si="1476"/>
        <v>0</v>
      </c>
      <c r="AE3058" s="6">
        <f t="shared" si="1477"/>
        <v>0</v>
      </c>
      <c r="AF3058" s="6">
        <f t="shared" si="1478"/>
        <v>0</v>
      </c>
      <c r="AG3058" s="9">
        <f t="shared" si="1483"/>
        <v>89668</v>
      </c>
      <c r="AH3058" s="11">
        <f t="shared" si="1480"/>
        <v>118001.29463999999</v>
      </c>
      <c r="AI3058" s="11">
        <f t="shared" si="1481"/>
        <v>92358</v>
      </c>
      <c r="AJ3058" s="10">
        <f t="shared" si="1482"/>
        <v>75679.323659999995</v>
      </c>
      <c r="AK3058" s="9">
        <f t="shared" si="1467"/>
        <v>91013</v>
      </c>
      <c r="AL3058" s="9">
        <f t="shared" si="1470"/>
        <v>105179.64731999999</v>
      </c>
      <c r="AM3058" s="6">
        <f t="shared" si="1484"/>
        <v>99509.967367786623</v>
      </c>
      <c r="AN3058" s="8">
        <f t="shared" si="1485"/>
        <v>51927.314412153573</v>
      </c>
      <c r="AO3058" s="7">
        <f t="shared" si="1471"/>
        <v>0.56223948561200521</v>
      </c>
      <c r="AP3058" s="6">
        <f t="shared" si="1479"/>
        <v>99509.967367786623</v>
      </c>
      <c r="AQ3058" s="5" t="s">
        <v>0</v>
      </c>
    </row>
    <row r="3059" spans="1:43" ht="25.5" x14ac:dyDescent="0.25">
      <c r="A3059" s="63">
        <v>610</v>
      </c>
      <c r="B3059" s="24">
        <v>72154100</v>
      </c>
      <c r="C3059" s="26">
        <v>8714199</v>
      </c>
      <c r="D3059" s="62" t="s">
        <v>801</v>
      </c>
      <c r="E3059" s="61" t="s">
        <v>801</v>
      </c>
      <c r="F3059" s="23" t="s">
        <v>824</v>
      </c>
      <c r="G3059" s="42" t="s">
        <v>1</v>
      </c>
      <c r="H3059" s="21">
        <v>1</v>
      </c>
      <c r="I3059" s="20">
        <v>99160.751798319325</v>
      </c>
      <c r="J3059" s="20">
        <f t="shared" si="1472"/>
        <v>18840.542841680672</v>
      </c>
      <c r="K3059" s="19">
        <f t="shared" si="1473"/>
        <v>118001.29463999999</v>
      </c>
      <c r="L3059" s="15">
        <f t="shared" si="1474"/>
        <v>118001.29463999999</v>
      </c>
      <c r="M3059" s="17">
        <v>79872.268907563033</v>
      </c>
      <c r="N3059" s="17">
        <v>15175.731092436976</v>
      </c>
      <c r="O3059" s="16">
        <v>95048.000000000015</v>
      </c>
      <c r="P3059" s="18">
        <v>95048.000000000015</v>
      </c>
      <c r="Q3059" s="17">
        <v>75351.26050420168</v>
      </c>
      <c r="R3059" s="17">
        <v>14316.73949579832</v>
      </c>
      <c r="S3059" s="16">
        <v>89668</v>
      </c>
      <c r="T3059" s="15">
        <f t="shared" si="1469"/>
        <v>89668</v>
      </c>
      <c r="U3059" s="14"/>
      <c r="V3059" s="14"/>
      <c r="W3059" s="14"/>
      <c r="X3059" s="14"/>
      <c r="Y3059" s="14"/>
      <c r="Z3059" s="14"/>
      <c r="AA3059" s="14"/>
      <c r="AB3059" s="13"/>
      <c r="AC3059" s="12">
        <f t="shared" si="1475"/>
        <v>0</v>
      </c>
      <c r="AD3059" s="6">
        <f t="shared" si="1476"/>
        <v>0</v>
      </c>
      <c r="AE3059" s="6">
        <f t="shared" si="1477"/>
        <v>0</v>
      </c>
      <c r="AF3059" s="6">
        <f t="shared" si="1478"/>
        <v>0</v>
      </c>
      <c r="AG3059" s="9">
        <f t="shared" si="1483"/>
        <v>89668</v>
      </c>
      <c r="AH3059" s="11">
        <f t="shared" si="1480"/>
        <v>118001.29463999999</v>
      </c>
      <c r="AI3059" s="11">
        <f t="shared" si="1481"/>
        <v>92358</v>
      </c>
      <c r="AJ3059" s="10">
        <f t="shared" si="1482"/>
        <v>75679.323659999995</v>
      </c>
      <c r="AK3059" s="9">
        <f t="shared" si="1467"/>
        <v>91013</v>
      </c>
      <c r="AL3059" s="9">
        <f t="shared" si="1470"/>
        <v>105179.64731999999</v>
      </c>
      <c r="AM3059" s="6">
        <f t="shared" si="1484"/>
        <v>99509.967367786623</v>
      </c>
      <c r="AN3059" s="8">
        <f t="shared" si="1485"/>
        <v>51927.314412153573</v>
      </c>
      <c r="AO3059" s="7">
        <f t="shared" si="1471"/>
        <v>0.56223948561200521</v>
      </c>
      <c r="AP3059" s="6">
        <f t="shared" si="1479"/>
        <v>99509.967367786623</v>
      </c>
      <c r="AQ3059" s="5" t="s">
        <v>0</v>
      </c>
    </row>
    <row r="3060" spans="1:43" ht="25.5" x14ac:dyDescent="0.25">
      <c r="A3060" s="63">
        <v>611</v>
      </c>
      <c r="B3060" s="24">
        <v>72154100</v>
      </c>
      <c r="C3060" s="26">
        <v>8714199</v>
      </c>
      <c r="D3060" s="62" t="s">
        <v>801</v>
      </c>
      <c r="E3060" s="61" t="s">
        <v>801</v>
      </c>
      <c r="F3060" s="23" t="s">
        <v>823</v>
      </c>
      <c r="G3060" s="42" t="s">
        <v>1</v>
      </c>
      <c r="H3060" s="21">
        <v>1</v>
      </c>
      <c r="I3060" s="20">
        <v>348102.14490756305</v>
      </c>
      <c r="J3060" s="20">
        <f t="shared" si="1472"/>
        <v>66139.407532436977</v>
      </c>
      <c r="K3060" s="19">
        <f t="shared" si="1473"/>
        <v>414241.55244</v>
      </c>
      <c r="L3060" s="15">
        <f t="shared" si="1474"/>
        <v>414241.55244</v>
      </c>
      <c r="M3060" s="17">
        <v>285680.6722689076</v>
      </c>
      <c r="N3060" s="17">
        <v>54279.327731092446</v>
      </c>
      <c r="O3060" s="16">
        <v>339960.00000000006</v>
      </c>
      <c r="P3060" s="18">
        <v>339960.00000000006</v>
      </c>
      <c r="Q3060" s="17">
        <v>264519.32773109246</v>
      </c>
      <c r="R3060" s="17">
        <v>50258.672268907569</v>
      </c>
      <c r="S3060" s="16">
        <v>314778</v>
      </c>
      <c r="T3060" s="15">
        <f t="shared" si="1469"/>
        <v>314778</v>
      </c>
      <c r="U3060" s="14"/>
      <c r="V3060" s="14"/>
      <c r="W3060" s="14"/>
      <c r="X3060" s="14"/>
      <c r="Y3060" s="14"/>
      <c r="Z3060" s="14"/>
      <c r="AA3060" s="14"/>
      <c r="AB3060" s="13"/>
      <c r="AC3060" s="12">
        <f t="shared" si="1475"/>
        <v>0</v>
      </c>
      <c r="AD3060" s="6">
        <f t="shared" si="1476"/>
        <v>0</v>
      </c>
      <c r="AE3060" s="6">
        <f t="shared" si="1477"/>
        <v>0</v>
      </c>
      <c r="AF3060" s="6">
        <f t="shared" si="1478"/>
        <v>0</v>
      </c>
      <c r="AG3060" s="9">
        <f t="shared" si="1483"/>
        <v>314778</v>
      </c>
      <c r="AH3060" s="11">
        <f t="shared" si="1480"/>
        <v>414241.55244</v>
      </c>
      <c r="AI3060" s="11">
        <f t="shared" si="1481"/>
        <v>327369</v>
      </c>
      <c r="AJ3060" s="10">
        <f t="shared" si="1482"/>
        <v>267244.88811</v>
      </c>
      <c r="AK3060" s="9">
        <f t="shared" si="1467"/>
        <v>321073.5</v>
      </c>
      <c r="AL3060" s="9">
        <f t="shared" si="1470"/>
        <v>370805.27622</v>
      </c>
      <c r="AM3060" s="6">
        <f t="shared" si="1484"/>
        <v>351600.33579671232</v>
      </c>
      <c r="AN3060" s="8">
        <f t="shared" si="1485"/>
        <v>183098.09189629805</v>
      </c>
      <c r="AO3060" s="7">
        <f t="shared" si="1471"/>
        <v>0.5593018639403794</v>
      </c>
      <c r="AP3060" s="6">
        <f t="shared" si="1479"/>
        <v>351600.33579671232</v>
      </c>
      <c r="AQ3060" s="5" t="s">
        <v>0</v>
      </c>
    </row>
    <row r="3061" spans="1:43" x14ac:dyDescent="0.25">
      <c r="A3061" s="63">
        <v>612</v>
      </c>
      <c r="B3061" s="24">
        <v>72154100</v>
      </c>
      <c r="C3061" s="26">
        <v>8714199</v>
      </c>
      <c r="D3061" s="62" t="s">
        <v>801</v>
      </c>
      <c r="E3061" s="61" t="s">
        <v>801</v>
      </c>
      <c r="F3061" s="23" t="s">
        <v>822</v>
      </c>
      <c r="G3061" s="42" t="s">
        <v>1</v>
      </c>
      <c r="H3061" s="21">
        <v>1</v>
      </c>
      <c r="I3061" s="20">
        <v>746301.10492436972</v>
      </c>
      <c r="J3061" s="20">
        <f t="shared" si="1472"/>
        <v>141797.20993563024</v>
      </c>
      <c r="K3061" s="19">
        <f t="shared" si="1473"/>
        <v>888098.31485999993</v>
      </c>
      <c r="L3061" s="15">
        <f t="shared" si="1474"/>
        <v>888098.31485999993</v>
      </c>
      <c r="M3061" s="17">
        <v>618146.21848739497</v>
      </c>
      <c r="N3061" s="17">
        <v>117447.78151260504</v>
      </c>
      <c r="O3061" s="16">
        <v>735594</v>
      </c>
      <c r="P3061" s="18">
        <v>735594</v>
      </c>
      <c r="Q3061" s="17">
        <v>567106.72268907563</v>
      </c>
      <c r="R3061" s="17">
        <v>107750.27731092437</v>
      </c>
      <c r="S3061" s="16">
        <v>674857</v>
      </c>
      <c r="T3061" s="15">
        <f t="shared" si="1469"/>
        <v>674857</v>
      </c>
      <c r="U3061" s="14"/>
      <c r="V3061" s="14"/>
      <c r="W3061" s="14"/>
      <c r="X3061" s="14"/>
      <c r="Y3061" s="14"/>
      <c r="Z3061" s="14"/>
      <c r="AA3061" s="14"/>
      <c r="AB3061" s="13"/>
      <c r="AC3061" s="12">
        <f t="shared" si="1475"/>
        <v>0</v>
      </c>
      <c r="AD3061" s="6">
        <f t="shared" si="1476"/>
        <v>0</v>
      </c>
      <c r="AE3061" s="6">
        <f t="shared" si="1477"/>
        <v>0</v>
      </c>
      <c r="AF3061" s="6">
        <f t="shared" si="1478"/>
        <v>0</v>
      </c>
      <c r="AG3061" s="9">
        <f t="shared" si="1483"/>
        <v>674857</v>
      </c>
      <c r="AH3061" s="11">
        <f t="shared" si="1480"/>
        <v>888098.31485999993</v>
      </c>
      <c r="AI3061" s="11">
        <f t="shared" si="1481"/>
        <v>705225.5</v>
      </c>
      <c r="AJ3061" s="10">
        <f t="shared" si="1482"/>
        <v>574637.32871499995</v>
      </c>
      <c r="AK3061" s="9">
        <f t="shared" si="1467"/>
        <v>690041.25</v>
      </c>
      <c r="AL3061" s="9">
        <f t="shared" si="1470"/>
        <v>796661.9074299999</v>
      </c>
      <c r="AM3061" s="6">
        <f t="shared" si="1484"/>
        <v>756192.75983520097</v>
      </c>
      <c r="AN3061" s="8">
        <f t="shared" si="1485"/>
        <v>393453.46269977413</v>
      </c>
      <c r="AO3061" s="7">
        <f t="shared" si="1471"/>
        <v>0.55791156544931253</v>
      </c>
      <c r="AP3061" s="6">
        <f t="shared" si="1479"/>
        <v>756192.75983520097</v>
      </c>
      <c r="AQ3061" s="5" t="s">
        <v>0</v>
      </c>
    </row>
    <row r="3062" spans="1:43" ht="25.5" x14ac:dyDescent="0.25">
      <c r="A3062" s="63">
        <v>613</v>
      </c>
      <c r="B3062" s="24">
        <v>78181508</v>
      </c>
      <c r="C3062" s="26">
        <v>8714100</v>
      </c>
      <c r="D3062" s="62" t="s">
        <v>801</v>
      </c>
      <c r="E3062" s="61" t="s">
        <v>801</v>
      </c>
      <c r="F3062" s="23" t="s">
        <v>520</v>
      </c>
      <c r="G3062" s="42" t="s">
        <v>1</v>
      </c>
      <c r="H3062" s="21">
        <v>1</v>
      </c>
      <c r="I3062" s="20">
        <v>5372044.8979159668</v>
      </c>
      <c r="J3062" s="20">
        <f t="shared" si="1472"/>
        <v>1020688.5306040337</v>
      </c>
      <c r="K3062" s="19">
        <f t="shared" si="1473"/>
        <v>6392733.4285200005</v>
      </c>
      <c r="L3062" s="15">
        <f t="shared" si="1474"/>
        <v>6392733.4285200005</v>
      </c>
      <c r="M3062" s="17">
        <v>4408736.1344537819</v>
      </c>
      <c r="N3062" s="17">
        <v>837659.86554621859</v>
      </c>
      <c r="O3062" s="16">
        <v>5246396</v>
      </c>
      <c r="P3062" s="18">
        <v>5246396</v>
      </c>
      <c r="Q3062" s="17">
        <v>4082163.0252100844</v>
      </c>
      <c r="R3062" s="17">
        <v>775610.97478991607</v>
      </c>
      <c r="S3062" s="16">
        <v>4857774</v>
      </c>
      <c r="T3062" s="15">
        <f t="shared" si="1469"/>
        <v>4857774</v>
      </c>
      <c r="U3062" s="14"/>
      <c r="V3062" s="14"/>
      <c r="W3062" s="14"/>
      <c r="X3062" s="14"/>
      <c r="Y3062" s="14"/>
      <c r="Z3062" s="14"/>
      <c r="AA3062" s="14"/>
      <c r="AB3062" s="13"/>
      <c r="AC3062" s="12">
        <f t="shared" si="1475"/>
        <v>0</v>
      </c>
      <c r="AD3062" s="6">
        <f t="shared" si="1476"/>
        <v>0</v>
      </c>
      <c r="AE3062" s="6">
        <f t="shared" si="1477"/>
        <v>0</v>
      </c>
      <c r="AF3062" s="6">
        <f t="shared" si="1478"/>
        <v>0</v>
      </c>
      <c r="AG3062" s="9">
        <f t="shared" si="1483"/>
        <v>4857774</v>
      </c>
      <c r="AH3062" s="11">
        <f t="shared" si="1480"/>
        <v>6392733.4285200005</v>
      </c>
      <c r="AI3062" s="11">
        <f t="shared" si="1481"/>
        <v>5052085</v>
      </c>
      <c r="AJ3062" s="10">
        <f t="shared" si="1482"/>
        <v>4124225.8571300004</v>
      </c>
      <c r="AK3062" s="9">
        <f t="shared" si="1467"/>
        <v>4954929.5</v>
      </c>
      <c r="AL3062" s="9">
        <f t="shared" si="1470"/>
        <v>5722409.2142600007</v>
      </c>
      <c r="AM3062" s="6">
        <f t="shared" si="1484"/>
        <v>5426031.6613413282</v>
      </c>
      <c r="AN3062" s="8">
        <f t="shared" si="1485"/>
        <v>2825640.0000430779</v>
      </c>
      <c r="AO3062" s="7">
        <f t="shared" si="1471"/>
        <v>0.55930175364093793</v>
      </c>
      <c r="AP3062" s="6">
        <f t="shared" si="1479"/>
        <v>5426031.6613413282</v>
      </c>
      <c r="AQ3062" s="5" t="s">
        <v>0</v>
      </c>
    </row>
    <row r="3063" spans="1:43" x14ac:dyDescent="0.25">
      <c r="A3063" s="63">
        <v>614</v>
      </c>
      <c r="B3063" s="24">
        <v>72154100</v>
      </c>
      <c r="C3063" s="26">
        <v>8714199</v>
      </c>
      <c r="D3063" s="62" t="s">
        <v>801</v>
      </c>
      <c r="E3063" s="61" t="s">
        <v>801</v>
      </c>
      <c r="F3063" s="23" t="s">
        <v>506</v>
      </c>
      <c r="G3063" s="42" t="s">
        <v>1</v>
      </c>
      <c r="H3063" s="21">
        <v>1</v>
      </c>
      <c r="I3063" s="20">
        <v>137983.26766386555</v>
      </c>
      <c r="J3063" s="20">
        <f t="shared" si="1472"/>
        <v>26216.820856134455</v>
      </c>
      <c r="K3063" s="19">
        <f t="shared" si="1473"/>
        <v>164200.08852000002</v>
      </c>
      <c r="L3063" s="15">
        <f t="shared" si="1474"/>
        <v>164200.08852000002</v>
      </c>
      <c r="M3063" s="17">
        <v>110094.95798319328</v>
      </c>
      <c r="N3063" s="17">
        <v>20918.042016806725</v>
      </c>
      <c r="O3063" s="16">
        <v>131013</v>
      </c>
      <c r="P3063" s="18">
        <v>131013</v>
      </c>
      <c r="Q3063" s="17">
        <v>104852.10084033613</v>
      </c>
      <c r="R3063" s="17">
        <v>19921.899159663866</v>
      </c>
      <c r="S3063" s="16">
        <v>124774</v>
      </c>
      <c r="T3063" s="15">
        <f t="shared" si="1469"/>
        <v>124774</v>
      </c>
      <c r="U3063" s="14"/>
      <c r="V3063" s="14"/>
      <c r="W3063" s="14"/>
      <c r="X3063" s="14"/>
      <c r="Y3063" s="14"/>
      <c r="Z3063" s="14"/>
      <c r="AA3063" s="14"/>
      <c r="AB3063" s="13"/>
      <c r="AC3063" s="12">
        <f t="shared" si="1475"/>
        <v>0</v>
      </c>
      <c r="AD3063" s="6">
        <f t="shared" si="1476"/>
        <v>0</v>
      </c>
      <c r="AE3063" s="6">
        <f t="shared" si="1477"/>
        <v>0</v>
      </c>
      <c r="AF3063" s="6">
        <f t="shared" si="1478"/>
        <v>0</v>
      </c>
      <c r="AG3063" s="9">
        <f t="shared" si="1483"/>
        <v>124774</v>
      </c>
      <c r="AH3063" s="11">
        <f t="shared" si="1480"/>
        <v>164200.08852000002</v>
      </c>
      <c r="AI3063" s="11">
        <f t="shared" si="1481"/>
        <v>127893.5</v>
      </c>
      <c r="AJ3063" s="10">
        <f t="shared" si="1482"/>
        <v>104996.77213</v>
      </c>
      <c r="AK3063" s="9">
        <f t="shared" si="1467"/>
        <v>126333.75</v>
      </c>
      <c r="AL3063" s="9">
        <f t="shared" si="1470"/>
        <v>146046.79426</v>
      </c>
      <c r="AM3063" s="6">
        <f t="shared" si="1484"/>
        <v>138010.66042899751</v>
      </c>
      <c r="AN3063" s="8">
        <f t="shared" si="1485"/>
        <v>72104.871966923442</v>
      </c>
      <c r="AO3063" s="7">
        <f t="shared" si="1471"/>
        <v>0.56378840181028311</v>
      </c>
      <c r="AP3063" s="6">
        <f t="shared" si="1479"/>
        <v>138010.66042899751</v>
      </c>
      <c r="AQ3063" s="5" t="s">
        <v>0</v>
      </c>
    </row>
    <row r="3064" spans="1:43" ht="25.5" x14ac:dyDescent="0.25">
      <c r="A3064" s="63">
        <v>615</v>
      </c>
      <c r="B3064" s="24">
        <v>72154100</v>
      </c>
      <c r="C3064" s="26">
        <v>8714199</v>
      </c>
      <c r="D3064" s="62" t="s">
        <v>801</v>
      </c>
      <c r="E3064" s="61" t="s">
        <v>801</v>
      </c>
      <c r="F3064" s="23" t="s">
        <v>505</v>
      </c>
      <c r="G3064" s="42" t="s">
        <v>1</v>
      </c>
      <c r="H3064" s="21">
        <v>1</v>
      </c>
      <c r="I3064" s="20">
        <v>1572069.7080000001</v>
      </c>
      <c r="J3064" s="20">
        <f t="shared" si="1472"/>
        <v>298693.24452000001</v>
      </c>
      <c r="K3064" s="19">
        <f t="shared" si="1473"/>
        <v>1870762.95252</v>
      </c>
      <c r="L3064" s="15">
        <f t="shared" si="1474"/>
        <v>1870762.95252</v>
      </c>
      <c r="M3064" s="17">
        <v>1278221.848739496</v>
      </c>
      <c r="N3064" s="17">
        <v>242862.15126050424</v>
      </c>
      <c r="O3064" s="16">
        <v>1521084.0000000002</v>
      </c>
      <c r="P3064" s="18">
        <v>1521084.0000000002</v>
      </c>
      <c r="Q3064" s="17">
        <v>1194600</v>
      </c>
      <c r="R3064" s="17">
        <v>226974</v>
      </c>
      <c r="S3064" s="16">
        <v>1421574</v>
      </c>
      <c r="T3064" s="15">
        <f t="shared" si="1469"/>
        <v>1421574</v>
      </c>
      <c r="U3064" s="14"/>
      <c r="V3064" s="14"/>
      <c r="W3064" s="14"/>
      <c r="X3064" s="14"/>
      <c r="Y3064" s="14"/>
      <c r="Z3064" s="14"/>
      <c r="AA3064" s="14"/>
      <c r="AB3064" s="13"/>
      <c r="AC3064" s="12">
        <f t="shared" si="1475"/>
        <v>0</v>
      </c>
      <c r="AD3064" s="6">
        <f t="shared" si="1476"/>
        <v>0</v>
      </c>
      <c r="AE3064" s="6">
        <f t="shared" si="1477"/>
        <v>0</v>
      </c>
      <c r="AF3064" s="6">
        <f t="shared" si="1478"/>
        <v>0</v>
      </c>
      <c r="AG3064" s="9">
        <f t="shared" si="1483"/>
        <v>1421574</v>
      </c>
      <c r="AH3064" s="11">
        <f t="shared" si="1480"/>
        <v>1870762.95252</v>
      </c>
      <c r="AI3064" s="11">
        <f t="shared" si="1481"/>
        <v>1471329</v>
      </c>
      <c r="AJ3064" s="10">
        <f t="shared" si="1482"/>
        <v>1203355.23813</v>
      </c>
      <c r="AK3064" s="9">
        <f t="shared" si="1467"/>
        <v>1446451.5</v>
      </c>
      <c r="AL3064" s="9">
        <f t="shared" si="1470"/>
        <v>1671045.9762599999</v>
      </c>
      <c r="AM3064" s="6">
        <f t="shared" si="1484"/>
        <v>1582768.6941189687</v>
      </c>
      <c r="AN3064" s="8">
        <f t="shared" si="1485"/>
        <v>825038.9648401892</v>
      </c>
      <c r="AO3064" s="7">
        <f t="shared" si="1471"/>
        <v>0.56074403810445472</v>
      </c>
      <c r="AP3064" s="6">
        <f t="shared" si="1479"/>
        <v>1582768.6941189687</v>
      </c>
      <c r="AQ3064" s="5" t="s">
        <v>0</v>
      </c>
    </row>
    <row r="3065" spans="1:43" x14ac:dyDescent="0.25">
      <c r="A3065" s="63">
        <v>616</v>
      </c>
      <c r="B3065" s="24">
        <v>72154100</v>
      </c>
      <c r="C3065" s="26">
        <v>8714199</v>
      </c>
      <c r="D3065" s="62" t="s">
        <v>801</v>
      </c>
      <c r="E3065" s="61" t="s">
        <v>801</v>
      </c>
      <c r="F3065" s="23" t="s">
        <v>504</v>
      </c>
      <c r="G3065" s="42" t="s">
        <v>1</v>
      </c>
      <c r="H3065" s="21">
        <v>1</v>
      </c>
      <c r="I3065" s="20">
        <v>1453358.3592100842</v>
      </c>
      <c r="J3065" s="20">
        <f t="shared" si="1472"/>
        <v>276138.08824991598</v>
      </c>
      <c r="K3065" s="19">
        <f t="shared" si="1473"/>
        <v>1729496.4474600002</v>
      </c>
      <c r="L3065" s="15">
        <f t="shared" si="1474"/>
        <v>1729496.4474600002</v>
      </c>
      <c r="M3065" s="17">
        <v>1192743.6974789917</v>
      </c>
      <c r="N3065" s="17">
        <v>226621.30252100842</v>
      </c>
      <c r="O3065" s="16">
        <v>1419365</v>
      </c>
      <c r="P3065" s="18">
        <v>1419365</v>
      </c>
      <c r="Q3065" s="17">
        <v>1104392.4369747899</v>
      </c>
      <c r="R3065" s="17">
        <v>209834.56302521008</v>
      </c>
      <c r="S3065" s="16">
        <v>1314227</v>
      </c>
      <c r="T3065" s="15">
        <f t="shared" si="1469"/>
        <v>1314227</v>
      </c>
      <c r="U3065" s="14"/>
      <c r="V3065" s="14"/>
      <c r="W3065" s="14"/>
      <c r="X3065" s="14"/>
      <c r="Y3065" s="14"/>
      <c r="Z3065" s="14"/>
      <c r="AA3065" s="14"/>
      <c r="AB3065" s="13"/>
      <c r="AC3065" s="12">
        <f t="shared" si="1475"/>
        <v>0</v>
      </c>
      <c r="AD3065" s="6">
        <f t="shared" si="1476"/>
        <v>0</v>
      </c>
      <c r="AE3065" s="6">
        <f t="shared" si="1477"/>
        <v>0</v>
      </c>
      <c r="AF3065" s="6">
        <f t="shared" si="1478"/>
        <v>0</v>
      </c>
      <c r="AG3065" s="9">
        <f t="shared" si="1483"/>
        <v>1314227</v>
      </c>
      <c r="AH3065" s="11">
        <f t="shared" si="1480"/>
        <v>1729496.4474600002</v>
      </c>
      <c r="AI3065" s="11">
        <f t="shared" si="1481"/>
        <v>1366796</v>
      </c>
      <c r="AJ3065" s="10">
        <f t="shared" si="1482"/>
        <v>1115772.1118650001</v>
      </c>
      <c r="AK3065" s="9">
        <f t="shared" si="1467"/>
        <v>1340511.5</v>
      </c>
      <c r="AL3065" s="9">
        <f t="shared" si="1470"/>
        <v>1548146.2237300002</v>
      </c>
      <c r="AM3065" s="6">
        <f t="shared" si="1484"/>
        <v>1467963.9270117774</v>
      </c>
      <c r="AN3065" s="8">
        <f t="shared" si="1485"/>
        <v>764451.42642028653</v>
      </c>
      <c r="AO3065" s="7">
        <f t="shared" si="1471"/>
        <v>0.55930177321289098</v>
      </c>
      <c r="AP3065" s="6">
        <f t="shared" si="1479"/>
        <v>1467963.9270117774</v>
      </c>
      <c r="AQ3065" s="5" t="s">
        <v>0</v>
      </c>
    </row>
    <row r="3066" spans="1:43" x14ac:dyDescent="0.25">
      <c r="A3066" s="63">
        <v>617</v>
      </c>
      <c r="B3066" s="24">
        <v>72154100</v>
      </c>
      <c r="C3066" s="26">
        <v>8714199</v>
      </c>
      <c r="D3066" s="62" t="s">
        <v>801</v>
      </c>
      <c r="E3066" s="61" t="s">
        <v>801</v>
      </c>
      <c r="F3066" s="23" t="s">
        <v>821</v>
      </c>
      <c r="G3066" s="42" t="s">
        <v>1</v>
      </c>
      <c r="H3066" s="21">
        <v>1</v>
      </c>
      <c r="I3066" s="20">
        <v>4598060.6607731096</v>
      </c>
      <c r="J3066" s="20">
        <f t="shared" si="1472"/>
        <v>873631.5255468908</v>
      </c>
      <c r="K3066" s="19">
        <f t="shared" si="1473"/>
        <v>5471692.1863200003</v>
      </c>
      <c r="L3066" s="15">
        <f t="shared" si="1474"/>
        <v>5471692.1863200003</v>
      </c>
      <c r="M3066" s="17">
        <v>3668721.0084033613</v>
      </c>
      <c r="N3066" s="17">
        <v>697056.99159663869</v>
      </c>
      <c r="O3066" s="16">
        <v>4365778</v>
      </c>
      <c r="P3066" s="18">
        <v>4365778</v>
      </c>
      <c r="Q3066" s="17">
        <v>3494020.1680672271</v>
      </c>
      <c r="R3066" s="17">
        <v>663863.83193277312</v>
      </c>
      <c r="S3066" s="16">
        <v>4157884</v>
      </c>
      <c r="T3066" s="15">
        <f t="shared" si="1469"/>
        <v>4157884</v>
      </c>
      <c r="U3066" s="14"/>
      <c r="V3066" s="14"/>
      <c r="W3066" s="14"/>
      <c r="X3066" s="14"/>
      <c r="Y3066" s="14"/>
      <c r="Z3066" s="14"/>
      <c r="AA3066" s="14"/>
      <c r="AB3066" s="13"/>
      <c r="AC3066" s="12">
        <f t="shared" si="1475"/>
        <v>0</v>
      </c>
      <c r="AD3066" s="6">
        <f t="shared" si="1476"/>
        <v>0</v>
      </c>
      <c r="AE3066" s="6">
        <f t="shared" si="1477"/>
        <v>0</v>
      </c>
      <c r="AF3066" s="6">
        <f t="shared" si="1478"/>
        <v>0</v>
      </c>
      <c r="AG3066" s="9">
        <f t="shared" si="1483"/>
        <v>4157884</v>
      </c>
      <c r="AH3066" s="11">
        <f t="shared" si="1480"/>
        <v>5471692.1863200003</v>
      </c>
      <c r="AI3066" s="11">
        <f t="shared" si="1481"/>
        <v>4261831</v>
      </c>
      <c r="AJ3066" s="10">
        <f t="shared" si="1482"/>
        <v>3498838.5465799998</v>
      </c>
      <c r="AK3066" s="9">
        <f t="shared" si="1467"/>
        <v>4209857.5</v>
      </c>
      <c r="AL3066" s="9">
        <f t="shared" si="1470"/>
        <v>4866761.5931599997</v>
      </c>
      <c r="AM3066" s="6">
        <f t="shared" si="1484"/>
        <v>4598969.706871165</v>
      </c>
      <c r="AN3066" s="8">
        <f t="shared" si="1485"/>
        <v>2402772.5363587211</v>
      </c>
      <c r="AO3066" s="7">
        <f t="shared" si="1471"/>
        <v>0.56378878851806213</v>
      </c>
      <c r="AP3066" s="6">
        <f t="shared" si="1479"/>
        <v>4598969.706871165</v>
      </c>
      <c r="AQ3066" s="5" t="s">
        <v>0</v>
      </c>
    </row>
    <row r="3067" spans="1:43" x14ac:dyDescent="0.25">
      <c r="A3067" s="63">
        <v>618</v>
      </c>
      <c r="B3067" s="24">
        <v>72154100</v>
      </c>
      <c r="C3067" s="26">
        <v>8714199</v>
      </c>
      <c r="D3067" s="62" t="s">
        <v>801</v>
      </c>
      <c r="E3067" s="61" t="s">
        <v>801</v>
      </c>
      <c r="F3067" s="23" t="s">
        <v>540</v>
      </c>
      <c r="G3067" s="42" t="s">
        <v>1</v>
      </c>
      <c r="H3067" s="21">
        <v>1</v>
      </c>
      <c r="I3067" s="20">
        <v>3480777.0527899158</v>
      </c>
      <c r="J3067" s="20">
        <f t="shared" si="1472"/>
        <v>661347.64003008406</v>
      </c>
      <c r="K3067" s="19">
        <f t="shared" si="1473"/>
        <v>4142124.69282</v>
      </c>
      <c r="L3067" s="15">
        <f t="shared" si="1474"/>
        <v>4142124.69282</v>
      </c>
      <c r="M3067" s="17">
        <v>2830157.9831932774</v>
      </c>
      <c r="N3067" s="17">
        <v>537730.01680672274</v>
      </c>
      <c r="O3067" s="16">
        <v>3367888</v>
      </c>
      <c r="P3067" s="18">
        <v>3367888</v>
      </c>
      <c r="Q3067" s="17">
        <v>2645007.5630252101</v>
      </c>
      <c r="R3067" s="17">
        <v>502551.43697478989</v>
      </c>
      <c r="S3067" s="16">
        <v>3147559</v>
      </c>
      <c r="T3067" s="15">
        <f t="shared" si="1469"/>
        <v>3147559</v>
      </c>
      <c r="U3067" s="14"/>
      <c r="V3067" s="14"/>
      <c r="W3067" s="14"/>
      <c r="X3067" s="14"/>
      <c r="Y3067" s="14"/>
      <c r="Z3067" s="14"/>
      <c r="AA3067" s="14"/>
      <c r="AB3067" s="13"/>
      <c r="AC3067" s="12">
        <f t="shared" si="1475"/>
        <v>0</v>
      </c>
      <c r="AD3067" s="6">
        <f t="shared" si="1476"/>
        <v>0</v>
      </c>
      <c r="AE3067" s="6">
        <f t="shared" si="1477"/>
        <v>0</v>
      </c>
      <c r="AF3067" s="6">
        <f t="shared" si="1478"/>
        <v>0</v>
      </c>
      <c r="AG3067" s="9">
        <f t="shared" si="1483"/>
        <v>3147559</v>
      </c>
      <c r="AH3067" s="11">
        <f t="shared" si="1480"/>
        <v>4142124.69282</v>
      </c>
      <c r="AI3067" s="11">
        <f t="shared" si="1481"/>
        <v>3257723.5</v>
      </c>
      <c r="AJ3067" s="10">
        <f t="shared" si="1482"/>
        <v>2664392.9232049999</v>
      </c>
      <c r="AK3067" s="9">
        <f t="shared" si="1467"/>
        <v>3202641.25</v>
      </c>
      <c r="AL3067" s="9">
        <f t="shared" si="1470"/>
        <v>3699924.0964099998</v>
      </c>
      <c r="AM3067" s="6">
        <f t="shared" si="1484"/>
        <v>3504466.1662879325</v>
      </c>
      <c r="AN3067" s="8">
        <f t="shared" si="1485"/>
        <v>1826748.9895982463</v>
      </c>
      <c r="AO3067" s="7">
        <f t="shared" si="1471"/>
        <v>0.56074402557437619</v>
      </c>
      <c r="AP3067" s="6">
        <f t="shared" si="1479"/>
        <v>3504466.1662879325</v>
      </c>
      <c r="AQ3067" s="5" t="s">
        <v>0</v>
      </c>
    </row>
    <row r="3068" spans="1:43" x14ac:dyDescent="0.25">
      <c r="A3068" s="63">
        <v>619</v>
      </c>
      <c r="B3068" s="24">
        <v>72154100</v>
      </c>
      <c r="C3068" s="26">
        <v>8714199</v>
      </c>
      <c r="D3068" s="62" t="s">
        <v>801</v>
      </c>
      <c r="E3068" s="61" t="s">
        <v>801</v>
      </c>
      <c r="F3068" s="23" t="s">
        <v>820</v>
      </c>
      <c r="G3068" s="42" t="s">
        <v>1</v>
      </c>
      <c r="H3068" s="21">
        <v>1</v>
      </c>
      <c r="I3068" s="20">
        <v>4598060.6607731096</v>
      </c>
      <c r="J3068" s="20">
        <f t="shared" si="1472"/>
        <v>873631.5255468908</v>
      </c>
      <c r="K3068" s="19">
        <f t="shared" si="1473"/>
        <v>5471692.1863200003</v>
      </c>
      <c r="L3068" s="15">
        <f t="shared" si="1474"/>
        <v>5471692.1863200003</v>
      </c>
      <c r="M3068" s="17">
        <v>3703661.3445378151</v>
      </c>
      <c r="N3068" s="17">
        <v>703695.65546218492</v>
      </c>
      <c r="O3068" s="16">
        <v>4407357</v>
      </c>
      <c r="P3068" s="18">
        <v>4407357</v>
      </c>
      <c r="Q3068" s="17">
        <v>3494020.1680672271</v>
      </c>
      <c r="R3068" s="17">
        <v>663863.83193277312</v>
      </c>
      <c r="S3068" s="16">
        <v>4157884</v>
      </c>
      <c r="T3068" s="15">
        <f t="shared" si="1469"/>
        <v>4157884</v>
      </c>
      <c r="U3068" s="14"/>
      <c r="V3068" s="14"/>
      <c r="W3068" s="14"/>
      <c r="X3068" s="14"/>
      <c r="Y3068" s="14"/>
      <c r="Z3068" s="14"/>
      <c r="AA3068" s="14"/>
      <c r="AB3068" s="13"/>
      <c r="AC3068" s="12">
        <f t="shared" si="1475"/>
        <v>0</v>
      </c>
      <c r="AD3068" s="6">
        <f t="shared" si="1476"/>
        <v>0</v>
      </c>
      <c r="AE3068" s="6">
        <f t="shared" si="1477"/>
        <v>0</v>
      </c>
      <c r="AF3068" s="6">
        <f t="shared" si="1478"/>
        <v>0</v>
      </c>
      <c r="AG3068" s="9">
        <f t="shared" si="1483"/>
        <v>4157884</v>
      </c>
      <c r="AH3068" s="11">
        <f t="shared" si="1480"/>
        <v>5471692.1863200003</v>
      </c>
      <c r="AI3068" s="11">
        <f t="shared" si="1481"/>
        <v>4282620.5</v>
      </c>
      <c r="AJ3068" s="10">
        <f t="shared" si="1482"/>
        <v>3509233.2965799998</v>
      </c>
      <c r="AK3068" s="9">
        <f t="shared" si="1467"/>
        <v>4220252.25</v>
      </c>
      <c r="AL3068" s="9">
        <f t="shared" si="1470"/>
        <v>4877156.3431599997</v>
      </c>
      <c r="AM3068" s="6">
        <f t="shared" si="1484"/>
        <v>4614255.0450535594</v>
      </c>
      <c r="AN3068" s="8">
        <f t="shared" si="1485"/>
        <v>2407857.7716466431</v>
      </c>
      <c r="AO3068" s="7">
        <f t="shared" si="1471"/>
        <v>0.56223935126790781</v>
      </c>
      <c r="AP3068" s="6">
        <f t="shared" si="1479"/>
        <v>4614255.0450535594</v>
      </c>
      <c r="AQ3068" s="5" t="s">
        <v>0</v>
      </c>
    </row>
    <row r="3069" spans="1:43" x14ac:dyDescent="0.25">
      <c r="A3069" s="63">
        <v>620</v>
      </c>
      <c r="B3069" s="24">
        <v>72154100</v>
      </c>
      <c r="C3069" s="26">
        <v>8714199</v>
      </c>
      <c r="D3069" s="62" t="s">
        <v>801</v>
      </c>
      <c r="E3069" s="61" t="s">
        <v>801</v>
      </c>
      <c r="F3069" s="23" t="s">
        <v>503</v>
      </c>
      <c r="G3069" s="42" t="s">
        <v>1</v>
      </c>
      <c r="H3069" s="21">
        <v>1</v>
      </c>
      <c r="I3069" s="20">
        <v>989259.7654285715</v>
      </c>
      <c r="J3069" s="20">
        <f t="shared" si="1472"/>
        <v>187959.35543142859</v>
      </c>
      <c r="K3069" s="19">
        <f t="shared" si="1473"/>
        <v>1177219.1208600001</v>
      </c>
      <c r="L3069" s="15">
        <f t="shared" si="1474"/>
        <v>1177219.1208600001</v>
      </c>
      <c r="M3069" s="17">
        <v>789315.12605042022</v>
      </c>
      <c r="N3069" s="17">
        <v>149969.87394957984</v>
      </c>
      <c r="O3069" s="16">
        <v>939285</v>
      </c>
      <c r="P3069" s="18">
        <v>939285</v>
      </c>
      <c r="Q3069" s="17">
        <v>751728.57142857148</v>
      </c>
      <c r="R3069" s="17">
        <v>142828.42857142858</v>
      </c>
      <c r="S3069" s="16">
        <v>894557</v>
      </c>
      <c r="T3069" s="15">
        <f t="shared" si="1469"/>
        <v>894557</v>
      </c>
      <c r="U3069" s="14"/>
      <c r="V3069" s="14"/>
      <c r="W3069" s="14"/>
      <c r="X3069" s="14"/>
      <c r="Y3069" s="14"/>
      <c r="Z3069" s="14"/>
      <c r="AA3069" s="14"/>
      <c r="AB3069" s="13"/>
      <c r="AC3069" s="12">
        <f t="shared" si="1475"/>
        <v>0</v>
      </c>
      <c r="AD3069" s="6">
        <f t="shared" si="1476"/>
        <v>0</v>
      </c>
      <c r="AE3069" s="6">
        <f t="shared" si="1477"/>
        <v>0</v>
      </c>
      <c r="AF3069" s="6">
        <f t="shared" si="1478"/>
        <v>0</v>
      </c>
      <c r="AG3069" s="9">
        <f t="shared" si="1483"/>
        <v>894557</v>
      </c>
      <c r="AH3069" s="11">
        <f t="shared" si="1480"/>
        <v>1177219.1208600001</v>
      </c>
      <c r="AI3069" s="11">
        <f t="shared" si="1481"/>
        <v>916921</v>
      </c>
      <c r="AJ3069" s="10">
        <f t="shared" si="1482"/>
        <v>752765.28021500004</v>
      </c>
      <c r="AK3069" s="9">
        <f t="shared" si="1467"/>
        <v>905739</v>
      </c>
      <c r="AL3069" s="9">
        <f t="shared" si="1470"/>
        <v>1047070.0604300001</v>
      </c>
      <c r="AM3069" s="6">
        <f t="shared" si="1484"/>
        <v>989455.41552955972</v>
      </c>
      <c r="AN3069" s="8">
        <f t="shared" si="1485"/>
        <v>516949.74855838151</v>
      </c>
      <c r="AO3069" s="7">
        <f t="shared" si="1471"/>
        <v>0.56378875449289689</v>
      </c>
      <c r="AP3069" s="6">
        <f t="shared" si="1479"/>
        <v>989455.41552955972</v>
      </c>
      <c r="AQ3069" s="5" t="s">
        <v>0</v>
      </c>
    </row>
    <row r="3070" spans="1:43" ht="25.5" x14ac:dyDescent="0.25">
      <c r="A3070" s="63">
        <v>621</v>
      </c>
      <c r="B3070" s="24">
        <v>72154100</v>
      </c>
      <c r="C3070" s="26">
        <v>8714199</v>
      </c>
      <c r="D3070" s="62" t="s">
        <v>801</v>
      </c>
      <c r="E3070" s="61" t="s">
        <v>801</v>
      </c>
      <c r="F3070" s="23" t="s">
        <v>147</v>
      </c>
      <c r="G3070" s="42" t="s">
        <v>1</v>
      </c>
      <c r="H3070" s="21">
        <v>1</v>
      </c>
      <c r="I3070" s="20">
        <v>3480777.0527899158</v>
      </c>
      <c r="J3070" s="20">
        <f t="shared" si="1472"/>
        <v>661347.64003008406</v>
      </c>
      <c r="K3070" s="19">
        <f t="shared" si="1473"/>
        <v>4142124.69282</v>
      </c>
      <c r="L3070" s="15">
        <f t="shared" si="1474"/>
        <v>4142124.69282</v>
      </c>
      <c r="M3070" s="17">
        <v>2883057.9831932774</v>
      </c>
      <c r="N3070" s="17">
        <v>547781.01680672274</v>
      </c>
      <c r="O3070" s="16">
        <v>3430839</v>
      </c>
      <c r="P3070" s="18">
        <v>3430839</v>
      </c>
      <c r="Q3070" s="17">
        <v>2645007.5630252101</v>
      </c>
      <c r="R3070" s="17">
        <v>502551.43697478989</v>
      </c>
      <c r="S3070" s="16">
        <v>3147559</v>
      </c>
      <c r="T3070" s="15">
        <f t="shared" si="1469"/>
        <v>3147559</v>
      </c>
      <c r="U3070" s="14"/>
      <c r="V3070" s="14"/>
      <c r="W3070" s="14"/>
      <c r="X3070" s="14"/>
      <c r="Y3070" s="14"/>
      <c r="Z3070" s="14"/>
      <c r="AA3070" s="14"/>
      <c r="AB3070" s="13"/>
      <c r="AC3070" s="12">
        <f t="shared" si="1475"/>
        <v>0</v>
      </c>
      <c r="AD3070" s="6">
        <f t="shared" si="1476"/>
        <v>0</v>
      </c>
      <c r="AE3070" s="6">
        <f t="shared" si="1477"/>
        <v>0</v>
      </c>
      <c r="AF3070" s="6">
        <f t="shared" si="1478"/>
        <v>0</v>
      </c>
      <c r="AG3070" s="9">
        <f t="shared" si="1483"/>
        <v>3147559</v>
      </c>
      <c r="AH3070" s="11">
        <f t="shared" si="1480"/>
        <v>4142124.69282</v>
      </c>
      <c r="AI3070" s="11">
        <f t="shared" si="1481"/>
        <v>3289199</v>
      </c>
      <c r="AJ3070" s="10">
        <f t="shared" si="1482"/>
        <v>2680130.6732049999</v>
      </c>
      <c r="AK3070" s="9">
        <f t="shared" si="1467"/>
        <v>3218379</v>
      </c>
      <c r="AL3070" s="9">
        <f t="shared" si="1470"/>
        <v>3715661.8464099998</v>
      </c>
      <c r="AM3070" s="6">
        <f t="shared" si="1484"/>
        <v>3526912.2160675256</v>
      </c>
      <c r="AN3070" s="8">
        <f t="shared" si="1485"/>
        <v>1835082.120910309</v>
      </c>
      <c r="AO3070" s="7">
        <f t="shared" si="1471"/>
        <v>0.5579115526030225</v>
      </c>
      <c r="AP3070" s="6">
        <f t="shared" si="1479"/>
        <v>3526912.2160675256</v>
      </c>
      <c r="AQ3070" s="5" t="s">
        <v>0</v>
      </c>
    </row>
    <row r="3071" spans="1:43" ht="25.5" x14ac:dyDescent="0.25">
      <c r="A3071" s="63">
        <v>622</v>
      </c>
      <c r="B3071" s="24">
        <v>72154100</v>
      </c>
      <c r="C3071" s="26">
        <v>8714199</v>
      </c>
      <c r="D3071" s="62" t="s">
        <v>801</v>
      </c>
      <c r="E3071" s="61" t="s">
        <v>801</v>
      </c>
      <c r="F3071" s="23" t="s">
        <v>513</v>
      </c>
      <c r="G3071" s="42" t="s">
        <v>1</v>
      </c>
      <c r="H3071" s="21">
        <v>1</v>
      </c>
      <c r="I3071" s="20">
        <v>3515536.6186386552</v>
      </c>
      <c r="J3071" s="20">
        <f t="shared" si="1472"/>
        <v>667951.95754134445</v>
      </c>
      <c r="K3071" s="19">
        <f t="shared" si="1473"/>
        <v>4183488.5761799999</v>
      </c>
      <c r="L3071" s="15">
        <f t="shared" si="1474"/>
        <v>4183488.5761799999</v>
      </c>
      <c r="M3071" s="17">
        <v>2885134.4537815126</v>
      </c>
      <c r="N3071" s="17">
        <v>548175.54621848743</v>
      </c>
      <c r="O3071" s="16">
        <v>3433310</v>
      </c>
      <c r="P3071" s="18">
        <v>3433310</v>
      </c>
      <c r="Q3071" s="17">
        <v>2671421.0084033613</v>
      </c>
      <c r="R3071" s="17">
        <v>507569.99159663863</v>
      </c>
      <c r="S3071" s="16">
        <v>3178991</v>
      </c>
      <c r="T3071" s="15">
        <f t="shared" si="1469"/>
        <v>3178991</v>
      </c>
      <c r="U3071" s="14"/>
      <c r="V3071" s="14"/>
      <c r="W3071" s="14"/>
      <c r="X3071" s="14"/>
      <c r="Y3071" s="14"/>
      <c r="Z3071" s="14"/>
      <c r="AA3071" s="14"/>
      <c r="AB3071" s="13"/>
      <c r="AC3071" s="12">
        <f t="shared" si="1475"/>
        <v>0</v>
      </c>
      <c r="AD3071" s="6">
        <f t="shared" si="1476"/>
        <v>0</v>
      </c>
      <c r="AE3071" s="6">
        <f t="shared" si="1477"/>
        <v>0</v>
      </c>
      <c r="AF3071" s="6">
        <f t="shared" si="1478"/>
        <v>0</v>
      </c>
      <c r="AG3071" s="9">
        <f t="shared" si="1483"/>
        <v>3178991</v>
      </c>
      <c r="AH3071" s="11">
        <f t="shared" si="1480"/>
        <v>4183488.5761799999</v>
      </c>
      <c r="AI3071" s="11">
        <f t="shared" si="1481"/>
        <v>3306150.5</v>
      </c>
      <c r="AJ3071" s="10">
        <f t="shared" si="1482"/>
        <v>2698947.394045</v>
      </c>
      <c r="AK3071" s="9">
        <f t="shared" si="1467"/>
        <v>3242570.75</v>
      </c>
      <c r="AL3071" s="9">
        <f t="shared" si="1470"/>
        <v>3744819.5380899999</v>
      </c>
      <c r="AM3071" s="6">
        <f t="shared" si="1484"/>
        <v>3550866.1459898022</v>
      </c>
      <c r="AN3071" s="8">
        <f t="shared" si="1485"/>
        <v>1849135.8213969734</v>
      </c>
      <c r="AO3071" s="7">
        <f t="shared" si="1471"/>
        <v>0.55930176844549984</v>
      </c>
      <c r="AP3071" s="6">
        <f t="shared" si="1479"/>
        <v>3550866.1459898022</v>
      </c>
      <c r="AQ3071" s="5" t="s">
        <v>0</v>
      </c>
    </row>
    <row r="3072" spans="1:43" ht="25.5" x14ac:dyDescent="0.25">
      <c r="A3072" s="63">
        <v>623</v>
      </c>
      <c r="B3072" s="24">
        <v>72154100</v>
      </c>
      <c r="C3072" s="26">
        <v>8714199</v>
      </c>
      <c r="D3072" s="62" t="s">
        <v>801</v>
      </c>
      <c r="E3072" s="61" t="s">
        <v>801</v>
      </c>
      <c r="F3072" s="23" t="s">
        <v>512</v>
      </c>
      <c r="G3072" s="42" t="s">
        <v>1</v>
      </c>
      <c r="H3072" s="21">
        <v>1</v>
      </c>
      <c r="I3072" s="20">
        <v>990572.42783193279</v>
      </c>
      <c r="J3072" s="20">
        <f t="shared" ref="J3072:J3103" si="1486">+I3072*0.19</f>
        <v>188208.76128806724</v>
      </c>
      <c r="K3072" s="19">
        <f t="shared" ref="K3072:K3103" si="1487">+I3072+J3072</f>
        <v>1178781.18912</v>
      </c>
      <c r="L3072" s="15">
        <f t="shared" ref="L3072:L3103" si="1488">+H3072*K3072</f>
        <v>1178781.18912</v>
      </c>
      <c r="M3072" s="17">
        <v>820471.42857142864</v>
      </c>
      <c r="N3072" s="17">
        <v>155889.57142857145</v>
      </c>
      <c r="O3072" s="16">
        <v>976361.00000000012</v>
      </c>
      <c r="P3072" s="18">
        <v>976361.00000000012</v>
      </c>
      <c r="Q3072" s="17">
        <v>752726.05042016809</v>
      </c>
      <c r="R3072" s="17">
        <v>143017.94957983194</v>
      </c>
      <c r="S3072" s="16">
        <v>895744</v>
      </c>
      <c r="T3072" s="15">
        <f t="shared" si="1469"/>
        <v>895744</v>
      </c>
      <c r="U3072" s="14"/>
      <c r="V3072" s="14"/>
      <c r="W3072" s="14"/>
      <c r="X3072" s="14"/>
      <c r="Y3072" s="14"/>
      <c r="Z3072" s="14"/>
      <c r="AA3072" s="14"/>
      <c r="AB3072" s="13"/>
      <c r="AC3072" s="12">
        <f t="shared" ref="AC3072:AC3103" si="1489">+AB3072*19%</f>
        <v>0</v>
      </c>
      <c r="AD3072" s="6">
        <f t="shared" ref="AD3072:AD3103" si="1490">+AB3072+AC3072</f>
        <v>0</v>
      </c>
      <c r="AE3072" s="6">
        <f t="shared" ref="AE3072:AE3103" si="1491">+AD3072*5.1%</f>
        <v>0</v>
      </c>
      <c r="AF3072" s="6">
        <f t="shared" ref="AF3072:AF3103" si="1492">+AD3072+AE3072</f>
        <v>0</v>
      </c>
      <c r="AG3072" s="9">
        <f t="shared" si="1483"/>
        <v>895744</v>
      </c>
      <c r="AH3072" s="11">
        <f t="shared" si="1480"/>
        <v>1178781.18912</v>
      </c>
      <c r="AI3072" s="11">
        <f t="shared" si="1481"/>
        <v>936052.5</v>
      </c>
      <c r="AJ3072" s="10">
        <f t="shared" si="1482"/>
        <v>762721.54728000006</v>
      </c>
      <c r="AK3072" s="9">
        <f t="shared" si="1467"/>
        <v>915898.25</v>
      </c>
      <c r="AL3072" s="9">
        <f t="shared" si="1470"/>
        <v>1057416.8445600001</v>
      </c>
      <c r="AM3072" s="6">
        <f t="shared" si="1484"/>
        <v>1003701.7886675507</v>
      </c>
      <c r="AN3072" s="8">
        <f t="shared" si="1485"/>
        <v>522234.4853094797</v>
      </c>
      <c r="AO3072" s="7">
        <f t="shared" si="1471"/>
        <v>0.55791153307050589</v>
      </c>
      <c r="AP3072" s="6">
        <f t="shared" si="1479"/>
        <v>1003701.7886675507</v>
      </c>
      <c r="AQ3072" s="5" t="s">
        <v>0</v>
      </c>
    </row>
    <row r="3073" spans="1:43" ht="25.5" x14ac:dyDescent="0.25">
      <c r="A3073" s="63">
        <v>624</v>
      </c>
      <c r="B3073" s="24">
        <v>72154100</v>
      </c>
      <c r="C3073" s="26">
        <v>8714199</v>
      </c>
      <c r="D3073" s="62" t="s">
        <v>801</v>
      </c>
      <c r="E3073" s="61" t="s">
        <v>801</v>
      </c>
      <c r="F3073" s="23" t="s">
        <v>501</v>
      </c>
      <c r="G3073" s="42" t="s">
        <v>1</v>
      </c>
      <c r="H3073" s="21">
        <v>1</v>
      </c>
      <c r="I3073" s="20">
        <v>3902466.8087394964</v>
      </c>
      <c r="J3073" s="20">
        <f t="shared" si="1486"/>
        <v>741468.6936605043</v>
      </c>
      <c r="K3073" s="19">
        <f t="shared" si="1487"/>
        <v>4643935.5024000006</v>
      </c>
      <c r="L3073" s="15">
        <f t="shared" si="1488"/>
        <v>4643935.5024000006</v>
      </c>
      <c r="M3073" s="17">
        <v>3173026.8907563025</v>
      </c>
      <c r="N3073" s="17">
        <v>602875.10924369749</v>
      </c>
      <c r="O3073" s="16">
        <v>3775902</v>
      </c>
      <c r="P3073" s="18">
        <v>3775902</v>
      </c>
      <c r="Q3073" s="17">
        <v>2965445.3781512608</v>
      </c>
      <c r="R3073" s="17">
        <v>563434.62184873957</v>
      </c>
      <c r="S3073" s="16">
        <v>3528880.0000000005</v>
      </c>
      <c r="T3073" s="15">
        <f t="shared" si="1469"/>
        <v>3528880.0000000005</v>
      </c>
      <c r="U3073" s="14"/>
      <c r="V3073" s="14"/>
      <c r="W3073" s="14"/>
      <c r="X3073" s="14"/>
      <c r="Y3073" s="14"/>
      <c r="Z3073" s="14"/>
      <c r="AA3073" s="14"/>
      <c r="AB3073" s="13"/>
      <c r="AC3073" s="12">
        <f t="shared" si="1489"/>
        <v>0</v>
      </c>
      <c r="AD3073" s="6">
        <f t="shared" si="1490"/>
        <v>0</v>
      </c>
      <c r="AE3073" s="6">
        <f t="shared" si="1491"/>
        <v>0</v>
      </c>
      <c r="AF3073" s="6">
        <f t="shared" si="1492"/>
        <v>0</v>
      </c>
      <c r="AG3073" s="9">
        <f t="shared" si="1483"/>
        <v>3528880.0000000005</v>
      </c>
      <c r="AH3073" s="11">
        <f t="shared" si="1480"/>
        <v>4643935.5024000006</v>
      </c>
      <c r="AI3073" s="11">
        <f t="shared" si="1481"/>
        <v>3652391</v>
      </c>
      <c r="AJ3073" s="10">
        <f t="shared" si="1482"/>
        <v>2987179.3755999999</v>
      </c>
      <c r="AK3073" s="9">
        <f t="shared" si="1467"/>
        <v>3590635.5</v>
      </c>
      <c r="AL3073" s="9">
        <f t="shared" si="1470"/>
        <v>4148163.2512000003</v>
      </c>
      <c r="AM3073" s="6">
        <f t="shared" si="1484"/>
        <v>3929026.0118603646</v>
      </c>
      <c r="AN3073" s="8">
        <f t="shared" si="1485"/>
        <v>2048056.349356231</v>
      </c>
      <c r="AO3073" s="7">
        <f t="shared" si="1471"/>
        <v>0.5607440028617503</v>
      </c>
      <c r="AP3073" s="6">
        <f t="shared" si="1479"/>
        <v>3929026.0118603646</v>
      </c>
      <c r="AQ3073" s="5" t="s">
        <v>0</v>
      </c>
    </row>
    <row r="3074" spans="1:43" ht="25.5" x14ac:dyDescent="0.25">
      <c r="A3074" s="63">
        <v>625</v>
      </c>
      <c r="B3074" s="24">
        <v>72154100</v>
      </c>
      <c r="C3074" s="26">
        <v>8714199</v>
      </c>
      <c r="D3074" s="62" t="s">
        <v>801</v>
      </c>
      <c r="E3074" s="61" t="s">
        <v>801</v>
      </c>
      <c r="F3074" s="23" t="s">
        <v>500</v>
      </c>
      <c r="G3074" s="42" t="s">
        <v>1</v>
      </c>
      <c r="H3074" s="21">
        <v>1</v>
      </c>
      <c r="I3074" s="20">
        <v>1379991.9212773112</v>
      </c>
      <c r="J3074" s="20">
        <f t="shared" si="1486"/>
        <v>262198.46504268912</v>
      </c>
      <c r="K3074" s="19">
        <f t="shared" si="1487"/>
        <v>1642190.3863200003</v>
      </c>
      <c r="L3074" s="15">
        <f t="shared" si="1488"/>
        <v>1642190.3863200003</v>
      </c>
      <c r="M3074" s="17">
        <v>1111560.5042016807</v>
      </c>
      <c r="N3074" s="17">
        <v>211196.49579831932</v>
      </c>
      <c r="O3074" s="16">
        <v>1322757</v>
      </c>
      <c r="P3074" s="18">
        <v>1322757</v>
      </c>
      <c r="Q3074" s="17">
        <v>1048642.0168067229</v>
      </c>
      <c r="R3074" s="17">
        <v>199241.98319327735</v>
      </c>
      <c r="S3074" s="16">
        <v>1247884.0000000002</v>
      </c>
      <c r="T3074" s="15">
        <f t="shared" si="1469"/>
        <v>1247884.0000000002</v>
      </c>
      <c r="U3074" s="14"/>
      <c r="V3074" s="14"/>
      <c r="W3074" s="14"/>
      <c r="X3074" s="14"/>
      <c r="Y3074" s="14"/>
      <c r="Z3074" s="14"/>
      <c r="AA3074" s="14"/>
      <c r="AB3074" s="13"/>
      <c r="AC3074" s="12">
        <f t="shared" si="1489"/>
        <v>0</v>
      </c>
      <c r="AD3074" s="6">
        <f t="shared" si="1490"/>
        <v>0</v>
      </c>
      <c r="AE3074" s="6">
        <f t="shared" si="1491"/>
        <v>0</v>
      </c>
      <c r="AF3074" s="6">
        <f t="shared" si="1492"/>
        <v>0</v>
      </c>
      <c r="AG3074" s="9">
        <f t="shared" si="1483"/>
        <v>1247884.0000000002</v>
      </c>
      <c r="AH3074" s="11">
        <f t="shared" si="1480"/>
        <v>1642190.3863200003</v>
      </c>
      <c r="AI3074" s="11">
        <f t="shared" si="1481"/>
        <v>1285320.5</v>
      </c>
      <c r="AJ3074" s="10">
        <f t="shared" si="1482"/>
        <v>1053207.8465800001</v>
      </c>
      <c r="AK3074" s="9">
        <f t="shared" si="1467"/>
        <v>1266602.25</v>
      </c>
      <c r="AL3074" s="9">
        <f t="shared" si="1470"/>
        <v>1463755.4431600003</v>
      </c>
      <c r="AM3074" s="6">
        <f t="shared" si="1484"/>
        <v>1384852.246987476</v>
      </c>
      <c r="AN3074" s="8">
        <f t="shared" si="1485"/>
        <v>722657.76848060603</v>
      </c>
      <c r="AO3074" s="7">
        <f t="shared" si="1471"/>
        <v>0.56223935468282504</v>
      </c>
      <c r="AP3074" s="6">
        <f t="shared" si="1479"/>
        <v>1384852.246987476</v>
      </c>
      <c r="AQ3074" s="5" t="s">
        <v>0</v>
      </c>
    </row>
    <row r="3075" spans="1:43" x14ac:dyDescent="0.25">
      <c r="A3075" s="63">
        <v>626</v>
      </c>
      <c r="B3075" s="24">
        <v>72154100</v>
      </c>
      <c r="C3075" s="26">
        <v>8714199</v>
      </c>
      <c r="D3075" s="62" t="s">
        <v>801</v>
      </c>
      <c r="E3075" s="61" t="s">
        <v>801</v>
      </c>
      <c r="F3075" s="23" t="s">
        <v>499</v>
      </c>
      <c r="G3075" s="42" t="s">
        <v>1</v>
      </c>
      <c r="H3075" s="21">
        <v>1</v>
      </c>
      <c r="I3075" s="20">
        <v>6357132.2326386562</v>
      </c>
      <c r="J3075" s="20">
        <f t="shared" si="1486"/>
        <v>1207855.1242013448</v>
      </c>
      <c r="K3075" s="19">
        <f t="shared" si="1487"/>
        <v>7564987.3568400014</v>
      </c>
      <c r="L3075" s="15">
        <f t="shared" si="1488"/>
        <v>7564987.3568400014</v>
      </c>
      <c r="M3075" s="17">
        <v>5168871.4285714291</v>
      </c>
      <c r="N3075" s="17">
        <v>982085.57142857159</v>
      </c>
      <c r="O3075" s="16">
        <v>6150957.0000000009</v>
      </c>
      <c r="P3075" s="18">
        <v>6150957.0000000009</v>
      </c>
      <c r="Q3075" s="17">
        <v>4830721.0084033618</v>
      </c>
      <c r="R3075" s="17">
        <v>917836.99159663869</v>
      </c>
      <c r="S3075" s="16">
        <v>5748558</v>
      </c>
      <c r="T3075" s="15">
        <f t="shared" si="1469"/>
        <v>5748558</v>
      </c>
      <c r="U3075" s="14"/>
      <c r="V3075" s="14"/>
      <c r="W3075" s="14"/>
      <c r="X3075" s="14"/>
      <c r="Y3075" s="14"/>
      <c r="Z3075" s="14"/>
      <c r="AA3075" s="14"/>
      <c r="AB3075" s="13"/>
      <c r="AC3075" s="12">
        <f t="shared" si="1489"/>
        <v>0</v>
      </c>
      <c r="AD3075" s="6">
        <f t="shared" si="1490"/>
        <v>0</v>
      </c>
      <c r="AE3075" s="6">
        <f t="shared" si="1491"/>
        <v>0</v>
      </c>
      <c r="AF3075" s="6">
        <f t="shared" si="1492"/>
        <v>0</v>
      </c>
      <c r="AG3075" s="9">
        <f t="shared" si="1483"/>
        <v>5748558</v>
      </c>
      <c r="AH3075" s="11">
        <f t="shared" si="1480"/>
        <v>7564987.3568400014</v>
      </c>
      <c r="AI3075" s="11">
        <f t="shared" si="1481"/>
        <v>5949757.5</v>
      </c>
      <c r="AJ3075" s="10">
        <f t="shared" si="1482"/>
        <v>4866125.5892100008</v>
      </c>
      <c r="AK3075" s="9">
        <f t="shared" si="1467"/>
        <v>5849157.75</v>
      </c>
      <c r="AL3075" s="9">
        <f t="shared" si="1470"/>
        <v>6757372.4284200007</v>
      </c>
      <c r="AM3075" s="6">
        <f t="shared" si="1484"/>
        <v>6400397.0116211055</v>
      </c>
      <c r="AN3075" s="8">
        <f t="shared" si="1485"/>
        <v>3336290.9447720814</v>
      </c>
      <c r="AO3075" s="7">
        <f t="shared" si="1471"/>
        <v>0.56074402104154353</v>
      </c>
      <c r="AP3075" s="6">
        <f t="shared" si="1479"/>
        <v>6400397.0116211055</v>
      </c>
      <c r="AQ3075" s="5" t="s">
        <v>0</v>
      </c>
    </row>
    <row r="3076" spans="1:43" x14ac:dyDescent="0.25">
      <c r="A3076" s="63">
        <v>627</v>
      </c>
      <c r="B3076" s="24">
        <v>72154100</v>
      </c>
      <c r="C3076" s="26">
        <v>8714199</v>
      </c>
      <c r="D3076" s="62" t="s">
        <v>801</v>
      </c>
      <c r="E3076" s="61" t="s">
        <v>801</v>
      </c>
      <c r="F3076" s="23" t="s">
        <v>496</v>
      </c>
      <c r="G3076" s="42" t="s">
        <v>1</v>
      </c>
      <c r="H3076" s="21">
        <v>1</v>
      </c>
      <c r="I3076" s="20">
        <v>4620811.6326554623</v>
      </c>
      <c r="J3076" s="20">
        <f t="shared" si="1486"/>
        <v>877954.21020453784</v>
      </c>
      <c r="K3076" s="19">
        <f t="shared" si="1487"/>
        <v>5498765.8428600002</v>
      </c>
      <c r="L3076" s="15">
        <f t="shared" si="1488"/>
        <v>5498765.8428600002</v>
      </c>
      <c r="M3076" s="17">
        <v>3721986.5546218487</v>
      </c>
      <c r="N3076" s="17">
        <v>707177.44537815126</v>
      </c>
      <c r="O3076" s="16">
        <v>4429164</v>
      </c>
      <c r="P3076" s="18">
        <v>4429164</v>
      </c>
      <c r="Q3076" s="17">
        <v>3511308.4033613447</v>
      </c>
      <c r="R3076" s="17">
        <v>667148.59663865552</v>
      </c>
      <c r="S3076" s="16">
        <v>4178457</v>
      </c>
      <c r="T3076" s="15">
        <f t="shared" si="1469"/>
        <v>4178457</v>
      </c>
      <c r="U3076" s="14"/>
      <c r="V3076" s="14"/>
      <c r="W3076" s="14"/>
      <c r="X3076" s="14"/>
      <c r="Y3076" s="14"/>
      <c r="Z3076" s="14"/>
      <c r="AA3076" s="14"/>
      <c r="AB3076" s="13"/>
      <c r="AC3076" s="12">
        <f t="shared" si="1489"/>
        <v>0</v>
      </c>
      <c r="AD3076" s="6">
        <f t="shared" si="1490"/>
        <v>0</v>
      </c>
      <c r="AE3076" s="6">
        <f t="shared" si="1491"/>
        <v>0</v>
      </c>
      <c r="AF3076" s="6">
        <f t="shared" si="1492"/>
        <v>0</v>
      </c>
      <c r="AG3076" s="9">
        <f t="shared" si="1483"/>
        <v>4178457</v>
      </c>
      <c r="AH3076" s="11">
        <f t="shared" si="1480"/>
        <v>5498765.8428600002</v>
      </c>
      <c r="AI3076" s="11">
        <f t="shared" si="1481"/>
        <v>4303810.5</v>
      </c>
      <c r="AJ3076" s="10">
        <f t="shared" si="1482"/>
        <v>3526596.7107150001</v>
      </c>
      <c r="AK3076" s="9">
        <f t="shared" si="1467"/>
        <v>4241133.75</v>
      </c>
      <c r="AL3076" s="9">
        <f t="shared" si="1470"/>
        <v>4901288.1714300001</v>
      </c>
      <c r="AM3076" s="6">
        <f t="shared" si="1484"/>
        <v>4637086.0071653603</v>
      </c>
      <c r="AN3076" s="8">
        <f t="shared" si="1485"/>
        <v>2419771.6830481766</v>
      </c>
      <c r="AO3076" s="7">
        <f t="shared" si="1471"/>
        <v>0.56223936510405759</v>
      </c>
      <c r="AP3076" s="6">
        <f t="shared" si="1479"/>
        <v>4637086.0071653603</v>
      </c>
      <c r="AQ3076" s="5" t="s">
        <v>0</v>
      </c>
    </row>
    <row r="3077" spans="1:43" x14ac:dyDescent="0.25">
      <c r="A3077" s="191" t="s">
        <v>819</v>
      </c>
      <c r="B3077" s="192"/>
      <c r="C3077" s="192"/>
      <c r="D3077" s="192"/>
      <c r="E3077" s="192"/>
      <c r="F3077" s="192"/>
      <c r="G3077" s="192"/>
      <c r="H3077" s="192"/>
      <c r="I3077" s="192"/>
      <c r="J3077" s="192"/>
      <c r="K3077" s="192"/>
      <c r="L3077" s="193"/>
      <c r="M3077" s="41"/>
      <c r="N3077" s="41"/>
      <c r="O3077" s="41"/>
      <c r="P3077" s="40"/>
      <c r="Q3077" s="39"/>
      <c r="R3077" s="39"/>
      <c r="S3077" s="39"/>
      <c r="T3077" s="15">
        <f t="shared" si="1469"/>
        <v>0</v>
      </c>
      <c r="U3077" s="39"/>
      <c r="V3077" s="39"/>
      <c r="W3077" s="39"/>
      <c r="X3077" s="39"/>
      <c r="Y3077" s="39"/>
      <c r="Z3077" s="39"/>
      <c r="AA3077" s="39"/>
      <c r="AB3077" s="13"/>
      <c r="AC3077" s="12"/>
      <c r="AD3077" s="6"/>
      <c r="AE3077" s="6"/>
      <c r="AF3077" s="6"/>
      <c r="AG3077" s="9">
        <f t="shared" ref="AG3077:AG3085" si="1493">MIN(L3077,P3077,T3077)</f>
        <v>0</v>
      </c>
      <c r="AH3077" s="11">
        <f t="shared" si="1480"/>
        <v>0</v>
      </c>
      <c r="AI3077" s="11">
        <f t="shared" si="1481"/>
        <v>0</v>
      </c>
      <c r="AJ3077" s="10">
        <f t="shared" si="1482"/>
        <v>0</v>
      </c>
      <c r="AK3077" s="9">
        <f t="shared" ref="AK3077:AK3140" si="1494">AVERAGE(AG3077,AI3077)</f>
        <v>0</v>
      </c>
      <c r="AL3077" s="9">
        <f t="shared" si="1470"/>
        <v>0</v>
      </c>
      <c r="AM3077" s="6"/>
      <c r="AN3077" s="8"/>
      <c r="AO3077" s="7"/>
      <c r="AP3077" s="6"/>
      <c r="AQ3077" s="5"/>
    </row>
    <row r="3078" spans="1:43" ht="51" x14ac:dyDescent="0.25">
      <c r="A3078" s="38" t="s">
        <v>143</v>
      </c>
      <c r="B3078" s="31" t="s">
        <v>142</v>
      </c>
      <c r="C3078" s="31" t="s">
        <v>141</v>
      </c>
      <c r="D3078" s="31" t="s">
        <v>140</v>
      </c>
      <c r="E3078" s="31" t="s">
        <v>139</v>
      </c>
      <c r="F3078" s="31" t="s">
        <v>180</v>
      </c>
      <c r="G3078" s="37" t="s">
        <v>138</v>
      </c>
      <c r="H3078" s="36" t="s">
        <v>137</v>
      </c>
      <c r="I3078" s="35" t="s">
        <v>136</v>
      </c>
      <c r="J3078" s="31" t="s">
        <v>135</v>
      </c>
      <c r="K3078" s="31" t="s">
        <v>134</v>
      </c>
      <c r="L3078" s="34" t="s">
        <v>133</v>
      </c>
      <c r="M3078" s="33" t="s">
        <v>136</v>
      </c>
      <c r="N3078" s="33" t="s">
        <v>135</v>
      </c>
      <c r="O3078" s="33" t="s">
        <v>134</v>
      </c>
      <c r="P3078" s="32" t="s">
        <v>133</v>
      </c>
      <c r="Q3078" s="31"/>
      <c r="R3078" s="31"/>
      <c r="S3078" s="31"/>
      <c r="T3078" s="15">
        <f t="shared" si="1469"/>
        <v>0</v>
      </c>
      <c r="U3078" s="31"/>
      <c r="V3078" s="31"/>
      <c r="W3078" s="31"/>
      <c r="X3078" s="31"/>
      <c r="Y3078" s="31"/>
      <c r="Z3078" s="31"/>
      <c r="AA3078" s="31"/>
      <c r="AB3078" s="13"/>
      <c r="AC3078" s="12"/>
      <c r="AD3078" s="6"/>
      <c r="AE3078" s="6"/>
      <c r="AF3078" s="6"/>
      <c r="AG3078" s="9">
        <f t="shared" si="1493"/>
        <v>0</v>
      </c>
      <c r="AH3078" s="11">
        <f t="shared" si="1480"/>
        <v>0</v>
      </c>
      <c r="AI3078" s="11">
        <f t="shared" si="1481"/>
        <v>0</v>
      </c>
      <c r="AJ3078" s="10">
        <f t="shared" si="1482"/>
        <v>0</v>
      </c>
      <c r="AK3078" s="9">
        <f t="shared" si="1494"/>
        <v>0</v>
      </c>
      <c r="AL3078" s="9">
        <f t="shared" si="1470"/>
        <v>0</v>
      </c>
      <c r="AM3078" s="6"/>
      <c r="AN3078" s="8"/>
      <c r="AO3078" s="7"/>
      <c r="AP3078" s="6"/>
      <c r="AQ3078" s="5"/>
    </row>
    <row r="3079" spans="1:43" x14ac:dyDescent="0.25">
      <c r="A3079" s="63">
        <v>628</v>
      </c>
      <c r="B3079" s="24">
        <v>78181501</v>
      </c>
      <c r="C3079" s="26">
        <v>8714149</v>
      </c>
      <c r="D3079" s="62" t="s">
        <v>801</v>
      </c>
      <c r="E3079" s="61" t="s">
        <v>801</v>
      </c>
      <c r="F3079" s="23" t="s">
        <v>818</v>
      </c>
      <c r="G3079" s="42" t="s">
        <v>1</v>
      </c>
      <c r="H3079" s="21">
        <v>1</v>
      </c>
      <c r="I3079" s="20">
        <v>947210.33389915968</v>
      </c>
      <c r="J3079" s="20">
        <f t="shared" ref="J3079:J3110" si="1495">+I3079*0.19</f>
        <v>179969.96344084034</v>
      </c>
      <c r="K3079" s="19">
        <f t="shared" ref="K3079:K3110" si="1496">+I3079+J3079</f>
        <v>1127180.29734</v>
      </c>
      <c r="L3079" s="15">
        <f t="shared" ref="L3079:L3110" si="1497">+H3079*K3079</f>
        <v>1127180.29734</v>
      </c>
      <c r="M3079" s="17">
        <v>755764.70588235301</v>
      </c>
      <c r="N3079" s="17">
        <v>143595.29411764708</v>
      </c>
      <c r="O3079" s="16">
        <v>899360.00000000012</v>
      </c>
      <c r="P3079" s="18">
        <v>899360.00000000012</v>
      </c>
      <c r="Q3079" s="17">
        <v>719775.63025210088</v>
      </c>
      <c r="R3079" s="17">
        <v>136757.36974789918</v>
      </c>
      <c r="S3079" s="16">
        <v>856533</v>
      </c>
      <c r="T3079" s="15">
        <f t="shared" si="1469"/>
        <v>856533</v>
      </c>
      <c r="U3079" s="14"/>
      <c r="V3079" s="14"/>
      <c r="W3079" s="14"/>
      <c r="X3079" s="14"/>
      <c r="Y3079" s="14"/>
      <c r="Z3079" s="14"/>
      <c r="AA3079" s="14"/>
      <c r="AB3079" s="13"/>
      <c r="AC3079" s="12">
        <f t="shared" ref="AC3079:AC3110" si="1498">+AB3079*19%</f>
        <v>0</v>
      </c>
      <c r="AD3079" s="6">
        <f t="shared" ref="AD3079:AD3110" si="1499">+AB3079+AC3079</f>
        <v>0</v>
      </c>
      <c r="AE3079" s="6">
        <f t="shared" ref="AE3079:AE3110" si="1500">+AD3079*5.1%</f>
        <v>0</v>
      </c>
      <c r="AF3079" s="6">
        <f t="shared" ref="AF3079:AF3110" si="1501">+AD3079+AE3079</f>
        <v>0</v>
      </c>
      <c r="AG3079" s="9">
        <f t="shared" si="1493"/>
        <v>856533</v>
      </c>
      <c r="AH3079" s="11">
        <f t="shared" si="1480"/>
        <v>1127180.29734</v>
      </c>
      <c r="AI3079" s="11">
        <f t="shared" si="1481"/>
        <v>877946.5</v>
      </c>
      <c r="AJ3079" s="10">
        <f t="shared" si="1482"/>
        <v>720768.32433500001</v>
      </c>
      <c r="AK3079" s="9">
        <f t="shared" si="1494"/>
        <v>867239.75</v>
      </c>
      <c r="AL3079" s="9">
        <f t="shared" si="1470"/>
        <v>1002563.39867</v>
      </c>
      <c r="AM3079" s="6">
        <f t="shared" ref="AM3077:AM3085" si="1502">HARMEAN(L3079,P3079,T3079)</f>
        <v>947397.74404271226</v>
      </c>
      <c r="AN3079" s="8">
        <f t="shared" si="1485"/>
        <v>494976.33039091073</v>
      </c>
      <c r="AO3079" s="7">
        <f t="shared" si="1471"/>
        <v>0.56378871650027729</v>
      </c>
      <c r="AP3079" s="6">
        <f t="shared" ref="AP3079:AP3110" si="1503">+AM3079</f>
        <v>947397.74404271226</v>
      </c>
      <c r="AQ3079" s="5" t="s">
        <v>0</v>
      </c>
    </row>
    <row r="3080" spans="1:43" ht="76.5" x14ac:dyDescent="0.25">
      <c r="A3080" s="63">
        <v>629</v>
      </c>
      <c r="B3080" s="24" t="s">
        <v>817</v>
      </c>
      <c r="C3080" s="26">
        <v>8714149</v>
      </c>
      <c r="D3080" s="62" t="s">
        <v>801</v>
      </c>
      <c r="E3080" s="61" t="s">
        <v>801</v>
      </c>
      <c r="F3080" s="23" t="s">
        <v>816</v>
      </c>
      <c r="G3080" s="42" t="s">
        <v>1</v>
      </c>
      <c r="H3080" s="21">
        <v>1</v>
      </c>
      <c r="I3080" s="20">
        <v>2413063.8679159665</v>
      </c>
      <c r="J3080" s="20">
        <f t="shared" si="1495"/>
        <v>458482.13490403362</v>
      </c>
      <c r="K3080" s="19">
        <f t="shared" si="1496"/>
        <v>2871546.0028200001</v>
      </c>
      <c r="L3080" s="15">
        <f t="shared" si="1497"/>
        <v>2871546.0028200001</v>
      </c>
      <c r="M3080" s="17">
        <v>1943683.193277311</v>
      </c>
      <c r="N3080" s="17">
        <v>369299.80672268913</v>
      </c>
      <c r="O3080" s="16">
        <v>2312983</v>
      </c>
      <c r="P3080" s="18">
        <v>2312983</v>
      </c>
      <c r="Q3080" s="17">
        <v>1833663.0252100842</v>
      </c>
      <c r="R3080" s="17">
        <v>348395.97478991601</v>
      </c>
      <c r="S3080" s="16">
        <v>2182059</v>
      </c>
      <c r="T3080" s="15">
        <f t="shared" si="1469"/>
        <v>2182059</v>
      </c>
      <c r="U3080" s="14"/>
      <c r="V3080" s="14"/>
      <c r="W3080" s="14"/>
      <c r="X3080" s="14"/>
      <c r="Y3080" s="14"/>
      <c r="Z3080" s="14"/>
      <c r="AA3080" s="14"/>
      <c r="AB3080" s="13"/>
      <c r="AC3080" s="12">
        <f t="shared" si="1498"/>
        <v>0</v>
      </c>
      <c r="AD3080" s="6">
        <f t="shared" si="1499"/>
        <v>0</v>
      </c>
      <c r="AE3080" s="6">
        <f t="shared" si="1500"/>
        <v>0</v>
      </c>
      <c r="AF3080" s="6">
        <f t="shared" si="1501"/>
        <v>0</v>
      </c>
      <c r="AG3080" s="9">
        <f t="shared" si="1493"/>
        <v>2182059</v>
      </c>
      <c r="AH3080" s="11">
        <f t="shared" si="1480"/>
        <v>2871546.0028200001</v>
      </c>
      <c r="AI3080" s="11">
        <f t="shared" si="1481"/>
        <v>2247521</v>
      </c>
      <c r="AJ3080" s="10">
        <f t="shared" si="1482"/>
        <v>1841647.000705</v>
      </c>
      <c r="AK3080" s="9">
        <f t="shared" si="1494"/>
        <v>2214790</v>
      </c>
      <c r="AL3080" s="9">
        <f t="shared" si="1470"/>
        <v>2559533.50141</v>
      </c>
      <c r="AM3080" s="6">
        <f t="shared" si="1502"/>
        <v>2421562.8622753099</v>
      </c>
      <c r="AN3080" s="8">
        <f t="shared" si="1485"/>
        <v>1263644.6735875597</v>
      </c>
      <c r="AO3080" s="7">
        <f t="shared" si="1471"/>
        <v>0.56223931771385438</v>
      </c>
      <c r="AP3080" s="6">
        <f t="shared" si="1503"/>
        <v>2421562.8622753099</v>
      </c>
      <c r="AQ3080" s="5" t="s">
        <v>0</v>
      </c>
    </row>
    <row r="3081" spans="1:43" ht="89.25" x14ac:dyDescent="0.25">
      <c r="A3081" s="63">
        <v>630</v>
      </c>
      <c r="B3081" s="24">
        <v>73152108</v>
      </c>
      <c r="C3081" s="26">
        <v>8714149</v>
      </c>
      <c r="D3081" s="62" t="s">
        <v>801</v>
      </c>
      <c r="E3081" s="61" t="s">
        <v>801</v>
      </c>
      <c r="F3081" s="23" t="s">
        <v>815</v>
      </c>
      <c r="G3081" s="42" t="s">
        <v>1</v>
      </c>
      <c r="H3081" s="21">
        <v>1</v>
      </c>
      <c r="I3081" s="20">
        <v>1743791.8276134455</v>
      </c>
      <c r="J3081" s="20">
        <f t="shared" si="1495"/>
        <v>331320.44724655466</v>
      </c>
      <c r="K3081" s="19">
        <f t="shared" si="1496"/>
        <v>2075112.2748600002</v>
      </c>
      <c r="L3081" s="15">
        <f t="shared" si="1497"/>
        <v>2075112.2748600002</v>
      </c>
      <c r="M3081" s="17">
        <v>1431097.4789915967</v>
      </c>
      <c r="N3081" s="17">
        <v>271908.52100840339</v>
      </c>
      <c r="O3081" s="16">
        <v>1703006</v>
      </c>
      <c r="P3081" s="18">
        <v>1703006</v>
      </c>
      <c r="Q3081" s="17">
        <v>1325089.9159663867</v>
      </c>
      <c r="R3081" s="17">
        <v>251767.08403361347</v>
      </c>
      <c r="S3081" s="16">
        <v>1576857.0000000002</v>
      </c>
      <c r="T3081" s="15">
        <f t="shared" si="1469"/>
        <v>1576857.0000000002</v>
      </c>
      <c r="U3081" s="14"/>
      <c r="V3081" s="14"/>
      <c r="W3081" s="14"/>
      <c r="X3081" s="14"/>
      <c r="Y3081" s="14"/>
      <c r="Z3081" s="14"/>
      <c r="AA3081" s="14"/>
      <c r="AB3081" s="13"/>
      <c r="AC3081" s="12">
        <f t="shared" si="1498"/>
        <v>0</v>
      </c>
      <c r="AD3081" s="6">
        <f t="shared" si="1499"/>
        <v>0</v>
      </c>
      <c r="AE3081" s="6">
        <f t="shared" si="1500"/>
        <v>0</v>
      </c>
      <c r="AF3081" s="6">
        <f t="shared" si="1501"/>
        <v>0</v>
      </c>
      <c r="AG3081" s="9">
        <f t="shared" si="1493"/>
        <v>1576857.0000000002</v>
      </c>
      <c r="AH3081" s="11">
        <f t="shared" si="1480"/>
        <v>2075112.2748600002</v>
      </c>
      <c r="AI3081" s="11">
        <f t="shared" si="1481"/>
        <v>1639931.5</v>
      </c>
      <c r="AJ3081" s="10">
        <f t="shared" si="1482"/>
        <v>1338743.8187150001</v>
      </c>
      <c r="AK3081" s="9">
        <f t="shared" si="1494"/>
        <v>1608394.25</v>
      </c>
      <c r="AL3081" s="9">
        <f t="shared" si="1470"/>
        <v>1857521.8874300001</v>
      </c>
      <c r="AM3081" s="6">
        <f t="shared" si="1502"/>
        <v>1761316.3404736337</v>
      </c>
      <c r="AN3081" s="8">
        <f t="shared" si="1485"/>
        <v>917216.50282601605</v>
      </c>
      <c r="AO3081" s="7">
        <f t="shared" si="1471"/>
        <v>0.55930171645950821</v>
      </c>
      <c r="AP3081" s="6">
        <f t="shared" si="1503"/>
        <v>1761316.3404736337</v>
      </c>
      <c r="AQ3081" s="5" t="s">
        <v>0</v>
      </c>
    </row>
    <row r="3082" spans="1:43" ht="76.5" x14ac:dyDescent="0.25">
      <c r="A3082" s="63">
        <v>631</v>
      </c>
      <c r="B3082" s="24">
        <v>73152108</v>
      </c>
      <c r="C3082" s="26">
        <v>8714149</v>
      </c>
      <c r="D3082" s="62" t="s">
        <v>801</v>
      </c>
      <c r="E3082" s="61" t="s">
        <v>801</v>
      </c>
      <c r="F3082" s="23" t="s">
        <v>814</v>
      </c>
      <c r="G3082" s="42" t="s">
        <v>1</v>
      </c>
      <c r="H3082" s="21">
        <v>1</v>
      </c>
      <c r="I3082" s="20">
        <v>1733558.1478487395</v>
      </c>
      <c r="J3082" s="20">
        <f t="shared" si="1495"/>
        <v>329376.04809126054</v>
      </c>
      <c r="K3082" s="19">
        <f t="shared" si="1496"/>
        <v>2062934.19594</v>
      </c>
      <c r="L3082" s="15">
        <f t="shared" si="1497"/>
        <v>2062934.19594</v>
      </c>
      <c r="M3082" s="17">
        <v>1422699.1596638656</v>
      </c>
      <c r="N3082" s="17">
        <v>270312.84033613448</v>
      </c>
      <c r="O3082" s="16">
        <v>1693012</v>
      </c>
      <c r="P3082" s="18">
        <v>1693012</v>
      </c>
      <c r="Q3082" s="17">
        <v>1317313.4453781513</v>
      </c>
      <c r="R3082" s="17">
        <v>250289.55462184874</v>
      </c>
      <c r="S3082" s="16">
        <v>1567603</v>
      </c>
      <c r="T3082" s="15">
        <f t="shared" si="1469"/>
        <v>1567603</v>
      </c>
      <c r="U3082" s="14"/>
      <c r="V3082" s="14"/>
      <c r="W3082" s="14"/>
      <c r="X3082" s="14"/>
      <c r="Y3082" s="14"/>
      <c r="Z3082" s="14"/>
      <c r="AA3082" s="14"/>
      <c r="AB3082" s="13"/>
      <c r="AC3082" s="12">
        <f t="shared" si="1498"/>
        <v>0</v>
      </c>
      <c r="AD3082" s="6">
        <f t="shared" si="1499"/>
        <v>0</v>
      </c>
      <c r="AE3082" s="6">
        <f t="shared" si="1500"/>
        <v>0</v>
      </c>
      <c r="AF3082" s="6">
        <f t="shared" si="1501"/>
        <v>0</v>
      </c>
      <c r="AG3082" s="9">
        <f t="shared" si="1493"/>
        <v>1567603</v>
      </c>
      <c r="AH3082" s="11">
        <f t="shared" si="1480"/>
        <v>2062934.19594</v>
      </c>
      <c r="AI3082" s="11">
        <f t="shared" si="1481"/>
        <v>1630307.5</v>
      </c>
      <c r="AJ3082" s="10">
        <f t="shared" si="1482"/>
        <v>1330887.298985</v>
      </c>
      <c r="AK3082" s="9">
        <f t="shared" si="1494"/>
        <v>1598955.25</v>
      </c>
      <c r="AL3082" s="9">
        <f t="shared" si="1470"/>
        <v>1846620.84797</v>
      </c>
      <c r="AM3082" s="6">
        <f t="shared" si="1502"/>
        <v>1750979.9307360228</v>
      </c>
      <c r="AN3082" s="8">
        <f t="shared" si="1485"/>
        <v>911833.73559972679</v>
      </c>
      <c r="AO3082" s="7">
        <f t="shared" si="1471"/>
        <v>0.55930168731955587</v>
      </c>
      <c r="AP3082" s="6">
        <f t="shared" si="1503"/>
        <v>1750979.9307360228</v>
      </c>
      <c r="AQ3082" s="5" t="s">
        <v>0</v>
      </c>
    </row>
    <row r="3083" spans="1:43" ht="51" x14ac:dyDescent="0.25">
      <c r="A3083" s="63">
        <v>632</v>
      </c>
      <c r="B3083" s="24">
        <v>73152108</v>
      </c>
      <c r="C3083" s="26">
        <v>8714149</v>
      </c>
      <c r="D3083" s="62" t="s">
        <v>801</v>
      </c>
      <c r="E3083" s="61" t="s">
        <v>801</v>
      </c>
      <c r="F3083" s="23" t="s">
        <v>813</v>
      </c>
      <c r="G3083" s="42" t="s">
        <v>1</v>
      </c>
      <c r="H3083" s="21">
        <v>1</v>
      </c>
      <c r="I3083" s="20">
        <v>3497817.3349915966</v>
      </c>
      <c r="J3083" s="20">
        <f t="shared" si="1495"/>
        <v>664585.29364840337</v>
      </c>
      <c r="K3083" s="19">
        <f t="shared" si="1496"/>
        <v>4162402.6286399998</v>
      </c>
      <c r="L3083" s="15">
        <f t="shared" si="1497"/>
        <v>4162402.6286399998</v>
      </c>
      <c r="M3083" s="17">
        <v>2817433.6134453784</v>
      </c>
      <c r="N3083" s="17">
        <v>535312.38655462186</v>
      </c>
      <c r="O3083" s="16">
        <v>3352746</v>
      </c>
      <c r="P3083" s="18">
        <v>3352746</v>
      </c>
      <c r="Q3083" s="17">
        <v>2657956.3025210085</v>
      </c>
      <c r="R3083" s="17">
        <v>505011.69747899164</v>
      </c>
      <c r="S3083" s="16">
        <v>3162968</v>
      </c>
      <c r="T3083" s="15">
        <f t="shared" si="1469"/>
        <v>3162968</v>
      </c>
      <c r="U3083" s="14"/>
      <c r="V3083" s="14"/>
      <c r="W3083" s="14"/>
      <c r="X3083" s="14"/>
      <c r="Y3083" s="14"/>
      <c r="Z3083" s="14"/>
      <c r="AA3083" s="14"/>
      <c r="AB3083" s="13"/>
      <c r="AC3083" s="12">
        <f t="shared" si="1498"/>
        <v>0</v>
      </c>
      <c r="AD3083" s="6">
        <f t="shared" si="1499"/>
        <v>0</v>
      </c>
      <c r="AE3083" s="6">
        <f t="shared" si="1500"/>
        <v>0</v>
      </c>
      <c r="AF3083" s="6">
        <f t="shared" si="1501"/>
        <v>0</v>
      </c>
      <c r="AG3083" s="9">
        <f t="shared" si="1493"/>
        <v>3162968</v>
      </c>
      <c r="AH3083" s="11">
        <f t="shared" si="1480"/>
        <v>4162402.6286399998</v>
      </c>
      <c r="AI3083" s="11">
        <f t="shared" si="1481"/>
        <v>3257857</v>
      </c>
      <c r="AJ3083" s="10">
        <f t="shared" si="1482"/>
        <v>2669529.1571599999</v>
      </c>
      <c r="AK3083" s="9">
        <f t="shared" si="1494"/>
        <v>3210412.5</v>
      </c>
      <c r="AL3083" s="9">
        <f t="shared" si="1470"/>
        <v>3710129.8143199999</v>
      </c>
      <c r="AM3083" s="6">
        <f t="shared" si="1502"/>
        <v>3510136.640665567</v>
      </c>
      <c r="AN3083" s="8">
        <f t="shared" si="1485"/>
        <v>1831695.4139757752</v>
      </c>
      <c r="AO3083" s="7">
        <f t="shared" si="1471"/>
        <v>0.56223935365357514</v>
      </c>
      <c r="AP3083" s="6">
        <f t="shared" si="1503"/>
        <v>3510136.640665567</v>
      </c>
      <c r="AQ3083" s="5" t="s">
        <v>0</v>
      </c>
    </row>
    <row r="3084" spans="1:43" ht="63.75" x14ac:dyDescent="0.25">
      <c r="A3084" s="63">
        <v>633</v>
      </c>
      <c r="B3084" s="24">
        <v>72154501</v>
      </c>
      <c r="C3084" s="26">
        <v>8714149</v>
      </c>
      <c r="D3084" s="62" t="s">
        <v>801</v>
      </c>
      <c r="E3084" s="61" t="s">
        <v>801</v>
      </c>
      <c r="F3084" s="23" t="s">
        <v>812</v>
      </c>
      <c r="G3084" s="42" t="s">
        <v>1</v>
      </c>
      <c r="H3084" s="21">
        <v>1</v>
      </c>
      <c r="I3084" s="20">
        <v>2797844.255394958</v>
      </c>
      <c r="J3084" s="20">
        <f t="shared" si="1495"/>
        <v>531590.408525042</v>
      </c>
      <c r="K3084" s="19">
        <f t="shared" si="1496"/>
        <v>3329434.6639200002</v>
      </c>
      <c r="L3084" s="15">
        <f t="shared" si="1497"/>
        <v>3329434.6639200002</v>
      </c>
      <c r="M3084" s="17">
        <v>2274878.1512605045</v>
      </c>
      <c r="N3084" s="17">
        <v>432226.84873949585</v>
      </c>
      <c r="O3084" s="16">
        <v>2707105.0000000005</v>
      </c>
      <c r="P3084" s="18">
        <v>2707105.0000000005</v>
      </c>
      <c r="Q3084" s="17">
        <v>2126053.781512605</v>
      </c>
      <c r="R3084" s="17">
        <v>403950.21848739497</v>
      </c>
      <c r="S3084" s="16">
        <v>2530004</v>
      </c>
      <c r="T3084" s="15">
        <f t="shared" si="1469"/>
        <v>2530004</v>
      </c>
      <c r="U3084" s="14"/>
      <c r="V3084" s="14"/>
      <c r="W3084" s="14"/>
      <c r="X3084" s="14"/>
      <c r="Y3084" s="14"/>
      <c r="Z3084" s="14"/>
      <c r="AA3084" s="14"/>
      <c r="AB3084" s="13"/>
      <c r="AC3084" s="12">
        <f t="shared" si="1498"/>
        <v>0</v>
      </c>
      <c r="AD3084" s="6">
        <f t="shared" si="1499"/>
        <v>0</v>
      </c>
      <c r="AE3084" s="6">
        <f t="shared" si="1500"/>
        <v>0</v>
      </c>
      <c r="AF3084" s="6">
        <f t="shared" si="1501"/>
        <v>0</v>
      </c>
      <c r="AG3084" s="9">
        <f t="shared" si="1493"/>
        <v>2530004</v>
      </c>
      <c r="AH3084" s="11">
        <f t="shared" si="1480"/>
        <v>3329434.6639200002</v>
      </c>
      <c r="AI3084" s="11">
        <f t="shared" si="1481"/>
        <v>2618554.5</v>
      </c>
      <c r="AJ3084" s="10">
        <f t="shared" si="1482"/>
        <v>2141635.91598</v>
      </c>
      <c r="AK3084" s="9">
        <f t="shared" si="1494"/>
        <v>2574279.25</v>
      </c>
      <c r="AL3084" s="9">
        <f t="shared" si="1470"/>
        <v>2973994.5819600001</v>
      </c>
      <c r="AM3084" s="6">
        <f t="shared" si="1502"/>
        <v>2816885.8328641001</v>
      </c>
      <c r="AN3084" s="8">
        <f t="shared" si="1485"/>
        <v>1468338.666190593</v>
      </c>
      <c r="AO3084" s="7">
        <f t="shared" si="1471"/>
        <v>0.56074397771388496</v>
      </c>
      <c r="AP3084" s="6">
        <f t="shared" si="1503"/>
        <v>2816885.8328641001</v>
      </c>
      <c r="AQ3084" s="5" t="s">
        <v>0</v>
      </c>
    </row>
    <row r="3085" spans="1:43" ht="102" x14ac:dyDescent="0.25">
      <c r="A3085" s="63">
        <v>634</v>
      </c>
      <c r="B3085" s="24">
        <v>72154501</v>
      </c>
      <c r="C3085" s="26">
        <v>8714149</v>
      </c>
      <c r="D3085" s="62" t="s">
        <v>801</v>
      </c>
      <c r="E3085" s="61" t="s">
        <v>801</v>
      </c>
      <c r="F3085" s="23" t="s">
        <v>811</v>
      </c>
      <c r="G3085" s="42" t="s">
        <v>1</v>
      </c>
      <c r="H3085" s="21">
        <v>1</v>
      </c>
      <c r="I3085" s="20">
        <v>4934604.2989915963</v>
      </c>
      <c r="J3085" s="20">
        <f t="shared" si="1495"/>
        <v>937574.81680840335</v>
      </c>
      <c r="K3085" s="19">
        <f t="shared" si="1496"/>
        <v>5872179.1157999998</v>
      </c>
      <c r="L3085" s="15">
        <f t="shared" si="1497"/>
        <v>5872179.1157999998</v>
      </c>
      <c r="M3085" s="17">
        <v>4012238.6554621849</v>
      </c>
      <c r="N3085" s="17">
        <v>762325.3445378152</v>
      </c>
      <c r="O3085" s="16">
        <v>4774564</v>
      </c>
      <c r="P3085" s="18">
        <v>4774564</v>
      </c>
      <c r="Q3085" s="17">
        <v>3749756.3025210085</v>
      </c>
      <c r="R3085" s="17">
        <v>712453.69747899158</v>
      </c>
      <c r="S3085" s="16">
        <v>4462210</v>
      </c>
      <c r="T3085" s="15">
        <f t="shared" si="1469"/>
        <v>4462210</v>
      </c>
      <c r="U3085" s="14"/>
      <c r="V3085" s="14"/>
      <c r="W3085" s="14"/>
      <c r="X3085" s="14"/>
      <c r="Y3085" s="14"/>
      <c r="Z3085" s="14"/>
      <c r="AA3085" s="14"/>
      <c r="AB3085" s="13"/>
      <c r="AC3085" s="12">
        <f t="shared" si="1498"/>
        <v>0</v>
      </c>
      <c r="AD3085" s="6">
        <f t="shared" si="1499"/>
        <v>0</v>
      </c>
      <c r="AE3085" s="6">
        <f t="shared" si="1500"/>
        <v>0</v>
      </c>
      <c r="AF3085" s="6">
        <f t="shared" si="1501"/>
        <v>0</v>
      </c>
      <c r="AG3085" s="9">
        <f t="shared" si="1493"/>
        <v>4462210</v>
      </c>
      <c r="AH3085" s="11">
        <f t="shared" si="1480"/>
        <v>5872179.1157999998</v>
      </c>
      <c r="AI3085" s="11">
        <f t="shared" si="1481"/>
        <v>4618387</v>
      </c>
      <c r="AJ3085" s="10">
        <f t="shared" si="1482"/>
        <v>3777238.2789500002</v>
      </c>
      <c r="AK3085" s="9">
        <f t="shared" si="1494"/>
        <v>4540298.5</v>
      </c>
      <c r="AL3085" s="9">
        <f t="shared" si="1470"/>
        <v>5245283.0579000004</v>
      </c>
      <c r="AM3085" s="6">
        <f t="shared" si="1502"/>
        <v>4968187.5339048114</v>
      </c>
      <c r="AN3085" s="8">
        <f t="shared" si="1485"/>
        <v>2589732.9964285912</v>
      </c>
      <c r="AO3085" s="7">
        <f t="shared" si="1471"/>
        <v>0.56074404254745025</v>
      </c>
      <c r="AP3085" s="6">
        <f t="shared" si="1503"/>
        <v>4968187.5339048114</v>
      </c>
      <c r="AQ3085" s="5" t="s">
        <v>0</v>
      </c>
    </row>
    <row r="3086" spans="1:43" ht="25.5" x14ac:dyDescent="0.25">
      <c r="A3086" s="63">
        <v>635</v>
      </c>
      <c r="B3086" s="24">
        <v>72154501</v>
      </c>
      <c r="C3086" s="26">
        <v>8714149</v>
      </c>
      <c r="D3086" s="62" t="s">
        <v>801</v>
      </c>
      <c r="E3086" s="61" t="s">
        <v>801</v>
      </c>
      <c r="F3086" s="23" t="s">
        <v>810</v>
      </c>
      <c r="G3086" s="42" t="s">
        <v>1</v>
      </c>
      <c r="H3086" s="21">
        <v>1</v>
      </c>
      <c r="I3086" s="20">
        <v>3008655.4044705885</v>
      </c>
      <c r="J3086" s="20">
        <f t="shared" si="1495"/>
        <v>571644.52684941178</v>
      </c>
      <c r="K3086" s="19">
        <f t="shared" si="1496"/>
        <v>3580299.9313200004</v>
      </c>
      <c r="L3086" s="15">
        <f t="shared" si="1497"/>
        <v>3580299.9313200004</v>
      </c>
      <c r="M3086" s="17">
        <v>2400559.6638655462</v>
      </c>
      <c r="N3086" s="17">
        <v>456106.33613445377</v>
      </c>
      <c r="O3086" s="16">
        <v>2856666</v>
      </c>
      <c r="P3086" s="18">
        <v>2856666</v>
      </c>
      <c r="Q3086" s="17">
        <v>2286247.0588235296</v>
      </c>
      <c r="R3086" s="17">
        <v>434386.94117647066</v>
      </c>
      <c r="S3086" s="16">
        <v>2720634.0000000005</v>
      </c>
      <c r="T3086" s="15">
        <f t="shared" si="1469"/>
        <v>2720634.0000000005</v>
      </c>
      <c r="U3086" s="14"/>
      <c r="V3086" s="14"/>
      <c r="W3086" s="14"/>
      <c r="X3086" s="14"/>
      <c r="Y3086" s="14"/>
      <c r="Z3086" s="14"/>
      <c r="AA3086" s="14"/>
      <c r="AB3086" s="13">
        <v>170000</v>
      </c>
      <c r="AC3086" s="12">
        <f t="shared" si="1498"/>
        <v>32300</v>
      </c>
      <c r="AD3086" s="6">
        <f t="shared" si="1499"/>
        <v>202300</v>
      </c>
      <c r="AE3086" s="6">
        <f t="shared" si="1500"/>
        <v>10317.299999999999</v>
      </c>
      <c r="AF3086" s="6">
        <f t="shared" si="1501"/>
        <v>212617.3</v>
      </c>
      <c r="AG3086" s="9">
        <f>MIN(L3086,P3086,T3086,AF3086)</f>
        <v>212617.3</v>
      </c>
      <c r="AH3086" s="11">
        <f t="shared" si="1480"/>
        <v>3580299.9313200004</v>
      </c>
      <c r="AI3086" s="11">
        <f t="shared" si="1481"/>
        <v>2788650</v>
      </c>
      <c r="AJ3086" s="10">
        <f t="shared" si="1482"/>
        <v>2342554.3078300003</v>
      </c>
      <c r="AK3086" s="9">
        <f t="shared" si="1494"/>
        <v>1500633.65</v>
      </c>
      <c r="AL3086" s="9">
        <f t="shared" si="1470"/>
        <v>3184474.9656600002</v>
      </c>
      <c r="AM3086" s="6">
        <f>HARMEAN(L3086,P3086,T3086,AF3086)</f>
        <v>701728.26725947566</v>
      </c>
      <c r="AN3086" s="8">
        <f t="shared" si="1485"/>
        <v>1469228.9328589705</v>
      </c>
      <c r="AO3086" s="7">
        <f t="shared" si="1471"/>
        <v>0.52686028467501134</v>
      </c>
      <c r="AP3086" s="6">
        <f t="shared" si="1503"/>
        <v>701728.26725947566</v>
      </c>
      <c r="AQ3086" s="5" t="s">
        <v>0</v>
      </c>
    </row>
    <row r="3087" spans="1:43" ht="51" x14ac:dyDescent="0.25">
      <c r="A3087" s="63">
        <v>636</v>
      </c>
      <c r="B3087" s="24">
        <v>72154501</v>
      </c>
      <c r="C3087" s="26">
        <v>8714149</v>
      </c>
      <c r="D3087" s="62" t="s">
        <v>801</v>
      </c>
      <c r="E3087" s="61" t="s">
        <v>801</v>
      </c>
      <c r="F3087" s="23" t="s">
        <v>809</v>
      </c>
      <c r="G3087" s="42" t="s">
        <v>1</v>
      </c>
      <c r="H3087" s="21">
        <v>1</v>
      </c>
      <c r="I3087" s="20">
        <v>1311936.9555630253</v>
      </c>
      <c r="J3087" s="20">
        <f t="shared" si="1495"/>
        <v>249268.02155697483</v>
      </c>
      <c r="K3087" s="19">
        <f t="shared" si="1496"/>
        <v>1561204.9771200002</v>
      </c>
      <c r="L3087" s="15">
        <f t="shared" si="1497"/>
        <v>1561204.9771200002</v>
      </c>
      <c r="M3087" s="17">
        <v>1056743.6974789917</v>
      </c>
      <c r="N3087" s="17">
        <v>200781.30252100842</v>
      </c>
      <c r="O3087" s="16">
        <v>1257525</v>
      </c>
      <c r="P3087" s="18">
        <v>1257525</v>
      </c>
      <c r="Q3087" s="17">
        <v>996927.73109243705</v>
      </c>
      <c r="R3087" s="17">
        <v>189416.26890756303</v>
      </c>
      <c r="S3087" s="16">
        <v>1186344</v>
      </c>
      <c r="T3087" s="15">
        <f t="shared" si="1469"/>
        <v>1186344</v>
      </c>
      <c r="U3087" s="14"/>
      <c r="V3087" s="14"/>
      <c r="W3087" s="14"/>
      <c r="X3087" s="14"/>
      <c r="Y3087" s="14"/>
      <c r="Z3087" s="14"/>
      <c r="AA3087" s="14"/>
      <c r="AB3087" s="13">
        <v>139000</v>
      </c>
      <c r="AC3087" s="12">
        <f t="shared" si="1498"/>
        <v>26410</v>
      </c>
      <c r="AD3087" s="6">
        <f t="shared" si="1499"/>
        <v>165410</v>
      </c>
      <c r="AE3087" s="6">
        <f t="shared" si="1500"/>
        <v>8435.91</v>
      </c>
      <c r="AF3087" s="6">
        <f t="shared" si="1501"/>
        <v>173845.91</v>
      </c>
      <c r="AG3087" s="9">
        <f>MIN(L3087,P3087,T3087,AF3087)</f>
        <v>173845.91</v>
      </c>
      <c r="AH3087" s="11">
        <f t="shared" si="1480"/>
        <v>1561204.9771200002</v>
      </c>
      <c r="AI3087" s="11">
        <f t="shared" si="1481"/>
        <v>1221934.5</v>
      </c>
      <c r="AJ3087" s="10">
        <f t="shared" si="1482"/>
        <v>1044729.97178</v>
      </c>
      <c r="AK3087" s="9">
        <f t="shared" si="1494"/>
        <v>697890.20499999996</v>
      </c>
      <c r="AL3087" s="9">
        <f t="shared" si="1470"/>
        <v>1391569.73856</v>
      </c>
      <c r="AM3087" s="6">
        <f>HARMEAN(L3087,P3087,T3087,AF3087)</f>
        <v>498076.801743977</v>
      </c>
      <c r="AN3087" s="8">
        <f t="shared" si="1485"/>
        <v>602915.62074838451</v>
      </c>
      <c r="AO3087" s="7">
        <f t="shared" si="1471"/>
        <v>0.49341075217074604</v>
      </c>
      <c r="AP3087" s="6">
        <f t="shared" si="1503"/>
        <v>498076.801743977</v>
      </c>
      <c r="AQ3087" s="5" t="s">
        <v>0</v>
      </c>
    </row>
    <row r="3088" spans="1:43" ht="76.5" x14ac:dyDescent="0.25">
      <c r="A3088" s="63">
        <v>637</v>
      </c>
      <c r="B3088" s="24">
        <v>72154501</v>
      </c>
      <c r="C3088" s="26">
        <v>8714149</v>
      </c>
      <c r="D3088" s="62" t="s">
        <v>801</v>
      </c>
      <c r="E3088" s="61" t="s">
        <v>801</v>
      </c>
      <c r="F3088" s="23" t="s">
        <v>808</v>
      </c>
      <c r="G3088" s="42" t="s">
        <v>1</v>
      </c>
      <c r="H3088" s="21">
        <v>1</v>
      </c>
      <c r="I3088" s="20">
        <v>2249328.309277311</v>
      </c>
      <c r="J3088" s="20">
        <f t="shared" si="1495"/>
        <v>427372.37876268907</v>
      </c>
      <c r="K3088" s="19">
        <f t="shared" si="1496"/>
        <v>2676700.6880399999</v>
      </c>
      <c r="L3088" s="15">
        <f t="shared" si="1497"/>
        <v>2676700.6880399999</v>
      </c>
      <c r="M3088" s="17">
        <v>1828888.2352941178</v>
      </c>
      <c r="N3088" s="17">
        <v>347488.76470588241</v>
      </c>
      <c r="O3088" s="16">
        <v>2176377</v>
      </c>
      <c r="P3088" s="18">
        <v>2176377</v>
      </c>
      <c r="Q3088" s="17">
        <v>1709242.0168067229</v>
      </c>
      <c r="R3088" s="17">
        <v>324755.98319327732</v>
      </c>
      <c r="S3088" s="16">
        <v>2033998.0000000002</v>
      </c>
      <c r="T3088" s="15">
        <f t="shared" si="1469"/>
        <v>2033998.0000000002</v>
      </c>
      <c r="U3088" s="14"/>
      <c r="V3088" s="14"/>
      <c r="W3088" s="14"/>
      <c r="X3088" s="14"/>
      <c r="Y3088" s="14"/>
      <c r="Z3088" s="14"/>
      <c r="AA3088" s="14"/>
      <c r="AB3088" s="13">
        <v>178000</v>
      </c>
      <c r="AC3088" s="12">
        <f t="shared" si="1498"/>
        <v>33820</v>
      </c>
      <c r="AD3088" s="6">
        <f t="shared" si="1499"/>
        <v>211820</v>
      </c>
      <c r="AE3088" s="6">
        <f t="shared" si="1500"/>
        <v>10802.82</v>
      </c>
      <c r="AF3088" s="6">
        <f t="shared" si="1501"/>
        <v>222622.82</v>
      </c>
      <c r="AG3088" s="9">
        <f>MIN(L3088,P3088,T3088,AF3088)</f>
        <v>222622.82</v>
      </c>
      <c r="AH3088" s="11">
        <f t="shared" si="1480"/>
        <v>2676700.6880399999</v>
      </c>
      <c r="AI3088" s="11">
        <f t="shared" si="1481"/>
        <v>2105187.5</v>
      </c>
      <c r="AJ3088" s="10">
        <f t="shared" si="1482"/>
        <v>1777424.6270099999</v>
      </c>
      <c r="AK3088" s="9">
        <f t="shared" si="1494"/>
        <v>1163905.1599999999</v>
      </c>
      <c r="AL3088" s="9">
        <f t="shared" si="1470"/>
        <v>2390944.0940199997</v>
      </c>
      <c r="AM3088" s="6">
        <f>HARMEAN(L3088,P3088,T3088,AF3088)</f>
        <v>687684.77382550109</v>
      </c>
      <c r="AN3088" s="8">
        <f t="shared" si="1485"/>
        <v>1072551.3172905392</v>
      </c>
      <c r="AO3088" s="7">
        <f t="shared" si="1471"/>
        <v>0.5094801851571602</v>
      </c>
      <c r="AP3088" s="6">
        <f t="shared" si="1503"/>
        <v>687684.77382550109</v>
      </c>
      <c r="AQ3088" s="5" t="s">
        <v>0</v>
      </c>
    </row>
    <row r="3089" spans="1:43" ht="76.5" x14ac:dyDescent="0.25">
      <c r="A3089" s="63">
        <v>638</v>
      </c>
      <c r="B3089" s="24">
        <v>72154501</v>
      </c>
      <c r="C3089" s="26">
        <v>8714149</v>
      </c>
      <c r="D3089" s="62" t="s">
        <v>801</v>
      </c>
      <c r="E3089" s="61" t="s">
        <v>801</v>
      </c>
      <c r="F3089" s="23" t="s">
        <v>807</v>
      </c>
      <c r="G3089" s="42" t="s">
        <v>1</v>
      </c>
      <c r="H3089" s="21">
        <v>1</v>
      </c>
      <c r="I3089" s="20">
        <v>3720908.0150924372</v>
      </c>
      <c r="J3089" s="20">
        <f t="shared" si="1495"/>
        <v>706972.52286756306</v>
      </c>
      <c r="K3089" s="19">
        <f t="shared" si="1496"/>
        <v>4427880.5379600003</v>
      </c>
      <c r="L3089" s="15">
        <f t="shared" si="1497"/>
        <v>4427880.5379600003</v>
      </c>
      <c r="M3089" s="17">
        <v>3025404.2016806724</v>
      </c>
      <c r="N3089" s="17">
        <v>574826.79831932776</v>
      </c>
      <c r="O3089" s="16">
        <v>3600231</v>
      </c>
      <c r="P3089" s="18">
        <v>3600231</v>
      </c>
      <c r="Q3089" s="17">
        <v>2827480.6722689075</v>
      </c>
      <c r="R3089" s="17">
        <v>537221.32773109246</v>
      </c>
      <c r="S3089" s="16">
        <v>3364702</v>
      </c>
      <c r="T3089" s="15">
        <f t="shared" si="1469"/>
        <v>3364702</v>
      </c>
      <c r="U3089" s="14"/>
      <c r="V3089" s="14"/>
      <c r="W3089" s="14"/>
      <c r="X3089" s="14"/>
      <c r="Y3089" s="14"/>
      <c r="Z3089" s="14"/>
      <c r="AA3089" s="14"/>
      <c r="AB3089" s="13"/>
      <c r="AC3089" s="12">
        <f t="shared" si="1498"/>
        <v>0</v>
      </c>
      <c r="AD3089" s="6">
        <f t="shared" si="1499"/>
        <v>0</v>
      </c>
      <c r="AE3089" s="6">
        <f t="shared" si="1500"/>
        <v>0</v>
      </c>
      <c r="AF3089" s="6">
        <f t="shared" si="1501"/>
        <v>0</v>
      </c>
      <c r="AG3089" s="9">
        <f>MIN(L3089,P3089,T3089)</f>
        <v>3364702</v>
      </c>
      <c r="AH3089" s="11">
        <f t="shared" si="1480"/>
        <v>4427880.5379600003</v>
      </c>
      <c r="AI3089" s="11">
        <f t="shared" si="1481"/>
        <v>3482466.5</v>
      </c>
      <c r="AJ3089" s="10">
        <f t="shared" si="1482"/>
        <v>2848203.3844900001</v>
      </c>
      <c r="AK3089" s="9">
        <f t="shared" si="1494"/>
        <v>3423584.25</v>
      </c>
      <c r="AL3089" s="9">
        <f t="shared" si="1470"/>
        <v>3955173.5189800002</v>
      </c>
      <c r="AM3089" s="6">
        <f>HARMEAN(L3089,P3089,T3089)</f>
        <v>3746231.3867569896</v>
      </c>
      <c r="AN3089" s="8">
        <f t="shared" si="1485"/>
        <v>1952772.2842947131</v>
      </c>
      <c r="AO3089" s="7">
        <f t="shared" si="1471"/>
        <v>0.56074402561940306</v>
      </c>
      <c r="AP3089" s="6">
        <f t="shared" si="1503"/>
        <v>3746231.3867569896</v>
      </c>
      <c r="AQ3089" s="5" t="s">
        <v>0</v>
      </c>
    </row>
    <row r="3090" spans="1:43" ht="153" x14ac:dyDescent="0.25">
      <c r="A3090" s="63">
        <v>639</v>
      </c>
      <c r="B3090" s="24">
        <v>72154501</v>
      </c>
      <c r="C3090" s="26">
        <v>8714149</v>
      </c>
      <c r="D3090" s="62" t="s">
        <v>801</v>
      </c>
      <c r="E3090" s="61" t="s">
        <v>801</v>
      </c>
      <c r="F3090" s="23" t="s">
        <v>806</v>
      </c>
      <c r="G3090" s="42" t="s">
        <v>1</v>
      </c>
      <c r="H3090" s="21">
        <v>1</v>
      </c>
      <c r="I3090" s="20">
        <v>2832638.1030756305</v>
      </c>
      <c r="J3090" s="20">
        <f t="shared" si="1495"/>
        <v>538201.23958436982</v>
      </c>
      <c r="K3090" s="19">
        <f t="shared" si="1496"/>
        <v>3370839.3426600005</v>
      </c>
      <c r="L3090" s="15">
        <f t="shared" si="1497"/>
        <v>3370839.3426600005</v>
      </c>
      <c r="M3090" s="17">
        <v>2260118.4873949583</v>
      </c>
      <c r="N3090" s="17">
        <v>429422.51260504208</v>
      </c>
      <c r="O3090" s="16">
        <v>2689541.0000000005</v>
      </c>
      <c r="P3090" s="18">
        <v>2689541.0000000005</v>
      </c>
      <c r="Q3090" s="17">
        <v>2152493.2773109246</v>
      </c>
      <c r="R3090" s="17">
        <v>408973.72268907569</v>
      </c>
      <c r="S3090" s="16">
        <v>2561467.0000000005</v>
      </c>
      <c r="T3090" s="15">
        <f t="shared" ref="T3090:T3153" si="1504">+S3090</f>
        <v>2561467.0000000005</v>
      </c>
      <c r="U3090" s="14"/>
      <c r="V3090" s="14"/>
      <c r="W3090" s="14"/>
      <c r="X3090" s="14"/>
      <c r="Y3090" s="14"/>
      <c r="Z3090" s="14"/>
      <c r="AA3090" s="14"/>
      <c r="AB3090" s="13">
        <v>97000</v>
      </c>
      <c r="AC3090" s="12">
        <f t="shared" si="1498"/>
        <v>18430</v>
      </c>
      <c r="AD3090" s="6">
        <f t="shared" si="1499"/>
        <v>115430</v>
      </c>
      <c r="AE3090" s="6">
        <f t="shared" si="1500"/>
        <v>5886.9299999999994</v>
      </c>
      <c r="AF3090" s="6">
        <f t="shared" si="1501"/>
        <v>121316.93</v>
      </c>
      <c r="AG3090" s="9">
        <f>MIN(L3090,P3090,T3090,AF3090)</f>
        <v>121316.93</v>
      </c>
      <c r="AH3090" s="11">
        <f t="shared" si="1480"/>
        <v>3370839.3426600005</v>
      </c>
      <c r="AI3090" s="11">
        <f t="shared" si="1481"/>
        <v>2625504.0000000005</v>
      </c>
      <c r="AJ3090" s="10">
        <f t="shared" si="1482"/>
        <v>2185791.0681650001</v>
      </c>
      <c r="AK3090" s="9">
        <f t="shared" si="1494"/>
        <v>1373410.4650000003</v>
      </c>
      <c r="AL3090" s="9">
        <f t="shared" si="1470"/>
        <v>2998171.6713300003</v>
      </c>
      <c r="AM3090" s="6">
        <f>HARMEAN(L3090,P3090,T3090,AF3090)</f>
        <v>430026.76652989868</v>
      </c>
      <c r="AN3090" s="8">
        <f t="shared" si="1485"/>
        <v>1421418.2213103885</v>
      </c>
      <c r="AO3090" s="7">
        <f t="shared" si="1471"/>
        <v>0.54138870910514258</v>
      </c>
      <c r="AP3090" s="6">
        <f t="shared" si="1503"/>
        <v>430026.76652989868</v>
      </c>
      <c r="AQ3090" s="5" t="s">
        <v>0</v>
      </c>
    </row>
    <row r="3091" spans="1:43" ht="114.75" x14ac:dyDescent="0.25">
      <c r="A3091" s="63">
        <v>640</v>
      </c>
      <c r="B3091" s="24">
        <v>72154501</v>
      </c>
      <c r="C3091" s="26">
        <v>8714149</v>
      </c>
      <c r="D3091" s="62" t="s">
        <v>801</v>
      </c>
      <c r="E3091" s="61" t="s">
        <v>801</v>
      </c>
      <c r="F3091" s="23" t="s">
        <v>805</v>
      </c>
      <c r="G3091" s="42" t="s">
        <v>1</v>
      </c>
      <c r="H3091" s="21">
        <v>1</v>
      </c>
      <c r="I3091" s="20">
        <v>4306265.871882353</v>
      </c>
      <c r="J3091" s="20">
        <f t="shared" si="1495"/>
        <v>818190.51565764705</v>
      </c>
      <c r="K3091" s="19">
        <f t="shared" si="1496"/>
        <v>5124456.3875399996</v>
      </c>
      <c r="L3091" s="15">
        <f t="shared" si="1497"/>
        <v>5124456.3875399996</v>
      </c>
      <c r="M3091" s="17">
        <v>3534071.4285714286</v>
      </c>
      <c r="N3091" s="17">
        <v>671473.57142857148</v>
      </c>
      <c r="O3091" s="16">
        <v>4205545</v>
      </c>
      <c r="P3091" s="18">
        <v>4205545</v>
      </c>
      <c r="Q3091" s="17">
        <v>3272288.2352941176</v>
      </c>
      <c r="R3091" s="17">
        <v>621734.76470588241</v>
      </c>
      <c r="S3091" s="16">
        <v>3894023</v>
      </c>
      <c r="T3091" s="15">
        <f t="shared" si="1504"/>
        <v>3894023</v>
      </c>
      <c r="U3091" s="14"/>
      <c r="V3091" s="14"/>
      <c r="W3091" s="14"/>
      <c r="X3091" s="14"/>
      <c r="Y3091" s="14"/>
      <c r="Z3091" s="14"/>
      <c r="AA3091" s="14"/>
      <c r="AB3091" s="13"/>
      <c r="AC3091" s="12">
        <f t="shared" si="1498"/>
        <v>0</v>
      </c>
      <c r="AD3091" s="6">
        <f t="shared" si="1499"/>
        <v>0</v>
      </c>
      <c r="AE3091" s="6">
        <f t="shared" si="1500"/>
        <v>0</v>
      </c>
      <c r="AF3091" s="6">
        <f t="shared" si="1501"/>
        <v>0</v>
      </c>
      <c r="AG3091" s="9">
        <f>MIN(L3091,P3091,T3091)</f>
        <v>3894023</v>
      </c>
      <c r="AH3091" s="11">
        <f t="shared" si="1480"/>
        <v>5124456.3875399996</v>
      </c>
      <c r="AI3091" s="11">
        <f t="shared" si="1481"/>
        <v>4049784</v>
      </c>
      <c r="AJ3091" s="10">
        <f t="shared" si="1482"/>
        <v>3306006.0968849999</v>
      </c>
      <c r="AK3091" s="9">
        <f t="shared" si="1494"/>
        <v>3971903.5</v>
      </c>
      <c r="AL3091" s="9">
        <f t="shared" si="1470"/>
        <v>4587120.1937699998</v>
      </c>
      <c r="AM3091" s="6">
        <f>HARMEAN(L3091,P3091,T3091)</f>
        <v>4349542.0441636089</v>
      </c>
      <c r="AN3091" s="8">
        <f t="shared" si="1485"/>
        <v>2265051.2789478842</v>
      </c>
      <c r="AO3091" s="7">
        <f t="shared" si="1471"/>
        <v>0.55930175015454753</v>
      </c>
      <c r="AP3091" s="6">
        <f t="shared" si="1503"/>
        <v>4349542.0441636089</v>
      </c>
      <c r="AQ3091" s="5" t="s">
        <v>0</v>
      </c>
    </row>
    <row r="3092" spans="1:43" ht="114.75" x14ac:dyDescent="0.25">
      <c r="A3092" s="63">
        <v>641</v>
      </c>
      <c r="B3092" s="24">
        <v>72154501</v>
      </c>
      <c r="C3092" s="26">
        <v>8714149</v>
      </c>
      <c r="D3092" s="62" t="s">
        <v>801</v>
      </c>
      <c r="E3092" s="61" t="s">
        <v>801</v>
      </c>
      <c r="F3092" s="23" t="s">
        <v>804</v>
      </c>
      <c r="G3092" s="42" t="s">
        <v>1</v>
      </c>
      <c r="H3092" s="21">
        <v>1</v>
      </c>
      <c r="I3092" s="20">
        <v>4003353.8166554626</v>
      </c>
      <c r="J3092" s="20">
        <f t="shared" si="1495"/>
        <v>760637.2251645379</v>
      </c>
      <c r="K3092" s="19">
        <f t="shared" si="1496"/>
        <v>4763991.0418200009</v>
      </c>
      <c r="L3092" s="15">
        <f t="shared" si="1497"/>
        <v>4763991.0418200009</v>
      </c>
      <c r="M3092" s="17">
        <v>3194213.4453781513</v>
      </c>
      <c r="N3092" s="17">
        <v>606900.55462184874</v>
      </c>
      <c r="O3092" s="16">
        <v>3801114</v>
      </c>
      <c r="P3092" s="18">
        <v>3801114</v>
      </c>
      <c r="Q3092" s="17">
        <v>3042108.4033613447</v>
      </c>
      <c r="R3092" s="17">
        <v>578000.59663865552</v>
      </c>
      <c r="S3092" s="16">
        <v>3620109</v>
      </c>
      <c r="T3092" s="15">
        <f t="shared" si="1504"/>
        <v>3620109</v>
      </c>
      <c r="U3092" s="14"/>
      <c r="V3092" s="14"/>
      <c r="W3092" s="14"/>
      <c r="X3092" s="14"/>
      <c r="Y3092" s="14"/>
      <c r="Z3092" s="14"/>
      <c r="AA3092" s="14"/>
      <c r="AB3092" s="13">
        <v>147000</v>
      </c>
      <c r="AC3092" s="12">
        <f t="shared" si="1498"/>
        <v>27930</v>
      </c>
      <c r="AD3092" s="6">
        <f t="shared" si="1499"/>
        <v>174930</v>
      </c>
      <c r="AE3092" s="6">
        <f t="shared" si="1500"/>
        <v>8921.43</v>
      </c>
      <c r="AF3092" s="6">
        <f t="shared" si="1501"/>
        <v>183851.43</v>
      </c>
      <c r="AG3092" s="9">
        <f>MIN(L3092,P3092,T3092,AF3092)</f>
        <v>183851.43</v>
      </c>
      <c r="AH3092" s="11">
        <f t="shared" si="1480"/>
        <v>4763991.0418200009</v>
      </c>
      <c r="AI3092" s="11">
        <f t="shared" si="1481"/>
        <v>3710611.5</v>
      </c>
      <c r="AJ3092" s="10">
        <f t="shared" si="1482"/>
        <v>3092266.3679550001</v>
      </c>
      <c r="AK3092" s="9">
        <f t="shared" si="1494"/>
        <v>1947231.4650000001</v>
      </c>
      <c r="AL3092" s="9">
        <f t="shared" si="1470"/>
        <v>4237301.2709100004</v>
      </c>
      <c r="AM3092" s="6">
        <f>HARMEAN(L3092,P3092,T3092,AF3092)</f>
        <v>646370.83481962886</v>
      </c>
      <c r="AN3092" s="8">
        <f t="shared" si="1485"/>
        <v>2002883.2256016023</v>
      </c>
      <c r="AO3092" s="7">
        <f t="shared" si="1471"/>
        <v>0.53977173994140926</v>
      </c>
      <c r="AP3092" s="6">
        <f t="shared" si="1503"/>
        <v>646370.83481962886</v>
      </c>
      <c r="AQ3092" s="5" t="s">
        <v>0</v>
      </c>
    </row>
    <row r="3093" spans="1:43" x14ac:dyDescent="0.25">
      <c r="A3093" s="63">
        <v>642</v>
      </c>
      <c r="B3093" s="24">
        <v>72154501</v>
      </c>
      <c r="C3093" s="26">
        <v>8714149</v>
      </c>
      <c r="D3093" s="62" t="s">
        <v>801</v>
      </c>
      <c r="E3093" s="61" t="s">
        <v>801</v>
      </c>
      <c r="F3093" s="23" t="s">
        <v>803</v>
      </c>
      <c r="G3093" s="42" t="s">
        <v>1</v>
      </c>
      <c r="H3093" s="21">
        <v>1</v>
      </c>
      <c r="I3093" s="20">
        <v>3632899.9173277309</v>
      </c>
      <c r="J3093" s="20">
        <f t="shared" si="1495"/>
        <v>690250.98429226887</v>
      </c>
      <c r="K3093" s="19">
        <f t="shared" si="1496"/>
        <v>4323150.9016199997</v>
      </c>
      <c r="L3093" s="15">
        <f t="shared" si="1497"/>
        <v>4323150.9016199997</v>
      </c>
      <c r="M3093" s="17">
        <v>2953846.218487395</v>
      </c>
      <c r="N3093" s="17">
        <v>561230.78151260503</v>
      </c>
      <c r="O3093" s="16">
        <v>3515077</v>
      </c>
      <c r="P3093" s="18">
        <v>3515077</v>
      </c>
      <c r="Q3093" s="17">
        <v>2760604.2016806724</v>
      </c>
      <c r="R3093" s="17">
        <v>524514.79831932776</v>
      </c>
      <c r="S3093" s="16">
        <v>3285119</v>
      </c>
      <c r="T3093" s="15">
        <f t="shared" si="1504"/>
        <v>3285119</v>
      </c>
      <c r="U3093" s="14"/>
      <c r="V3093" s="14"/>
      <c r="W3093" s="14"/>
      <c r="X3093" s="14"/>
      <c r="Y3093" s="14"/>
      <c r="Z3093" s="14"/>
      <c r="AA3093" s="14"/>
      <c r="AB3093" s="13"/>
      <c r="AC3093" s="12">
        <f t="shared" si="1498"/>
        <v>0</v>
      </c>
      <c r="AD3093" s="6">
        <f t="shared" si="1499"/>
        <v>0</v>
      </c>
      <c r="AE3093" s="6">
        <f t="shared" si="1500"/>
        <v>0</v>
      </c>
      <c r="AF3093" s="6">
        <f t="shared" si="1501"/>
        <v>0</v>
      </c>
      <c r="AG3093" s="9">
        <f t="shared" ref="AG3093:AG3110" si="1505">MIN(L3093,P3093,T3093)</f>
        <v>3285119</v>
      </c>
      <c r="AH3093" s="11">
        <f t="shared" si="1480"/>
        <v>4323150.9016199997</v>
      </c>
      <c r="AI3093" s="11">
        <f t="shared" si="1481"/>
        <v>3400098</v>
      </c>
      <c r="AJ3093" s="10">
        <f t="shared" si="1482"/>
        <v>2780836.7254050002</v>
      </c>
      <c r="AK3093" s="9">
        <f t="shared" si="1494"/>
        <v>3342608.5</v>
      </c>
      <c r="AL3093" s="9">
        <f t="shared" si="1470"/>
        <v>3861624.4508099998</v>
      </c>
      <c r="AM3093" s="6">
        <f t="shared" ref="AM3093:AM3110" si="1506">HARMEAN(L3093,P3093,T3093)</f>
        <v>3657624.2627961552</v>
      </c>
      <c r="AN3093" s="8">
        <f t="shared" si="1485"/>
        <v>1906584.6694043423</v>
      </c>
      <c r="AO3093" s="7">
        <f t="shared" si="1471"/>
        <v>0.56074403426146613</v>
      </c>
      <c r="AP3093" s="6">
        <f t="shared" si="1503"/>
        <v>3657624.2627961552</v>
      </c>
      <c r="AQ3093" s="5" t="s">
        <v>0</v>
      </c>
    </row>
    <row r="3094" spans="1:43" x14ac:dyDescent="0.25">
      <c r="A3094" s="63">
        <v>643</v>
      </c>
      <c r="B3094" s="24">
        <v>73161501</v>
      </c>
      <c r="C3094" s="26">
        <v>8714149</v>
      </c>
      <c r="D3094" s="62" t="s">
        <v>801</v>
      </c>
      <c r="E3094" s="61" t="s">
        <v>801</v>
      </c>
      <c r="F3094" s="23" t="s">
        <v>802</v>
      </c>
      <c r="G3094" s="42" t="s">
        <v>1</v>
      </c>
      <c r="H3094" s="21">
        <v>1</v>
      </c>
      <c r="I3094" s="20">
        <v>2914506.4353277311</v>
      </c>
      <c r="J3094" s="20">
        <f t="shared" si="1495"/>
        <v>553756.22271226894</v>
      </c>
      <c r="K3094" s="19">
        <f t="shared" si="1496"/>
        <v>3468262.6580400001</v>
      </c>
      <c r="L3094" s="15">
        <f t="shared" si="1497"/>
        <v>3468262.6580400001</v>
      </c>
      <c r="M3094" s="17">
        <v>2347586.5546218487</v>
      </c>
      <c r="N3094" s="17">
        <v>446041.44537815126</v>
      </c>
      <c r="O3094" s="16">
        <v>2793628</v>
      </c>
      <c r="P3094" s="18">
        <v>2793628</v>
      </c>
      <c r="Q3094" s="17">
        <v>2214704.2016806724</v>
      </c>
      <c r="R3094" s="17">
        <v>420793.79831932776</v>
      </c>
      <c r="S3094" s="16">
        <v>2635498</v>
      </c>
      <c r="T3094" s="15">
        <f t="shared" si="1504"/>
        <v>2635498</v>
      </c>
      <c r="U3094" s="14"/>
      <c r="V3094" s="14"/>
      <c r="W3094" s="14"/>
      <c r="X3094" s="14"/>
      <c r="Y3094" s="14"/>
      <c r="Z3094" s="14"/>
      <c r="AA3094" s="14"/>
      <c r="AB3094" s="13"/>
      <c r="AC3094" s="12">
        <f t="shared" si="1498"/>
        <v>0</v>
      </c>
      <c r="AD3094" s="6">
        <f t="shared" si="1499"/>
        <v>0</v>
      </c>
      <c r="AE3094" s="6">
        <f t="shared" si="1500"/>
        <v>0</v>
      </c>
      <c r="AF3094" s="6">
        <f t="shared" si="1501"/>
        <v>0</v>
      </c>
      <c r="AG3094" s="9">
        <f t="shared" si="1505"/>
        <v>2635498</v>
      </c>
      <c r="AH3094" s="11">
        <f t="shared" si="1480"/>
        <v>3468262.6580400001</v>
      </c>
      <c r="AI3094" s="11">
        <f t="shared" si="1481"/>
        <v>2714563</v>
      </c>
      <c r="AJ3094" s="10">
        <f t="shared" si="1482"/>
        <v>2224347.16451</v>
      </c>
      <c r="AK3094" s="9">
        <f t="shared" si="1494"/>
        <v>2675030.5</v>
      </c>
      <c r="AL3094" s="9">
        <f t="shared" si="1470"/>
        <v>3091412.8290200001</v>
      </c>
      <c r="AM3094" s="6">
        <f t="shared" si="1506"/>
        <v>2924771.3893754603</v>
      </c>
      <c r="AN3094" s="8">
        <f t="shared" si="1485"/>
        <v>1526234.1173061645</v>
      </c>
      <c r="AO3094" s="7">
        <f t="shared" si="1471"/>
        <v>0.56223934287255972</v>
      </c>
      <c r="AP3094" s="6">
        <f t="shared" si="1503"/>
        <v>2924771.3893754603</v>
      </c>
      <c r="AQ3094" s="5" t="s">
        <v>0</v>
      </c>
    </row>
    <row r="3095" spans="1:43" ht="25.5" x14ac:dyDescent="0.25">
      <c r="A3095" s="63">
        <v>644</v>
      </c>
      <c r="B3095" s="24">
        <v>72154501</v>
      </c>
      <c r="C3095" s="26">
        <v>8714149</v>
      </c>
      <c r="D3095" s="62" t="s">
        <v>801</v>
      </c>
      <c r="E3095" s="61" t="s">
        <v>801</v>
      </c>
      <c r="F3095" s="23" t="s">
        <v>800</v>
      </c>
      <c r="G3095" s="22" t="s">
        <v>1</v>
      </c>
      <c r="H3095" s="21">
        <v>1</v>
      </c>
      <c r="I3095" s="20">
        <v>1494094.0224705883</v>
      </c>
      <c r="J3095" s="20">
        <f t="shared" si="1495"/>
        <v>283877.86426941177</v>
      </c>
      <c r="K3095" s="19">
        <f t="shared" si="1496"/>
        <v>1777971.88674</v>
      </c>
      <c r="L3095" s="15">
        <f t="shared" si="1497"/>
        <v>1777971.88674</v>
      </c>
      <c r="M3095" s="17">
        <v>1192114.2857142857</v>
      </c>
      <c r="N3095" s="17">
        <v>226501.71428571429</v>
      </c>
      <c r="O3095" s="16">
        <v>1418616</v>
      </c>
      <c r="P3095" s="18">
        <v>1418616</v>
      </c>
      <c r="Q3095" s="17">
        <v>1135347.0588235294</v>
      </c>
      <c r="R3095" s="17">
        <v>215715.9411764706</v>
      </c>
      <c r="S3095" s="16">
        <v>1351063</v>
      </c>
      <c r="T3095" s="15">
        <f t="shared" si="1504"/>
        <v>1351063</v>
      </c>
      <c r="U3095" s="14"/>
      <c r="V3095" s="14"/>
      <c r="W3095" s="14"/>
      <c r="X3095" s="14"/>
      <c r="Y3095" s="14"/>
      <c r="Z3095" s="14"/>
      <c r="AA3095" s="14"/>
      <c r="AB3095" s="13"/>
      <c r="AC3095" s="12">
        <f t="shared" si="1498"/>
        <v>0</v>
      </c>
      <c r="AD3095" s="6">
        <f t="shared" si="1499"/>
        <v>0</v>
      </c>
      <c r="AE3095" s="6">
        <f t="shared" si="1500"/>
        <v>0</v>
      </c>
      <c r="AF3095" s="6">
        <f t="shared" si="1501"/>
        <v>0</v>
      </c>
      <c r="AG3095" s="9">
        <f t="shared" si="1505"/>
        <v>1351063</v>
      </c>
      <c r="AH3095" s="11">
        <f t="shared" si="1480"/>
        <v>1777971.88674</v>
      </c>
      <c r="AI3095" s="11">
        <f t="shared" si="1481"/>
        <v>1384839.5</v>
      </c>
      <c r="AJ3095" s="10">
        <f t="shared" si="1482"/>
        <v>1136912.721685</v>
      </c>
      <c r="AK3095" s="9">
        <f t="shared" si="1494"/>
        <v>1367951.25</v>
      </c>
      <c r="AL3095" s="9">
        <f t="shared" ref="AL3095:AL3158" si="1507">AVERAGE(AH3095,AI3095)</f>
        <v>1581405.69337</v>
      </c>
      <c r="AM3095" s="6">
        <f t="shared" si="1506"/>
        <v>1494389.3765021488</v>
      </c>
      <c r="AN3095" s="8">
        <f t="shared" si="1485"/>
        <v>780756.9977370291</v>
      </c>
      <c r="AO3095" s="7">
        <f t="shared" ref="AO3095:AO3158" si="1508">+AN3095/AI3095</f>
        <v>0.5637887984398402</v>
      </c>
      <c r="AP3095" s="6">
        <f t="shared" si="1503"/>
        <v>1494389.3765021488</v>
      </c>
      <c r="AQ3095" s="5" t="s">
        <v>0</v>
      </c>
    </row>
    <row r="3096" spans="1:43" x14ac:dyDescent="0.25">
      <c r="A3096" s="42">
        <v>645</v>
      </c>
      <c r="B3096" s="26">
        <v>8714102</v>
      </c>
      <c r="C3096" s="24">
        <v>78181500</v>
      </c>
      <c r="D3096" s="24" t="s">
        <v>3</v>
      </c>
      <c r="E3096" s="24" t="s">
        <v>3</v>
      </c>
      <c r="F3096" s="23" t="s">
        <v>750</v>
      </c>
      <c r="G3096" s="22" t="s">
        <v>1</v>
      </c>
      <c r="H3096" s="21">
        <v>1</v>
      </c>
      <c r="I3096" s="20">
        <v>1885385.7462857142</v>
      </c>
      <c r="J3096" s="20">
        <f t="shared" si="1495"/>
        <v>358223.2917942857</v>
      </c>
      <c r="K3096" s="19">
        <f t="shared" si="1496"/>
        <v>2243609.0380799999</v>
      </c>
      <c r="L3096" s="15">
        <f t="shared" si="1497"/>
        <v>2243609.0380799999</v>
      </c>
      <c r="M3096" s="17">
        <v>1547300</v>
      </c>
      <c r="N3096" s="17">
        <v>293987</v>
      </c>
      <c r="O3096" s="16">
        <v>1841287</v>
      </c>
      <c r="P3096" s="18">
        <v>1841287</v>
      </c>
      <c r="Q3096" s="17">
        <v>1432685.7142857143</v>
      </c>
      <c r="R3096" s="17">
        <v>272210.28571428574</v>
      </c>
      <c r="S3096" s="16">
        <v>1704896</v>
      </c>
      <c r="T3096" s="15">
        <f t="shared" si="1504"/>
        <v>1704896</v>
      </c>
      <c r="U3096" s="14"/>
      <c r="V3096" s="14"/>
      <c r="W3096" s="14"/>
      <c r="X3096" s="14"/>
      <c r="Y3096" s="14"/>
      <c r="Z3096" s="14"/>
      <c r="AA3096" s="14"/>
      <c r="AB3096" s="13"/>
      <c r="AC3096" s="12">
        <f t="shared" si="1498"/>
        <v>0</v>
      </c>
      <c r="AD3096" s="6">
        <f t="shared" si="1499"/>
        <v>0</v>
      </c>
      <c r="AE3096" s="6">
        <f t="shared" si="1500"/>
        <v>0</v>
      </c>
      <c r="AF3096" s="6">
        <f t="shared" si="1501"/>
        <v>0</v>
      </c>
      <c r="AG3096" s="9">
        <f t="shared" si="1505"/>
        <v>1704896</v>
      </c>
      <c r="AH3096" s="11">
        <f t="shared" si="1480"/>
        <v>2243609.0380799999</v>
      </c>
      <c r="AI3096" s="11">
        <f t="shared" si="1481"/>
        <v>1773091.5</v>
      </c>
      <c r="AJ3096" s="10">
        <f t="shared" si="1482"/>
        <v>1447448.0095199998</v>
      </c>
      <c r="AK3096" s="9">
        <f t="shared" si="1494"/>
        <v>1738993.75</v>
      </c>
      <c r="AL3096" s="9">
        <f t="shared" si="1507"/>
        <v>2008350.2690399999</v>
      </c>
      <c r="AM3096" s="6">
        <f t="shared" si="1506"/>
        <v>1904332.817639187</v>
      </c>
      <c r="AN3096" s="8">
        <f t="shared" si="1485"/>
        <v>991693.28959539754</v>
      </c>
      <c r="AO3096" s="7">
        <f t="shared" si="1508"/>
        <v>0.55930181245321942</v>
      </c>
      <c r="AP3096" s="6">
        <f t="shared" si="1503"/>
        <v>1904332.817639187</v>
      </c>
      <c r="AQ3096" s="5" t="s">
        <v>0</v>
      </c>
    </row>
    <row r="3097" spans="1:43" x14ac:dyDescent="0.25">
      <c r="A3097" s="42">
        <v>646</v>
      </c>
      <c r="B3097" s="26">
        <v>8714102</v>
      </c>
      <c r="C3097" s="24">
        <v>78181500</v>
      </c>
      <c r="D3097" s="24" t="s">
        <v>3</v>
      </c>
      <c r="E3097" s="24" t="s">
        <v>3</v>
      </c>
      <c r="F3097" s="23" t="s">
        <v>749</v>
      </c>
      <c r="G3097" s="22" t="s">
        <v>1</v>
      </c>
      <c r="H3097" s="21">
        <v>1</v>
      </c>
      <c r="I3097" s="20">
        <v>266390.84556302521</v>
      </c>
      <c r="J3097" s="20">
        <f t="shared" si="1495"/>
        <v>50614.260656974788</v>
      </c>
      <c r="K3097" s="19">
        <f t="shared" si="1496"/>
        <v>317005.10622000002</v>
      </c>
      <c r="L3097" s="15">
        <f t="shared" si="1497"/>
        <v>317005.10622000002</v>
      </c>
      <c r="M3097" s="17">
        <v>214573.10924369749</v>
      </c>
      <c r="N3097" s="17">
        <v>40768.89075630252</v>
      </c>
      <c r="O3097" s="16">
        <v>255342</v>
      </c>
      <c r="P3097" s="18">
        <v>255342</v>
      </c>
      <c r="Q3097" s="17">
        <v>202427.731092437</v>
      </c>
      <c r="R3097" s="17">
        <v>38461.268907563033</v>
      </c>
      <c r="S3097" s="16">
        <v>240889.00000000003</v>
      </c>
      <c r="T3097" s="15">
        <f t="shared" si="1504"/>
        <v>240889.00000000003</v>
      </c>
      <c r="U3097" s="14"/>
      <c r="V3097" s="14"/>
      <c r="W3097" s="14"/>
      <c r="X3097" s="14"/>
      <c r="Y3097" s="14"/>
      <c r="Z3097" s="14"/>
      <c r="AA3097" s="14"/>
      <c r="AB3097" s="13"/>
      <c r="AC3097" s="12">
        <f t="shared" si="1498"/>
        <v>0</v>
      </c>
      <c r="AD3097" s="6">
        <f t="shared" si="1499"/>
        <v>0</v>
      </c>
      <c r="AE3097" s="6">
        <f t="shared" si="1500"/>
        <v>0</v>
      </c>
      <c r="AF3097" s="6">
        <f t="shared" si="1501"/>
        <v>0</v>
      </c>
      <c r="AG3097" s="9">
        <f t="shared" si="1505"/>
        <v>240889.00000000003</v>
      </c>
      <c r="AH3097" s="11">
        <f t="shared" si="1480"/>
        <v>317005.10622000002</v>
      </c>
      <c r="AI3097" s="11">
        <f t="shared" si="1481"/>
        <v>248115.5</v>
      </c>
      <c r="AJ3097" s="10">
        <f t="shared" si="1482"/>
        <v>203309.02655499999</v>
      </c>
      <c r="AK3097" s="9">
        <f t="shared" si="1494"/>
        <v>244502.25</v>
      </c>
      <c r="AL3097" s="9">
        <f t="shared" si="1507"/>
        <v>282560.30310999998</v>
      </c>
      <c r="AM3097" s="6">
        <f t="shared" si="1506"/>
        <v>267328.95159179409</v>
      </c>
      <c r="AN3097" s="8">
        <f t="shared" si="1485"/>
        <v>139500.35070396389</v>
      </c>
      <c r="AO3097" s="7">
        <f t="shared" si="1508"/>
        <v>0.56223956465421909</v>
      </c>
      <c r="AP3097" s="6">
        <f t="shared" si="1503"/>
        <v>267328.95159179409</v>
      </c>
      <c r="AQ3097" s="5" t="s">
        <v>0</v>
      </c>
    </row>
    <row r="3098" spans="1:43" x14ac:dyDescent="0.25">
      <c r="A3098" s="42">
        <v>647</v>
      </c>
      <c r="B3098" s="26">
        <v>8714102</v>
      </c>
      <c r="C3098" s="24">
        <v>78181500</v>
      </c>
      <c r="D3098" s="24" t="s">
        <v>3</v>
      </c>
      <c r="E3098" s="24" t="s">
        <v>3</v>
      </c>
      <c r="F3098" s="23" t="s">
        <v>748</v>
      </c>
      <c r="G3098" s="22" t="s">
        <v>1</v>
      </c>
      <c r="H3098" s="21">
        <v>1</v>
      </c>
      <c r="I3098" s="20">
        <v>713953.43183193286</v>
      </c>
      <c r="J3098" s="20">
        <f t="shared" si="1495"/>
        <v>135651.15204806725</v>
      </c>
      <c r="K3098" s="19">
        <f t="shared" si="1496"/>
        <v>849604.58388000005</v>
      </c>
      <c r="L3098" s="15">
        <f t="shared" si="1497"/>
        <v>849604.58388000005</v>
      </c>
      <c r="M3098" s="17">
        <v>575078.15126050427</v>
      </c>
      <c r="N3098" s="17">
        <v>109264.84873949581</v>
      </c>
      <c r="O3098" s="16">
        <v>684343.00000000012</v>
      </c>
      <c r="P3098" s="18">
        <v>684343.00000000012</v>
      </c>
      <c r="Q3098" s="17">
        <v>542526.05042016809</v>
      </c>
      <c r="R3098" s="17">
        <v>103079.94957983194</v>
      </c>
      <c r="S3098" s="16">
        <v>645606</v>
      </c>
      <c r="T3098" s="15">
        <f t="shared" si="1504"/>
        <v>645606</v>
      </c>
      <c r="U3098" s="14"/>
      <c r="V3098" s="14"/>
      <c r="W3098" s="14"/>
      <c r="X3098" s="14"/>
      <c r="Y3098" s="14"/>
      <c r="Z3098" s="14"/>
      <c r="AA3098" s="14"/>
      <c r="AB3098" s="13"/>
      <c r="AC3098" s="12">
        <f t="shared" si="1498"/>
        <v>0</v>
      </c>
      <c r="AD3098" s="6">
        <f t="shared" si="1499"/>
        <v>0</v>
      </c>
      <c r="AE3098" s="6">
        <f t="shared" si="1500"/>
        <v>0</v>
      </c>
      <c r="AF3098" s="6">
        <f t="shared" si="1501"/>
        <v>0</v>
      </c>
      <c r="AG3098" s="9">
        <f t="shared" si="1505"/>
        <v>645606</v>
      </c>
      <c r="AH3098" s="11">
        <f t="shared" si="1480"/>
        <v>849604.58388000005</v>
      </c>
      <c r="AI3098" s="11">
        <f t="shared" si="1481"/>
        <v>664974.5</v>
      </c>
      <c r="AJ3098" s="10">
        <f t="shared" si="1482"/>
        <v>544888.39597000007</v>
      </c>
      <c r="AK3098" s="9">
        <f t="shared" si="1494"/>
        <v>655290.25</v>
      </c>
      <c r="AL3098" s="9">
        <f t="shared" si="1507"/>
        <v>757289.54194000002</v>
      </c>
      <c r="AM3098" s="6">
        <f t="shared" si="1506"/>
        <v>716468.2141928901</v>
      </c>
      <c r="AN3098" s="8">
        <f t="shared" si="1485"/>
        <v>373874.73017213924</v>
      </c>
      <c r="AO3098" s="7">
        <f t="shared" si="1508"/>
        <v>0.5622391989048291</v>
      </c>
      <c r="AP3098" s="6">
        <f t="shared" si="1503"/>
        <v>716468.2141928901</v>
      </c>
      <c r="AQ3098" s="5" t="s">
        <v>0</v>
      </c>
    </row>
    <row r="3099" spans="1:43" ht="25.5" x14ac:dyDescent="0.25">
      <c r="A3099" s="42">
        <v>648</v>
      </c>
      <c r="B3099" s="26">
        <v>8714102</v>
      </c>
      <c r="C3099" s="24">
        <v>78181500</v>
      </c>
      <c r="D3099" s="24" t="s">
        <v>3</v>
      </c>
      <c r="E3099" s="24" t="s">
        <v>3</v>
      </c>
      <c r="F3099" s="23" t="s">
        <v>747</v>
      </c>
      <c r="G3099" s="22" t="s">
        <v>1</v>
      </c>
      <c r="H3099" s="21">
        <v>1</v>
      </c>
      <c r="I3099" s="20">
        <v>339328.20766386553</v>
      </c>
      <c r="J3099" s="20">
        <f t="shared" si="1495"/>
        <v>64472.359456134451</v>
      </c>
      <c r="K3099" s="19">
        <f t="shared" si="1496"/>
        <v>403800.56711999996</v>
      </c>
      <c r="L3099" s="15">
        <f t="shared" si="1497"/>
        <v>403800.56711999996</v>
      </c>
      <c r="M3099" s="17">
        <v>278480.6722689076</v>
      </c>
      <c r="N3099" s="17">
        <v>52911.327731092446</v>
      </c>
      <c r="O3099" s="16">
        <v>331392.00000000006</v>
      </c>
      <c r="P3099" s="18">
        <v>331392.00000000006</v>
      </c>
      <c r="Q3099" s="17">
        <v>257852.10084033615</v>
      </c>
      <c r="R3099" s="17">
        <v>48991.899159663866</v>
      </c>
      <c r="S3099" s="16">
        <v>306844</v>
      </c>
      <c r="T3099" s="15">
        <f t="shared" si="1504"/>
        <v>306844</v>
      </c>
      <c r="U3099" s="14"/>
      <c r="V3099" s="14"/>
      <c r="W3099" s="14"/>
      <c r="X3099" s="14"/>
      <c r="Y3099" s="14"/>
      <c r="Z3099" s="14"/>
      <c r="AA3099" s="14"/>
      <c r="AB3099" s="13"/>
      <c r="AC3099" s="12">
        <f t="shared" si="1498"/>
        <v>0</v>
      </c>
      <c r="AD3099" s="6">
        <f t="shared" si="1499"/>
        <v>0</v>
      </c>
      <c r="AE3099" s="6">
        <f t="shared" si="1500"/>
        <v>0</v>
      </c>
      <c r="AF3099" s="6">
        <f t="shared" si="1501"/>
        <v>0</v>
      </c>
      <c r="AG3099" s="9">
        <f t="shared" si="1505"/>
        <v>306844</v>
      </c>
      <c r="AH3099" s="11">
        <f t="shared" si="1480"/>
        <v>403800.56711999996</v>
      </c>
      <c r="AI3099" s="11">
        <f t="shared" si="1481"/>
        <v>319118</v>
      </c>
      <c r="AJ3099" s="10">
        <f t="shared" si="1482"/>
        <v>260509.14178000001</v>
      </c>
      <c r="AK3099" s="9">
        <f t="shared" si="1494"/>
        <v>312981</v>
      </c>
      <c r="AL3099" s="9">
        <f t="shared" si="1507"/>
        <v>361459.28356000001</v>
      </c>
      <c r="AM3099" s="6">
        <f t="shared" si="1506"/>
        <v>342738.48098323337</v>
      </c>
      <c r="AN3099" s="8">
        <f t="shared" si="1485"/>
        <v>178483.18707245705</v>
      </c>
      <c r="AO3099" s="7">
        <f t="shared" si="1508"/>
        <v>0.55930153445577202</v>
      </c>
      <c r="AP3099" s="6">
        <f t="shared" si="1503"/>
        <v>342738.48098323337</v>
      </c>
      <c r="AQ3099" s="5" t="s">
        <v>0</v>
      </c>
    </row>
    <row r="3100" spans="1:43" x14ac:dyDescent="0.25">
      <c r="A3100" s="42">
        <v>649</v>
      </c>
      <c r="B3100" s="26">
        <v>8714102</v>
      </c>
      <c r="C3100" s="24">
        <v>78181500</v>
      </c>
      <c r="D3100" s="24" t="s">
        <v>3</v>
      </c>
      <c r="E3100" s="24" t="s">
        <v>3</v>
      </c>
      <c r="F3100" s="23" t="s">
        <v>746</v>
      </c>
      <c r="G3100" s="22" t="s">
        <v>1</v>
      </c>
      <c r="H3100" s="21">
        <v>1</v>
      </c>
      <c r="I3100" s="20">
        <v>842304.61058823531</v>
      </c>
      <c r="J3100" s="20">
        <f t="shared" si="1495"/>
        <v>160037.87601176472</v>
      </c>
      <c r="K3100" s="19">
        <f t="shared" si="1496"/>
        <v>1002342.4866000001</v>
      </c>
      <c r="L3100" s="15">
        <f t="shared" si="1497"/>
        <v>1002342.4866000001</v>
      </c>
      <c r="M3100" s="17">
        <v>672062.18487394962</v>
      </c>
      <c r="N3100" s="17">
        <v>127691.81512605042</v>
      </c>
      <c r="O3100" s="16">
        <v>799754</v>
      </c>
      <c r="P3100" s="18">
        <v>799754</v>
      </c>
      <c r="Q3100" s="17">
        <v>640058.82352941181</v>
      </c>
      <c r="R3100" s="17">
        <v>121611.17647058824</v>
      </c>
      <c r="S3100" s="16">
        <v>761670</v>
      </c>
      <c r="T3100" s="15">
        <f t="shared" si="1504"/>
        <v>761670</v>
      </c>
      <c r="U3100" s="14"/>
      <c r="V3100" s="14"/>
      <c r="W3100" s="14"/>
      <c r="X3100" s="14"/>
      <c r="Y3100" s="14"/>
      <c r="Z3100" s="14"/>
      <c r="AA3100" s="14"/>
      <c r="AB3100" s="13"/>
      <c r="AC3100" s="12">
        <f t="shared" si="1498"/>
        <v>0</v>
      </c>
      <c r="AD3100" s="6">
        <f t="shared" si="1499"/>
        <v>0</v>
      </c>
      <c r="AE3100" s="6">
        <f t="shared" si="1500"/>
        <v>0</v>
      </c>
      <c r="AF3100" s="6">
        <f t="shared" si="1501"/>
        <v>0</v>
      </c>
      <c r="AG3100" s="9">
        <f t="shared" si="1505"/>
        <v>761670</v>
      </c>
      <c r="AH3100" s="11">
        <f t="shared" si="1480"/>
        <v>1002342.4866000001</v>
      </c>
      <c r="AI3100" s="11">
        <f t="shared" si="1481"/>
        <v>780712</v>
      </c>
      <c r="AJ3100" s="10">
        <f t="shared" si="1482"/>
        <v>640941.62164999999</v>
      </c>
      <c r="AK3100" s="9">
        <f t="shared" si="1494"/>
        <v>771191</v>
      </c>
      <c r="AL3100" s="9">
        <f t="shared" si="1507"/>
        <v>891527.24329999997</v>
      </c>
      <c r="AM3100" s="6">
        <f t="shared" si="1506"/>
        <v>842471.33444954199</v>
      </c>
      <c r="AN3100" s="8">
        <f t="shared" si="1485"/>
        <v>440156.58592753264</v>
      </c>
      <c r="AO3100" s="7">
        <f t="shared" si="1508"/>
        <v>0.56378867742206173</v>
      </c>
      <c r="AP3100" s="6">
        <f t="shared" si="1503"/>
        <v>842471.33444954199</v>
      </c>
      <c r="AQ3100" s="5" t="s">
        <v>0</v>
      </c>
    </row>
    <row r="3101" spans="1:43" x14ac:dyDescent="0.25">
      <c r="A3101" s="42">
        <v>650</v>
      </c>
      <c r="B3101" s="26">
        <v>8714102</v>
      </c>
      <c r="C3101" s="24">
        <v>78181500</v>
      </c>
      <c r="D3101" s="24" t="s">
        <v>3</v>
      </c>
      <c r="E3101" s="24" t="s">
        <v>3</v>
      </c>
      <c r="F3101" s="23" t="s">
        <v>745</v>
      </c>
      <c r="G3101" s="22" t="s">
        <v>1</v>
      </c>
      <c r="H3101" s="21">
        <v>1</v>
      </c>
      <c r="I3101" s="20">
        <v>842304.61058823531</v>
      </c>
      <c r="J3101" s="20">
        <f t="shared" si="1495"/>
        <v>160037.87601176472</v>
      </c>
      <c r="K3101" s="19">
        <f t="shared" si="1496"/>
        <v>1002342.4866000001</v>
      </c>
      <c r="L3101" s="15">
        <f t="shared" si="1497"/>
        <v>1002342.4866000001</v>
      </c>
      <c r="M3101" s="17">
        <v>678462.18487394962</v>
      </c>
      <c r="N3101" s="17">
        <v>128907.81512605042</v>
      </c>
      <c r="O3101" s="16">
        <v>807370</v>
      </c>
      <c r="P3101" s="18">
        <v>807370</v>
      </c>
      <c r="Q3101" s="17">
        <v>640058.82352941181</v>
      </c>
      <c r="R3101" s="17">
        <v>121611.17647058824</v>
      </c>
      <c r="S3101" s="16">
        <v>761670</v>
      </c>
      <c r="T3101" s="15">
        <f t="shared" si="1504"/>
        <v>761670</v>
      </c>
      <c r="U3101" s="14"/>
      <c r="V3101" s="14"/>
      <c r="W3101" s="14"/>
      <c r="X3101" s="14"/>
      <c r="Y3101" s="14"/>
      <c r="Z3101" s="14"/>
      <c r="AA3101" s="14"/>
      <c r="AB3101" s="13"/>
      <c r="AC3101" s="12">
        <f t="shared" si="1498"/>
        <v>0</v>
      </c>
      <c r="AD3101" s="6">
        <f t="shared" si="1499"/>
        <v>0</v>
      </c>
      <c r="AE3101" s="6">
        <f t="shared" si="1500"/>
        <v>0</v>
      </c>
      <c r="AF3101" s="6">
        <f t="shared" si="1501"/>
        <v>0</v>
      </c>
      <c r="AG3101" s="9">
        <f t="shared" si="1505"/>
        <v>761670</v>
      </c>
      <c r="AH3101" s="11">
        <f t="shared" si="1480"/>
        <v>1002342.4866000001</v>
      </c>
      <c r="AI3101" s="11">
        <f t="shared" si="1481"/>
        <v>784520</v>
      </c>
      <c r="AJ3101" s="10">
        <f t="shared" si="1482"/>
        <v>642845.62164999999</v>
      </c>
      <c r="AK3101" s="9">
        <f t="shared" si="1494"/>
        <v>773095</v>
      </c>
      <c r="AL3101" s="9">
        <f t="shared" si="1507"/>
        <v>893431.24329999997</v>
      </c>
      <c r="AM3101" s="6">
        <f t="shared" si="1506"/>
        <v>845271.13971176988</v>
      </c>
      <c r="AN3101" s="8">
        <f t="shared" si="1485"/>
        <v>441088.04606532218</v>
      </c>
      <c r="AO3101" s="7">
        <f t="shared" si="1508"/>
        <v>0.5622393897737753</v>
      </c>
      <c r="AP3101" s="6">
        <f t="shared" si="1503"/>
        <v>845271.13971176988</v>
      </c>
      <c r="AQ3101" s="5" t="s">
        <v>0</v>
      </c>
    </row>
    <row r="3102" spans="1:43" x14ac:dyDescent="0.25">
      <c r="A3102" s="42">
        <v>651</v>
      </c>
      <c r="B3102" s="26">
        <v>8714102</v>
      </c>
      <c r="C3102" s="24">
        <v>78181500</v>
      </c>
      <c r="D3102" s="24" t="s">
        <v>3</v>
      </c>
      <c r="E3102" s="24" t="s">
        <v>3</v>
      </c>
      <c r="F3102" s="23" t="s">
        <v>744</v>
      </c>
      <c r="G3102" s="22" t="s">
        <v>1</v>
      </c>
      <c r="H3102" s="21">
        <v>1</v>
      </c>
      <c r="I3102" s="20">
        <v>842304.61058823531</v>
      </c>
      <c r="J3102" s="20">
        <f t="shared" si="1495"/>
        <v>160037.87601176472</v>
      </c>
      <c r="K3102" s="19">
        <f t="shared" si="1496"/>
        <v>1002342.4866000001</v>
      </c>
      <c r="L3102" s="15">
        <f t="shared" si="1497"/>
        <v>1002342.4866000001</v>
      </c>
      <c r="M3102" s="17">
        <v>697664.70588235301</v>
      </c>
      <c r="N3102" s="17">
        <v>132556.29411764708</v>
      </c>
      <c r="O3102" s="16">
        <v>830221.00000000012</v>
      </c>
      <c r="P3102" s="18">
        <v>830221.00000000012</v>
      </c>
      <c r="Q3102" s="17">
        <v>640058.82352941181</v>
      </c>
      <c r="R3102" s="17">
        <v>121611.17647058824</v>
      </c>
      <c r="S3102" s="16">
        <v>761670</v>
      </c>
      <c r="T3102" s="15">
        <f t="shared" si="1504"/>
        <v>761670</v>
      </c>
      <c r="U3102" s="14"/>
      <c r="V3102" s="14"/>
      <c r="W3102" s="14"/>
      <c r="X3102" s="14"/>
      <c r="Y3102" s="14"/>
      <c r="Z3102" s="14"/>
      <c r="AA3102" s="14"/>
      <c r="AB3102" s="13"/>
      <c r="AC3102" s="12">
        <f t="shared" si="1498"/>
        <v>0</v>
      </c>
      <c r="AD3102" s="6">
        <f t="shared" si="1499"/>
        <v>0</v>
      </c>
      <c r="AE3102" s="6">
        <f t="shared" si="1500"/>
        <v>0</v>
      </c>
      <c r="AF3102" s="6">
        <f t="shared" si="1501"/>
        <v>0</v>
      </c>
      <c r="AG3102" s="9">
        <f t="shared" si="1505"/>
        <v>761670</v>
      </c>
      <c r="AH3102" s="11">
        <f t="shared" si="1480"/>
        <v>1002342.4866000001</v>
      </c>
      <c r="AI3102" s="11">
        <f t="shared" si="1481"/>
        <v>795945.5</v>
      </c>
      <c r="AJ3102" s="10">
        <f t="shared" si="1482"/>
        <v>648558.3716500001</v>
      </c>
      <c r="AK3102" s="9">
        <f t="shared" si="1494"/>
        <v>778807.75</v>
      </c>
      <c r="AL3102" s="9">
        <f t="shared" si="1507"/>
        <v>899143.99329999997</v>
      </c>
      <c r="AM3102" s="6">
        <f t="shared" si="1506"/>
        <v>853469.01739596657</v>
      </c>
      <c r="AN3102" s="8">
        <f t="shared" si="1485"/>
        <v>444067.07918033923</v>
      </c>
      <c r="AO3102" s="7">
        <f t="shared" si="1508"/>
        <v>0.55791141375928277</v>
      </c>
      <c r="AP3102" s="6">
        <f t="shared" si="1503"/>
        <v>853469.01739596657</v>
      </c>
      <c r="AQ3102" s="5" t="s">
        <v>0</v>
      </c>
    </row>
    <row r="3103" spans="1:43" ht="25.5" x14ac:dyDescent="0.25">
      <c r="A3103" s="42">
        <v>652</v>
      </c>
      <c r="B3103" s="26">
        <v>8714102</v>
      </c>
      <c r="C3103" s="24">
        <v>78181500</v>
      </c>
      <c r="D3103" s="24" t="s">
        <v>3</v>
      </c>
      <c r="E3103" s="24" t="s">
        <v>3</v>
      </c>
      <c r="F3103" s="23" t="s">
        <v>799</v>
      </c>
      <c r="G3103" s="22" t="s">
        <v>1</v>
      </c>
      <c r="H3103" s="21">
        <v>1</v>
      </c>
      <c r="I3103" s="20">
        <v>1518406.4765042015</v>
      </c>
      <c r="J3103" s="20">
        <f t="shared" si="1495"/>
        <v>288497.2305357983</v>
      </c>
      <c r="K3103" s="19">
        <f t="shared" si="1496"/>
        <v>1806903.7070399998</v>
      </c>
      <c r="L3103" s="15">
        <f t="shared" si="1497"/>
        <v>1806903.7070399998</v>
      </c>
      <c r="M3103" s="17">
        <v>1211512.6050420168</v>
      </c>
      <c r="N3103" s="17">
        <v>230187.3949579832</v>
      </c>
      <c r="O3103" s="16">
        <v>1441700</v>
      </c>
      <c r="P3103" s="18">
        <v>1441700</v>
      </c>
      <c r="Q3103" s="17">
        <v>1153821.8487394957</v>
      </c>
      <c r="R3103" s="17">
        <v>219226.15126050418</v>
      </c>
      <c r="S3103" s="16">
        <v>1373048</v>
      </c>
      <c r="T3103" s="15">
        <f t="shared" si="1504"/>
        <v>1373048</v>
      </c>
      <c r="U3103" s="14"/>
      <c r="V3103" s="14"/>
      <c r="W3103" s="14"/>
      <c r="X3103" s="14"/>
      <c r="Y3103" s="14"/>
      <c r="Z3103" s="14"/>
      <c r="AA3103" s="14"/>
      <c r="AB3103" s="13"/>
      <c r="AC3103" s="12">
        <f t="shared" si="1498"/>
        <v>0</v>
      </c>
      <c r="AD3103" s="6">
        <f t="shared" si="1499"/>
        <v>0</v>
      </c>
      <c r="AE3103" s="6">
        <f t="shared" si="1500"/>
        <v>0</v>
      </c>
      <c r="AF3103" s="6">
        <f t="shared" si="1501"/>
        <v>0</v>
      </c>
      <c r="AG3103" s="9">
        <f t="shared" si="1505"/>
        <v>1373048</v>
      </c>
      <c r="AH3103" s="11">
        <f t="shared" si="1480"/>
        <v>1806903.7070399998</v>
      </c>
      <c r="AI3103" s="11">
        <f t="shared" si="1481"/>
        <v>1407374</v>
      </c>
      <c r="AJ3103" s="10">
        <f t="shared" si="1482"/>
        <v>1155412.9267599999</v>
      </c>
      <c r="AK3103" s="9">
        <f t="shared" si="1494"/>
        <v>1390211</v>
      </c>
      <c r="AL3103" s="9">
        <f t="shared" si="1507"/>
        <v>1607138.8535199999</v>
      </c>
      <c r="AM3103" s="6">
        <f t="shared" si="1506"/>
        <v>1518706.5450759907</v>
      </c>
      <c r="AN3103" s="8">
        <f t="shared" si="1485"/>
        <v>793461.73642725381</v>
      </c>
      <c r="AO3103" s="7">
        <f t="shared" si="1508"/>
        <v>0.56378882686993925</v>
      </c>
      <c r="AP3103" s="6">
        <f t="shared" si="1503"/>
        <v>1518706.5450759907</v>
      </c>
      <c r="AQ3103" s="5" t="s">
        <v>0</v>
      </c>
    </row>
    <row r="3104" spans="1:43" x14ac:dyDescent="0.25">
      <c r="A3104" s="42">
        <v>653</v>
      </c>
      <c r="B3104" s="26">
        <v>8714102</v>
      </c>
      <c r="C3104" s="24">
        <v>78181500</v>
      </c>
      <c r="D3104" s="24" t="s">
        <v>3</v>
      </c>
      <c r="E3104" s="24" t="s">
        <v>3</v>
      </c>
      <c r="F3104" s="23" t="s">
        <v>739</v>
      </c>
      <c r="G3104" s="22" t="s">
        <v>1</v>
      </c>
      <c r="H3104" s="21">
        <v>1</v>
      </c>
      <c r="I3104" s="20">
        <v>170466.9622184874</v>
      </c>
      <c r="J3104" s="20">
        <f t="shared" si="1495"/>
        <v>32388.722821512605</v>
      </c>
      <c r="K3104" s="19">
        <f t="shared" si="1496"/>
        <v>202855.68504000001</v>
      </c>
      <c r="L3104" s="15">
        <f t="shared" si="1497"/>
        <v>202855.68504000001</v>
      </c>
      <c r="M3104" s="17">
        <v>136012.6050420168</v>
      </c>
      <c r="N3104" s="17">
        <v>25842.394957983193</v>
      </c>
      <c r="O3104" s="16">
        <v>161855</v>
      </c>
      <c r="P3104" s="18">
        <v>161855</v>
      </c>
      <c r="Q3104" s="17">
        <v>129536.13445378152</v>
      </c>
      <c r="R3104" s="17">
        <v>24611.865546218487</v>
      </c>
      <c r="S3104" s="16">
        <v>154148</v>
      </c>
      <c r="T3104" s="15">
        <f t="shared" si="1504"/>
        <v>154148</v>
      </c>
      <c r="U3104" s="14"/>
      <c r="V3104" s="14"/>
      <c r="W3104" s="14"/>
      <c r="X3104" s="14"/>
      <c r="Y3104" s="14"/>
      <c r="Z3104" s="14"/>
      <c r="AA3104" s="14"/>
      <c r="AB3104" s="13"/>
      <c r="AC3104" s="12">
        <f t="shared" si="1498"/>
        <v>0</v>
      </c>
      <c r="AD3104" s="6">
        <f t="shared" si="1499"/>
        <v>0</v>
      </c>
      <c r="AE3104" s="6">
        <f t="shared" si="1500"/>
        <v>0</v>
      </c>
      <c r="AF3104" s="6">
        <f t="shared" si="1501"/>
        <v>0</v>
      </c>
      <c r="AG3104" s="9">
        <f t="shared" si="1505"/>
        <v>154148</v>
      </c>
      <c r="AH3104" s="11">
        <f t="shared" si="1480"/>
        <v>202855.68504000001</v>
      </c>
      <c r="AI3104" s="11">
        <f t="shared" si="1481"/>
        <v>158001.5</v>
      </c>
      <c r="AJ3104" s="10">
        <f t="shared" si="1482"/>
        <v>129714.67126</v>
      </c>
      <c r="AK3104" s="9">
        <f t="shared" si="1494"/>
        <v>156074.75</v>
      </c>
      <c r="AL3104" s="9">
        <f t="shared" si="1507"/>
        <v>180428.59252000001</v>
      </c>
      <c r="AM3104" s="6">
        <f t="shared" si="1506"/>
        <v>170500.51867440285</v>
      </c>
      <c r="AN3104" s="8">
        <f t="shared" si="1485"/>
        <v>89079.537720863445</v>
      </c>
      <c r="AO3104" s="7">
        <f t="shared" si="1508"/>
        <v>0.56378919010809037</v>
      </c>
      <c r="AP3104" s="6">
        <f t="shared" si="1503"/>
        <v>170500.51867440285</v>
      </c>
      <c r="AQ3104" s="5" t="s">
        <v>0</v>
      </c>
    </row>
    <row r="3105" spans="1:43" x14ac:dyDescent="0.25">
      <c r="A3105" s="42">
        <v>654</v>
      </c>
      <c r="B3105" s="26">
        <v>8714102</v>
      </c>
      <c r="C3105" s="24">
        <v>78181500</v>
      </c>
      <c r="D3105" s="24" t="s">
        <v>3</v>
      </c>
      <c r="E3105" s="24" t="s">
        <v>3</v>
      </c>
      <c r="F3105" s="23" t="s">
        <v>738</v>
      </c>
      <c r="G3105" s="22" t="s">
        <v>1</v>
      </c>
      <c r="H3105" s="21">
        <v>1</v>
      </c>
      <c r="I3105" s="20">
        <v>2105019.4906890756</v>
      </c>
      <c r="J3105" s="20">
        <f t="shared" si="1495"/>
        <v>399953.70323092438</v>
      </c>
      <c r="K3105" s="19">
        <f t="shared" si="1496"/>
        <v>2504973.19392</v>
      </c>
      <c r="L3105" s="15">
        <f t="shared" si="1497"/>
        <v>2504973.19392</v>
      </c>
      <c r="M3105" s="17">
        <v>1743545.3781512605</v>
      </c>
      <c r="N3105" s="17">
        <v>331273.62184873951</v>
      </c>
      <c r="O3105" s="16">
        <v>2074819</v>
      </c>
      <c r="P3105" s="18">
        <v>2074819</v>
      </c>
      <c r="Q3105" s="17">
        <v>1599583.193277311</v>
      </c>
      <c r="R3105" s="17">
        <v>303920.80672268913</v>
      </c>
      <c r="S3105" s="16">
        <v>1903504.0000000002</v>
      </c>
      <c r="T3105" s="15">
        <f t="shared" si="1504"/>
        <v>1903504.0000000002</v>
      </c>
      <c r="U3105" s="14"/>
      <c r="V3105" s="14"/>
      <c r="W3105" s="14"/>
      <c r="X3105" s="14"/>
      <c r="Y3105" s="14"/>
      <c r="Z3105" s="14"/>
      <c r="AA3105" s="14"/>
      <c r="AB3105" s="13"/>
      <c r="AC3105" s="12">
        <f t="shared" si="1498"/>
        <v>0</v>
      </c>
      <c r="AD3105" s="6">
        <f t="shared" si="1499"/>
        <v>0</v>
      </c>
      <c r="AE3105" s="6">
        <f t="shared" si="1500"/>
        <v>0</v>
      </c>
      <c r="AF3105" s="6">
        <f t="shared" si="1501"/>
        <v>0</v>
      </c>
      <c r="AG3105" s="9">
        <f t="shared" si="1505"/>
        <v>1903504.0000000002</v>
      </c>
      <c r="AH3105" s="11">
        <f t="shared" ref="AH3105:AH3168" si="1509">MAX(L3105,P3105,T3105,AF3105)</f>
        <v>2504973.19392</v>
      </c>
      <c r="AI3105" s="11">
        <f t="shared" ref="AI3105:AI3168" si="1510">MEDIAN(L3105,P3105,T3105,AF3105)</f>
        <v>1989161.5</v>
      </c>
      <c r="AJ3105" s="10">
        <f t="shared" ref="AJ3105:AJ3168" si="1511">AVERAGE(L3105,P3105,T3105,AF3105)</f>
        <v>1620824.0484799999</v>
      </c>
      <c r="AK3105" s="9">
        <f t="shared" si="1494"/>
        <v>1946332.75</v>
      </c>
      <c r="AL3105" s="9">
        <f t="shared" si="1507"/>
        <v>2247067.3469599998</v>
      </c>
      <c r="AM3105" s="6">
        <f t="shared" si="1506"/>
        <v>2132919.9292664896</v>
      </c>
      <c r="AN3105" s="8">
        <f t="shared" si="1485"/>
        <v>1109776.2054441993</v>
      </c>
      <c r="AO3105" s="7">
        <f t="shared" si="1508"/>
        <v>0.55791156497056638</v>
      </c>
      <c r="AP3105" s="6">
        <f t="shared" si="1503"/>
        <v>2132919.9292664896</v>
      </c>
      <c r="AQ3105" s="5" t="s">
        <v>0</v>
      </c>
    </row>
    <row r="3106" spans="1:43" x14ac:dyDescent="0.25">
      <c r="A3106" s="42">
        <v>655</v>
      </c>
      <c r="B3106" s="26">
        <v>8714102</v>
      </c>
      <c r="C3106" s="24">
        <v>78181500</v>
      </c>
      <c r="D3106" s="24" t="s">
        <v>3</v>
      </c>
      <c r="E3106" s="24" t="s">
        <v>3</v>
      </c>
      <c r="F3106" s="23" t="s">
        <v>737</v>
      </c>
      <c r="G3106" s="22" t="s">
        <v>1</v>
      </c>
      <c r="H3106" s="21">
        <v>1</v>
      </c>
      <c r="I3106" s="20">
        <v>701920.50882352947</v>
      </c>
      <c r="J3106" s="20">
        <f t="shared" si="1495"/>
        <v>133364.89667647061</v>
      </c>
      <c r="K3106" s="19">
        <f t="shared" si="1496"/>
        <v>835285.40550000011</v>
      </c>
      <c r="L3106" s="15">
        <f t="shared" si="1497"/>
        <v>835285.40550000011</v>
      </c>
      <c r="M3106" s="17">
        <v>576052.9411764706</v>
      </c>
      <c r="N3106" s="17">
        <v>109450.05882352941</v>
      </c>
      <c r="O3106" s="16">
        <v>685503</v>
      </c>
      <c r="P3106" s="18">
        <v>685503</v>
      </c>
      <c r="Q3106" s="17">
        <v>533382.3529411765</v>
      </c>
      <c r="R3106" s="17">
        <v>101342.64705882354</v>
      </c>
      <c r="S3106" s="16">
        <v>634725</v>
      </c>
      <c r="T3106" s="15">
        <f t="shared" si="1504"/>
        <v>634725</v>
      </c>
      <c r="U3106" s="14"/>
      <c r="V3106" s="14"/>
      <c r="W3106" s="14"/>
      <c r="X3106" s="14"/>
      <c r="Y3106" s="14"/>
      <c r="Z3106" s="14"/>
      <c r="AA3106" s="14"/>
      <c r="AB3106" s="13"/>
      <c r="AC3106" s="12">
        <f t="shared" si="1498"/>
        <v>0</v>
      </c>
      <c r="AD3106" s="6">
        <f t="shared" si="1499"/>
        <v>0</v>
      </c>
      <c r="AE3106" s="6">
        <f t="shared" si="1500"/>
        <v>0</v>
      </c>
      <c r="AF3106" s="6">
        <f t="shared" si="1501"/>
        <v>0</v>
      </c>
      <c r="AG3106" s="9">
        <f t="shared" si="1505"/>
        <v>634725</v>
      </c>
      <c r="AH3106" s="11">
        <f t="shared" si="1509"/>
        <v>835285.40550000011</v>
      </c>
      <c r="AI3106" s="11">
        <f t="shared" si="1510"/>
        <v>660114</v>
      </c>
      <c r="AJ3106" s="10">
        <f t="shared" si="1511"/>
        <v>538878.35137500009</v>
      </c>
      <c r="AK3106" s="9">
        <f t="shared" si="1494"/>
        <v>647419.5</v>
      </c>
      <c r="AL3106" s="9">
        <f t="shared" si="1507"/>
        <v>747699.70275000005</v>
      </c>
      <c r="AM3106" s="6">
        <f t="shared" si="1506"/>
        <v>708974.5072825423</v>
      </c>
      <c r="AN3106" s="8">
        <f t="shared" si="1485"/>
        <v>369202.91934235266</v>
      </c>
      <c r="AO3106" s="7">
        <f t="shared" si="1508"/>
        <v>0.55930175597298748</v>
      </c>
      <c r="AP3106" s="6">
        <f t="shared" si="1503"/>
        <v>708974.5072825423</v>
      </c>
      <c r="AQ3106" s="5" t="s">
        <v>0</v>
      </c>
    </row>
    <row r="3107" spans="1:43" x14ac:dyDescent="0.25">
      <c r="A3107" s="42">
        <v>656</v>
      </c>
      <c r="B3107" s="26">
        <v>8714102</v>
      </c>
      <c r="C3107" s="24">
        <v>78181500</v>
      </c>
      <c r="D3107" s="24" t="s">
        <v>3</v>
      </c>
      <c r="E3107" s="24" t="s">
        <v>3</v>
      </c>
      <c r="F3107" s="23" t="s">
        <v>734</v>
      </c>
      <c r="G3107" s="22" t="s">
        <v>1</v>
      </c>
      <c r="H3107" s="21">
        <v>1</v>
      </c>
      <c r="I3107" s="20">
        <v>1070823.9846554622</v>
      </c>
      <c r="J3107" s="20">
        <f t="shared" si="1495"/>
        <v>203456.55708453781</v>
      </c>
      <c r="K3107" s="19">
        <f t="shared" si="1496"/>
        <v>1274280.54174</v>
      </c>
      <c r="L3107" s="15">
        <f t="shared" si="1497"/>
        <v>1274280.54174</v>
      </c>
      <c r="M3107" s="17">
        <v>854394.11764705891</v>
      </c>
      <c r="N3107" s="17">
        <v>162334.8823529412</v>
      </c>
      <c r="O3107" s="16">
        <v>1016729.0000000001</v>
      </c>
      <c r="P3107" s="18">
        <v>1016729.0000000001</v>
      </c>
      <c r="Q3107" s="17">
        <v>813708.40336134459</v>
      </c>
      <c r="R3107" s="17">
        <v>154604.59663865546</v>
      </c>
      <c r="S3107" s="16">
        <v>968313</v>
      </c>
      <c r="T3107" s="15">
        <f t="shared" si="1504"/>
        <v>968313</v>
      </c>
      <c r="U3107" s="14"/>
      <c r="V3107" s="14"/>
      <c r="W3107" s="14"/>
      <c r="X3107" s="14"/>
      <c r="Y3107" s="14"/>
      <c r="Z3107" s="14"/>
      <c r="AA3107" s="14"/>
      <c r="AB3107" s="13"/>
      <c r="AC3107" s="12">
        <f t="shared" si="1498"/>
        <v>0</v>
      </c>
      <c r="AD3107" s="6">
        <f t="shared" si="1499"/>
        <v>0</v>
      </c>
      <c r="AE3107" s="6">
        <f t="shared" si="1500"/>
        <v>0</v>
      </c>
      <c r="AF3107" s="6">
        <f t="shared" si="1501"/>
        <v>0</v>
      </c>
      <c r="AG3107" s="9">
        <f t="shared" si="1505"/>
        <v>968313</v>
      </c>
      <c r="AH3107" s="11">
        <f t="shared" si="1509"/>
        <v>1274280.54174</v>
      </c>
      <c r="AI3107" s="11">
        <f t="shared" si="1510"/>
        <v>992521</v>
      </c>
      <c r="AJ3107" s="10">
        <f t="shared" si="1511"/>
        <v>814830.63543500006</v>
      </c>
      <c r="AK3107" s="9">
        <f t="shared" si="1494"/>
        <v>980417</v>
      </c>
      <c r="AL3107" s="9">
        <f t="shared" si="1507"/>
        <v>1133400.7708700001</v>
      </c>
      <c r="AM3107" s="6">
        <f t="shared" si="1506"/>
        <v>1071035.8354621481</v>
      </c>
      <c r="AN3107" s="8">
        <f t="shared" si="1485"/>
        <v>559572.14807194867</v>
      </c>
      <c r="AO3107" s="7">
        <f t="shared" si="1508"/>
        <v>0.56378872393828305</v>
      </c>
      <c r="AP3107" s="6">
        <f t="shared" si="1503"/>
        <v>1071035.8354621481</v>
      </c>
      <c r="AQ3107" s="5" t="s">
        <v>0</v>
      </c>
    </row>
    <row r="3108" spans="1:43" x14ac:dyDescent="0.25">
      <c r="A3108" s="42">
        <v>657</v>
      </c>
      <c r="B3108" s="26">
        <v>8714102</v>
      </c>
      <c r="C3108" s="24">
        <v>78181500</v>
      </c>
      <c r="D3108" s="24" t="s">
        <v>3</v>
      </c>
      <c r="E3108" s="24" t="s">
        <v>3</v>
      </c>
      <c r="F3108" s="23" t="s">
        <v>733</v>
      </c>
      <c r="G3108" s="22" t="s">
        <v>1</v>
      </c>
      <c r="H3108" s="21">
        <v>1</v>
      </c>
      <c r="I3108" s="20">
        <v>812079.09347899153</v>
      </c>
      <c r="J3108" s="20">
        <f t="shared" si="1495"/>
        <v>154295.02776100839</v>
      </c>
      <c r="K3108" s="19">
        <f t="shared" si="1496"/>
        <v>966374.12123999989</v>
      </c>
      <c r="L3108" s="15">
        <f t="shared" si="1497"/>
        <v>966374.12123999989</v>
      </c>
      <c r="M3108" s="17">
        <v>647945.37815126055</v>
      </c>
      <c r="N3108" s="17">
        <v>123109.62184873951</v>
      </c>
      <c r="O3108" s="16">
        <v>771055</v>
      </c>
      <c r="P3108" s="18">
        <v>771055</v>
      </c>
      <c r="Q3108" s="17">
        <v>617090.75630252098</v>
      </c>
      <c r="R3108" s="17">
        <v>117247.24369747899</v>
      </c>
      <c r="S3108" s="16">
        <v>734338</v>
      </c>
      <c r="T3108" s="15">
        <f t="shared" si="1504"/>
        <v>734338</v>
      </c>
      <c r="U3108" s="14"/>
      <c r="V3108" s="14"/>
      <c r="W3108" s="14"/>
      <c r="X3108" s="14"/>
      <c r="Y3108" s="14"/>
      <c r="Z3108" s="14"/>
      <c r="AA3108" s="14"/>
      <c r="AB3108" s="13"/>
      <c r="AC3108" s="12">
        <f t="shared" si="1498"/>
        <v>0</v>
      </c>
      <c r="AD3108" s="6">
        <f t="shared" si="1499"/>
        <v>0</v>
      </c>
      <c r="AE3108" s="6">
        <f t="shared" si="1500"/>
        <v>0</v>
      </c>
      <c r="AF3108" s="6">
        <f t="shared" si="1501"/>
        <v>0</v>
      </c>
      <c r="AG3108" s="9">
        <f t="shared" si="1505"/>
        <v>734338</v>
      </c>
      <c r="AH3108" s="11">
        <f t="shared" si="1509"/>
        <v>966374.12123999989</v>
      </c>
      <c r="AI3108" s="11">
        <f t="shared" si="1510"/>
        <v>752696.5</v>
      </c>
      <c r="AJ3108" s="10">
        <f t="shared" si="1511"/>
        <v>617941.78030999994</v>
      </c>
      <c r="AK3108" s="9">
        <f t="shared" si="1494"/>
        <v>743517.25</v>
      </c>
      <c r="AL3108" s="9">
        <f t="shared" si="1507"/>
        <v>859535.31061999989</v>
      </c>
      <c r="AM3108" s="6">
        <f t="shared" si="1506"/>
        <v>812239.6932495127</v>
      </c>
      <c r="AN3108" s="8">
        <f t="shared" si="1485"/>
        <v>424361.82598525233</v>
      </c>
      <c r="AO3108" s="7">
        <f t="shared" si="1508"/>
        <v>0.56378875946048945</v>
      </c>
      <c r="AP3108" s="6">
        <f t="shared" si="1503"/>
        <v>812239.6932495127</v>
      </c>
      <c r="AQ3108" s="5" t="s">
        <v>0</v>
      </c>
    </row>
    <row r="3109" spans="1:43" ht="25.5" x14ac:dyDescent="0.25">
      <c r="A3109" s="42">
        <v>658</v>
      </c>
      <c r="B3109" s="26">
        <v>8714102</v>
      </c>
      <c r="C3109" s="24">
        <v>78181500</v>
      </c>
      <c r="D3109" s="24" t="s">
        <v>3</v>
      </c>
      <c r="E3109" s="24" t="s">
        <v>3</v>
      </c>
      <c r="F3109" s="23" t="s">
        <v>732</v>
      </c>
      <c r="G3109" s="22" t="s">
        <v>1</v>
      </c>
      <c r="H3109" s="21">
        <v>1</v>
      </c>
      <c r="I3109" s="20">
        <v>417439.91465546214</v>
      </c>
      <c r="J3109" s="20">
        <f t="shared" si="1495"/>
        <v>79313.583784537812</v>
      </c>
      <c r="K3109" s="19">
        <f t="shared" si="1496"/>
        <v>496753.49843999994</v>
      </c>
      <c r="L3109" s="15">
        <f t="shared" si="1497"/>
        <v>496753.49843999994</v>
      </c>
      <c r="M3109" s="17">
        <v>336241.17647058825</v>
      </c>
      <c r="N3109" s="17">
        <v>63885.823529411769</v>
      </c>
      <c r="O3109" s="16">
        <v>400127</v>
      </c>
      <c r="P3109" s="18">
        <v>400127</v>
      </c>
      <c r="Q3109" s="17">
        <v>317208.40336134454</v>
      </c>
      <c r="R3109" s="17">
        <v>60269.596638655465</v>
      </c>
      <c r="S3109" s="16">
        <v>377478</v>
      </c>
      <c r="T3109" s="15">
        <f t="shared" si="1504"/>
        <v>377478</v>
      </c>
      <c r="U3109" s="14"/>
      <c r="V3109" s="14"/>
      <c r="W3109" s="14"/>
      <c r="X3109" s="14"/>
      <c r="Y3109" s="14"/>
      <c r="Z3109" s="14"/>
      <c r="AA3109" s="14"/>
      <c r="AB3109" s="13"/>
      <c r="AC3109" s="12">
        <f t="shared" si="1498"/>
        <v>0</v>
      </c>
      <c r="AD3109" s="6">
        <f t="shared" si="1499"/>
        <v>0</v>
      </c>
      <c r="AE3109" s="6">
        <f t="shared" si="1500"/>
        <v>0</v>
      </c>
      <c r="AF3109" s="6">
        <f t="shared" si="1501"/>
        <v>0</v>
      </c>
      <c r="AG3109" s="9">
        <f t="shared" si="1505"/>
        <v>377478</v>
      </c>
      <c r="AH3109" s="11">
        <f t="shared" si="1509"/>
        <v>496753.49843999994</v>
      </c>
      <c r="AI3109" s="11">
        <f t="shared" si="1510"/>
        <v>388802.5</v>
      </c>
      <c r="AJ3109" s="10">
        <f t="shared" si="1511"/>
        <v>318589.62461</v>
      </c>
      <c r="AK3109" s="9">
        <f t="shared" si="1494"/>
        <v>383140.25</v>
      </c>
      <c r="AL3109" s="9">
        <f t="shared" si="1507"/>
        <v>442777.99922</v>
      </c>
      <c r="AM3109" s="6">
        <f t="shared" si="1506"/>
        <v>418910.2576065113</v>
      </c>
      <c r="AN3109" s="8">
        <f t="shared" ref="AN3109:AN3172" si="1512">STDEVA(L3109,P3109,T3109,AF3109)</f>
        <v>218600.01463008198</v>
      </c>
      <c r="AO3109" s="7">
        <f t="shared" si="1508"/>
        <v>0.56223922076139421</v>
      </c>
      <c r="AP3109" s="6">
        <f t="shared" si="1503"/>
        <v>418910.2576065113</v>
      </c>
      <c r="AQ3109" s="5" t="s">
        <v>0</v>
      </c>
    </row>
    <row r="3110" spans="1:43" ht="25.5" x14ac:dyDescent="0.25">
      <c r="A3110" s="42">
        <v>659</v>
      </c>
      <c r="B3110" s="26">
        <v>8714102</v>
      </c>
      <c r="C3110" s="24">
        <v>78181500</v>
      </c>
      <c r="D3110" s="24" t="s">
        <v>3</v>
      </c>
      <c r="E3110" s="24" t="s">
        <v>3</v>
      </c>
      <c r="F3110" s="23" t="s">
        <v>798</v>
      </c>
      <c r="G3110" s="22" t="s">
        <v>1</v>
      </c>
      <c r="H3110" s="21">
        <v>1</v>
      </c>
      <c r="I3110" s="20">
        <v>703828.12689075642</v>
      </c>
      <c r="J3110" s="20">
        <f t="shared" si="1495"/>
        <v>133727.34410924371</v>
      </c>
      <c r="K3110" s="19">
        <f t="shared" si="1496"/>
        <v>837555.47100000014</v>
      </c>
      <c r="L3110" s="15">
        <f t="shared" si="1497"/>
        <v>837555.47100000014</v>
      </c>
      <c r="M3110" s="17">
        <v>577618.48739495804</v>
      </c>
      <c r="N3110" s="17">
        <v>109747.51260504202</v>
      </c>
      <c r="O3110" s="16">
        <v>687366</v>
      </c>
      <c r="P3110" s="18">
        <v>687366</v>
      </c>
      <c r="Q3110" s="17">
        <v>534831.93277310929</v>
      </c>
      <c r="R3110" s="17">
        <v>101618.06722689077</v>
      </c>
      <c r="S3110" s="16">
        <v>636450</v>
      </c>
      <c r="T3110" s="15">
        <f t="shared" si="1504"/>
        <v>636450</v>
      </c>
      <c r="U3110" s="14"/>
      <c r="V3110" s="14"/>
      <c r="W3110" s="14"/>
      <c r="X3110" s="14"/>
      <c r="Y3110" s="14"/>
      <c r="Z3110" s="14"/>
      <c r="AA3110" s="14"/>
      <c r="AB3110" s="13"/>
      <c r="AC3110" s="12">
        <f t="shared" si="1498"/>
        <v>0</v>
      </c>
      <c r="AD3110" s="6">
        <f t="shared" si="1499"/>
        <v>0</v>
      </c>
      <c r="AE3110" s="6">
        <f t="shared" si="1500"/>
        <v>0</v>
      </c>
      <c r="AF3110" s="6">
        <f t="shared" si="1501"/>
        <v>0</v>
      </c>
      <c r="AG3110" s="9">
        <f t="shared" si="1505"/>
        <v>636450</v>
      </c>
      <c r="AH3110" s="11">
        <f t="shared" si="1509"/>
        <v>837555.47100000014</v>
      </c>
      <c r="AI3110" s="11">
        <f t="shared" si="1510"/>
        <v>661908</v>
      </c>
      <c r="AJ3110" s="10">
        <f t="shared" si="1511"/>
        <v>540342.86774999998</v>
      </c>
      <c r="AK3110" s="9">
        <f t="shared" si="1494"/>
        <v>649179</v>
      </c>
      <c r="AL3110" s="9">
        <f t="shared" si="1507"/>
        <v>749731.73550000007</v>
      </c>
      <c r="AM3110" s="6">
        <f t="shared" si="1506"/>
        <v>710901.29608881648</v>
      </c>
      <c r="AN3110" s="8">
        <f t="shared" si="1512"/>
        <v>370206.30669256859</v>
      </c>
      <c r="AO3110" s="7">
        <f t="shared" si="1508"/>
        <v>0.55930175597298804</v>
      </c>
      <c r="AP3110" s="6">
        <f t="shared" si="1503"/>
        <v>710901.29608881648</v>
      </c>
      <c r="AQ3110" s="5" t="s">
        <v>0</v>
      </c>
    </row>
    <row r="3111" spans="1:43" ht="25.5" x14ac:dyDescent="0.25">
      <c r="A3111" s="42">
        <v>660</v>
      </c>
      <c r="B3111" s="26">
        <v>8714102</v>
      </c>
      <c r="C3111" s="24">
        <v>78181500</v>
      </c>
      <c r="D3111" s="24" t="s">
        <v>3</v>
      </c>
      <c r="E3111" s="24" t="s">
        <v>3</v>
      </c>
      <c r="F3111" s="23" t="s">
        <v>731</v>
      </c>
      <c r="G3111" s="22" t="s">
        <v>1</v>
      </c>
      <c r="H3111" s="21">
        <v>1</v>
      </c>
      <c r="I3111" s="20">
        <v>902469.22563025204</v>
      </c>
      <c r="J3111" s="20">
        <f t="shared" ref="J3111:J3142" si="1513">+I3111*0.19</f>
        <v>171469.15286974789</v>
      </c>
      <c r="K3111" s="19">
        <f t="shared" ref="K3111:K3142" si="1514">+I3111+J3111</f>
        <v>1073938.3784999999</v>
      </c>
      <c r="L3111" s="15">
        <f t="shared" ref="L3111:L3142" si="1515">+H3111*K3111</f>
        <v>1073938.3784999999</v>
      </c>
      <c r="M3111" s="17">
        <v>747497.47899159673</v>
      </c>
      <c r="N3111" s="17">
        <v>142024.52100840339</v>
      </c>
      <c r="O3111" s="16">
        <v>889522.00000000012</v>
      </c>
      <c r="P3111" s="18">
        <v>889522.00000000012</v>
      </c>
      <c r="Q3111" s="17">
        <v>685777.31092436973</v>
      </c>
      <c r="R3111" s="17">
        <v>130297.68907563025</v>
      </c>
      <c r="S3111" s="16">
        <v>816075</v>
      </c>
      <c r="T3111" s="15">
        <f t="shared" si="1504"/>
        <v>816075</v>
      </c>
      <c r="U3111" s="14"/>
      <c r="V3111" s="14"/>
      <c r="W3111" s="14"/>
      <c r="X3111" s="14"/>
      <c r="Y3111" s="14"/>
      <c r="Z3111" s="14"/>
      <c r="AA3111" s="14"/>
      <c r="AB3111" s="13">
        <v>175000</v>
      </c>
      <c r="AC3111" s="12">
        <f t="shared" ref="AC3111:AC3142" si="1516">+AB3111*19%</f>
        <v>33250</v>
      </c>
      <c r="AD3111" s="6">
        <f t="shared" ref="AD3111:AD3142" si="1517">+AB3111+AC3111</f>
        <v>208250</v>
      </c>
      <c r="AE3111" s="6">
        <f t="shared" ref="AE3111:AE3142" si="1518">+AD3111*5.1%</f>
        <v>10620.75</v>
      </c>
      <c r="AF3111" s="6">
        <f t="shared" ref="AF3111:AF3142" si="1519">+AD3111+AE3111</f>
        <v>218870.75</v>
      </c>
      <c r="AG3111" s="9">
        <f>MIN(L3111,P3111,T3111,AF3111)</f>
        <v>218870.75</v>
      </c>
      <c r="AH3111" s="11">
        <f t="shared" si="1509"/>
        <v>1073938.3784999999</v>
      </c>
      <c r="AI3111" s="11">
        <f t="shared" si="1510"/>
        <v>852798.5</v>
      </c>
      <c r="AJ3111" s="10">
        <f t="shared" si="1511"/>
        <v>749601.53212500003</v>
      </c>
      <c r="AK3111" s="9">
        <f t="shared" si="1494"/>
        <v>535834.625</v>
      </c>
      <c r="AL3111" s="9">
        <f t="shared" si="1507"/>
        <v>963368.43924999994</v>
      </c>
      <c r="AM3111" s="6">
        <f>HARMEAN(L3111,P3111,T3111,AF3111)</f>
        <v>509577.80040848389</v>
      </c>
      <c r="AN3111" s="8">
        <f t="shared" si="1512"/>
        <v>370074.77274787845</v>
      </c>
      <c r="AO3111" s="7">
        <f t="shared" si="1508"/>
        <v>0.4339533579712892</v>
      </c>
      <c r="AP3111" s="6">
        <f t="shared" ref="AP3111:AP3142" si="1520">+AM3111</f>
        <v>509577.80040848389</v>
      </c>
      <c r="AQ3111" s="5" t="s">
        <v>0</v>
      </c>
    </row>
    <row r="3112" spans="1:43" x14ac:dyDescent="0.25">
      <c r="A3112" s="42">
        <v>661</v>
      </c>
      <c r="B3112" s="26">
        <v>8714102</v>
      </c>
      <c r="C3112" s="24">
        <v>78181500</v>
      </c>
      <c r="D3112" s="24" t="s">
        <v>3</v>
      </c>
      <c r="E3112" s="24" t="s">
        <v>3</v>
      </c>
      <c r="F3112" s="23" t="s">
        <v>797</v>
      </c>
      <c r="G3112" s="22" t="s">
        <v>1</v>
      </c>
      <c r="H3112" s="21">
        <v>1</v>
      </c>
      <c r="I3112" s="20">
        <v>405384.87433613447</v>
      </c>
      <c r="J3112" s="20">
        <f t="shared" si="1513"/>
        <v>77023.126123865557</v>
      </c>
      <c r="K3112" s="19">
        <f t="shared" si="1514"/>
        <v>482408.00046000001</v>
      </c>
      <c r="L3112" s="15">
        <f t="shared" si="1515"/>
        <v>482408.00046000001</v>
      </c>
      <c r="M3112" s="17">
        <v>326531.09243697481</v>
      </c>
      <c r="N3112" s="17">
        <v>62040.907563025212</v>
      </c>
      <c r="O3112" s="16">
        <v>388572</v>
      </c>
      <c r="P3112" s="18">
        <v>388572</v>
      </c>
      <c r="Q3112" s="17">
        <v>308047.89915966388</v>
      </c>
      <c r="R3112" s="17">
        <v>58529.100840336141</v>
      </c>
      <c r="S3112" s="16">
        <v>366577</v>
      </c>
      <c r="T3112" s="15">
        <f t="shared" si="1504"/>
        <v>366577</v>
      </c>
      <c r="U3112" s="14"/>
      <c r="V3112" s="14"/>
      <c r="W3112" s="14"/>
      <c r="X3112" s="14"/>
      <c r="Y3112" s="14"/>
      <c r="Z3112" s="14"/>
      <c r="AA3112" s="14"/>
      <c r="AB3112" s="13"/>
      <c r="AC3112" s="12">
        <f t="shared" si="1516"/>
        <v>0</v>
      </c>
      <c r="AD3112" s="6">
        <f t="shared" si="1517"/>
        <v>0</v>
      </c>
      <c r="AE3112" s="6">
        <f t="shared" si="1518"/>
        <v>0</v>
      </c>
      <c r="AF3112" s="6">
        <f t="shared" si="1519"/>
        <v>0</v>
      </c>
      <c r="AG3112" s="9">
        <f>MIN(L3112,P3112,T3112)</f>
        <v>366577</v>
      </c>
      <c r="AH3112" s="11">
        <f t="shared" si="1509"/>
        <v>482408.00046000001</v>
      </c>
      <c r="AI3112" s="11">
        <f t="shared" si="1510"/>
        <v>377574.5</v>
      </c>
      <c r="AJ3112" s="10">
        <f t="shared" si="1511"/>
        <v>309389.250115</v>
      </c>
      <c r="AK3112" s="9">
        <f t="shared" si="1494"/>
        <v>372075.75</v>
      </c>
      <c r="AL3112" s="9">
        <f t="shared" si="1507"/>
        <v>429991.25023000001</v>
      </c>
      <c r="AM3112" s="6">
        <f>HARMEAN(L3112,P3112,T3112)</f>
        <v>406812.78128029639</v>
      </c>
      <c r="AN3112" s="8">
        <f t="shared" si="1512"/>
        <v>212287.18180327269</v>
      </c>
      <c r="AO3112" s="7">
        <f t="shared" si="1508"/>
        <v>0.56223919200918682</v>
      </c>
      <c r="AP3112" s="6">
        <f t="shared" si="1520"/>
        <v>406812.78128029639</v>
      </c>
      <c r="AQ3112" s="5" t="s">
        <v>0</v>
      </c>
    </row>
    <row r="3113" spans="1:43" ht="25.5" x14ac:dyDescent="0.25">
      <c r="A3113" s="42">
        <v>662</v>
      </c>
      <c r="B3113" s="26">
        <v>8714102</v>
      </c>
      <c r="C3113" s="24">
        <v>78181500</v>
      </c>
      <c r="D3113" s="24" t="s">
        <v>3</v>
      </c>
      <c r="E3113" s="24" t="s">
        <v>3</v>
      </c>
      <c r="F3113" s="23" t="s">
        <v>730</v>
      </c>
      <c r="G3113" s="22" t="s">
        <v>1</v>
      </c>
      <c r="H3113" s="21">
        <v>1</v>
      </c>
      <c r="I3113" s="20">
        <v>6692249.304302521</v>
      </c>
      <c r="J3113" s="20">
        <f t="shared" si="1513"/>
        <v>1271527.367817479</v>
      </c>
      <c r="K3113" s="19">
        <f t="shared" si="1514"/>
        <v>7963776.6721200002</v>
      </c>
      <c r="L3113" s="15">
        <f t="shared" si="1515"/>
        <v>7963776.6721200002</v>
      </c>
      <c r="M3113" s="17">
        <v>5492202.521008404</v>
      </c>
      <c r="N3113" s="17">
        <v>1043518.4789915967</v>
      </c>
      <c r="O3113" s="16">
        <v>6535721.0000000009</v>
      </c>
      <c r="P3113" s="18">
        <v>6535721.0000000009</v>
      </c>
      <c r="Q3113" s="17">
        <v>5085373.1092436975</v>
      </c>
      <c r="R3113" s="17">
        <v>966220.89075630251</v>
      </c>
      <c r="S3113" s="16">
        <v>6051594</v>
      </c>
      <c r="T3113" s="15">
        <f t="shared" si="1504"/>
        <v>6051594</v>
      </c>
      <c r="U3113" s="14"/>
      <c r="V3113" s="14"/>
      <c r="W3113" s="14"/>
      <c r="X3113" s="14"/>
      <c r="Y3113" s="14"/>
      <c r="Z3113" s="14"/>
      <c r="AA3113" s="14"/>
      <c r="AB3113" s="13"/>
      <c r="AC3113" s="12">
        <f t="shared" si="1516"/>
        <v>0</v>
      </c>
      <c r="AD3113" s="6">
        <f t="shared" si="1517"/>
        <v>0</v>
      </c>
      <c r="AE3113" s="6">
        <f t="shared" si="1518"/>
        <v>0</v>
      </c>
      <c r="AF3113" s="6">
        <f t="shared" si="1519"/>
        <v>0</v>
      </c>
      <c r="AG3113" s="9">
        <f>MIN(L3113,P3113,T3113)</f>
        <v>6051594</v>
      </c>
      <c r="AH3113" s="11">
        <f t="shared" si="1509"/>
        <v>7963776.6721200002</v>
      </c>
      <c r="AI3113" s="11">
        <f t="shared" si="1510"/>
        <v>6293657.5</v>
      </c>
      <c r="AJ3113" s="10">
        <f t="shared" si="1511"/>
        <v>5137772.9180300003</v>
      </c>
      <c r="AK3113" s="9">
        <f t="shared" si="1494"/>
        <v>6172625.75</v>
      </c>
      <c r="AL3113" s="9">
        <f t="shared" si="1507"/>
        <v>7128717.0860600006</v>
      </c>
      <c r="AM3113" s="6">
        <f>HARMEAN(L3113,P3113,T3113)</f>
        <v>6759503.3388348278</v>
      </c>
      <c r="AN3113" s="8">
        <f t="shared" si="1512"/>
        <v>3520053.7678237106</v>
      </c>
      <c r="AO3113" s="7">
        <f t="shared" si="1508"/>
        <v>0.55930176814097532</v>
      </c>
      <c r="AP3113" s="6">
        <f t="shared" si="1520"/>
        <v>6759503.3388348278</v>
      </c>
      <c r="AQ3113" s="5" t="s">
        <v>0</v>
      </c>
    </row>
    <row r="3114" spans="1:43" ht="25.5" x14ac:dyDescent="0.25">
      <c r="A3114" s="42">
        <v>663</v>
      </c>
      <c r="B3114" s="26">
        <v>8714102</v>
      </c>
      <c r="C3114" s="24">
        <v>78181500</v>
      </c>
      <c r="D3114" s="24" t="s">
        <v>3</v>
      </c>
      <c r="E3114" s="24" t="s">
        <v>3</v>
      </c>
      <c r="F3114" s="23" t="s">
        <v>728</v>
      </c>
      <c r="G3114" s="22" t="s">
        <v>1</v>
      </c>
      <c r="H3114" s="21">
        <v>1</v>
      </c>
      <c r="I3114" s="20">
        <v>1579173.7882689077</v>
      </c>
      <c r="J3114" s="20">
        <f t="shared" si="1513"/>
        <v>300043.01977109245</v>
      </c>
      <c r="K3114" s="19">
        <f t="shared" si="1514"/>
        <v>1879216.80804</v>
      </c>
      <c r="L3114" s="15">
        <f t="shared" si="1515"/>
        <v>1879216.80804</v>
      </c>
      <c r="M3114" s="17">
        <v>1259998.3193277312</v>
      </c>
      <c r="N3114" s="17">
        <v>239399.68067226891</v>
      </c>
      <c r="O3114" s="16">
        <v>1499398</v>
      </c>
      <c r="P3114" s="18">
        <v>1499398</v>
      </c>
      <c r="Q3114" s="17">
        <v>1199998.3193277312</v>
      </c>
      <c r="R3114" s="17">
        <v>227999.68067226891</v>
      </c>
      <c r="S3114" s="16">
        <v>1427998</v>
      </c>
      <c r="T3114" s="15">
        <f t="shared" si="1504"/>
        <v>1427998</v>
      </c>
      <c r="U3114" s="14"/>
      <c r="V3114" s="14"/>
      <c r="W3114" s="14"/>
      <c r="X3114" s="14"/>
      <c r="Y3114" s="14"/>
      <c r="Z3114" s="14"/>
      <c r="AA3114" s="14"/>
      <c r="AB3114" s="13">
        <v>89000</v>
      </c>
      <c r="AC3114" s="12">
        <f t="shared" si="1516"/>
        <v>16910</v>
      </c>
      <c r="AD3114" s="6">
        <f t="shared" si="1517"/>
        <v>105910</v>
      </c>
      <c r="AE3114" s="6">
        <f t="shared" si="1518"/>
        <v>5401.41</v>
      </c>
      <c r="AF3114" s="6">
        <f t="shared" si="1519"/>
        <v>111311.41</v>
      </c>
      <c r="AG3114" s="9">
        <f>MIN(L3114,P3114,T3114,AF3114)</f>
        <v>111311.41</v>
      </c>
      <c r="AH3114" s="11">
        <f t="shared" si="1509"/>
        <v>1879216.80804</v>
      </c>
      <c r="AI3114" s="11">
        <f t="shared" si="1510"/>
        <v>1463698</v>
      </c>
      <c r="AJ3114" s="10">
        <f t="shared" si="1511"/>
        <v>1229481.0545100002</v>
      </c>
      <c r="AK3114" s="9">
        <f t="shared" si="1494"/>
        <v>787504.70499999996</v>
      </c>
      <c r="AL3114" s="9">
        <f t="shared" si="1507"/>
        <v>1671457.40402</v>
      </c>
      <c r="AM3114" s="6">
        <f>HARMEAN(L3114,P3114,T3114,AF3114)</f>
        <v>367540.41183009889</v>
      </c>
      <c r="AN3114" s="8">
        <f t="shared" si="1512"/>
        <v>771302.8022828534</v>
      </c>
      <c r="AO3114" s="7">
        <f t="shared" si="1508"/>
        <v>0.52695487886357251</v>
      </c>
      <c r="AP3114" s="6">
        <f t="shared" si="1520"/>
        <v>367540.41183009889</v>
      </c>
      <c r="AQ3114" s="5" t="s">
        <v>0</v>
      </c>
    </row>
    <row r="3115" spans="1:43" x14ac:dyDescent="0.25">
      <c r="A3115" s="42">
        <v>664</v>
      </c>
      <c r="B3115" s="26">
        <v>8714102</v>
      </c>
      <c r="C3115" s="24">
        <v>78181500</v>
      </c>
      <c r="D3115" s="24" t="s">
        <v>3</v>
      </c>
      <c r="E3115" s="24" t="s">
        <v>3</v>
      </c>
      <c r="F3115" s="23" t="s">
        <v>727</v>
      </c>
      <c r="G3115" s="22" t="s">
        <v>1</v>
      </c>
      <c r="H3115" s="21">
        <v>1</v>
      </c>
      <c r="I3115" s="20">
        <v>2385533.3451428572</v>
      </c>
      <c r="J3115" s="20">
        <f t="shared" si="1513"/>
        <v>453251.33557714289</v>
      </c>
      <c r="K3115" s="19">
        <f t="shared" si="1514"/>
        <v>2838784.6807200001</v>
      </c>
      <c r="L3115" s="15">
        <f t="shared" si="1515"/>
        <v>2838784.6807200001</v>
      </c>
      <c r="M3115" s="17">
        <v>1903379.8319327731</v>
      </c>
      <c r="N3115" s="17">
        <v>361642.16806722688</v>
      </c>
      <c r="O3115" s="16">
        <v>2265022</v>
      </c>
      <c r="P3115" s="18">
        <v>2265022</v>
      </c>
      <c r="Q3115" s="17">
        <v>1812742.8571428573</v>
      </c>
      <c r="R3115" s="17">
        <v>344421.1428571429</v>
      </c>
      <c r="S3115" s="16">
        <v>2157164</v>
      </c>
      <c r="T3115" s="15">
        <f t="shared" si="1504"/>
        <v>2157164</v>
      </c>
      <c r="U3115" s="14"/>
      <c r="V3115" s="14"/>
      <c r="W3115" s="14"/>
      <c r="X3115" s="14"/>
      <c r="Y3115" s="14"/>
      <c r="Z3115" s="14"/>
      <c r="AA3115" s="14"/>
      <c r="AB3115" s="13"/>
      <c r="AC3115" s="12">
        <f t="shared" si="1516"/>
        <v>0</v>
      </c>
      <c r="AD3115" s="6">
        <f t="shared" si="1517"/>
        <v>0</v>
      </c>
      <c r="AE3115" s="6">
        <f t="shared" si="1518"/>
        <v>0</v>
      </c>
      <c r="AF3115" s="6">
        <f t="shared" si="1519"/>
        <v>0</v>
      </c>
      <c r="AG3115" s="9">
        <f t="shared" ref="AG3115:AG3136" si="1521">MIN(L3115,P3115,T3115)</f>
        <v>2157164</v>
      </c>
      <c r="AH3115" s="11">
        <f t="shared" si="1509"/>
        <v>2838784.6807200001</v>
      </c>
      <c r="AI3115" s="11">
        <f t="shared" si="1510"/>
        <v>2211093</v>
      </c>
      <c r="AJ3115" s="10">
        <f t="shared" si="1511"/>
        <v>1815242.6701799999</v>
      </c>
      <c r="AK3115" s="9">
        <f t="shared" si="1494"/>
        <v>2184128.5</v>
      </c>
      <c r="AL3115" s="9">
        <f t="shared" si="1507"/>
        <v>2524938.8403599998</v>
      </c>
      <c r="AM3115" s="6">
        <f t="shared" ref="AM3115:AM3136" si="1522">HARMEAN(L3115,P3115,T3115)</f>
        <v>2386004.9344191449</v>
      </c>
      <c r="AN3115" s="8">
        <f t="shared" si="1512"/>
        <v>1246589.4593251476</v>
      </c>
      <c r="AO3115" s="7">
        <f t="shared" si="1508"/>
        <v>0.56378879555276395</v>
      </c>
      <c r="AP3115" s="6">
        <f t="shared" si="1520"/>
        <v>2386004.9344191449</v>
      </c>
      <c r="AQ3115" s="5" t="s">
        <v>0</v>
      </c>
    </row>
    <row r="3116" spans="1:43" x14ac:dyDescent="0.25">
      <c r="A3116" s="42">
        <v>665</v>
      </c>
      <c r="B3116" s="26">
        <v>8714102</v>
      </c>
      <c r="C3116" s="24">
        <v>78181500</v>
      </c>
      <c r="D3116" s="24" t="s">
        <v>3</v>
      </c>
      <c r="E3116" s="24" t="s">
        <v>3</v>
      </c>
      <c r="F3116" s="23" t="s">
        <v>620</v>
      </c>
      <c r="G3116" s="22" t="s">
        <v>1</v>
      </c>
      <c r="H3116" s="21">
        <v>1</v>
      </c>
      <c r="I3116" s="20">
        <v>3358728.2017815127</v>
      </c>
      <c r="J3116" s="20">
        <f t="shared" si="1513"/>
        <v>638158.35833848745</v>
      </c>
      <c r="K3116" s="19">
        <f t="shared" si="1514"/>
        <v>3996886.56012</v>
      </c>
      <c r="L3116" s="15">
        <f t="shared" si="1515"/>
        <v>3996886.56012</v>
      </c>
      <c r="M3116" s="17">
        <v>2781968.0672268909</v>
      </c>
      <c r="N3116" s="17">
        <v>528573.93277310929</v>
      </c>
      <c r="O3116" s="16">
        <v>3310542</v>
      </c>
      <c r="P3116" s="18">
        <v>3310542</v>
      </c>
      <c r="Q3116" s="17">
        <v>2552263.8655462186</v>
      </c>
      <c r="R3116" s="17">
        <v>484930.13445378153</v>
      </c>
      <c r="S3116" s="16">
        <v>3037194</v>
      </c>
      <c r="T3116" s="15">
        <f t="shared" si="1504"/>
        <v>3037194</v>
      </c>
      <c r="U3116" s="14"/>
      <c r="V3116" s="14"/>
      <c r="W3116" s="14"/>
      <c r="X3116" s="14"/>
      <c r="Y3116" s="14"/>
      <c r="Z3116" s="14"/>
      <c r="AA3116" s="14"/>
      <c r="AB3116" s="13"/>
      <c r="AC3116" s="12">
        <f t="shared" si="1516"/>
        <v>0</v>
      </c>
      <c r="AD3116" s="6">
        <f t="shared" si="1517"/>
        <v>0</v>
      </c>
      <c r="AE3116" s="6">
        <f t="shared" si="1518"/>
        <v>0</v>
      </c>
      <c r="AF3116" s="6">
        <f t="shared" si="1519"/>
        <v>0</v>
      </c>
      <c r="AG3116" s="9">
        <f t="shared" si="1521"/>
        <v>3037194</v>
      </c>
      <c r="AH3116" s="11">
        <f t="shared" si="1509"/>
        <v>3996886.56012</v>
      </c>
      <c r="AI3116" s="11">
        <f t="shared" si="1510"/>
        <v>3173868</v>
      </c>
      <c r="AJ3116" s="10">
        <f t="shared" si="1511"/>
        <v>2586155.6400299999</v>
      </c>
      <c r="AK3116" s="9">
        <f t="shared" si="1494"/>
        <v>3105531</v>
      </c>
      <c r="AL3116" s="9">
        <f t="shared" si="1507"/>
        <v>3585377.2800599998</v>
      </c>
      <c r="AM3116" s="6">
        <f t="shared" si="1522"/>
        <v>3403245.9920747569</v>
      </c>
      <c r="AN3116" s="8">
        <f t="shared" si="1512"/>
        <v>1770737.5039826368</v>
      </c>
      <c r="AO3116" s="7">
        <f t="shared" si="1508"/>
        <v>0.55791151490315183</v>
      </c>
      <c r="AP3116" s="6">
        <f t="shared" si="1520"/>
        <v>3403245.9920747569</v>
      </c>
      <c r="AQ3116" s="5" t="s">
        <v>0</v>
      </c>
    </row>
    <row r="3117" spans="1:43" x14ac:dyDescent="0.25">
      <c r="A3117" s="42">
        <v>666</v>
      </c>
      <c r="B3117" s="26">
        <v>8714102</v>
      </c>
      <c r="C3117" s="24">
        <v>78181500</v>
      </c>
      <c r="D3117" s="24" t="s">
        <v>3</v>
      </c>
      <c r="E3117" s="24" t="s">
        <v>3</v>
      </c>
      <c r="F3117" s="23" t="s">
        <v>725</v>
      </c>
      <c r="G3117" s="22" t="s">
        <v>1</v>
      </c>
      <c r="H3117" s="21">
        <v>1</v>
      </c>
      <c r="I3117" s="20">
        <v>422124.36110924371</v>
      </c>
      <c r="J3117" s="20">
        <f t="shared" si="1513"/>
        <v>80203.628610756306</v>
      </c>
      <c r="K3117" s="19">
        <f t="shared" si="1514"/>
        <v>502327.98972000001</v>
      </c>
      <c r="L3117" s="15">
        <f t="shared" si="1515"/>
        <v>502327.98972000001</v>
      </c>
      <c r="M3117" s="17">
        <v>340014.28571428574</v>
      </c>
      <c r="N3117" s="17">
        <v>64602.71428571429</v>
      </c>
      <c r="O3117" s="16">
        <v>404617</v>
      </c>
      <c r="P3117" s="18">
        <v>404617</v>
      </c>
      <c r="Q3117" s="17">
        <v>320768.06722689077</v>
      </c>
      <c r="R3117" s="17">
        <v>60945.932773109249</v>
      </c>
      <c r="S3117" s="16">
        <v>381714</v>
      </c>
      <c r="T3117" s="15">
        <f t="shared" si="1504"/>
        <v>381714</v>
      </c>
      <c r="U3117" s="14"/>
      <c r="V3117" s="14"/>
      <c r="W3117" s="14"/>
      <c r="X3117" s="14"/>
      <c r="Y3117" s="14"/>
      <c r="Z3117" s="14"/>
      <c r="AA3117" s="14"/>
      <c r="AB3117" s="13"/>
      <c r="AC3117" s="12">
        <f t="shared" si="1516"/>
        <v>0</v>
      </c>
      <c r="AD3117" s="6">
        <f t="shared" si="1517"/>
        <v>0</v>
      </c>
      <c r="AE3117" s="6">
        <f t="shared" si="1518"/>
        <v>0</v>
      </c>
      <c r="AF3117" s="6">
        <f t="shared" si="1519"/>
        <v>0</v>
      </c>
      <c r="AG3117" s="9">
        <f t="shared" si="1521"/>
        <v>381714</v>
      </c>
      <c r="AH3117" s="11">
        <f t="shared" si="1509"/>
        <v>502327.98972000001</v>
      </c>
      <c r="AI3117" s="11">
        <f t="shared" si="1510"/>
        <v>393165.5</v>
      </c>
      <c r="AJ3117" s="10">
        <f t="shared" si="1511"/>
        <v>322164.74742999999</v>
      </c>
      <c r="AK3117" s="9">
        <f t="shared" si="1494"/>
        <v>387439.75</v>
      </c>
      <c r="AL3117" s="9">
        <f t="shared" si="1507"/>
        <v>447746.74485999998</v>
      </c>
      <c r="AM3117" s="6">
        <f t="shared" si="1522"/>
        <v>423611.14425234409</v>
      </c>
      <c r="AN3117" s="8">
        <f t="shared" si="1512"/>
        <v>221053.08999920791</v>
      </c>
      <c r="AO3117" s="7">
        <f t="shared" si="1508"/>
        <v>0.56223928599841011</v>
      </c>
      <c r="AP3117" s="6">
        <f t="shared" si="1520"/>
        <v>423611.14425234409</v>
      </c>
      <c r="AQ3117" s="5" t="s">
        <v>0</v>
      </c>
    </row>
    <row r="3118" spans="1:43" ht="25.5" x14ac:dyDescent="0.25">
      <c r="A3118" s="42">
        <v>667</v>
      </c>
      <c r="B3118" s="26">
        <v>8714102</v>
      </c>
      <c r="C3118" s="24">
        <v>78181500</v>
      </c>
      <c r="D3118" s="24" t="s">
        <v>3</v>
      </c>
      <c r="E3118" s="24" t="s">
        <v>3</v>
      </c>
      <c r="F3118" s="23" t="s">
        <v>724</v>
      </c>
      <c r="G3118" s="22" t="s">
        <v>1</v>
      </c>
      <c r="H3118" s="21">
        <v>1</v>
      </c>
      <c r="I3118" s="20">
        <v>300823.07521008403</v>
      </c>
      <c r="J3118" s="20">
        <f t="shared" si="1513"/>
        <v>57156.384289915964</v>
      </c>
      <c r="K3118" s="19">
        <f t="shared" si="1514"/>
        <v>357979.4595</v>
      </c>
      <c r="L3118" s="15">
        <f t="shared" si="1515"/>
        <v>357979.4595</v>
      </c>
      <c r="M3118" s="17">
        <v>249165.5462184874</v>
      </c>
      <c r="N3118" s="17">
        <v>47341.45378151261</v>
      </c>
      <c r="O3118" s="16">
        <v>296507</v>
      </c>
      <c r="P3118" s="18">
        <v>296507</v>
      </c>
      <c r="Q3118" s="17">
        <v>228592.43697478992</v>
      </c>
      <c r="R3118" s="17">
        <v>43432.563025210082</v>
      </c>
      <c r="S3118" s="16">
        <v>272025</v>
      </c>
      <c r="T3118" s="15">
        <f t="shared" si="1504"/>
        <v>272025</v>
      </c>
      <c r="U3118" s="14"/>
      <c r="V3118" s="14"/>
      <c r="W3118" s="14"/>
      <c r="X3118" s="14"/>
      <c r="Y3118" s="14"/>
      <c r="Z3118" s="14"/>
      <c r="AA3118" s="14"/>
      <c r="AB3118" s="13"/>
      <c r="AC3118" s="12">
        <f t="shared" si="1516"/>
        <v>0</v>
      </c>
      <c r="AD3118" s="6">
        <f t="shared" si="1517"/>
        <v>0</v>
      </c>
      <c r="AE3118" s="6">
        <f t="shared" si="1518"/>
        <v>0</v>
      </c>
      <c r="AF3118" s="6">
        <f t="shared" si="1519"/>
        <v>0</v>
      </c>
      <c r="AG3118" s="9">
        <f t="shared" si="1521"/>
        <v>272025</v>
      </c>
      <c r="AH3118" s="11">
        <f t="shared" si="1509"/>
        <v>357979.4595</v>
      </c>
      <c r="AI3118" s="11">
        <f t="shared" si="1510"/>
        <v>284266</v>
      </c>
      <c r="AJ3118" s="10">
        <f t="shared" si="1511"/>
        <v>231627.864875</v>
      </c>
      <c r="AK3118" s="9">
        <f t="shared" si="1494"/>
        <v>278145.5</v>
      </c>
      <c r="AL3118" s="9">
        <f t="shared" si="1507"/>
        <v>321122.72975</v>
      </c>
      <c r="AM3118" s="6">
        <f t="shared" si="1522"/>
        <v>304810.18722408527</v>
      </c>
      <c r="AN3118" s="8">
        <f t="shared" si="1512"/>
        <v>158595.31724035557</v>
      </c>
      <c r="AO3118" s="7">
        <f t="shared" si="1508"/>
        <v>0.55791166456894448</v>
      </c>
      <c r="AP3118" s="6">
        <f t="shared" si="1520"/>
        <v>304810.18722408527</v>
      </c>
      <c r="AQ3118" s="5" t="s">
        <v>0</v>
      </c>
    </row>
    <row r="3119" spans="1:43" x14ac:dyDescent="0.25">
      <c r="A3119" s="42">
        <v>668</v>
      </c>
      <c r="B3119" s="26">
        <v>8714102</v>
      </c>
      <c r="C3119" s="24">
        <v>78181500</v>
      </c>
      <c r="D3119" s="24" t="s">
        <v>3</v>
      </c>
      <c r="E3119" s="24" t="s">
        <v>3</v>
      </c>
      <c r="F3119" s="23" t="s">
        <v>722</v>
      </c>
      <c r="G3119" s="22" t="s">
        <v>1</v>
      </c>
      <c r="H3119" s="21">
        <v>1</v>
      </c>
      <c r="I3119" s="20">
        <v>646801.95826890762</v>
      </c>
      <c r="J3119" s="20">
        <f t="shared" si="1513"/>
        <v>122892.37207109245</v>
      </c>
      <c r="K3119" s="19">
        <f t="shared" si="1514"/>
        <v>769694.3303400001</v>
      </c>
      <c r="L3119" s="15">
        <f t="shared" si="1515"/>
        <v>769694.3303400001</v>
      </c>
      <c r="M3119" s="17">
        <v>535732.77310924372</v>
      </c>
      <c r="N3119" s="17">
        <v>101789.22689075631</v>
      </c>
      <c r="O3119" s="16">
        <v>637522</v>
      </c>
      <c r="P3119" s="18">
        <v>637522</v>
      </c>
      <c r="Q3119" s="17">
        <v>491498.31932773109</v>
      </c>
      <c r="R3119" s="17">
        <v>93384.680672268907</v>
      </c>
      <c r="S3119" s="16">
        <v>584883</v>
      </c>
      <c r="T3119" s="15">
        <f t="shared" si="1504"/>
        <v>584883</v>
      </c>
      <c r="U3119" s="14"/>
      <c r="V3119" s="14"/>
      <c r="W3119" s="14"/>
      <c r="X3119" s="14"/>
      <c r="Y3119" s="14"/>
      <c r="Z3119" s="14"/>
      <c r="AA3119" s="14"/>
      <c r="AB3119" s="13"/>
      <c r="AC3119" s="12">
        <f t="shared" si="1516"/>
        <v>0</v>
      </c>
      <c r="AD3119" s="6">
        <f t="shared" si="1517"/>
        <v>0</v>
      </c>
      <c r="AE3119" s="6">
        <f t="shared" si="1518"/>
        <v>0</v>
      </c>
      <c r="AF3119" s="6">
        <f t="shared" si="1519"/>
        <v>0</v>
      </c>
      <c r="AG3119" s="9">
        <f t="shared" si="1521"/>
        <v>584883</v>
      </c>
      <c r="AH3119" s="11">
        <f t="shared" si="1509"/>
        <v>769694.3303400001</v>
      </c>
      <c r="AI3119" s="11">
        <f t="shared" si="1510"/>
        <v>611202.5</v>
      </c>
      <c r="AJ3119" s="10">
        <f t="shared" si="1511"/>
        <v>498024.83258500003</v>
      </c>
      <c r="AK3119" s="9">
        <f t="shared" si="1494"/>
        <v>598042.75</v>
      </c>
      <c r="AL3119" s="9">
        <f t="shared" si="1507"/>
        <v>690448.41517000005</v>
      </c>
      <c r="AM3119" s="6">
        <f t="shared" si="1522"/>
        <v>655374.70160799462</v>
      </c>
      <c r="AN3119" s="8">
        <f t="shared" si="1512"/>
        <v>340996.99453478673</v>
      </c>
      <c r="AO3119" s="7">
        <f t="shared" si="1508"/>
        <v>0.55791164881489641</v>
      </c>
      <c r="AP3119" s="6">
        <f t="shared" si="1520"/>
        <v>655374.70160799462</v>
      </c>
      <c r="AQ3119" s="5" t="s">
        <v>0</v>
      </c>
    </row>
    <row r="3120" spans="1:43" x14ac:dyDescent="0.25">
      <c r="A3120" s="42">
        <v>669</v>
      </c>
      <c r="B3120" s="26">
        <v>8714102</v>
      </c>
      <c r="C3120" s="24">
        <v>78181500</v>
      </c>
      <c r="D3120" s="24" t="s">
        <v>3</v>
      </c>
      <c r="E3120" s="24" t="s">
        <v>3</v>
      </c>
      <c r="F3120" s="23" t="s">
        <v>721</v>
      </c>
      <c r="G3120" s="22" t="s">
        <v>1</v>
      </c>
      <c r="H3120" s="21">
        <v>1</v>
      </c>
      <c r="I3120" s="20">
        <v>467180.64105882356</v>
      </c>
      <c r="J3120" s="20">
        <f t="shared" si="1513"/>
        <v>88764.321801176484</v>
      </c>
      <c r="K3120" s="19">
        <f t="shared" si="1514"/>
        <v>555944.96286000009</v>
      </c>
      <c r="L3120" s="15">
        <f t="shared" si="1515"/>
        <v>555944.96286000009</v>
      </c>
      <c r="M3120" s="17">
        <v>379856.30252100842</v>
      </c>
      <c r="N3120" s="17">
        <v>72172.697478991598</v>
      </c>
      <c r="O3120" s="16">
        <v>452029</v>
      </c>
      <c r="P3120" s="18">
        <v>452029</v>
      </c>
      <c r="Q3120" s="17">
        <v>355005.8823529412</v>
      </c>
      <c r="R3120" s="17">
        <v>67451.117647058825</v>
      </c>
      <c r="S3120" s="16">
        <v>422457</v>
      </c>
      <c r="T3120" s="15">
        <f t="shared" si="1504"/>
        <v>422457</v>
      </c>
      <c r="U3120" s="14"/>
      <c r="V3120" s="14"/>
      <c r="W3120" s="14"/>
      <c r="X3120" s="14"/>
      <c r="Y3120" s="14"/>
      <c r="Z3120" s="14"/>
      <c r="AA3120" s="14"/>
      <c r="AB3120" s="13"/>
      <c r="AC3120" s="12">
        <f t="shared" si="1516"/>
        <v>0</v>
      </c>
      <c r="AD3120" s="6">
        <f t="shared" si="1517"/>
        <v>0</v>
      </c>
      <c r="AE3120" s="6">
        <f t="shared" si="1518"/>
        <v>0</v>
      </c>
      <c r="AF3120" s="6">
        <f t="shared" si="1519"/>
        <v>0</v>
      </c>
      <c r="AG3120" s="9">
        <f t="shared" si="1521"/>
        <v>422457</v>
      </c>
      <c r="AH3120" s="11">
        <f t="shared" si="1509"/>
        <v>555944.96286000009</v>
      </c>
      <c r="AI3120" s="11">
        <f t="shared" si="1510"/>
        <v>437243</v>
      </c>
      <c r="AJ3120" s="10">
        <f t="shared" si="1511"/>
        <v>357607.74071500002</v>
      </c>
      <c r="AK3120" s="9">
        <f t="shared" si="1494"/>
        <v>429850</v>
      </c>
      <c r="AL3120" s="9">
        <f t="shared" si="1507"/>
        <v>496593.98143000004</v>
      </c>
      <c r="AM3120" s="6">
        <f t="shared" si="1522"/>
        <v>470360.14079256816</v>
      </c>
      <c r="AN3120" s="8">
        <f t="shared" si="1512"/>
        <v>245181.39580200624</v>
      </c>
      <c r="AO3120" s="7">
        <f t="shared" si="1508"/>
        <v>0.56074401603228918</v>
      </c>
      <c r="AP3120" s="6">
        <f t="shared" si="1520"/>
        <v>470360.14079256816</v>
      </c>
      <c r="AQ3120" s="5" t="s">
        <v>0</v>
      </c>
    </row>
    <row r="3121" spans="1:43" x14ac:dyDescent="0.25">
      <c r="A3121" s="42">
        <v>670</v>
      </c>
      <c r="B3121" s="26">
        <v>8714102</v>
      </c>
      <c r="C3121" s="24">
        <v>78181500</v>
      </c>
      <c r="D3121" s="24" t="s">
        <v>3</v>
      </c>
      <c r="E3121" s="24" t="s">
        <v>3</v>
      </c>
      <c r="F3121" s="23" t="s">
        <v>573</v>
      </c>
      <c r="G3121" s="22" t="s">
        <v>1</v>
      </c>
      <c r="H3121" s="21">
        <v>1</v>
      </c>
      <c r="I3121" s="20">
        <v>1008281.7586890756</v>
      </c>
      <c r="J3121" s="20">
        <f t="shared" si="1513"/>
        <v>191573.53415092436</v>
      </c>
      <c r="K3121" s="19">
        <f t="shared" si="1514"/>
        <v>1199855.29284</v>
      </c>
      <c r="L3121" s="15">
        <f t="shared" si="1515"/>
        <v>1199855.29284</v>
      </c>
      <c r="M3121" s="17">
        <v>812153.78151260503</v>
      </c>
      <c r="N3121" s="17">
        <v>154309.21848739494</v>
      </c>
      <c r="O3121" s="16">
        <v>966463</v>
      </c>
      <c r="P3121" s="18">
        <v>966463</v>
      </c>
      <c r="Q3121" s="17">
        <v>766183.19327731093</v>
      </c>
      <c r="R3121" s="17">
        <v>145574.80672268907</v>
      </c>
      <c r="S3121" s="16">
        <v>911758</v>
      </c>
      <c r="T3121" s="15">
        <f t="shared" si="1504"/>
        <v>911758</v>
      </c>
      <c r="U3121" s="14"/>
      <c r="V3121" s="14"/>
      <c r="W3121" s="14"/>
      <c r="X3121" s="14"/>
      <c r="Y3121" s="14"/>
      <c r="Z3121" s="14"/>
      <c r="AA3121" s="14"/>
      <c r="AB3121" s="13"/>
      <c r="AC3121" s="12">
        <f t="shared" si="1516"/>
        <v>0</v>
      </c>
      <c r="AD3121" s="6">
        <f t="shared" si="1517"/>
        <v>0</v>
      </c>
      <c r="AE3121" s="6">
        <f t="shared" si="1518"/>
        <v>0</v>
      </c>
      <c r="AF3121" s="6">
        <f t="shared" si="1519"/>
        <v>0</v>
      </c>
      <c r="AG3121" s="9">
        <f t="shared" si="1521"/>
        <v>911758</v>
      </c>
      <c r="AH3121" s="11">
        <f t="shared" si="1509"/>
        <v>1199855.29284</v>
      </c>
      <c r="AI3121" s="11">
        <f t="shared" si="1510"/>
        <v>939110.5</v>
      </c>
      <c r="AJ3121" s="10">
        <f t="shared" si="1511"/>
        <v>769519.07321000006</v>
      </c>
      <c r="AK3121" s="9">
        <f t="shared" si="1494"/>
        <v>925434.25</v>
      </c>
      <c r="AL3121" s="9">
        <f t="shared" si="1507"/>
        <v>1069482.8964200001</v>
      </c>
      <c r="AM3121" s="6">
        <f t="shared" si="1522"/>
        <v>1011832.7580820852</v>
      </c>
      <c r="AN3121" s="8">
        <f t="shared" si="1512"/>
        <v>528004.95217161626</v>
      </c>
      <c r="AO3121" s="7">
        <f t="shared" si="1508"/>
        <v>0.56223942994100939</v>
      </c>
      <c r="AP3121" s="6">
        <f t="shared" si="1520"/>
        <v>1011832.7580820852</v>
      </c>
      <c r="AQ3121" s="5" t="s">
        <v>0</v>
      </c>
    </row>
    <row r="3122" spans="1:43" ht="25.5" x14ac:dyDescent="0.25">
      <c r="A3122" s="42">
        <v>671</v>
      </c>
      <c r="B3122" s="26">
        <v>8714102</v>
      </c>
      <c r="C3122" s="24">
        <v>78181500</v>
      </c>
      <c r="D3122" s="24" t="s">
        <v>3</v>
      </c>
      <c r="E3122" s="24" t="s">
        <v>3</v>
      </c>
      <c r="F3122" s="23" t="s">
        <v>796</v>
      </c>
      <c r="G3122" s="22" t="s">
        <v>1</v>
      </c>
      <c r="H3122" s="21">
        <v>1</v>
      </c>
      <c r="I3122" s="20">
        <v>2744673.1340672271</v>
      </c>
      <c r="J3122" s="20">
        <f t="shared" si="1513"/>
        <v>521487.89547277318</v>
      </c>
      <c r="K3122" s="19">
        <f t="shared" si="1514"/>
        <v>3266161.0295400005</v>
      </c>
      <c r="L3122" s="15">
        <f t="shared" si="1515"/>
        <v>3266161.0295400005</v>
      </c>
      <c r="M3122" s="17">
        <v>2252501.6806722688</v>
      </c>
      <c r="N3122" s="17">
        <v>427975.31932773109</v>
      </c>
      <c r="O3122" s="16">
        <v>2680477</v>
      </c>
      <c r="P3122" s="18">
        <v>2680477</v>
      </c>
      <c r="Q3122" s="17">
        <v>2085649.5798319329</v>
      </c>
      <c r="R3122" s="17">
        <v>396273.42016806727</v>
      </c>
      <c r="S3122" s="16">
        <v>2481923</v>
      </c>
      <c r="T3122" s="15">
        <f t="shared" si="1504"/>
        <v>2481923</v>
      </c>
      <c r="U3122" s="14"/>
      <c r="V3122" s="14"/>
      <c r="W3122" s="14"/>
      <c r="X3122" s="14"/>
      <c r="Y3122" s="14"/>
      <c r="Z3122" s="14"/>
      <c r="AA3122" s="14"/>
      <c r="AB3122" s="13"/>
      <c r="AC3122" s="12">
        <f t="shared" si="1516"/>
        <v>0</v>
      </c>
      <c r="AD3122" s="6">
        <f t="shared" si="1517"/>
        <v>0</v>
      </c>
      <c r="AE3122" s="6">
        <f t="shared" si="1518"/>
        <v>0</v>
      </c>
      <c r="AF3122" s="6">
        <f t="shared" si="1519"/>
        <v>0</v>
      </c>
      <c r="AG3122" s="9">
        <f t="shared" si="1521"/>
        <v>2481923</v>
      </c>
      <c r="AH3122" s="11">
        <f t="shared" si="1509"/>
        <v>3266161.0295400005</v>
      </c>
      <c r="AI3122" s="11">
        <f t="shared" si="1510"/>
        <v>2581200</v>
      </c>
      <c r="AJ3122" s="10">
        <f t="shared" si="1511"/>
        <v>2107140.2573850001</v>
      </c>
      <c r="AK3122" s="9">
        <f t="shared" si="1494"/>
        <v>2531561.5</v>
      </c>
      <c r="AL3122" s="9">
        <f t="shared" si="1507"/>
        <v>2923680.5147700002</v>
      </c>
      <c r="AM3122" s="6">
        <f t="shared" si="1522"/>
        <v>2772255.9726622845</v>
      </c>
      <c r="AN3122" s="8">
        <f t="shared" si="1512"/>
        <v>1443669.6689540511</v>
      </c>
      <c r="AO3122" s="7">
        <f t="shared" si="1508"/>
        <v>0.55930174684412326</v>
      </c>
      <c r="AP3122" s="6">
        <f t="shared" si="1520"/>
        <v>2772255.9726622845</v>
      </c>
      <c r="AQ3122" s="5" t="s">
        <v>0</v>
      </c>
    </row>
    <row r="3123" spans="1:43" ht="25.5" x14ac:dyDescent="0.25">
      <c r="A3123" s="42">
        <v>672</v>
      </c>
      <c r="B3123" s="26">
        <v>8714102</v>
      </c>
      <c r="C3123" s="24">
        <v>78181500</v>
      </c>
      <c r="D3123" s="24" t="s">
        <v>3</v>
      </c>
      <c r="E3123" s="24" t="s">
        <v>3</v>
      </c>
      <c r="F3123" s="23" t="s">
        <v>795</v>
      </c>
      <c r="G3123" s="22" t="s">
        <v>1</v>
      </c>
      <c r="H3123" s="21">
        <v>1</v>
      </c>
      <c r="I3123" s="20">
        <v>1909248.113042017</v>
      </c>
      <c r="J3123" s="20">
        <f t="shared" si="1513"/>
        <v>362757.14147798321</v>
      </c>
      <c r="K3123" s="19">
        <f t="shared" si="1514"/>
        <v>2272005.25452</v>
      </c>
      <c r="L3123" s="15">
        <f t="shared" si="1515"/>
        <v>2272005.25452</v>
      </c>
      <c r="M3123" s="17">
        <v>1552375.630252101</v>
      </c>
      <c r="N3123" s="17">
        <v>294951.36974789918</v>
      </c>
      <c r="O3123" s="16">
        <v>1847327.0000000002</v>
      </c>
      <c r="P3123" s="18">
        <v>1847327.0000000002</v>
      </c>
      <c r="Q3123" s="17">
        <v>1450818.487394958</v>
      </c>
      <c r="R3123" s="17">
        <v>275655.51260504202</v>
      </c>
      <c r="S3123" s="16">
        <v>1726474</v>
      </c>
      <c r="T3123" s="15">
        <f t="shared" si="1504"/>
        <v>1726474</v>
      </c>
      <c r="U3123" s="14"/>
      <c r="V3123" s="14"/>
      <c r="W3123" s="14"/>
      <c r="X3123" s="14"/>
      <c r="Y3123" s="14"/>
      <c r="Z3123" s="14"/>
      <c r="AA3123" s="14"/>
      <c r="AB3123" s="13"/>
      <c r="AC3123" s="12">
        <f t="shared" si="1516"/>
        <v>0</v>
      </c>
      <c r="AD3123" s="6">
        <f t="shared" si="1517"/>
        <v>0</v>
      </c>
      <c r="AE3123" s="6">
        <f t="shared" si="1518"/>
        <v>0</v>
      </c>
      <c r="AF3123" s="6">
        <f t="shared" si="1519"/>
        <v>0</v>
      </c>
      <c r="AG3123" s="9">
        <f t="shared" si="1521"/>
        <v>1726474</v>
      </c>
      <c r="AH3123" s="11">
        <f t="shared" si="1509"/>
        <v>2272005.25452</v>
      </c>
      <c r="AI3123" s="11">
        <f t="shared" si="1510"/>
        <v>1786900.5</v>
      </c>
      <c r="AJ3123" s="10">
        <f t="shared" si="1511"/>
        <v>1461451.56363</v>
      </c>
      <c r="AK3123" s="9">
        <f t="shared" si="1494"/>
        <v>1756687.25</v>
      </c>
      <c r="AL3123" s="9">
        <f t="shared" si="1507"/>
        <v>2029452.87726</v>
      </c>
      <c r="AM3123" s="6">
        <f t="shared" si="1522"/>
        <v>1922241.8377222673</v>
      </c>
      <c r="AN3123" s="8">
        <f t="shared" si="1512"/>
        <v>1001993.7961925719</v>
      </c>
      <c r="AO3123" s="7">
        <f t="shared" si="1508"/>
        <v>0.56074403482038981</v>
      </c>
      <c r="AP3123" s="6">
        <f t="shared" si="1520"/>
        <v>1922241.8377222673</v>
      </c>
      <c r="AQ3123" s="5" t="s">
        <v>0</v>
      </c>
    </row>
    <row r="3124" spans="1:43" x14ac:dyDescent="0.25">
      <c r="A3124" s="42">
        <v>673</v>
      </c>
      <c r="B3124" s="26">
        <v>8714102</v>
      </c>
      <c r="C3124" s="24">
        <v>78181500</v>
      </c>
      <c r="D3124" s="24" t="s">
        <v>3</v>
      </c>
      <c r="E3124" s="24" t="s">
        <v>3</v>
      </c>
      <c r="F3124" s="23" t="s">
        <v>717</v>
      </c>
      <c r="G3124" s="22" t="s">
        <v>1</v>
      </c>
      <c r="H3124" s="21">
        <v>1</v>
      </c>
      <c r="I3124" s="20">
        <v>233501.2983529412</v>
      </c>
      <c r="J3124" s="20">
        <f t="shared" si="1513"/>
        <v>44365.246687058832</v>
      </c>
      <c r="K3124" s="19">
        <f t="shared" si="1514"/>
        <v>277866.54504000006</v>
      </c>
      <c r="L3124" s="15">
        <f t="shared" si="1515"/>
        <v>277866.54504000006</v>
      </c>
      <c r="M3124" s="17">
        <v>193404.20168067227</v>
      </c>
      <c r="N3124" s="17">
        <v>36746.798319327732</v>
      </c>
      <c r="O3124" s="16">
        <v>230151</v>
      </c>
      <c r="P3124" s="18">
        <v>230151</v>
      </c>
      <c r="Q3124" s="17">
        <v>177435.29411764708</v>
      </c>
      <c r="R3124" s="17">
        <v>33712.705882352944</v>
      </c>
      <c r="S3124" s="16">
        <v>211148.00000000003</v>
      </c>
      <c r="T3124" s="15">
        <f t="shared" si="1504"/>
        <v>211148.00000000003</v>
      </c>
      <c r="U3124" s="14"/>
      <c r="V3124" s="14"/>
      <c r="W3124" s="14"/>
      <c r="X3124" s="14"/>
      <c r="Y3124" s="14"/>
      <c r="Z3124" s="14"/>
      <c r="AA3124" s="14"/>
      <c r="AB3124" s="13"/>
      <c r="AC3124" s="12">
        <f t="shared" si="1516"/>
        <v>0</v>
      </c>
      <c r="AD3124" s="6">
        <f t="shared" si="1517"/>
        <v>0</v>
      </c>
      <c r="AE3124" s="6">
        <f t="shared" si="1518"/>
        <v>0</v>
      </c>
      <c r="AF3124" s="6">
        <f t="shared" si="1519"/>
        <v>0</v>
      </c>
      <c r="AG3124" s="9">
        <f t="shared" si="1521"/>
        <v>211148.00000000003</v>
      </c>
      <c r="AH3124" s="11">
        <f t="shared" si="1509"/>
        <v>277866.54504000006</v>
      </c>
      <c r="AI3124" s="11">
        <f t="shared" si="1510"/>
        <v>220649.5</v>
      </c>
      <c r="AJ3124" s="10">
        <f t="shared" si="1511"/>
        <v>179791.38626000003</v>
      </c>
      <c r="AK3124" s="9">
        <f t="shared" si="1494"/>
        <v>215898.75</v>
      </c>
      <c r="AL3124" s="9">
        <f t="shared" si="1507"/>
        <v>249258.02252000003</v>
      </c>
      <c r="AM3124" s="6">
        <f t="shared" si="1522"/>
        <v>236596.08250375072</v>
      </c>
      <c r="AN3124" s="8">
        <f t="shared" si="1512"/>
        <v>123102.94779072284</v>
      </c>
      <c r="AO3124" s="7">
        <f t="shared" si="1508"/>
        <v>0.55791174596236492</v>
      </c>
      <c r="AP3124" s="6">
        <f t="shared" si="1520"/>
        <v>236596.08250375072</v>
      </c>
      <c r="AQ3124" s="5" t="s">
        <v>0</v>
      </c>
    </row>
    <row r="3125" spans="1:43" x14ac:dyDescent="0.25">
      <c r="A3125" s="42">
        <v>674</v>
      </c>
      <c r="B3125" s="26">
        <v>8714102</v>
      </c>
      <c r="C3125" s="24">
        <v>78181500</v>
      </c>
      <c r="D3125" s="24" t="s">
        <v>3</v>
      </c>
      <c r="E3125" s="24" t="s">
        <v>3</v>
      </c>
      <c r="F3125" s="23" t="s">
        <v>716</v>
      </c>
      <c r="G3125" s="22" t="s">
        <v>1</v>
      </c>
      <c r="H3125" s="21">
        <v>1</v>
      </c>
      <c r="I3125" s="20">
        <v>198236.35194957984</v>
      </c>
      <c r="J3125" s="20">
        <f t="shared" si="1513"/>
        <v>37664.906870420171</v>
      </c>
      <c r="K3125" s="19">
        <f t="shared" si="1514"/>
        <v>235901.25882000002</v>
      </c>
      <c r="L3125" s="15">
        <f t="shared" si="1515"/>
        <v>235901.25882000002</v>
      </c>
      <c r="M3125" s="17">
        <v>158169.74789915967</v>
      </c>
      <c r="N3125" s="17">
        <v>30052.252100840338</v>
      </c>
      <c r="O3125" s="16">
        <v>188222</v>
      </c>
      <c r="P3125" s="18">
        <v>188222</v>
      </c>
      <c r="Q3125" s="17">
        <v>150637.81512605044</v>
      </c>
      <c r="R3125" s="17">
        <v>28621.184873949584</v>
      </c>
      <c r="S3125" s="16">
        <v>179259.00000000003</v>
      </c>
      <c r="T3125" s="15">
        <f t="shared" si="1504"/>
        <v>179259.00000000003</v>
      </c>
      <c r="U3125" s="14"/>
      <c r="V3125" s="14"/>
      <c r="W3125" s="14"/>
      <c r="X3125" s="14"/>
      <c r="Y3125" s="14"/>
      <c r="Z3125" s="14"/>
      <c r="AA3125" s="14"/>
      <c r="AB3125" s="13"/>
      <c r="AC3125" s="12">
        <f t="shared" si="1516"/>
        <v>0</v>
      </c>
      <c r="AD3125" s="6">
        <f t="shared" si="1517"/>
        <v>0</v>
      </c>
      <c r="AE3125" s="6">
        <f t="shared" si="1518"/>
        <v>0</v>
      </c>
      <c r="AF3125" s="6">
        <f t="shared" si="1519"/>
        <v>0</v>
      </c>
      <c r="AG3125" s="9">
        <f t="shared" si="1521"/>
        <v>179259.00000000003</v>
      </c>
      <c r="AH3125" s="11">
        <f t="shared" si="1509"/>
        <v>235901.25882000002</v>
      </c>
      <c r="AI3125" s="11">
        <f t="shared" si="1510"/>
        <v>183740.5</v>
      </c>
      <c r="AJ3125" s="10">
        <f t="shared" si="1511"/>
        <v>150845.564705</v>
      </c>
      <c r="AK3125" s="9">
        <f t="shared" si="1494"/>
        <v>181499.75</v>
      </c>
      <c r="AL3125" s="9">
        <f t="shared" si="1507"/>
        <v>209820.87940999999</v>
      </c>
      <c r="AM3125" s="6">
        <f t="shared" si="1522"/>
        <v>198275.56537027709</v>
      </c>
      <c r="AN3125" s="8">
        <f t="shared" si="1512"/>
        <v>103590.82442182364</v>
      </c>
      <c r="AO3125" s="7">
        <f t="shared" si="1508"/>
        <v>0.56378873695142684</v>
      </c>
      <c r="AP3125" s="6">
        <f t="shared" si="1520"/>
        <v>198275.56537027709</v>
      </c>
      <c r="AQ3125" s="5" t="s">
        <v>0</v>
      </c>
    </row>
    <row r="3126" spans="1:43" x14ac:dyDescent="0.25">
      <c r="A3126" s="42">
        <v>675</v>
      </c>
      <c r="B3126" s="26">
        <v>8714102</v>
      </c>
      <c r="C3126" s="24">
        <v>78181500</v>
      </c>
      <c r="D3126" s="24" t="s">
        <v>3</v>
      </c>
      <c r="E3126" s="24" t="s">
        <v>3</v>
      </c>
      <c r="F3126" s="23" t="s">
        <v>622</v>
      </c>
      <c r="G3126" s="22" t="s">
        <v>1</v>
      </c>
      <c r="H3126" s="21">
        <v>1</v>
      </c>
      <c r="I3126" s="20">
        <v>1078552.8789579833</v>
      </c>
      <c r="J3126" s="20">
        <f t="shared" si="1513"/>
        <v>204925.04700201683</v>
      </c>
      <c r="K3126" s="19">
        <f t="shared" si="1514"/>
        <v>1283477.9259600001</v>
      </c>
      <c r="L3126" s="15">
        <f t="shared" si="1515"/>
        <v>1283477.9259600001</v>
      </c>
      <c r="M3126" s="17">
        <v>885147.89915966394</v>
      </c>
      <c r="N3126" s="17">
        <v>168178.10084033615</v>
      </c>
      <c r="O3126" s="16">
        <v>1053326</v>
      </c>
      <c r="P3126" s="18">
        <v>1053326</v>
      </c>
      <c r="Q3126" s="17">
        <v>819581.51260504208</v>
      </c>
      <c r="R3126" s="17">
        <v>155720.48739495801</v>
      </c>
      <c r="S3126" s="16">
        <v>975302.00000000012</v>
      </c>
      <c r="T3126" s="15">
        <f t="shared" si="1504"/>
        <v>975302.00000000012</v>
      </c>
      <c r="U3126" s="14"/>
      <c r="V3126" s="14"/>
      <c r="W3126" s="14"/>
      <c r="X3126" s="14"/>
      <c r="Y3126" s="14"/>
      <c r="Z3126" s="14"/>
      <c r="AA3126" s="14"/>
      <c r="AB3126" s="13"/>
      <c r="AC3126" s="12">
        <f t="shared" si="1516"/>
        <v>0</v>
      </c>
      <c r="AD3126" s="6">
        <f t="shared" si="1517"/>
        <v>0</v>
      </c>
      <c r="AE3126" s="6">
        <f t="shared" si="1518"/>
        <v>0</v>
      </c>
      <c r="AF3126" s="6">
        <f t="shared" si="1519"/>
        <v>0</v>
      </c>
      <c r="AG3126" s="9">
        <f t="shared" si="1521"/>
        <v>975302.00000000012</v>
      </c>
      <c r="AH3126" s="11">
        <f t="shared" si="1509"/>
        <v>1283477.9259600001</v>
      </c>
      <c r="AI3126" s="11">
        <f t="shared" si="1510"/>
        <v>1014314</v>
      </c>
      <c r="AJ3126" s="10">
        <f t="shared" si="1511"/>
        <v>828026.48149000003</v>
      </c>
      <c r="AK3126" s="9">
        <f t="shared" si="1494"/>
        <v>994808</v>
      </c>
      <c r="AL3126" s="9">
        <f t="shared" si="1507"/>
        <v>1148895.9629800001</v>
      </c>
      <c r="AM3126" s="6">
        <f t="shared" si="1522"/>
        <v>1089391.8132920775</v>
      </c>
      <c r="AN3126" s="8">
        <f t="shared" si="1512"/>
        <v>567307.62487141741</v>
      </c>
      <c r="AO3126" s="7">
        <f t="shared" si="1508"/>
        <v>0.5593017792038929</v>
      </c>
      <c r="AP3126" s="6">
        <f t="shared" si="1520"/>
        <v>1089391.8132920775</v>
      </c>
      <c r="AQ3126" s="5" t="s">
        <v>0</v>
      </c>
    </row>
    <row r="3127" spans="1:43" ht="25.5" x14ac:dyDescent="0.25">
      <c r="A3127" s="42">
        <v>676</v>
      </c>
      <c r="B3127" s="26">
        <v>8714102</v>
      </c>
      <c r="C3127" s="24">
        <v>78181500</v>
      </c>
      <c r="D3127" s="24" t="s">
        <v>3</v>
      </c>
      <c r="E3127" s="24" t="s">
        <v>3</v>
      </c>
      <c r="F3127" s="23" t="s">
        <v>610</v>
      </c>
      <c r="G3127" s="22" t="s">
        <v>1</v>
      </c>
      <c r="H3127" s="21">
        <v>1</v>
      </c>
      <c r="I3127" s="20">
        <v>201148.09593277314</v>
      </c>
      <c r="J3127" s="20">
        <f t="shared" si="1513"/>
        <v>38218.138227226897</v>
      </c>
      <c r="K3127" s="19">
        <f t="shared" si="1514"/>
        <v>239366.23416000005</v>
      </c>
      <c r="L3127" s="15">
        <f t="shared" si="1515"/>
        <v>239366.23416000005</v>
      </c>
      <c r="M3127" s="17">
        <v>165078.15126050421</v>
      </c>
      <c r="N3127" s="17">
        <v>31364.848739495799</v>
      </c>
      <c r="O3127" s="16">
        <v>196443</v>
      </c>
      <c r="P3127" s="18">
        <v>196443</v>
      </c>
      <c r="Q3127" s="17">
        <v>152850.42016806724</v>
      </c>
      <c r="R3127" s="17">
        <v>29041.579831932777</v>
      </c>
      <c r="S3127" s="16">
        <v>181892.00000000003</v>
      </c>
      <c r="T3127" s="15">
        <f t="shared" si="1504"/>
        <v>181892.00000000003</v>
      </c>
      <c r="U3127" s="14"/>
      <c r="V3127" s="14"/>
      <c r="W3127" s="14"/>
      <c r="X3127" s="14"/>
      <c r="Y3127" s="14"/>
      <c r="Z3127" s="14"/>
      <c r="AA3127" s="14"/>
      <c r="AB3127" s="13"/>
      <c r="AC3127" s="12">
        <f t="shared" si="1516"/>
        <v>0</v>
      </c>
      <c r="AD3127" s="6">
        <f t="shared" si="1517"/>
        <v>0</v>
      </c>
      <c r="AE3127" s="6">
        <f t="shared" si="1518"/>
        <v>0</v>
      </c>
      <c r="AF3127" s="6">
        <f t="shared" si="1519"/>
        <v>0</v>
      </c>
      <c r="AG3127" s="9">
        <f t="shared" si="1521"/>
        <v>181892.00000000003</v>
      </c>
      <c r="AH3127" s="11">
        <f t="shared" si="1509"/>
        <v>239366.23416000005</v>
      </c>
      <c r="AI3127" s="11">
        <f t="shared" si="1510"/>
        <v>189167.5</v>
      </c>
      <c r="AJ3127" s="10">
        <f t="shared" si="1511"/>
        <v>154425.30854000003</v>
      </c>
      <c r="AK3127" s="9">
        <f t="shared" si="1494"/>
        <v>185529.75</v>
      </c>
      <c r="AL3127" s="9">
        <f t="shared" si="1507"/>
        <v>214266.86708000003</v>
      </c>
      <c r="AM3127" s="6">
        <f t="shared" si="1522"/>
        <v>203169.41920729802</v>
      </c>
      <c r="AN3127" s="8">
        <f t="shared" si="1512"/>
        <v>105801.76794087322</v>
      </c>
      <c r="AO3127" s="7">
        <f t="shared" si="1508"/>
        <v>0.55930203624234198</v>
      </c>
      <c r="AP3127" s="6">
        <f t="shared" si="1520"/>
        <v>203169.41920729802</v>
      </c>
      <c r="AQ3127" s="5" t="s">
        <v>0</v>
      </c>
    </row>
    <row r="3128" spans="1:43" x14ac:dyDescent="0.25">
      <c r="A3128" s="42">
        <v>677</v>
      </c>
      <c r="B3128" s="26">
        <v>8714102</v>
      </c>
      <c r="C3128" s="24">
        <v>78181500</v>
      </c>
      <c r="D3128" s="24" t="s">
        <v>3</v>
      </c>
      <c r="E3128" s="24" t="s">
        <v>3</v>
      </c>
      <c r="F3128" s="23" t="s">
        <v>794</v>
      </c>
      <c r="G3128" s="22" t="s">
        <v>1</v>
      </c>
      <c r="H3128" s="21">
        <v>1</v>
      </c>
      <c r="I3128" s="20">
        <v>6175184.1743193269</v>
      </c>
      <c r="J3128" s="20">
        <f t="shared" si="1513"/>
        <v>1173284.9931206722</v>
      </c>
      <c r="K3128" s="19">
        <f t="shared" si="1514"/>
        <v>7348469.1674399991</v>
      </c>
      <c r="L3128" s="15">
        <f t="shared" si="1515"/>
        <v>7348469.1674399991</v>
      </c>
      <c r="M3128" s="17">
        <v>4974008.4033613447</v>
      </c>
      <c r="N3128" s="17">
        <v>945061.59663865552</v>
      </c>
      <c r="O3128" s="16">
        <v>5919070</v>
      </c>
      <c r="P3128" s="18">
        <v>5919070</v>
      </c>
      <c r="Q3128" s="17">
        <v>4692460.5042016804</v>
      </c>
      <c r="R3128" s="17">
        <v>891567.49579831935</v>
      </c>
      <c r="S3128" s="16">
        <v>5584028</v>
      </c>
      <c r="T3128" s="15">
        <f t="shared" si="1504"/>
        <v>5584028</v>
      </c>
      <c r="U3128" s="14"/>
      <c r="V3128" s="14"/>
      <c r="W3128" s="14"/>
      <c r="X3128" s="14"/>
      <c r="Y3128" s="14"/>
      <c r="Z3128" s="14"/>
      <c r="AA3128" s="14"/>
      <c r="AB3128" s="13"/>
      <c r="AC3128" s="12">
        <f t="shared" si="1516"/>
        <v>0</v>
      </c>
      <c r="AD3128" s="6">
        <f t="shared" si="1517"/>
        <v>0</v>
      </c>
      <c r="AE3128" s="6">
        <f t="shared" si="1518"/>
        <v>0</v>
      </c>
      <c r="AF3128" s="6">
        <f t="shared" si="1519"/>
        <v>0</v>
      </c>
      <c r="AG3128" s="9">
        <f t="shared" si="1521"/>
        <v>5584028</v>
      </c>
      <c r="AH3128" s="11">
        <f t="shared" si="1509"/>
        <v>7348469.1674399991</v>
      </c>
      <c r="AI3128" s="11">
        <f t="shared" si="1510"/>
        <v>5751549</v>
      </c>
      <c r="AJ3128" s="10">
        <f t="shared" si="1511"/>
        <v>4712891.7918599993</v>
      </c>
      <c r="AK3128" s="9">
        <f t="shared" si="1494"/>
        <v>5667788.5</v>
      </c>
      <c r="AL3128" s="9">
        <f t="shared" si="1507"/>
        <v>6550009.0837199995</v>
      </c>
      <c r="AM3128" s="6">
        <f t="shared" si="1522"/>
        <v>6196933.3291773479</v>
      </c>
      <c r="AN3128" s="8">
        <f t="shared" si="1512"/>
        <v>3233747.1199510377</v>
      </c>
      <c r="AO3128" s="7">
        <f t="shared" si="1508"/>
        <v>0.56223934108029638</v>
      </c>
      <c r="AP3128" s="6">
        <f t="shared" si="1520"/>
        <v>6196933.3291773479</v>
      </c>
      <c r="AQ3128" s="5" t="s">
        <v>0</v>
      </c>
    </row>
    <row r="3129" spans="1:43" x14ac:dyDescent="0.25">
      <c r="A3129" s="42">
        <v>678</v>
      </c>
      <c r="B3129" s="26">
        <v>8714102</v>
      </c>
      <c r="C3129" s="24">
        <v>78181500</v>
      </c>
      <c r="D3129" s="24" t="s">
        <v>3</v>
      </c>
      <c r="E3129" s="24" t="s">
        <v>3</v>
      </c>
      <c r="F3129" s="23" t="s">
        <v>793</v>
      </c>
      <c r="G3129" s="22" t="s">
        <v>1</v>
      </c>
      <c r="H3129" s="21">
        <v>1</v>
      </c>
      <c r="I3129" s="20">
        <v>1005970.499697479</v>
      </c>
      <c r="J3129" s="20">
        <f t="shared" si="1513"/>
        <v>191134.394942521</v>
      </c>
      <c r="K3129" s="19">
        <f t="shared" si="1514"/>
        <v>1197104.8946400001</v>
      </c>
      <c r="L3129" s="15">
        <f t="shared" si="1515"/>
        <v>1197104.8946400001</v>
      </c>
      <c r="M3129" s="17">
        <v>825581.51260504208</v>
      </c>
      <c r="N3129" s="17">
        <v>156860.48739495801</v>
      </c>
      <c r="O3129" s="16">
        <v>982442.00000000012</v>
      </c>
      <c r="P3129" s="18">
        <v>982442.00000000012</v>
      </c>
      <c r="Q3129" s="17">
        <v>764426.89075630251</v>
      </c>
      <c r="R3129" s="17">
        <v>145241.10924369749</v>
      </c>
      <c r="S3129" s="16">
        <v>909668</v>
      </c>
      <c r="T3129" s="15">
        <f t="shared" si="1504"/>
        <v>909668</v>
      </c>
      <c r="U3129" s="14"/>
      <c r="V3129" s="14"/>
      <c r="W3129" s="14"/>
      <c r="X3129" s="14"/>
      <c r="Y3129" s="14"/>
      <c r="Z3129" s="14"/>
      <c r="AA3129" s="14"/>
      <c r="AB3129" s="13"/>
      <c r="AC3129" s="12">
        <f t="shared" si="1516"/>
        <v>0</v>
      </c>
      <c r="AD3129" s="6">
        <f t="shared" si="1517"/>
        <v>0</v>
      </c>
      <c r="AE3129" s="6">
        <f t="shared" si="1518"/>
        <v>0</v>
      </c>
      <c r="AF3129" s="6">
        <f t="shared" si="1519"/>
        <v>0</v>
      </c>
      <c r="AG3129" s="9">
        <f t="shared" si="1521"/>
        <v>909668</v>
      </c>
      <c r="AH3129" s="11">
        <f t="shared" si="1509"/>
        <v>1197104.8946400001</v>
      </c>
      <c r="AI3129" s="11">
        <f t="shared" si="1510"/>
        <v>946055</v>
      </c>
      <c r="AJ3129" s="10">
        <f t="shared" si="1511"/>
        <v>772303.72366000002</v>
      </c>
      <c r="AK3129" s="9">
        <f t="shared" si="1494"/>
        <v>927861.5</v>
      </c>
      <c r="AL3129" s="9">
        <f t="shared" si="1507"/>
        <v>1071579.94732</v>
      </c>
      <c r="AM3129" s="6">
        <f t="shared" si="1522"/>
        <v>1016080.2691325537</v>
      </c>
      <c r="AN3129" s="8">
        <f t="shared" si="1512"/>
        <v>529130.14027509943</v>
      </c>
      <c r="AO3129" s="7">
        <f t="shared" si="1508"/>
        <v>0.5593016687984308</v>
      </c>
      <c r="AP3129" s="6">
        <f t="shared" si="1520"/>
        <v>1016080.2691325537</v>
      </c>
      <c r="AQ3129" s="5" t="s">
        <v>0</v>
      </c>
    </row>
    <row r="3130" spans="1:43" ht="25.5" x14ac:dyDescent="0.25">
      <c r="A3130" s="42">
        <v>679</v>
      </c>
      <c r="B3130" s="26">
        <v>8714102</v>
      </c>
      <c r="C3130" s="24">
        <v>78181500</v>
      </c>
      <c r="D3130" s="24" t="s">
        <v>3</v>
      </c>
      <c r="E3130" s="24" t="s">
        <v>3</v>
      </c>
      <c r="F3130" s="23" t="s">
        <v>792</v>
      </c>
      <c r="G3130" s="22" t="s">
        <v>1</v>
      </c>
      <c r="H3130" s="21">
        <v>1</v>
      </c>
      <c r="I3130" s="20">
        <v>15663091.437831935</v>
      </c>
      <c r="J3130" s="20">
        <f t="shared" si="1513"/>
        <v>2975987.3731880677</v>
      </c>
      <c r="K3130" s="19">
        <f t="shared" si="1514"/>
        <v>18639078.811020002</v>
      </c>
      <c r="L3130" s="15">
        <f t="shared" si="1515"/>
        <v>18639078.811020002</v>
      </c>
      <c r="M3130" s="17">
        <v>12497336.974789916</v>
      </c>
      <c r="N3130" s="17">
        <v>2374494.0252100839</v>
      </c>
      <c r="O3130" s="16">
        <v>14871831</v>
      </c>
      <c r="P3130" s="18">
        <v>14871831</v>
      </c>
      <c r="Q3130" s="17">
        <v>11902226.050420169</v>
      </c>
      <c r="R3130" s="17">
        <v>2261422.9495798321</v>
      </c>
      <c r="S3130" s="16">
        <v>14163649</v>
      </c>
      <c r="T3130" s="15">
        <f t="shared" si="1504"/>
        <v>14163649</v>
      </c>
      <c r="U3130" s="14"/>
      <c r="V3130" s="14"/>
      <c r="W3130" s="14"/>
      <c r="X3130" s="14"/>
      <c r="Y3130" s="14"/>
      <c r="Z3130" s="14"/>
      <c r="AA3130" s="14"/>
      <c r="AB3130" s="13"/>
      <c r="AC3130" s="12">
        <f t="shared" si="1516"/>
        <v>0</v>
      </c>
      <c r="AD3130" s="6">
        <f t="shared" si="1517"/>
        <v>0</v>
      </c>
      <c r="AE3130" s="6">
        <f t="shared" si="1518"/>
        <v>0</v>
      </c>
      <c r="AF3130" s="6">
        <f t="shared" si="1519"/>
        <v>0</v>
      </c>
      <c r="AG3130" s="9">
        <f t="shared" si="1521"/>
        <v>14163649</v>
      </c>
      <c r="AH3130" s="11">
        <f t="shared" si="1509"/>
        <v>18639078.811020002</v>
      </c>
      <c r="AI3130" s="11">
        <f t="shared" si="1510"/>
        <v>14517740</v>
      </c>
      <c r="AJ3130" s="10">
        <f t="shared" si="1511"/>
        <v>11918639.702755</v>
      </c>
      <c r="AK3130" s="9">
        <f t="shared" si="1494"/>
        <v>14340694.5</v>
      </c>
      <c r="AL3130" s="9">
        <f t="shared" si="1507"/>
        <v>16578409.405510001</v>
      </c>
      <c r="AM3130" s="6">
        <f t="shared" si="1522"/>
        <v>15666188.14894207</v>
      </c>
      <c r="AN3130" s="8">
        <f t="shared" si="1512"/>
        <v>8184939.0092377495</v>
      </c>
      <c r="AO3130" s="7">
        <f t="shared" si="1508"/>
        <v>0.56378878594311166</v>
      </c>
      <c r="AP3130" s="6">
        <f t="shared" si="1520"/>
        <v>15666188.14894207</v>
      </c>
      <c r="AQ3130" s="5" t="s">
        <v>0</v>
      </c>
    </row>
    <row r="3131" spans="1:43" x14ac:dyDescent="0.25">
      <c r="A3131" s="42">
        <v>680</v>
      </c>
      <c r="B3131" s="26">
        <v>8714102</v>
      </c>
      <c r="C3131" s="24">
        <v>78181500</v>
      </c>
      <c r="D3131" s="24" t="s">
        <v>3</v>
      </c>
      <c r="E3131" s="24" t="s">
        <v>3</v>
      </c>
      <c r="F3131" s="23" t="s">
        <v>791</v>
      </c>
      <c r="G3131" s="22" t="s">
        <v>1</v>
      </c>
      <c r="H3131" s="21">
        <v>1</v>
      </c>
      <c r="I3131" s="20">
        <v>4498001.9461512603</v>
      </c>
      <c r="J3131" s="20">
        <f t="shared" si="1513"/>
        <v>854620.36976873945</v>
      </c>
      <c r="K3131" s="19">
        <f t="shared" si="1514"/>
        <v>5352622.31592</v>
      </c>
      <c r="L3131" s="15">
        <f t="shared" si="1515"/>
        <v>5352622.31592</v>
      </c>
      <c r="M3131" s="17">
        <v>3725605.042016807</v>
      </c>
      <c r="N3131" s="17">
        <v>707864.95798319334</v>
      </c>
      <c r="O3131" s="16">
        <v>4433470</v>
      </c>
      <c r="P3131" s="18">
        <v>4433470</v>
      </c>
      <c r="Q3131" s="17">
        <v>3417986.5546218487</v>
      </c>
      <c r="R3131" s="17">
        <v>649417.44537815126</v>
      </c>
      <c r="S3131" s="16">
        <v>4067404</v>
      </c>
      <c r="T3131" s="15">
        <f t="shared" si="1504"/>
        <v>4067404</v>
      </c>
      <c r="U3131" s="14"/>
      <c r="V3131" s="14"/>
      <c r="W3131" s="14"/>
      <c r="X3131" s="14"/>
      <c r="Y3131" s="14"/>
      <c r="Z3131" s="14"/>
      <c r="AA3131" s="14"/>
      <c r="AB3131" s="13"/>
      <c r="AC3131" s="12">
        <f t="shared" si="1516"/>
        <v>0</v>
      </c>
      <c r="AD3131" s="6">
        <f t="shared" si="1517"/>
        <v>0</v>
      </c>
      <c r="AE3131" s="6">
        <f t="shared" si="1518"/>
        <v>0</v>
      </c>
      <c r="AF3131" s="6">
        <f t="shared" si="1519"/>
        <v>0</v>
      </c>
      <c r="AG3131" s="9">
        <f t="shared" si="1521"/>
        <v>4067404</v>
      </c>
      <c r="AH3131" s="11">
        <f t="shared" si="1509"/>
        <v>5352622.31592</v>
      </c>
      <c r="AI3131" s="11">
        <f t="shared" si="1510"/>
        <v>4250437</v>
      </c>
      <c r="AJ3131" s="10">
        <f t="shared" si="1511"/>
        <v>3463374.0789799998</v>
      </c>
      <c r="AK3131" s="9">
        <f t="shared" si="1494"/>
        <v>4158920.5</v>
      </c>
      <c r="AL3131" s="9">
        <f t="shared" si="1507"/>
        <v>4801529.6579599995</v>
      </c>
      <c r="AM3131" s="6">
        <f t="shared" si="1522"/>
        <v>4557619.6984050199</v>
      </c>
      <c r="AN3131" s="8">
        <f t="shared" si="1512"/>
        <v>2371367.9001228055</v>
      </c>
      <c r="AO3131" s="7">
        <f t="shared" si="1508"/>
        <v>0.55791155124115599</v>
      </c>
      <c r="AP3131" s="6">
        <f t="shared" si="1520"/>
        <v>4557619.6984050199</v>
      </c>
      <c r="AQ3131" s="5" t="s">
        <v>0</v>
      </c>
    </row>
    <row r="3132" spans="1:43" ht="25.5" x14ac:dyDescent="0.25">
      <c r="A3132" s="42">
        <v>681</v>
      </c>
      <c r="B3132" s="26">
        <v>8714102</v>
      </c>
      <c r="C3132" s="24">
        <v>78181500</v>
      </c>
      <c r="D3132" s="24" t="s">
        <v>3</v>
      </c>
      <c r="E3132" s="24" t="s">
        <v>3</v>
      </c>
      <c r="F3132" s="23" t="s">
        <v>790</v>
      </c>
      <c r="G3132" s="22" t="s">
        <v>1</v>
      </c>
      <c r="H3132" s="21">
        <v>1</v>
      </c>
      <c r="I3132" s="20">
        <v>8698292.7227394972</v>
      </c>
      <c r="J3132" s="20">
        <f t="shared" si="1513"/>
        <v>1652675.6173205045</v>
      </c>
      <c r="K3132" s="19">
        <f t="shared" si="1514"/>
        <v>10350968.340060001</v>
      </c>
      <c r="L3132" s="15">
        <f t="shared" si="1515"/>
        <v>10350968.340060001</v>
      </c>
      <c r="M3132" s="17">
        <v>7072427.7310924372</v>
      </c>
      <c r="N3132" s="17">
        <v>1343761.2689075631</v>
      </c>
      <c r="O3132" s="16">
        <v>8416189</v>
      </c>
      <c r="P3132" s="18">
        <v>8416189</v>
      </c>
      <c r="Q3132" s="17">
        <v>6609745.3781512612</v>
      </c>
      <c r="R3132" s="17">
        <v>1255851.6218487397</v>
      </c>
      <c r="S3132" s="16">
        <v>7865597.0000000009</v>
      </c>
      <c r="T3132" s="15">
        <f t="shared" si="1504"/>
        <v>7865597.0000000009</v>
      </c>
      <c r="U3132" s="14"/>
      <c r="V3132" s="14"/>
      <c r="W3132" s="14"/>
      <c r="X3132" s="14"/>
      <c r="Y3132" s="14"/>
      <c r="Z3132" s="14"/>
      <c r="AA3132" s="14"/>
      <c r="AB3132" s="13"/>
      <c r="AC3132" s="12">
        <f t="shared" si="1516"/>
        <v>0</v>
      </c>
      <c r="AD3132" s="6">
        <f t="shared" si="1517"/>
        <v>0</v>
      </c>
      <c r="AE3132" s="6">
        <f t="shared" si="1518"/>
        <v>0</v>
      </c>
      <c r="AF3132" s="6">
        <f t="shared" si="1519"/>
        <v>0</v>
      </c>
      <c r="AG3132" s="9">
        <f t="shared" si="1521"/>
        <v>7865597.0000000009</v>
      </c>
      <c r="AH3132" s="11">
        <f t="shared" si="1509"/>
        <v>10350968.340060001</v>
      </c>
      <c r="AI3132" s="11">
        <f t="shared" si="1510"/>
        <v>8140893</v>
      </c>
      <c r="AJ3132" s="10">
        <f t="shared" si="1511"/>
        <v>6658188.5850150008</v>
      </c>
      <c r="AK3132" s="9">
        <f t="shared" si="1494"/>
        <v>8003245</v>
      </c>
      <c r="AL3132" s="9">
        <f t="shared" si="1507"/>
        <v>9245930.6700300016</v>
      </c>
      <c r="AM3132" s="6">
        <f t="shared" si="1522"/>
        <v>8757490.8593500052</v>
      </c>
      <c r="AN3132" s="8">
        <f t="shared" si="1512"/>
        <v>4564957.0312894983</v>
      </c>
      <c r="AO3132" s="7">
        <f t="shared" si="1508"/>
        <v>0.56074401558766318</v>
      </c>
      <c r="AP3132" s="6">
        <f t="shared" si="1520"/>
        <v>8757490.8593500052</v>
      </c>
      <c r="AQ3132" s="5" t="s">
        <v>0</v>
      </c>
    </row>
    <row r="3133" spans="1:43" ht="25.5" x14ac:dyDescent="0.25">
      <c r="A3133" s="42">
        <v>682</v>
      </c>
      <c r="B3133" s="26">
        <v>8714102</v>
      </c>
      <c r="C3133" s="24">
        <v>78181500</v>
      </c>
      <c r="D3133" s="24" t="s">
        <v>3</v>
      </c>
      <c r="E3133" s="24" t="s">
        <v>3</v>
      </c>
      <c r="F3133" s="23" t="s">
        <v>789</v>
      </c>
      <c r="G3133" s="22" t="s">
        <v>1</v>
      </c>
      <c r="H3133" s="21">
        <v>1</v>
      </c>
      <c r="I3133" s="20">
        <v>6409437.4612436984</v>
      </c>
      <c r="J3133" s="20">
        <f t="shared" si="1513"/>
        <v>1217793.1176363027</v>
      </c>
      <c r="K3133" s="19">
        <f t="shared" si="1514"/>
        <v>7627230.5788800009</v>
      </c>
      <c r="L3133" s="15">
        <f t="shared" si="1515"/>
        <v>7627230.5788800009</v>
      </c>
      <c r="M3133" s="17">
        <v>5308809.2436974794</v>
      </c>
      <c r="N3133" s="17">
        <v>1008673.7563025211</v>
      </c>
      <c r="O3133" s="16">
        <v>6317483</v>
      </c>
      <c r="P3133" s="18">
        <v>6317483</v>
      </c>
      <c r="Q3133" s="17">
        <v>4870467.2268907567</v>
      </c>
      <c r="R3133" s="17">
        <v>925388.77310924383</v>
      </c>
      <c r="S3133" s="16">
        <v>5795856.0000000009</v>
      </c>
      <c r="T3133" s="15">
        <f t="shared" si="1504"/>
        <v>5795856.0000000009</v>
      </c>
      <c r="U3133" s="14"/>
      <c r="V3133" s="14"/>
      <c r="W3133" s="14"/>
      <c r="X3133" s="14"/>
      <c r="Y3133" s="14"/>
      <c r="Z3133" s="14"/>
      <c r="AA3133" s="14"/>
      <c r="AB3133" s="13"/>
      <c r="AC3133" s="12">
        <f t="shared" si="1516"/>
        <v>0</v>
      </c>
      <c r="AD3133" s="6">
        <f t="shared" si="1517"/>
        <v>0</v>
      </c>
      <c r="AE3133" s="6">
        <f t="shared" si="1518"/>
        <v>0</v>
      </c>
      <c r="AF3133" s="6">
        <f t="shared" si="1519"/>
        <v>0</v>
      </c>
      <c r="AG3133" s="9">
        <f t="shared" si="1521"/>
        <v>5795856.0000000009</v>
      </c>
      <c r="AH3133" s="11">
        <f t="shared" si="1509"/>
        <v>7627230.5788800009</v>
      </c>
      <c r="AI3133" s="11">
        <f t="shared" si="1510"/>
        <v>6056669.5</v>
      </c>
      <c r="AJ3133" s="10">
        <f t="shared" si="1511"/>
        <v>4935142.3947200002</v>
      </c>
      <c r="AK3133" s="9">
        <f t="shared" si="1494"/>
        <v>5926262.75</v>
      </c>
      <c r="AL3133" s="9">
        <f t="shared" si="1507"/>
        <v>6841950.0394400004</v>
      </c>
      <c r="AM3133" s="6">
        <f t="shared" si="1522"/>
        <v>6494390.0710151251</v>
      </c>
      <c r="AN3133" s="8">
        <f t="shared" si="1512"/>
        <v>3379085.8086557738</v>
      </c>
      <c r="AO3133" s="7">
        <f t="shared" si="1508"/>
        <v>0.55791154010562638</v>
      </c>
      <c r="AP3133" s="6">
        <f t="shared" si="1520"/>
        <v>6494390.0710151251</v>
      </c>
      <c r="AQ3133" s="5" t="s">
        <v>0</v>
      </c>
    </row>
    <row r="3134" spans="1:43" ht="25.5" x14ac:dyDescent="0.25">
      <c r="A3134" s="42">
        <v>683</v>
      </c>
      <c r="B3134" s="26">
        <v>8714102</v>
      </c>
      <c r="C3134" s="24">
        <v>78181500</v>
      </c>
      <c r="D3134" s="24" t="s">
        <v>3</v>
      </c>
      <c r="E3134" s="24" t="s">
        <v>3</v>
      </c>
      <c r="F3134" s="23" t="s">
        <v>788</v>
      </c>
      <c r="G3134" s="22" t="s">
        <v>1</v>
      </c>
      <c r="H3134" s="21">
        <v>1</v>
      </c>
      <c r="I3134" s="20">
        <v>15736628.179058826</v>
      </c>
      <c r="J3134" s="20">
        <f t="shared" si="1513"/>
        <v>2989959.3540211767</v>
      </c>
      <c r="K3134" s="19">
        <f t="shared" si="1514"/>
        <v>18726587.533080004</v>
      </c>
      <c r="L3134" s="15">
        <f t="shared" si="1515"/>
        <v>18726587.533080004</v>
      </c>
      <c r="M3134" s="17">
        <v>12795173.109243698</v>
      </c>
      <c r="N3134" s="17">
        <v>2431082.8907563025</v>
      </c>
      <c r="O3134" s="16">
        <v>15226256</v>
      </c>
      <c r="P3134" s="18">
        <v>15226256</v>
      </c>
      <c r="Q3134" s="17">
        <v>11958105.882352943</v>
      </c>
      <c r="R3134" s="17">
        <v>2272040.1176470593</v>
      </c>
      <c r="S3134" s="16">
        <v>14230146.000000002</v>
      </c>
      <c r="T3134" s="15">
        <f t="shared" si="1504"/>
        <v>14230146.000000002</v>
      </c>
      <c r="U3134" s="14"/>
      <c r="V3134" s="14"/>
      <c r="W3134" s="14"/>
      <c r="X3134" s="14"/>
      <c r="Y3134" s="14"/>
      <c r="Z3134" s="14"/>
      <c r="AA3134" s="14"/>
      <c r="AB3134" s="13"/>
      <c r="AC3134" s="12">
        <f t="shared" si="1516"/>
        <v>0</v>
      </c>
      <c r="AD3134" s="6">
        <f t="shared" si="1517"/>
        <v>0</v>
      </c>
      <c r="AE3134" s="6">
        <f t="shared" si="1518"/>
        <v>0</v>
      </c>
      <c r="AF3134" s="6">
        <f t="shared" si="1519"/>
        <v>0</v>
      </c>
      <c r="AG3134" s="9">
        <f t="shared" si="1521"/>
        <v>14230146.000000002</v>
      </c>
      <c r="AH3134" s="11">
        <f t="shared" si="1509"/>
        <v>18726587.533080004</v>
      </c>
      <c r="AI3134" s="11">
        <f t="shared" si="1510"/>
        <v>14728201</v>
      </c>
      <c r="AJ3134" s="10">
        <f t="shared" si="1511"/>
        <v>12045747.383270001</v>
      </c>
      <c r="AK3134" s="9">
        <f t="shared" si="1494"/>
        <v>14479173.5</v>
      </c>
      <c r="AL3134" s="9">
        <f t="shared" si="1507"/>
        <v>16727394.266540002</v>
      </c>
      <c r="AM3134" s="6">
        <f t="shared" si="1522"/>
        <v>15843727.032942984</v>
      </c>
      <c r="AN3134" s="8">
        <f t="shared" si="1512"/>
        <v>8258750.6623123745</v>
      </c>
      <c r="AO3134" s="7">
        <f t="shared" si="1508"/>
        <v>0.56074402177919591</v>
      </c>
      <c r="AP3134" s="6">
        <f t="shared" si="1520"/>
        <v>15843727.032942984</v>
      </c>
      <c r="AQ3134" s="5" t="s">
        <v>0</v>
      </c>
    </row>
    <row r="3135" spans="1:43" x14ac:dyDescent="0.25">
      <c r="A3135" s="42">
        <v>684</v>
      </c>
      <c r="B3135" s="26">
        <v>8714102</v>
      </c>
      <c r="C3135" s="24">
        <v>78181500</v>
      </c>
      <c r="D3135" s="24" t="s">
        <v>3</v>
      </c>
      <c r="E3135" s="24" t="s">
        <v>3</v>
      </c>
      <c r="F3135" s="23" t="s">
        <v>787</v>
      </c>
      <c r="G3135" s="22" t="s">
        <v>1</v>
      </c>
      <c r="H3135" s="21">
        <v>1</v>
      </c>
      <c r="I3135" s="20">
        <v>12520604.184957985</v>
      </c>
      <c r="J3135" s="20">
        <f t="shared" si="1513"/>
        <v>2378914.7951420173</v>
      </c>
      <c r="K3135" s="19">
        <f t="shared" si="1514"/>
        <v>14899518.980100002</v>
      </c>
      <c r="L3135" s="15">
        <f t="shared" si="1515"/>
        <v>14899518.980100002</v>
      </c>
      <c r="M3135" s="17">
        <v>10085138.655462185</v>
      </c>
      <c r="N3135" s="17">
        <v>1916176.3445378151</v>
      </c>
      <c r="O3135" s="16">
        <v>12001315</v>
      </c>
      <c r="P3135" s="18">
        <v>12001315</v>
      </c>
      <c r="Q3135" s="17">
        <v>9514281.5126050431</v>
      </c>
      <c r="R3135" s="17">
        <v>1807713.4873949583</v>
      </c>
      <c r="S3135" s="16">
        <v>11321995.000000002</v>
      </c>
      <c r="T3135" s="15">
        <f t="shared" si="1504"/>
        <v>11321995.000000002</v>
      </c>
      <c r="U3135" s="14"/>
      <c r="V3135" s="14"/>
      <c r="W3135" s="14"/>
      <c r="X3135" s="14"/>
      <c r="Y3135" s="14"/>
      <c r="Z3135" s="14"/>
      <c r="AA3135" s="14"/>
      <c r="AB3135" s="13"/>
      <c r="AC3135" s="12">
        <f t="shared" si="1516"/>
        <v>0</v>
      </c>
      <c r="AD3135" s="6">
        <f t="shared" si="1517"/>
        <v>0</v>
      </c>
      <c r="AE3135" s="6">
        <f t="shared" si="1518"/>
        <v>0</v>
      </c>
      <c r="AF3135" s="6">
        <f t="shared" si="1519"/>
        <v>0</v>
      </c>
      <c r="AG3135" s="9">
        <f t="shared" si="1521"/>
        <v>11321995.000000002</v>
      </c>
      <c r="AH3135" s="11">
        <f t="shared" si="1509"/>
        <v>14899518.980100002</v>
      </c>
      <c r="AI3135" s="11">
        <f t="shared" si="1510"/>
        <v>11661655</v>
      </c>
      <c r="AJ3135" s="10">
        <f t="shared" si="1511"/>
        <v>9555707.2450250015</v>
      </c>
      <c r="AK3135" s="9">
        <f t="shared" si="1494"/>
        <v>11491825</v>
      </c>
      <c r="AL3135" s="9">
        <f t="shared" si="1507"/>
        <v>13280586.990050001</v>
      </c>
      <c r="AM3135" s="6">
        <f t="shared" si="1522"/>
        <v>12564701.942148721</v>
      </c>
      <c r="AN3135" s="8">
        <f t="shared" si="1512"/>
        <v>6556641.27779656</v>
      </c>
      <c r="AO3135" s="7">
        <f t="shared" si="1508"/>
        <v>0.56223934577009527</v>
      </c>
      <c r="AP3135" s="6">
        <f t="shared" si="1520"/>
        <v>12564701.942148721</v>
      </c>
      <c r="AQ3135" s="5" t="s">
        <v>0</v>
      </c>
    </row>
    <row r="3136" spans="1:43" x14ac:dyDescent="0.25">
      <c r="A3136" s="42">
        <v>685</v>
      </c>
      <c r="B3136" s="26">
        <v>8714102</v>
      </c>
      <c r="C3136" s="24">
        <v>78181500</v>
      </c>
      <c r="D3136" s="24" t="s">
        <v>3</v>
      </c>
      <c r="E3136" s="24" t="s">
        <v>3</v>
      </c>
      <c r="F3136" s="23" t="s">
        <v>786</v>
      </c>
      <c r="G3136" s="22" t="s">
        <v>1</v>
      </c>
      <c r="H3136" s="21">
        <v>1</v>
      </c>
      <c r="I3136" s="20">
        <v>10145865.193411766</v>
      </c>
      <c r="J3136" s="20">
        <f t="shared" si="1513"/>
        <v>1927714.3867482354</v>
      </c>
      <c r="K3136" s="19">
        <f t="shared" si="1514"/>
        <v>12073579.580160001</v>
      </c>
      <c r="L3136" s="15">
        <f t="shared" si="1515"/>
        <v>12073579.580160001</v>
      </c>
      <c r="M3136" s="17">
        <v>8326520.1680672271</v>
      </c>
      <c r="N3136" s="17">
        <v>1582038.8319327731</v>
      </c>
      <c r="O3136" s="16">
        <v>9908559</v>
      </c>
      <c r="P3136" s="18">
        <v>9908559</v>
      </c>
      <c r="Q3136" s="17">
        <v>7709741.1764705889</v>
      </c>
      <c r="R3136" s="17">
        <v>1464850.8235294118</v>
      </c>
      <c r="S3136" s="16">
        <v>9174592</v>
      </c>
      <c r="T3136" s="15">
        <f t="shared" si="1504"/>
        <v>9174592</v>
      </c>
      <c r="U3136" s="14"/>
      <c r="V3136" s="14"/>
      <c r="W3136" s="14"/>
      <c r="X3136" s="14"/>
      <c r="Y3136" s="14"/>
      <c r="Z3136" s="14"/>
      <c r="AA3136" s="14"/>
      <c r="AB3136" s="13"/>
      <c r="AC3136" s="12">
        <f t="shared" si="1516"/>
        <v>0</v>
      </c>
      <c r="AD3136" s="6">
        <f t="shared" si="1517"/>
        <v>0</v>
      </c>
      <c r="AE3136" s="6">
        <f t="shared" si="1518"/>
        <v>0</v>
      </c>
      <c r="AF3136" s="6">
        <f t="shared" si="1519"/>
        <v>0</v>
      </c>
      <c r="AG3136" s="9">
        <f t="shared" si="1521"/>
        <v>9174592</v>
      </c>
      <c r="AH3136" s="11">
        <f t="shared" si="1509"/>
        <v>12073579.580160001</v>
      </c>
      <c r="AI3136" s="11">
        <f t="shared" si="1510"/>
        <v>9541575.5</v>
      </c>
      <c r="AJ3136" s="10">
        <f t="shared" si="1511"/>
        <v>7789182.6450399999</v>
      </c>
      <c r="AK3136" s="9">
        <f t="shared" si="1494"/>
        <v>9358083.75</v>
      </c>
      <c r="AL3136" s="9">
        <f t="shared" si="1507"/>
        <v>10807577.54008</v>
      </c>
      <c r="AM3136" s="6">
        <f t="shared" si="1522"/>
        <v>10247826.635544788</v>
      </c>
      <c r="AN3136" s="8">
        <f t="shared" si="1512"/>
        <v>5336619.9849165529</v>
      </c>
      <c r="AO3136" s="7">
        <f t="shared" si="1508"/>
        <v>0.55930176152948252</v>
      </c>
      <c r="AP3136" s="6">
        <f t="shared" si="1520"/>
        <v>10247826.635544788</v>
      </c>
      <c r="AQ3136" s="5" t="s">
        <v>0</v>
      </c>
    </row>
    <row r="3137" spans="1:43" ht="140.25" x14ac:dyDescent="0.25">
      <c r="A3137" s="42">
        <v>686</v>
      </c>
      <c r="B3137" s="26">
        <v>8714102</v>
      </c>
      <c r="C3137" s="24">
        <v>78181500</v>
      </c>
      <c r="D3137" s="24" t="s">
        <v>3</v>
      </c>
      <c r="E3137" s="24" t="s">
        <v>3</v>
      </c>
      <c r="F3137" s="23" t="s">
        <v>785</v>
      </c>
      <c r="G3137" s="22" t="s">
        <v>1</v>
      </c>
      <c r="H3137" s="21">
        <v>1</v>
      </c>
      <c r="I3137" s="20">
        <v>1751484.2283529413</v>
      </c>
      <c r="J3137" s="20">
        <f t="shared" si="1513"/>
        <v>332782.00338705885</v>
      </c>
      <c r="K3137" s="19">
        <f t="shared" si="1514"/>
        <v>2084266.2317400002</v>
      </c>
      <c r="L3137" s="15">
        <f t="shared" si="1515"/>
        <v>2084266.2317400002</v>
      </c>
      <c r="M3137" s="17">
        <v>1424100</v>
      </c>
      <c r="N3137" s="17">
        <v>270579</v>
      </c>
      <c r="O3137" s="16">
        <v>1694679</v>
      </c>
      <c r="P3137" s="18">
        <v>1694679</v>
      </c>
      <c r="Q3137" s="17">
        <v>1330935.2941176472</v>
      </c>
      <c r="R3137" s="17">
        <v>252877.70588235298</v>
      </c>
      <c r="S3137" s="16">
        <v>1583813.0000000002</v>
      </c>
      <c r="T3137" s="15">
        <f t="shared" si="1504"/>
        <v>1583813.0000000002</v>
      </c>
      <c r="U3137" s="14"/>
      <c r="V3137" s="14"/>
      <c r="W3137" s="14"/>
      <c r="X3137" s="14"/>
      <c r="Y3137" s="14"/>
      <c r="Z3137" s="14"/>
      <c r="AA3137" s="14"/>
      <c r="AB3137" s="55">
        <v>107000</v>
      </c>
      <c r="AC3137" s="12">
        <f t="shared" si="1516"/>
        <v>20330</v>
      </c>
      <c r="AD3137" s="12">
        <f t="shared" si="1517"/>
        <v>127330</v>
      </c>
      <c r="AE3137" s="12">
        <f t="shared" si="1518"/>
        <v>6493.83</v>
      </c>
      <c r="AF3137" s="12">
        <f t="shared" si="1519"/>
        <v>133823.82999999999</v>
      </c>
      <c r="AG3137" s="11">
        <f>MIN(L3137,P3137,T3137,AF3137)</f>
        <v>133823.82999999999</v>
      </c>
      <c r="AH3137" s="11">
        <f t="shared" si="1509"/>
        <v>2084266.2317400002</v>
      </c>
      <c r="AI3137" s="11">
        <f t="shared" si="1510"/>
        <v>1639246</v>
      </c>
      <c r="AJ3137" s="10">
        <f t="shared" si="1511"/>
        <v>1374145.5154350002</v>
      </c>
      <c r="AK3137" s="11">
        <f t="shared" si="1494"/>
        <v>886534.91500000004</v>
      </c>
      <c r="AL3137" s="11">
        <f t="shared" si="1507"/>
        <v>1861756.1158700001</v>
      </c>
      <c r="AM3137" s="12">
        <f>HARMEAN(L3137,P3137,T3137,AF3137)</f>
        <v>436025.9572708949</v>
      </c>
      <c r="AN3137" s="54">
        <f t="shared" si="1512"/>
        <v>854277.76199099713</v>
      </c>
      <c r="AO3137" s="53">
        <f t="shared" si="1508"/>
        <v>0.52114067198638714</v>
      </c>
      <c r="AP3137" s="12">
        <f t="shared" si="1520"/>
        <v>436025.9572708949</v>
      </c>
      <c r="AQ3137" s="52" t="s">
        <v>0</v>
      </c>
    </row>
    <row r="3138" spans="1:43" x14ac:dyDescent="0.25">
      <c r="A3138" s="42">
        <v>687</v>
      </c>
      <c r="B3138" s="26">
        <v>8714102</v>
      </c>
      <c r="C3138" s="24">
        <v>78181500</v>
      </c>
      <c r="D3138" s="24" t="s">
        <v>3</v>
      </c>
      <c r="E3138" s="24" t="s">
        <v>3</v>
      </c>
      <c r="F3138" s="23" t="s">
        <v>715</v>
      </c>
      <c r="G3138" s="22" t="s">
        <v>1</v>
      </c>
      <c r="H3138" s="21">
        <v>1</v>
      </c>
      <c r="I3138" s="20">
        <v>537447.33786554623</v>
      </c>
      <c r="J3138" s="20">
        <f t="shared" si="1513"/>
        <v>102114.99419445379</v>
      </c>
      <c r="K3138" s="19">
        <f t="shared" si="1514"/>
        <v>639562.33206000004</v>
      </c>
      <c r="L3138" s="15">
        <f t="shared" si="1515"/>
        <v>639562.33206000004</v>
      </c>
      <c r="M3138" s="17">
        <v>432905.04201680672</v>
      </c>
      <c r="N3138" s="17">
        <v>82251.957983193279</v>
      </c>
      <c r="O3138" s="16">
        <v>515157</v>
      </c>
      <c r="P3138" s="18">
        <v>515157</v>
      </c>
      <c r="Q3138" s="17">
        <v>408400.84033613448</v>
      </c>
      <c r="R3138" s="17">
        <v>77596.159663865546</v>
      </c>
      <c r="S3138" s="16">
        <v>485997</v>
      </c>
      <c r="T3138" s="15">
        <f t="shared" si="1504"/>
        <v>485997</v>
      </c>
      <c r="U3138" s="14"/>
      <c r="V3138" s="14"/>
      <c r="W3138" s="14"/>
      <c r="X3138" s="14"/>
      <c r="Y3138" s="14"/>
      <c r="Z3138" s="14"/>
      <c r="AA3138" s="14"/>
      <c r="AB3138" s="13"/>
      <c r="AC3138" s="12">
        <f t="shared" si="1516"/>
        <v>0</v>
      </c>
      <c r="AD3138" s="6">
        <f t="shared" si="1517"/>
        <v>0</v>
      </c>
      <c r="AE3138" s="6">
        <f t="shared" si="1518"/>
        <v>0</v>
      </c>
      <c r="AF3138" s="6">
        <f t="shared" si="1519"/>
        <v>0</v>
      </c>
      <c r="AG3138" s="9">
        <f t="shared" ref="AG3138:AG3145" si="1523">MIN(L3138,P3138,T3138)</f>
        <v>485997</v>
      </c>
      <c r="AH3138" s="11">
        <f t="shared" si="1509"/>
        <v>639562.33206000004</v>
      </c>
      <c r="AI3138" s="11">
        <f t="shared" si="1510"/>
        <v>500577</v>
      </c>
      <c r="AJ3138" s="10">
        <f t="shared" si="1511"/>
        <v>410179.08301499998</v>
      </c>
      <c r="AK3138" s="9">
        <f t="shared" si="1494"/>
        <v>493287</v>
      </c>
      <c r="AL3138" s="9">
        <f t="shared" si="1507"/>
        <v>570069.66602999996</v>
      </c>
      <c r="AM3138" s="6">
        <f t="shared" ref="AM3138:AM3145" si="1524">HARMEAN(L3138,P3138,T3138)</f>
        <v>539340.29657361447</v>
      </c>
      <c r="AN3138" s="8">
        <f t="shared" si="1512"/>
        <v>281444.05878487992</v>
      </c>
      <c r="AO3138" s="7">
        <f t="shared" si="1508"/>
        <v>0.56223929342514722</v>
      </c>
      <c r="AP3138" s="6">
        <f t="shared" si="1520"/>
        <v>539340.29657361447</v>
      </c>
      <c r="AQ3138" s="5" t="s">
        <v>0</v>
      </c>
    </row>
    <row r="3139" spans="1:43" x14ac:dyDescent="0.25">
      <c r="A3139" s="42">
        <v>688</v>
      </c>
      <c r="B3139" s="26">
        <v>8714102</v>
      </c>
      <c r="C3139" s="24">
        <v>78181500</v>
      </c>
      <c r="D3139" s="24" t="s">
        <v>3</v>
      </c>
      <c r="E3139" s="24" t="s">
        <v>3</v>
      </c>
      <c r="F3139" s="23" t="s">
        <v>784</v>
      </c>
      <c r="G3139" s="22" t="s">
        <v>1</v>
      </c>
      <c r="H3139" s="21">
        <v>1</v>
      </c>
      <c r="I3139" s="20">
        <v>1241591.7423025211</v>
      </c>
      <c r="J3139" s="20">
        <f t="shared" si="1513"/>
        <v>235902.43103747902</v>
      </c>
      <c r="K3139" s="19">
        <f t="shared" si="1514"/>
        <v>1477494.1733400002</v>
      </c>
      <c r="L3139" s="15">
        <f t="shared" si="1515"/>
        <v>1477494.1733400002</v>
      </c>
      <c r="M3139" s="17">
        <v>1018951.2605042018</v>
      </c>
      <c r="N3139" s="17">
        <v>193600.73949579833</v>
      </c>
      <c r="O3139" s="16">
        <v>1212552</v>
      </c>
      <c r="P3139" s="18">
        <v>1212552</v>
      </c>
      <c r="Q3139" s="17">
        <v>943473.10924369749</v>
      </c>
      <c r="R3139" s="17">
        <v>179259.89075630251</v>
      </c>
      <c r="S3139" s="16">
        <v>1122733</v>
      </c>
      <c r="T3139" s="15">
        <f t="shared" si="1504"/>
        <v>1122733</v>
      </c>
      <c r="U3139" s="14"/>
      <c r="V3139" s="14"/>
      <c r="W3139" s="14"/>
      <c r="X3139" s="14"/>
      <c r="Y3139" s="14"/>
      <c r="Z3139" s="14"/>
      <c r="AA3139" s="14"/>
      <c r="AB3139" s="13"/>
      <c r="AC3139" s="12">
        <f t="shared" si="1516"/>
        <v>0</v>
      </c>
      <c r="AD3139" s="6">
        <f t="shared" si="1517"/>
        <v>0</v>
      </c>
      <c r="AE3139" s="6">
        <f t="shared" si="1518"/>
        <v>0</v>
      </c>
      <c r="AF3139" s="6">
        <f t="shared" si="1519"/>
        <v>0</v>
      </c>
      <c r="AG3139" s="9">
        <f t="shared" si="1523"/>
        <v>1122733</v>
      </c>
      <c r="AH3139" s="11">
        <f t="shared" si="1509"/>
        <v>1477494.1733400002</v>
      </c>
      <c r="AI3139" s="11">
        <f t="shared" si="1510"/>
        <v>1167642.5</v>
      </c>
      <c r="AJ3139" s="10">
        <f t="shared" si="1511"/>
        <v>953194.79333500005</v>
      </c>
      <c r="AK3139" s="9">
        <f t="shared" si="1494"/>
        <v>1145187.75</v>
      </c>
      <c r="AL3139" s="9">
        <f t="shared" si="1507"/>
        <v>1322568.3366700001</v>
      </c>
      <c r="AM3139" s="6">
        <f t="shared" si="1524"/>
        <v>1254069.332320329</v>
      </c>
      <c r="AN3139" s="8">
        <f t="shared" si="1512"/>
        <v>653064.44758100167</v>
      </c>
      <c r="AO3139" s="7">
        <f t="shared" si="1508"/>
        <v>0.5593017105672341</v>
      </c>
      <c r="AP3139" s="6">
        <f t="shared" si="1520"/>
        <v>1254069.332320329</v>
      </c>
      <c r="AQ3139" s="5" t="s">
        <v>0</v>
      </c>
    </row>
    <row r="3140" spans="1:43" ht="25.5" x14ac:dyDescent="0.25">
      <c r="A3140" s="42">
        <v>689</v>
      </c>
      <c r="B3140" s="26">
        <v>8714102</v>
      </c>
      <c r="C3140" s="24">
        <v>78181500</v>
      </c>
      <c r="D3140" s="24" t="s">
        <v>3</v>
      </c>
      <c r="E3140" s="24" t="s">
        <v>3</v>
      </c>
      <c r="F3140" s="23" t="s">
        <v>783</v>
      </c>
      <c r="G3140" s="22" t="s">
        <v>1</v>
      </c>
      <c r="H3140" s="21">
        <v>1</v>
      </c>
      <c r="I3140" s="20">
        <v>337677.15040336136</v>
      </c>
      <c r="J3140" s="20">
        <f t="shared" si="1513"/>
        <v>64158.658576638656</v>
      </c>
      <c r="K3140" s="19">
        <f t="shared" si="1514"/>
        <v>401835.80898000003</v>
      </c>
      <c r="L3140" s="15">
        <f t="shared" si="1515"/>
        <v>401835.80898000003</v>
      </c>
      <c r="M3140" s="17">
        <v>279691.59663865546</v>
      </c>
      <c r="N3140" s="17">
        <v>53141.403361344535</v>
      </c>
      <c r="O3140" s="16">
        <v>332833</v>
      </c>
      <c r="P3140" s="18">
        <v>332833</v>
      </c>
      <c r="Q3140" s="17">
        <v>256597.47899159664</v>
      </c>
      <c r="R3140" s="17">
        <v>48753.521008403361</v>
      </c>
      <c r="S3140" s="16">
        <v>305351</v>
      </c>
      <c r="T3140" s="15">
        <f t="shared" si="1504"/>
        <v>305351</v>
      </c>
      <c r="U3140" s="14"/>
      <c r="V3140" s="14"/>
      <c r="W3140" s="14"/>
      <c r="X3140" s="14"/>
      <c r="Y3140" s="14"/>
      <c r="Z3140" s="14"/>
      <c r="AA3140" s="14"/>
      <c r="AB3140" s="13"/>
      <c r="AC3140" s="12">
        <f t="shared" si="1516"/>
        <v>0</v>
      </c>
      <c r="AD3140" s="6">
        <f t="shared" si="1517"/>
        <v>0</v>
      </c>
      <c r="AE3140" s="6">
        <f t="shared" si="1518"/>
        <v>0</v>
      </c>
      <c r="AF3140" s="6">
        <f t="shared" si="1519"/>
        <v>0</v>
      </c>
      <c r="AG3140" s="9">
        <f t="shared" si="1523"/>
        <v>305351</v>
      </c>
      <c r="AH3140" s="11">
        <f t="shared" si="1509"/>
        <v>401835.80898000003</v>
      </c>
      <c r="AI3140" s="11">
        <f t="shared" si="1510"/>
        <v>319092</v>
      </c>
      <c r="AJ3140" s="10">
        <f t="shared" si="1511"/>
        <v>260004.95224499999</v>
      </c>
      <c r="AK3140" s="9">
        <f t="shared" si="1494"/>
        <v>312221.5</v>
      </c>
      <c r="AL3140" s="9">
        <f t="shared" si="1507"/>
        <v>360463.90448999999</v>
      </c>
      <c r="AM3140" s="6">
        <f t="shared" si="1524"/>
        <v>342152.96997714916</v>
      </c>
      <c r="AN3140" s="8">
        <f t="shared" si="1512"/>
        <v>178025.05039170955</v>
      </c>
      <c r="AO3140" s="7">
        <f t="shared" si="1508"/>
        <v>0.5579113559465908</v>
      </c>
      <c r="AP3140" s="6">
        <f t="shared" si="1520"/>
        <v>342152.96997714916</v>
      </c>
      <c r="AQ3140" s="5" t="s">
        <v>0</v>
      </c>
    </row>
    <row r="3141" spans="1:43" x14ac:dyDescent="0.25">
      <c r="A3141" s="42">
        <v>690</v>
      </c>
      <c r="B3141" s="26">
        <v>8714102</v>
      </c>
      <c r="C3141" s="24">
        <v>78181500</v>
      </c>
      <c r="D3141" s="24" t="s">
        <v>3</v>
      </c>
      <c r="E3141" s="24" t="s">
        <v>3</v>
      </c>
      <c r="F3141" s="23" t="s">
        <v>691</v>
      </c>
      <c r="G3141" s="22" t="s">
        <v>1</v>
      </c>
      <c r="H3141" s="21">
        <v>1</v>
      </c>
      <c r="I3141" s="20">
        <v>430471.43425210088</v>
      </c>
      <c r="J3141" s="20">
        <f t="shared" si="1513"/>
        <v>81789.572507899167</v>
      </c>
      <c r="K3141" s="19">
        <f t="shared" si="1514"/>
        <v>512261.00676000002</v>
      </c>
      <c r="L3141" s="15">
        <f t="shared" si="1515"/>
        <v>512261.00676000002</v>
      </c>
      <c r="M3141" s="17">
        <v>350009.24369747902</v>
      </c>
      <c r="N3141" s="17">
        <v>66501.756302521011</v>
      </c>
      <c r="O3141" s="16">
        <v>416511</v>
      </c>
      <c r="P3141" s="18">
        <v>416511</v>
      </c>
      <c r="Q3141" s="17">
        <v>327110.92436974793</v>
      </c>
      <c r="R3141" s="17">
        <v>62151.075630252104</v>
      </c>
      <c r="S3141" s="16">
        <v>389262</v>
      </c>
      <c r="T3141" s="15">
        <f t="shared" si="1504"/>
        <v>389262</v>
      </c>
      <c r="U3141" s="14"/>
      <c r="V3141" s="14"/>
      <c r="W3141" s="14"/>
      <c r="X3141" s="14"/>
      <c r="Y3141" s="14"/>
      <c r="Z3141" s="14"/>
      <c r="AA3141" s="14"/>
      <c r="AB3141" s="13"/>
      <c r="AC3141" s="12">
        <f t="shared" si="1516"/>
        <v>0</v>
      </c>
      <c r="AD3141" s="6">
        <f t="shared" si="1517"/>
        <v>0</v>
      </c>
      <c r="AE3141" s="6">
        <f t="shared" si="1518"/>
        <v>0</v>
      </c>
      <c r="AF3141" s="6">
        <f t="shared" si="1519"/>
        <v>0</v>
      </c>
      <c r="AG3141" s="9">
        <f t="shared" si="1523"/>
        <v>389262</v>
      </c>
      <c r="AH3141" s="11">
        <f t="shared" si="1509"/>
        <v>512261.00676000002</v>
      </c>
      <c r="AI3141" s="11">
        <f t="shared" si="1510"/>
        <v>402886.5</v>
      </c>
      <c r="AJ3141" s="10">
        <f t="shared" si="1511"/>
        <v>329508.50169</v>
      </c>
      <c r="AK3141" s="9">
        <f t="shared" ref="AK3141:AK3204" si="1525">AVERAGE(AG3141,AI3141)</f>
        <v>396074.25</v>
      </c>
      <c r="AL3141" s="9">
        <f t="shared" si="1507"/>
        <v>457573.75338000001</v>
      </c>
      <c r="AM3141" s="6">
        <f t="shared" si="1524"/>
        <v>433401.33635282965</v>
      </c>
      <c r="AN3141" s="8">
        <f t="shared" si="1512"/>
        <v>225916.09509418451</v>
      </c>
      <c r="AO3141" s="7">
        <f t="shared" si="1508"/>
        <v>0.5607437705015792</v>
      </c>
      <c r="AP3141" s="6">
        <f t="shared" si="1520"/>
        <v>433401.33635282965</v>
      </c>
      <c r="AQ3141" s="5" t="s">
        <v>0</v>
      </c>
    </row>
    <row r="3142" spans="1:43" x14ac:dyDescent="0.25">
      <c r="A3142" s="42">
        <v>691</v>
      </c>
      <c r="B3142" s="26">
        <v>8714102</v>
      </c>
      <c r="C3142" s="24">
        <v>78181500</v>
      </c>
      <c r="D3142" s="24" t="s">
        <v>3</v>
      </c>
      <c r="E3142" s="24" t="s">
        <v>3</v>
      </c>
      <c r="F3142" s="23" t="s">
        <v>680</v>
      </c>
      <c r="G3142" s="22" t="s">
        <v>1</v>
      </c>
      <c r="H3142" s="21">
        <v>1</v>
      </c>
      <c r="I3142" s="20">
        <v>842304.61058823531</v>
      </c>
      <c r="J3142" s="20">
        <f t="shared" si="1513"/>
        <v>160037.87601176472</v>
      </c>
      <c r="K3142" s="19">
        <f t="shared" si="1514"/>
        <v>1002342.4866000001</v>
      </c>
      <c r="L3142" s="15">
        <f t="shared" si="1515"/>
        <v>1002342.4866000001</v>
      </c>
      <c r="M3142" s="17">
        <v>697664.70588235301</v>
      </c>
      <c r="N3142" s="17">
        <v>132556.29411764708</v>
      </c>
      <c r="O3142" s="16">
        <v>830221.00000000012</v>
      </c>
      <c r="P3142" s="18">
        <v>830221.00000000012</v>
      </c>
      <c r="Q3142" s="17">
        <v>640058.82352941181</v>
      </c>
      <c r="R3142" s="17">
        <v>121611.17647058824</v>
      </c>
      <c r="S3142" s="16">
        <v>761670</v>
      </c>
      <c r="T3142" s="15">
        <f t="shared" si="1504"/>
        <v>761670</v>
      </c>
      <c r="U3142" s="14"/>
      <c r="V3142" s="14"/>
      <c r="W3142" s="14"/>
      <c r="X3142" s="14"/>
      <c r="Y3142" s="14"/>
      <c r="Z3142" s="14"/>
      <c r="AA3142" s="14"/>
      <c r="AB3142" s="13"/>
      <c r="AC3142" s="12">
        <f t="shared" si="1516"/>
        <v>0</v>
      </c>
      <c r="AD3142" s="6">
        <f t="shared" si="1517"/>
        <v>0</v>
      </c>
      <c r="AE3142" s="6">
        <f t="shared" si="1518"/>
        <v>0</v>
      </c>
      <c r="AF3142" s="6">
        <f t="shared" si="1519"/>
        <v>0</v>
      </c>
      <c r="AG3142" s="9">
        <f t="shared" si="1523"/>
        <v>761670</v>
      </c>
      <c r="AH3142" s="11">
        <f t="shared" si="1509"/>
        <v>1002342.4866000001</v>
      </c>
      <c r="AI3142" s="11">
        <f t="shared" si="1510"/>
        <v>795945.5</v>
      </c>
      <c r="AJ3142" s="10">
        <f t="shared" si="1511"/>
        <v>648558.3716500001</v>
      </c>
      <c r="AK3142" s="9">
        <f t="shared" si="1525"/>
        <v>778807.75</v>
      </c>
      <c r="AL3142" s="9">
        <f t="shared" si="1507"/>
        <v>899143.99329999997</v>
      </c>
      <c r="AM3142" s="6">
        <f t="shared" si="1524"/>
        <v>853469.01739596657</v>
      </c>
      <c r="AN3142" s="8">
        <f t="shared" si="1512"/>
        <v>444067.07918033923</v>
      </c>
      <c r="AO3142" s="7">
        <f t="shared" si="1508"/>
        <v>0.55791141375928277</v>
      </c>
      <c r="AP3142" s="6">
        <f t="shared" si="1520"/>
        <v>853469.01739596657</v>
      </c>
      <c r="AQ3142" s="5" t="s">
        <v>0</v>
      </c>
    </row>
    <row r="3143" spans="1:43" x14ac:dyDescent="0.25">
      <c r="A3143" s="42">
        <v>692</v>
      </c>
      <c r="B3143" s="26">
        <v>8714102</v>
      </c>
      <c r="C3143" s="24">
        <v>78181500</v>
      </c>
      <c r="D3143" s="24" t="s">
        <v>3</v>
      </c>
      <c r="E3143" s="24" t="s">
        <v>3</v>
      </c>
      <c r="F3143" s="23" t="s">
        <v>679</v>
      </c>
      <c r="G3143" s="22" t="s">
        <v>1</v>
      </c>
      <c r="H3143" s="21">
        <v>1</v>
      </c>
      <c r="I3143" s="20">
        <v>1755799.3157142857</v>
      </c>
      <c r="J3143" s="20">
        <f t="shared" ref="J3143:J3174" si="1526">+I3143*0.19</f>
        <v>333601.86998571426</v>
      </c>
      <c r="K3143" s="19">
        <f t="shared" ref="K3143:K3174" si="1527">+I3143+J3143</f>
        <v>2089401.1857</v>
      </c>
      <c r="L3143" s="15">
        <f t="shared" ref="L3143:L3174" si="1528">+H3143*K3143</f>
        <v>2089401.1857</v>
      </c>
      <c r="M3143" s="17">
        <v>1400924.3697478992</v>
      </c>
      <c r="N3143" s="17">
        <v>266175.63025210088</v>
      </c>
      <c r="O3143" s="16">
        <v>1667100</v>
      </c>
      <c r="P3143" s="18">
        <v>1667100</v>
      </c>
      <c r="Q3143" s="17">
        <v>1334214.2857142857</v>
      </c>
      <c r="R3143" s="17">
        <v>253500.71428571429</v>
      </c>
      <c r="S3143" s="16">
        <v>1587715</v>
      </c>
      <c r="T3143" s="15">
        <f t="shared" si="1504"/>
        <v>1587715</v>
      </c>
      <c r="U3143" s="14"/>
      <c r="V3143" s="14"/>
      <c r="W3143" s="14"/>
      <c r="X3143" s="14"/>
      <c r="Y3143" s="14"/>
      <c r="Z3143" s="14"/>
      <c r="AA3143" s="14"/>
      <c r="AB3143" s="13"/>
      <c r="AC3143" s="12">
        <f t="shared" ref="AC3143:AC3174" si="1529">+AB3143*19%</f>
        <v>0</v>
      </c>
      <c r="AD3143" s="6">
        <f t="shared" ref="AD3143:AD3174" si="1530">+AB3143+AC3143</f>
        <v>0</v>
      </c>
      <c r="AE3143" s="6">
        <f t="shared" ref="AE3143:AE3174" si="1531">+AD3143*5.1%</f>
        <v>0</v>
      </c>
      <c r="AF3143" s="6">
        <f t="shared" ref="AF3143:AF3174" si="1532">+AD3143+AE3143</f>
        <v>0</v>
      </c>
      <c r="AG3143" s="9">
        <f t="shared" si="1523"/>
        <v>1587715</v>
      </c>
      <c r="AH3143" s="11">
        <f t="shared" si="1509"/>
        <v>2089401.1857</v>
      </c>
      <c r="AI3143" s="11">
        <f t="shared" si="1510"/>
        <v>1627407.5</v>
      </c>
      <c r="AJ3143" s="10">
        <f t="shared" si="1511"/>
        <v>1336054.0464250001</v>
      </c>
      <c r="AK3143" s="9">
        <f t="shared" si="1525"/>
        <v>1607561.25</v>
      </c>
      <c r="AL3143" s="9">
        <f t="shared" si="1507"/>
        <v>1858404.3428500001</v>
      </c>
      <c r="AM3143" s="6">
        <f t="shared" si="1524"/>
        <v>1756146.1916978529</v>
      </c>
      <c r="AN3143" s="8">
        <f t="shared" si="1512"/>
        <v>917514.21172555536</v>
      </c>
      <c r="AO3143" s="7">
        <f t="shared" si="1508"/>
        <v>0.56378885541915924</v>
      </c>
      <c r="AP3143" s="6">
        <f t="shared" ref="AP3143:AP3177" si="1533">+AM3143</f>
        <v>1756146.1916978529</v>
      </c>
      <c r="AQ3143" s="5" t="s">
        <v>0</v>
      </c>
    </row>
    <row r="3144" spans="1:43" x14ac:dyDescent="0.25">
      <c r="A3144" s="42">
        <v>693</v>
      </c>
      <c r="B3144" s="26">
        <v>8714102</v>
      </c>
      <c r="C3144" s="24">
        <v>78181500</v>
      </c>
      <c r="D3144" s="24" t="s">
        <v>3</v>
      </c>
      <c r="E3144" s="24" t="s">
        <v>3</v>
      </c>
      <c r="F3144" s="23" t="s">
        <v>782</v>
      </c>
      <c r="G3144" s="22" t="s">
        <v>1</v>
      </c>
      <c r="H3144" s="21">
        <v>1</v>
      </c>
      <c r="I3144" s="20">
        <v>1793648.6698991598</v>
      </c>
      <c r="J3144" s="20">
        <f t="shared" si="1526"/>
        <v>340793.24728084035</v>
      </c>
      <c r="K3144" s="19">
        <f t="shared" si="1527"/>
        <v>2134441.9171800003</v>
      </c>
      <c r="L3144" s="15">
        <f t="shared" si="1528"/>
        <v>2134441.9171800003</v>
      </c>
      <c r="M3144" s="17">
        <v>1431124.3697478992</v>
      </c>
      <c r="N3144" s="17">
        <v>271913.63025210088</v>
      </c>
      <c r="O3144" s="16">
        <v>1703038</v>
      </c>
      <c r="P3144" s="18">
        <v>1703038</v>
      </c>
      <c r="Q3144" s="17">
        <v>1362975.630252101</v>
      </c>
      <c r="R3144" s="17">
        <v>258965.36974789918</v>
      </c>
      <c r="S3144" s="16">
        <v>1621941.0000000002</v>
      </c>
      <c r="T3144" s="15">
        <f t="shared" si="1504"/>
        <v>1621941.0000000002</v>
      </c>
      <c r="U3144" s="14"/>
      <c r="V3144" s="14"/>
      <c r="W3144" s="14"/>
      <c r="X3144" s="14"/>
      <c r="Y3144" s="14"/>
      <c r="Z3144" s="14"/>
      <c r="AA3144" s="14"/>
      <c r="AB3144" s="13"/>
      <c r="AC3144" s="12">
        <f t="shared" si="1529"/>
        <v>0</v>
      </c>
      <c r="AD3144" s="6">
        <f t="shared" si="1530"/>
        <v>0</v>
      </c>
      <c r="AE3144" s="6">
        <f t="shared" si="1531"/>
        <v>0</v>
      </c>
      <c r="AF3144" s="6">
        <f t="shared" si="1532"/>
        <v>0</v>
      </c>
      <c r="AG3144" s="9">
        <f t="shared" si="1523"/>
        <v>1621941.0000000002</v>
      </c>
      <c r="AH3144" s="11">
        <f t="shared" si="1509"/>
        <v>2134441.9171800003</v>
      </c>
      <c r="AI3144" s="11">
        <f t="shared" si="1510"/>
        <v>1662489.5</v>
      </c>
      <c r="AJ3144" s="10">
        <f t="shared" si="1511"/>
        <v>1364855.2292950002</v>
      </c>
      <c r="AK3144" s="9">
        <f t="shared" si="1525"/>
        <v>1642215.25</v>
      </c>
      <c r="AL3144" s="9">
        <f t="shared" si="1507"/>
        <v>1898465.7085900002</v>
      </c>
      <c r="AM3144" s="6">
        <f t="shared" si="1524"/>
        <v>1794003.2883126806</v>
      </c>
      <c r="AN3144" s="8">
        <f t="shared" si="1512"/>
        <v>937292.93660064903</v>
      </c>
      <c r="AO3144" s="7">
        <f t="shared" si="1508"/>
        <v>0.56378878579422553</v>
      </c>
      <c r="AP3144" s="6">
        <f t="shared" si="1533"/>
        <v>1794003.2883126806</v>
      </c>
      <c r="AQ3144" s="5" t="s">
        <v>0</v>
      </c>
    </row>
    <row r="3145" spans="1:43" ht="25.5" x14ac:dyDescent="0.25">
      <c r="A3145" s="42">
        <v>694</v>
      </c>
      <c r="B3145" s="26">
        <v>8714102</v>
      </c>
      <c r="C3145" s="24">
        <v>78181500</v>
      </c>
      <c r="D3145" s="24" t="s">
        <v>3</v>
      </c>
      <c r="E3145" s="24" t="s">
        <v>3</v>
      </c>
      <c r="F3145" s="23" t="s">
        <v>781</v>
      </c>
      <c r="G3145" s="22" t="s">
        <v>1</v>
      </c>
      <c r="H3145" s="21">
        <v>1</v>
      </c>
      <c r="I3145" s="20">
        <v>8566125.2019831929</v>
      </c>
      <c r="J3145" s="20">
        <f t="shared" si="1526"/>
        <v>1627563.7883768068</v>
      </c>
      <c r="K3145" s="19">
        <f t="shared" si="1527"/>
        <v>10193688.990359999</v>
      </c>
      <c r="L3145" s="15">
        <f t="shared" si="1528"/>
        <v>10193688.990359999</v>
      </c>
      <c r="M3145" s="17">
        <v>6899871.4285714291</v>
      </c>
      <c r="N3145" s="17">
        <v>1310975.5714285716</v>
      </c>
      <c r="O3145" s="16">
        <v>8210847.0000000009</v>
      </c>
      <c r="P3145" s="18">
        <v>8210847.0000000009</v>
      </c>
      <c r="Q3145" s="17">
        <v>6509312.6050420171</v>
      </c>
      <c r="R3145" s="17">
        <v>1236769.3949579832</v>
      </c>
      <c r="S3145" s="16">
        <v>7746082</v>
      </c>
      <c r="T3145" s="15">
        <f t="shared" si="1504"/>
        <v>7746082</v>
      </c>
      <c r="U3145" s="14"/>
      <c r="V3145" s="14"/>
      <c r="W3145" s="14"/>
      <c r="X3145" s="14"/>
      <c r="Y3145" s="14"/>
      <c r="Z3145" s="14"/>
      <c r="AA3145" s="14"/>
      <c r="AB3145" s="13"/>
      <c r="AC3145" s="12">
        <f t="shared" si="1529"/>
        <v>0</v>
      </c>
      <c r="AD3145" s="6">
        <f t="shared" si="1530"/>
        <v>0</v>
      </c>
      <c r="AE3145" s="6">
        <f t="shared" si="1531"/>
        <v>0</v>
      </c>
      <c r="AF3145" s="6">
        <f t="shared" si="1532"/>
        <v>0</v>
      </c>
      <c r="AG3145" s="9">
        <f t="shared" si="1523"/>
        <v>7746082</v>
      </c>
      <c r="AH3145" s="11">
        <f t="shared" si="1509"/>
        <v>10193688.990359999</v>
      </c>
      <c r="AI3145" s="11">
        <f t="shared" si="1510"/>
        <v>7978464.5</v>
      </c>
      <c r="AJ3145" s="10">
        <f t="shared" si="1511"/>
        <v>6537654.4975899998</v>
      </c>
      <c r="AK3145" s="9">
        <f t="shared" si="1525"/>
        <v>7862273.25</v>
      </c>
      <c r="AL3145" s="9">
        <f t="shared" si="1507"/>
        <v>9086076.7451799996</v>
      </c>
      <c r="AM3145" s="6">
        <f t="shared" si="1524"/>
        <v>8596295.1786618605</v>
      </c>
      <c r="AN3145" s="8">
        <f t="shared" si="1512"/>
        <v>4485806.6803673375</v>
      </c>
      <c r="AO3145" s="7">
        <f t="shared" si="1508"/>
        <v>0.56223934823139687</v>
      </c>
      <c r="AP3145" s="6">
        <f t="shared" si="1533"/>
        <v>8596295.1786618605</v>
      </c>
      <c r="AQ3145" s="5" t="s">
        <v>0</v>
      </c>
    </row>
    <row r="3146" spans="1:43" x14ac:dyDescent="0.25">
      <c r="A3146" s="42">
        <v>695</v>
      </c>
      <c r="B3146" s="26">
        <v>8714102</v>
      </c>
      <c r="C3146" s="24">
        <v>78181500</v>
      </c>
      <c r="D3146" s="24" t="s">
        <v>3</v>
      </c>
      <c r="E3146" s="24" t="s">
        <v>3</v>
      </c>
      <c r="F3146" s="23" t="s">
        <v>637</v>
      </c>
      <c r="G3146" s="22" t="s">
        <v>1</v>
      </c>
      <c r="H3146" s="21">
        <v>1</v>
      </c>
      <c r="I3146" s="20">
        <v>1154552.3827563026</v>
      </c>
      <c r="J3146" s="20">
        <f t="shared" si="1526"/>
        <v>219364.9527236975</v>
      </c>
      <c r="K3146" s="19">
        <f t="shared" si="1527"/>
        <v>1373917.3354800001</v>
      </c>
      <c r="L3146" s="15">
        <f t="shared" si="1528"/>
        <v>1373917.3354800001</v>
      </c>
      <c r="M3146" s="17">
        <v>938746.21848739497</v>
      </c>
      <c r="N3146" s="17">
        <v>178361.78151260506</v>
      </c>
      <c r="O3146" s="16">
        <v>1117108</v>
      </c>
      <c r="P3146" s="18">
        <v>1117108</v>
      </c>
      <c r="Q3146" s="17">
        <v>877332.77310924372</v>
      </c>
      <c r="R3146" s="17">
        <v>166693.22689075631</v>
      </c>
      <c r="S3146" s="16">
        <v>1044026</v>
      </c>
      <c r="T3146" s="15">
        <f t="shared" si="1504"/>
        <v>1044026</v>
      </c>
      <c r="U3146" s="14"/>
      <c r="V3146" s="14"/>
      <c r="W3146" s="14"/>
      <c r="X3146" s="14"/>
      <c r="Y3146" s="14"/>
      <c r="Z3146" s="14"/>
      <c r="AA3146" s="14"/>
      <c r="AB3146" s="13">
        <v>122000</v>
      </c>
      <c r="AC3146" s="12">
        <f t="shared" si="1529"/>
        <v>23180</v>
      </c>
      <c r="AD3146" s="6">
        <f t="shared" si="1530"/>
        <v>145180</v>
      </c>
      <c r="AE3146" s="6">
        <f t="shared" si="1531"/>
        <v>7404.1799999999994</v>
      </c>
      <c r="AF3146" s="6">
        <f t="shared" si="1532"/>
        <v>152584.18</v>
      </c>
      <c r="AG3146" s="9">
        <f>MIN(L3146,P3146,T3146,AF3146)</f>
        <v>152584.18</v>
      </c>
      <c r="AH3146" s="11">
        <f t="shared" si="1509"/>
        <v>1373917.3354800001</v>
      </c>
      <c r="AI3146" s="11">
        <f t="shared" si="1510"/>
        <v>1080567</v>
      </c>
      <c r="AJ3146" s="10">
        <f t="shared" si="1511"/>
        <v>921908.87887000002</v>
      </c>
      <c r="AK3146" s="9">
        <f t="shared" si="1525"/>
        <v>616575.59</v>
      </c>
      <c r="AL3146" s="9">
        <f t="shared" si="1507"/>
        <v>1227242.1677399999</v>
      </c>
      <c r="AM3146" s="6">
        <f>HARMEAN(L3146,P3146,T3146,AF3146)</f>
        <v>437895.26583388343</v>
      </c>
      <c r="AN3146" s="8">
        <f t="shared" si="1512"/>
        <v>532036.1595798335</v>
      </c>
      <c r="AO3146" s="7">
        <f t="shared" si="1508"/>
        <v>0.49236758070516079</v>
      </c>
      <c r="AP3146" s="6">
        <f t="shared" si="1533"/>
        <v>437895.26583388343</v>
      </c>
      <c r="AQ3146" s="5" t="s">
        <v>0</v>
      </c>
    </row>
    <row r="3147" spans="1:43" x14ac:dyDescent="0.25">
      <c r="A3147" s="42">
        <v>696</v>
      </c>
      <c r="B3147" s="26">
        <v>8714102</v>
      </c>
      <c r="C3147" s="24">
        <v>78181500</v>
      </c>
      <c r="D3147" s="24" t="s">
        <v>3</v>
      </c>
      <c r="E3147" s="24" t="s">
        <v>3</v>
      </c>
      <c r="F3147" s="23" t="s">
        <v>636</v>
      </c>
      <c r="G3147" s="22" t="s">
        <v>1</v>
      </c>
      <c r="H3147" s="21">
        <v>1</v>
      </c>
      <c r="I3147" s="20">
        <v>1177651.7022857144</v>
      </c>
      <c r="J3147" s="20">
        <f t="shared" si="1526"/>
        <v>223753.82343428576</v>
      </c>
      <c r="K3147" s="19">
        <f t="shared" si="1527"/>
        <v>1401405.5257200003</v>
      </c>
      <c r="L3147" s="15">
        <f t="shared" si="1528"/>
        <v>1401405.5257200003</v>
      </c>
      <c r="M3147" s="17">
        <v>948578.99159663869</v>
      </c>
      <c r="N3147" s="17">
        <v>180230.00840336137</v>
      </c>
      <c r="O3147" s="16">
        <v>1128809</v>
      </c>
      <c r="P3147" s="18">
        <v>1128809</v>
      </c>
      <c r="Q3147" s="17">
        <v>894885.71428571432</v>
      </c>
      <c r="R3147" s="17">
        <v>170028.28571428571</v>
      </c>
      <c r="S3147" s="16">
        <v>1064914</v>
      </c>
      <c r="T3147" s="15">
        <f t="shared" si="1504"/>
        <v>1064914</v>
      </c>
      <c r="U3147" s="14"/>
      <c r="V3147" s="14"/>
      <c r="W3147" s="14"/>
      <c r="X3147" s="14"/>
      <c r="Y3147" s="14"/>
      <c r="Z3147" s="14"/>
      <c r="AA3147" s="14"/>
      <c r="AB3147" s="13">
        <v>132000</v>
      </c>
      <c r="AC3147" s="12">
        <f t="shared" si="1529"/>
        <v>25080</v>
      </c>
      <c r="AD3147" s="6">
        <f t="shared" si="1530"/>
        <v>157080</v>
      </c>
      <c r="AE3147" s="6">
        <f t="shared" si="1531"/>
        <v>8011.08</v>
      </c>
      <c r="AF3147" s="6">
        <f t="shared" si="1532"/>
        <v>165091.07999999999</v>
      </c>
      <c r="AG3147" s="9">
        <f>MIN(L3147,P3147,T3147,AF3147)</f>
        <v>165091.07999999999</v>
      </c>
      <c r="AH3147" s="11">
        <f t="shared" si="1509"/>
        <v>1401405.5257200003</v>
      </c>
      <c r="AI3147" s="11">
        <f t="shared" si="1510"/>
        <v>1096861.5</v>
      </c>
      <c r="AJ3147" s="10">
        <f t="shared" si="1511"/>
        <v>940054.90143000009</v>
      </c>
      <c r="AK3147" s="9">
        <f t="shared" si="1525"/>
        <v>630976.29</v>
      </c>
      <c r="AL3147" s="9">
        <f t="shared" si="1507"/>
        <v>1249133.5128600001</v>
      </c>
      <c r="AM3147" s="6">
        <f>HARMEAN(L3147,P3147,T3147,AF3147)</f>
        <v>465345.47744866641</v>
      </c>
      <c r="AN3147" s="8">
        <f t="shared" si="1512"/>
        <v>536852.31590598158</v>
      </c>
      <c r="AO3147" s="7">
        <f t="shared" si="1508"/>
        <v>0.48944403272973075</v>
      </c>
      <c r="AP3147" s="6">
        <f t="shared" si="1533"/>
        <v>465345.47744866641</v>
      </c>
      <c r="AQ3147" s="5" t="s">
        <v>0</v>
      </c>
    </row>
    <row r="3148" spans="1:43" x14ac:dyDescent="0.25">
      <c r="A3148" s="42">
        <v>697</v>
      </c>
      <c r="B3148" s="26">
        <v>8714102</v>
      </c>
      <c r="C3148" s="24">
        <v>78181500</v>
      </c>
      <c r="D3148" s="24" t="s">
        <v>3</v>
      </c>
      <c r="E3148" s="24" t="s">
        <v>3</v>
      </c>
      <c r="F3148" s="23" t="s">
        <v>628</v>
      </c>
      <c r="G3148" s="22" t="s">
        <v>1</v>
      </c>
      <c r="H3148" s="21">
        <v>1</v>
      </c>
      <c r="I3148" s="20">
        <v>122437.00981512605</v>
      </c>
      <c r="J3148" s="20">
        <f t="shared" si="1526"/>
        <v>23263.031864873949</v>
      </c>
      <c r="K3148" s="19">
        <f t="shared" si="1527"/>
        <v>145700.04167999999</v>
      </c>
      <c r="L3148" s="15">
        <f t="shared" si="1528"/>
        <v>145700.04167999999</v>
      </c>
      <c r="M3148" s="17">
        <v>99551.26050420168</v>
      </c>
      <c r="N3148" s="17">
        <v>18914.73949579832</v>
      </c>
      <c r="O3148" s="16">
        <v>118466</v>
      </c>
      <c r="P3148" s="18">
        <v>118466</v>
      </c>
      <c r="Q3148" s="17">
        <v>93038.655462184877</v>
      </c>
      <c r="R3148" s="17">
        <v>17677.344537815126</v>
      </c>
      <c r="S3148" s="16">
        <v>110716</v>
      </c>
      <c r="T3148" s="15">
        <f t="shared" si="1504"/>
        <v>110716</v>
      </c>
      <c r="U3148" s="14"/>
      <c r="V3148" s="14"/>
      <c r="W3148" s="14"/>
      <c r="X3148" s="14"/>
      <c r="Y3148" s="14"/>
      <c r="Z3148" s="14"/>
      <c r="AA3148" s="14"/>
      <c r="AB3148" s="13"/>
      <c r="AC3148" s="12">
        <f t="shared" si="1529"/>
        <v>0</v>
      </c>
      <c r="AD3148" s="6">
        <f t="shared" si="1530"/>
        <v>0</v>
      </c>
      <c r="AE3148" s="6">
        <f t="shared" si="1531"/>
        <v>0</v>
      </c>
      <c r="AF3148" s="6">
        <f t="shared" si="1532"/>
        <v>0</v>
      </c>
      <c r="AG3148" s="9">
        <f>MIN(L3148,P3148,T3148)</f>
        <v>110716</v>
      </c>
      <c r="AH3148" s="11">
        <f t="shared" si="1509"/>
        <v>145700.04167999999</v>
      </c>
      <c r="AI3148" s="11">
        <f t="shared" si="1510"/>
        <v>114591</v>
      </c>
      <c r="AJ3148" s="10">
        <f t="shared" si="1511"/>
        <v>93720.510420000006</v>
      </c>
      <c r="AK3148" s="9">
        <f t="shared" si="1525"/>
        <v>112653.5</v>
      </c>
      <c r="AL3148" s="9">
        <f t="shared" si="1507"/>
        <v>130145.52084</v>
      </c>
      <c r="AM3148" s="6">
        <f>HARMEAN(L3148,P3148,T3148)</f>
        <v>123270.23733009998</v>
      </c>
      <c r="AN3148" s="8">
        <f t="shared" si="1512"/>
        <v>64256.236179877029</v>
      </c>
      <c r="AO3148" s="7">
        <f t="shared" si="1508"/>
        <v>0.56074417868660742</v>
      </c>
      <c r="AP3148" s="6">
        <f t="shared" si="1533"/>
        <v>123270.23733009998</v>
      </c>
      <c r="AQ3148" s="5" t="s">
        <v>0</v>
      </c>
    </row>
    <row r="3149" spans="1:43" x14ac:dyDescent="0.25">
      <c r="A3149" s="42">
        <v>698</v>
      </c>
      <c r="B3149" s="26">
        <v>8714102</v>
      </c>
      <c r="C3149" s="24">
        <v>78181500</v>
      </c>
      <c r="D3149" s="24" t="s">
        <v>3</v>
      </c>
      <c r="E3149" s="24" t="s">
        <v>3</v>
      </c>
      <c r="F3149" s="23" t="s">
        <v>627</v>
      </c>
      <c r="G3149" s="22" t="s">
        <v>1</v>
      </c>
      <c r="H3149" s="21">
        <v>1</v>
      </c>
      <c r="I3149" s="20">
        <v>2164417.7409075629</v>
      </c>
      <c r="J3149" s="20">
        <f t="shared" si="1526"/>
        <v>411239.37077243696</v>
      </c>
      <c r="K3149" s="19">
        <f t="shared" si="1527"/>
        <v>2575657.1116800001</v>
      </c>
      <c r="L3149" s="15">
        <f t="shared" si="1528"/>
        <v>2575657.1116800001</v>
      </c>
      <c r="M3149" s="17">
        <v>1743402.5210084035</v>
      </c>
      <c r="N3149" s="17">
        <v>331246.47899159667</v>
      </c>
      <c r="O3149" s="16">
        <v>2074649.0000000002</v>
      </c>
      <c r="P3149" s="18">
        <v>2074649.0000000002</v>
      </c>
      <c r="Q3149" s="17">
        <v>1644719.3277310925</v>
      </c>
      <c r="R3149" s="17">
        <v>312496.6722689076</v>
      </c>
      <c r="S3149" s="16">
        <v>1957216</v>
      </c>
      <c r="T3149" s="15">
        <f t="shared" si="1504"/>
        <v>1957216</v>
      </c>
      <c r="U3149" s="14"/>
      <c r="V3149" s="14"/>
      <c r="W3149" s="14"/>
      <c r="X3149" s="14"/>
      <c r="Y3149" s="14"/>
      <c r="Z3149" s="14"/>
      <c r="AA3149" s="14"/>
      <c r="AB3149" s="13">
        <v>95000</v>
      </c>
      <c r="AC3149" s="12">
        <f t="shared" si="1529"/>
        <v>18050</v>
      </c>
      <c r="AD3149" s="6">
        <f t="shared" si="1530"/>
        <v>113050</v>
      </c>
      <c r="AE3149" s="6">
        <f t="shared" si="1531"/>
        <v>5765.5499999999993</v>
      </c>
      <c r="AF3149" s="6">
        <f t="shared" si="1532"/>
        <v>118815.55</v>
      </c>
      <c r="AG3149" s="9">
        <f>MIN(L3149,P3149,T3149,AF3149)</f>
        <v>118815.55</v>
      </c>
      <c r="AH3149" s="11">
        <f t="shared" si="1509"/>
        <v>2575657.1116800001</v>
      </c>
      <c r="AI3149" s="11">
        <f t="shared" si="1510"/>
        <v>2015932.5</v>
      </c>
      <c r="AJ3149" s="10">
        <f t="shared" si="1511"/>
        <v>1681584.41542</v>
      </c>
      <c r="AK3149" s="9">
        <f t="shared" si="1525"/>
        <v>1067374.0249999999</v>
      </c>
      <c r="AL3149" s="9">
        <f t="shared" si="1507"/>
        <v>2295794.80584</v>
      </c>
      <c r="AM3149" s="6">
        <f>HARMEAN(L3149,P3149,T3149,AF3149)</f>
        <v>408263.40362184</v>
      </c>
      <c r="AN3149" s="8">
        <f t="shared" si="1512"/>
        <v>1075807.4565944832</v>
      </c>
      <c r="AO3149" s="7">
        <f t="shared" si="1508"/>
        <v>0.53365251891840781</v>
      </c>
      <c r="AP3149" s="6">
        <f t="shared" si="1533"/>
        <v>408263.40362184</v>
      </c>
      <c r="AQ3149" s="5" t="s">
        <v>0</v>
      </c>
    </row>
    <row r="3150" spans="1:43" ht="25.5" x14ac:dyDescent="0.25">
      <c r="A3150" s="42">
        <v>699</v>
      </c>
      <c r="B3150" s="26">
        <v>8714102</v>
      </c>
      <c r="C3150" s="24">
        <v>78181500</v>
      </c>
      <c r="D3150" s="24" t="s">
        <v>3</v>
      </c>
      <c r="E3150" s="24" t="s">
        <v>3</v>
      </c>
      <c r="F3150" s="23" t="s">
        <v>626</v>
      </c>
      <c r="G3150" s="22" t="s">
        <v>1</v>
      </c>
      <c r="H3150" s="21">
        <v>1</v>
      </c>
      <c r="I3150" s="20">
        <v>6465347.811529411</v>
      </c>
      <c r="J3150" s="20">
        <f t="shared" si="1526"/>
        <v>1228416.0841905882</v>
      </c>
      <c r="K3150" s="19">
        <f t="shared" si="1527"/>
        <v>7693763.8957199994</v>
      </c>
      <c r="L3150" s="15">
        <f t="shared" si="1528"/>
        <v>7693763.8957199994</v>
      </c>
      <c r="M3150" s="17">
        <v>5305989.0756302522</v>
      </c>
      <c r="N3150" s="17">
        <v>1008137.924369748</v>
      </c>
      <c r="O3150" s="16">
        <v>6314127</v>
      </c>
      <c r="P3150" s="18">
        <v>6314127</v>
      </c>
      <c r="Q3150" s="17">
        <v>4912952.9411764704</v>
      </c>
      <c r="R3150" s="17">
        <v>933461.0588235294</v>
      </c>
      <c r="S3150" s="16">
        <v>5846414</v>
      </c>
      <c r="T3150" s="15">
        <f t="shared" si="1504"/>
        <v>5846414</v>
      </c>
      <c r="U3150" s="14"/>
      <c r="V3150" s="14"/>
      <c r="W3150" s="14"/>
      <c r="X3150" s="14"/>
      <c r="Y3150" s="14"/>
      <c r="Z3150" s="14"/>
      <c r="AA3150" s="14"/>
      <c r="AB3150" s="13"/>
      <c r="AC3150" s="12">
        <f t="shared" si="1529"/>
        <v>0</v>
      </c>
      <c r="AD3150" s="6">
        <f t="shared" si="1530"/>
        <v>0</v>
      </c>
      <c r="AE3150" s="6">
        <f t="shared" si="1531"/>
        <v>0</v>
      </c>
      <c r="AF3150" s="6">
        <f t="shared" si="1532"/>
        <v>0</v>
      </c>
      <c r="AG3150" s="11">
        <f t="shared" ref="AG3150:AG3188" si="1534">MIN(L3150,P3150,T3150)</f>
        <v>5846414</v>
      </c>
      <c r="AH3150" s="11">
        <f t="shared" si="1509"/>
        <v>7693763.8957199994</v>
      </c>
      <c r="AI3150" s="11">
        <f t="shared" si="1510"/>
        <v>6080270.5</v>
      </c>
      <c r="AJ3150" s="10">
        <f t="shared" si="1511"/>
        <v>4963576.2239299994</v>
      </c>
      <c r="AK3150" s="9">
        <f t="shared" si="1525"/>
        <v>5963342.25</v>
      </c>
      <c r="AL3150" s="9">
        <f t="shared" si="1507"/>
        <v>6887017.1978599997</v>
      </c>
      <c r="AM3150" s="6">
        <f t="shared" ref="AM3150:AM3188" si="1535">HARMEAN(L3150,P3150,T3150)</f>
        <v>6530321.7265152009</v>
      </c>
      <c r="AN3150" s="8">
        <f t="shared" si="1512"/>
        <v>3400705.9851133279</v>
      </c>
      <c r="AO3150" s="7">
        <f t="shared" si="1508"/>
        <v>0.55930175887953137</v>
      </c>
      <c r="AP3150" s="6">
        <f t="shared" si="1533"/>
        <v>6530321.7265152009</v>
      </c>
      <c r="AQ3150" s="5" t="s">
        <v>0</v>
      </c>
    </row>
    <row r="3151" spans="1:43" x14ac:dyDescent="0.25">
      <c r="A3151" s="42">
        <v>700</v>
      </c>
      <c r="B3151" s="26">
        <v>8714102</v>
      </c>
      <c r="C3151" s="24">
        <v>78181500</v>
      </c>
      <c r="D3151" s="24" t="s">
        <v>3</v>
      </c>
      <c r="E3151" s="24" t="s">
        <v>3</v>
      </c>
      <c r="F3151" s="23" t="s">
        <v>625</v>
      </c>
      <c r="G3151" s="22" t="s">
        <v>1</v>
      </c>
      <c r="H3151" s="21">
        <v>1</v>
      </c>
      <c r="I3151" s="20">
        <v>501371.79201680678</v>
      </c>
      <c r="J3151" s="20">
        <f t="shared" si="1526"/>
        <v>95260.640483193289</v>
      </c>
      <c r="K3151" s="19">
        <f t="shared" si="1527"/>
        <v>596632.43250000011</v>
      </c>
      <c r="L3151" s="15">
        <f t="shared" si="1528"/>
        <v>596632.43250000011</v>
      </c>
      <c r="M3151" s="17">
        <v>400036.97478991596</v>
      </c>
      <c r="N3151" s="17">
        <v>76007.02521008403</v>
      </c>
      <c r="O3151" s="16">
        <v>476044</v>
      </c>
      <c r="P3151" s="18">
        <v>476044</v>
      </c>
      <c r="Q3151" s="17">
        <v>380987.39495798323</v>
      </c>
      <c r="R3151" s="17">
        <v>72387.605042016818</v>
      </c>
      <c r="S3151" s="16">
        <v>453375.00000000006</v>
      </c>
      <c r="T3151" s="15">
        <f t="shared" si="1504"/>
        <v>453375.00000000006</v>
      </c>
      <c r="U3151" s="14"/>
      <c r="V3151" s="14"/>
      <c r="W3151" s="14"/>
      <c r="X3151" s="14"/>
      <c r="Y3151" s="14"/>
      <c r="Z3151" s="14"/>
      <c r="AA3151" s="14"/>
      <c r="AB3151" s="13"/>
      <c r="AC3151" s="12">
        <f t="shared" si="1529"/>
        <v>0</v>
      </c>
      <c r="AD3151" s="6">
        <f t="shared" si="1530"/>
        <v>0</v>
      </c>
      <c r="AE3151" s="6">
        <f t="shared" si="1531"/>
        <v>0</v>
      </c>
      <c r="AF3151" s="6">
        <f t="shared" si="1532"/>
        <v>0</v>
      </c>
      <c r="AG3151" s="11">
        <f t="shared" si="1534"/>
        <v>453375.00000000006</v>
      </c>
      <c r="AH3151" s="11">
        <f t="shared" si="1509"/>
        <v>596632.43250000011</v>
      </c>
      <c r="AI3151" s="11">
        <f t="shared" si="1510"/>
        <v>464709.5</v>
      </c>
      <c r="AJ3151" s="10">
        <f t="shared" si="1511"/>
        <v>381512.85812500003</v>
      </c>
      <c r="AK3151" s="9">
        <f t="shared" si="1525"/>
        <v>459042.25</v>
      </c>
      <c r="AL3151" s="9">
        <f t="shared" si="1507"/>
        <v>530670.96625000006</v>
      </c>
      <c r="AM3151" s="6">
        <f t="shared" si="1535"/>
        <v>501471.01479648589</v>
      </c>
      <c r="AN3151" s="8">
        <f t="shared" si="1512"/>
        <v>261997.96208688445</v>
      </c>
      <c r="AO3151" s="7">
        <f t="shared" si="1508"/>
        <v>0.56378869398384246</v>
      </c>
      <c r="AP3151" s="6">
        <f t="shared" si="1533"/>
        <v>501471.01479648589</v>
      </c>
      <c r="AQ3151" s="5" t="s">
        <v>0</v>
      </c>
    </row>
    <row r="3152" spans="1:43" x14ac:dyDescent="0.25">
      <c r="A3152" s="42">
        <v>701</v>
      </c>
      <c r="B3152" s="26">
        <v>8714102</v>
      </c>
      <c r="C3152" s="24">
        <v>78181500</v>
      </c>
      <c r="D3152" s="24" t="s">
        <v>3</v>
      </c>
      <c r="E3152" s="24" t="s">
        <v>3</v>
      </c>
      <c r="F3152" s="23" t="s">
        <v>624</v>
      </c>
      <c r="G3152" s="22" t="s">
        <v>1</v>
      </c>
      <c r="H3152" s="21">
        <v>1</v>
      </c>
      <c r="I3152" s="20">
        <v>1758166.9738487394</v>
      </c>
      <c r="J3152" s="20">
        <f t="shared" si="1526"/>
        <v>334051.72503126052</v>
      </c>
      <c r="K3152" s="19">
        <f t="shared" si="1527"/>
        <v>2092218.69888</v>
      </c>
      <c r="L3152" s="15">
        <f t="shared" si="1528"/>
        <v>2092218.69888</v>
      </c>
      <c r="M3152" s="17">
        <v>1442894.1176470588</v>
      </c>
      <c r="N3152" s="17">
        <v>274149.88235294115</v>
      </c>
      <c r="O3152" s="16">
        <v>1717044</v>
      </c>
      <c r="P3152" s="18">
        <v>1717044</v>
      </c>
      <c r="Q3152" s="17">
        <v>1336013.4453781513</v>
      </c>
      <c r="R3152" s="17">
        <v>253842.55462184874</v>
      </c>
      <c r="S3152" s="16">
        <v>1589856</v>
      </c>
      <c r="T3152" s="15">
        <f t="shared" si="1504"/>
        <v>1589856</v>
      </c>
      <c r="U3152" s="14"/>
      <c r="V3152" s="14"/>
      <c r="W3152" s="14"/>
      <c r="X3152" s="14"/>
      <c r="Y3152" s="14"/>
      <c r="Z3152" s="14"/>
      <c r="AA3152" s="14"/>
      <c r="AB3152" s="13"/>
      <c r="AC3152" s="12">
        <f t="shared" si="1529"/>
        <v>0</v>
      </c>
      <c r="AD3152" s="6">
        <f t="shared" si="1530"/>
        <v>0</v>
      </c>
      <c r="AE3152" s="6">
        <f t="shared" si="1531"/>
        <v>0</v>
      </c>
      <c r="AF3152" s="6">
        <f t="shared" si="1532"/>
        <v>0</v>
      </c>
      <c r="AG3152" s="11">
        <f t="shared" si="1534"/>
        <v>1589856</v>
      </c>
      <c r="AH3152" s="11">
        <f t="shared" si="1509"/>
        <v>2092218.69888</v>
      </c>
      <c r="AI3152" s="11">
        <f t="shared" si="1510"/>
        <v>1653450</v>
      </c>
      <c r="AJ3152" s="10">
        <f t="shared" si="1511"/>
        <v>1349779.67472</v>
      </c>
      <c r="AK3152" s="9">
        <f t="shared" si="1525"/>
        <v>1621653</v>
      </c>
      <c r="AL3152" s="9">
        <f t="shared" si="1507"/>
        <v>1872834.34944</v>
      </c>
      <c r="AM3152" s="6">
        <f t="shared" si="1535"/>
        <v>1775835.6227036782</v>
      </c>
      <c r="AN3152" s="8">
        <f t="shared" si="1512"/>
        <v>924777.55910384655</v>
      </c>
      <c r="AO3152" s="7">
        <f t="shared" si="1508"/>
        <v>0.55930179872620678</v>
      </c>
      <c r="AP3152" s="6">
        <f t="shared" si="1533"/>
        <v>1775835.6227036782</v>
      </c>
      <c r="AQ3152" s="5" t="s">
        <v>0</v>
      </c>
    </row>
    <row r="3153" spans="1:43" ht="25.5" x14ac:dyDescent="0.25">
      <c r="A3153" s="42">
        <v>702</v>
      </c>
      <c r="B3153" s="26">
        <v>8714102</v>
      </c>
      <c r="C3153" s="24">
        <v>78181500</v>
      </c>
      <c r="D3153" s="24" t="s">
        <v>3</v>
      </c>
      <c r="E3153" s="24" t="s">
        <v>3</v>
      </c>
      <c r="F3153" s="23" t="s">
        <v>623</v>
      </c>
      <c r="G3153" s="22" t="s">
        <v>1</v>
      </c>
      <c r="H3153" s="21">
        <v>1</v>
      </c>
      <c r="I3153" s="20">
        <v>2235632.164487395</v>
      </c>
      <c r="J3153" s="20">
        <f t="shared" si="1526"/>
        <v>424770.11125260504</v>
      </c>
      <c r="K3153" s="19">
        <f t="shared" si="1527"/>
        <v>2660402.27574</v>
      </c>
      <c r="L3153" s="15">
        <f t="shared" si="1528"/>
        <v>2660402.27574</v>
      </c>
      <c r="M3153" s="17">
        <v>1800764.705882353</v>
      </c>
      <c r="N3153" s="17">
        <v>342145.29411764705</v>
      </c>
      <c r="O3153" s="16">
        <v>2142910</v>
      </c>
      <c r="P3153" s="18">
        <v>2142910</v>
      </c>
      <c r="Q3153" s="17">
        <v>1698834.4537815126</v>
      </c>
      <c r="R3153" s="17">
        <v>322778.54621848738</v>
      </c>
      <c r="S3153" s="16">
        <v>2021613</v>
      </c>
      <c r="T3153" s="15">
        <f t="shared" si="1504"/>
        <v>2021613</v>
      </c>
      <c r="U3153" s="14"/>
      <c r="V3153" s="14"/>
      <c r="W3153" s="14"/>
      <c r="X3153" s="14"/>
      <c r="Y3153" s="14"/>
      <c r="Z3153" s="14"/>
      <c r="AA3153" s="14"/>
      <c r="AB3153" s="13"/>
      <c r="AC3153" s="12">
        <f t="shared" si="1529"/>
        <v>0</v>
      </c>
      <c r="AD3153" s="6">
        <f t="shared" si="1530"/>
        <v>0</v>
      </c>
      <c r="AE3153" s="6">
        <f t="shared" si="1531"/>
        <v>0</v>
      </c>
      <c r="AF3153" s="6">
        <f t="shared" si="1532"/>
        <v>0</v>
      </c>
      <c r="AG3153" s="11">
        <f t="shared" si="1534"/>
        <v>2021613</v>
      </c>
      <c r="AH3153" s="11">
        <f t="shared" si="1509"/>
        <v>2660402.27574</v>
      </c>
      <c r="AI3153" s="11">
        <f t="shared" si="1510"/>
        <v>2082261.5</v>
      </c>
      <c r="AJ3153" s="10">
        <f t="shared" si="1511"/>
        <v>1706231.3189349999</v>
      </c>
      <c r="AK3153" s="9">
        <f t="shared" si="1525"/>
        <v>2051937.25</v>
      </c>
      <c r="AL3153" s="9">
        <f t="shared" si="1507"/>
        <v>2371331.8878699997</v>
      </c>
      <c r="AM3153" s="6">
        <f t="shared" si="1535"/>
        <v>2243506.1555713522</v>
      </c>
      <c r="AN3153" s="8">
        <f t="shared" si="1512"/>
        <v>1170729.3173876547</v>
      </c>
      <c r="AO3153" s="7">
        <f t="shared" si="1508"/>
        <v>0.5622393332382386</v>
      </c>
      <c r="AP3153" s="6">
        <f t="shared" si="1533"/>
        <v>2243506.1555713522</v>
      </c>
      <c r="AQ3153" s="5" t="s">
        <v>0</v>
      </c>
    </row>
    <row r="3154" spans="1:43" ht="25.5" x14ac:dyDescent="0.25">
      <c r="A3154" s="42">
        <v>703</v>
      </c>
      <c r="B3154" s="26">
        <v>8714102</v>
      </c>
      <c r="C3154" s="24">
        <v>78181500</v>
      </c>
      <c r="D3154" s="24" t="s">
        <v>3</v>
      </c>
      <c r="E3154" s="24" t="s">
        <v>3</v>
      </c>
      <c r="F3154" s="23" t="s">
        <v>780</v>
      </c>
      <c r="G3154" s="22" t="s">
        <v>1</v>
      </c>
      <c r="H3154" s="21">
        <v>1</v>
      </c>
      <c r="I3154" s="20">
        <v>3439458.598386555</v>
      </c>
      <c r="J3154" s="20">
        <f t="shared" si="1526"/>
        <v>653497.13369344547</v>
      </c>
      <c r="K3154" s="19">
        <f t="shared" si="1527"/>
        <v>4092955.7320800005</v>
      </c>
      <c r="L3154" s="15">
        <f t="shared" si="1528"/>
        <v>4092955.7320800005</v>
      </c>
      <c r="M3154" s="17">
        <v>2848835.2941176472</v>
      </c>
      <c r="N3154" s="17">
        <v>541278.70588235301</v>
      </c>
      <c r="O3154" s="16">
        <v>3390114</v>
      </c>
      <c r="P3154" s="18">
        <v>3390114</v>
      </c>
      <c r="Q3154" s="17">
        <v>2613610.0840336136</v>
      </c>
      <c r="R3154" s="17">
        <v>496585.91596638656</v>
      </c>
      <c r="S3154" s="16">
        <v>3110196</v>
      </c>
      <c r="T3154" s="15">
        <f t="shared" ref="T3154:T3217" si="1536">+S3154</f>
        <v>3110196</v>
      </c>
      <c r="U3154" s="14"/>
      <c r="V3154" s="14"/>
      <c r="W3154" s="14"/>
      <c r="X3154" s="14"/>
      <c r="Y3154" s="14"/>
      <c r="Z3154" s="14"/>
      <c r="AA3154" s="14"/>
      <c r="AB3154" s="13"/>
      <c r="AC3154" s="12">
        <f t="shared" si="1529"/>
        <v>0</v>
      </c>
      <c r="AD3154" s="6">
        <f t="shared" si="1530"/>
        <v>0</v>
      </c>
      <c r="AE3154" s="6">
        <f t="shared" si="1531"/>
        <v>0</v>
      </c>
      <c r="AF3154" s="6">
        <f t="shared" si="1532"/>
        <v>0</v>
      </c>
      <c r="AG3154" s="11">
        <f t="shared" si="1534"/>
        <v>3110196</v>
      </c>
      <c r="AH3154" s="11">
        <f t="shared" si="1509"/>
        <v>4092955.7320800005</v>
      </c>
      <c r="AI3154" s="11">
        <f t="shared" si="1510"/>
        <v>3250155</v>
      </c>
      <c r="AJ3154" s="10">
        <f t="shared" si="1511"/>
        <v>2648316.4330200003</v>
      </c>
      <c r="AK3154" s="9">
        <f t="shared" si="1525"/>
        <v>3180175.5</v>
      </c>
      <c r="AL3154" s="9">
        <f t="shared" si="1507"/>
        <v>3671555.3660400002</v>
      </c>
      <c r="AM3154" s="6">
        <f t="shared" si="1535"/>
        <v>3485046.3503812598</v>
      </c>
      <c r="AN3154" s="8">
        <f t="shared" si="1512"/>
        <v>1813298.9272376299</v>
      </c>
      <c r="AO3154" s="7">
        <f t="shared" si="1508"/>
        <v>0.55791152336969463</v>
      </c>
      <c r="AP3154" s="6">
        <f t="shared" si="1533"/>
        <v>3485046.3503812598</v>
      </c>
      <c r="AQ3154" s="5" t="s">
        <v>0</v>
      </c>
    </row>
    <row r="3155" spans="1:43" ht="38.25" x14ac:dyDescent="0.25">
      <c r="A3155" s="42">
        <v>704</v>
      </c>
      <c r="B3155" s="26">
        <v>8714102</v>
      </c>
      <c r="C3155" s="24">
        <v>78181500</v>
      </c>
      <c r="D3155" s="24" t="s">
        <v>3</v>
      </c>
      <c r="E3155" s="24" t="s">
        <v>3</v>
      </c>
      <c r="F3155" s="23" t="s">
        <v>779</v>
      </c>
      <c r="G3155" s="22" t="s">
        <v>1</v>
      </c>
      <c r="H3155" s="21">
        <v>1</v>
      </c>
      <c r="I3155" s="20">
        <v>701920.50882352947</v>
      </c>
      <c r="J3155" s="20">
        <f t="shared" si="1526"/>
        <v>133364.89667647061</v>
      </c>
      <c r="K3155" s="19">
        <f t="shared" si="1527"/>
        <v>835285.40550000011</v>
      </c>
      <c r="L3155" s="15">
        <f t="shared" si="1528"/>
        <v>835285.40550000011</v>
      </c>
      <c r="M3155" s="17">
        <v>570719.32773109246</v>
      </c>
      <c r="N3155" s="17">
        <v>108436.67226890757</v>
      </c>
      <c r="O3155" s="16">
        <v>679156</v>
      </c>
      <c r="P3155" s="18">
        <v>679156</v>
      </c>
      <c r="Q3155" s="17">
        <v>533382.3529411765</v>
      </c>
      <c r="R3155" s="17">
        <v>101342.64705882354</v>
      </c>
      <c r="S3155" s="16">
        <v>634725</v>
      </c>
      <c r="T3155" s="15">
        <f t="shared" si="1536"/>
        <v>634725</v>
      </c>
      <c r="U3155" s="14"/>
      <c r="V3155" s="14"/>
      <c r="W3155" s="14"/>
      <c r="X3155" s="14"/>
      <c r="Y3155" s="14"/>
      <c r="Z3155" s="14"/>
      <c r="AA3155" s="14"/>
      <c r="AB3155" s="13"/>
      <c r="AC3155" s="12">
        <f t="shared" si="1529"/>
        <v>0</v>
      </c>
      <c r="AD3155" s="6">
        <f t="shared" si="1530"/>
        <v>0</v>
      </c>
      <c r="AE3155" s="6">
        <f t="shared" si="1531"/>
        <v>0</v>
      </c>
      <c r="AF3155" s="6">
        <f t="shared" si="1532"/>
        <v>0</v>
      </c>
      <c r="AG3155" s="11">
        <f t="shared" si="1534"/>
        <v>634725</v>
      </c>
      <c r="AH3155" s="11">
        <f t="shared" si="1509"/>
        <v>835285.40550000011</v>
      </c>
      <c r="AI3155" s="11">
        <f t="shared" si="1510"/>
        <v>656940.5</v>
      </c>
      <c r="AJ3155" s="10">
        <f t="shared" si="1511"/>
        <v>537291.60137500009</v>
      </c>
      <c r="AK3155" s="9">
        <f t="shared" si="1525"/>
        <v>645832.75</v>
      </c>
      <c r="AL3155" s="9">
        <f t="shared" si="1507"/>
        <v>746112.95275000005</v>
      </c>
      <c r="AM3155" s="6">
        <f t="shared" si="1535"/>
        <v>706697.66672510782</v>
      </c>
      <c r="AN3155" s="8">
        <f t="shared" si="1512"/>
        <v>368375.41854737065</v>
      </c>
      <c r="AO3155" s="7">
        <f t="shared" si="1508"/>
        <v>0.56074396166375895</v>
      </c>
      <c r="AP3155" s="6">
        <f t="shared" si="1533"/>
        <v>706697.66672510782</v>
      </c>
      <c r="AQ3155" s="5" t="s">
        <v>0</v>
      </c>
    </row>
    <row r="3156" spans="1:43" ht="51" x14ac:dyDescent="0.25">
      <c r="A3156" s="42">
        <v>705</v>
      </c>
      <c r="B3156" s="26">
        <v>8714102</v>
      </c>
      <c r="C3156" s="24">
        <v>78181500</v>
      </c>
      <c r="D3156" s="24" t="s">
        <v>3</v>
      </c>
      <c r="E3156" s="24" t="s">
        <v>3</v>
      </c>
      <c r="F3156" s="23" t="s">
        <v>778</v>
      </c>
      <c r="G3156" s="22" t="s">
        <v>1</v>
      </c>
      <c r="H3156" s="21">
        <v>1</v>
      </c>
      <c r="I3156" s="20">
        <v>9222782.6339999996</v>
      </c>
      <c r="J3156" s="20">
        <f t="shared" si="1526"/>
        <v>1752328.70046</v>
      </c>
      <c r="K3156" s="19">
        <f t="shared" si="1527"/>
        <v>10975111.33446</v>
      </c>
      <c r="L3156" s="15">
        <f t="shared" si="1528"/>
        <v>10975111.33446</v>
      </c>
      <c r="M3156" s="17">
        <v>7358715.1260504201</v>
      </c>
      <c r="N3156" s="17">
        <v>1398155.8739495799</v>
      </c>
      <c r="O3156" s="16">
        <v>8756871</v>
      </c>
      <c r="P3156" s="18">
        <v>8756871</v>
      </c>
      <c r="Q3156" s="17">
        <v>7008300</v>
      </c>
      <c r="R3156" s="17">
        <v>1331577</v>
      </c>
      <c r="S3156" s="16">
        <v>8339877</v>
      </c>
      <c r="T3156" s="15">
        <f t="shared" si="1536"/>
        <v>8339877</v>
      </c>
      <c r="U3156" s="14"/>
      <c r="V3156" s="14"/>
      <c r="W3156" s="14"/>
      <c r="X3156" s="14"/>
      <c r="Y3156" s="14"/>
      <c r="Z3156" s="14"/>
      <c r="AA3156" s="14"/>
      <c r="AB3156" s="13"/>
      <c r="AC3156" s="12">
        <f t="shared" si="1529"/>
        <v>0</v>
      </c>
      <c r="AD3156" s="6">
        <f t="shared" si="1530"/>
        <v>0</v>
      </c>
      <c r="AE3156" s="6">
        <f t="shared" si="1531"/>
        <v>0</v>
      </c>
      <c r="AF3156" s="6">
        <f t="shared" si="1532"/>
        <v>0</v>
      </c>
      <c r="AG3156" s="11">
        <f t="shared" si="1534"/>
        <v>8339877</v>
      </c>
      <c r="AH3156" s="11">
        <f t="shared" si="1509"/>
        <v>10975111.33446</v>
      </c>
      <c r="AI3156" s="11">
        <f t="shared" si="1510"/>
        <v>8548374</v>
      </c>
      <c r="AJ3156" s="10">
        <f t="shared" si="1511"/>
        <v>7017964.8336149994</v>
      </c>
      <c r="AK3156" s="9">
        <f t="shared" si="1525"/>
        <v>8444125.5</v>
      </c>
      <c r="AL3156" s="9">
        <f t="shared" si="1507"/>
        <v>9761742.6672299989</v>
      </c>
      <c r="AM3156" s="6">
        <f t="shared" si="1535"/>
        <v>9224606.2010629997</v>
      </c>
      <c r="AN3156" s="8">
        <f t="shared" si="1512"/>
        <v>4819477.3321780842</v>
      </c>
      <c r="AO3156" s="7">
        <f t="shared" si="1508"/>
        <v>0.56378877809722461</v>
      </c>
      <c r="AP3156" s="6">
        <f t="shared" si="1533"/>
        <v>9224606.2010629997</v>
      </c>
      <c r="AQ3156" s="5" t="s">
        <v>0</v>
      </c>
    </row>
    <row r="3157" spans="1:43" ht="25.5" x14ac:dyDescent="0.25">
      <c r="A3157" s="42">
        <v>706</v>
      </c>
      <c r="B3157" s="26">
        <v>8714102</v>
      </c>
      <c r="C3157" s="24">
        <v>78181500</v>
      </c>
      <c r="D3157" s="24" t="s">
        <v>3</v>
      </c>
      <c r="E3157" s="24" t="s">
        <v>3</v>
      </c>
      <c r="F3157" s="23" t="s">
        <v>777</v>
      </c>
      <c r="G3157" s="22" t="s">
        <v>1</v>
      </c>
      <c r="H3157" s="21">
        <v>1</v>
      </c>
      <c r="I3157" s="20">
        <v>7046273.3592100842</v>
      </c>
      <c r="J3157" s="20">
        <f t="shared" si="1526"/>
        <v>1338791.9382499161</v>
      </c>
      <c r="K3157" s="19">
        <f t="shared" si="1527"/>
        <v>8385065.29746</v>
      </c>
      <c r="L3157" s="15">
        <f t="shared" si="1528"/>
        <v>8385065.29746</v>
      </c>
      <c r="M3157" s="17">
        <v>5729199.1596638653</v>
      </c>
      <c r="N3157" s="17">
        <v>1088547.8403361344</v>
      </c>
      <c r="O3157" s="16">
        <v>6817747</v>
      </c>
      <c r="P3157" s="18">
        <v>6817747</v>
      </c>
      <c r="Q3157" s="17">
        <v>5354392.4369747899</v>
      </c>
      <c r="R3157" s="17">
        <v>1017334.5630252101</v>
      </c>
      <c r="S3157" s="16">
        <v>6371727</v>
      </c>
      <c r="T3157" s="15">
        <f t="shared" si="1536"/>
        <v>6371727</v>
      </c>
      <c r="U3157" s="14"/>
      <c r="V3157" s="14"/>
      <c r="W3157" s="14"/>
      <c r="X3157" s="14"/>
      <c r="Y3157" s="14"/>
      <c r="Z3157" s="14"/>
      <c r="AA3157" s="14"/>
      <c r="AB3157" s="13"/>
      <c r="AC3157" s="12">
        <f t="shared" si="1529"/>
        <v>0</v>
      </c>
      <c r="AD3157" s="6">
        <f t="shared" si="1530"/>
        <v>0</v>
      </c>
      <c r="AE3157" s="6">
        <f t="shared" si="1531"/>
        <v>0</v>
      </c>
      <c r="AF3157" s="6">
        <f t="shared" si="1532"/>
        <v>0</v>
      </c>
      <c r="AG3157" s="11">
        <f t="shared" si="1534"/>
        <v>6371727</v>
      </c>
      <c r="AH3157" s="11">
        <f t="shared" si="1509"/>
        <v>8385065.29746</v>
      </c>
      <c r="AI3157" s="11">
        <f t="shared" si="1510"/>
        <v>6594737</v>
      </c>
      <c r="AJ3157" s="10">
        <f t="shared" si="1511"/>
        <v>5393634.8243650002</v>
      </c>
      <c r="AK3157" s="9">
        <f t="shared" si="1525"/>
        <v>6483232</v>
      </c>
      <c r="AL3157" s="9">
        <f t="shared" si="1507"/>
        <v>7489901.1487300005</v>
      </c>
      <c r="AM3157" s="6">
        <f t="shared" si="1535"/>
        <v>7094227.9335298128</v>
      </c>
      <c r="AN3157" s="8">
        <f t="shared" si="1512"/>
        <v>3697959.4682650999</v>
      </c>
      <c r="AO3157" s="7">
        <f t="shared" si="1508"/>
        <v>0.56074404002238454</v>
      </c>
      <c r="AP3157" s="6">
        <f t="shared" si="1533"/>
        <v>7094227.9335298128</v>
      </c>
      <c r="AQ3157" s="5" t="s">
        <v>0</v>
      </c>
    </row>
    <row r="3158" spans="1:43" ht="25.5" x14ac:dyDescent="0.25">
      <c r="A3158" s="42">
        <v>707</v>
      </c>
      <c r="B3158" s="26">
        <v>8714102</v>
      </c>
      <c r="C3158" s="24">
        <v>78181500</v>
      </c>
      <c r="D3158" s="24" t="s">
        <v>3</v>
      </c>
      <c r="E3158" s="24" t="s">
        <v>3</v>
      </c>
      <c r="F3158" s="23" t="s">
        <v>776</v>
      </c>
      <c r="G3158" s="22" t="s">
        <v>1</v>
      </c>
      <c r="H3158" s="21">
        <v>1</v>
      </c>
      <c r="I3158" s="20">
        <v>236531.36994957985</v>
      </c>
      <c r="J3158" s="20">
        <f t="shared" si="1526"/>
        <v>44940.960290420175</v>
      </c>
      <c r="K3158" s="19">
        <f t="shared" si="1527"/>
        <v>281472.33024000004</v>
      </c>
      <c r="L3158" s="15">
        <f t="shared" si="1528"/>
        <v>281472.33024000004</v>
      </c>
      <c r="M3158" s="17">
        <v>192319.32773109243</v>
      </c>
      <c r="N3158" s="17">
        <v>36540.672268907561</v>
      </c>
      <c r="O3158" s="16">
        <v>228860</v>
      </c>
      <c r="P3158" s="18">
        <v>228860</v>
      </c>
      <c r="Q3158" s="17">
        <v>179737.81512605044</v>
      </c>
      <c r="R3158" s="17">
        <v>34150.184873949584</v>
      </c>
      <c r="S3158" s="16">
        <v>213888.00000000003</v>
      </c>
      <c r="T3158" s="15">
        <f t="shared" si="1536"/>
        <v>213888.00000000003</v>
      </c>
      <c r="U3158" s="14"/>
      <c r="V3158" s="14"/>
      <c r="W3158" s="14"/>
      <c r="X3158" s="14"/>
      <c r="Y3158" s="14"/>
      <c r="Z3158" s="14"/>
      <c r="AA3158" s="14"/>
      <c r="AB3158" s="13"/>
      <c r="AC3158" s="12">
        <f t="shared" si="1529"/>
        <v>0</v>
      </c>
      <c r="AD3158" s="6">
        <f t="shared" si="1530"/>
        <v>0</v>
      </c>
      <c r="AE3158" s="6">
        <f t="shared" si="1531"/>
        <v>0</v>
      </c>
      <c r="AF3158" s="6">
        <f t="shared" si="1532"/>
        <v>0</v>
      </c>
      <c r="AG3158" s="11">
        <f t="shared" si="1534"/>
        <v>213888.00000000003</v>
      </c>
      <c r="AH3158" s="11">
        <f t="shared" si="1509"/>
        <v>281472.33024000004</v>
      </c>
      <c r="AI3158" s="11">
        <f t="shared" si="1510"/>
        <v>221374</v>
      </c>
      <c r="AJ3158" s="10">
        <f t="shared" si="1511"/>
        <v>181055.08256000001</v>
      </c>
      <c r="AK3158" s="9">
        <f t="shared" si="1525"/>
        <v>217631</v>
      </c>
      <c r="AL3158" s="9">
        <f t="shared" si="1507"/>
        <v>251423.16512000002</v>
      </c>
      <c r="AM3158" s="6">
        <f t="shared" si="1535"/>
        <v>238141.07619562306</v>
      </c>
      <c r="AN3158" s="8">
        <f t="shared" si="1512"/>
        <v>124134.17089518097</v>
      </c>
      <c r="AO3158" s="7">
        <f t="shared" si="1508"/>
        <v>0.56074412937012008</v>
      </c>
      <c r="AP3158" s="6">
        <f t="shared" si="1533"/>
        <v>238141.07619562306</v>
      </c>
      <c r="AQ3158" s="5" t="s">
        <v>0</v>
      </c>
    </row>
    <row r="3159" spans="1:43" ht="63.75" x14ac:dyDescent="0.25">
      <c r="A3159" s="42">
        <v>708</v>
      </c>
      <c r="B3159" s="26">
        <v>8714102</v>
      </c>
      <c r="C3159" s="24">
        <v>78181500</v>
      </c>
      <c r="D3159" s="24" t="s">
        <v>3</v>
      </c>
      <c r="E3159" s="24" t="s">
        <v>3</v>
      </c>
      <c r="F3159" s="23" t="s">
        <v>775</v>
      </c>
      <c r="G3159" s="22" t="s">
        <v>1</v>
      </c>
      <c r="H3159" s="21">
        <v>1</v>
      </c>
      <c r="I3159" s="20">
        <v>802194.86722689075</v>
      </c>
      <c r="J3159" s="20">
        <f t="shared" si="1526"/>
        <v>152417.02477310924</v>
      </c>
      <c r="K3159" s="19">
        <f t="shared" si="1527"/>
        <v>954611.89199999999</v>
      </c>
      <c r="L3159" s="15">
        <f t="shared" si="1528"/>
        <v>954611.89199999999</v>
      </c>
      <c r="M3159" s="17">
        <v>658346.21848739497</v>
      </c>
      <c r="N3159" s="17">
        <v>125085.78151260504</v>
      </c>
      <c r="O3159" s="16">
        <v>783432</v>
      </c>
      <c r="P3159" s="18">
        <v>783432</v>
      </c>
      <c r="Q3159" s="17">
        <v>609579.83193277312</v>
      </c>
      <c r="R3159" s="17">
        <v>115820.1680672269</v>
      </c>
      <c r="S3159" s="16">
        <v>725400</v>
      </c>
      <c r="T3159" s="15">
        <f t="shared" si="1536"/>
        <v>725400</v>
      </c>
      <c r="U3159" s="14"/>
      <c r="V3159" s="14"/>
      <c r="W3159" s="14"/>
      <c r="X3159" s="14"/>
      <c r="Y3159" s="14"/>
      <c r="Z3159" s="14"/>
      <c r="AA3159" s="14"/>
      <c r="AB3159" s="13"/>
      <c r="AC3159" s="12">
        <f t="shared" si="1529"/>
        <v>0</v>
      </c>
      <c r="AD3159" s="6">
        <f t="shared" si="1530"/>
        <v>0</v>
      </c>
      <c r="AE3159" s="6">
        <f t="shared" si="1531"/>
        <v>0</v>
      </c>
      <c r="AF3159" s="6">
        <f t="shared" si="1532"/>
        <v>0</v>
      </c>
      <c r="AG3159" s="11">
        <f t="shared" si="1534"/>
        <v>725400</v>
      </c>
      <c r="AH3159" s="11">
        <f t="shared" si="1509"/>
        <v>954611.89199999999</v>
      </c>
      <c r="AI3159" s="11">
        <f t="shared" si="1510"/>
        <v>754416</v>
      </c>
      <c r="AJ3159" s="10">
        <f t="shared" si="1511"/>
        <v>615860.973</v>
      </c>
      <c r="AK3159" s="9">
        <f t="shared" si="1525"/>
        <v>739908</v>
      </c>
      <c r="AL3159" s="9">
        <f t="shared" ref="AL3159:AL3222" si="1537">AVERAGE(AH3159,AI3159)</f>
        <v>854513.946</v>
      </c>
      <c r="AM3159" s="6">
        <f t="shared" si="1535"/>
        <v>810256.57975147688</v>
      </c>
      <c r="AN3159" s="8">
        <f t="shared" si="1512"/>
        <v>421946.19353411754</v>
      </c>
      <c r="AO3159" s="7">
        <f t="shared" ref="AO3159:AO3222" si="1538">+AN3159/AI3159</f>
        <v>0.55930175597298781</v>
      </c>
      <c r="AP3159" s="6">
        <f t="shared" si="1533"/>
        <v>810256.57975147688</v>
      </c>
      <c r="AQ3159" s="5" t="s">
        <v>0</v>
      </c>
    </row>
    <row r="3160" spans="1:43" ht="76.5" x14ac:dyDescent="0.25">
      <c r="A3160" s="42">
        <v>709</v>
      </c>
      <c r="B3160" s="26">
        <v>8714102</v>
      </c>
      <c r="C3160" s="24">
        <v>78181500</v>
      </c>
      <c r="D3160" s="24" t="s">
        <v>3</v>
      </c>
      <c r="E3160" s="24" t="s">
        <v>3</v>
      </c>
      <c r="F3160" s="23" t="s">
        <v>774</v>
      </c>
      <c r="G3160" s="22" t="s">
        <v>1</v>
      </c>
      <c r="H3160" s="21">
        <v>1</v>
      </c>
      <c r="I3160" s="20">
        <v>802194.86722689075</v>
      </c>
      <c r="J3160" s="20">
        <f t="shared" si="1526"/>
        <v>152417.02477310924</v>
      </c>
      <c r="K3160" s="19">
        <f t="shared" si="1527"/>
        <v>954611.89199999999</v>
      </c>
      <c r="L3160" s="15">
        <f t="shared" si="1528"/>
        <v>954611.89199999999</v>
      </c>
      <c r="M3160" s="17">
        <v>658346.21848739497</v>
      </c>
      <c r="N3160" s="17">
        <v>125085.78151260504</v>
      </c>
      <c r="O3160" s="16">
        <v>783432</v>
      </c>
      <c r="P3160" s="18">
        <v>783432</v>
      </c>
      <c r="Q3160" s="17">
        <v>609579.83193277312</v>
      </c>
      <c r="R3160" s="17">
        <v>115820.1680672269</v>
      </c>
      <c r="S3160" s="16">
        <v>725400</v>
      </c>
      <c r="T3160" s="15">
        <f t="shared" si="1536"/>
        <v>725400</v>
      </c>
      <c r="U3160" s="14"/>
      <c r="V3160" s="14"/>
      <c r="W3160" s="14"/>
      <c r="X3160" s="14"/>
      <c r="Y3160" s="14"/>
      <c r="Z3160" s="14"/>
      <c r="AA3160" s="14"/>
      <c r="AB3160" s="13"/>
      <c r="AC3160" s="12">
        <f t="shared" si="1529"/>
        <v>0</v>
      </c>
      <c r="AD3160" s="6">
        <f t="shared" si="1530"/>
        <v>0</v>
      </c>
      <c r="AE3160" s="6">
        <f t="shared" si="1531"/>
        <v>0</v>
      </c>
      <c r="AF3160" s="6">
        <f t="shared" si="1532"/>
        <v>0</v>
      </c>
      <c r="AG3160" s="11">
        <f t="shared" si="1534"/>
        <v>725400</v>
      </c>
      <c r="AH3160" s="11">
        <f t="shared" si="1509"/>
        <v>954611.89199999999</v>
      </c>
      <c r="AI3160" s="11">
        <f t="shared" si="1510"/>
        <v>754416</v>
      </c>
      <c r="AJ3160" s="10">
        <f t="shared" si="1511"/>
        <v>615860.973</v>
      </c>
      <c r="AK3160" s="11">
        <f t="shared" si="1525"/>
        <v>739908</v>
      </c>
      <c r="AL3160" s="11">
        <f t="shared" si="1537"/>
        <v>854513.946</v>
      </c>
      <c r="AM3160" s="12">
        <f t="shared" si="1535"/>
        <v>810256.57975147688</v>
      </c>
      <c r="AN3160" s="54">
        <f t="shared" si="1512"/>
        <v>421946.19353411754</v>
      </c>
      <c r="AO3160" s="53">
        <f t="shared" si="1538"/>
        <v>0.55930175597298781</v>
      </c>
      <c r="AP3160" s="12">
        <f t="shared" si="1533"/>
        <v>810256.57975147688</v>
      </c>
      <c r="AQ3160" s="52" t="s">
        <v>0</v>
      </c>
    </row>
    <row r="3161" spans="1:43" ht="25.5" x14ac:dyDescent="0.25">
      <c r="A3161" s="42">
        <v>710</v>
      </c>
      <c r="B3161" s="26">
        <v>8714102</v>
      </c>
      <c r="C3161" s="24">
        <v>78181500</v>
      </c>
      <c r="D3161" s="24" t="s">
        <v>3</v>
      </c>
      <c r="E3161" s="24" t="s">
        <v>3</v>
      </c>
      <c r="F3161" s="23" t="s">
        <v>489</v>
      </c>
      <c r="G3161" s="22" t="s">
        <v>1</v>
      </c>
      <c r="H3161" s="21">
        <v>1</v>
      </c>
      <c r="I3161" s="20">
        <v>609546.45388235291</v>
      </c>
      <c r="J3161" s="20">
        <f t="shared" si="1526"/>
        <v>115813.82623764705</v>
      </c>
      <c r="K3161" s="19">
        <f t="shared" si="1527"/>
        <v>725360.28012000001</v>
      </c>
      <c r="L3161" s="15">
        <f t="shared" si="1528"/>
        <v>725360.28012000001</v>
      </c>
      <c r="M3161" s="17">
        <v>495611.76470588235</v>
      </c>
      <c r="N3161" s="17">
        <v>94166.23529411765</v>
      </c>
      <c r="O3161" s="16">
        <v>589778</v>
      </c>
      <c r="P3161" s="18">
        <v>589778</v>
      </c>
      <c r="Q3161" s="17">
        <v>463188.23529411765</v>
      </c>
      <c r="R3161" s="17">
        <v>88005.76470588235</v>
      </c>
      <c r="S3161" s="16">
        <v>551194</v>
      </c>
      <c r="T3161" s="15">
        <f t="shared" si="1536"/>
        <v>551194</v>
      </c>
      <c r="U3161" s="14"/>
      <c r="V3161" s="14"/>
      <c r="W3161" s="14"/>
      <c r="X3161" s="14"/>
      <c r="Y3161" s="14"/>
      <c r="Z3161" s="14"/>
      <c r="AA3161" s="14"/>
      <c r="AB3161" s="13"/>
      <c r="AC3161" s="12">
        <f t="shared" si="1529"/>
        <v>0</v>
      </c>
      <c r="AD3161" s="6">
        <f t="shared" si="1530"/>
        <v>0</v>
      </c>
      <c r="AE3161" s="6">
        <f t="shared" si="1531"/>
        <v>0</v>
      </c>
      <c r="AF3161" s="6">
        <f t="shared" si="1532"/>
        <v>0</v>
      </c>
      <c r="AG3161" s="11">
        <f t="shared" si="1534"/>
        <v>551194</v>
      </c>
      <c r="AH3161" s="11">
        <f t="shared" si="1509"/>
        <v>725360.28012000001</v>
      </c>
      <c r="AI3161" s="11">
        <f t="shared" si="1510"/>
        <v>570486</v>
      </c>
      <c r="AJ3161" s="10">
        <f t="shared" si="1511"/>
        <v>466583.07003</v>
      </c>
      <c r="AK3161" s="9">
        <f t="shared" si="1525"/>
        <v>560840</v>
      </c>
      <c r="AL3161" s="9">
        <f t="shared" si="1537"/>
        <v>647923.14006000001</v>
      </c>
      <c r="AM3161" s="6">
        <f t="shared" si="1535"/>
        <v>613695.0020778866</v>
      </c>
      <c r="AN3161" s="8">
        <f t="shared" si="1512"/>
        <v>319896.54887233226</v>
      </c>
      <c r="AO3161" s="7">
        <f t="shared" si="1538"/>
        <v>0.56074390760217119</v>
      </c>
      <c r="AP3161" s="6">
        <f t="shared" si="1533"/>
        <v>613695.0020778866</v>
      </c>
      <c r="AQ3161" s="5" t="s">
        <v>0</v>
      </c>
    </row>
    <row r="3162" spans="1:43" ht="25.5" x14ac:dyDescent="0.25">
      <c r="A3162" s="42">
        <v>711</v>
      </c>
      <c r="B3162" s="26">
        <v>8714102</v>
      </c>
      <c r="C3162" s="24">
        <v>78181500</v>
      </c>
      <c r="D3162" s="24" t="s">
        <v>3</v>
      </c>
      <c r="E3162" s="24" t="s">
        <v>3</v>
      </c>
      <c r="F3162" s="23" t="s">
        <v>773</v>
      </c>
      <c r="G3162" s="22" t="s">
        <v>1</v>
      </c>
      <c r="H3162" s="21">
        <v>1</v>
      </c>
      <c r="I3162" s="20">
        <v>7771637.1117478991</v>
      </c>
      <c r="J3162" s="20">
        <f t="shared" si="1526"/>
        <v>1476611.0512321009</v>
      </c>
      <c r="K3162" s="19">
        <f t="shared" si="1527"/>
        <v>9248248.1629799996</v>
      </c>
      <c r="L3162" s="15">
        <f t="shared" si="1528"/>
        <v>9248248.1629799996</v>
      </c>
      <c r="M3162" s="17">
        <v>6200868.0672268914</v>
      </c>
      <c r="N3162" s="17">
        <v>1178164.9327731093</v>
      </c>
      <c r="O3162" s="16">
        <v>7379033.0000000009</v>
      </c>
      <c r="P3162" s="18">
        <v>7379033.0000000009</v>
      </c>
      <c r="Q3162" s="17">
        <v>5905589.0756302522</v>
      </c>
      <c r="R3162" s="17">
        <v>1122061.924369748</v>
      </c>
      <c r="S3162" s="16">
        <v>7027651</v>
      </c>
      <c r="T3162" s="15">
        <f t="shared" si="1536"/>
        <v>7027651</v>
      </c>
      <c r="U3162" s="14"/>
      <c r="V3162" s="14"/>
      <c r="W3162" s="14"/>
      <c r="X3162" s="14"/>
      <c r="Y3162" s="14"/>
      <c r="Z3162" s="14"/>
      <c r="AA3162" s="14"/>
      <c r="AB3162" s="13"/>
      <c r="AC3162" s="12">
        <f t="shared" si="1529"/>
        <v>0</v>
      </c>
      <c r="AD3162" s="6">
        <f t="shared" si="1530"/>
        <v>0</v>
      </c>
      <c r="AE3162" s="6">
        <f t="shared" si="1531"/>
        <v>0</v>
      </c>
      <c r="AF3162" s="6">
        <f t="shared" si="1532"/>
        <v>0</v>
      </c>
      <c r="AG3162" s="11">
        <f t="shared" si="1534"/>
        <v>7027651</v>
      </c>
      <c r="AH3162" s="11">
        <f t="shared" si="1509"/>
        <v>9248248.1629799996</v>
      </c>
      <c r="AI3162" s="11">
        <f t="shared" si="1510"/>
        <v>7203342</v>
      </c>
      <c r="AJ3162" s="10">
        <f t="shared" si="1511"/>
        <v>5913733.0407450004</v>
      </c>
      <c r="AK3162" s="9">
        <f t="shared" si="1525"/>
        <v>7115496.5</v>
      </c>
      <c r="AL3162" s="9">
        <f t="shared" si="1537"/>
        <v>8225795.0814899998</v>
      </c>
      <c r="AM3162" s="6">
        <f t="shared" si="1535"/>
        <v>7773173.5020682616</v>
      </c>
      <c r="AN3162" s="8">
        <f t="shared" si="1512"/>
        <v>4061163.4937193594</v>
      </c>
      <c r="AO3162" s="7">
        <f t="shared" si="1538"/>
        <v>0.56378879327392195</v>
      </c>
      <c r="AP3162" s="6">
        <f t="shared" si="1533"/>
        <v>7773173.5020682616</v>
      </c>
      <c r="AQ3162" s="5" t="s">
        <v>0</v>
      </c>
    </row>
    <row r="3163" spans="1:43" x14ac:dyDescent="0.25">
      <c r="A3163" s="42">
        <v>712</v>
      </c>
      <c r="B3163" s="26">
        <v>8714102</v>
      </c>
      <c r="C3163" s="24">
        <v>78181500</v>
      </c>
      <c r="D3163" s="24" t="s">
        <v>3</v>
      </c>
      <c r="E3163" s="24" t="s">
        <v>3</v>
      </c>
      <c r="F3163" s="23" t="s">
        <v>772</v>
      </c>
      <c r="G3163" s="22" t="s">
        <v>1</v>
      </c>
      <c r="H3163" s="21">
        <v>1</v>
      </c>
      <c r="I3163" s="20">
        <v>556504.71882352943</v>
      </c>
      <c r="J3163" s="20">
        <f t="shared" si="1526"/>
        <v>105735.89657647059</v>
      </c>
      <c r="K3163" s="19">
        <f t="shared" si="1527"/>
        <v>662240.61540000001</v>
      </c>
      <c r="L3163" s="15">
        <f t="shared" si="1528"/>
        <v>662240.61540000001</v>
      </c>
      <c r="M3163" s="17">
        <v>444026.89075630251</v>
      </c>
      <c r="N3163" s="17">
        <v>84365.109243697472</v>
      </c>
      <c r="O3163" s="16">
        <v>528392</v>
      </c>
      <c r="P3163" s="18">
        <v>528392</v>
      </c>
      <c r="Q3163" s="17">
        <v>422882.3529411765</v>
      </c>
      <c r="R3163" s="17">
        <v>80347.647058823539</v>
      </c>
      <c r="S3163" s="16">
        <v>503230.00000000006</v>
      </c>
      <c r="T3163" s="15">
        <f t="shared" si="1536"/>
        <v>503230.00000000006</v>
      </c>
      <c r="U3163" s="14"/>
      <c r="V3163" s="14"/>
      <c r="W3163" s="14"/>
      <c r="X3163" s="14"/>
      <c r="Y3163" s="14"/>
      <c r="Z3163" s="14"/>
      <c r="AA3163" s="14"/>
      <c r="AB3163" s="13"/>
      <c r="AC3163" s="12">
        <f t="shared" si="1529"/>
        <v>0</v>
      </c>
      <c r="AD3163" s="6">
        <f t="shared" si="1530"/>
        <v>0</v>
      </c>
      <c r="AE3163" s="6">
        <f t="shared" si="1531"/>
        <v>0</v>
      </c>
      <c r="AF3163" s="6">
        <f t="shared" si="1532"/>
        <v>0</v>
      </c>
      <c r="AG3163" s="11">
        <f t="shared" si="1534"/>
        <v>503230.00000000006</v>
      </c>
      <c r="AH3163" s="11">
        <f t="shared" si="1509"/>
        <v>662240.61540000001</v>
      </c>
      <c r="AI3163" s="11">
        <f t="shared" si="1510"/>
        <v>515811</v>
      </c>
      <c r="AJ3163" s="10">
        <f t="shared" si="1511"/>
        <v>423465.65385</v>
      </c>
      <c r="AK3163" s="9">
        <f t="shared" si="1525"/>
        <v>509520.5</v>
      </c>
      <c r="AL3163" s="9">
        <f t="shared" si="1537"/>
        <v>589025.8077</v>
      </c>
      <c r="AM3163" s="6">
        <f t="shared" si="1535"/>
        <v>556614.93485710688</v>
      </c>
      <c r="AN3163" s="8">
        <f t="shared" si="1512"/>
        <v>290808.37406955729</v>
      </c>
      <c r="AO3163" s="7">
        <f t="shared" si="1538"/>
        <v>0.56378862426268006</v>
      </c>
      <c r="AP3163" s="6">
        <f t="shared" si="1533"/>
        <v>556614.93485710688</v>
      </c>
      <c r="AQ3163" s="5" t="s">
        <v>0</v>
      </c>
    </row>
    <row r="3164" spans="1:43" ht="25.5" x14ac:dyDescent="0.25">
      <c r="A3164" s="42">
        <v>713</v>
      </c>
      <c r="B3164" s="26">
        <v>8714102</v>
      </c>
      <c r="C3164" s="24">
        <v>78181500</v>
      </c>
      <c r="D3164" s="24" t="s">
        <v>3</v>
      </c>
      <c r="E3164" s="24" t="s">
        <v>3</v>
      </c>
      <c r="F3164" s="23" t="s">
        <v>771</v>
      </c>
      <c r="G3164" s="22" t="s">
        <v>1</v>
      </c>
      <c r="H3164" s="21">
        <v>1</v>
      </c>
      <c r="I3164" s="20">
        <v>1507629.8167563025</v>
      </c>
      <c r="J3164" s="20">
        <f t="shared" si="1526"/>
        <v>286449.66518369748</v>
      </c>
      <c r="K3164" s="19">
        <f t="shared" si="1527"/>
        <v>1794079.4819399999</v>
      </c>
      <c r="L3164" s="15">
        <f t="shared" si="1528"/>
        <v>1794079.4819399999</v>
      </c>
      <c r="M3164" s="17">
        <v>1225827.7310924369</v>
      </c>
      <c r="N3164" s="17">
        <v>232907.26890756303</v>
      </c>
      <c r="O3164" s="16">
        <v>1458735</v>
      </c>
      <c r="P3164" s="18">
        <v>1458735</v>
      </c>
      <c r="Q3164" s="17">
        <v>1145632.7731092437</v>
      </c>
      <c r="R3164" s="17">
        <v>217670.22689075631</v>
      </c>
      <c r="S3164" s="16">
        <v>1363303</v>
      </c>
      <c r="T3164" s="15">
        <f t="shared" si="1536"/>
        <v>1363303</v>
      </c>
      <c r="U3164" s="14"/>
      <c r="V3164" s="14"/>
      <c r="W3164" s="14"/>
      <c r="X3164" s="14"/>
      <c r="Y3164" s="14"/>
      <c r="Z3164" s="14"/>
      <c r="AA3164" s="14"/>
      <c r="AB3164" s="13"/>
      <c r="AC3164" s="12">
        <f t="shared" si="1529"/>
        <v>0</v>
      </c>
      <c r="AD3164" s="6">
        <f t="shared" si="1530"/>
        <v>0</v>
      </c>
      <c r="AE3164" s="6">
        <f t="shared" si="1531"/>
        <v>0</v>
      </c>
      <c r="AF3164" s="6">
        <f t="shared" si="1532"/>
        <v>0</v>
      </c>
      <c r="AG3164" s="11">
        <f t="shared" si="1534"/>
        <v>1363303</v>
      </c>
      <c r="AH3164" s="11">
        <f t="shared" si="1509"/>
        <v>1794079.4819399999</v>
      </c>
      <c r="AI3164" s="11">
        <f t="shared" si="1510"/>
        <v>1411019</v>
      </c>
      <c r="AJ3164" s="10">
        <f t="shared" si="1511"/>
        <v>1154029.3704849998</v>
      </c>
      <c r="AK3164" s="9">
        <f t="shared" si="1525"/>
        <v>1387161</v>
      </c>
      <c r="AL3164" s="9">
        <f t="shared" si="1537"/>
        <v>1602549.2409699999</v>
      </c>
      <c r="AM3164" s="6">
        <f t="shared" si="1535"/>
        <v>1517890.5937296958</v>
      </c>
      <c r="AN3164" s="8">
        <f t="shared" si="1512"/>
        <v>791220.34558102651</v>
      </c>
      <c r="AO3164" s="7">
        <f t="shared" si="1538"/>
        <v>0.56074393440557957</v>
      </c>
      <c r="AP3164" s="6">
        <f t="shared" si="1533"/>
        <v>1517890.5937296958</v>
      </c>
      <c r="AQ3164" s="5" t="s">
        <v>0</v>
      </c>
    </row>
    <row r="3165" spans="1:43" ht="25.5" x14ac:dyDescent="0.25">
      <c r="A3165" s="42">
        <v>714</v>
      </c>
      <c r="B3165" s="26">
        <v>8714102</v>
      </c>
      <c r="C3165" s="24">
        <v>78181500</v>
      </c>
      <c r="D3165" s="24" t="s">
        <v>3</v>
      </c>
      <c r="E3165" s="24" t="s">
        <v>3</v>
      </c>
      <c r="F3165" s="23" t="s">
        <v>770</v>
      </c>
      <c r="G3165" s="22" t="s">
        <v>1</v>
      </c>
      <c r="H3165" s="21">
        <v>1</v>
      </c>
      <c r="I3165" s="20">
        <v>1387505.1717983193</v>
      </c>
      <c r="J3165" s="20">
        <f t="shared" si="1526"/>
        <v>263625.98264168069</v>
      </c>
      <c r="K3165" s="19">
        <f t="shared" si="1527"/>
        <v>1651131.15444</v>
      </c>
      <c r="L3165" s="15">
        <f t="shared" si="1528"/>
        <v>1651131.15444</v>
      </c>
      <c r="M3165" s="17">
        <v>1107068.9075630254</v>
      </c>
      <c r="N3165" s="17">
        <v>210343.09243697481</v>
      </c>
      <c r="O3165" s="16">
        <v>1317412.0000000002</v>
      </c>
      <c r="P3165" s="18">
        <v>1317412.0000000002</v>
      </c>
      <c r="Q3165" s="17">
        <v>1054351.2605042018</v>
      </c>
      <c r="R3165" s="17">
        <v>200326.73949579833</v>
      </c>
      <c r="S3165" s="16">
        <v>1254678</v>
      </c>
      <c r="T3165" s="15">
        <f t="shared" si="1536"/>
        <v>1254678</v>
      </c>
      <c r="U3165" s="14"/>
      <c r="V3165" s="14"/>
      <c r="W3165" s="14"/>
      <c r="X3165" s="14"/>
      <c r="Y3165" s="14"/>
      <c r="Z3165" s="14"/>
      <c r="AA3165" s="14"/>
      <c r="AB3165" s="13"/>
      <c r="AC3165" s="12">
        <f t="shared" si="1529"/>
        <v>0</v>
      </c>
      <c r="AD3165" s="6">
        <f t="shared" si="1530"/>
        <v>0</v>
      </c>
      <c r="AE3165" s="6">
        <f t="shared" si="1531"/>
        <v>0</v>
      </c>
      <c r="AF3165" s="6">
        <f t="shared" si="1532"/>
        <v>0</v>
      </c>
      <c r="AG3165" s="11">
        <f t="shared" si="1534"/>
        <v>1254678</v>
      </c>
      <c r="AH3165" s="11">
        <f t="shared" si="1509"/>
        <v>1651131.15444</v>
      </c>
      <c r="AI3165" s="11">
        <f t="shared" si="1510"/>
        <v>1286045</v>
      </c>
      <c r="AJ3165" s="10">
        <f t="shared" si="1511"/>
        <v>1055805.2886100002</v>
      </c>
      <c r="AK3165" s="9">
        <f t="shared" si="1525"/>
        <v>1270361.5</v>
      </c>
      <c r="AL3165" s="9">
        <f t="shared" si="1537"/>
        <v>1468588.0772199999</v>
      </c>
      <c r="AM3165" s="6">
        <f t="shared" si="1535"/>
        <v>1387779.5437521746</v>
      </c>
      <c r="AN3165" s="8">
        <f t="shared" si="1512"/>
        <v>725057.72661285056</v>
      </c>
      <c r="AO3165" s="7">
        <f t="shared" si="1538"/>
        <v>0.56378876836568748</v>
      </c>
      <c r="AP3165" s="6">
        <f t="shared" si="1533"/>
        <v>1387779.5437521746</v>
      </c>
      <c r="AQ3165" s="5" t="s">
        <v>0</v>
      </c>
    </row>
    <row r="3166" spans="1:43" ht="25.5" x14ac:dyDescent="0.25">
      <c r="A3166" s="42">
        <v>715</v>
      </c>
      <c r="B3166" s="26">
        <v>8714102</v>
      </c>
      <c r="C3166" s="24">
        <v>78181500</v>
      </c>
      <c r="D3166" s="24" t="s">
        <v>3</v>
      </c>
      <c r="E3166" s="24" t="s">
        <v>3</v>
      </c>
      <c r="F3166" s="23" t="s">
        <v>769</v>
      </c>
      <c r="G3166" s="22" t="s">
        <v>1</v>
      </c>
      <c r="H3166" s="21">
        <v>1</v>
      </c>
      <c r="I3166" s="20">
        <v>725572.76112605049</v>
      </c>
      <c r="J3166" s="20">
        <f t="shared" si="1526"/>
        <v>137858.8246139496</v>
      </c>
      <c r="K3166" s="19">
        <f t="shared" si="1527"/>
        <v>863431.58574000013</v>
      </c>
      <c r="L3166" s="15">
        <f t="shared" si="1528"/>
        <v>863431.58574000013</v>
      </c>
      <c r="M3166" s="17">
        <v>584436.97478991596</v>
      </c>
      <c r="N3166" s="17">
        <v>111043.02521008403</v>
      </c>
      <c r="O3166" s="16">
        <v>695480</v>
      </c>
      <c r="P3166" s="18">
        <v>695480</v>
      </c>
      <c r="Q3166" s="17">
        <v>551355.46218487399</v>
      </c>
      <c r="R3166" s="17">
        <v>104757.53781512607</v>
      </c>
      <c r="S3166" s="16">
        <v>656113</v>
      </c>
      <c r="T3166" s="15">
        <f t="shared" si="1536"/>
        <v>656113</v>
      </c>
      <c r="U3166" s="14"/>
      <c r="V3166" s="14"/>
      <c r="W3166" s="14"/>
      <c r="X3166" s="14"/>
      <c r="Y3166" s="14"/>
      <c r="Z3166" s="14"/>
      <c r="AA3166" s="14"/>
      <c r="AB3166" s="13"/>
      <c r="AC3166" s="12">
        <f t="shared" si="1529"/>
        <v>0</v>
      </c>
      <c r="AD3166" s="6">
        <f t="shared" si="1530"/>
        <v>0</v>
      </c>
      <c r="AE3166" s="6">
        <f t="shared" si="1531"/>
        <v>0</v>
      </c>
      <c r="AF3166" s="6">
        <f t="shared" si="1532"/>
        <v>0</v>
      </c>
      <c r="AG3166" s="11">
        <f t="shared" si="1534"/>
        <v>656113</v>
      </c>
      <c r="AH3166" s="11">
        <f t="shared" si="1509"/>
        <v>863431.58574000013</v>
      </c>
      <c r="AI3166" s="11">
        <f t="shared" si="1510"/>
        <v>675796.5</v>
      </c>
      <c r="AJ3166" s="10">
        <f t="shared" si="1511"/>
        <v>553756.146435</v>
      </c>
      <c r="AK3166" s="9">
        <f t="shared" si="1525"/>
        <v>665954.75</v>
      </c>
      <c r="AL3166" s="9">
        <f t="shared" si="1537"/>
        <v>769614.04287</v>
      </c>
      <c r="AM3166" s="6">
        <f t="shared" si="1535"/>
        <v>728128.3133860362</v>
      </c>
      <c r="AN3166" s="8">
        <f t="shared" si="1512"/>
        <v>379959.3502662825</v>
      </c>
      <c r="AO3166" s="7">
        <f t="shared" si="1538"/>
        <v>0.56223929876269341</v>
      </c>
      <c r="AP3166" s="6">
        <f t="shared" si="1533"/>
        <v>728128.3133860362</v>
      </c>
      <c r="AQ3166" s="5" t="s">
        <v>0</v>
      </c>
    </row>
    <row r="3167" spans="1:43" x14ac:dyDescent="0.25">
      <c r="A3167" s="42">
        <v>716</v>
      </c>
      <c r="B3167" s="26">
        <v>8714102</v>
      </c>
      <c r="C3167" s="24">
        <v>78181500</v>
      </c>
      <c r="D3167" s="24" t="s">
        <v>3</v>
      </c>
      <c r="E3167" s="24" t="s">
        <v>3</v>
      </c>
      <c r="F3167" s="23" t="s">
        <v>577</v>
      </c>
      <c r="G3167" s="22" t="s">
        <v>1</v>
      </c>
      <c r="H3167" s="21">
        <v>1</v>
      </c>
      <c r="I3167" s="20">
        <v>252383.95255462185</v>
      </c>
      <c r="J3167" s="20">
        <f t="shared" si="1526"/>
        <v>47952.950985378149</v>
      </c>
      <c r="K3167" s="19">
        <f t="shared" si="1527"/>
        <v>300336.90353999997</v>
      </c>
      <c r="L3167" s="15">
        <f t="shared" si="1528"/>
        <v>300336.90353999997</v>
      </c>
      <c r="M3167" s="17">
        <v>205209.24369747899</v>
      </c>
      <c r="N3167" s="17">
        <v>38989.756302521011</v>
      </c>
      <c r="O3167" s="16">
        <v>244199</v>
      </c>
      <c r="P3167" s="18">
        <v>244199</v>
      </c>
      <c r="Q3167" s="17">
        <v>191784.03361344538</v>
      </c>
      <c r="R3167" s="17">
        <v>36438.966386554624</v>
      </c>
      <c r="S3167" s="16">
        <v>228223</v>
      </c>
      <c r="T3167" s="15">
        <f t="shared" si="1536"/>
        <v>228223</v>
      </c>
      <c r="U3167" s="14"/>
      <c r="V3167" s="14"/>
      <c r="W3167" s="14"/>
      <c r="X3167" s="14"/>
      <c r="Y3167" s="14"/>
      <c r="Z3167" s="14"/>
      <c r="AA3167" s="14"/>
      <c r="AB3167" s="13"/>
      <c r="AC3167" s="12">
        <f t="shared" si="1529"/>
        <v>0</v>
      </c>
      <c r="AD3167" s="6">
        <f t="shared" si="1530"/>
        <v>0</v>
      </c>
      <c r="AE3167" s="6">
        <f t="shared" si="1531"/>
        <v>0</v>
      </c>
      <c r="AF3167" s="6">
        <f t="shared" si="1532"/>
        <v>0</v>
      </c>
      <c r="AG3167" s="11">
        <f t="shared" si="1534"/>
        <v>228223</v>
      </c>
      <c r="AH3167" s="11">
        <f t="shared" si="1509"/>
        <v>300336.90353999997</v>
      </c>
      <c r="AI3167" s="11">
        <f t="shared" si="1510"/>
        <v>236211</v>
      </c>
      <c r="AJ3167" s="10">
        <f t="shared" si="1511"/>
        <v>193189.72588499999</v>
      </c>
      <c r="AK3167" s="9">
        <f t="shared" si="1525"/>
        <v>232217</v>
      </c>
      <c r="AL3167" s="9">
        <f t="shared" si="1537"/>
        <v>268273.95176999999</v>
      </c>
      <c r="AM3167" s="6">
        <f t="shared" si="1535"/>
        <v>254101.74539034747</v>
      </c>
      <c r="AN3167" s="8">
        <f t="shared" si="1512"/>
        <v>132453.84631122078</v>
      </c>
      <c r="AO3167" s="7">
        <f t="shared" si="1538"/>
        <v>0.56074376854261987</v>
      </c>
      <c r="AP3167" s="6">
        <f t="shared" si="1533"/>
        <v>254101.74539034747</v>
      </c>
      <c r="AQ3167" s="5" t="s">
        <v>0</v>
      </c>
    </row>
    <row r="3168" spans="1:43" ht="25.5" x14ac:dyDescent="0.25">
      <c r="A3168" s="42">
        <v>717</v>
      </c>
      <c r="B3168" s="26">
        <v>8714102</v>
      </c>
      <c r="C3168" s="24">
        <v>78181500</v>
      </c>
      <c r="D3168" s="24" t="s">
        <v>3</v>
      </c>
      <c r="E3168" s="24" t="s">
        <v>3</v>
      </c>
      <c r="F3168" s="23" t="s">
        <v>768</v>
      </c>
      <c r="G3168" s="22" t="s">
        <v>1</v>
      </c>
      <c r="H3168" s="21">
        <v>1</v>
      </c>
      <c r="I3168" s="20">
        <v>1145482.0735462185</v>
      </c>
      <c r="J3168" s="20">
        <f t="shared" si="1526"/>
        <v>217641.59397378151</v>
      </c>
      <c r="K3168" s="19">
        <f t="shared" si="1527"/>
        <v>1363123.6675199999</v>
      </c>
      <c r="L3168" s="15">
        <f t="shared" si="1528"/>
        <v>1363123.6675199999</v>
      </c>
      <c r="M3168" s="17">
        <v>940075.63025210088</v>
      </c>
      <c r="N3168" s="17">
        <v>178614.36974789918</v>
      </c>
      <c r="O3168" s="16">
        <v>1118690</v>
      </c>
      <c r="P3168" s="18">
        <v>1118690</v>
      </c>
      <c r="Q3168" s="17">
        <v>870440.33613445377</v>
      </c>
      <c r="R3168" s="17">
        <v>165383.66386554623</v>
      </c>
      <c r="S3168" s="16">
        <v>1035824</v>
      </c>
      <c r="T3168" s="15">
        <f t="shared" si="1536"/>
        <v>1035824</v>
      </c>
      <c r="U3168" s="14"/>
      <c r="V3168" s="14"/>
      <c r="W3168" s="14"/>
      <c r="X3168" s="14"/>
      <c r="Y3168" s="14"/>
      <c r="Z3168" s="14"/>
      <c r="AA3168" s="14"/>
      <c r="AB3168" s="13"/>
      <c r="AC3168" s="12">
        <f t="shared" si="1529"/>
        <v>0</v>
      </c>
      <c r="AD3168" s="6">
        <f t="shared" si="1530"/>
        <v>0</v>
      </c>
      <c r="AE3168" s="6">
        <f t="shared" si="1531"/>
        <v>0</v>
      </c>
      <c r="AF3168" s="6">
        <f t="shared" si="1532"/>
        <v>0</v>
      </c>
      <c r="AG3168" s="11">
        <f t="shared" si="1534"/>
        <v>1035824</v>
      </c>
      <c r="AH3168" s="11">
        <f t="shared" si="1509"/>
        <v>1363123.6675199999</v>
      </c>
      <c r="AI3168" s="11">
        <f t="shared" si="1510"/>
        <v>1077257</v>
      </c>
      <c r="AJ3168" s="10">
        <f t="shared" si="1511"/>
        <v>879409.41687999992</v>
      </c>
      <c r="AK3168" s="9">
        <f t="shared" si="1525"/>
        <v>1056540.5</v>
      </c>
      <c r="AL3168" s="9">
        <f t="shared" si="1537"/>
        <v>1220190.3337599998</v>
      </c>
      <c r="AM3168" s="6">
        <f t="shared" si="1535"/>
        <v>1156993.7029995059</v>
      </c>
      <c r="AN3168" s="8">
        <f t="shared" si="1512"/>
        <v>602511.71995248063</v>
      </c>
      <c r="AO3168" s="7">
        <f t="shared" si="1538"/>
        <v>0.55930174503621755</v>
      </c>
      <c r="AP3168" s="6">
        <f t="shared" si="1533"/>
        <v>1156993.7029995059</v>
      </c>
      <c r="AQ3168" s="5" t="s">
        <v>0</v>
      </c>
    </row>
    <row r="3169" spans="1:43" ht="51" x14ac:dyDescent="0.25">
      <c r="A3169" s="42">
        <v>718</v>
      </c>
      <c r="B3169" s="26">
        <v>8714102</v>
      </c>
      <c r="C3169" s="24">
        <v>78181500</v>
      </c>
      <c r="D3169" s="24" t="s">
        <v>3</v>
      </c>
      <c r="E3169" s="24" t="s">
        <v>3</v>
      </c>
      <c r="F3169" s="23" t="s">
        <v>767</v>
      </c>
      <c r="G3169" s="22" t="s">
        <v>1</v>
      </c>
      <c r="H3169" s="21">
        <v>1</v>
      </c>
      <c r="I3169" s="20">
        <v>9914956.0438991599</v>
      </c>
      <c r="J3169" s="20">
        <f t="shared" si="1526"/>
        <v>1883841.6483408404</v>
      </c>
      <c r="K3169" s="19">
        <f t="shared" si="1527"/>
        <v>11798797.69224</v>
      </c>
      <c r="L3169" s="15">
        <f t="shared" si="1528"/>
        <v>11798797.69224</v>
      </c>
      <c r="M3169" s="17">
        <v>7986331.9327731095</v>
      </c>
      <c r="N3169" s="17">
        <v>1517403.0672268909</v>
      </c>
      <c r="O3169" s="16">
        <v>9503735</v>
      </c>
      <c r="P3169" s="18">
        <v>9503735</v>
      </c>
      <c r="Q3169" s="17">
        <v>7534275.6302521015</v>
      </c>
      <c r="R3169" s="17">
        <v>1431512.3697478992</v>
      </c>
      <c r="S3169" s="16">
        <v>8965788</v>
      </c>
      <c r="T3169" s="15">
        <f t="shared" si="1536"/>
        <v>8965788</v>
      </c>
      <c r="U3169" s="14"/>
      <c r="V3169" s="14"/>
      <c r="W3169" s="14"/>
      <c r="X3169" s="14"/>
      <c r="Y3169" s="14"/>
      <c r="Z3169" s="14"/>
      <c r="AA3169" s="14"/>
      <c r="AB3169" s="13"/>
      <c r="AC3169" s="12">
        <f t="shared" si="1529"/>
        <v>0</v>
      </c>
      <c r="AD3169" s="6">
        <f t="shared" si="1530"/>
        <v>0</v>
      </c>
      <c r="AE3169" s="6">
        <f t="shared" si="1531"/>
        <v>0</v>
      </c>
      <c r="AF3169" s="6">
        <f t="shared" si="1532"/>
        <v>0</v>
      </c>
      <c r="AG3169" s="11">
        <f t="shared" si="1534"/>
        <v>8965788</v>
      </c>
      <c r="AH3169" s="11">
        <f t="shared" ref="AH3169:AH3192" si="1539">MAX(L3169,P3169,T3169,AF3169)</f>
        <v>11798797.69224</v>
      </c>
      <c r="AI3169" s="11">
        <f t="shared" ref="AI3169:AI3192" si="1540">MEDIAN(L3169,P3169,T3169,AF3169)</f>
        <v>9234761.5</v>
      </c>
      <c r="AJ3169" s="10">
        <f t="shared" ref="AJ3169:AJ3192" si="1541">AVERAGE(L3169,P3169,T3169,AF3169)</f>
        <v>7567080.1730599999</v>
      </c>
      <c r="AK3169" s="9">
        <f t="shared" si="1525"/>
        <v>9100274.75</v>
      </c>
      <c r="AL3169" s="9">
        <f t="shared" si="1537"/>
        <v>10516779.59612</v>
      </c>
      <c r="AM3169" s="6">
        <f t="shared" si="1535"/>
        <v>9949876.4798518624</v>
      </c>
      <c r="AN3169" s="8">
        <f t="shared" si="1512"/>
        <v>5192146.3452508701</v>
      </c>
      <c r="AO3169" s="7">
        <f t="shared" si="1538"/>
        <v>0.56223935455732887</v>
      </c>
      <c r="AP3169" s="6">
        <f t="shared" si="1533"/>
        <v>9949876.4798518624</v>
      </c>
      <c r="AQ3169" s="5" t="s">
        <v>0</v>
      </c>
    </row>
    <row r="3170" spans="1:43" ht="38.25" x14ac:dyDescent="0.25">
      <c r="A3170" s="42">
        <v>719</v>
      </c>
      <c r="B3170" s="26">
        <v>8714102</v>
      </c>
      <c r="C3170" s="24">
        <v>78181500</v>
      </c>
      <c r="D3170" s="24" t="s">
        <v>3</v>
      </c>
      <c r="E3170" s="24" t="s">
        <v>3</v>
      </c>
      <c r="F3170" s="23" t="s">
        <v>766</v>
      </c>
      <c r="G3170" s="22" t="s">
        <v>1</v>
      </c>
      <c r="H3170" s="21">
        <v>1</v>
      </c>
      <c r="I3170" s="20">
        <v>801000.53243697481</v>
      </c>
      <c r="J3170" s="20">
        <f t="shared" si="1526"/>
        <v>152190.10116302522</v>
      </c>
      <c r="K3170" s="19">
        <f t="shared" si="1527"/>
        <v>953190.63360000006</v>
      </c>
      <c r="L3170" s="15">
        <f t="shared" si="1528"/>
        <v>953190.63360000006</v>
      </c>
      <c r="M3170" s="17">
        <v>645192.43697478995</v>
      </c>
      <c r="N3170" s="17">
        <v>122586.5630252101</v>
      </c>
      <c r="O3170" s="16">
        <v>767779</v>
      </c>
      <c r="P3170" s="18">
        <v>767779</v>
      </c>
      <c r="Q3170" s="17">
        <v>608672.26890756306</v>
      </c>
      <c r="R3170" s="17">
        <v>115647.73109243698</v>
      </c>
      <c r="S3170" s="16">
        <v>724320</v>
      </c>
      <c r="T3170" s="15">
        <f t="shared" si="1536"/>
        <v>724320</v>
      </c>
      <c r="U3170" s="14"/>
      <c r="V3170" s="14"/>
      <c r="W3170" s="14"/>
      <c r="X3170" s="14"/>
      <c r="Y3170" s="14"/>
      <c r="Z3170" s="14"/>
      <c r="AA3170" s="14"/>
      <c r="AB3170" s="13"/>
      <c r="AC3170" s="12">
        <f t="shared" si="1529"/>
        <v>0</v>
      </c>
      <c r="AD3170" s="6">
        <f t="shared" si="1530"/>
        <v>0</v>
      </c>
      <c r="AE3170" s="6">
        <f t="shared" si="1531"/>
        <v>0</v>
      </c>
      <c r="AF3170" s="6">
        <f t="shared" si="1532"/>
        <v>0</v>
      </c>
      <c r="AG3170" s="11">
        <f t="shared" si="1534"/>
        <v>724320</v>
      </c>
      <c r="AH3170" s="11">
        <f t="shared" si="1539"/>
        <v>953190.63360000006</v>
      </c>
      <c r="AI3170" s="11">
        <f t="shared" si="1540"/>
        <v>746049.5</v>
      </c>
      <c r="AJ3170" s="10">
        <f t="shared" si="1541"/>
        <v>611322.40840000007</v>
      </c>
      <c r="AK3170" s="9">
        <f t="shared" si="1525"/>
        <v>735184.75</v>
      </c>
      <c r="AL3170" s="9">
        <f t="shared" si="1537"/>
        <v>849620.06680000003</v>
      </c>
      <c r="AM3170" s="6">
        <f t="shared" si="1535"/>
        <v>803821.58833452931</v>
      </c>
      <c r="AN3170" s="8">
        <f t="shared" si="1512"/>
        <v>419458.41715870699</v>
      </c>
      <c r="AO3170" s="7">
        <f t="shared" si="1538"/>
        <v>0.56223939183486749</v>
      </c>
      <c r="AP3170" s="6">
        <f t="shared" si="1533"/>
        <v>803821.58833452931</v>
      </c>
      <c r="AQ3170" s="5" t="s">
        <v>0</v>
      </c>
    </row>
    <row r="3171" spans="1:43" ht="38.25" x14ac:dyDescent="0.25">
      <c r="A3171" s="42">
        <v>720</v>
      </c>
      <c r="B3171" s="26">
        <v>8714199</v>
      </c>
      <c r="C3171" s="24">
        <v>72154501</v>
      </c>
      <c r="D3171" s="24" t="s">
        <v>3</v>
      </c>
      <c r="E3171" s="24" t="s">
        <v>3</v>
      </c>
      <c r="F3171" s="23" t="s">
        <v>172</v>
      </c>
      <c r="G3171" s="22" t="s">
        <v>1</v>
      </c>
      <c r="H3171" s="21">
        <v>1</v>
      </c>
      <c r="I3171" s="20">
        <v>19338886.773831934</v>
      </c>
      <c r="J3171" s="20">
        <f t="shared" si="1526"/>
        <v>3674388.4870280675</v>
      </c>
      <c r="K3171" s="19">
        <f t="shared" si="1527"/>
        <v>23013275.26086</v>
      </c>
      <c r="L3171" s="15">
        <f t="shared" si="1528"/>
        <v>23013275.26086</v>
      </c>
      <c r="M3171" s="17">
        <v>16018014.285714287</v>
      </c>
      <c r="N3171" s="17">
        <v>3043422.7142857146</v>
      </c>
      <c r="O3171" s="16">
        <v>19061437</v>
      </c>
      <c r="P3171" s="18">
        <v>19061437</v>
      </c>
      <c r="Q3171" s="17">
        <v>14695426.050420169</v>
      </c>
      <c r="R3171" s="17">
        <v>2792130.9495798321</v>
      </c>
      <c r="S3171" s="16">
        <v>17487557</v>
      </c>
      <c r="T3171" s="15">
        <f t="shared" si="1536"/>
        <v>17487557</v>
      </c>
      <c r="U3171" s="14"/>
      <c r="V3171" s="14"/>
      <c r="W3171" s="14"/>
      <c r="X3171" s="14"/>
      <c r="Y3171" s="14"/>
      <c r="Z3171" s="14"/>
      <c r="AA3171" s="14"/>
      <c r="AB3171" s="13"/>
      <c r="AC3171" s="12">
        <f t="shared" si="1529"/>
        <v>0</v>
      </c>
      <c r="AD3171" s="6">
        <f t="shared" si="1530"/>
        <v>0</v>
      </c>
      <c r="AE3171" s="6">
        <f t="shared" si="1531"/>
        <v>0</v>
      </c>
      <c r="AF3171" s="6">
        <f t="shared" si="1532"/>
        <v>0</v>
      </c>
      <c r="AG3171" s="11">
        <f t="shared" si="1534"/>
        <v>17487557</v>
      </c>
      <c r="AH3171" s="11">
        <f t="shared" si="1539"/>
        <v>23013275.26086</v>
      </c>
      <c r="AI3171" s="11">
        <f t="shared" si="1540"/>
        <v>18274497</v>
      </c>
      <c r="AJ3171" s="10">
        <f t="shared" si="1541"/>
        <v>14890567.315214999</v>
      </c>
      <c r="AK3171" s="9">
        <f t="shared" si="1525"/>
        <v>17881027</v>
      </c>
      <c r="AL3171" s="9">
        <f t="shared" si="1537"/>
        <v>20643886.130429998</v>
      </c>
      <c r="AM3171" s="6">
        <f t="shared" si="1535"/>
        <v>19595210.186054185</v>
      </c>
      <c r="AN3171" s="8">
        <f t="shared" si="1512"/>
        <v>10195552.767253183</v>
      </c>
      <c r="AO3171" s="7">
        <f t="shared" si="1538"/>
        <v>0.55791154017827049</v>
      </c>
      <c r="AP3171" s="6">
        <f t="shared" si="1533"/>
        <v>19595210.186054185</v>
      </c>
      <c r="AQ3171" s="5" t="s">
        <v>0</v>
      </c>
    </row>
    <row r="3172" spans="1:43" ht="25.5" x14ac:dyDescent="0.25">
      <c r="A3172" s="42">
        <v>721</v>
      </c>
      <c r="B3172" s="26">
        <v>8711099</v>
      </c>
      <c r="C3172" s="24">
        <v>72101511</v>
      </c>
      <c r="D3172" s="24" t="s">
        <v>3</v>
      </c>
      <c r="E3172" s="24" t="s">
        <v>3</v>
      </c>
      <c r="F3172" s="23" t="s">
        <v>178</v>
      </c>
      <c r="G3172" s="22" t="s">
        <v>1</v>
      </c>
      <c r="H3172" s="21">
        <v>1</v>
      </c>
      <c r="I3172" s="20">
        <v>5004017.2675966388</v>
      </c>
      <c r="J3172" s="20">
        <f t="shared" si="1526"/>
        <v>950763.2808433614</v>
      </c>
      <c r="K3172" s="19">
        <f t="shared" si="1527"/>
        <v>5954780.54844</v>
      </c>
      <c r="L3172" s="15">
        <f t="shared" si="1528"/>
        <v>5954780.54844</v>
      </c>
      <c r="M3172" s="17">
        <v>4030652.1008403362</v>
      </c>
      <c r="N3172" s="17">
        <v>765823.89915966394</v>
      </c>
      <c r="O3172" s="16">
        <v>4796476</v>
      </c>
      <c r="P3172" s="18">
        <v>4796476</v>
      </c>
      <c r="Q3172" s="17">
        <v>3802502.5210084035</v>
      </c>
      <c r="R3172" s="17">
        <v>722475.47899159673</v>
      </c>
      <c r="S3172" s="16">
        <v>4524978</v>
      </c>
      <c r="T3172" s="15">
        <f t="shared" si="1536"/>
        <v>4524978</v>
      </c>
      <c r="U3172" s="14"/>
      <c r="V3172" s="14"/>
      <c r="W3172" s="14"/>
      <c r="X3172" s="14"/>
      <c r="Y3172" s="14"/>
      <c r="Z3172" s="14"/>
      <c r="AA3172" s="14"/>
      <c r="AB3172" s="13"/>
      <c r="AC3172" s="12">
        <f t="shared" si="1529"/>
        <v>0</v>
      </c>
      <c r="AD3172" s="6">
        <f t="shared" si="1530"/>
        <v>0</v>
      </c>
      <c r="AE3172" s="6">
        <f t="shared" si="1531"/>
        <v>0</v>
      </c>
      <c r="AF3172" s="6">
        <f t="shared" si="1532"/>
        <v>0</v>
      </c>
      <c r="AG3172" s="11">
        <f t="shared" si="1534"/>
        <v>4524978</v>
      </c>
      <c r="AH3172" s="11">
        <f t="shared" si="1539"/>
        <v>5954780.54844</v>
      </c>
      <c r="AI3172" s="11">
        <f t="shared" si="1540"/>
        <v>4660727</v>
      </c>
      <c r="AJ3172" s="10">
        <f t="shared" si="1541"/>
        <v>3819058.63711</v>
      </c>
      <c r="AK3172" s="9">
        <f t="shared" si="1525"/>
        <v>4592852.5</v>
      </c>
      <c r="AL3172" s="9">
        <f t="shared" si="1537"/>
        <v>5307753.77422</v>
      </c>
      <c r="AM3172" s="6">
        <f t="shared" si="1535"/>
        <v>5021641.199795736</v>
      </c>
      <c r="AN3172" s="8">
        <f t="shared" si="1512"/>
        <v>2620444.2247070395</v>
      </c>
      <c r="AO3172" s="7">
        <f t="shared" si="1538"/>
        <v>0.56223937267877722</v>
      </c>
      <c r="AP3172" s="6">
        <f t="shared" si="1533"/>
        <v>5021641.199795736</v>
      </c>
      <c r="AQ3172" s="5" t="s">
        <v>0</v>
      </c>
    </row>
    <row r="3173" spans="1:43" x14ac:dyDescent="0.25">
      <c r="A3173" s="42">
        <v>722</v>
      </c>
      <c r="B3173" s="26">
        <v>8714199</v>
      </c>
      <c r="C3173" s="24">
        <v>78181508</v>
      </c>
      <c r="D3173" s="24" t="s">
        <v>3</v>
      </c>
      <c r="E3173" s="24" t="s">
        <v>3</v>
      </c>
      <c r="F3173" s="23" t="s">
        <v>179</v>
      </c>
      <c r="G3173" s="22" t="s">
        <v>1</v>
      </c>
      <c r="H3173" s="21">
        <v>1</v>
      </c>
      <c r="I3173" s="20">
        <v>1133022.2864369748</v>
      </c>
      <c r="J3173" s="20">
        <f t="shared" si="1526"/>
        <v>215274.23442302522</v>
      </c>
      <c r="K3173" s="19">
        <f t="shared" si="1527"/>
        <v>1348296.52086</v>
      </c>
      <c r="L3173" s="15">
        <f t="shared" si="1528"/>
        <v>1348296.52086</v>
      </c>
      <c r="M3173" s="17">
        <v>912630.25210084033</v>
      </c>
      <c r="N3173" s="17">
        <v>173399.74789915967</v>
      </c>
      <c r="O3173" s="16">
        <v>1086030</v>
      </c>
      <c r="P3173" s="18">
        <v>1086030</v>
      </c>
      <c r="Q3173" s="17">
        <v>860972.26890756306</v>
      </c>
      <c r="R3173" s="17">
        <v>163584.731092437</v>
      </c>
      <c r="S3173" s="16">
        <v>1024557</v>
      </c>
      <c r="T3173" s="15">
        <f t="shared" si="1536"/>
        <v>1024557</v>
      </c>
      <c r="U3173" s="14"/>
      <c r="V3173" s="14"/>
      <c r="W3173" s="14"/>
      <c r="X3173" s="14"/>
      <c r="Y3173" s="14"/>
      <c r="Z3173" s="14"/>
      <c r="AA3173" s="14"/>
      <c r="AB3173" s="13"/>
      <c r="AC3173" s="12">
        <f t="shared" si="1529"/>
        <v>0</v>
      </c>
      <c r="AD3173" s="6">
        <f t="shared" si="1530"/>
        <v>0</v>
      </c>
      <c r="AE3173" s="6">
        <f t="shared" si="1531"/>
        <v>0</v>
      </c>
      <c r="AF3173" s="6">
        <f t="shared" si="1532"/>
        <v>0</v>
      </c>
      <c r="AG3173" s="11">
        <f t="shared" si="1534"/>
        <v>1024557</v>
      </c>
      <c r="AH3173" s="11">
        <f t="shared" si="1539"/>
        <v>1348296.52086</v>
      </c>
      <c r="AI3173" s="11">
        <f t="shared" si="1540"/>
        <v>1055293.5</v>
      </c>
      <c r="AJ3173" s="10">
        <f t="shared" si="1541"/>
        <v>864720.88021500001</v>
      </c>
      <c r="AK3173" s="9">
        <f t="shared" si="1525"/>
        <v>1039925.25</v>
      </c>
      <c r="AL3173" s="9">
        <f t="shared" si="1537"/>
        <v>1201795.01043</v>
      </c>
      <c r="AM3173" s="6">
        <f t="shared" si="1535"/>
        <v>1137012.6446840172</v>
      </c>
      <c r="AN3173" s="8">
        <f t="shared" ref="AN3173:AN3236" si="1542">STDEVA(L3173,P3173,T3173,AF3173)</f>
        <v>593327.59714257997</v>
      </c>
      <c r="AO3173" s="7">
        <f t="shared" si="1538"/>
        <v>0.56223941220388451</v>
      </c>
      <c r="AP3173" s="6">
        <f t="shared" si="1533"/>
        <v>1137012.6446840172</v>
      </c>
      <c r="AQ3173" s="5" t="s">
        <v>0</v>
      </c>
    </row>
    <row r="3174" spans="1:43" ht="38.25" x14ac:dyDescent="0.25">
      <c r="A3174" s="42">
        <v>723</v>
      </c>
      <c r="B3174" s="26">
        <v>8714199</v>
      </c>
      <c r="C3174" s="24">
        <v>72154501</v>
      </c>
      <c r="D3174" s="24" t="s">
        <v>3</v>
      </c>
      <c r="E3174" s="24" t="s">
        <v>3</v>
      </c>
      <c r="F3174" s="23" t="s">
        <v>765</v>
      </c>
      <c r="G3174" s="22" t="s">
        <v>1</v>
      </c>
      <c r="H3174" s="21">
        <v>1</v>
      </c>
      <c r="I3174" s="20">
        <v>3847134.826134454</v>
      </c>
      <c r="J3174" s="20">
        <f t="shared" si="1526"/>
        <v>730955.61696554627</v>
      </c>
      <c r="K3174" s="19">
        <f t="shared" si="1527"/>
        <v>4578090.4430999998</v>
      </c>
      <c r="L3174" s="15">
        <f t="shared" si="1528"/>
        <v>4578090.4430999998</v>
      </c>
      <c r="M3174" s="17">
        <v>3069568.9075630251</v>
      </c>
      <c r="N3174" s="17">
        <v>583218.09243697475</v>
      </c>
      <c r="O3174" s="16">
        <v>3652787</v>
      </c>
      <c r="P3174" s="18">
        <v>3652787</v>
      </c>
      <c r="Q3174" s="17">
        <v>2923399.1596638658</v>
      </c>
      <c r="R3174" s="17">
        <v>555445.84033613454</v>
      </c>
      <c r="S3174" s="16">
        <v>3478845.0000000005</v>
      </c>
      <c r="T3174" s="15">
        <f t="shared" si="1536"/>
        <v>3478845.0000000005</v>
      </c>
      <c r="U3174" s="14"/>
      <c r="V3174" s="14"/>
      <c r="W3174" s="14"/>
      <c r="X3174" s="14"/>
      <c r="Y3174" s="14"/>
      <c r="Z3174" s="14"/>
      <c r="AA3174" s="14"/>
      <c r="AB3174" s="13"/>
      <c r="AC3174" s="12">
        <f t="shared" si="1529"/>
        <v>0</v>
      </c>
      <c r="AD3174" s="6">
        <f t="shared" si="1530"/>
        <v>0</v>
      </c>
      <c r="AE3174" s="6">
        <f t="shared" si="1531"/>
        <v>0</v>
      </c>
      <c r="AF3174" s="6">
        <f t="shared" si="1532"/>
        <v>0</v>
      </c>
      <c r="AG3174" s="11">
        <f t="shared" si="1534"/>
        <v>3478845.0000000005</v>
      </c>
      <c r="AH3174" s="11">
        <f t="shared" si="1539"/>
        <v>4578090.4430999998</v>
      </c>
      <c r="AI3174" s="11">
        <f t="shared" si="1540"/>
        <v>3565816</v>
      </c>
      <c r="AJ3174" s="10">
        <f t="shared" si="1541"/>
        <v>2927430.610775</v>
      </c>
      <c r="AK3174" s="9">
        <f t="shared" si="1525"/>
        <v>3522330.5</v>
      </c>
      <c r="AL3174" s="9">
        <f t="shared" si="1537"/>
        <v>4071953.2215499999</v>
      </c>
      <c r="AM3174" s="6">
        <f t="shared" si="1535"/>
        <v>3847895.3820662433</v>
      </c>
      <c r="AN3174" s="8">
        <f t="shared" si="1542"/>
        <v>2010367.0960786901</v>
      </c>
      <c r="AO3174" s="7">
        <f t="shared" si="1538"/>
        <v>0.56378879226485334</v>
      </c>
      <c r="AP3174" s="6">
        <f t="shared" si="1533"/>
        <v>3847895.3820662433</v>
      </c>
      <c r="AQ3174" s="5" t="s">
        <v>0</v>
      </c>
    </row>
    <row r="3175" spans="1:43" ht="38.25" x14ac:dyDescent="0.25">
      <c r="A3175" s="42">
        <v>724</v>
      </c>
      <c r="B3175" s="26">
        <v>8714199</v>
      </c>
      <c r="C3175" s="24">
        <v>25174404</v>
      </c>
      <c r="D3175" s="24" t="s">
        <v>3</v>
      </c>
      <c r="E3175" s="24" t="s">
        <v>3</v>
      </c>
      <c r="F3175" s="23" t="s">
        <v>174</v>
      </c>
      <c r="G3175" s="22" t="s">
        <v>1</v>
      </c>
      <c r="H3175" s="21">
        <v>1</v>
      </c>
      <c r="I3175" s="20">
        <v>1704389.8382016809</v>
      </c>
      <c r="J3175" s="20">
        <f t="shared" ref="J3175:J3206" si="1543">+I3175*0.19</f>
        <v>323834.06925831939</v>
      </c>
      <c r="K3175" s="19">
        <f t="shared" ref="K3175:K3206" si="1544">+I3175+J3175</f>
        <v>2028223.9074600004</v>
      </c>
      <c r="L3175" s="15">
        <f t="shared" ref="L3175:L3206" si="1545">+H3175*K3175</f>
        <v>2028223.9074600004</v>
      </c>
      <c r="M3175" s="17">
        <v>1385809.2436974791</v>
      </c>
      <c r="N3175" s="17">
        <v>263303.75630252104</v>
      </c>
      <c r="O3175" s="16">
        <v>1649113.0000000002</v>
      </c>
      <c r="P3175" s="18">
        <v>1649113.0000000002</v>
      </c>
      <c r="Q3175" s="17">
        <v>1295148.7394957985</v>
      </c>
      <c r="R3175" s="17">
        <v>246078.26050420172</v>
      </c>
      <c r="S3175" s="16">
        <v>1541227.0000000002</v>
      </c>
      <c r="T3175" s="15">
        <f t="shared" si="1536"/>
        <v>1541227.0000000002</v>
      </c>
      <c r="U3175" s="14"/>
      <c r="V3175" s="14"/>
      <c r="W3175" s="14"/>
      <c r="X3175" s="14"/>
      <c r="Y3175" s="14"/>
      <c r="Z3175" s="14"/>
      <c r="AA3175" s="14"/>
      <c r="AB3175" s="13"/>
      <c r="AC3175" s="12">
        <f t="shared" ref="AC3175:AC3206" si="1546">+AB3175*19%</f>
        <v>0</v>
      </c>
      <c r="AD3175" s="6">
        <f t="shared" ref="AD3175:AD3206" si="1547">+AB3175+AC3175</f>
        <v>0</v>
      </c>
      <c r="AE3175" s="6">
        <f t="shared" ref="AE3175:AE3206" si="1548">+AD3175*5.1%</f>
        <v>0</v>
      </c>
      <c r="AF3175" s="6">
        <f t="shared" ref="AF3175:AF3206" si="1549">+AD3175+AE3175</f>
        <v>0</v>
      </c>
      <c r="AG3175" s="11">
        <f t="shared" si="1534"/>
        <v>1541227.0000000002</v>
      </c>
      <c r="AH3175" s="11">
        <f t="shared" si="1539"/>
        <v>2028223.9074600004</v>
      </c>
      <c r="AI3175" s="11">
        <f t="shared" si="1540"/>
        <v>1595170.0000000002</v>
      </c>
      <c r="AJ3175" s="10">
        <f t="shared" si="1541"/>
        <v>1304640.9768650001</v>
      </c>
      <c r="AK3175" s="9">
        <f t="shared" si="1525"/>
        <v>1568198.5000000002</v>
      </c>
      <c r="AL3175" s="9">
        <f t="shared" si="1537"/>
        <v>1811696.9537300002</v>
      </c>
      <c r="AM3175" s="6">
        <f t="shared" si="1535"/>
        <v>1715989.4614662863</v>
      </c>
      <c r="AN3175" s="8">
        <f t="shared" si="1542"/>
        <v>894482.02087935887</v>
      </c>
      <c r="AO3175" s="7">
        <f t="shared" si="1538"/>
        <v>0.56074400902684907</v>
      </c>
      <c r="AP3175" s="6">
        <f t="shared" si="1533"/>
        <v>1715989.4614662863</v>
      </c>
      <c r="AQ3175" s="5" t="s">
        <v>0</v>
      </c>
    </row>
    <row r="3176" spans="1:43" ht="25.5" x14ac:dyDescent="0.25">
      <c r="A3176" s="42">
        <v>725</v>
      </c>
      <c r="B3176" s="26">
        <v>8714199</v>
      </c>
      <c r="C3176" s="24">
        <v>72154501</v>
      </c>
      <c r="D3176" s="24" t="s">
        <v>3</v>
      </c>
      <c r="E3176" s="24" t="s">
        <v>3</v>
      </c>
      <c r="F3176" s="23" t="s">
        <v>171</v>
      </c>
      <c r="G3176" s="22" t="s">
        <v>1</v>
      </c>
      <c r="H3176" s="21">
        <v>1</v>
      </c>
      <c r="I3176" s="20">
        <v>3481141.9884201679</v>
      </c>
      <c r="J3176" s="20">
        <f t="shared" si="1543"/>
        <v>661416.97779983189</v>
      </c>
      <c r="K3176" s="19">
        <f t="shared" si="1544"/>
        <v>4142558.9662199998</v>
      </c>
      <c r="L3176" s="15">
        <f t="shared" si="1545"/>
        <v>4142558.9662199998</v>
      </c>
      <c r="M3176" s="17">
        <v>2830454.6218487397</v>
      </c>
      <c r="N3176" s="17">
        <v>537786.37815126055</v>
      </c>
      <c r="O3176" s="16">
        <v>3368241</v>
      </c>
      <c r="P3176" s="18">
        <v>3368241</v>
      </c>
      <c r="Q3176" s="17">
        <v>2645284.8739495799</v>
      </c>
      <c r="R3176" s="17">
        <v>502604.12605042016</v>
      </c>
      <c r="S3176" s="16">
        <v>3147889</v>
      </c>
      <c r="T3176" s="15">
        <f t="shared" si="1536"/>
        <v>3147889</v>
      </c>
      <c r="U3176" s="14"/>
      <c r="V3176" s="14"/>
      <c r="W3176" s="14"/>
      <c r="X3176" s="14"/>
      <c r="Y3176" s="14"/>
      <c r="Z3176" s="14"/>
      <c r="AA3176" s="14"/>
      <c r="AB3176" s="13"/>
      <c r="AC3176" s="12">
        <f t="shared" si="1546"/>
        <v>0</v>
      </c>
      <c r="AD3176" s="6">
        <f t="shared" si="1547"/>
        <v>0</v>
      </c>
      <c r="AE3176" s="6">
        <f t="shared" si="1548"/>
        <v>0</v>
      </c>
      <c r="AF3176" s="6">
        <f t="shared" si="1549"/>
        <v>0</v>
      </c>
      <c r="AG3176" s="11">
        <f t="shared" si="1534"/>
        <v>3147889</v>
      </c>
      <c r="AH3176" s="11">
        <f t="shared" si="1539"/>
        <v>4142558.9662199998</v>
      </c>
      <c r="AI3176" s="11">
        <f t="shared" si="1540"/>
        <v>3258065</v>
      </c>
      <c r="AJ3176" s="10">
        <f t="shared" si="1541"/>
        <v>2664672.2415549997</v>
      </c>
      <c r="AK3176" s="9">
        <f t="shared" si="1525"/>
        <v>3202977</v>
      </c>
      <c r="AL3176" s="9">
        <f t="shared" si="1537"/>
        <v>3700311.9831099999</v>
      </c>
      <c r="AM3176" s="6">
        <f t="shared" si="1535"/>
        <v>3504833.5494726915</v>
      </c>
      <c r="AN3176" s="8">
        <f t="shared" si="1542"/>
        <v>1826940.4988811871</v>
      </c>
      <c r="AO3176" s="7">
        <f t="shared" si="1538"/>
        <v>0.56074403023917174</v>
      </c>
      <c r="AP3176" s="6">
        <f t="shared" si="1533"/>
        <v>3504833.5494726915</v>
      </c>
      <c r="AQ3176" s="5" t="s">
        <v>0</v>
      </c>
    </row>
    <row r="3177" spans="1:43" ht="63.75" x14ac:dyDescent="0.25">
      <c r="A3177" s="42">
        <v>726</v>
      </c>
      <c r="B3177" s="26">
        <v>8714199</v>
      </c>
      <c r="C3177" s="24">
        <v>78181508</v>
      </c>
      <c r="D3177" s="24" t="s">
        <v>3</v>
      </c>
      <c r="E3177" s="24" t="s">
        <v>3</v>
      </c>
      <c r="F3177" s="23" t="s">
        <v>170</v>
      </c>
      <c r="G3177" s="22" t="s">
        <v>1</v>
      </c>
      <c r="H3177" s="21">
        <v>1</v>
      </c>
      <c r="I3177" s="20">
        <v>4142562.383344538</v>
      </c>
      <c r="J3177" s="20">
        <f t="shared" si="1543"/>
        <v>787086.8528354622</v>
      </c>
      <c r="K3177" s="19">
        <f t="shared" si="1544"/>
        <v>4929649.23618</v>
      </c>
      <c r="L3177" s="15">
        <f t="shared" si="1545"/>
        <v>4929649.23618</v>
      </c>
      <c r="M3177" s="17">
        <v>3431201.6806722688</v>
      </c>
      <c r="N3177" s="17">
        <v>651928.31932773103</v>
      </c>
      <c r="O3177" s="16">
        <v>4083130</v>
      </c>
      <c r="P3177" s="18">
        <v>4083130</v>
      </c>
      <c r="Q3177" s="17">
        <v>3147891.5966386558</v>
      </c>
      <c r="R3177" s="17">
        <v>598099.40336134459</v>
      </c>
      <c r="S3177" s="16">
        <v>3745991.0000000005</v>
      </c>
      <c r="T3177" s="15">
        <f t="shared" si="1536"/>
        <v>3745991.0000000005</v>
      </c>
      <c r="U3177" s="14"/>
      <c r="V3177" s="14"/>
      <c r="W3177" s="14"/>
      <c r="X3177" s="14"/>
      <c r="Y3177" s="14"/>
      <c r="Z3177" s="14"/>
      <c r="AA3177" s="14"/>
      <c r="AB3177" s="13"/>
      <c r="AC3177" s="12">
        <f t="shared" si="1546"/>
        <v>0</v>
      </c>
      <c r="AD3177" s="6">
        <f t="shared" si="1547"/>
        <v>0</v>
      </c>
      <c r="AE3177" s="6">
        <f t="shared" si="1548"/>
        <v>0</v>
      </c>
      <c r="AF3177" s="6">
        <f t="shared" si="1549"/>
        <v>0</v>
      </c>
      <c r="AG3177" s="11">
        <f t="shared" si="1534"/>
        <v>3745991.0000000005</v>
      </c>
      <c r="AH3177" s="11">
        <f t="shared" si="1539"/>
        <v>4929649.23618</v>
      </c>
      <c r="AI3177" s="11">
        <f t="shared" si="1540"/>
        <v>3914560.5</v>
      </c>
      <c r="AJ3177" s="10">
        <f t="shared" si="1541"/>
        <v>3189692.559045</v>
      </c>
      <c r="AK3177" s="9">
        <f t="shared" si="1525"/>
        <v>3830275.75</v>
      </c>
      <c r="AL3177" s="9">
        <f t="shared" si="1537"/>
        <v>4422104.86809</v>
      </c>
      <c r="AM3177" s="6">
        <f t="shared" si="1535"/>
        <v>4197469.0919474661</v>
      </c>
      <c r="AN3177" s="8">
        <f t="shared" si="1542"/>
        <v>2183978.5007979437</v>
      </c>
      <c r="AO3177" s="7">
        <f t="shared" si="1538"/>
        <v>0.55791154608491644</v>
      </c>
      <c r="AP3177" s="6">
        <f t="shared" si="1533"/>
        <v>4197469.0919474661</v>
      </c>
      <c r="AQ3177" s="5" t="s">
        <v>0</v>
      </c>
    </row>
    <row r="3178" spans="1:43" ht="76.5" x14ac:dyDescent="0.25">
      <c r="A3178" s="42">
        <v>727</v>
      </c>
      <c r="B3178" s="26">
        <v>8714199</v>
      </c>
      <c r="C3178" s="24">
        <v>72154501</v>
      </c>
      <c r="D3178" s="24" t="s">
        <v>3</v>
      </c>
      <c r="E3178" s="24" t="s">
        <v>3</v>
      </c>
      <c r="F3178" s="23" t="s">
        <v>169</v>
      </c>
      <c r="G3178" s="22" t="s">
        <v>1</v>
      </c>
      <c r="H3178" s="21">
        <v>1</v>
      </c>
      <c r="I3178" s="20" t="s">
        <v>9</v>
      </c>
      <c r="J3178" s="20" t="s">
        <v>9</v>
      </c>
      <c r="K3178" s="20" t="s">
        <v>9</v>
      </c>
      <c r="L3178" s="17" t="s">
        <v>9</v>
      </c>
      <c r="M3178" s="17">
        <v>0</v>
      </c>
      <c r="N3178" s="17">
        <v>0</v>
      </c>
      <c r="O3178" s="16">
        <v>0</v>
      </c>
      <c r="P3178" s="18">
        <v>0</v>
      </c>
      <c r="Q3178" s="17" t="s">
        <v>9</v>
      </c>
      <c r="R3178" s="17" t="s">
        <v>9</v>
      </c>
      <c r="S3178" s="17" t="s">
        <v>9</v>
      </c>
      <c r="T3178" s="15" t="str">
        <f t="shared" si="1536"/>
        <v xml:space="preserve">NO APLICA </v>
      </c>
      <c r="U3178" s="20"/>
      <c r="V3178" s="20"/>
      <c r="W3178" s="20"/>
      <c r="X3178" s="20"/>
      <c r="Y3178" s="20"/>
      <c r="Z3178" s="20"/>
      <c r="AA3178" s="20"/>
      <c r="AB3178" s="13"/>
      <c r="AC3178" s="12">
        <f t="shared" si="1546"/>
        <v>0</v>
      </c>
      <c r="AD3178" s="6">
        <f t="shared" si="1547"/>
        <v>0</v>
      </c>
      <c r="AE3178" s="6">
        <f t="shared" si="1548"/>
        <v>0</v>
      </c>
      <c r="AF3178" s="6">
        <f t="shared" si="1549"/>
        <v>0</v>
      </c>
      <c r="AG3178" s="11">
        <f t="shared" si="1534"/>
        <v>0</v>
      </c>
      <c r="AH3178" s="11">
        <f t="shared" si="1539"/>
        <v>0</v>
      </c>
      <c r="AI3178" s="11">
        <f t="shared" si="1540"/>
        <v>0</v>
      </c>
      <c r="AJ3178" s="10">
        <f t="shared" si="1541"/>
        <v>0</v>
      </c>
      <c r="AK3178" s="9">
        <f t="shared" si="1525"/>
        <v>0</v>
      </c>
      <c r="AL3178" s="9">
        <f t="shared" si="1537"/>
        <v>0</v>
      </c>
      <c r="AM3178" s="6" t="e">
        <f t="shared" si="1535"/>
        <v>#NUM!</v>
      </c>
      <c r="AN3178" s="8">
        <f t="shared" si="1542"/>
        <v>0</v>
      </c>
      <c r="AO3178" s="7" t="e">
        <f t="shared" si="1538"/>
        <v>#DIV/0!</v>
      </c>
      <c r="AP3178" s="6"/>
      <c r="AQ3178" s="5"/>
    </row>
    <row r="3179" spans="1:43" ht="25.5" x14ac:dyDescent="0.25">
      <c r="A3179" s="42">
        <v>728</v>
      </c>
      <c r="B3179" s="26">
        <v>8714199</v>
      </c>
      <c r="C3179" s="24">
        <v>73152108</v>
      </c>
      <c r="D3179" s="24" t="s">
        <v>3</v>
      </c>
      <c r="E3179" s="24" t="s">
        <v>3</v>
      </c>
      <c r="F3179" s="23" t="s">
        <v>176</v>
      </c>
      <c r="G3179" s="22" t="s">
        <v>1</v>
      </c>
      <c r="H3179" s="21">
        <v>1</v>
      </c>
      <c r="I3179" s="20">
        <v>4284254.7240504203</v>
      </c>
      <c r="J3179" s="20">
        <f t="shared" ref="J3179:J3192" si="1550">+I3179*0.19</f>
        <v>814008.39756957989</v>
      </c>
      <c r="K3179" s="19">
        <f t="shared" ref="K3179:K3192" si="1551">+I3179+J3179</f>
        <v>5098263.1216200003</v>
      </c>
      <c r="L3179" s="15">
        <f t="shared" ref="L3179:L3192" si="1552">+H3179*K3179</f>
        <v>5098263.1216200003</v>
      </c>
      <c r="M3179" s="17">
        <v>3516007.5630252101</v>
      </c>
      <c r="N3179" s="17">
        <v>668041.43697478995</v>
      </c>
      <c r="O3179" s="16">
        <v>4184049</v>
      </c>
      <c r="P3179" s="18">
        <v>4184049</v>
      </c>
      <c r="Q3179" s="17">
        <v>3255562.1848739497</v>
      </c>
      <c r="R3179" s="17">
        <v>618556.8151260505</v>
      </c>
      <c r="S3179" s="16">
        <v>3874119</v>
      </c>
      <c r="T3179" s="15">
        <f t="shared" si="1536"/>
        <v>3874119</v>
      </c>
      <c r="U3179" s="14"/>
      <c r="V3179" s="14"/>
      <c r="W3179" s="14"/>
      <c r="X3179" s="14"/>
      <c r="Y3179" s="14"/>
      <c r="Z3179" s="14"/>
      <c r="AA3179" s="14"/>
      <c r="AB3179" s="13"/>
      <c r="AC3179" s="12">
        <f t="shared" si="1546"/>
        <v>0</v>
      </c>
      <c r="AD3179" s="6">
        <f t="shared" si="1547"/>
        <v>0</v>
      </c>
      <c r="AE3179" s="6">
        <f t="shared" si="1548"/>
        <v>0</v>
      </c>
      <c r="AF3179" s="6">
        <f t="shared" si="1549"/>
        <v>0</v>
      </c>
      <c r="AG3179" s="11">
        <f t="shared" si="1534"/>
        <v>3874119</v>
      </c>
      <c r="AH3179" s="11">
        <f t="shared" si="1539"/>
        <v>5098263.1216200003</v>
      </c>
      <c r="AI3179" s="11">
        <f t="shared" si="1540"/>
        <v>4029084</v>
      </c>
      <c r="AJ3179" s="10">
        <f t="shared" si="1541"/>
        <v>3289107.7804049999</v>
      </c>
      <c r="AK3179" s="9">
        <f t="shared" si="1525"/>
        <v>3951601.5</v>
      </c>
      <c r="AL3179" s="9">
        <f t="shared" si="1537"/>
        <v>4563673.5608099997</v>
      </c>
      <c r="AM3179" s="6">
        <f t="shared" si="1535"/>
        <v>4327309.8078829553</v>
      </c>
      <c r="AN3179" s="8">
        <f t="shared" si="1542"/>
        <v>2253473.6854724009</v>
      </c>
      <c r="AO3179" s="7">
        <f t="shared" si="1538"/>
        <v>0.55930173842799025</v>
      </c>
      <c r="AP3179" s="6">
        <f t="shared" ref="AP3179:AP3192" si="1553">+AM3179</f>
        <v>4327309.8078829553</v>
      </c>
      <c r="AQ3179" s="5" t="s">
        <v>0</v>
      </c>
    </row>
    <row r="3180" spans="1:43" x14ac:dyDescent="0.25">
      <c r="A3180" s="42">
        <v>729</v>
      </c>
      <c r="B3180" s="26">
        <v>8714199</v>
      </c>
      <c r="C3180" s="24">
        <v>73152108</v>
      </c>
      <c r="D3180" s="24" t="s">
        <v>3</v>
      </c>
      <c r="E3180" s="24" t="s">
        <v>3</v>
      </c>
      <c r="F3180" s="23" t="s">
        <v>175</v>
      </c>
      <c r="G3180" s="22" t="s">
        <v>1</v>
      </c>
      <c r="H3180" s="21">
        <v>1</v>
      </c>
      <c r="I3180" s="20">
        <v>3916113.1895798319</v>
      </c>
      <c r="J3180" s="20">
        <f t="shared" si="1550"/>
        <v>744061.50602016808</v>
      </c>
      <c r="K3180" s="19">
        <f t="shared" si="1551"/>
        <v>4660174.6956000002</v>
      </c>
      <c r="L3180" s="15">
        <f t="shared" si="1552"/>
        <v>4660174.6956000002</v>
      </c>
      <c r="M3180" s="17">
        <v>3154363.8655462186</v>
      </c>
      <c r="N3180" s="17">
        <v>599329.13445378153</v>
      </c>
      <c r="O3180" s="16">
        <v>3753693</v>
      </c>
      <c r="P3180" s="18">
        <v>3753693</v>
      </c>
      <c r="Q3180" s="17">
        <v>2975815.1260504201</v>
      </c>
      <c r="R3180" s="17">
        <v>565404.87394957978</v>
      </c>
      <c r="S3180" s="16">
        <v>3541220</v>
      </c>
      <c r="T3180" s="15">
        <f t="shared" si="1536"/>
        <v>3541220</v>
      </c>
      <c r="U3180" s="14"/>
      <c r="V3180" s="14"/>
      <c r="W3180" s="14"/>
      <c r="X3180" s="14"/>
      <c r="Y3180" s="14"/>
      <c r="Z3180" s="14"/>
      <c r="AA3180" s="14"/>
      <c r="AB3180" s="13"/>
      <c r="AC3180" s="12">
        <f t="shared" si="1546"/>
        <v>0</v>
      </c>
      <c r="AD3180" s="6">
        <f t="shared" si="1547"/>
        <v>0</v>
      </c>
      <c r="AE3180" s="6">
        <f t="shared" si="1548"/>
        <v>0</v>
      </c>
      <c r="AF3180" s="6">
        <f t="shared" si="1549"/>
        <v>0</v>
      </c>
      <c r="AG3180" s="11">
        <f t="shared" si="1534"/>
        <v>3541220</v>
      </c>
      <c r="AH3180" s="11">
        <f t="shared" si="1539"/>
        <v>4660174.6956000002</v>
      </c>
      <c r="AI3180" s="11">
        <f t="shared" si="1540"/>
        <v>3647456.5</v>
      </c>
      <c r="AJ3180" s="10">
        <f t="shared" si="1541"/>
        <v>2988771.9238999998</v>
      </c>
      <c r="AK3180" s="9">
        <f t="shared" si="1525"/>
        <v>3594338.25</v>
      </c>
      <c r="AL3180" s="9">
        <f t="shared" si="1537"/>
        <v>4153815.5978000001</v>
      </c>
      <c r="AM3180" s="6">
        <f t="shared" si="1535"/>
        <v>3929905.6920707431</v>
      </c>
      <c r="AN3180" s="8">
        <f t="shared" si="1542"/>
        <v>2050743.6023540283</v>
      </c>
      <c r="AO3180" s="7">
        <f t="shared" si="1538"/>
        <v>0.56223935840058081</v>
      </c>
      <c r="AP3180" s="6">
        <f t="shared" si="1553"/>
        <v>3929905.6920707431</v>
      </c>
      <c r="AQ3180" s="5" t="s">
        <v>0</v>
      </c>
    </row>
    <row r="3181" spans="1:43" ht="51" x14ac:dyDescent="0.25">
      <c r="A3181" s="42">
        <v>730</v>
      </c>
      <c r="B3181" s="26">
        <v>8714199</v>
      </c>
      <c r="C3181" s="24">
        <v>72154501</v>
      </c>
      <c r="D3181" s="24" t="s">
        <v>3</v>
      </c>
      <c r="E3181" s="24" t="s">
        <v>3</v>
      </c>
      <c r="F3181" s="23" t="s">
        <v>764</v>
      </c>
      <c r="G3181" s="22" t="s">
        <v>1</v>
      </c>
      <c r="H3181" s="21">
        <v>1</v>
      </c>
      <c r="I3181" s="20">
        <v>2717101.6942689074</v>
      </c>
      <c r="J3181" s="20">
        <f t="shared" si="1550"/>
        <v>516249.32191109244</v>
      </c>
      <c r="K3181" s="19">
        <f t="shared" si="1551"/>
        <v>3233351.0161799998</v>
      </c>
      <c r="L3181" s="15">
        <f t="shared" si="1552"/>
        <v>3233351.0161799998</v>
      </c>
      <c r="M3181" s="17">
        <v>2167933.6134453784</v>
      </c>
      <c r="N3181" s="17">
        <v>411907.38655462192</v>
      </c>
      <c r="O3181" s="16">
        <v>2579841.0000000005</v>
      </c>
      <c r="P3181" s="18">
        <v>2579841.0000000005</v>
      </c>
      <c r="Q3181" s="17">
        <v>2064698.3193277312</v>
      </c>
      <c r="R3181" s="17">
        <v>392292.68067226891</v>
      </c>
      <c r="S3181" s="16">
        <v>2456991</v>
      </c>
      <c r="T3181" s="15">
        <f t="shared" si="1536"/>
        <v>2456991</v>
      </c>
      <c r="U3181" s="14"/>
      <c r="V3181" s="14"/>
      <c r="W3181" s="14"/>
      <c r="X3181" s="14"/>
      <c r="Y3181" s="14"/>
      <c r="Z3181" s="14"/>
      <c r="AA3181" s="14"/>
      <c r="AB3181" s="13"/>
      <c r="AC3181" s="12">
        <f t="shared" si="1546"/>
        <v>0</v>
      </c>
      <c r="AD3181" s="6">
        <f t="shared" si="1547"/>
        <v>0</v>
      </c>
      <c r="AE3181" s="6">
        <f t="shared" si="1548"/>
        <v>0</v>
      </c>
      <c r="AF3181" s="6">
        <f t="shared" si="1549"/>
        <v>0</v>
      </c>
      <c r="AG3181" s="11">
        <f t="shared" si="1534"/>
        <v>2456991</v>
      </c>
      <c r="AH3181" s="11">
        <f t="shared" si="1539"/>
        <v>3233351.0161799998</v>
      </c>
      <c r="AI3181" s="11">
        <f t="shared" si="1540"/>
        <v>2518416</v>
      </c>
      <c r="AJ3181" s="10">
        <f t="shared" si="1541"/>
        <v>2067545.7540450001</v>
      </c>
      <c r="AK3181" s="9">
        <f t="shared" si="1525"/>
        <v>2487703.5</v>
      </c>
      <c r="AL3181" s="9">
        <f t="shared" si="1537"/>
        <v>2875883.5080899997</v>
      </c>
      <c r="AM3181" s="6">
        <f t="shared" si="1535"/>
        <v>2717639.0810585567</v>
      </c>
      <c r="AN3181" s="8">
        <f t="shared" si="1542"/>
        <v>1419854.6137916388</v>
      </c>
      <c r="AO3181" s="7">
        <f t="shared" si="1538"/>
        <v>0.56378875205352841</v>
      </c>
      <c r="AP3181" s="6">
        <f t="shared" si="1553"/>
        <v>2717639.0810585567</v>
      </c>
      <c r="AQ3181" s="5" t="s">
        <v>0</v>
      </c>
    </row>
    <row r="3182" spans="1:43" x14ac:dyDescent="0.25">
      <c r="A3182" s="42">
        <v>731</v>
      </c>
      <c r="B3182" s="26">
        <v>8714199</v>
      </c>
      <c r="C3182" s="24">
        <v>72154302</v>
      </c>
      <c r="D3182" s="24" t="s">
        <v>3</v>
      </c>
      <c r="E3182" s="24" t="s">
        <v>3</v>
      </c>
      <c r="F3182" s="23" t="s">
        <v>763</v>
      </c>
      <c r="G3182" s="22" t="s">
        <v>1</v>
      </c>
      <c r="H3182" s="21">
        <v>1</v>
      </c>
      <c r="I3182" s="20">
        <v>967625.71774789924</v>
      </c>
      <c r="J3182" s="20">
        <f t="shared" si="1550"/>
        <v>183848.88637210085</v>
      </c>
      <c r="K3182" s="19">
        <f t="shared" si="1551"/>
        <v>1151474.60412</v>
      </c>
      <c r="L3182" s="15">
        <f t="shared" si="1552"/>
        <v>1151474.60412</v>
      </c>
      <c r="M3182" s="17">
        <v>779406.72268907563</v>
      </c>
      <c r="N3182" s="17">
        <v>148087.27731092437</v>
      </c>
      <c r="O3182" s="16">
        <v>927494</v>
      </c>
      <c r="P3182" s="18">
        <v>927494</v>
      </c>
      <c r="Q3182" s="17">
        <v>735289.07563025213</v>
      </c>
      <c r="R3182" s="17">
        <v>139704.9243697479</v>
      </c>
      <c r="S3182" s="16">
        <v>874994</v>
      </c>
      <c r="T3182" s="15">
        <f t="shared" si="1536"/>
        <v>874994</v>
      </c>
      <c r="U3182" s="14"/>
      <c r="V3182" s="14"/>
      <c r="W3182" s="14"/>
      <c r="X3182" s="14"/>
      <c r="Y3182" s="14"/>
      <c r="Z3182" s="14"/>
      <c r="AA3182" s="14"/>
      <c r="AB3182" s="13"/>
      <c r="AC3182" s="12">
        <f t="shared" si="1546"/>
        <v>0</v>
      </c>
      <c r="AD3182" s="6">
        <f t="shared" si="1547"/>
        <v>0</v>
      </c>
      <c r="AE3182" s="6">
        <f t="shared" si="1548"/>
        <v>0</v>
      </c>
      <c r="AF3182" s="6">
        <f t="shared" si="1549"/>
        <v>0</v>
      </c>
      <c r="AG3182" s="11">
        <f t="shared" si="1534"/>
        <v>874994</v>
      </c>
      <c r="AH3182" s="11">
        <f t="shared" si="1539"/>
        <v>1151474.60412</v>
      </c>
      <c r="AI3182" s="11">
        <f t="shared" si="1540"/>
        <v>901244</v>
      </c>
      <c r="AJ3182" s="10">
        <f t="shared" si="1541"/>
        <v>738490.65103000007</v>
      </c>
      <c r="AK3182" s="9">
        <f t="shared" si="1525"/>
        <v>888119</v>
      </c>
      <c r="AL3182" s="9">
        <f t="shared" si="1537"/>
        <v>1026359.30206</v>
      </c>
      <c r="AM3182" s="6">
        <f t="shared" si="1535"/>
        <v>971033.83321168961</v>
      </c>
      <c r="AN3182" s="8">
        <f t="shared" si="1542"/>
        <v>506714.78413089458</v>
      </c>
      <c r="AO3182" s="7">
        <f t="shared" si="1538"/>
        <v>0.56223928717516525</v>
      </c>
      <c r="AP3182" s="6">
        <f t="shared" si="1553"/>
        <v>971033.83321168961</v>
      </c>
      <c r="AQ3182" s="5" t="s">
        <v>0</v>
      </c>
    </row>
    <row r="3183" spans="1:43" x14ac:dyDescent="0.25">
      <c r="A3183" s="42">
        <v>732</v>
      </c>
      <c r="B3183" s="26">
        <v>8714199</v>
      </c>
      <c r="C3183" s="24">
        <v>72154501</v>
      </c>
      <c r="D3183" s="24" t="s">
        <v>3</v>
      </c>
      <c r="E3183" s="24" t="s">
        <v>3</v>
      </c>
      <c r="F3183" s="23" t="s">
        <v>762</v>
      </c>
      <c r="G3183" s="22" t="s">
        <v>1</v>
      </c>
      <c r="H3183" s="21">
        <v>1</v>
      </c>
      <c r="I3183" s="20">
        <v>1711751.5851428574</v>
      </c>
      <c r="J3183" s="20">
        <f t="shared" si="1550"/>
        <v>325232.80117714289</v>
      </c>
      <c r="K3183" s="19">
        <f t="shared" si="1551"/>
        <v>2036984.3863200003</v>
      </c>
      <c r="L3183" s="15">
        <f t="shared" si="1552"/>
        <v>2036984.3863200003</v>
      </c>
      <c r="M3183" s="17">
        <v>1378787.3949579832</v>
      </c>
      <c r="N3183" s="17">
        <v>261969.6050420168</v>
      </c>
      <c r="O3183" s="16">
        <v>1640757</v>
      </c>
      <c r="P3183" s="18">
        <v>1640757</v>
      </c>
      <c r="Q3183" s="17">
        <v>1300742.8571428573</v>
      </c>
      <c r="R3183" s="17">
        <v>247141.1428571429</v>
      </c>
      <c r="S3183" s="16">
        <v>1547884.0000000002</v>
      </c>
      <c r="T3183" s="15">
        <f t="shared" si="1536"/>
        <v>1547884.0000000002</v>
      </c>
      <c r="U3183" s="14"/>
      <c r="V3183" s="14"/>
      <c r="W3183" s="14"/>
      <c r="X3183" s="14"/>
      <c r="Y3183" s="14"/>
      <c r="Z3183" s="14"/>
      <c r="AA3183" s="14"/>
      <c r="AB3183" s="13"/>
      <c r="AC3183" s="12">
        <f t="shared" si="1546"/>
        <v>0</v>
      </c>
      <c r="AD3183" s="6">
        <f t="shared" si="1547"/>
        <v>0</v>
      </c>
      <c r="AE3183" s="6">
        <f t="shared" si="1548"/>
        <v>0</v>
      </c>
      <c r="AF3183" s="6">
        <f t="shared" si="1549"/>
        <v>0</v>
      </c>
      <c r="AG3183" s="11">
        <f t="shared" si="1534"/>
        <v>1547884.0000000002</v>
      </c>
      <c r="AH3183" s="11">
        <f t="shared" si="1539"/>
        <v>2036984.3863200003</v>
      </c>
      <c r="AI3183" s="11">
        <f t="shared" si="1540"/>
        <v>1594320.5</v>
      </c>
      <c r="AJ3183" s="10">
        <f t="shared" si="1541"/>
        <v>1306406.3465800001</v>
      </c>
      <c r="AK3183" s="9">
        <f t="shared" si="1525"/>
        <v>1571102.25</v>
      </c>
      <c r="AL3183" s="9">
        <f t="shared" si="1537"/>
        <v>1815652.4431600003</v>
      </c>
      <c r="AM3183" s="6">
        <f t="shared" si="1535"/>
        <v>1717780.3704994435</v>
      </c>
      <c r="AN3183" s="8">
        <f t="shared" si="1542"/>
        <v>896389.72756988823</v>
      </c>
      <c r="AO3183" s="7">
        <f t="shared" si="1538"/>
        <v>0.56223935373714895</v>
      </c>
      <c r="AP3183" s="6">
        <f t="shared" si="1553"/>
        <v>1717780.3704994435</v>
      </c>
      <c r="AQ3183" s="5" t="s">
        <v>0</v>
      </c>
    </row>
    <row r="3184" spans="1:43" ht="127.5" x14ac:dyDescent="0.25">
      <c r="A3184" s="42">
        <v>733</v>
      </c>
      <c r="B3184" s="26">
        <v>8714199</v>
      </c>
      <c r="C3184" s="24">
        <v>72154501</v>
      </c>
      <c r="D3184" s="24" t="s">
        <v>3</v>
      </c>
      <c r="E3184" s="24" t="s">
        <v>3</v>
      </c>
      <c r="F3184" s="23" t="s">
        <v>761</v>
      </c>
      <c r="G3184" s="22" t="s">
        <v>1</v>
      </c>
      <c r="H3184" s="21">
        <v>1</v>
      </c>
      <c r="I3184" s="20">
        <v>4990039.1270924369</v>
      </c>
      <c r="J3184" s="20">
        <f t="shared" si="1550"/>
        <v>948107.43414756306</v>
      </c>
      <c r="K3184" s="19">
        <f t="shared" si="1551"/>
        <v>5938146.5612399997</v>
      </c>
      <c r="L3184" s="15">
        <f t="shared" si="1552"/>
        <v>5938146.5612399997</v>
      </c>
      <c r="M3184" s="17">
        <v>3981474.7899159663</v>
      </c>
      <c r="N3184" s="17">
        <v>756480.21008403366</v>
      </c>
      <c r="O3184" s="16">
        <v>4737955</v>
      </c>
      <c r="P3184" s="18">
        <v>4737955</v>
      </c>
      <c r="Q3184" s="17">
        <v>3791880.6722689075</v>
      </c>
      <c r="R3184" s="17">
        <v>720457.32773109246</v>
      </c>
      <c r="S3184" s="16">
        <v>4512338</v>
      </c>
      <c r="T3184" s="15">
        <f t="shared" si="1536"/>
        <v>4512338</v>
      </c>
      <c r="U3184" s="14"/>
      <c r="V3184" s="14"/>
      <c r="W3184" s="14"/>
      <c r="X3184" s="14"/>
      <c r="Y3184" s="14"/>
      <c r="Z3184" s="14"/>
      <c r="AA3184" s="14"/>
      <c r="AB3184" s="13"/>
      <c r="AC3184" s="12">
        <f t="shared" si="1546"/>
        <v>0</v>
      </c>
      <c r="AD3184" s="6">
        <f t="shared" si="1547"/>
        <v>0</v>
      </c>
      <c r="AE3184" s="6">
        <f t="shared" si="1548"/>
        <v>0</v>
      </c>
      <c r="AF3184" s="6">
        <f t="shared" si="1549"/>
        <v>0</v>
      </c>
      <c r="AG3184" s="11">
        <f t="shared" si="1534"/>
        <v>4512338</v>
      </c>
      <c r="AH3184" s="11">
        <f t="shared" si="1539"/>
        <v>5938146.5612399997</v>
      </c>
      <c r="AI3184" s="11">
        <f t="shared" si="1540"/>
        <v>4625146.5</v>
      </c>
      <c r="AJ3184" s="10">
        <f t="shared" si="1541"/>
        <v>3797109.8903099997</v>
      </c>
      <c r="AK3184" s="9">
        <f t="shared" si="1525"/>
        <v>4568742.25</v>
      </c>
      <c r="AL3184" s="9">
        <f t="shared" si="1537"/>
        <v>5281646.5306199994</v>
      </c>
      <c r="AM3184" s="6">
        <f t="shared" si="1535"/>
        <v>4991025.7854181947</v>
      </c>
      <c r="AN3184" s="8">
        <f t="shared" si="1542"/>
        <v>2607605.6907103732</v>
      </c>
      <c r="AO3184" s="7">
        <f t="shared" si="1538"/>
        <v>0.56378877743880618</v>
      </c>
      <c r="AP3184" s="6">
        <f t="shared" si="1553"/>
        <v>4991025.7854181947</v>
      </c>
      <c r="AQ3184" s="5" t="s">
        <v>0</v>
      </c>
    </row>
    <row r="3185" spans="1:43" x14ac:dyDescent="0.25">
      <c r="A3185" s="42">
        <v>734</v>
      </c>
      <c r="B3185" s="26">
        <v>8714199</v>
      </c>
      <c r="C3185" s="24">
        <v>78181501</v>
      </c>
      <c r="D3185" s="24" t="s">
        <v>3</v>
      </c>
      <c r="E3185" s="24" t="s">
        <v>3</v>
      </c>
      <c r="F3185" s="23" t="s">
        <v>760</v>
      </c>
      <c r="G3185" s="22" t="s">
        <v>1</v>
      </c>
      <c r="H3185" s="21">
        <v>1</v>
      </c>
      <c r="I3185" s="20">
        <v>645954.86526050419</v>
      </c>
      <c r="J3185" s="20">
        <f t="shared" si="1550"/>
        <v>122731.42439949579</v>
      </c>
      <c r="K3185" s="19">
        <f t="shared" si="1551"/>
        <v>768686.28966000001</v>
      </c>
      <c r="L3185" s="15">
        <f t="shared" si="1552"/>
        <v>768686.28966000001</v>
      </c>
      <c r="M3185" s="17">
        <v>515397.47899159667</v>
      </c>
      <c r="N3185" s="17">
        <v>97925.521008403375</v>
      </c>
      <c r="O3185" s="16">
        <v>613323</v>
      </c>
      <c r="P3185" s="18">
        <v>613323</v>
      </c>
      <c r="Q3185" s="17">
        <v>490854.62184873951</v>
      </c>
      <c r="R3185" s="17">
        <v>93262.378151260506</v>
      </c>
      <c r="S3185" s="16">
        <v>584117</v>
      </c>
      <c r="T3185" s="15">
        <f t="shared" si="1536"/>
        <v>584117</v>
      </c>
      <c r="U3185" s="14"/>
      <c r="V3185" s="14"/>
      <c r="W3185" s="14"/>
      <c r="X3185" s="14"/>
      <c r="Y3185" s="14"/>
      <c r="Z3185" s="14"/>
      <c r="AA3185" s="14"/>
      <c r="AB3185" s="13"/>
      <c r="AC3185" s="12">
        <f t="shared" si="1546"/>
        <v>0</v>
      </c>
      <c r="AD3185" s="6">
        <f t="shared" si="1547"/>
        <v>0</v>
      </c>
      <c r="AE3185" s="6">
        <f t="shared" si="1548"/>
        <v>0</v>
      </c>
      <c r="AF3185" s="6">
        <f t="shared" si="1549"/>
        <v>0</v>
      </c>
      <c r="AG3185" s="11">
        <f t="shared" si="1534"/>
        <v>584117</v>
      </c>
      <c r="AH3185" s="11">
        <f t="shared" si="1539"/>
        <v>768686.28966000001</v>
      </c>
      <c r="AI3185" s="11">
        <f t="shared" si="1540"/>
        <v>598720</v>
      </c>
      <c r="AJ3185" s="10">
        <f t="shared" si="1541"/>
        <v>491531.572415</v>
      </c>
      <c r="AK3185" s="9">
        <f t="shared" si="1525"/>
        <v>591418.5</v>
      </c>
      <c r="AL3185" s="9">
        <f t="shared" si="1537"/>
        <v>683703.14483</v>
      </c>
      <c r="AM3185" s="6">
        <f t="shared" si="1535"/>
        <v>646082.63774955529</v>
      </c>
      <c r="AN3185" s="8">
        <f t="shared" si="1542"/>
        <v>337551.59467662999</v>
      </c>
      <c r="AO3185" s="7">
        <f t="shared" si="1538"/>
        <v>0.56378874044065674</v>
      </c>
      <c r="AP3185" s="6">
        <f t="shared" si="1553"/>
        <v>646082.63774955529</v>
      </c>
      <c r="AQ3185" s="5" t="s">
        <v>0</v>
      </c>
    </row>
    <row r="3186" spans="1:43" x14ac:dyDescent="0.25">
      <c r="A3186" s="42">
        <v>735</v>
      </c>
      <c r="B3186" s="26">
        <v>8714199</v>
      </c>
      <c r="C3186" s="24">
        <v>72154501</v>
      </c>
      <c r="D3186" s="24" t="s">
        <v>3</v>
      </c>
      <c r="E3186" s="24" t="s">
        <v>3</v>
      </c>
      <c r="F3186" s="23" t="s">
        <v>759</v>
      </c>
      <c r="G3186" s="22" t="s">
        <v>1</v>
      </c>
      <c r="H3186" s="21">
        <v>1</v>
      </c>
      <c r="I3186" s="20">
        <v>1490578.4758991599</v>
      </c>
      <c r="J3186" s="20">
        <f t="shared" si="1550"/>
        <v>283209.91042084037</v>
      </c>
      <c r="K3186" s="19">
        <f t="shared" si="1551"/>
        <v>1773788.3863200003</v>
      </c>
      <c r="L3186" s="15">
        <f t="shared" si="1552"/>
        <v>1773788.3863200003</v>
      </c>
      <c r="M3186" s="17">
        <v>1223289.9159663867</v>
      </c>
      <c r="N3186" s="17">
        <v>232425.08403361347</v>
      </c>
      <c r="O3186" s="16">
        <v>1455715.0000000002</v>
      </c>
      <c r="P3186" s="18">
        <v>1455715.0000000002</v>
      </c>
      <c r="Q3186" s="17">
        <v>1132675.630252101</v>
      </c>
      <c r="R3186" s="17">
        <v>215208.36974789918</v>
      </c>
      <c r="S3186" s="16">
        <v>1347884.0000000002</v>
      </c>
      <c r="T3186" s="15">
        <f t="shared" si="1536"/>
        <v>1347884.0000000002</v>
      </c>
      <c r="U3186" s="14"/>
      <c r="V3186" s="14"/>
      <c r="W3186" s="14"/>
      <c r="X3186" s="14"/>
      <c r="Y3186" s="14"/>
      <c r="Z3186" s="14"/>
      <c r="AA3186" s="14"/>
      <c r="AB3186" s="13"/>
      <c r="AC3186" s="12">
        <f t="shared" si="1546"/>
        <v>0</v>
      </c>
      <c r="AD3186" s="6">
        <f t="shared" si="1547"/>
        <v>0</v>
      </c>
      <c r="AE3186" s="6">
        <f t="shared" si="1548"/>
        <v>0</v>
      </c>
      <c r="AF3186" s="6">
        <f t="shared" si="1549"/>
        <v>0</v>
      </c>
      <c r="AG3186" s="11">
        <f t="shared" si="1534"/>
        <v>1347884.0000000002</v>
      </c>
      <c r="AH3186" s="11">
        <f t="shared" si="1539"/>
        <v>1773788.3863200003</v>
      </c>
      <c r="AI3186" s="11">
        <f t="shared" si="1540"/>
        <v>1401799.5000000002</v>
      </c>
      <c r="AJ3186" s="10">
        <f t="shared" si="1541"/>
        <v>1144346.8465800001</v>
      </c>
      <c r="AK3186" s="9">
        <f t="shared" si="1525"/>
        <v>1374841.7500000002</v>
      </c>
      <c r="AL3186" s="9">
        <f t="shared" si="1537"/>
        <v>1587793.9431600003</v>
      </c>
      <c r="AM3186" s="6">
        <f t="shared" si="1535"/>
        <v>1505558.2467072674</v>
      </c>
      <c r="AN3186" s="8">
        <f t="shared" si="1542"/>
        <v>784028.88063607085</v>
      </c>
      <c r="AO3186" s="7">
        <f t="shared" si="1538"/>
        <v>0.55930172655652299</v>
      </c>
      <c r="AP3186" s="6">
        <f t="shared" si="1553"/>
        <v>1505558.2467072674</v>
      </c>
      <c r="AQ3186" s="5" t="s">
        <v>0</v>
      </c>
    </row>
    <row r="3187" spans="1:43" x14ac:dyDescent="0.25">
      <c r="A3187" s="42">
        <v>736</v>
      </c>
      <c r="B3187" s="26">
        <v>8714199</v>
      </c>
      <c r="C3187" s="24">
        <v>72154501</v>
      </c>
      <c r="D3187" s="24" t="s">
        <v>3</v>
      </c>
      <c r="E3187" s="24" t="s">
        <v>3</v>
      </c>
      <c r="F3187" s="23" t="s">
        <v>758</v>
      </c>
      <c r="G3187" s="22" t="s">
        <v>1</v>
      </c>
      <c r="H3187" s="21">
        <v>1</v>
      </c>
      <c r="I3187" s="20">
        <v>1610510.7002521008</v>
      </c>
      <c r="J3187" s="20">
        <f t="shared" si="1550"/>
        <v>305997.03304789914</v>
      </c>
      <c r="K3187" s="19">
        <f t="shared" si="1551"/>
        <v>1916507.7333</v>
      </c>
      <c r="L3187" s="15">
        <f t="shared" si="1552"/>
        <v>1916507.7333</v>
      </c>
      <c r="M3187" s="17">
        <v>1297239.4957983193</v>
      </c>
      <c r="N3187" s="17">
        <v>246475.50420168068</v>
      </c>
      <c r="O3187" s="16">
        <v>1543715</v>
      </c>
      <c r="P3187" s="18">
        <v>1543715</v>
      </c>
      <c r="Q3187" s="17">
        <v>1223810.924369748</v>
      </c>
      <c r="R3187" s="17">
        <v>232524.07563025213</v>
      </c>
      <c r="S3187" s="16">
        <v>1456335</v>
      </c>
      <c r="T3187" s="15">
        <f t="shared" si="1536"/>
        <v>1456335</v>
      </c>
      <c r="U3187" s="14"/>
      <c r="V3187" s="14"/>
      <c r="W3187" s="14"/>
      <c r="X3187" s="14"/>
      <c r="Y3187" s="14"/>
      <c r="Z3187" s="14"/>
      <c r="AA3187" s="14"/>
      <c r="AB3187" s="13"/>
      <c r="AC3187" s="12">
        <f t="shared" si="1546"/>
        <v>0</v>
      </c>
      <c r="AD3187" s="6">
        <f t="shared" si="1547"/>
        <v>0</v>
      </c>
      <c r="AE3187" s="6">
        <f t="shared" si="1548"/>
        <v>0</v>
      </c>
      <c r="AF3187" s="6">
        <f t="shared" si="1549"/>
        <v>0</v>
      </c>
      <c r="AG3187" s="11">
        <f t="shared" si="1534"/>
        <v>1456335</v>
      </c>
      <c r="AH3187" s="11">
        <f t="shared" si="1539"/>
        <v>1916507.7333</v>
      </c>
      <c r="AI3187" s="11">
        <f t="shared" si="1540"/>
        <v>1500025</v>
      </c>
      <c r="AJ3187" s="10">
        <f t="shared" si="1541"/>
        <v>1229139.4333250001</v>
      </c>
      <c r="AK3187" s="9">
        <f t="shared" si="1525"/>
        <v>1478180</v>
      </c>
      <c r="AL3187" s="9">
        <f t="shared" si="1537"/>
        <v>1708266.36665</v>
      </c>
      <c r="AM3187" s="6">
        <f t="shared" si="1535"/>
        <v>1616182.8926462927</v>
      </c>
      <c r="AN3187" s="8">
        <f t="shared" si="1542"/>
        <v>843373.0963677332</v>
      </c>
      <c r="AO3187" s="7">
        <f t="shared" si="1538"/>
        <v>0.56223936025581789</v>
      </c>
      <c r="AP3187" s="6">
        <f t="shared" si="1553"/>
        <v>1616182.8926462927</v>
      </c>
      <c r="AQ3187" s="5" t="s">
        <v>0</v>
      </c>
    </row>
    <row r="3188" spans="1:43" ht="63.75" x14ac:dyDescent="0.25">
      <c r="A3188" s="42">
        <v>737</v>
      </c>
      <c r="B3188" s="26">
        <v>8714199</v>
      </c>
      <c r="C3188" s="24">
        <v>72154501</v>
      </c>
      <c r="D3188" s="24" t="s">
        <v>3</v>
      </c>
      <c r="E3188" s="24" t="s">
        <v>3</v>
      </c>
      <c r="F3188" s="23" t="s">
        <v>757</v>
      </c>
      <c r="G3188" s="22" t="s">
        <v>1</v>
      </c>
      <c r="H3188" s="21">
        <v>1</v>
      </c>
      <c r="I3188" s="20">
        <v>5414690.3909747899</v>
      </c>
      <c r="J3188" s="20">
        <f t="shared" si="1550"/>
        <v>1028791.1742852101</v>
      </c>
      <c r="K3188" s="19">
        <f t="shared" si="1551"/>
        <v>6443481.5652599996</v>
      </c>
      <c r="L3188" s="15">
        <f t="shared" si="1552"/>
        <v>6443481.5652599996</v>
      </c>
      <c r="M3188" s="17">
        <v>4443734.4537815126</v>
      </c>
      <c r="N3188" s="17">
        <v>844309.54621848743</v>
      </c>
      <c r="O3188" s="16">
        <v>5288044</v>
      </c>
      <c r="P3188" s="18">
        <v>5288044</v>
      </c>
      <c r="Q3188" s="17">
        <v>4114568.9075630256</v>
      </c>
      <c r="R3188" s="17">
        <v>781768.09243697487</v>
      </c>
      <c r="S3188" s="16">
        <v>4896337</v>
      </c>
      <c r="T3188" s="15">
        <f t="shared" si="1536"/>
        <v>4896337</v>
      </c>
      <c r="U3188" s="14"/>
      <c r="V3188" s="14"/>
      <c r="W3188" s="14"/>
      <c r="X3188" s="14"/>
      <c r="Y3188" s="14"/>
      <c r="Z3188" s="14"/>
      <c r="AA3188" s="14"/>
      <c r="AB3188" s="13"/>
      <c r="AC3188" s="12">
        <f t="shared" si="1546"/>
        <v>0</v>
      </c>
      <c r="AD3188" s="6">
        <f t="shared" si="1547"/>
        <v>0</v>
      </c>
      <c r="AE3188" s="6">
        <f t="shared" si="1548"/>
        <v>0</v>
      </c>
      <c r="AF3188" s="6">
        <f t="shared" si="1549"/>
        <v>0</v>
      </c>
      <c r="AG3188" s="11">
        <f t="shared" si="1534"/>
        <v>4896337</v>
      </c>
      <c r="AH3188" s="11">
        <f t="shared" si="1539"/>
        <v>6443481.5652599996</v>
      </c>
      <c r="AI3188" s="11">
        <f t="shared" si="1540"/>
        <v>5092190.5</v>
      </c>
      <c r="AJ3188" s="10">
        <f t="shared" si="1541"/>
        <v>4156965.6413150001</v>
      </c>
      <c r="AK3188" s="9">
        <f t="shared" si="1525"/>
        <v>4994263.75</v>
      </c>
      <c r="AL3188" s="9">
        <f t="shared" si="1537"/>
        <v>5767836.0326300003</v>
      </c>
      <c r="AM3188" s="6">
        <f t="shared" si="1535"/>
        <v>5469105.7089554472</v>
      </c>
      <c r="AN3188" s="8">
        <f t="shared" si="1542"/>
        <v>2848071.082508109</v>
      </c>
      <c r="AO3188" s="7">
        <f t="shared" si="1538"/>
        <v>0.55930175481614619</v>
      </c>
      <c r="AP3188" s="6">
        <f t="shared" si="1553"/>
        <v>5469105.7089554472</v>
      </c>
      <c r="AQ3188" s="5" t="s">
        <v>0</v>
      </c>
    </row>
    <row r="3189" spans="1:43" ht="76.5" x14ac:dyDescent="0.25">
      <c r="A3189" s="42">
        <v>738</v>
      </c>
      <c r="B3189" s="26">
        <v>8714199</v>
      </c>
      <c r="C3189" s="24">
        <v>72151802</v>
      </c>
      <c r="D3189" s="24" t="s">
        <v>3</v>
      </c>
      <c r="E3189" s="24" t="s">
        <v>3</v>
      </c>
      <c r="F3189" s="23" t="s">
        <v>756</v>
      </c>
      <c r="G3189" s="22" t="s">
        <v>1</v>
      </c>
      <c r="H3189" s="21">
        <v>1</v>
      </c>
      <c r="I3189" s="20">
        <v>5761934.3842184879</v>
      </c>
      <c r="J3189" s="20">
        <f t="shared" si="1550"/>
        <v>1094767.5330015128</v>
      </c>
      <c r="K3189" s="19">
        <f t="shared" si="1551"/>
        <v>6856701.9172200002</v>
      </c>
      <c r="L3189" s="15">
        <f t="shared" si="1552"/>
        <v>6856701.9172200002</v>
      </c>
      <c r="M3189" s="17">
        <v>4597357.9831932774</v>
      </c>
      <c r="N3189" s="17">
        <v>873498.01680672274</v>
      </c>
      <c r="O3189" s="16">
        <v>5470856</v>
      </c>
      <c r="P3189" s="18">
        <v>5470856</v>
      </c>
      <c r="Q3189" s="17">
        <v>4378436.1344537819</v>
      </c>
      <c r="R3189" s="17">
        <v>831902.86554621859</v>
      </c>
      <c r="S3189" s="16">
        <v>5210339</v>
      </c>
      <c r="T3189" s="15">
        <f t="shared" si="1536"/>
        <v>5210339</v>
      </c>
      <c r="U3189" s="14"/>
      <c r="V3189" s="14"/>
      <c r="W3189" s="14"/>
      <c r="X3189" s="14"/>
      <c r="Y3189" s="14"/>
      <c r="Z3189" s="14"/>
      <c r="AA3189" s="14"/>
      <c r="AB3189" s="13">
        <v>175000</v>
      </c>
      <c r="AC3189" s="12">
        <f t="shared" si="1546"/>
        <v>33250</v>
      </c>
      <c r="AD3189" s="6">
        <f t="shared" si="1547"/>
        <v>208250</v>
      </c>
      <c r="AE3189" s="6">
        <f t="shared" si="1548"/>
        <v>10620.75</v>
      </c>
      <c r="AF3189" s="6">
        <f t="shared" si="1549"/>
        <v>218870.75</v>
      </c>
      <c r="AG3189" s="9">
        <f>MIN(L3189,P3189,T3189,AF3189)</f>
        <v>218870.75</v>
      </c>
      <c r="AH3189" s="11">
        <f t="shared" si="1539"/>
        <v>6856701.9172200002</v>
      </c>
      <c r="AI3189" s="11">
        <f t="shared" si="1540"/>
        <v>5340597.5</v>
      </c>
      <c r="AJ3189" s="10">
        <f t="shared" si="1541"/>
        <v>4439191.916805</v>
      </c>
      <c r="AK3189" s="9">
        <f t="shared" si="1525"/>
        <v>2779734.125</v>
      </c>
      <c r="AL3189" s="9">
        <f t="shared" si="1537"/>
        <v>6098649.7086100001</v>
      </c>
      <c r="AM3189" s="6">
        <f>HARMEAN(L3189,P3189,T3189,AF3189)</f>
        <v>785937.67454959184</v>
      </c>
      <c r="AN3189" s="8">
        <f t="shared" si="1542"/>
        <v>2904850.1945059402</v>
      </c>
      <c r="AO3189" s="7">
        <f t="shared" si="1538"/>
        <v>0.54391857737003024</v>
      </c>
      <c r="AP3189" s="6">
        <f t="shared" si="1553"/>
        <v>785937.67454959184</v>
      </c>
      <c r="AQ3189" s="5" t="s">
        <v>0</v>
      </c>
    </row>
    <row r="3190" spans="1:43" ht="63.75" x14ac:dyDescent="0.25">
      <c r="A3190" s="42">
        <v>739</v>
      </c>
      <c r="B3190" s="26">
        <v>8714199</v>
      </c>
      <c r="C3190" s="24">
        <v>73161501</v>
      </c>
      <c r="D3190" s="24" t="s">
        <v>3</v>
      </c>
      <c r="E3190" s="24" t="s">
        <v>3</v>
      </c>
      <c r="F3190" s="23" t="s">
        <v>755</v>
      </c>
      <c r="G3190" s="22" t="s">
        <v>1</v>
      </c>
      <c r="H3190" s="21">
        <v>1</v>
      </c>
      <c r="I3190" s="20">
        <v>5545662.4710756307</v>
      </c>
      <c r="J3190" s="20">
        <f t="shared" si="1550"/>
        <v>1053675.8695043698</v>
      </c>
      <c r="K3190" s="19">
        <f t="shared" si="1551"/>
        <v>6599338.3405800005</v>
      </c>
      <c r="L3190" s="15">
        <f t="shared" si="1552"/>
        <v>6599338.3405800005</v>
      </c>
      <c r="M3190" s="17">
        <v>4551221.0084033618</v>
      </c>
      <c r="N3190" s="17">
        <v>864731.99159663869</v>
      </c>
      <c r="O3190" s="16">
        <v>5415953</v>
      </c>
      <c r="P3190" s="18">
        <v>5415953</v>
      </c>
      <c r="Q3190" s="17">
        <v>4214093.2773109246</v>
      </c>
      <c r="R3190" s="17">
        <v>800677.72268907563</v>
      </c>
      <c r="S3190" s="16">
        <v>5014771</v>
      </c>
      <c r="T3190" s="15">
        <f t="shared" si="1536"/>
        <v>5014771</v>
      </c>
      <c r="U3190" s="14"/>
      <c r="V3190" s="14"/>
      <c r="W3190" s="14"/>
      <c r="X3190" s="14"/>
      <c r="Y3190" s="14"/>
      <c r="Z3190" s="14"/>
      <c r="AA3190" s="14"/>
      <c r="AB3190" s="13">
        <v>159000</v>
      </c>
      <c r="AC3190" s="12">
        <f t="shared" si="1546"/>
        <v>30210</v>
      </c>
      <c r="AD3190" s="6">
        <f t="shared" si="1547"/>
        <v>189210</v>
      </c>
      <c r="AE3190" s="6">
        <f t="shared" si="1548"/>
        <v>9649.7099999999991</v>
      </c>
      <c r="AF3190" s="6">
        <f t="shared" si="1549"/>
        <v>198859.71</v>
      </c>
      <c r="AG3190" s="9">
        <f>MIN(L3190,P3190,T3190,AF3190)</f>
        <v>198859.71</v>
      </c>
      <c r="AH3190" s="11">
        <f t="shared" si="1539"/>
        <v>6599338.3405800005</v>
      </c>
      <c r="AI3190" s="11">
        <f t="shared" si="1540"/>
        <v>5215362</v>
      </c>
      <c r="AJ3190" s="10">
        <f t="shared" si="1541"/>
        <v>4307230.5126450006</v>
      </c>
      <c r="AK3190" s="9">
        <f t="shared" si="1525"/>
        <v>2707110.855</v>
      </c>
      <c r="AL3190" s="9">
        <f t="shared" si="1537"/>
        <v>5907350.1702900007</v>
      </c>
      <c r="AM3190" s="6">
        <f>HARMEAN(L3190,P3190,T3190,AF3190)</f>
        <v>718874.74503119267</v>
      </c>
      <c r="AN3190" s="8">
        <f t="shared" si="1542"/>
        <v>2820304.2413966628</v>
      </c>
      <c r="AO3190" s="7">
        <f t="shared" si="1538"/>
        <v>0.54076864489879373</v>
      </c>
      <c r="AP3190" s="6">
        <f t="shared" si="1553"/>
        <v>718874.74503119267</v>
      </c>
      <c r="AQ3190" s="5" t="s">
        <v>0</v>
      </c>
    </row>
    <row r="3191" spans="1:43" ht="76.5" x14ac:dyDescent="0.25">
      <c r="A3191" s="42">
        <v>740</v>
      </c>
      <c r="B3191" s="26">
        <v>8714199</v>
      </c>
      <c r="C3191" s="24">
        <v>72151802</v>
      </c>
      <c r="D3191" s="24" t="s">
        <v>3</v>
      </c>
      <c r="E3191" s="24" t="s">
        <v>3</v>
      </c>
      <c r="F3191" s="23" t="s">
        <v>754</v>
      </c>
      <c r="G3191" s="22" t="s">
        <v>1</v>
      </c>
      <c r="H3191" s="21">
        <v>1</v>
      </c>
      <c r="I3191" s="20">
        <v>5692865.3397983201</v>
      </c>
      <c r="J3191" s="20">
        <f t="shared" si="1550"/>
        <v>1081644.4145616808</v>
      </c>
      <c r="K3191" s="19">
        <f t="shared" si="1551"/>
        <v>6774509.7543600006</v>
      </c>
      <c r="L3191" s="15">
        <f t="shared" si="1552"/>
        <v>6774509.7543600006</v>
      </c>
      <c r="M3191" s="17">
        <v>4715286.5546218492</v>
      </c>
      <c r="N3191" s="17">
        <v>895904.44537815137</v>
      </c>
      <c r="O3191" s="16">
        <v>5611191.0000000009</v>
      </c>
      <c r="P3191" s="18">
        <v>5611191.0000000009</v>
      </c>
      <c r="Q3191" s="17">
        <v>4325951.260504202</v>
      </c>
      <c r="R3191" s="17">
        <v>821930.73949579836</v>
      </c>
      <c r="S3191" s="16">
        <v>5147882</v>
      </c>
      <c r="T3191" s="15">
        <f t="shared" si="1536"/>
        <v>5147882</v>
      </c>
      <c r="U3191" s="14"/>
      <c r="V3191" s="14"/>
      <c r="W3191" s="14"/>
      <c r="X3191" s="14"/>
      <c r="Y3191" s="14"/>
      <c r="Z3191" s="14"/>
      <c r="AA3191" s="14"/>
      <c r="AB3191" s="13">
        <v>176000</v>
      </c>
      <c r="AC3191" s="12">
        <f t="shared" si="1546"/>
        <v>33440</v>
      </c>
      <c r="AD3191" s="6">
        <f t="shared" si="1547"/>
        <v>209440</v>
      </c>
      <c r="AE3191" s="6">
        <f t="shared" si="1548"/>
        <v>10681.439999999999</v>
      </c>
      <c r="AF3191" s="6">
        <f t="shared" si="1549"/>
        <v>220121.44</v>
      </c>
      <c r="AG3191" s="9">
        <f>MIN(L3191,P3191,T3191,AF3191)</f>
        <v>220121.44</v>
      </c>
      <c r="AH3191" s="11">
        <f t="shared" si="1539"/>
        <v>6774509.7543600006</v>
      </c>
      <c r="AI3191" s="11">
        <f t="shared" si="1540"/>
        <v>5379536.5</v>
      </c>
      <c r="AJ3191" s="10">
        <f t="shared" si="1541"/>
        <v>4438426.0485900007</v>
      </c>
      <c r="AK3191" s="9">
        <f t="shared" si="1525"/>
        <v>2799828.97</v>
      </c>
      <c r="AL3191" s="9">
        <f t="shared" si="1537"/>
        <v>6077023.1271800008</v>
      </c>
      <c r="AM3191" s="6">
        <f>HARMEAN(L3191,P3191,T3191,AF3191)</f>
        <v>790040.91371227987</v>
      </c>
      <c r="AN3191" s="8">
        <f t="shared" si="1542"/>
        <v>2894252.1330770119</v>
      </c>
      <c r="AO3191" s="7">
        <f t="shared" si="1538"/>
        <v>0.53801143148243569</v>
      </c>
      <c r="AP3191" s="6">
        <f t="shared" si="1553"/>
        <v>790040.91371227987</v>
      </c>
      <c r="AQ3191" s="5" t="s">
        <v>0</v>
      </c>
    </row>
    <row r="3192" spans="1:43" ht="25.5" x14ac:dyDescent="0.25">
      <c r="A3192" s="42">
        <v>741</v>
      </c>
      <c r="B3192" s="26">
        <v>8714199</v>
      </c>
      <c r="C3192" s="24">
        <v>73152108</v>
      </c>
      <c r="D3192" s="24" t="s">
        <v>3</v>
      </c>
      <c r="E3192" s="24" t="s">
        <v>3</v>
      </c>
      <c r="F3192" s="23" t="s">
        <v>753</v>
      </c>
      <c r="G3192" s="22" t="s">
        <v>1</v>
      </c>
      <c r="H3192" s="21">
        <v>1</v>
      </c>
      <c r="I3192" s="20">
        <v>2388301.326605042</v>
      </c>
      <c r="J3192" s="20">
        <f t="shared" si="1550"/>
        <v>453777.25205495796</v>
      </c>
      <c r="K3192" s="19">
        <f t="shared" si="1551"/>
        <v>2842078.5786600001</v>
      </c>
      <c r="L3192" s="15">
        <f t="shared" si="1552"/>
        <v>2842078.5786600001</v>
      </c>
      <c r="M3192" s="17">
        <v>1978182.3529411766</v>
      </c>
      <c r="N3192" s="17">
        <v>375854.64705882355</v>
      </c>
      <c r="O3192" s="16">
        <v>2354037</v>
      </c>
      <c r="P3192" s="18">
        <v>2354037</v>
      </c>
      <c r="Q3192" s="17">
        <v>1814846.218487395</v>
      </c>
      <c r="R3192" s="17">
        <v>344820.78151260503</v>
      </c>
      <c r="S3192" s="16">
        <v>2159667</v>
      </c>
      <c r="T3192" s="15">
        <f t="shared" si="1536"/>
        <v>2159667</v>
      </c>
      <c r="U3192" s="14"/>
      <c r="V3192" s="14"/>
      <c r="W3192" s="14"/>
      <c r="X3192" s="14"/>
      <c r="Y3192" s="14"/>
      <c r="Z3192" s="14"/>
      <c r="AA3192" s="14"/>
      <c r="AB3192" s="13"/>
      <c r="AC3192" s="12">
        <f t="shared" si="1546"/>
        <v>0</v>
      </c>
      <c r="AD3192" s="6">
        <f t="shared" si="1547"/>
        <v>0</v>
      </c>
      <c r="AE3192" s="6">
        <f t="shared" si="1548"/>
        <v>0</v>
      </c>
      <c r="AF3192" s="6">
        <f t="shared" si="1549"/>
        <v>0</v>
      </c>
      <c r="AG3192" s="9">
        <f>MIN(L3192,P3192,T3192)</f>
        <v>2159667</v>
      </c>
      <c r="AH3192" s="11">
        <f t="shared" si="1539"/>
        <v>2842078.5786600001</v>
      </c>
      <c r="AI3192" s="11">
        <f t="shared" si="1540"/>
        <v>2256852</v>
      </c>
      <c r="AJ3192" s="10">
        <f t="shared" si="1541"/>
        <v>1838945.644665</v>
      </c>
      <c r="AK3192" s="9">
        <f t="shared" si="1525"/>
        <v>2208259.5</v>
      </c>
      <c r="AL3192" s="9">
        <f t="shared" si="1537"/>
        <v>2549465.2893300001</v>
      </c>
      <c r="AM3192" s="6">
        <f>HARMEAN(L3192,P3192,T3192)</f>
        <v>2419956.5846149153</v>
      </c>
      <c r="AN3192" s="8">
        <f t="shared" si="1542"/>
        <v>1259123.7772629235</v>
      </c>
      <c r="AO3192" s="7">
        <f t="shared" si="1538"/>
        <v>0.55791154105937102</v>
      </c>
      <c r="AP3192" s="6">
        <f t="shared" si="1553"/>
        <v>2419956.5846149153</v>
      </c>
      <c r="AQ3192" s="5" t="s">
        <v>0</v>
      </c>
    </row>
    <row r="3193" spans="1:43" x14ac:dyDescent="0.25">
      <c r="A3193" s="191" t="s">
        <v>752</v>
      </c>
      <c r="B3193" s="192"/>
      <c r="C3193" s="192"/>
      <c r="D3193" s="192"/>
      <c r="E3193" s="192"/>
      <c r="F3193" s="192"/>
      <c r="G3193" s="192"/>
      <c r="H3193" s="192"/>
      <c r="I3193" s="192"/>
      <c r="J3193" s="192"/>
      <c r="K3193" s="192"/>
      <c r="L3193" s="193"/>
      <c r="M3193" s="41"/>
      <c r="N3193" s="41"/>
      <c r="O3193" s="41"/>
      <c r="P3193" s="40"/>
      <c r="Q3193" s="39"/>
      <c r="R3193" s="39"/>
      <c r="S3193" s="39"/>
      <c r="T3193" s="15">
        <f t="shared" si="1536"/>
        <v>0</v>
      </c>
      <c r="U3193" s="39"/>
      <c r="V3193" s="39"/>
      <c r="W3193" s="39"/>
      <c r="X3193" s="39"/>
      <c r="Y3193" s="39"/>
      <c r="Z3193" s="39"/>
      <c r="AA3193" s="39"/>
      <c r="AB3193" s="13"/>
      <c r="AC3193" s="12"/>
      <c r="AD3193" s="6"/>
      <c r="AE3193" s="6"/>
      <c r="AF3193" s="6"/>
      <c r="AG3193" s="9"/>
      <c r="AH3193" s="5"/>
      <c r="AI3193" s="5"/>
      <c r="AJ3193" s="5"/>
      <c r="AK3193" s="9" t="e">
        <f t="shared" si="1525"/>
        <v>#DIV/0!</v>
      </c>
      <c r="AL3193" s="9" t="e">
        <f t="shared" si="1537"/>
        <v>#DIV/0!</v>
      </c>
      <c r="AM3193" s="6" t="e">
        <f>HARMEAN(L3193,P3193,T3193)</f>
        <v>#NUM!</v>
      </c>
      <c r="AN3193" s="8" t="e">
        <f t="shared" si="1542"/>
        <v>#DIV/0!</v>
      </c>
      <c r="AO3193" s="7" t="e">
        <f t="shared" si="1538"/>
        <v>#DIV/0!</v>
      </c>
      <c r="AP3193" s="6"/>
      <c r="AQ3193" s="5"/>
    </row>
    <row r="3194" spans="1:43" ht="51" x14ac:dyDescent="0.25">
      <c r="A3194" s="38" t="s">
        <v>143</v>
      </c>
      <c r="B3194" s="31" t="s">
        <v>142</v>
      </c>
      <c r="C3194" s="31" t="s">
        <v>141</v>
      </c>
      <c r="D3194" s="31" t="s">
        <v>140</v>
      </c>
      <c r="E3194" s="31" t="s">
        <v>139</v>
      </c>
      <c r="F3194" s="31" t="s">
        <v>180</v>
      </c>
      <c r="G3194" s="37" t="s">
        <v>138</v>
      </c>
      <c r="H3194" s="36" t="s">
        <v>137</v>
      </c>
      <c r="I3194" s="35" t="s">
        <v>136</v>
      </c>
      <c r="J3194" s="31" t="s">
        <v>135</v>
      </c>
      <c r="K3194" s="31" t="s">
        <v>134</v>
      </c>
      <c r="L3194" s="34" t="s">
        <v>133</v>
      </c>
      <c r="M3194" s="33" t="s">
        <v>136</v>
      </c>
      <c r="N3194" s="33" t="s">
        <v>135</v>
      </c>
      <c r="O3194" s="33" t="s">
        <v>134</v>
      </c>
      <c r="P3194" s="32" t="s">
        <v>133</v>
      </c>
      <c r="Q3194" s="31"/>
      <c r="R3194" s="31"/>
      <c r="S3194" s="31"/>
      <c r="T3194" s="15">
        <f t="shared" si="1536"/>
        <v>0</v>
      </c>
      <c r="U3194" s="31"/>
      <c r="V3194" s="31"/>
      <c r="W3194" s="31"/>
      <c r="X3194" s="31"/>
      <c r="Y3194" s="31"/>
      <c r="Z3194" s="31"/>
      <c r="AA3194" s="31"/>
      <c r="AB3194" s="13"/>
      <c r="AC3194" s="12"/>
      <c r="AD3194" s="6"/>
      <c r="AE3194" s="6"/>
      <c r="AF3194" s="6"/>
      <c r="AG3194" s="9"/>
      <c r="AH3194" s="5"/>
      <c r="AI3194" s="5"/>
      <c r="AJ3194" s="5"/>
      <c r="AK3194" s="9" t="e">
        <f t="shared" si="1525"/>
        <v>#DIV/0!</v>
      </c>
      <c r="AL3194" s="9" t="e">
        <f t="shared" si="1537"/>
        <v>#DIV/0!</v>
      </c>
      <c r="AM3194" s="6" t="e">
        <f>HARMEAN(L3194,P3194,T3194)</f>
        <v>#NUM!</v>
      </c>
      <c r="AN3194" s="8">
        <f t="shared" si="1542"/>
        <v>0</v>
      </c>
      <c r="AO3194" s="7" t="e">
        <f t="shared" si="1538"/>
        <v>#DIV/0!</v>
      </c>
      <c r="AP3194" s="6"/>
      <c r="AQ3194" s="5"/>
    </row>
    <row r="3195" spans="1:43" ht="25.5" x14ac:dyDescent="0.25">
      <c r="A3195" s="42">
        <v>742</v>
      </c>
      <c r="B3195" s="24">
        <v>72154100</v>
      </c>
      <c r="C3195" s="26">
        <v>8714199</v>
      </c>
      <c r="D3195" s="24" t="s">
        <v>3</v>
      </c>
      <c r="E3195" s="24" t="s">
        <v>3</v>
      </c>
      <c r="F3195" s="23" t="s">
        <v>751</v>
      </c>
      <c r="G3195" s="22" t="s">
        <v>1</v>
      </c>
      <c r="H3195" s="21">
        <v>1</v>
      </c>
      <c r="I3195" s="20">
        <v>1855716.4795462184</v>
      </c>
      <c r="J3195" s="20">
        <f t="shared" ref="J3195:J3226" si="1554">+I3195*0.19</f>
        <v>352586.13111378148</v>
      </c>
      <c r="K3195" s="19">
        <f t="shared" ref="K3195:K3226" si="1555">+I3195+J3195</f>
        <v>2208302.6106599998</v>
      </c>
      <c r="L3195" s="15">
        <f t="shared" ref="L3195:L3226" si="1556">+H3195*K3195</f>
        <v>2208302.6106599998</v>
      </c>
      <c r="M3195" s="17">
        <v>1522952.1008403362</v>
      </c>
      <c r="N3195" s="17">
        <v>289360.89915966388</v>
      </c>
      <c r="O3195" s="16">
        <v>1812313</v>
      </c>
      <c r="P3195" s="18">
        <v>1812313</v>
      </c>
      <c r="Q3195" s="17">
        <v>1410140.3361344538</v>
      </c>
      <c r="R3195" s="17">
        <v>267926.66386554623</v>
      </c>
      <c r="S3195" s="16">
        <v>1678067</v>
      </c>
      <c r="T3195" s="15">
        <f t="shared" si="1536"/>
        <v>1678067</v>
      </c>
      <c r="U3195" s="14"/>
      <c r="V3195" s="14"/>
      <c r="W3195" s="14"/>
      <c r="X3195" s="14"/>
      <c r="Y3195" s="14"/>
      <c r="Z3195" s="14"/>
      <c r="AA3195" s="14"/>
      <c r="AB3195" s="13">
        <v>151000</v>
      </c>
      <c r="AC3195" s="12">
        <f t="shared" ref="AC3195:AC3226" si="1557">+AB3195*19%</f>
        <v>28690</v>
      </c>
      <c r="AD3195" s="6">
        <f t="shared" ref="AD3195:AD3226" si="1558">+AB3195+AC3195</f>
        <v>179690</v>
      </c>
      <c r="AE3195" s="6">
        <f t="shared" ref="AE3195:AE3226" si="1559">+AD3195*5.1%</f>
        <v>9164.1899999999987</v>
      </c>
      <c r="AF3195" s="6">
        <f t="shared" ref="AF3195:AF3226" si="1560">+AD3195+AE3195</f>
        <v>188854.19</v>
      </c>
      <c r="AG3195" s="9">
        <f t="shared" ref="AG3195:AG3206" si="1561">MIN(L3195,P3195,T3195,AF3195)</f>
        <v>188854.19</v>
      </c>
      <c r="AH3195" s="11">
        <f t="shared" ref="AH3195:AH3226" si="1562">MAX(L3195,P3195,T3195,AF3195)</f>
        <v>2208302.6106599998</v>
      </c>
      <c r="AI3195" s="11">
        <f t="shared" ref="AI3195:AI3226" si="1563">MEDIAN(L3195,P3195,T3195,AF3195)</f>
        <v>1745190</v>
      </c>
      <c r="AJ3195" s="10">
        <f t="shared" ref="AJ3195:AJ3226" si="1564">AVERAGE(L3195,P3195,T3195,AF3195)</f>
        <v>1471884.200165</v>
      </c>
      <c r="AK3195" s="9">
        <f t="shared" si="1525"/>
        <v>967022.09499999997</v>
      </c>
      <c r="AL3195" s="9">
        <f t="shared" si="1537"/>
        <v>1976746.3053299999</v>
      </c>
      <c r="AM3195" s="6">
        <f t="shared" ref="AM3195:AM3206" si="1565">HARMEAN(L3195,P3195,T3195,AF3195)</f>
        <v>580077.38666132221</v>
      </c>
      <c r="AN3195" s="8">
        <f t="shared" si="1542"/>
        <v>884473.7035859006</v>
      </c>
      <c r="AO3195" s="7">
        <f t="shared" si="1538"/>
        <v>0.50680653887880434</v>
      </c>
      <c r="AP3195" s="6">
        <f t="shared" ref="AP3195:AP3226" si="1566">+AM3195</f>
        <v>580077.38666132221</v>
      </c>
      <c r="AQ3195" s="5" t="s">
        <v>0</v>
      </c>
    </row>
    <row r="3196" spans="1:43" x14ac:dyDescent="0.25">
      <c r="A3196" s="42">
        <v>743</v>
      </c>
      <c r="B3196" s="24">
        <v>72154100</v>
      </c>
      <c r="C3196" s="26">
        <v>8714199</v>
      </c>
      <c r="D3196" s="24" t="s">
        <v>3</v>
      </c>
      <c r="E3196" s="24" t="s">
        <v>3</v>
      </c>
      <c r="F3196" s="23" t="s">
        <v>750</v>
      </c>
      <c r="G3196" s="22" t="s">
        <v>1</v>
      </c>
      <c r="H3196" s="21">
        <v>1</v>
      </c>
      <c r="I3196" s="20">
        <v>1660378.6011932774</v>
      </c>
      <c r="J3196" s="20">
        <f t="shared" si="1554"/>
        <v>315471.93422672269</v>
      </c>
      <c r="K3196" s="19">
        <f t="shared" si="1555"/>
        <v>1975850.5354200001</v>
      </c>
      <c r="L3196" s="15">
        <f t="shared" si="1556"/>
        <v>1975850.5354200001</v>
      </c>
      <c r="M3196" s="17">
        <v>1324789.9159663867</v>
      </c>
      <c r="N3196" s="17">
        <v>251710.08403361347</v>
      </c>
      <c r="O3196" s="16">
        <v>1576500.0000000002</v>
      </c>
      <c r="P3196" s="18">
        <v>1576500.0000000002</v>
      </c>
      <c r="Q3196" s="17">
        <v>1261705.0420168068</v>
      </c>
      <c r="R3196" s="17">
        <v>239723.95798319328</v>
      </c>
      <c r="S3196" s="16">
        <v>1501429</v>
      </c>
      <c r="T3196" s="15">
        <f t="shared" si="1536"/>
        <v>1501429</v>
      </c>
      <c r="U3196" s="14"/>
      <c r="V3196" s="14"/>
      <c r="W3196" s="14"/>
      <c r="X3196" s="14"/>
      <c r="Y3196" s="14"/>
      <c r="Z3196" s="14"/>
      <c r="AA3196" s="14"/>
      <c r="AB3196" s="13">
        <v>158000</v>
      </c>
      <c r="AC3196" s="12">
        <f t="shared" si="1557"/>
        <v>30020</v>
      </c>
      <c r="AD3196" s="6">
        <f t="shared" si="1558"/>
        <v>188020</v>
      </c>
      <c r="AE3196" s="6">
        <f t="shared" si="1559"/>
        <v>9589.0199999999986</v>
      </c>
      <c r="AF3196" s="6">
        <f t="shared" si="1560"/>
        <v>197609.02</v>
      </c>
      <c r="AG3196" s="9">
        <f t="shared" si="1561"/>
        <v>197609.02</v>
      </c>
      <c r="AH3196" s="11">
        <f t="shared" si="1562"/>
        <v>1975850.5354200001</v>
      </c>
      <c r="AI3196" s="11">
        <f t="shared" si="1563"/>
        <v>1538964.5</v>
      </c>
      <c r="AJ3196" s="10">
        <f t="shared" si="1564"/>
        <v>1312847.138855</v>
      </c>
      <c r="AK3196" s="9">
        <f t="shared" si="1525"/>
        <v>868286.76</v>
      </c>
      <c r="AL3196" s="9">
        <f t="shared" si="1537"/>
        <v>1757407.51771</v>
      </c>
      <c r="AM3196" s="6">
        <f t="shared" si="1565"/>
        <v>582499.59321562655</v>
      </c>
      <c r="AN3196" s="8">
        <f t="shared" si="1542"/>
        <v>772097.90293434146</v>
      </c>
      <c r="AO3196" s="7">
        <f t="shared" si="1538"/>
        <v>0.50169961875945901</v>
      </c>
      <c r="AP3196" s="6">
        <f t="shared" si="1566"/>
        <v>582499.59321562655</v>
      </c>
      <c r="AQ3196" s="5" t="s">
        <v>0</v>
      </c>
    </row>
    <row r="3197" spans="1:43" x14ac:dyDescent="0.25">
      <c r="A3197" s="42">
        <v>744</v>
      </c>
      <c r="B3197" s="24">
        <v>72154100</v>
      </c>
      <c r="C3197" s="26">
        <v>8714199</v>
      </c>
      <c r="D3197" s="24" t="s">
        <v>3</v>
      </c>
      <c r="E3197" s="24" t="s">
        <v>3</v>
      </c>
      <c r="F3197" s="23" t="s">
        <v>749</v>
      </c>
      <c r="G3197" s="22" t="s">
        <v>1</v>
      </c>
      <c r="H3197" s="21">
        <v>1</v>
      </c>
      <c r="I3197" s="20">
        <v>1367370.6777983194</v>
      </c>
      <c r="J3197" s="20">
        <f t="shared" si="1554"/>
        <v>259800.42878168068</v>
      </c>
      <c r="K3197" s="19">
        <f t="shared" si="1555"/>
        <v>1627171.1065800001</v>
      </c>
      <c r="L3197" s="15">
        <f t="shared" si="1556"/>
        <v>1627171.1065800001</v>
      </c>
      <c r="M3197" s="17">
        <v>1091003.3613445379</v>
      </c>
      <c r="N3197" s="17">
        <v>207290.63865546221</v>
      </c>
      <c r="O3197" s="16">
        <v>1298294.0000000002</v>
      </c>
      <c r="P3197" s="18">
        <v>1298294.0000000002</v>
      </c>
      <c r="Q3197" s="17">
        <v>1039051.2605042018</v>
      </c>
      <c r="R3197" s="17">
        <v>197419.73949579833</v>
      </c>
      <c r="S3197" s="16">
        <v>1236471</v>
      </c>
      <c r="T3197" s="15">
        <f t="shared" si="1536"/>
        <v>1236471</v>
      </c>
      <c r="U3197" s="14"/>
      <c r="V3197" s="14"/>
      <c r="W3197" s="14"/>
      <c r="X3197" s="14"/>
      <c r="Y3197" s="14"/>
      <c r="Z3197" s="14"/>
      <c r="AA3197" s="14"/>
      <c r="AB3197" s="13">
        <v>172000</v>
      </c>
      <c r="AC3197" s="12">
        <f t="shared" si="1557"/>
        <v>32680</v>
      </c>
      <c r="AD3197" s="6">
        <f t="shared" si="1558"/>
        <v>204680</v>
      </c>
      <c r="AE3197" s="6">
        <f t="shared" si="1559"/>
        <v>10438.679999999998</v>
      </c>
      <c r="AF3197" s="6">
        <f t="shared" si="1560"/>
        <v>215118.68</v>
      </c>
      <c r="AG3197" s="9">
        <f t="shared" si="1561"/>
        <v>215118.68</v>
      </c>
      <c r="AH3197" s="11">
        <f t="shared" si="1562"/>
        <v>1627171.1065800001</v>
      </c>
      <c r="AI3197" s="11">
        <f t="shared" si="1563"/>
        <v>1267382.5</v>
      </c>
      <c r="AJ3197" s="10">
        <f t="shared" si="1564"/>
        <v>1094263.696645</v>
      </c>
      <c r="AK3197" s="9">
        <f t="shared" si="1525"/>
        <v>741250.59</v>
      </c>
      <c r="AL3197" s="9">
        <f t="shared" si="1537"/>
        <v>1447276.8032900002</v>
      </c>
      <c r="AM3197" s="6">
        <f t="shared" si="1565"/>
        <v>584611.12252209801</v>
      </c>
      <c r="AN3197" s="8">
        <f t="shared" si="1542"/>
        <v>610665.63400658767</v>
      </c>
      <c r="AO3197" s="7">
        <f t="shared" si="1538"/>
        <v>0.48183214933659546</v>
      </c>
      <c r="AP3197" s="6">
        <f t="shared" si="1566"/>
        <v>584611.12252209801</v>
      </c>
      <c r="AQ3197" s="5" t="s">
        <v>0</v>
      </c>
    </row>
    <row r="3198" spans="1:43" x14ac:dyDescent="0.25">
      <c r="A3198" s="42">
        <v>745</v>
      </c>
      <c r="B3198" s="24">
        <v>72154100</v>
      </c>
      <c r="C3198" s="26">
        <v>8714199</v>
      </c>
      <c r="D3198" s="24" t="s">
        <v>3</v>
      </c>
      <c r="E3198" s="24" t="s">
        <v>3</v>
      </c>
      <c r="F3198" s="23" t="s">
        <v>748</v>
      </c>
      <c r="G3198" s="22" t="s">
        <v>1</v>
      </c>
      <c r="H3198" s="21">
        <v>1</v>
      </c>
      <c r="I3198" s="20">
        <v>927858.79270588234</v>
      </c>
      <c r="J3198" s="20">
        <f t="shared" si="1554"/>
        <v>176293.17061411764</v>
      </c>
      <c r="K3198" s="19">
        <f t="shared" si="1555"/>
        <v>1104151.9633200001</v>
      </c>
      <c r="L3198" s="15">
        <f t="shared" si="1556"/>
        <v>1104151.9633200001</v>
      </c>
      <c r="M3198" s="17">
        <v>747374.78991596645</v>
      </c>
      <c r="N3198" s="17">
        <v>142001.21008403364</v>
      </c>
      <c r="O3198" s="16">
        <v>889376.00000000012</v>
      </c>
      <c r="P3198" s="18">
        <v>889376.00000000012</v>
      </c>
      <c r="Q3198" s="17">
        <v>705070.5882352941</v>
      </c>
      <c r="R3198" s="17">
        <v>133963.41176470587</v>
      </c>
      <c r="S3198" s="16">
        <v>839034</v>
      </c>
      <c r="T3198" s="15">
        <f t="shared" si="1536"/>
        <v>839034</v>
      </c>
      <c r="U3198" s="14"/>
      <c r="V3198" s="14"/>
      <c r="W3198" s="14"/>
      <c r="X3198" s="14"/>
      <c r="Y3198" s="14"/>
      <c r="Z3198" s="14"/>
      <c r="AA3198" s="14"/>
      <c r="AB3198" s="13">
        <v>126000</v>
      </c>
      <c r="AC3198" s="12">
        <f t="shared" si="1557"/>
        <v>23940</v>
      </c>
      <c r="AD3198" s="6">
        <f t="shared" si="1558"/>
        <v>149940</v>
      </c>
      <c r="AE3198" s="6">
        <f t="shared" si="1559"/>
        <v>7646.94</v>
      </c>
      <c r="AF3198" s="6">
        <f t="shared" si="1560"/>
        <v>157586.94</v>
      </c>
      <c r="AG3198" s="9">
        <f t="shared" si="1561"/>
        <v>157586.94</v>
      </c>
      <c r="AH3198" s="11">
        <f t="shared" si="1562"/>
        <v>1104151.9633200001</v>
      </c>
      <c r="AI3198" s="11">
        <f t="shared" si="1563"/>
        <v>864205</v>
      </c>
      <c r="AJ3198" s="10">
        <f t="shared" si="1564"/>
        <v>747537.22583000001</v>
      </c>
      <c r="AK3198" s="9">
        <f t="shared" si="1525"/>
        <v>510895.97</v>
      </c>
      <c r="AL3198" s="9">
        <f t="shared" si="1537"/>
        <v>984178.48166000005</v>
      </c>
      <c r="AM3198" s="6">
        <f t="shared" si="1565"/>
        <v>418077.38997928868</v>
      </c>
      <c r="AN3198" s="8">
        <f t="shared" si="1542"/>
        <v>409758.18409053766</v>
      </c>
      <c r="AO3198" s="7">
        <f t="shared" si="1538"/>
        <v>0.47414465791165022</v>
      </c>
      <c r="AP3198" s="6">
        <f t="shared" si="1566"/>
        <v>418077.38997928868</v>
      </c>
      <c r="AQ3198" s="5" t="s">
        <v>0</v>
      </c>
    </row>
    <row r="3199" spans="1:43" ht="25.5" x14ac:dyDescent="0.25">
      <c r="A3199" s="42">
        <v>746</v>
      </c>
      <c r="B3199" s="24">
        <v>72154100</v>
      </c>
      <c r="C3199" s="26">
        <v>8714199</v>
      </c>
      <c r="D3199" s="24" t="s">
        <v>3</v>
      </c>
      <c r="E3199" s="24" t="s">
        <v>3</v>
      </c>
      <c r="F3199" s="23" t="s">
        <v>747</v>
      </c>
      <c r="G3199" s="22" t="s">
        <v>1</v>
      </c>
      <c r="H3199" s="21">
        <v>1</v>
      </c>
      <c r="I3199" s="20">
        <v>546947.82877310924</v>
      </c>
      <c r="J3199" s="20">
        <f t="shared" si="1554"/>
        <v>103920.08746689076</v>
      </c>
      <c r="K3199" s="19">
        <f t="shared" si="1555"/>
        <v>650867.91624000005</v>
      </c>
      <c r="L3199" s="15">
        <f t="shared" si="1556"/>
        <v>650867.91624000005</v>
      </c>
      <c r="M3199" s="17">
        <v>440557.98319327732</v>
      </c>
      <c r="N3199" s="17">
        <v>83706.016806722691</v>
      </c>
      <c r="O3199" s="16">
        <v>524264</v>
      </c>
      <c r="P3199" s="18">
        <v>524264</v>
      </c>
      <c r="Q3199" s="17">
        <v>415620.16806722688</v>
      </c>
      <c r="R3199" s="17">
        <v>78967.831932773115</v>
      </c>
      <c r="S3199" s="16">
        <v>494588</v>
      </c>
      <c r="T3199" s="15">
        <f t="shared" si="1536"/>
        <v>494588</v>
      </c>
      <c r="U3199" s="14"/>
      <c r="V3199" s="14"/>
      <c r="W3199" s="14"/>
      <c r="X3199" s="14"/>
      <c r="Y3199" s="14"/>
      <c r="Z3199" s="14"/>
      <c r="AA3199" s="14"/>
      <c r="AB3199" s="13">
        <v>130000</v>
      </c>
      <c r="AC3199" s="12">
        <f t="shared" si="1557"/>
        <v>24700</v>
      </c>
      <c r="AD3199" s="6">
        <f t="shared" si="1558"/>
        <v>154700</v>
      </c>
      <c r="AE3199" s="6">
        <f t="shared" si="1559"/>
        <v>7889.7</v>
      </c>
      <c r="AF3199" s="6">
        <f t="shared" si="1560"/>
        <v>162589.70000000001</v>
      </c>
      <c r="AG3199" s="9">
        <f t="shared" si="1561"/>
        <v>162589.70000000001</v>
      </c>
      <c r="AH3199" s="11">
        <f t="shared" si="1562"/>
        <v>650867.91624000005</v>
      </c>
      <c r="AI3199" s="11">
        <f t="shared" si="1563"/>
        <v>509426</v>
      </c>
      <c r="AJ3199" s="10">
        <f t="shared" si="1564"/>
        <v>458077.40406000003</v>
      </c>
      <c r="AK3199" s="9">
        <f t="shared" si="1525"/>
        <v>336007.85</v>
      </c>
      <c r="AL3199" s="9">
        <f t="shared" si="1537"/>
        <v>580146.95812000008</v>
      </c>
      <c r="AM3199" s="6">
        <f t="shared" si="1565"/>
        <v>344347.22262637783</v>
      </c>
      <c r="AN3199" s="8">
        <f t="shared" si="1542"/>
        <v>208322.54953580641</v>
      </c>
      <c r="AO3199" s="7">
        <f t="shared" si="1538"/>
        <v>0.40893584060453608</v>
      </c>
      <c r="AP3199" s="6">
        <f t="shared" si="1566"/>
        <v>344347.22262637783</v>
      </c>
      <c r="AQ3199" s="5" t="s">
        <v>0</v>
      </c>
    </row>
    <row r="3200" spans="1:43" x14ac:dyDescent="0.25">
      <c r="A3200" s="42">
        <v>747</v>
      </c>
      <c r="B3200" s="24">
        <v>72154100</v>
      </c>
      <c r="C3200" s="26">
        <v>8714199</v>
      </c>
      <c r="D3200" s="24" t="s">
        <v>3</v>
      </c>
      <c r="E3200" s="24" t="s">
        <v>3</v>
      </c>
      <c r="F3200" s="23" t="s">
        <v>746</v>
      </c>
      <c r="G3200" s="22" t="s">
        <v>1</v>
      </c>
      <c r="H3200" s="21">
        <v>1</v>
      </c>
      <c r="I3200" s="20">
        <v>732519.80848739506</v>
      </c>
      <c r="J3200" s="20">
        <f t="shared" si="1554"/>
        <v>139178.76361260505</v>
      </c>
      <c r="K3200" s="19">
        <f t="shared" si="1555"/>
        <v>871698.57210000011</v>
      </c>
      <c r="L3200" s="15">
        <f t="shared" si="1556"/>
        <v>871698.57210000011</v>
      </c>
      <c r="M3200" s="17">
        <v>584466.38655462186</v>
      </c>
      <c r="N3200" s="17">
        <v>111048.61344537816</v>
      </c>
      <c r="O3200" s="16">
        <v>695515</v>
      </c>
      <c r="P3200" s="18">
        <v>695515</v>
      </c>
      <c r="Q3200" s="17">
        <v>556634.45378151268</v>
      </c>
      <c r="R3200" s="17">
        <v>105760.5462184874</v>
      </c>
      <c r="S3200" s="16">
        <v>662395.00000000012</v>
      </c>
      <c r="T3200" s="15">
        <f t="shared" si="1536"/>
        <v>662395.00000000012</v>
      </c>
      <c r="U3200" s="14"/>
      <c r="V3200" s="14"/>
      <c r="W3200" s="14"/>
      <c r="X3200" s="14"/>
      <c r="Y3200" s="14"/>
      <c r="Z3200" s="14"/>
      <c r="AA3200" s="14"/>
      <c r="AB3200" s="13">
        <v>145000</v>
      </c>
      <c r="AC3200" s="12">
        <f t="shared" si="1557"/>
        <v>27550</v>
      </c>
      <c r="AD3200" s="6">
        <f t="shared" si="1558"/>
        <v>172550</v>
      </c>
      <c r="AE3200" s="6">
        <f t="shared" si="1559"/>
        <v>8800.0499999999993</v>
      </c>
      <c r="AF3200" s="6">
        <f t="shared" si="1560"/>
        <v>181350.05</v>
      </c>
      <c r="AG3200" s="9">
        <f t="shared" si="1561"/>
        <v>181350.05</v>
      </c>
      <c r="AH3200" s="11">
        <f t="shared" si="1562"/>
        <v>871698.57210000011</v>
      </c>
      <c r="AI3200" s="11">
        <f t="shared" si="1563"/>
        <v>678955</v>
      </c>
      <c r="AJ3200" s="10">
        <f t="shared" si="1564"/>
        <v>602739.65552499995</v>
      </c>
      <c r="AK3200" s="9">
        <f t="shared" si="1525"/>
        <v>430152.52500000002</v>
      </c>
      <c r="AL3200" s="9">
        <f t="shared" si="1537"/>
        <v>775326.78605</v>
      </c>
      <c r="AM3200" s="6">
        <f t="shared" si="1565"/>
        <v>416283.34646981786</v>
      </c>
      <c r="AN3200" s="8">
        <f t="shared" si="1542"/>
        <v>295563.93731114501</v>
      </c>
      <c r="AO3200" s="7">
        <f t="shared" si="1538"/>
        <v>0.43532183622058163</v>
      </c>
      <c r="AP3200" s="6">
        <f t="shared" si="1566"/>
        <v>416283.34646981786</v>
      </c>
      <c r="AQ3200" s="5" t="s">
        <v>0</v>
      </c>
    </row>
    <row r="3201" spans="1:43" x14ac:dyDescent="0.25">
      <c r="A3201" s="42">
        <v>748</v>
      </c>
      <c r="B3201" s="24">
        <v>72154100</v>
      </c>
      <c r="C3201" s="26">
        <v>8714199</v>
      </c>
      <c r="D3201" s="24" t="s">
        <v>3</v>
      </c>
      <c r="E3201" s="24" t="s">
        <v>3</v>
      </c>
      <c r="F3201" s="23" t="s">
        <v>745</v>
      </c>
      <c r="G3201" s="22" t="s">
        <v>1</v>
      </c>
      <c r="H3201" s="21">
        <v>1</v>
      </c>
      <c r="I3201" s="20">
        <v>830188.74766386556</v>
      </c>
      <c r="J3201" s="20">
        <f t="shared" si="1554"/>
        <v>157735.86205613447</v>
      </c>
      <c r="K3201" s="19">
        <f t="shared" si="1555"/>
        <v>987924.60972000007</v>
      </c>
      <c r="L3201" s="15">
        <f t="shared" si="1556"/>
        <v>987924.60972000007</v>
      </c>
      <c r="M3201" s="17">
        <v>681320.16806722688</v>
      </c>
      <c r="N3201" s="17">
        <v>129450.83193277312</v>
      </c>
      <c r="O3201" s="16">
        <v>810771</v>
      </c>
      <c r="P3201" s="18">
        <v>810771</v>
      </c>
      <c r="Q3201" s="17">
        <v>630852.10084033618</v>
      </c>
      <c r="R3201" s="17">
        <v>119861.89915966388</v>
      </c>
      <c r="S3201" s="16">
        <v>750714</v>
      </c>
      <c r="T3201" s="15">
        <f t="shared" si="1536"/>
        <v>750714</v>
      </c>
      <c r="U3201" s="14"/>
      <c r="V3201" s="14"/>
      <c r="W3201" s="14"/>
      <c r="X3201" s="14"/>
      <c r="Y3201" s="14"/>
      <c r="Z3201" s="14"/>
      <c r="AA3201" s="14"/>
      <c r="AB3201" s="13">
        <v>115000</v>
      </c>
      <c r="AC3201" s="12">
        <f t="shared" si="1557"/>
        <v>21850</v>
      </c>
      <c r="AD3201" s="6">
        <f t="shared" si="1558"/>
        <v>136850</v>
      </c>
      <c r="AE3201" s="6">
        <f t="shared" si="1559"/>
        <v>6979.3499999999995</v>
      </c>
      <c r="AF3201" s="6">
        <f t="shared" si="1560"/>
        <v>143829.35</v>
      </c>
      <c r="AG3201" s="9">
        <f t="shared" si="1561"/>
        <v>143829.35</v>
      </c>
      <c r="AH3201" s="11">
        <f t="shared" si="1562"/>
        <v>987924.60972000007</v>
      </c>
      <c r="AI3201" s="11">
        <f t="shared" si="1563"/>
        <v>780742.5</v>
      </c>
      <c r="AJ3201" s="10">
        <f t="shared" si="1564"/>
        <v>673309.73993000004</v>
      </c>
      <c r="AK3201" s="9">
        <f t="shared" si="1525"/>
        <v>462285.92499999999</v>
      </c>
      <c r="AL3201" s="9">
        <f t="shared" si="1537"/>
        <v>884333.55486000003</v>
      </c>
      <c r="AM3201" s="6">
        <f t="shared" si="1565"/>
        <v>379853.84560264734</v>
      </c>
      <c r="AN3201" s="8">
        <f t="shared" si="1542"/>
        <v>367069.02943470987</v>
      </c>
      <c r="AO3201" s="7">
        <f t="shared" si="1538"/>
        <v>0.47015376956513816</v>
      </c>
      <c r="AP3201" s="6">
        <f t="shared" si="1566"/>
        <v>379853.84560264734</v>
      </c>
      <c r="AQ3201" s="5" t="s">
        <v>0</v>
      </c>
    </row>
    <row r="3202" spans="1:43" x14ac:dyDescent="0.25">
      <c r="A3202" s="42">
        <v>749</v>
      </c>
      <c r="B3202" s="24">
        <v>72154100</v>
      </c>
      <c r="C3202" s="26">
        <v>8714199</v>
      </c>
      <c r="D3202" s="24" t="s">
        <v>3</v>
      </c>
      <c r="E3202" s="24" t="s">
        <v>3</v>
      </c>
      <c r="F3202" s="23" t="s">
        <v>744</v>
      </c>
      <c r="G3202" s="22" t="s">
        <v>1</v>
      </c>
      <c r="H3202" s="21">
        <v>1</v>
      </c>
      <c r="I3202" s="20">
        <v>732519.80848739506</v>
      </c>
      <c r="J3202" s="20">
        <f t="shared" si="1554"/>
        <v>139178.76361260505</v>
      </c>
      <c r="K3202" s="19">
        <f t="shared" si="1555"/>
        <v>871698.57210000011</v>
      </c>
      <c r="L3202" s="15">
        <f t="shared" si="1556"/>
        <v>871698.57210000011</v>
      </c>
      <c r="M3202" s="17">
        <v>595599.15966386558</v>
      </c>
      <c r="N3202" s="17">
        <v>113163.84033613445</v>
      </c>
      <c r="O3202" s="16">
        <v>708763</v>
      </c>
      <c r="P3202" s="18">
        <v>708763</v>
      </c>
      <c r="Q3202" s="17">
        <v>556634.45378151268</v>
      </c>
      <c r="R3202" s="17">
        <v>105760.5462184874</v>
      </c>
      <c r="S3202" s="16">
        <v>662395.00000000012</v>
      </c>
      <c r="T3202" s="15">
        <f t="shared" si="1536"/>
        <v>662395.00000000012</v>
      </c>
      <c r="U3202" s="14"/>
      <c r="V3202" s="14"/>
      <c r="W3202" s="14"/>
      <c r="X3202" s="14"/>
      <c r="Y3202" s="14"/>
      <c r="Z3202" s="14"/>
      <c r="AA3202" s="14"/>
      <c r="AB3202" s="13">
        <v>160000</v>
      </c>
      <c r="AC3202" s="12">
        <f t="shared" si="1557"/>
        <v>30400</v>
      </c>
      <c r="AD3202" s="6">
        <f t="shared" si="1558"/>
        <v>190400</v>
      </c>
      <c r="AE3202" s="6">
        <f t="shared" si="1559"/>
        <v>9710.4</v>
      </c>
      <c r="AF3202" s="6">
        <f t="shared" si="1560"/>
        <v>200110.4</v>
      </c>
      <c r="AG3202" s="9">
        <f t="shared" si="1561"/>
        <v>200110.4</v>
      </c>
      <c r="AH3202" s="11">
        <f t="shared" si="1562"/>
        <v>871698.57210000011</v>
      </c>
      <c r="AI3202" s="11">
        <f t="shared" si="1563"/>
        <v>685579</v>
      </c>
      <c r="AJ3202" s="10">
        <f t="shared" si="1564"/>
        <v>610741.74302499997</v>
      </c>
      <c r="AK3202" s="9">
        <f t="shared" si="1525"/>
        <v>442844.7</v>
      </c>
      <c r="AL3202" s="9">
        <f t="shared" si="1537"/>
        <v>778638.78605</v>
      </c>
      <c r="AM3202" s="6">
        <f t="shared" si="1565"/>
        <v>441257.13811938255</v>
      </c>
      <c r="AN3202" s="8">
        <f t="shared" si="1542"/>
        <v>288093.03606675338</v>
      </c>
      <c r="AO3202" s="7">
        <f t="shared" si="1538"/>
        <v>0.42021858322199684</v>
      </c>
      <c r="AP3202" s="6">
        <f t="shared" si="1566"/>
        <v>441257.13811938255</v>
      </c>
      <c r="AQ3202" s="5" t="s">
        <v>0</v>
      </c>
    </row>
    <row r="3203" spans="1:43" x14ac:dyDescent="0.25">
      <c r="A3203" s="42">
        <v>750</v>
      </c>
      <c r="B3203" s="24">
        <v>72154100</v>
      </c>
      <c r="C3203" s="26">
        <v>8714199</v>
      </c>
      <c r="D3203" s="24" t="s">
        <v>3</v>
      </c>
      <c r="E3203" s="24" t="s">
        <v>3</v>
      </c>
      <c r="F3203" s="23" t="s">
        <v>743</v>
      </c>
      <c r="G3203" s="22" t="s">
        <v>1</v>
      </c>
      <c r="H3203" s="21">
        <v>1</v>
      </c>
      <c r="I3203" s="20">
        <v>8301890.7942352947</v>
      </c>
      <c r="J3203" s="20">
        <f t="shared" si="1554"/>
        <v>1577359.2509047061</v>
      </c>
      <c r="K3203" s="19">
        <f t="shared" si="1555"/>
        <v>9879250.0451400001</v>
      </c>
      <c r="L3203" s="15">
        <f t="shared" si="1556"/>
        <v>9879250.0451400001</v>
      </c>
      <c r="M3203" s="17">
        <v>6750120.1680672271</v>
      </c>
      <c r="N3203" s="17">
        <v>1282522.8319327731</v>
      </c>
      <c r="O3203" s="16">
        <v>8032643</v>
      </c>
      <c r="P3203" s="18">
        <v>8032643</v>
      </c>
      <c r="Q3203" s="17">
        <v>6308523.5294117648</v>
      </c>
      <c r="R3203" s="17">
        <v>1198619.4705882354</v>
      </c>
      <c r="S3203" s="16">
        <v>7507143</v>
      </c>
      <c r="T3203" s="15">
        <f t="shared" si="1536"/>
        <v>7507143</v>
      </c>
      <c r="U3203" s="14"/>
      <c r="V3203" s="14"/>
      <c r="W3203" s="14"/>
      <c r="X3203" s="14"/>
      <c r="Y3203" s="14"/>
      <c r="Z3203" s="14"/>
      <c r="AA3203" s="14"/>
      <c r="AB3203" s="13">
        <v>144000</v>
      </c>
      <c r="AC3203" s="12">
        <f t="shared" si="1557"/>
        <v>27360</v>
      </c>
      <c r="AD3203" s="6">
        <f t="shared" si="1558"/>
        <v>171360</v>
      </c>
      <c r="AE3203" s="6">
        <f t="shared" si="1559"/>
        <v>8739.3599999999988</v>
      </c>
      <c r="AF3203" s="6">
        <f t="shared" si="1560"/>
        <v>180099.36</v>
      </c>
      <c r="AG3203" s="9">
        <f t="shared" si="1561"/>
        <v>180099.36</v>
      </c>
      <c r="AH3203" s="11">
        <f t="shared" si="1562"/>
        <v>9879250.0451400001</v>
      </c>
      <c r="AI3203" s="11">
        <f t="shared" si="1563"/>
        <v>7769893</v>
      </c>
      <c r="AJ3203" s="10">
        <f t="shared" si="1564"/>
        <v>6399783.8512849994</v>
      </c>
      <c r="AK3203" s="9">
        <f t="shared" si="1525"/>
        <v>3974996.18</v>
      </c>
      <c r="AL3203" s="9">
        <f t="shared" si="1537"/>
        <v>8824571.5225699991</v>
      </c>
      <c r="AM3203" s="6">
        <f t="shared" si="1565"/>
        <v>676657.36235760292</v>
      </c>
      <c r="AN3203" s="8">
        <f t="shared" si="1542"/>
        <v>4269411.8817894999</v>
      </c>
      <c r="AO3203" s="7">
        <f t="shared" si="1538"/>
        <v>0.54948142552149692</v>
      </c>
      <c r="AP3203" s="6">
        <f t="shared" si="1566"/>
        <v>676657.36235760292</v>
      </c>
      <c r="AQ3203" s="5" t="s">
        <v>0</v>
      </c>
    </row>
    <row r="3204" spans="1:43" ht="25.5" x14ac:dyDescent="0.25">
      <c r="A3204" s="42">
        <v>751</v>
      </c>
      <c r="B3204" s="24">
        <v>72154100</v>
      </c>
      <c r="C3204" s="26">
        <v>8714199</v>
      </c>
      <c r="D3204" s="24" t="s">
        <v>3</v>
      </c>
      <c r="E3204" s="24" t="s">
        <v>3</v>
      </c>
      <c r="F3204" s="23" t="s">
        <v>742</v>
      </c>
      <c r="G3204" s="22" t="s">
        <v>1</v>
      </c>
      <c r="H3204" s="21">
        <v>1</v>
      </c>
      <c r="I3204" s="20">
        <v>3418425.0356974788</v>
      </c>
      <c r="J3204" s="20">
        <f t="shared" si="1554"/>
        <v>649500.75678252103</v>
      </c>
      <c r="K3204" s="19">
        <f t="shared" si="1555"/>
        <v>4067925.7924799998</v>
      </c>
      <c r="L3204" s="15">
        <f t="shared" si="1556"/>
        <v>4067925.7924799998</v>
      </c>
      <c r="M3204" s="17">
        <v>2727508.4033613447</v>
      </c>
      <c r="N3204" s="17">
        <v>518226.59663865552</v>
      </c>
      <c r="O3204" s="16">
        <v>3245735</v>
      </c>
      <c r="P3204" s="18">
        <v>3245735</v>
      </c>
      <c r="Q3204" s="17">
        <v>2597626.8907563025</v>
      </c>
      <c r="R3204" s="17">
        <v>493549.10924369749</v>
      </c>
      <c r="S3204" s="16">
        <v>3091176</v>
      </c>
      <c r="T3204" s="15">
        <f t="shared" si="1536"/>
        <v>3091176</v>
      </c>
      <c r="U3204" s="14"/>
      <c r="V3204" s="14"/>
      <c r="W3204" s="14"/>
      <c r="X3204" s="14"/>
      <c r="Y3204" s="14"/>
      <c r="Z3204" s="14"/>
      <c r="AA3204" s="14"/>
      <c r="AB3204" s="13">
        <v>106000</v>
      </c>
      <c r="AC3204" s="12">
        <f t="shared" si="1557"/>
        <v>20140</v>
      </c>
      <c r="AD3204" s="6">
        <f t="shared" si="1558"/>
        <v>126140</v>
      </c>
      <c r="AE3204" s="6">
        <f t="shared" si="1559"/>
        <v>6433.1399999999994</v>
      </c>
      <c r="AF3204" s="6">
        <f t="shared" si="1560"/>
        <v>132573.14000000001</v>
      </c>
      <c r="AG3204" s="9">
        <f t="shared" si="1561"/>
        <v>132573.14000000001</v>
      </c>
      <c r="AH3204" s="11">
        <f t="shared" si="1562"/>
        <v>4067925.7924799998</v>
      </c>
      <c r="AI3204" s="11">
        <f t="shared" si="1563"/>
        <v>3168455.5</v>
      </c>
      <c r="AJ3204" s="10">
        <f t="shared" si="1564"/>
        <v>2634352.48312</v>
      </c>
      <c r="AK3204" s="9">
        <f t="shared" si="1525"/>
        <v>1650514.32</v>
      </c>
      <c r="AL3204" s="9">
        <f t="shared" si="1537"/>
        <v>3618190.6462399997</v>
      </c>
      <c r="AM3204" s="6">
        <f t="shared" si="1565"/>
        <v>475035.13981869904</v>
      </c>
      <c r="AN3204" s="8">
        <f t="shared" si="1542"/>
        <v>1722063.5511397803</v>
      </c>
      <c r="AO3204" s="7">
        <f t="shared" si="1538"/>
        <v>0.54350252075176075</v>
      </c>
      <c r="AP3204" s="6">
        <f t="shared" si="1566"/>
        <v>475035.13981869904</v>
      </c>
      <c r="AQ3204" s="5" t="s">
        <v>0</v>
      </c>
    </row>
    <row r="3205" spans="1:43" x14ac:dyDescent="0.25">
      <c r="A3205" s="42">
        <v>752</v>
      </c>
      <c r="B3205" s="24">
        <v>72154100</v>
      </c>
      <c r="C3205" s="26">
        <v>8714199</v>
      </c>
      <c r="D3205" s="24" t="s">
        <v>3</v>
      </c>
      <c r="E3205" s="24" t="s">
        <v>3</v>
      </c>
      <c r="F3205" s="23" t="s">
        <v>741</v>
      </c>
      <c r="G3205" s="22" t="s">
        <v>1</v>
      </c>
      <c r="H3205" s="21">
        <v>1</v>
      </c>
      <c r="I3205" s="20">
        <v>3809103.0041344538</v>
      </c>
      <c r="J3205" s="20">
        <f t="shared" si="1554"/>
        <v>723729.57078554621</v>
      </c>
      <c r="K3205" s="19">
        <f t="shared" si="1555"/>
        <v>4532832.5749200005</v>
      </c>
      <c r="L3205" s="15">
        <f t="shared" si="1556"/>
        <v>4532832.5749200005</v>
      </c>
      <c r="M3205" s="17">
        <v>3097114.2857142859</v>
      </c>
      <c r="N3205" s="17">
        <v>588451.71428571432</v>
      </c>
      <c r="O3205" s="16">
        <v>3685566</v>
      </c>
      <c r="P3205" s="18">
        <v>3685566</v>
      </c>
      <c r="Q3205" s="17">
        <v>2894499.1596638658</v>
      </c>
      <c r="R3205" s="17">
        <v>549954.84033613454</v>
      </c>
      <c r="S3205" s="16">
        <v>3444454.0000000005</v>
      </c>
      <c r="T3205" s="15">
        <f t="shared" si="1536"/>
        <v>3444454.0000000005</v>
      </c>
      <c r="U3205" s="14"/>
      <c r="V3205" s="14"/>
      <c r="W3205" s="14"/>
      <c r="X3205" s="14"/>
      <c r="Y3205" s="14"/>
      <c r="Z3205" s="14"/>
      <c r="AA3205" s="14"/>
      <c r="AB3205" s="13">
        <v>107000</v>
      </c>
      <c r="AC3205" s="12">
        <f t="shared" si="1557"/>
        <v>20330</v>
      </c>
      <c r="AD3205" s="6">
        <f t="shared" si="1558"/>
        <v>127330</v>
      </c>
      <c r="AE3205" s="6">
        <f t="shared" si="1559"/>
        <v>6493.83</v>
      </c>
      <c r="AF3205" s="6">
        <f t="shared" si="1560"/>
        <v>133823.82999999999</v>
      </c>
      <c r="AG3205" s="9">
        <f t="shared" si="1561"/>
        <v>133823.82999999999</v>
      </c>
      <c r="AH3205" s="11">
        <f t="shared" si="1562"/>
        <v>4532832.5749200005</v>
      </c>
      <c r="AI3205" s="11">
        <f t="shared" si="1563"/>
        <v>3565010</v>
      </c>
      <c r="AJ3205" s="10">
        <f t="shared" si="1564"/>
        <v>2949169.1012300001</v>
      </c>
      <c r="AK3205" s="9">
        <f t="shared" ref="AK3205:AK3268" si="1567">AVERAGE(AG3205,AI3205)</f>
        <v>1849416.915</v>
      </c>
      <c r="AL3205" s="9">
        <f t="shared" si="1537"/>
        <v>4048921.2874600003</v>
      </c>
      <c r="AM3205" s="6">
        <f t="shared" si="1565"/>
        <v>484568.09239770845</v>
      </c>
      <c r="AN3205" s="8">
        <f t="shared" si="1542"/>
        <v>1934058.4718500362</v>
      </c>
      <c r="AO3205" s="7">
        <f t="shared" si="1538"/>
        <v>0.5425113735585696</v>
      </c>
      <c r="AP3205" s="6">
        <f t="shared" si="1566"/>
        <v>484568.09239770845</v>
      </c>
      <c r="AQ3205" s="5" t="s">
        <v>0</v>
      </c>
    </row>
    <row r="3206" spans="1:43" x14ac:dyDescent="0.25">
      <c r="A3206" s="42">
        <v>753</v>
      </c>
      <c r="B3206" s="24">
        <v>72154100</v>
      </c>
      <c r="C3206" s="26">
        <v>8714199</v>
      </c>
      <c r="D3206" s="24" t="s">
        <v>3</v>
      </c>
      <c r="E3206" s="24" t="s">
        <v>3</v>
      </c>
      <c r="F3206" s="23" t="s">
        <v>740</v>
      </c>
      <c r="G3206" s="22" t="s">
        <v>1</v>
      </c>
      <c r="H3206" s="21">
        <v>1</v>
      </c>
      <c r="I3206" s="20">
        <v>2441732.3263361347</v>
      </c>
      <c r="J3206" s="20">
        <f t="shared" si="1554"/>
        <v>463929.14200386562</v>
      </c>
      <c r="K3206" s="19">
        <f t="shared" si="1555"/>
        <v>2905661.4683400001</v>
      </c>
      <c r="L3206" s="15">
        <f t="shared" si="1556"/>
        <v>2905661.4683400001</v>
      </c>
      <c r="M3206" s="17">
        <v>1985329.411764706</v>
      </c>
      <c r="N3206" s="17">
        <v>377212.58823529416</v>
      </c>
      <c r="O3206" s="16">
        <v>2362542</v>
      </c>
      <c r="P3206" s="18">
        <v>2362542</v>
      </c>
      <c r="Q3206" s="17">
        <v>1855447.8991596641</v>
      </c>
      <c r="R3206" s="17">
        <v>352535.10084033618</v>
      </c>
      <c r="S3206" s="16">
        <v>2207983</v>
      </c>
      <c r="T3206" s="15">
        <f t="shared" si="1536"/>
        <v>2207983</v>
      </c>
      <c r="U3206" s="14"/>
      <c r="V3206" s="14"/>
      <c r="W3206" s="14"/>
      <c r="X3206" s="14"/>
      <c r="Y3206" s="14"/>
      <c r="Z3206" s="14"/>
      <c r="AA3206" s="14"/>
      <c r="AB3206" s="13">
        <v>164000</v>
      </c>
      <c r="AC3206" s="12">
        <f t="shared" si="1557"/>
        <v>31160</v>
      </c>
      <c r="AD3206" s="6">
        <f t="shared" si="1558"/>
        <v>195160</v>
      </c>
      <c r="AE3206" s="6">
        <f t="shared" si="1559"/>
        <v>9953.16</v>
      </c>
      <c r="AF3206" s="6">
        <f t="shared" si="1560"/>
        <v>205113.16</v>
      </c>
      <c r="AG3206" s="9">
        <f t="shared" si="1561"/>
        <v>205113.16</v>
      </c>
      <c r="AH3206" s="11">
        <f t="shared" si="1562"/>
        <v>2905661.4683400001</v>
      </c>
      <c r="AI3206" s="11">
        <f t="shared" si="1563"/>
        <v>2285262.5</v>
      </c>
      <c r="AJ3206" s="10">
        <f t="shared" si="1564"/>
        <v>1920324.9070850001</v>
      </c>
      <c r="AK3206" s="9">
        <f t="shared" si="1567"/>
        <v>1245187.83</v>
      </c>
      <c r="AL3206" s="9">
        <f t="shared" si="1537"/>
        <v>2595461.9841700001</v>
      </c>
      <c r="AM3206" s="6">
        <f t="shared" si="1565"/>
        <v>656201.53890937101</v>
      </c>
      <c r="AN3206" s="8">
        <f t="shared" si="1542"/>
        <v>1181967.65493955</v>
      </c>
      <c r="AO3206" s="7">
        <f t="shared" si="1538"/>
        <v>0.51721307943378492</v>
      </c>
      <c r="AP3206" s="6">
        <f t="shared" si="1566"/>
        <v>656201.53890937101</v>
      </c>
      <c r="AQ3206" s="5" t="s">
        <v>0</v>
      </c>
    </row>
    <row r="3207" spans="1:43" x14ac:dyDescent="0.25">
      <c r="A3207" s="42">
        <v>754</v>
      </c>
      <c r="B3207" s="24">
        <v>72154100</v>
      </c>
      <c r="C3207" s="26">
        <v>8714199</v>
      </c>
      <c r="D3207" s="24" t="s">
        <v>3</v>
      </c>
      <c r="E3207" s="24" t="s">
        <v>3</v>
      </c>
      <c r="F3207" s="23" t="s">
        <v>739</v>
      </c>
      <c r="G3207" s="22" t="s">
        <v>1</v>
      </c>
      <c r="H3207" s="21">
        <v>1</v>
      </c>
      <c r="I3207" s="20">
        <v>439511.88509243703</v>
      </c>
      <c r="J3207" s="20">
        <f t="shared" si="1554"/>
        <v>83507.258167563035</v>
      </c>
      <c r="K3207" s="19">
        <f t="shared" si="1555"/>
        <v>523019.14326000004</v>
      </c>
      <c r="L3207" s="15">
        <f t="shared" si="1556"/>
        <v>523019.14326000004</v>
      </c>
      <c r="M3207" s="17">
        <v>360699.15966386558</v>
      </c>
      <c r="N3207" s="17">
        <v>68532.840336134454</v>
      </c>
      <c r="O3207" s="16">
        <v>429232</v>
      </c>
      <c r="P3207" s="18">
        <v>429232</v>
      </c>
      <c r="Q3207" s="17">
        <v>333980.6722689076</v>
      </c>
      <c r="R3207" s="17">
        <v>63456.327731092446</v>
      </c>
      <c r="S3207" s="16">
        <v>397437.00000000006</v>
      </c>
      <c r="T3207" s="15">
        <f t="shared" si="1536"/>
        <v>397437.00000000006</v>
      </c>
      <c r="U3207" s="14"/>
      <c r="V3207" s="14"/>
      <c r="W3207" s="14"/>
      <c r="X3207" s="14"/>
      <c r="Y3207" s="14"/>
      <c r="Z3207" s="14"/>
      <c r="AA3207" s="14"/>
      <c r="AB3207" s="13"/>
      <c r="AC3207" s="12">
        <f t="shared" si="1557"/>
        <v>0</v>
      </c>
      <c r="AD3207" s="6">
        <f t="shared" si="1558"/>
        <v>0</v>
      </c>
      <c r="AE3207" s="6">
        <f t="shared" si="1559"/>
        <v>0</v>
      </c>
      <c r="AF3207" s="6">
        <f t="shared" si="1560"/>
        <v>0</v>
      </c>
      <c r="AG3207" s="9">
        <f t="shared" ref="AG3207:AG3238" si="1568">MIN(L3207,P3207,T3207)</f>
        <v>397437.00000000006</v>
      </c>
      <c r="AH3207" s="11">
        <f t="shared" si="1562"/>
        <v>523019.14326000004</v>
      </c>
      <c r="AI3207" s="11">
        <f t="shared" si="1563"/>
        <v>413334.5</v>
      </c>
      <c r="AJ3207" s="10">
        <f t="shared" si="1564"/>
        <v>337422.03581500001</v>
      </c>
      <c r="AK3207" s="9">
        <f t="shared" si="1567"/>
        <v>405385.75</v>
      </c>
      <c r="AL3207" s="9">
        <f t="shared" si="1537"/>
        <v>468176.82163000002</v>
      </c>
      <c r="AM3207" s="6">
        <f t="shared" ref="AM3207:AM3238" si="1569">HARMEAN(L3207,P3207,T3207)</f>
        <v>443928.80429054523</v>
      </c>
      <c r="AN3207" s="8">
        <f t="shared" si="1542"/>
        <v>231178.70576336101</v>
      </c>
      <c r="AO3207" s="7">
        <f t="shared" si="1538"/>
        <v>0.55930174172095726</v>
      </c>
      <c r="AP3207" s="6">
        <f t="shared" si="1566"/>
        <v>443928.80429054523</v>
      </c>
      <c r="AQ3207" s="5" t="s">
        <v>0</v>
      </c>
    </row>
    <row r="3208" spans="1:43" x14ac:dyDescent="0.25">
      <c r="A3208" s="42">
        <v>755</v>
      </c>
      <c r="B3208" s="24">
        <v>72154100</v>
      </c>
      <c r="C3208" s="26">
        <v>8714199</v>
      </c>
      <c r="D3208" s="24" t="s">
        <v>3</v>
      </c>
      <c r="E3208" s="24" t="s">
        <v>3</v>
      </c>
      <c r="F3208" s="23" t="s">
        <v>738</v>
      </c>
      <c r="G3208" s="22" t="s">
        <v>1</v>
      </c>
      <c r="H3208" s="21">
        <v>1</v>
      </c>
      <c r="I3208" s="20">
        <v>830188.74766386556</v>
      </c>
      <c r="J3208" s="20">
        <f t="shared" si="1554"/>
        <v>157735.86205613447</v>
      </c>
      <c r="K3208" s="19">
        <f t="shared" si="1555"/>
        <v>987924.60972000007</v>
      </c>
      <c r="L3208" s="15">
        <f t="shared" si="1556"/>
        <v>987924.60972000007</v>
      </c>
      <c r="M3208" s="17">
        <v>668703.36134453781</v>
      </c>
      <c r="N3208" s="17">
        <v>127053.63865546219</v>
      </c>
      <c r="O3208" s="16">
        <v>795757</v>
      </c>
      <c r="P3208" s="18">
        <v>795757</v>
      </c>
      <c r="Q3208" s="17">
        <v>630852.10084033618</v>
      </c>
      <c r="R3208" s="17">
        <v>119861.89915966388</v>
      </c>
      <c r="S3208" s="16">
        <v>750714</v>
      </c>
      <c r="T3208" s="15">
        <f t="shared" si="1536"/>
        <v>750714</v>
      </c>
      <c r="U3208" s="14"/>
      <c r="V3208" s="14"/>
      <c r="W3208" s="14"/>
      <c r="X3208" s="14"/>
      <c r="Y3208" s="14"/>
      <c r="Z3208" s="14"/>
      <c r="AA3208" s="14"/>
      <c r="AB3208" s="13"/>
      <c r="AC3208" s="12">
        <f t="shared" si="1557"/>
        <v>0</v>
      </c>
      <c r="AD3208" s="6">
        <f t="shared" si="1558"/>
        <v>0</v>
      </c>
      <c r="AE3208" s="6">
        <f t="shared" si="1559"/>
        <v>0</v>
      </c>
      <c r="AF3208" s="6">
        <f t="shared" si="1560"/>
        <v>0</v>
      </c>
      <c r="AG3208" s="9">
        <f t="shared" si="1568"/>
        <v>750714</v>
      </c>
      <c r="AH3208" s="11">
        <f t="shared" si="1562"/>
        <v>987924.60972000007</v>
      </c>
      <c r="AI3208" s="11">
        <f t="shared" si="1563"/>
        <v>773235.5</v>
      </c>
      <c r="AJ3208" s="10">
        <f t="shared" si="1564"/>
        <v>633598.90243000002</v>
      </c>
      <c r="AK3208" s="9">
        <f t="shared" si="1567"/>
        <v>761974.75</v>
      </c>
      <c r="AL3208" s="9">
        <f t="shared" si="1537"/>
        <v>880580.05486000003</v>
      </c>
      <c r="AM3208" s="6">
        <f t="shared" si="1569"/>
        <v>833112.73617207143</v>
      </c>
      <c r="AN3208" s="8">
        <f t="shared" si="1542"/>
        <v>434743.39967901824</v>
      </c>
      <c r="AO3208" s="7">
        <f t="shared" si="1538"/>
        <v>0.56223931736064658</v>
      </c>
      <c r="AP3208" s="6">
        <f t="shared" si="1566"/>
        <v>833112.73617207143</v>
      </c>
      <c r="AQ3208" s="5" t="s">
        <v>0</v>
      </c>
    </row>
    <row r="3209" spans="1:43" x14ac:dyDescent="0.25">
      <c r="A3209" s="42">
        <v>756</v>
      </c>
      <c r="B3209" s="24">
        <v>72154100</v>
      </c>
      <c r="C3209" s="26">
        <v>8714199</v>
      </c>
      <c r="D3209" s="24" t="s">
        <v>3</v>
      </c>
      <c r="E3209" s="24" t="s">
        <v>3</v>
      </c>
      <c r="F3209" s="23" t="s">
        <v>737</v>
      </c>
      <c r="G3209" s="22" t="s">
        <v>1</v>
      </c>
      <c r="H3209" s="21">
        <v>1</v>
      </c>
      <c r="I3209" s="20">
        <v>1172031.6935798321</v>
      </c>
      <c r="J3209" s="20">
        <f t="shared" si="1554"/>
        <v>222686.02178016811</v>
      </c>
      <c r="K3209" s="19">
        <f t="shared" si="1555"/>
        <v>1394717.7153600003</v>
      </c>
      <c r="L3209" s="15">
        <f t="shared" si="1556"/>
        <v>1394717.7153600003</v>
      </c>
      <c r="M3209" s="17">
        <v>952957.98319327738</v>
      </c>
      <c r="N3209" s="17">
        <v>181062.01680672271</v>
      </c>
      <c r="O3209" s="16">
        <v>1134020</v>
      </c>
      <c r="P3209" s="18">
        <v>1134020</v>
      </c>
      <c r="Q3209" s="17">
        <v>890615.12605042022</v>
      </c>
      <c r="R3209" s="17">
        <v>169216.87394957984</v>
      </c>
      <c r="S3209" s="16">
        <v>1059832</v>
      </c>
      <c r="T3209" s="15">
        <f t="shared" si="1536"/>
        <v>1059832</v>
      </c>
      <c r="U3209" s="14"/>
      <c r="V3209" s="14"/>
      <c r="W3209" s="14"/>
      <c r="X3209" s="14"/>
      <c r="Y3209" s="14"/>
      <c r="Z3209" s="14"/>
      <c r="AA3209" s="14"/>
      <c r="AB3209" s="13"/>
      <c r="AC3209" s="12">
        <f t="shared" si="1557"/>
        <v>0</v>
      </c>
      <c r="AD3209" s="6">
        <f t="shared" si="1558"/>
        <v>0</v>
      </c>
      <c r="AE3209" s="6">
        <f t="shared" si="1559"/>
        <v>0</v>
      </c>
      <c r="AF3209" s="6">
        <f t="shared" si="1560"/>
        <v>0</v>
      </c>
      <c r="AG3209" s="9">
        <f t="shared" si="1568"/>
        <v>1059832</v>
      </c>
      <c r="AH3209" s="11">
        <f t="shared" si="1562"/>
        <v>1394717.7153600003</v>
      </c>
      <c r="AI3209" s="11">
        <f t="shared" si="1563"/>
        <v>1096926</v>
      </c>
      <c r="AJ3209" s="10">
        <f t="shared" si="1564"/>
        <v>897142.42884000007</v>
      </c>
      <c r="AK3209" s="9">
        <f t="shared" si="1567"/>
        <v>1078379</v>
      </c>
      <c r="AL3209" s="9">
        <f t="shared" si="1537"/>
        <v>1245821.8576800001</v>
      </c>
      <c r="AM3209" s="6">
        <f t="shared" si="1569"/>
        <v>1180008.1151883039</v>
      </c>
      <c r="AN3209" s="8">
        <f t="shared" si="1542"/>
        <v>615094.73082425282</v>
      </c>
      <c r="AO3209" s="7">
        <f t="shared" si="1538"/>
        <v>0.56074405276586825</v>
      </c>
      <c r="AP3209" s="6">
        <f t="shared" si="1566"/>
        <v>1180008.1151883039</v>
      </c>
      <c r="AQ3209" s="5" t="s">
        <v>0</v>
      </c>
    </row>
    <row r="3210" spans="1:43" ht="25.5" x14ac:dyDescent="0.25">
      <c r="A3210" s="42">
        <v>757</v>
      </c>
      <c r="B3210" s="24">
        <v>72154100</v>
      </c>
      <c r="C3210" s="26">
        <v>8714199</v>
      </c>
      <c r="D3210" s="24" t="s">
        <v>3</v>
      </c>
      <c r="E3210" s="24" t="s">
        <v>3</v>
      </c>
      <c r="F3210" s="23" t="s">
        <v>736</v>
      </c>
      <c r="G3210" s="22" t="s">
        <v>1</v>
      </c>
      <c r="H3210" s="21">
        <v>1</v>
      </c>
      <c r="I3210" s="20">
        <v>7325198.0848739501</v>
      </c>
      <c r="J3210" s="20">
        <f t="shared" si="1554"/>
        <v>1391787.6361260505</v>
      </c>
      <c r="K3210" s="19">
        <f t="shared" si="1555"/>
        <v>8716985.7210000008</v>
      </c>
      <c r="L3210" s="15">
        <f t="shared" si="1556"/>
        <v>8716985.7210000008</v>
      </c>
      <c r="M3210" s="17">
        <v>6011652.1008403366</v>
      </c>
      <c r="N3210" s="17">
        <v>1142213.8991596641</v>
      </c>
      <c r="O3210" s="16">
        <v>7153866.0000000009</v>
      </c>
      <c r="P3210" s="18">
        <v>7153866.0000000009</v>
      </c>
      <c r="Q3210" s="17">
        <v>5566344.5378151266</v>
      </c>
      <c r="R3210" s="17">
        <v>1057605.4621848741</v>
      </c>
      <c r="S3210" s="16">
        <v>6623950.0000000009</v>
      </c>
      <c r="T3210" s="15">
        <f t="shared" si="1536"/>
        <v>6623950.0000000009</v>
      </c>
      <c r="U3210" s="14"/>
      <c r="V3210" s="14"/>
      <c r="W3210" s="14"/>
      <c r="X3210" s="14"/>
      <c r="Y3210" s="14"/>
      <c r="Z3210" s="14"/>
      <c r="AA3210" s="14"/>
      <c r="AB3210" s="13"/>
      <c r="AC3210" s="12">
        <f t="shared" si="1557"/>
        <v>0</v>
      </c>
      <c r="AD3210" s="6">
        <f t="shared" si="1558"/>
        <v>0</v>
      </c>
      <c r="AE3210" s="6">
        <f t="shared" si="1559"/>
        <v>0</v>
      </c>
      <c r="AF3210" s="6">
        <f t="shared" si="1560"/>
        <v>0</v>
      </c>
      <c r="AG3210" s="9">
        <f t="shared" si="1568"/>
        <v>6623950.0000000009</v>
      </c>
      <c r="AH3210" s="11">
        <f t="shared" si="1562"/>
        <v>8716985.7210000008</v>
      </c>
      <c r="AI3210" s="11">
        <f t="shared" si="1563"/>
        <v>6888908.0000000009</v>
      </c>
      <c r="AJ3210" s="10">
        <f t="shared" si="1564"/>
        <v>5623700.4302500002</v>
      </c>
      <c r="AK3210" s="9">
        <f t="shared" si="1567"/>
        <v>6756429.0000000009</v>
      </c>
      <c r="AL3210" s="9">
        <f t="shared" si="1537"/>
        <v>7802946.8605000004</v>
      </c>
      <c r="AM3210" s="6">
        <f t="shared" si="1569"/>
        <v>7398813.1671419842</v>
      </c>
      <c r="AN3210" s="8">
        <f t="shared" si="1542"/>
        <v>3852978.3411363643</v>
      </c>
      <c r="AO3210" s="7">
        <f t="shared" si="1538"/>
        <v>0.55930175597298781</v>
      </c>
      <c r="AP3210" s="6">
        <f t="shared" si="1566"/>
        <v>7398813.1671419842</v>
      </c>
      <c r="AQ3210" s="5" t="s">
        <v>0</v>
      </c>
    </row>
    <row r="3211" spans="1:43" ht="25.5" x14ac:dyDescent="0.25">
      <c r="A3211" s="42">
        <v>758</v>
      </c>
      <c r="B3211" s="24">
        <v>72154100</v>
      </c>
      <c r="C3211" s="26">
        <v>8714199</v>
      </c>
      <c r="D3211" s="24" t="s">
        <v>3</v>
      </c>
      <c r="E3211" s="24" t="s">
        <v>3</v>
      </c>
      <c r="F3211" s="23" t="s">
        <v>735</v>
      </c>
      <c r="G3211" s="22" t="s">
        <v>1</v>
      </c>
      <c r="H3211" s="21">
        <v>1</v>
      </c>
      <c r="I3211" s="20">
        <v>1465039.6169747901</v>
      </c>
      <c r="J3211" s="20">
        <f t="shared" si="1554"/>
        <v>278357.5272252101</v>
      </c>
      <c r="K3211" s="19">
        <f t="shared" si="1555"/>
        <v>1743397.1442000002</v>
      </c>
      <c r="L3211" s="15">
        <f t="shared" si="1556"/>
        <v>1743397.1442000002</v>
      </c>
      <c r="M3211" s="17">
        <v>1213463.0252100842</v>
      </c>
      <c r="N3211" s="17">
        <v>230557.97478991598</v>
      </c>
      <c r="O3211" s="16">
        <v>1444021.0000000002</v>
      </c>
      <c r="P3211" s="18">
        <v>1444021.0000000002</v>
      </c>
      <c r="Q3211" s="17">
        <v>1113268.9075630254</v>
      </c>
      <c r="R3211" s="17">
        <v>211521.09243697481</v>
      </c>
      <c r="S3211" s="16">
        <v>1324790.0000000002</v>
      </c>
      <c r="T3211" s="15">
        <f t="shared" si="1536"/>
        <v>1324790.0000000002</v>
      </c>
      <c r="U3211" s="14"/>
      <c r="V3211" s="14"/>
      <c r="W3211" s="14"/>
      <c r="X3211" s="14"/>
      <c r="Y3211" s="14"/>
      <c r="Z3211" s="14"/>
      <c r="AA3211" s="14"/>
      <c r="AB3211" s="13"/>
      <c r="AC3211" s="12">
        <f t="shared" si="1557"/>
        <v>0</v>
      </c>
      <c r="AD3211" s="6">
        <f t="shared" si="1558"/>
        <v>0</v>
      </c>
      <c r="AE3211" s="6">
        <f t="shared" si="1559"/>
        <v>0</v>
      </c>
      <c r="AF3211" s="6">
        <f t="shared" si="1560"/>
        <v>0</v>
      </c>
      <c r="AG3211" s="9">
        <f t="shared" si="1568"/>
        <v>1324790.0000000002</v>
      </c>
      <c r="AH3211" s="11">
        <f t="shared" si="1562"/>
        <v>1743397.1442000002</v>
      </c>
      <c r="AI3211" s="11">
        <f t="shared" si="1563"/>
        <v>1384405.5000000002</v>
      </c>
      <c r="AJ3211" s="10">
        <f t="shared" si="1564"/>
        <v>1128052.0360500002</v>
      </c>
      <c r="AK3211" s="9">
        <f t="shared" si="1567"/>
        <v>1354597.7500000002</v>
      </c>
      <c r="AL3211" s="9">
        <f t="shared" si="1537"/>
        <v>1563901.3221000002</v>
      </c>
      <c r="AM3211" s="6">
        <f t="shared" si="1569"/>
        <v>1484457.6602110912</v>
      </c>
      <c r="AN3211" s="8">
        <f t="shared" si="1542"/>
        <v>772375.81759130571</v>
      </c>
      <c r="AO3211" s="7">
        <f t="shared" si="1538"/>
        <v>0.55791154946387134</v>
      </c>
      <c r="AP3211" s="6">
        <f t="shared" si="1566"/>
        <v>1484457.6602110912</v>
      </c>
      <c r="AQ3211" s="5" t="s">
        <v>0</v>
      </c>
    </row>
    <row r="3212" spans="1:43" x14ac:dyDescent="0.25">
      <c r="A3212" s="42">
        <v>759</v>
      </c>
      <c r="B3212" s="24">
        <v>72154100</v>
      </c>
      <c r="C3212" s="26">
        <v>8714199</v>
      </c>
      <c r="D3212" s="24" t="s">
        <v>3</v>
      </c>
      <c r="E3212" s="24" t="s">
        <v>3</v>
      </c>
      <c r="F3212" s="23" t="s">
        <v>734</v>
      </c>
      <c r="G3212" s="22" t="s">
        <v>1</v>
      </c>
      <c r="H3212" s="21">
        <v>1</v>
      </c>
      <c r="I3212" s="20">
        <v>830188.74766386556</v>
      </c>
      <c r="J3212" s="20">
        <f t="shared" si="1554"/>
        <v>157735.86205613447</v>
      </c>
      <c r="K3212" s="19">
        <f t="shared" si="1555"/>
        <v>987924.60972000007</v>
      </c>
      <c r="L3212" s="15">
        <f t="shared" si="1556"/>
        <v>987924.60972000007</v>
      </c>
      <c r="M3212" s="17">
        <v>687629.4117647059</v>
      </c>
      <c r="N3212" s="17">
        <v>130649.58823529413</v>
      </c>
      <c r="O3212" s="16">
        <v>818279</v>
      </c>
      <c r="P3212" s="18">
        <v>818279</v>
      </c>
      <c r="Q3212" s="17">
        <v>630852.10084033618</v>
      </c>
      <c r="R3212" s="17">
        <v>119861.89915966388</v>
      </c>
      <c r="S3212" s="16">
        <v>750714</v>
      </c>
      <c r="T3212" s="15">
        <f t="shared" si="1536"/>
        <v>750714</v>
      </c>
      <c r="U3212" s="14"/>
      <c r="V3212" s="14"/>
      <c r="W3212" s="14"/>
      <c r="X3212" s="14"/>
      <c r="Y3212" s="14"/>
      <c r="Z3212" s="14"/>
      <c r="AA3212" s="14"/>
      <c r="AB3212" s="13"/>
      <c r="AC3212" s="12">
        <f t="shared" si="1557"/>
        <v>0</v>
      </c>
      <c r="AD3212" s="6">
        <f t="shared" si="1558"/>
        <v>0</v>
      </c>
      <c r="AE3212" s="6">
        <f t="shared" si="1559"/>
        <v>0</v>
      </c>
      <c r="AF3212" s="6">
        <f t="shared" si="1560"/>
        <v>0</v>
      </c>
      <c r="AG3212" s="9">
        <f t="shared" si="1568"/>
        <v>750714</v>
      </c>
      <c r="AH3212" s="11">
        <f t="shared" si="1562"/>
        <v>987924.60972000007</v>
      </c>
      <c r="AI3212" s="11">
        <f t="shared" si="1563"/>
        <v>784496.5</v>
      </c>
      <c r="AJ3212" s="10">
        <f t="shared" si="1564"/>
        <v>639229.40243000002</v>
      </c>
      <c r="AK3212" s="9">
        <f t="shared" si="1567"/>
        <v>767605.25</v>
      </c>
      <c r="AL3212" s="9">
        <f t="shared" si="1537"/>
        <v>886210.55486000003</v>
      </c>
      <c r="AM3212" s="6">
        <f t="shared" si="1569"/>
        <v>841192.58124816616</v>
      </c>
      <c r="AN3212" s="8">
        <f t="shared" si="1542"/>
        <v>437679.54426473373</v>
      </c>
      <c r="AO3212" s="7">
        <f t="shared" si="1538"/>
        <v>0.55791140465857236</v>
      </c>
      <c r="AP3212" s="6">
        <f t="shared" si="1566"/>
        <v>841192.58124816616</v>
      </c>
      <c r="AQ3212" s="5" t="s">
        <v>0</v>
      </c>
    </row>
    <row r="3213" spans="1:43" x14ac:dyDescent="0.25">
      <c r="A3213" s="42">
        <v>760</v>
      </c>
      <c r="B3213" s="24">
        <v>72154100</v>
      </c>
      <c r="C3213" s="26">
        <v>8714199</v>
      </c>
      <c r="D3213" s="24" t="s">
        <v>3</v>
      </c>
      <c r="E3213" s="24" t="s">
        <v>3</v>
      </c>
      <c r="F3213" s="23" t="s">
        <v>733</v>
      </c>
      <c r="G3213" s="22" t="s">
        <v>1</v>
      </c>
      <c r="H3213" s="21">
        <v>1</v>
      </c>
      <c r="I3213" s="20">
        <v>439511.88509243703</v>
      </c>
      <c r="J3213" s="20">
        <f t="shared" si="1554"/>
        <v>83507.258167563035</v>
      </c>
      <c r="K3213" s="19">
        <f t="shared" si="1555"/>
        <v>523019.14326000004</v>
      </c>
      <c r="L3213" s="15">
        <f t="shared" si="1556"/>
        <v>523019.14326000004</v>
      </c>
      <c r="M3213" s="17">
        <v>350679.83193277312</v>
      </c>
      <c r="N3213" s="17">
        <v>66629.168067226899</v>
      </c>
      <c r="O3213" s="16">
        <v>417309</v>
      </c>
      <c r="P3213" s="18">
        <v>417309</v>
      </c>
      <c r="Q3213" s="17">
        <v>333980.6722689076</v>
      </c>
      <c r="R3213" s="17">
        <v>63456.327731092446</v>
      </c>
      <c r="S3213" s="16">
        <v>397437.00000000006</v>
      </c>
      <c r="T3213" s="15">
        <f t="shared" si="1536"/>
        <v>397437.00000000006</v>
      </c>
      <c r="U3213" s="14"/>
      <c r="V3213" s="14"/>
      <c r="W3213" s="14"/>
      <c r="X3213" s="14"/>
      <c r="Y3213" s="14"/>
      <c r="Z3213" s="14"/>
      <c r="AA3213" s="14"/>
      <c r="AB3213" s="13"/>
      <c r="AC3213" s="12">
        <f t="shared" si="1557"/>
        <v>0</v>
      </c>
      <c r="AD3213" s="6">
        <f t="shared" si="1558"/>
        <v>0</v>
      </c>
      <c r="AE3213" s="6">
        <f t="shared" si="1559"/>
        <v>0</v>
      </c>
      <c r="AF3213" s="6">
        <f t="shared" si="1560"/>
        <v>0</v>
      </c>
      <c r="AG3213" s="9">
        <f t="shared" si="1568"/>
        <v>397437.00000000006</v>
      </c>
      <c r="AH3213" s="11">
        <f t="shared" si="1562"/>
        <v>523019.14326000004</v>
      </c>
      <c r="AI3213" s="11">
        <f t="shared" si="1563"/>
        <v>407373</v>
      </c>
      <c r="AJ3213" s="10">
        <f t="shared" si="1564"/>
        <v>334441.28581500001</v>
      </c>
      <c r="AK3213" s="9">
        <f t="shared" si="1567"/>
        <v>402405</v>
      </c>
      <c r="AL3213" s="9">
        <f t="shared" si="1537"/>
        <v>465196.07163000002</v>
      </c>
      <c r="AM3213" s="6">
        <f t="shared" si="1569"/>
        <v>439598.84005604952</v>
      </c>
      <c r="AN3213" s="8">
        <f t="shared" si="1542"/>
        <v>229672.30281139142</v>
      </c>
      <c r="AO3213" s="7">
        <f t="shared" si="1538"/>
        <v>0.56378872142088798</v>
      </c>
      <c r="AP3213" s="6">
        <f t="shared" si="1566"/>
        <v>439598.84005604952</v>
      </c>
      <c r="AQ3213" s="5" t="s">
        <v>0</v>
      </c>
    </row>
    <row r="3214" spans="1:43" ht="25.5" x14ac:dyDescent="0.25">
      <c r="A3214" s="42">
        <v>761</v>
      </c>
      <c r="B3214" s="24">
        <v>72154100</v>
      </c>
      <c r="C3214" s="26">
        <v>8714199</v>
      </c>
      <c r="D3214" s="24" t="s">
        <v>3</v>
      </c>
      <c r="E3214" s="24" t="s">
        <v>3</v>
      </c>
      <c r="F3214" s="23" t="s">
        <v>732</v>
      </c>
      <c r="G3214" s="22" t="s">
        <v>1</v>
      </c>
      <c r="H3214" s="21">
        <v>1</v>
      </c>
      <c r="I3214" s="20">
        <v>341842.94591596641</v>
      </c>
      <c r="J3214" s="20">
        <f t="shared" si="1554"/>
        <v>64950.15972403362</v>
      </c>
      <c r="K3214" s="19">
        <f t="shared" si="1555"/>
        <v>406793.10564000002</v>
      </c>
      <c r="L3214" s="15">
        <f t="shared" si="1556"/>
        <v>406793.10564000002</v>
      </c>
      <c r="M3214" s="17">
        <v>277946.21848739497</v>
      </c>
      <c r="N3214" s="17">
        <v>52809.781512605048</v>
      </c>
      <c r="O3214" s="16">
        <v>330756</v>
      </c>
      <c r="P3214" s="18">
        <v>330756</v>
      </c>
      <c r="Q3214" s="17">
        <v>259763.02521008404</v>
      </c>
      <c r="R3214" s="17">
        <v>49354.97478991597</v>
      </c>
      <c r="S3214" s="16">
        <v>309118</v>
      </c>
      <c r="T3214" s="15">
        <f t="shared" si="1536"/>
        <v>309118</v>
      </c>
      <c r="U3214" s="14"/>
      <c r="V3214" s="14"/>
      <c r="W3214" s="14"/>
      <c r="X3214" s="14"/>
      <c r="Y3214" s="14"/>
      <c r="Z3214" s="14"/>
      <c r="AA3214" s="14"/>
      <c r="AB3214" s="13"/>
      <c r="AC3214" s="12">
        <f t="shared" si="1557"/>
        <v>0</v>
      </c>
      <c r="AD3214" s="6">
        <f t="shared" si="1558"/>
        <v>0</v>
      </c>
      <c r="AE3214" s="6">
        <f t="shared" si="1559"/>
        <v>0</v>
      </c>
      <c r="AF3214" s="6">
        <f t="shared" si="1560"/>
        <v>0</v>
      </c>
      <c r="AG3214" s="9">
        <f t="shared" si="1568"/>
        <v>309118</v>
      </c>
      <c r="AH3214" s="11">
        <f t="shared" si="1562"/>
        <v>406793.10564000002</v>
      </c>
      <c r="AI3214" s="11">
        <f t="shared" si="1563"/>
        <v>319937</v>
      </c>
      <c r="AJ3214" s="10">
        <f t="shared" si="1564"/>
        <v>261666.77640999999</v>
      </c>
      <c r="AK3214" s="9">
        <f t="shared" si="1567"/>
        <v>314527.5</v>
      </c>
      <c r="AL3214" s="9">
        <f t="shared" si="1537"/>
        <v>363365.05281999998</v>
      </c>
      <c r="AM3214" s="6">
        <f t="shared" si="1569"/>
        <v>344169.33615292044</v>
      </c>
      <c r="AN3214" s="8">
        <f t="shared" si="1542"/>
        <v>179402.79889031136</v>
      </c>
      <c r="AO3214" s="7">
        <f t="shared" si="1538"/>
        <v>0.56074414303538311</v>
      </c>
      <c r="AP3214" s="6">
        <f t="shared" si="1566"/>
        <v>344169.33615292044</v>
      </c>
      <c r="AQ3214" s="5" t="s">
        <v>0</v>
      </c>
    </row>
    <row r="3215" spans="1:43" ht="25.5" x14ac:dyDescent="0.25">
      <c r="A3215" s="42">
        <v>762</v>
      </c>
      <c r="B3215" s="24">
        <v>72154100</v>
      </c>
      <c r="C3215" s="26">
        <v>8714199</v>
      </c>
      <c r="D3215" s="24" t="s">
        <v>3</v>
      </c>
      <c r="E3215" s="24" t="s">
        <v>3</v>
      </c>
      <c r="F3215" s="23" t="s">
        <v>731</v>
      </c>
      <c r="G3215" s="22" t="s">
        <v>1</v>
      </c>
      <c r="H3215" s="21">
        <v>1</v>
      </c>
      <c r="I3215" s="20">
        <v>927858.79270588234</v>
      </c>
      <c r="J3215" s="20">
        <f t="shared" si="1554"/>
        <v>176293.17061411764</v>
      </c>
      <c r="K3215" s="19">
        <f t="shared" si="1555"/>
        <v>1104151.9633200001</v>
      </c>
      <c r="L3215" s="15">
        <f t="shared" si="1556"/>
        <v>1104151.9633200001</v>
      </c>
      <c r="M3215" s="17">
        <v>747374.78991596645</v>
      </c>
      <c r="N3215" s="17">
        <v>142001.21008403364</v>
      </c>
      <c r="O3215" s="16">
        <v>889376.00000000012</v>
      </c>
      <c r="P3215" s="18">
        <v>889376.00000000012</v>
      </c>
      <c r="Q3215" s="17">
        <v>705070.5882352941</v>
      </c>
      <c r="R3215" s="17">
        <v>133963.41176470587</v>
      </c>
      <c r="S3215" s="16">
        <v>839034</v>
      </c>
      <c r="T3215" s="15">
        <f t="shared" si="1536"/>
        <v>839034</v>
      </c>
      <c r="U3215" s="14"/>
      <c r="V3215" s="14"/>
      <c r="W3215" s="14"/>
      <c r="X3215" s="14"/>
      <c r="Y3215" s="14"/>
      <c r="Z3215" s="14"/>
      <c r="AA3215" s="14"/>
      <c r="AB3215" s="13"/>
      <c r="AC3215" s="12">
        <f t="shared" si="1557"/>
        <v>0</v>
      </c>
      <c r="AD3215" s="6">
        <f t="shared" si="1558"/>
        <v>0</v>
      </c>
      <c r="AE3215" s="6">
        <f t="shared" si="1559"/>
        <v>0</v>
      </c>
      <c r="AF3215" s="6">
        <f t="shared" si="1560"/>
        <v>0</v>
      </c>
      <c r="AG3215" s="9">
        <f t="shared" si="1568"/>
        <v>839034</v>
      </c>
      <c r="AH3215" s="11">
        <f t="shared" si="1562"/>
        <v>1104151.9633200001</v>
      </c>
      <c r="AI3215" s="11">
        <f t="shared" si="1563"/>
        <v>864205</v>
      </c>
      <c r="AJ3215" s="10">
        <f t="shared" si="1564"/>
        <v>708140.49083000002</v>
      </c>
      <c r="AK3215" s="9">
        <f t="shared" si="1567"/>
        <v>851619.5</v>
      </c>
      <c r="AL3215" s="9">
        <f t="shared" si="1537"/>
        <v>984178.48166000005</v>
      </c>
      <c r="AM3215" s="6">
        <f t="shared" si="1569"/>
        <v>931126.70266124944</v>
      </c>
      <c r="AN3215" s="8">
        <f t="shared" si="1542"/>
        <v>485890.06356842961</v>
      </c>
      <c r="AO3215" s="7">
        <f t="shared" si="1538"/>
        <v>0.56223935706045391</v>
      </c>
      <c r="AP3215" s="6">
        <f t="shared" si="1566"/>
        <v>931126.70266124944</v>
      </c>
      <c r="AQ3215" s="5" t="s">
        <v>0</v>
      </c>
    </row>
    <row r="3216" spans="1:43" ht="25.5" x14ac:dyDescent="0.25">
      <c r="A3216" s="42">
        <v>763</v>
      </c>
      <c r="B3216" s="24">
        <v>72154100</v>
      </c>
      <c r="C3216" s="26">
        <v>8714199</v>
      </c>
      <c r="D3216" s="24" t="s">
        <v>3</v>
      </c>
      <c r="E3216" s="24" t="s">
        <v>3</v>
      </c>
      <c r="F3216" s="23" t="s">
        <v>730</v>
      </c>
      <c r="G3216" s="22" t="s">
        <v>1</v>
      </c>
      <c r="H3216" s="21">
        <v>1</v>
      </c>
      <c r="I3216" s="20">
        <v>6348504.2696470581</v>
      </c>
      <c r="J3216" s="20">
        <f t="shared" si="1554"/>
        <v>1206215.811232941</v>
      </c>
      <c r="K3216" s="19">
        <f t="shared" si="1555"/>
        <v>7554720.0808799993</v>
      </c>
      <c r="L3216" s="15">
        <f t="shared" si="1556"/>
        <v>7554720.0808799993</v>
      </c>
      <c r="M3216" s="17">
        <v>5210098.3193277316</v>
      </c>
      <c r="N3216" s="17">
        <v>989918.68067226897</v>
      </c>
      <c r="O3216" s="16">
        <v>6200017.0000000009</v>
      </c>
      <c r="P3216" s="18">
        <v>6200017.0000000009</v>
      </c>
      <c r="Q3216" s="17">
        <v>4824164.7058823528</v>
      </c>
      <c r="R3216" s="17">
        <v>916591.29411764699</v>
      </c>
      <c r="S3216" s="16">
        <v>5740756</v>
      </c>
      <c r="T3216" s="15">
        <f t="shared" si="1536"/>
        <v>5740756</v>
      </c>
      <c r="U3216" s="14"/>
      <c r="V3216" s="14"/>
      <c r="W3216" s="14"/>
      <c r="X3216" s="14"/>
      <c r="Y3216" s="14"/>
      <c r="Z3216" s="14"/>
      <c r="AA3216" s="14"/>
      <c r="AB3216" s="13"/>
      <c r="AC3216" s="12">
        <f t="shared" si="1557"/>
        <v>0</v>
      </c>
      <c r="AD3216" s="6">
        <f t="shared" si="1558"/>
        <v>0</v>
      </c>
      <c r="AE3216" s="6">
        <f t="shared" si="1559"/>
        <v>0</v>
      </c>
      <c r="AF3216" s="6">
        <f t="shared" si="1560"/>
        <v>0</v>
      </c>
      <c r="AG3216" s="9">
        <f t="shared" si="1568"/>
        <v>5740756</v>
      </c>
      <c r="AH3216" s="11">
        <f t="shared" si="1562"/>
        <v>7554720.0808799993</v>
      </c>
      <c r="AI3216" s="11">
        <f t="shared" si="1563"/>
        <v>5970386.5</v>
      </c>
      <c r="AJ3216" s="10">
        <f t="shared" si="1564"/>
        <v>4873873.2702200003</v>
      </c>
      <c r="AK3216" s="9">
        <f t="shared" si="1567"/>
        <v>5855571.25</v>
      </c>
      <c r="AL3216" s="9">
        <f t="shared" si="1537"/>
        <v>6762553.2904399997</v>
      </c>
      <c r="AM3216" s="6">
        <f t="shared" si="1569"/>
        <v>6412304.1856100494</v>
      </c>
      <c r="AN3216" s="8">
        <f t="shared" si="1542"/>
        <v>3339247.5767062907</v>
      </c>
      <c r="AO3216" s="7">
        <f t="shared" si="1538"/>
        <v>0.55930174314615821</v>
      </c>
      <c r="AP3216" s="6">
        <f t="shared" si="1566"/>
        <v>6412304.1856100494</v>
      </c>
      <c r="AQ3216" s="5" t="s">
        <v>0</v>
      </c>
    </row>
    <row r="3217" spans="1:43" ht="25.5" x14ac:dyDescent="0.25">
      <c r="A3217" s="42">
        <v>764</v>
      </c>
      <c r="B3217" s="24">
        <v>72154100</v>
      </c>
      <c r="C3217" s="26">
        <v>8714199</v>
      </c>
      <c r="D3217" s="24" t="s">
        <v>3</v>
      </c>
      <c r="E3217" s="24" t="s">
        <v>3</v>
      </c>
      <c r="F3217" s="23" t="s">
        <v>729</v>
      </c>
      <c r="G3217" s="22" t="s">
        <v>1</v>
      </c>
      <c r="H3217" s="21">
        <v>1</v>
      </c>
      <c r="I3217" s="20">
        <v>830188.74766386556</v>
      </c>
      <c r="J3217" s="20">
        <f t="shared" si="1554"/>
        <v>157735.86205613447</v>
      </c>
      <c r="K3217" s="19">
        <f t="shared" si="1555"/>
        <v>987924.60972000007</v>
      </c>
      <c r="L3217" s="15">
        <f t="shared" si="1556"/>
        <v>987924.60972000007</v>
      </c>
      <c r="M3217" s="17">
        <v>668703.36134453781</v>
      </c>
      <c r="N3217" s="17">
        <v>127053.63865546219</v>
      </c>
      <c r="O3217" s="16">
        <v>795757</v>
      </c>
      <c r="P3217" s="18">
        <v>795757</v>
      </c>
      <c r="Q3217" s="17">
        <v>630852.10084033618</v>
      </c>
      <c r="R3217" s="17">
        <v>119861.89915966388</v>
      </c>
      <c r="S3217" s="16">
        <v>750714</v>
      </c>
      <c r="T3217" s="15">
        <f t="shared" si="1536"/>
        <v>750714</v>
      </c>
      <c r="U3217" s="14"/>
      <c r="V3217" s="14"/>
      <c r="W3217" s="14"/>
      <c r="X3217" s="14"/>
      <c r="Y3217" s="14"/>
      <c r="Z3217" s="14"/>
      <c r="AA3217" s="14"/>
      <c r="AB3217" s="13"/>
      <c r="AC3217" s="12">
        <f t="shared" si="1557"/>
        <v>0</v>
      </c>
      <c r="AD3217" s="6">
        <f t="shared" si="1558"/>
        <v>0</v>
      </c>
      <c r="AE3217" s="6">
        <f t="shared" si="1559"/>
        <v>0</v>
      </c>
      <c r="AF3217" s="6">
        <f t="shared" si="1560"/>
        <v>0</v>
      </c>
      <c r="AG3217" s="9">
        <f t="shared" si="1568"/>
        <v>750714</v>
      </c>
      <c r="AH3217" s="11">
        <f t="shared" si="1562"/>
        <v>987924.60972000007</v>
      </c>
      <c r="AI3217" s="11">
        <f t="shared" si="1563"/>
        <v>773235.5</v>
      </c>
      <c r="AJ3217" s="10">
        <f t="shared" si="1564"/>
        <v>633598.90243000002</v>
      </c>
      <c r="AK3217" s="9">
        <f t="shared" si="1567"/>
        <v>761974.75</v>
      </c>
      <c r="AL3217" s="9">
        <f t="shared" si="1537"/>
        <v>880580.05486000003</v>
      </c>
      <c r="AM3217" s="6">
        <f t="shared" si="1569"/>
        <v>833112.73617207143</v>
      </c>
      <c r="AN3217" s="8">
        <f t="shared" si="1542"/>
        <v>434743.39967901824</v>
      </c>
      <c r="AO3217" s="7">
        <f t="shared" si="1538"/>
        <v>0.56223931736064658</v>
      </c>
      <c r="AP3217" s="6">
        <f t="shared" si="1566"/>
        <v>833112.73617207143</v>
      </c>
      <c r="AQ3217" s="5" t="s">
        <v>0</v>
      </c>
    </row>
    <row r="3218" spans="1:43" ht="25.5" x14ac:dyDescent="0.25">
      <c r="A3218" s="42">
        <v>765</v>
      </c>
      <c r="B3218" s="24">
        <v>72154100</v>
      </c>
      <c r="C3218" s="26">
        <v>8714199</v>
      </c>
      <c r="D3218" s="24" t="s">
        <v>3</v>
      </c>
      <c r="E3218" s="24" t="s">
        <v>3</v>
      </c>
      <c r="F3218" s="23" t="s">
        <v>728</v>
      </c>
      <c r="G3218" s="22" t="s">
        <v>1</v>
      </c>
      <c r="H3218" s="21">
        <v>1</v>
      </c>
      <c r="I3218" s="20">
        <v>1758047.5403697481</v>
      </c>
      <c r="J3218" s="20">
        <f t="shared" si="1554"/>
        <v>334029.03267025214</v>
      </c>
      <c r="K3218" s="19">
        <f t="shared" si="1555"/>
        <v>2092076.5730400002</v>
      </c>
      <c r="L3218" s="15">
        <f t="shared" si="1556"/>
        <v>2092076.5730400002</v>
      </c>
      <c r="M3218" s="17">
        <v>1442796.6386554623</v>
      </c>
      <c r="N3218" s="17">
        <v>274131.36134453781</v>
      </c>
      <c r="O3218" s="16">
        <v>1716928</v>
      </c>
      <c r="P3218" s="18">
        <v>1716928</v>
      </c>
      <c r="Q3218" s="17">
        <v>1335922.6890756304</v>
      </c>
      <c r="R3218" s="17">
        <v>253825.31092436978</v>
      </c>
      <c r="S3218" s="16">
        <v>1589748.0000000002</v>
      </c>
      <c r="T3218" s="15">
        <f t="shared" ref="T3218:T3281" si="1570">+S3218</f>
        <v>1589748.0000000002</v>
      </c>
      <c r="U3218" s="14"/>
      <c r="V3218" s="14"/>
      <c r="W3218" s="14"/>
      <c r="X3218" s="14"/>
      <c r="Y3218" s="14"/>
      <c r="Z3218" s="14"/>
      <c r="AA3218" s="14"/>
      <c r="AB3218" s="13"/>
      <c r="AC3218" s="12">
        <f t="shared" si="1557"/>
        <v>0</v>
      </c>
      <c r="AD3218" s="6">
        <f t="shared" si="1558"/>
        <v>0</v>
      </c>
      <c r="AE3218" s="6">
        <f t="shared" si="1559"/>
        <v>0</v>
      </c>
      <c r="AF3218" s="6">
        <f t="shared" si="1560"/>
        <v>0</v>
      </c>
      <c r="AG3218" s="9">
        <f t="shared" si="1568"/>
        <v>1589748.0000000002</v>
      </c>
      <c r="AH3218" s="11">
        <f t="shared" si="1562"/>
        <v>2092076.5730400002</v>
      </c>
      <c r="AI3218" s="11">
        <f t="shared" si="1563"/>
        <v>1653338</v>
      </c>
      <c r="AJ3218" s="10">
        <f t="shared" si="1564"/>
        <v>1349688.14326</v>
      </c>
      <c r="AK3218" s="9">
        <f t="shared" si="1567"/>
        <v>1621543</v>
      </c>
      <c r="AL3218" s="9">
        <f t="shared" si="1537"/>
        <v>1872707.2865200001</v>
      </c>
      <c r="AM3218" s="6">
        <f t="shared" si="1569"/>
        <v>1775715.2171621809</v>
      </c>
      <c r="AN3218" s="8">
        <f t="shared" si="1542"/>
        <v>924714.82305344404</v>
      </c>
      <c r="AO3218" s="7">
        <f t="shared" si="1538"/>
        <v>0.55930174172095726</v>
      </c>
      <c r="AP3218" s="6">
        <f t="shared" si="1566"/>
        <v>1775715.2171621809</v>
      </c>
      <c r="AQ3218" s="5" t="s">
        <v>0</v>
      </c>
    </row>
    <row r="3219" spans="1:43" x14ac:dyDescent="0.25">
      <c r="A3219" s="42">
        <v>766</v>
      </c>
      <c r="B3219" s="24">
        <v>72154100</v>
      </c>
      <c r="C3219" s="26">
        <v>8714199</v>
      </c>
      <c r="D3219" s="24" t="s">
        <v>3</v>
      </c>
      <c r="E3219" s="24" t="s">
        <v>3</v>
      </c>
      <c r="F3219" s="23" t="s">
        <v>727</v>
      </c>
      <c r="G3219" s="22" t="s">
        <v>1</v>
      </c>
      <c r="H3219" s="21">
        <v>1</v>
      </c>
      <c r="I3219" s="20">
        <v>2441732.3263361347</v>
      </c>
      <c r="J3219" s="20">
        <f t="shared" si="1554"/>
        <v>463929.14200386562</v>
      </c>
      <c r="K3219" s="19">
        <f t="shared" si="1555"/>
        <v>2905661.4683400001</v>
      </c>
      <c r="L3219" s="15">
        <f t="shared" si="1556"/>
        <v>2905661.4683400001</v>
      </c>
      <c r="M3219" s="17">
        <v>1948220.1680672269</v>
      </c>
      <c r="N3219" s="17">
        <v>370161.83193277312</v>
      </c>
      <c r="O3219" s="16">
        <v>2318382</v>
      </c>
      <c r="P3219" s="18">
        <v>2318382</v>
      </c>
      <c r="Q3219" s="17">
        <v>1855447.8991596641</v>
      </c>
      <c r="R3219" s="17">
        <v>352535.10084033618</v>
      </c>
      <c r="S3219" s="16">
        <v>2207983</v>
      </c>
      <c r="T3219" s="15">
        <f t="shared" si="1570"/>
        <v>2207983</v>
      </c>
      <c r="U3219" s="14"/>
      <c r="V3219" s="14"/>
      <c r="W3219" s="14"/>
      <c r="X3219" s="14"/>
      <c r="Y3219" s="14"/>
      <c r="Z3219" s="14"/>
      <c r="AA3219" s="14"/>
      <c r="AB3219" s="13"/>
      <c r="AC3219" s="12">
        <f t="shared" si="1557"/>
        <v>0</v>
      </c>
      <c r="AD3219" s="6">
        <f t="shared" si="1558"/>
        <v>0</v>
      </c>
      <c r="AE3219" s="6">
        <f t="shared" si="1559"/>
        <v>0</v>
      </c>
      <c r="AF3219" s="6">
        <f t="shared" si="1560"/>
        <v>0</v>
      </c>
      <c r="AG3219" s="9">
        <f t="shared" si="1568"/>
        <v>2207983</v>
      </c>
      <c r="AH3219" s="11">
        <f t="shared" si="1562"/>
        <v>2905661.4683400001</v>
      </c>
      <c r="AI3219" s="11">
        <f t="shared" si="1563"/>
        <v>2263182.5</v>
      </c>
      <c r="AJ3219" s="10">
        <f t="shared" si="1564"/>
        <v>1858006.617085</v>
      </c>
      <c r="AK3219" s="9">
        <f t="shared" si="1567"/>
        <v>2235582.75</v>
      </c>
      <c r="AL3219" s="9">
        <f t="shared" si="1537"/>
        <v>2584421.9841700001</v>
      </c>
      <c r="AM3219" s="6">
        <f t="shared" si="1569"/>
        <v>2442215.0456660422</v>
      </c>
      <c r="AN3219" s="8">
        <f t="shared" si="1542"/>
        <v>1275956.9269483173</v>
      </c>
      <c r="AO3219" s="7">
        <f t="shared" si="1538"/>
        <v>0.56378879164553342</v>
      </c>
      <c r="AP3219" s="6">
        <f t="shared" si="1566"/>
        <v>2442215.0456660422</v>
      </c>
      <c r="AQ3219" s="5" t="s">
        <v>0</v>
      </c>
    </row>
    <row r="3220" spans="1:43" x14ac:dyDescent="0.25">
      <c r="A3220" s="42">
        <v>767</v>
      </c>
      <c r="B3220" s="24">
        <v>72154100</v>
      </c>
      <c r="C3220" s="26">
        <v>8714199</v>
      </c>
      <c r="D3220" s="24" t="s">
        <v>3</v>
      </c>
      <c r="E3220" s="24" t="s">
        <v>3</v>
      </c>
      <c r="F3220" s="23" t="s">
        <v>726</v>
      </c>
      <c r="G3220" s="22" t="s">
        <v>1</v>
      </c>
      <c r="H3220" s="21">
        <v>1</v>
      </c>
      <c r="I3220" s="20">
        <v>341842.94591596641</v>
      </c>
      <c r="J3220" s="20">
        <f t="shared" si="1554"/>
        <v>64950.15972403362</v>
      </c>
      <c r="K3220" s="19">
        <f t="shared" si="1555"/>
        <v>406793.10564000002</v>
      </c>
      <c r="L3220" s="15">
        <f t="shared" si="1556"/>
        <v>406793.10564000002</v>
      </c>
      <c r="M3220" s="17">
        <v>277946.21848739497</v>
      </c>
      <c r="N3220" s="17">
        <v>52809.781512605048</v>
      </c>
      <c r="O3220" s="16">
        <v>330756</v>
      </c>
      <c r="P3220" s="18">
        <v>330756</v>
      </c>
      <c r="Q3220" s="17">
        <v>259763.02521008404</v>
      </c>
      <c r="R3220" s="17">
        <v>49354.97478991597</v>
      </c>
      <c r="S3220" s="16">
        <v>309118</v>
      </c>
      <c r="T3220" s="15">
        <f t="shared" si="1570"/>
        <v>309118</v>
      </c>
      <c r="U3220" s="14"/>
      <c r="V3220" s="14"/>
      <c r="W3220" s="14"/>
      <c r="X3220" s="14"/>
      <c r="Y3220" s="14"/>
      <c r="Z3220" s="14"/>
      <c r="AA3220" s="14"/>
      <c r="AB3220" s="13"/>
      <c r="AC3220" s="12">
        <f t="shared" si="1557"/>
        <v>0</v>
      </c>
      <c r="AD3220" s="6">
        <f t="shared" si="1558"/>
        <v>0</v>
      </c>
      <c r="AE3220" s="6">
        <f t="shared" si="1559"/>
        <v>0</v>
      </c>
      <c r="AF3220" s="6">
        <f t="shared" si="1560"/>
        <v>0</v>
      </c>
      <c r="AG3220" s="9">
        <f t="shared" si="1568"/>
        <v>309118</v>
      </c>
      <c r="AH3220" s="11">
        <f t="shared" si="1562"/>
        <v>406793.10564000002</v>
      </c>
      <c r="AI3220" s="11">
        <f t="shared" si="1563"/>
        <v>319937</v>
      </c>
      <c r="AJ3220" s="10">
        <f t="shared" si="1564"/>
        <v>261666.77640999999</v>
      </c>
      <c r="AK3220" s="9">
        <f t="shared" si="1567"/>
        <v>314527.5</v>
      </c>
      <c r="AL3220" s="9">
        <f t="shared" si="1537"/>
        <v>363365.05281999998</v>
      </c>
      <c r="AM3220" s="6">
        <f t="shared" si="1569"/>
        <v>344169.33615292044</v>
      </c>
      <c r="AN3220" s="8">
        <f t="shared" si="1542"/>
        <v>179402.79889031136</v>
      </c>
      <c r="AO3220" s="7">
        <f t="shared" si="1538"/>
        <v>0.56074414303538311</v>
      </c>
      <c r="AP3220" s="6">
        <f t="shared" si="1566"/>
        <v>344169.33615292044</v>
      </c>
      <c r="AQ3220" s="5" t="s">
        <v>0</v>
      </c>
    </row>
    <row r="3221" spans="1:43" x14ac:dyDescent="0.25">
      <c r="A3221" s="42">
        <v>768</v>
      </c>
      <c r="B3221" s="24">
        <v>72154100</v>
      </c>
      <c r="C3221" s="26">
        <v>8714199</v>
      </c>
      <c r="D3221" s="24" t="s">
        <v>3</v>
      </c>
      <c r="E3221" s="24" t="s">
        <v>3</v>
      </c>
      <c r="F3221" s="23" t="s">
        <v>725</v>
      </c>
      <c r="G3221" s="22" t="s">
        <v>1</v>
      </c>
      <c r="H3221" s="21">
        <v>1</v>
      </c>
      <c r="I3221" s="20">
        <v>537180.82426890754</v>
      </c>
      <c r="J3221" s="20">
        <f t="shared" si="1554"/>
        <v>102064.35661109243</v>
      </c>
      <c r="K3221" s="19">
        <f t="shared" si="1555"/>
        <v>639245.18088</v>
      </c>
      <c r="L3221" s="15">
        <f t="shared" si="1556"/>
        <v>639245.18088</v>
      </c>
      <c r="M3221" s="17">
        <v>440854.62184873951</v>
      </c>
      <c r="N3221" s="17">
        <v>83762.378151260506</v>
      </c>
      <c r="O3221" s="16">
        <v>524617</v>
      </c>
      <c r="P3221" s="18">
        <v>524617</v>
      </c>
      <c r="Q3221" s="17">
        <v>408198.31932773109</v>
      </c>
      <c r="R3221" s="17">
        <v>77557.680672268907</v>
      </c>
      <c r="S3221" s="16">
        <v>485756</v>
      </c>
      <c r="T3221" s="15">
        <f t="shared" si="1570"/>
        <v>485756</v>
      </c>
      <c r="U3221" s="14"/>
      <c r="V3221" s="14"/>
      <c r="W3221" s="14"/>
      <c r="X3221" s="14"/>
      <c r="Y3221" s="14"/>
      <c r="Z3221" s="14"/>
      <c r="AA3221" s="14"/>
      <c r="AB3221" s="13"/>
      <c r="AC3221" s="12">
        <f t="shared" si="1557"/>
        <v>0</v>
      </c>
      <c r="AD3221" s="6">
        <f t="shared" si="1558"/>
        <v>0</v>
      </c>
      <c r="AE3221" s="6">
        <f t="shared" si="1559"/>
        <v>0</v>
      </c>
      <c r="AF3221" s="6">
        <f t="shared" si="1560"/>
        <v>0</v>
      </c>
      <c r="AG3221" s="9">
        <f t="shared" si="1568"/>
        <v>485756</v>
      </c>
      <c r="AH3221" s="11">
        <f t="shared" si="1562"/>
        <v>639245.18088</v>
      </c>
      <c r="AI3221" s="11">
        <f t="shared" si="1563"/>
        <v>505186.5</v>
      </c>
      <c r="AJ3221" s="10">
        <f t="shared" si="1564"/>
        <v>412404.54521999997</v>
      </c>
      <c r="AK3221" s="9">
        <f t="shared" si="1567"/>
        <v>495471.25</v>
      </c>
      <c r="AL3221" s="9">
        <f t="shared" si="1537"/>
        <v>572215.84043999994</v>
      </c>
      <c r="AM3221" s="6">
        <f t="shared" si="1569"/>
        <v>542579.44533697073</v>
      </c>
      <c r="AN3221" s="8">
        <f t="shared" si="1542"/>
        <v>282551.61996282142</v>
      </c>
      <c r="AO3221" s="7">
        <f t="shared" si="1538"/>
        <v>0.55930160438337406</v>
      </c>
      <c r="AP3221" s="6">
        <f t="shared" si="1566"/>
        <v>542579.44533697073</v>
      </c>
      <c r="AQ3221" s="5" t="s">
        <v>0</v>
      </c>
    </row>
    <row r="3222" spans="1:43" ht="25.5" x14ac:dyDescent="0.25">
      <c r="A3222" s="42">
        <v>769</v>
      </c>
      <c r="B3222" s="24">
        <v>72154100</v>
      </c>
      <c r="C3222" s="26">
        <v>8714199</v>
      </c>
      <c r="D3222" s="24" t="s">
        <v>3</v>
      </c>
      <c r="E3222" s="24" t="s">
        <v>3</v>
      </c>
      <c r="F3222" s="23" t="s">
        <v>724</v>
      </c>
      <c r="G3222" s="22" t="s">
        <v>1</v>
      </c>
      <c r="H3222" s="21">
        <v>1</v>
      </c>
      <c r="I3222" s="20">
        <v>439511.88509243703</v>
      </c>
      <c r="J3222" s="20">
        <f t="shared" si="1554"/>
        <v>83507.258167563035</v>
      </c>
      <c r="K3222" s="19">
        <f t="shared" si="1555"/>
        <v>523019.14326000004</v>
      </c>
      <c r="L3222" s="15">
        <f t="shared" si="1556"/>
        <v>523019.14326000004</v>
      </c>
      <c r="M3222" s="17">
        <v>360699.15966386558</v>
      </c>
      <c r="N3222" s="17">
        <v>68532.840336134454</v>
      </c>
      <c r="O3222" s="16">
        <v>429232</v>
      </c>
      <c r="P3222" s="18">
        <v>429232</v>
      </c>
      <c r="Q3222" s="17">
        <v>333980.6722689076</v>
      </c>
      <c r="R3222" s="17">
        <v>63456.327731092446</v>
      </c>
      <c r="S3222" s="16">
        <v>397437.00000000006</v>
      </c>
      <c r="T3222" s="15">
        <f t="shared" si="1570"/>
        <v>397437.00000000006</v>
      </c>
      <c r="U3222" s="14"/>
      <c r="V3222" s="14"/>
      <c r="W3222" s="14"/>
      <c r="X3222" s="14"/>
      <c r="Y3222" s="14"/>
      <c r="Z3222" s="14"/>
      <c r="AA3222" s="14"/>
      <c r="AB3222" s="13"/>
      <c r="AC3222" s="12">
        <f t="shared" si="1557"/>
        <v>0</v>
      </c>
      <c r="AD3222" s="6">
        <f t="shared" si="1558"/>
        <v>0</v>
      </c>
      <c r="AE3222" s="6">
        <f t="shared" si="1559"/>
        <v>0</v>
      </c>
      <c r="AF3222" s="6">
        <f t="shared" si="1560"/>
        <v>0</v>
      </c>
      <c r="AG3222" s="9">
        <f t="shared" si="1568"/>
        <v>397437.00000000006</v>
      </c>
      <c r="AH3222" s="11">
        <f t="shared" si="1562"/>
        <v>523019.14326000004</v>
      </c>
      <c r="AI3222" s="11">
        <f t="shared" si="1563"/>
        <v>413334.5</v>
      </c>
      <c r="AJ3222" s="10">
        <f t="shared" si="1564"/>
        <v>337422.03581500001</v>
      </c>
      <c r="AK3222" s="9">
        <f t="shared" si="1567"/>
        <v>405385.75</v>
      </c>
      <c r="AL3222" s="9">
        <f t="shared" si="1537"/>
        <v>468176.82163000002</v>
      </c>
      <c r="AM3222" s="6">
        <f t="shared" si="1569"/>
        <v>443928.80429054523</v>
      </c>
      <c r="AN3222" s="8">
        <f t="shared" si="1542"/>
        <v>231178.70576336101</v>
      </c>
      <c r="AO3222" s="7">
        <f t="shared" si="1538"/>
        <v>0.55930174172095726</v>
      </c>
      <c r="AP3222" s="6">
        <f t="shared" si="1566"/>
        <v>443928.80429054523</v>
      </c>
      <c r="AQ3222" s="5" t="s">
        <v>0</v>
      </c>
    </row>
    <row r="3223" spans="1:43" x14ac:dyDescent="0.25">
      <c r="A3223" s="42">
        <v>770</v>
      </c>
      <c r="B3223" s="24">
        <v>72154100</v>
      </c>
      <c r="C3223" s="26">
        <v>8714199</v>
      </c>
      <c r="D3223" s="24" t="s">
        <v>3</v>
      </c>
      <c r="E3223" s="24" t="s">
        <v>3</v>
      </c>
      <c r="F3223" s="23" t="s">
        <v>723</v>
      </c>
      <c r="G3223" s="22" t="s">
        <v>1</v>
      </c>
      <c r="H3223" s="21">
        <v>1</v>
      </c>
      <c r="I3223" s="20">
        <v>927858.79270588234</v>
      </c>
      <c r="J3223" s="20">
        <f t="shared" si="1554"/>
        <v>176293.17061411764</v>
      </c>
      <c r="K3223" s="19">
        <f t="shared" si="1555"/>
        <v>1104151.9633200001</v>
      </c>
      <c r="L3223" s="15">
        <f t="shared" si="1556"/>
        <v>1104151.9633200001</v>
      </c>
      <c r="M3223" s="17">
        <v>747374.78991596645</v>
      </c>
      <c r="N3223" s="17">
        <v>142001.21008403364</v>
      </c>
      <c r="O3223" s="16">
        <v>889376.00000000012</v>
      </c>
      <c r="P3223" s="18">
        <v>889376.00000000012</v>
      </c>
      <c r="Q3223" s="17">
        <v>705070.5882352941</v>
      </c>
      <c r="R3223" s="17">
        <v>133963.41176470587</v>
      </c>
      <c r="S3223" s="16">
        <v>839034</v>
      </c>
      <c r="T3223" s="15">
        <f t="shared" si="1570"/>
        <v>839034</v>
      </c>
      <c r="U3223" s="14"/>
      <c r="V3223" s="14"/>
      <c r="W3223" s="14"/>
      <c r="X3223" s="14"/>
      <c r="Y3223" s="14"/>
      <c r="Z3223" s="14"/>
      <c r="AA3223" s="14"/>
      <c r="AB3223" s="13"/>
      <c r="AC3223" s="12">
        <f t="shared" si="1557"/>
        <v>0</v>
      </c>
      <c r="AD3223" s="6">
        <f t="shared" si="1558"/>
        <v>0</v>
      </c>
      <c r="AE3223" s="6">
        <f t="shared" si="1559"/>
        <v>0</v>
      </c>
      <c r="AF3223" s="6">
        <f t="shared" si="1560"/>
        <v>0</v>
      </c>
      <c r="AG3223" s="9">
        <f t="shared" si="1568"/>
        <v>839034</v>
      </c>
      <c r="AH3223" s="11">
        <f t="shared" si="1562"/>
        <v>1104151.9633200001</v>
      </c>
      <c r="AI3223" s="11">
        <f t="shared" si="1563"/>
        <v>864205</v>
      </c>
      <c r="AJ3223" s="10">
        <f t="shared" si="1564"/>
        <v>708140.49083000002</v>
      </c>
      <c r="AK3223" s="9">
        <f t="shared" si="1567"/>
        <v>851619.5</v>
      </c>
      <c r="AL3223" s="9">
        <f t="shared" ref="AL3223:AL3286" si="1571">AVERAGE(AH3223,AI3223)</f>
        <v>984178.48166000005</v>
      </c>
      <c r="AM3223" s="6">
        <f t="shared" si="1569"/>
        <v>931126.70266124944</v>
      </c>
      <c r="AN3223" s="8">
        <f t="shared" si="1542"/>
        <v>485890.06356842961</v>
      </c>
      <c r="AO3223" s="7">
        <f t="shared" ref="AO3223:AO3286" si="1572">+AN3223/AI3223</f>
        <v>0.56223935706045391</v>
      </c>
      <c r="AP3223" s="6">
        <f t="shared" si="1566"/>
        <v>931126.70266124944</v>
      </c>
      <c r="AQ3223" s="5" t="s">
        <v>0</v>
      </c>
    </row>
    <row r="3224" spans="1:43" x14ac:dyDescent="0.25">
      <c r="A3224" s="42">
        <v>771</v>
      </c>
      <c r="B3224" s="24">
        <v>72154100</v>
      </c>
      <c r="C3224" s="26">
        <v>8714199</v>
      </c>
      <c r="D3224" s="24" t="s">
        <v>3</v>
      </c>
      <c r="E3224" s="24" t="s">
        <v>3</v>
      </c>
      <c r="F3224" s="23" t="s">
        <v>722</v>
      </c>
      <c r="G3224" s="22" t="s">
        <v>1</v>
      </c>
      <c r="H3224" s="21">
        <v>1</v>
      </c>
      <c r="I3224" s="20">
        <v>439511.88509243703</v>
      </c>
      <c r="J3224" s="20">
        <f t="shared" si="1554"/>
        <v>83507.258167563035</v>
      </c>
      <c r="K3224" s="19">
        <f t="shared" si="1555"/>
        <v>523019.14326000004</v>
      </c>
      <c r="L3224" s="15">
        <f t="shared" si="1556"/>
        <v>523019.14326000004</v>
      </c>
      <c r="M3224" s="17">
        <v>354019.32773109246</v>
      </c>
      <c r="N3224" s="17">
        <v>67263.672268907569</v>
      </c>
      <c r="O3224" s="16">
        <v>421283</v>
      </c>
      <c r="P3224" s="18">
        <v>421283</v>
      </c>
      <c r="Q3224" s="17">
        <v>333980.6722689076</v>
      </c>
      <c r="R3224" s="17">
        <v>63456.327731092446</v>
      </c>
      <c r="S3224" s="16">
        <v>397437.00000000006</v>
      </c>
      <c r="T3224" s="15">
        <f t="shared" si="1570"/>
        <v>397437.00000000006</v>
      </c>
      <c r="U3224" s="14"/>
      <c r="V3224" s="14"/>
      <c r="W3224" s="14"/>
      <c r="X3224" s="14"/>
      <c r="Y3224" s="14"/>
      <c r="Z3224" s="14"/>
      <c r="AA3224" s="14"/>
      <c r="AB3224" s="13"/>
      <c r="AC3224" s="12">
        <f t="shared" si="1557"/>
        <v>0</v>
      </c>
      <c r="AD3224" s="6">
        <f t="shared" si="1558"/>
        <v>0</v>
      </c>
      <c r="AE3224" s="6">
        <f t="shared" si="1559"/>
        <v>0</v>
      </c>
      <c r="AF3224" s="6">
        <f t="shared" si="1560"/>
        <v>0</v>
      </c>
      <c r="AG3224" s="9">
        <f t="shared" si="1568"/>
        <v>397437.00000000006</v>
      </c>
      <c r="AH3224" s="11">
        <f t="shared" si="1562"/>
        <v>523019.14326000004</v>
      </c>
      <c r="AI3224" s="11">
        <f t="shared" si="1563"/>
        <v>409360</v>
      </c>
      <c r="AJ3224" s="10">
        <f t="shared" si="1564"/>
        <v>335434.78581500001</v>
      </c>
      <c r="AK3224" s="9">
        <f t="shared" si="1567"/>
        <v>403398.5</v>
      </c>
      <c r="AL3224" s="9">
        <f t="shared" si="1571"/>
        <v>466189.57163000002</v>
      </c>
      <c r="AM3224" s="6">
        <f t="shared" si="1569"/>
        <v>441059.76836736419</v>
      </c>
      <c r="AN3224" s="8">
        <f t="shared" si="1542"/>
        <v>230158.3347288013</v>
      </c>
      <c r="AO3224" s="7">
        <f t="shared" si="1572"/>
        <v>0.56223943406488497</v>
      </c>
      <c r="AP3224" s="6">
        <f t="shared" si="1566"/>
        <v>441059.76836736419</v>
      </c>
      <c r="AQ3224" s="5" t="s">
        <v>0</v>
      </c>
    </row>
    <row r="3225" spans="1:43" x14ac:dyDescent="0.25">
      <c r="A3225" s="42">
        <v>772</v>
      </c>
      <c r="B3225" s="24">
        <v>72154100</v>
      </c>
      <c r="C3225" s="26">
        <v>8714199</v>
      </c>
      <c r="D3225" s="24" t="s">
        <v>3</v>
      </c>
      <c r="E3225" s="24" t="s">
        <v>3</v>
      </c>
      <c r="F3225" s="23" t="s">
        <v>721</v>
      </c>
      <c r="G3225" s="22" t="s">
        <v>1</v>
      </c>
      <c r="H3225" s="21">
        <v>1</v>
      </c>
      <c r="I3225" s="20">
        <v>439511.88509243703</v>
      </c>
      <c r="J3225" s="20">
        <f t="shared" si="1554"/>
        <v>83507.258167563035</v>
      </c>
      <c r="K3225" s="19">
        <f t="shared" si="1555"/>
        <v>523019.14326000004</v>
      </c>
      <c r="L3225" s="15">
        <f t="shared" si="1556"/>
        <v>523019.14326000004</v>
      </c>
      <c r="M3225" s="17">
        <v>360699.15966386558</v>
      </c>
      <c r="N3225" s="17">
        <v>68532.840336134454</v>
      </c>
      <c r="O3225" s="16">
        <v>429232</v>
      </c>
      <c r="P3225" s="18">
        <v>429232</v>
      </c>
      <c r="Q3225" s="17">
        <v>333980.6722689076</v>
      </c>
      <c r="R3225" s="17">
        <v>63456.327731092446</v>
      </c>
      <c r="S3225" s="16">
        <v>397437.00000000006</v>
      </c>
      <c r="T3225" s="15">
        <f t="shared" si="1570"/>
        <v>397437.00000000006</v>
      </c>
      <c r="U3225" s="14"/>
      <c r="V3225" s="14"/>
      <c r="W3225" s="14"/>
      <c r="X3225" s="14"/>
      <c r="Y3225" s="14"/>
      <c r="Z3225" s="14"/>
      <c r="AA3225" s="14"/>
      <c r="AB3225" s="13"/>
      <c r="AC3225" s="12">
        <f t="shared" si="1557"/>
        <v>0</v>
      </c>
      <c r="AD3225" s="6">
        <f t="shared" si="1558"/>
        <v>0</v>
      </c>
      <c r="AE3225" s="6">
        <f t="shared" si="1559"/>
        <v>0</v>
      </c>
      <c r="AF3225" s="6">
        <f t="shared" si="1560"/>
        <v>0</v>
      </c>
      <c r="AG3225" s="9">
        <f t="shared" si="1568"/>
        <v>397437.00000000006</v>
      </c>
      <c r="AH3225" s="11">
        <f t="shared" si="1562"/>
        <v>523019.14326000004</v>
      </c>
      <c r="AI3225" s="11">
        <f t="shared" si="1563"/>
        <v>413334.5</v>
      </c>
      <c r="AJ3225" s="10">
        <f t="shared" si="1564"/>
        <v>337422.03581500001</v>
      </c>
      <c r="AK3225" s="9">
        <f t="shared" si="1567"/>
        <v>405385.75</v>
      </c>
      <c r="AL3225" s="9">
        <f t="shared" si="1571"/>
        <v>468176.82163000002</v>
      </c>
      <c r="AM3225" s="6">
        <f t="shared" si="1569"/>
        <v>443928.80429054523</v>
      </c>
      <c r="AN3225" s="8">
        <f t="shared" si="1542"/>
        <v>231178.70576336101</v>
      </c>
      <c r="AO3225" s="7">
        <f t="shared" si="1572"/>
        <v>0.55930174172095726</v>
      </c>
      <c r="AP3225" s="6">
        <f t="shared" si="1566"/>
        <v>443928.80429054523</v>
      </c>
      <c r="AQ3225" s="5" t="s">
        <v>0</v>
      </c>
    </row>
    <row r="3226" spans="1:43" x14ac:dyDescent="0.25">
      <c r="A3226" s="42">
        <v>773</v>
      </c>
      <c r="B3226" s="24">
        <v>72154100</v>
      </c>
      <c r="C3226" s="26">
        <v>8714199</v>
      </c>
      <c r="D3226" s="24" t="s">
        <v>3</v>
      </c>
      <c r="E3226" s="24" t="s">
        <v>3</v>
      </c>
      <c r="F3226" s="23" t="s">
        <v>720</v>
      </c>
      <c r="G3226" s="22" t="s">
        <v>1</v>
      </c>
      <c r="H3226" s="21">
        <v>1</v>
      </c>
      <c r="I3226" s="20">
        <v>341842.94591596641</v>
      </c>
      <c r="J3226" s="20">
        <f t="shared" si="1554"/>
        <v>64950.15972403362</v>
      </c>
      <c r="K3226" s="19">
        <f t="shared" si="1555"/>
        <v>406793.10564000002</v>
      </c>
      <c r="L3226" s="15">
        <f t="shared" si="1556"/>
        <v>406793.10564000002</v>
      </c>
      <c r="M3226" s="17">
        <v>275348.73949579831</v>
      </c>
      <c r="N3226" s="17">
        <v>52316.26050420168</v>
      </c>
      <c r="O3226" s="16">
        <v>327665</v>
      </c>
      <c r="P3226" s="18">
        <v>327665</v>
      </c>
      <c r="Q3226" s="17">
        <v>259763.02521008404</v>
      </c>
      <c r="R3226" s="17">
        <v>49354.97478991597</v>
      </c>
      <c r="S3226" s="16">
        <v>309118</v>
      </c>
      <c r="T3226" s="15">
        <f t="shared" si="1570"/>
        <v>309118</v>
      </c>
      <c r="U3226" s="14"/>
      <c r="V3226" s="14"/>
      <c r="W3226" s="14"/>
      <c r="X3226" s="14"/>
      <c r="Y3226" s="14"/>
      <c r="Z3226" s="14"/>
      <c r="AA3226" s="14"/>
      <c r="AB3226" s="13"/>
      <c r="AC3226" s="12">
        <f t="shared" si="1557"/>
        <v>0</v>
      </c>
      <c r="AD3226" s="6">
        <f t="shared" si="1558"/>
        <v>0</v>
      </c>
      <c r="AE3226" s="6">
        <f t="shared" si="1559"/>
        <v>0</v>
      </c>
      <c r="AF3226" s="6">
        <f t="shared" si="1560"/>
        <v>0</v>
      </c>
      <c r="AG3226" s="9">
        <f t="shared" si="1568"/>
        <v>309118</v>
      </c>
      <c r="AH3226" s="11">
        <f t="shared" si="1562"/>
        <v>406793.10564000002</v>
      </c>
      <c r="AI3226" s="11">
        <f t="shared" si="1563"/>
        <v>318391.5</v>
      </c>
      <c r="AJ3226" s="10">
        <f t="shared" si="1564"/>
        <v>260894.02640999999</v>
      </c>
      <c r="AK3226" s="9">
        <f t="shared" si="1567"/>
        <v>313754.75</v>
      </c>
      <c r="AL3226" s="9">
        <f t="shared" si="1571"/>
        <v>362592.30281999998</v>
      </c>
      <c r="AM3226" s="6">
        <f t="shared" si="1569"/>
        <v>343046.88971680216</v>
      </c>
      <c r="AN3226" s="8">
        <f t="shared" si="1542"/>
        <v>179012.24248595317</v>
      </c>
      <c r="AO3226" s="7">
        <f t="shared" si="1572"/>
        <v>0.56223938919837113</v>
      </c>
      <c r="AP3226" s="6">
        <f t="shared" si="1566"/>
        <v>343046.88971680216</v>
      </c>
      <c r="AQ3226" s="5" t="s">
        <v>0</v>
      </c>
    </row>
    <row r="3227" spans="1:43" x14ac:dyDescent="0.25">
      <c r="A3227" s="42">
        <v>774</v>
      </c>
      <c r="B3227" s="24">
        <v>72154100</v>
      </c>
      <c r="C3227" s="26">
        <v>8714199</v>
      </c>
      <c r="D3227" s="24" t="s">
        <v>3</v>
      </c>
      <c r="E3227" s="24" t="s">
        <v>3</v>
      </c>
      <c r="F3227" s="23" t="s">
        <v>573</v>
      </c>
      <c r="G3227" s="22" t="s">
        <v>1</v>
      </c>
      <c r="H3227" s="21">
        <v>1</v>
      </c>
      <c r="I3227" s="20">
        <v>732519.80848739506</v>
      </c>
      <c r="J3227" s="20">
        <f t="shared" ref="J3227:J3258" si="1573">+I3227*0.19</f>
        <v>139178.76361260505</v>
      </c>
      <c r="K3227" s="19">
        <f t="shared" ref="K3227:K3258" si="1574">+I3227+J3227</f>
        <v>871698.57210000011</v>
      </c>
      <c r="L3227" s="15">
        <f t="shared" ref="L3227:L3258" si="1575">+H3227*K3227</f>
        <v>871698.57210000011</v>
      </c>
      <c r="M3227" s="17">
        <v>590032.77310924372</v>
      </c>
      <c r="N3227" s="17">
        <v>112106.22689075631</v>
      </c>
      <c r="O3227" s="16">
        <v>702139</v>
      </c>
      <c r="P3227" s="18">
        <v>702139</v>
      </c>
      <c r="Q3227" s="17">
        <v>556634.45378151268</v>
      </c>
      <c r="R3227" s="17">
        <v>105760.5462184874</v>
      </c>
      <c r="S3227" s="16">
        <v>662395.00000000012</v>
      </c>
      <c r="T3227" s="15">
        <f t="shared" si="1570"/>
        <v>662395.00000000012</v>
      </c>
      <c r="U3227" s="14"/>
      <c r="V3227" s="14"/>
      <c r="W3227" s="14"/>
      <c r="X3227" s="14"/>
      <c r="Y3227" s="14"/>
      <c r="Z3227" s="14"/>
      <c r="AA3227" s="14"/>
      <c r="AB3227" s="13"/>
      <c r="AC3227" s="12">
        <f t="shared" ref="AC3227:AC3258" si="1576">+AB3227*19%</f>
        <v>0</v>
      </c>
      <c r="AD3227" s="6">
        <f t="shared" ref="AD3227:AD3258" si="1577">+AB3227+AC3227</f>
        <v>0</v>
      </c>
      <c r="AE3227" s="6">
        <f t="shared" ref="AE3227:AE3258" si="1578">+AD3227*5.1%</f>
        <v>0</v>
      </c>
      <c r="AF3227" s="6">
        <f t="shared" ref="AF3227:AF3258" si="1579">+AD3227+AE3227</f>
        <v>0</v>
      </c>
      <c r="AG3227" s="9">
        <f t="shared" si="1568"/>
        <v>662395.00000000012</v>
      </c>
      <c r="AH3227" s="11">
        <f t="shared" ref="AH3227:AH3258" si="1580">MAX(L3227,P3227,T3227,AF3227)</f>
        <v>871698.57210000011</v>
      </c>
      <c r="AI3227" s="11">
        <f t="shared" ref="AI3227:AI3258" si="1581">MEDIAN(L3227,P3227,T3227,AF3227)</f>
        <v>682267</v>
      </c>
      <c r="AJ3227" s="10">
        <f t="shared" ref="AJ3227:AJ3258" si="1582">AVERAGE(L3227,P3227,T3227,AF3227)</f>
        <v>559058.143025</v>
      </c>
      <c r="AK3227" s="9">
        <f t="shared" si="1567"/>
        <v>672331</v>
      </c>
      <c r="AL3227" s="9">
        <f t="shared" si="1571"/>
        <v>776982.78605</v>
      </c>
      <c r="AM3227" s="6">
        <f t="shared" si="1569"/>
        <v>735099.857521464</v>
      </c>
      <c r="AN3227" s="8">
        <f t="shared" si="1542"/>
        <v>383597.3074362115</v>
      </c>
      <c r="AO3227" s="7">
        <f t="shared" si="1572"/>
        <v>0.56223928086249442</v>
      </c>
      <c r="AP3227" s="6">
        <f t="shared" ref="AP3227:AP3258" si="1583">+AM3227</f>
        <v>735099.857521464</v>
      </c>
      <c r="AQ3227" s="5" t="s">
        <v>0</v>
      </c>
    </row>
    <row r="3228" spans="1:43" ht="25.5" x14ac:dyDescent="0.25">
      <c r="A3228" s="42">
        <v>775</v>
      </c>
      <c r="B3228" s="24">
        <v>72154100</v>
      </c>
      <c r="C3228" s="26">
        <v>8714199</v>
      </c>
      <c r="D3228" s="24" t="s">
        <v>3</v>
      </c>
      <c r="E3228" s="24" t="s">
        <v>3</v>
      </c>
      <c r="F3228" s="23" t="s">
        <v>719</v>
      </c>
      <c r="G3228" s="22" t="s">
        <v>1</v>
      </c>
      <c r="H3228" s="21">
        <v>1</v>
      </c>
      <c r="I3228" s="20">
        <v>2441732.3263361347</v>
      </c>
      <c r="J3228" s="20">
        <f t="shared" si="1573"/>
        <v>463929.14200386562</v>
      </c>
      <c r="K3228" s="19">
        <f t="shared" si="1574"/>
        <v>2905661.4683400001</v>
      </c>
      <c r="L3228" s="15">
        <f t="shared" si="1575"/>
        <v>2905661.4683400001</v>
      </c>
      <c r="M3228" s="17">
        <v>1985329.411764706</v>
      </c>
      <c r="N3228" s="17">
        <v>377212.58823529416</v>
      </c>
      <c r="O3228" s="16">
        <v>2362542</v>
      </c>
      <c r="P3228" s="18">
        <v>2362542</v>
      </c>
      <c r="Q3228" s="17">
        <v>1855447.8991596641</v>
      </c>
      <c r="R3228" s="17">
        <v>352535.10084033618</v>
      </c>
      <c r="S3228" s="16">
        <v>2207983</v>
      </c>
      <c r="T3228" s="15">
        <f t="shared" si="1570"/>
        <v>2207983</v>
      </c>
      <c r="U3228" s="14"/>
      <c r="V3228" s="14"/>
      <c r="W3228" s="14"/>
      <c r="X3228" s="14"/>
      <c r="Y3228" s="14"/>
      <c r="Z3228" s="14"/>
      <c r="AA3228" s="14"/>
      <c r="AB3228" s="13"/>
      <c r="AC3228" s="12">
        <f t="shared" si="1576"/>
        <v>0</v>
      </c>
      <c r="AD3228" s="6">
        <f t="shared" si="1577"/>
        <v>0</v>
      </c>
      <c r="AE3228" s="6">
        <f t="shared" si="1578"/>
        <v>0</v>
      </c>
      <c r="AF3228" s="6">
        <f t="shared" si="1579"/>
        <v>0</v>
      </c>
      <c r="AG3228" s="9">
        <f t="shared" si="1568"/>
        <v>2207983</v>
      </c>
      <c r="AH3228" s="11">
        <f t="shared" si="1580"/>
        <v>2905661.4683400001</v>
      </c>
      <c r="AI3228" s="11">
        <f t="shared" si="1581"/>
        <v>2285262.5</v>
      </c>
      <c r="AJ3228" s="10">
        <f t="shared" si="1582"/>
        <v>1869046.617085</v>
      </c>
      <c r="AK3228" s="9">
        <f t="shared" si="1567"/>
        <v>2246622.75</v>
      </c>
      <c r="AL3228" s="9">
        <f t="shared" si="1571"/>
        <v>2595461.9841700001</v>
      </c>
      <c r="AM3228" s="6">
        <f t="shared" si="1569"/>
        <v>2458350.1178777143</v>
      </c>
      <c r="AN3228" s="8">
        <f t="shared" si="1542"/>
        <v>1281447.2510019331</v>
      </c>
      <c r="AO3228" s="7">
        <f t="shared" si="1572"/>
        <v>0.56074400687095383</v>
      </c>
      <c r="AP3228" s="6">
        <f t="shared" si="1583"/>
        <v>2458350.1178777143</v>
      </c>
      <c r="AQ3228" s="5" t="s">
        <v>0</v>
      </c>
    </row>
    <row r="3229" spans="1:43" ht="25.5" x14ac:dyDescent="0.25">
      <c r="A3229" s="42">
        <v>776</v>
      </c>
      <c r="B3229" s="24">
        <v>72154100</v>
      </c>
      <c r="C3229" s="26">
        <v>8714199</v>
      </c>
      <c r="D3229" s="24" t="s">
        <v>3</v>
      </c>
      <c r="E3229" s="24" t="s">
        <v>3</v>
      </c>
      <c r="F3229" s="23" t="s">
        <v>718</v>
      </c>
      <c r="G3229" s="22" t="s">
        <v>1</v>
      </c>
      <c r="H3229" s="21">
        <v>1</v>
      </c>
      <c r="I3229" s="20">
        <v>2051055.4637647062</v>
      </c>
      <c r="J3229" s="20">
        <f t="shared" si="1573"/>
        <v>389700.53811529418</v>
      </c>
      <c r="K3229" s="19">
        <f t="shared" si="1574"/>
        <v>2440756.0018800003</v>
      </c>
      <c r="L3229" s="15">
        <f t="shared" si="1575"/>
        <v>2440756.0018800003</v>
      </c>
      <c r="M3229" s="17">
        <v>1652090.7563025211</v>
      </c>
      <c r="N3229" s="17">
        <v>313897.24369747902</v>
      </c>
      <c r="O3229" s="16">
        <v>1965988</v>
      </c>
      <c r="P3229" s="18">
        <v>1965988</v>
      </c>
      <c r="Q3229" s="17">
        <v>1558576.4705882354</v>
      </c>
      <c r="R3229" s="17">
        <v>296129.52941176476</v>
      </c>
      <c r="S3229" s="16">
        <v>1854706.0000000002</v>
      </c>
      <c r="T3229" s="15">
        <f t="shared" si="1570"/>
        <v>1854706.0000000002</v>
      </c>
      <c r="U3229" s="14"/>
      <c r="V3229" s="14"/>
      <c r="W3229" s="14"/>
      <c r="X3229" s="14"/>
      <c r="Y3229" s="14"/>
      <c r="Z3229" s="14"/>
      <c r="AA3229" s="14"/>
      <c r="AB3229" s="13"/>
      <c r="AC3229" s="12">
        <f t="shared" si="1576"/>
        <v>0</v>
      </c>
      <c r="AD3229" s="6">
        <f t="shared" si="1577"/>
        <v>0</v>
      </c>
      <c r="AE3229" s="6">
        <f t="shared" si="1578"/>
        <v>0</v>
      </c>
      <c r="AF3229" s="6">
        <f t="shared" si="1579"/>
        <v>0</v>
      </c>
      <c r="AG3229" s="9">
        <f t="shared" si="1568"/>
        <v>1854706.0000000002</v>
      </c>
      <c r="AH3229" s="11">
        <f t="shared" si="1580"/>
        <v>2440756.0018800003</v>
      </c>
      <c r="AI3229" s="11">
        <f t="shared" si="1581"/>
        <v>1910347</v>
      </c>
      <c r="AJ3229" s="10">
        <f t="shared" si="1582"/>
        <v>1565362.5004700001</v>
      </c>
      <c r="AK3229" s="9">
        <f t="shared" si="1567"/>
        <v>1882526.5</v>
      </c>
      <c r="AL3229" s="9">
        <f t="shared" si="1571"/>
        <v>2175551.5009400002</v>
      </c>
      <c r="AM3229" s="6">
        <f t="shared" si="1569"/>
        <v>2058279.1626236534</v>
      </c>
      <c r="AN3229" s="8">
        <f t="shared" si="1542"/>
        <v>1074072.3116225279</v>
      </c>
      <c r="AO3229" s="7">
        <f t="shared" si="1572"/>
        <v>0.56223937934968249</v>
      </c>
      <c r="AP3229" s="6">
        <f t="shared" si="1583"/>
        <v>2058279.1626236534</v>
      </c>
      <c r="AQ3229" s="5" t="s">
        <v>0</v>
      </c>
    </row>
    <row r="3230" spans="1:43" x14ac:dyDescent="0.25">
      <c r="A3230" s="42">
        <v>777</v>
      </c>
      <c r="B3230" s="24">
        <v>72154100</v>
      </c>
      <c r="C3230" s="26">
        <v>8714199</v>
      </c>
      <c r="D3230" s="24" t="s">
        <v>3</v>
      </c>
      <c r="E3230" s="24" t="s">
        <v>3</v>
      </c>
      <c r="F3230" s="23" t="s">
        <v>717</v>
      </c>
      <c r="G3230" s="22" t="s">
        <v>1</v>
      </c>
      <c r="H3230" s="21">
        <v>1</v>
      </c>
      <c r="I3230" s="20">
        <v>244172.90087394961</v>
      </c>
      <c r="J3230" s="20">
        <f t="shared" si="1573"/>
        <v>46392.851166050423</v>
      </c>
      <c r="K3230" s="19">
        <f t="shared" si="1574"/>
        <v>290565.75204000005</v>
      </c>
      <c r="L3230" s="15">
        <f t="shared" si="1575"/>
        <v>290565.75204000005</v>
      </c>
      <c r="M3230" s="17">
        <v>200388.23529411765</v>
      </c>
      <c r="N3230" s="17">
        <v>38073.764705882357</v>
      </c>
      <c r="O3230" s="16">
        <v>238462</v>
      </c>
      <c r="P3230" s="18">
        <v>238462</v>
      </c>
      <c r="Q3230" s="17">
        <v>185544.53781512607</v>
      </c>
      <c r="R3230" s="17">
        <v>35253.462184873955</v>
      </c>
      <c r="S3230" s="16">
        <v>220798.00000000003</v>
      </c>
      <c r="T3230" s="15">
        <f t="shared" si="1570"/>
        <v>220798.00000000003</v>
      </c>
      <c r="U3230" s="14"/>
      <c r="V3230" s="14"/>
      <c r="W3230" s="14"/>
      <c r="X3230" s="14"/>
      <c r="Y3230" s="14"/>
      <c r="Z3230" s="14"/>
      <c r="AA3230" s="14"/>
      <c r="AB3230" s="13"/>
      <c r="AC3230" s="12">
        <f t="shared" si="1576"/>
        <v>0</v>
      </c>
      <c r="AD3230" s="6">
        <f t="shared" si="1577"/>
        <v>0</v>
      </c>
      <c r="AE3230" s="6">
        <f t="shared" si="1578"/>
        <v>0</v>
      </c>
      <c r="AF3230" s="6">
        <f t="shared" si="1579"/>
        <v>0</v>
      </c>
      <c r="AG3230" s="9">
        <f t="shared" si="1568"/>
        <v>220798.00000000003</v>
      </c>
      <c r="AH3230" s="11">
        <f t="shared" si="1580"/>
        <v>290565.75204000005</v>
      </c>
      <c r="AI3230" s="11">
        <f t="shared" si="1581"/>
        <v>229630</v>
      </c>
      <c r="AJ3230" s="10">
        <f t="shared" si="1582"/>
        <v>187456.43801000001</v>
      </c>
      <c r="AK3230" s="9">
        <f t="shared" si="1567"/>
        <v>225214</v>
      </c>
      <c r="AL3230" s="9">
        <f t="shared" si="1571"/>
        <v>260097.87602000003</v>
      </c>
      <c r="AM3230" s="6">
        <f t="shared" si="1569"/>
        <v>246626.79029314325</v>
      </c>
      <c r="AN3230" s="8">
        <f t="shared" si="1542"/>
        <v>128432.43866067338</v>
      </c>
      <c r="AO3230" s="7">
        <f t="shared" si="1572"/>
        <v>0.55930165335833026</v>
      </c>
      <c r="AP3230" s="6">
        <f t="shared" si="1583"/>
        <v>246626.79029314325</v>
      </c>
      <c r="AQ3230" s="5" t="s">
        <v>0</v>
      </c>
    </row>
    <row r="3231" spans="1:43" x14ac:dyDescent="0.25">
      <c r="A3231" s="42">
        <v>778</v>
      </c>
      <c r="B3231" s="24">
        <v>72154100</v>
      </c>
      <c r="C3231" s="26">
        <v>8714199</v>
      </c>
      <c r="D3231" s="24" t="s">
        <v>3</v>
      </c>
      <c r="E3231" s="24" t="s">
        <v>3</v>
      </c>
      <c r="F3231" s="23" t="s">
        <v>716</v>
      </c>
      <c r="G3231" s="22" t="s">
        <v>1</v>
      </c>
      <c r="H3231" s="21">
        <v>1</v>
      </c>
      <c r="I3231" s="20">
        <v>244172.90087394961</v>
      </c>
      <c r="J3231" s="20">
        <f t="shared" si="1573"/>
        <v>46392.851166050423</v>
      </c>
      <c r="K3231" s="19">
        <f t="shared" si="1574"/>
        <v>290565.75204000005</v>
      </c>
      <c r="L3231" s="15">
        <f t="shared" si="1575"/>
        <v>290565.75204000005</v>
      </c>
      <c r="M3231" s="17">
        <v>200388.23529411765</v>
      </c>
      <c r="N3231" s="17">
        <v>38073.764705882357</v>
      </c>
      <c r="O3231" s="16">
        <v>238462</v>
      </c>
      <c r="P3231" s="18">
        <v>238462</v>
      </c>
      <c r="Q3231" s="17">
        <v>185544.53781512607</v>
      </c>
      <c r="R3231" s="17">
        <v>35253.462184873955</v>
      </c>
      <c r="S3231" s="16">
        <v>220798.00000000003</v>
      </c>
      <c r="T3231" s="15">
        <f t="shared" si="1570"/>
        <v>220798.00000000003</v>
      </c>
      <c r="U3231" s="14"/>
      <c r="V3231" s="14"/>
      <c r="W3231" s="14"/>
      <c r="X3231" s="14"/>
      <c r="Y3231" s="14"/>
      <c r="Z3231" s="14"/>
      <c r="AA3231" s="14"/>
      <c r="AB3231" s="13"/>
      <c r="AC3231" s="12">
        <f t="shared" si="1576"/>
        <v>0</v>
      </c>
      <c r="AD3231" s="6">
        <f t="shared" si="1577"/>
        <v>0</v>
      </c>
      <c r="AE3231" s="6">
        <f t="shared" si="1578"/>
        <v>0</v>
      </c>
      <c r="AF3231" s="6">
        <f t="shared" si="1579"/>
        <v>0</v>
      </c>
      <c r="AG3231" s="9">
        <f t="shared" si="1568"/>
        <v>220798.00000000003</v>
      </c>
      <c r="AH3231" s="11">
        <f t="shared" si="1580"/>
        <v>290565.75204000005</v>
      </c>
      <c r="AI3231" s="11">
        <f t="shared" si="1581"/>
        <v>229630</v>
      </c>
      <c r="AJ3231" s="10">
        <f t="shared" si="1582"/>
        <v>187456.43801000001</v>
      </c>
      <c r="AK3231" s="9">
        <f t="shared" si="1567"/>
        <v>225214</v>
      </c>
      <c r="AL3231" s="9">
        <f t="shared" si="1571"/>
        <v>260097.87602000003</v>
      </c>
      <c r="AM3231" s="6">
        <f t="shared" si="1569"/>
        <v>246626.79029314325</v>
      </c>
      <c r="AN3231" s="8">
        <f t="shared" si="1542"/>
        <v>128432.43866067338</v>
      </c>
      <c r="AO3231" s="7">
        <f t="shared" si="1572"/>
        <v>0.55930165335833026</v>
      </c>
      <c r="AP3231" s="6">
        <f t="shared" si="1583"/>
        <v>246626.79029314325</v>
      </c>
      <c r="AQ3231" s="5" t="s">
        <v>0</v>
      </c>
    </row>
    <row r="3232" spans="1:43" x14ac:dyDescent="0.25">
      <c r="A3232" s="42">
        <v>779</v>
      </c>
      <c r="B3232" s="24">
        <v>72154100</v>
      </c>
      <c r="C3232" s="26">
        <v>8714199</v>
      </c>
      <c r="D3232" s="24" t="s">
        <v>3</v>
      </c>
      <c r="E3232" s="24" t="s">
        <v>3</v>
      </c>
      <c r="F3232" s="23" t="s">
        <v>715</v>
      </c>
      <c r="G3232" s="22" t="s">
        <v>1</v>
      </c>
      <c r="H3232" s="21">
        <v>1</v>
      </c>
      <c r="I3232" s="20">
        <v>244172.90087394961</v>
      </c>
      <c r="J3232" s="20">
        <f t="shared" si="1573"/>
        <v>46392.851166050423</v>
      </c>
      <c r="K3232" s="19">
        <f t="shared" si="1574"/>
        <v>290565.75204000005</v>
      </c>
      <c r="L3232" s="15">
        <f t="shared" si="1575"/>
        <v>290565.75204000005</v>
      </c>
      <c r="M3232" s="17">
        <v>196677.31092436975</v>
      </c>
      <c r="N3232" s="17">
        <v>37368.689075630253</v>
      </c>
      <c r="O3232" s="16">
        <v>234046</v>
      </c>
      <c r="P3232" s="18">
        <v>234046</v>
      </c>
      <c r="Q3232" s="17">
        <v>185544.53781512607</v>
      </c>
      <c r="R3232" s="17">
        <v>35253.462184873955</v>
      </c>
      <c r="S3232" s="16">
        <v>220798.00000000003</v>
      </c>
      <c r="T3232" s="15">
        <f t="shared" si="1570"/>
        <v>220798.00000000003</v>
      </c>
      <c r="U3232" s="14"/>
      <c r="V3232" s="14"/>
      <c r="W3232" s="14"/>
      <c r="X3232" s="14"/>
      <c r="Y3232" s="14"/>
      <c r="Z3232" s="14"/>
      <c r="AA3232" s="14"/>
      <c r="AB3232" s="13"/>
      <c r="AC3232" s="12">
        <f t="shared" si="1576"/>
        <v>0</v>
      </c>
      <c r="AD3232" s="6">
        <f t="shared" si="1577"/>
        <v>0</v>
      </c>
      <c r="AE3232" s="6">
        <f t="shared" si="1578"/>
        <v>0</v>
      </c>
      <c r="AF3232" s="6">
        <f t="shared" si="1579"/>
        <v>0</v>
      </c>
      <c r="AG3232" s="9">
        <f t="shared" si="1568"/>
        <v>220798.00000000003</v>
      </c>
      <c r="AH3232" s="11">
        <f t="shared" si="1580"/>
        <v>290565.75204000005</v>
      </c>
      <c r="AI3232" s="11">
        <f t="shared" si="1581"/>
        <v>227422</v>
      </c>
      <c r="AJ3232" s="10">
        <f t="shared" si="1582"/>
        <v>186352.43801000001</v>
      </c>
      <c r="AK3232" s="9">
        <f t="shared" si="1567"/>
        <v>224110</v>
      </c>
      <c r="AL3232" s="9">
        <f t="shared" si="1571"/>
        <v>258993.87602000003</v>
      </c>
      <c r="AM3232" s="6">
        <f t="shared" si="1569"/>
        <v>245032.9232276215</v>
      </c>
      <c r="AN3232" s="8">
        <f t="shared" si="1542"/>
        <v>127865.57859654439</v>
      </c>
      <c r="AO3232" s="7">
        <f t="shared" si="1572"/>
        <v>0.56223926707418104</v>
      </c>
      <c r="AP3232" s="6">
        <f t="shared" si="1583"/>
        <v>245032.9232276215</v>
      </c>
      <c r="AQ3232" s="5" t="s">
        <v>0</v>
      </c>
    </row>
    <row r="3233" spans="1:43" x14ac:dyDescent="0.25">
      <c r="A3233" s="42">
        <v>780</v>
      </c>
      <c r="B3233" s="24">
        <v>72154100</v>
      </c>
      <c r="C3233" s="26">
        <v>8714199</v>
      </c>
      <c r="D3233" s="24" t="s">
        <v>3</v>
      </c>
      <c r="E3233" s="24" t="s">
        <v>3</v>
      </c>
      <c r="F3233" s="23" t="s">
        <v>496</v>
      </c>
      <c r="G3233" s="22" t="s">
        <v>1</v>
      </c>
      <c r="H3233" s="21">
        <v>1</v>
      </c>
      <c r="I3233" s="20">
        <v>3418425.0356974788</v>
      </c>
      <c r="J3233" s="20">
        <f t="shared" si="1573"/>
        <v>649500.75678252103</v>
      </c>
      <c r="K3233" s="19">
        <f t="shared" si="1574"/>
        <v>4067925.7924799998</v>
      </c>
      <c r="L3233" s="15">
        <f t="shared" si="1575"/>
        <v>4067925.7924799998</v>
      </c>
      <c r="M3233" s="17">
        <v>2831413.4453781513</v>
      </c>
      <c r="N3233" s="17">
        <v>537968.55462184874</v>
      </c>
      <c r="O3233" s="16">
        <v>3369382</v>
      </c>
      <c r="P3233" s="18">
        <v>3369382</v>
      </c>
      <c r="Q3233" s="17">
        <v>2597626.8907563025</v>
      </c>
      <c r="R3233" s="17">
        <v>493549.10924369749</v>
      </c>
      <c r="S3233" s="16">
        <v>3091176</v>
      </c>
      <c r="T3233" s="15">
        <f t="shared" si="1570"/>
        <v>3091176</v>
      </c>
      <c r="U3233" s="14"/>
      <c r="V3233" s="14"/>
      <c r="W3233" s="14"/>
      <c r="X3233" s="14"/>
      <c r="Y3233" s="14"/>
      <c r="Z3233" s="14"/>
      <c r="AA3233" s="14"/>
      <c r="AB3233" s="13"/>
      <c r="AC3233" s="12">
        <f t="shared" si="1576"/>
        <v>0</v>
      </c>
      <c r="AD3233" s="6">
        <f t="shared" si="1577"/>
        <v>0</v>
      </c>
      <c r="AE3233" s="6">
        <f t="shared" si="1578"/>
        <v>0</v>
      </c>
      <c r="AF3233" s="6">
        <f t="shared" si="1579"/>
        <v>0</v>
      </c>
      <c r="AG3233" s="9">
        <f t="shared" si="1568"/>
        <v>3091176</v>
      </c>
      <c r="AH3233" s="11">
        <f t="shared" si="1580"/>
        <v>4067925.7924799998</v>
      </c>
      <c r="AI3233" s="11">
        <f t="shared" si="1581"/>
        <v>3230279</v>
      </c>
      <c r="AJ3233" s="10">
        <f t="shared" si="1582"/>
        <v>2632120.9481199998</v>
      </c>
      <c r="AK3233" s="9">
        <f t="shared" si="1567"/>
        <v>3160727.5</v>
      </c>
      <c r="AL3233" s="9">
        <f t="shared" si="1571"/>
        <v>3649102.3962399997</v>
      </c>
      <c r="AM3233" s="6">
        <f t="shared" si="1569"/>
        <v>3463733.9320340715</v>
      </c>
      <c r="AN3233" s="8">
        <f t="shared" si="1542"/>
        <v>1802209.9060038782</v>
      </c>
      <c r="AO3233" s="7">
        <f t="shared" si="1572"/>
        <v>0.55791153210105948</v>
      </c>
      <c r="AP3233" s="6">
        <f t="shared" si="1583"/>
        <v>3463733.9320340715</v>
      </c>
      <c r="AQ3233" s="5" t="s">
        <v>0</v>
      </c>
    </row>
    <row r="3234" spans="1:43" x14ac:dyDescent="0.25">
      <c r="A3234" s="42">
        <v>781</v>
      </c>
      <c r="B3234" s="24">
        <v>72154100</v>
      </c>
      <c r="C3234" s="26">
        <v>8714199</v>
      </c>
      <c r="D3234" s="24" t="s">
        <v>3</v>
      </c>
      <c r="E3234" s="24" t="s">
        <v>3</v>
      </c>
      <c r="F3234" s="23" t="s">
        <v>714</v>
      </c>
      <c r="G3234" s="22" t="s">
        <v>1</v>
      </c>
      <c r="H3234" s="21">
        <v>1</v>
      </c>
      <c r="I3234" s="20">
        <v>537180.82426890754</v>
      </c>
      <c r="J3234" s="20">
        <f t="shared" si="1573"/>
        <v>102064.35661109243</v>
      </c>
      <c r="K3234" s="19">
        <f t="shared" si="1574"/>
        <v>639245.18088</v>
      </c>
      <c r="L3234" s="15">
        <f t="shared" si="1575"/>
        <v>639245.18088</v>
      </c>
      <c r="M3234" s="17">
        <v>432690.75630252104</v>
      </c>
      <c r="N3234" s="17">
        <v>82211.243697479003</v>
      </c>
      <c r="O3234" s="16">
        <v>514902.00000000006</v>
      </c>
      <c r="P3234" s="18">
        <v>514902.00000000006</v>
      </c>
      <c r="Q3234" s="17">
        <v>408198.31932773109</v>
      </c>
      <c r="R3234" s="17">
        <v>77557.680672268907</v>
      </c>
      <c r="S3234" s="16">
        <v>485756</v>
      </c>
      <c r="T3234" s="15">
        <f t="shared" si="1570"/>
        <v>485756</v>
      </c>
      <c r="U3234" s="14"/>
      <c r="V3234" s="14"/>
      <c r="W3234" s="14"/>
      <c r="X3234" s="14"/>
      <c r="Y3234" s="14"/>
      <c r="Z3234" s="14"/>
      <c r="AA3234" s="14"/>
      <c r="AB3234" s="13"/>
      <c r="AC3234" s="12">
        <f t="shared" si="1576"/>
        <v>0</v>
      </c>
      <c r="AD3234" s="6">
        <f t="shared" si="1577"/>
        <v>0</v>
      </c>
      <c r="AE3234" s="6">
        <f t="shared" si="1578"/>
        <v>0</v>
      </c>
      <c r="AF3234" s="6">
        <f t="shared" si="1579"/>
        <v>0</v>
      </c>
      <c r="AG3234" s="9">
        <f t="shared" si="1568"/>
        <v>485756</v>
      </c>
      <c r="AH3234" s="11">
        <f t="shared" si="1580"/>
        <v>639245.18088</v>
      </c>
      <c r="AI3234" s="11">
        <f t="shared" si="1581"/>
        <v>500329</v>
      </c>
      <c r="AJ3234" s="10">
        <f t="shared" si="1582"/>
        <v>409975.79522000003</v>
      </c>
      <c r="AK3234" s="9">
        <f t="shared" si="1567"/>
        <v>493042.5</v>
      </c>
      <c r="AL3234" s="9">
        <f t="shared" si="1571"/>
        <v>569787.09043999994</v>
      </c>
      <c r="AM3234" s="6">
        <f t="shared" si="1569"/>
        <v>539073.01238154981</v>
      </c>
      <c r="AN3234" s="8">
        <f t="shared" si="1542"/>
        <v>281304.55130410905</v>
      </c>
      <c r="AO3234" s="7">
        <f t="shared" si="1572"/>
        <v>0.56223914924801288</v>
      </c>
      <c r="AP3234" s="6">
        <f t="shared" si="1583"/>
        <v>539073.01238154981</v>
      </c>
      <c r="AQ3234" s="5" t="s">
        <v>0</v>
      </c>
    </row>
    <row r="3235" spans="1:43" ht="25.5" x14ac:dyDescent="0.25">
      <c r="A3235" s="42">
        <v>782</v>
      </c>
      <c r="B3235" s="24">
        <v>72154100</v>
      </c>
      <c r="C3235" s="26">
        <v>8714199</v>
      </c>
      <c r="D3235" s="24" t="s">
        <v>3</v>
      </c>
      <c r="E3235" s="24" t="s">
        <v>3</v>
      </c>
      <c r="F3235" s="23" t="s">
        <v>713</v>
      </c>
      <c r="G3235" s="22" t="s">
        <v>1</v>
      </c>
      <c r="H3235" s="21">
        <v>1</v>
      </c>
      <c r="I3235" s="20">
        <v>1172031.6935798321</v>
      </c>
      <c r="J3235" s="20">
        <f t="shared" si="1573"/>
        <v>222686.02178016811</v>
      </c>
      <c r="K3235" s="19">
        <f t="shared" si="1574"/>
        <v>1394717.7153600003</v>
      </c>
      <c r="L3235" s="15">
        <f t="shared" si="1575"/>
        <v>1394717.7153600003</v>
      </c>
      <c r="M3235" s="17">
        <v>970770.58823529421</v>
      </c>
      <c r="N3235" s="17">
        <v>184446.4117647059</v>
      </c>
      <c r="O3235" s="16">
        <v>1155217</v>
      </c>
      <c r="P3235" s="18">
        <v>1155217</v>
      </c>
      <c r="Q3235" s="17">
        <v>890615.12605042022</v>
      </c>
      <c r="R3235" s="17">
        <v>169216.87394957984</v>
      </c>
      <c r="S3235" s="16">
        <v>1059832</v>
      </c>
      <c r="T3235" s="15">
        <f t="shared" si="1570"/>
        <v>1059832</v>
      </c>
      <c r="U3235" s="14"/>
      <c r="V3235" s="14"/>
      <c r="W3235" s="14"/>
      <c r="X3235" s="14"/>
      <c r="Y3235" s="14"/>
      <c r="Z3235" s="14"/>
      <c r="AA3235" s="14"/>
      <c r="AB3235" s="13"/>
      <c r="AC3235" s="12">
        <f t="shared" si="1576"/>
        <v>0</v>
      </c>
      <c r="AD3235" s="6">
        <f t="shared" si="1577"/>
        <v>0</v>
      </c>
      <c r="AE3235" s="6">
        <f t="shared" si="1578"/>
        <v>0</v>
      </c>
      <c r="AF3235" s="6">
        <f t="shared" si="1579"/>
        <v>0</v>
      </c>
      <c r="AG3235" s="9">
        <f t="shared" si="1568"/>
        <v>1059832</v>
      </c>
      <c r="AH3235" s="11">
        <f t="shared" si="1580"/>
        <v>1394717.7153600003</v>
      </c>
      <c r="AI3235" s="11">
        <f t="shared" si="1581"/>
        <v>1107524.5</v>
      </c>
      <c r="AJ3235" s="10">
        <f t="shared" si="1582"/>
        <v>902441.67884000007</v>
      </c>
      <c r="AK3235" s="9">
        <f t="shared" si="1567"/>
        <v>1083678.25</v>
      </c>
      <c r="AL3235" s="9">
        <f t="shared" si="1571"/>
        <v>1251121.1076800001</v>
      </c>
      <c r="AM3235" s="6">
        <f t="shared" si="1569"/>
        <v>1187566.1986215177</v>
      </c>
      <c r="AN3235" s="8">
        <f t="shared" si="1542"/>
        <v>617900.68134552368</v>
      </c>
      <c r="AO3235" s="7">
        <f t="shared" si="1572"/>
        <v>0.5579115237139437</v>
      </c>
      <c r="AP3235" s="6">
        <f t="shared" si="1583"/>
        <v>1187566.1986215177</v>
      </c>
      <c r="AQ3235" s="5" t="s">
        <v>0</v>
      </c>
    </row>
    <row r="3236" spans="1:43" x14ac:dyDescent="0.25">
      <c r="A3236" s="42">
        <v>783</v>
      </c>
      <c r="B3236" s="24">
        <v>72154100</v>
      </c>
      <c r="C3236" s="26">
        <v>8714199</v>
      </c>
      <c r="D3236" s="24" t="s">
        <v>3</v>
      </c>
      <c r="E3236" s="24" t="s">
        <v>3</v>
      </c>
      <c r="F3236" s="23" t="s">
        <v>712</v>
      </c>
      <c r="G3236" s="22" t="s">
        <v>1</v>
      </c>
      <c r="H3236" s="21">
        <v>1</v>
      </c>
      <c r="I3236" s="20">
        <v>537180.82426890754</v>
      </c>
      <c r="J3236" s="20">
        <f t="shared" si="1573"/>
        <v>102064.35661109243</v>
      </c>
      <c r="K3236" s="19">
        <f t="shared" si="1574"/>
        <v>639245.18088</v>
      </c>
      <c r="L3236" s="15">
        <f t="shared" si="1575"/>
        <v>639245.18088</v>
      </c>
      <c r="M3236" s="17">
        <v>436772.26890756306</v>
      </c>
      <c r="N3236" s="17">
        <v>82986.731092436981</v>
      </c>
      <c r="O3236" s="16">
        <v>519759.00000000006</v>
      </c>
      <c r="P3236" s="18">
        <v>519759.00000000006</v>
      </c>
      <c r="Q3236" s="17">
        <v>408198.31932773109</v>
      </c>
      <c r="R3236" s="17">
        <v>77557.680672268907</v>
      </c>
      <c r="S3236" s="16">
        <v>485756</v>
      </c>
      <c r="T3236" s="15">
        <f t="shared" si="1570"/>
        <v>485756</v>
      </c>
      <c r="U3236" s="14"/>
      <c r="V3236" s="14"/>
      <c r="W3236" s="14"/>
      <c r="X3236" s="14"/>
      <c r="Y3236" s="14"/>
      <c r="Z3236" s="14"/>
      <c r="AA3236" s="14"/>
      <c r="AB3236" s="13"/>
      <c r="AC3236" s="12">
        <f t="shared" si="1576"/>
        <v>0</v>
      </c>
      <c r="AD3236" s="6">
        <f t="shared" si="1577"/>
        <v>0</v>
      </c>
      <c r="AE3236" s="6">
        <f t="shared" si="1578"/>
        <v>0</v>
      </c>
      <c r="AF3236" s="6">
        <f t="shared" si="1579"/>
        <v>0</v>
      </c>
      <c r="AG3236" s="9">
        <f t="shared" si="1568"/>
        <v>485756</v>
      </c>
      <c r="AH3236" s="11">
        <f t="shared" si="1580"/>
        <v>639245.18088</v>
      </c>
      <c r="AI3236" s="11">
        <f t="shared" si="1581"/>
        <v>502757.5</v>
      </c>
      <c r="AJ3236" s="10">
        <f t="shared" si="1582"/>
        <v>411190.04522000003</v>
      </c>
      <c r="AK3236" s="9">
        <f t="shared" si="1567"/>
        <v>494256.75</v>
      </c>
      <c r="AL3236" s="9">
        <f t="shared" si="1571"/>
        <v>571001.34043999994</v>
      </c>
      <c r="AM3236" s="6">
        <f t="shared" si="1569"/>
        <v>540836.75023826538</v>
      </c>
      <c r="AN3236" s="8">
        <f t="shared" si="1542"/>
        <v>281918.24922791671</v>
      </c>
      <c r="AO3236" s="7">
        <f t="shared" si="1572"/>
        <v>0.56074399532163455</v>
      </c>
      <c r="AP3236" s="6">
        <f t="shared" si="1583"/>
        <v>540836.75023826538</v>
      </c>
      <c r="AQ3236" s="5" t="s">
        <v>0</v>
      </c>
    </row>
    <row r="3237" spans="1:43" x14ac:dyDescent="0.25">
      <c r="A3237" s="42">
        <v>784</v>
      </c>
      <c r="B3237" s="24">
        <v>72154100</v>
      </c>
      <c r="C3237" s="26">
        <v>8714199</v>
      </c>
      <c r="D3237" s="24" t="s">
        <v>3</v>
      </c>
      <c r="E3237" s="24" t="s">
        <v>3</v>
      </c>
      <c r="F3237" s="23" t="s">
        <v>711</v>
      </c>
      <c r="G3237" s="22" t="s">
        <v>1</v>
      </c>
      <c r="H3237" s="21">
        <v>1</v>
      </c>
      <c r="I3237" s="20">
        <v>234405.89636974793</v>
      </c>
      <c r="J3237" s="20">
        <f t="shared" si="1573"/>
        <v>44537.12031025211</v>
      </c>
      <c r="K3237" s="19">
        <f t="shared" si="1574"/>
        <v>278943.01668000006</v>
      </c>
      <c r="L3237" s="15">
        <f t="shared" si="1575"/>
        <v>278943.01668000006</v>
      </c>
      <c r="M3237" s="17">
        <v>190591.59663865546</v>
      </c>
      <c r="N3237" s="17">
        <v>36212.403361344535</v>
      </c>
      <c r="O3237" s="16">
        <v>226804</v>
      </c>
      <c r="P3237" s="18">
        <v>226804</v>
      </c>
      <c r="Q3237" s="17">
        <v>178122.68907563027</v>
      </c>
      <c r="R3237" s="17">
        <v>33843.310924369755</v>
      </c>
      <c r="S3237" s="16">
        <v>211966.00000000003</v>
      </c>
      <c r="T3237" s="15">
        <f t="shared" si="1570"/>
        <v>211966.00000000003</v>
      </c>
      <c r="U3237" s="14"/>
      <c r="V3237" s="14"/>
      <c r="W3237" s="14"/>
      <c r="X3237" s="14"/>
      <c r="Y3237" s="14"/>
      <c r="Z3237" s="14"/>
      <c r="AA3237" s="14"/>
      <c r="AB3237" s="13"/>
      <c r="AC3237" s="12">
        <f t="shared" si="1576"/>
        <v>0</v>
      </c>
      <c r="AD3237" s="6">
        <f t="shared" si="1577"/>
        <v>0</v>
      </c>
      <c r="AE3237" s="6">
        <f t="shared" si="1578"/>
        <v>0</v>
      </c>
      <c r="AF3237" s="6">
        <f t="shared" si="1579"/>
        <v>0</v>
      </c>
      <c r="AG3237" s="9">
        <f t="shared" si="1568"/>
        <v>211966.00000000003</v>
      </c>
      <c r="AH3237" s="11">
        <f t="shared" si="1580"/>
        <v>278943.01668000006</v>
      </c>
      <c r="AI3237" s="11">
        <f t="shared" si="1581"/>
        <v>219385</v>
      </c>
      <c r="AJ3237" s="10">
        <f t="shared" si="1582"/>
        <v>179428.25417000003</v>
      </c>
      <c r="AK3237" s="9">
        <f t="shared" si="1567"/>
        <v>215675.5</v>
      </c>
      <c r="AL3237" s="9">
        <f t="shared" si="1571"/>
        <v>249164.00834000003</v>
      </c>
      <c r="AM3237" s="6">
        <f t="shared" si="1569"/>
        <v>236001.33215323582</v>
      </c>
      <c r="AN3237" s="8">
        <f t="shared" ref="AN3237:AN3300" si="1584">STDEVA(L3237,P3237,T3237,AF3237)</f>
        <v>123018.76895899841</v>
      </c>
      <c r="AO3237" s="7">
        <f t="shared" si="1572"/>
        <v>0.56074375622307093</v>
      </c>
      <c r="AP3237" s="6">
        <f t="shared" si="1583"/>
        <v>236001.33215323582</v>
      </c>
      <c r="AQ3237" s="5" t="s">
        <v>0</v>
      </c>
    </row>
    <row r="3238" spans="1:43" x14ac:dyDescent="0.25">
      <c r="A3238" s="42">
        <v>785</v>
      </c>
      <c r="B3238" s="24">
        <v>72154100</v>
      </c>
      <c r="C3238" s="26">
        <v>8714199</v>
      </c>
      <c r="D3238" s="24" t="s">
        <v>3</v>
      </c>
      <c r="E3238" s="24" t="s">
        <v>3</v>
      </c>
      <c r="F3238" s="23" t="s">
        <v>710</v>
      </c>
      <c r="G3238" s="22" t="s">
        <v>1</v>
      </c>
      <c r="H3238" s="21">
        <v>1</v>
      </c>
      <c r="I3238" s="20">
        <v>244172.90087394961</v>
      </c>
      <c r="J3238" s="20">
        <f t="shared" si="1573"/>
        <v>46392.851166050423</v>
      </c>
      <c r="K3238" s="19">
        <f t="shared" si="1574"/>
        <v>290565.75204000005</v>
      </c>
      <c r="L3238" s="15">
        <f t="shared" si="1575"/>
        <v>290565.75204000005</v>
      </c>
      <c r="M3238" s="17">
        <v>202243.69747899161</v>
      </c>
      <c r="N3238" s="17">
        <v>38426.302521008409</v>
      </c>
      <c r="O3238" s="16">
        <v>240670.00000000003</v>
      </c>
      <c r="P3238" s="18">
        <v>240670.00000000003</v>
      </c>
      <c r="Q3238" s="17">
        <v>185544.53781512607</v>
      </c>
      <c r="R3238" s="17">
        <v>35253.462184873955</v>
      </c>
      <c r="S3238" s="16">
        <v>220798.00000000003</v>
      </c>
      <c r="T3238" s="15">
        <f t="shared" si="1570"/>
        <v>220798.00000000003</v>
      </c>
      <c r="U3238" s="14"/>
      <c r="V3238" s="14"/>
      <c r="W3238" s="14"/>
      <c r="X3238" s="14"/>
      <c r="Y3238" s="14"/>
      <c r="Z3238" s="14"/>
      <c r="AA3238" s="14"/>
      <c r="AB3238" s="13"/>
      <c r="AC3238" s="12">
        <f t="shared" si="1576"/>
        <v>0</v>
      </c>
      <c r="AD3238" s="6">
        <f t="shared" si="1577"/>
        <v>0</v>
      </c>
      <c r="AE3238" s="6">
        <f t="shared" si="1578"/>
        <v>0</v>
      </c>
      <c r="AF3238" s="6">
        <f t="shared" si="1579"/>
        <v>0</v>
      </c>
      <c r="AG3238" s="9">
        <f t="shared" si="1568"/>
        <v>220798.00000000003</v>
      </c>
      <c r="AH3238" s="11">
        <f t="shared" si="1580"/>
        <v>290565.75204000005</v>
      </c>
      <c r="AI3238" s="11">
        <f t="shared" si="1581"/>
        <v>230734.00000000003</v>
      </c>
      <c r="AJ3238" s="10">
        <f t="shared" si="1582"/>
        <v>188008.43801000001</v>
      </c>
      <c r="AK3238" s="9">
        <f t="shared" si="1567"/>
        <v>225766.00000000003</v>
      </c>
      <c r="AL3238" s="9">
        <f t="shared" si="1571"/>
        <v>260649.87602000003</v>
      </c>
      <c r="AM3238" s="6">
        <f t="shared" si="1569"/>
        <v>247409.30580591265</v>
      </c>
      <c r="AN3238" s="8">
        <f t="shared" si="1584"/>
        <v>128729.1354106634</v>
      </c>
      <c r="AO3238" s="7">
        <f t="shared" si="1572"/>
        <v>0.55791142792420445</v>
      </c>
      <c r="AP3238" s="6">
        <f t="shared" si="1583"/>
        <v>247409.30580591265</v>
      </c>
      <c r="AQ3238" s="5" t="s">
        <v>0</v>
      </c>
    </row>
    <row r="3239" spans="1:43" x14ac:dyDescent="0.25">
      <c r="A3239" s="42">
        <v>786</v>
      </c>
      <c r="B3239" s="24">
        <v>72154100</v>
      </c>
      <c r="C3239" s="26">
        <v>8714199</v>
      </c>
      <c r="D3239" s="24" t="s">
        <v>3</v>
      </c>
      <c r="E3239" s="24" t="s">
        <v>3</v>
      </c>
      <c r="F3239" s="23" t="s">
        <v>709</v>
      </c>
      <c r="G3239" s="22" t="s">
        <v>1</v>
      </c>
      <c r="H3239" s="21">
        <v>1</v>
      </c>
      <c r="I3239" s="20">
        <v>439511.88509243703</v>
      </c>
      <c r="J3239" s="20">
        <f t="shared" si="1573"/>
        <v>83507.258167563035</v>
      </c>
      <c r="K3239" s="19">
        <f t="shared" si="1574"/>
        <v>523019.14326000004</v>
      </c>
      <c r="L3239" s="15">
        <f t="shared" si="1575"/>
        <v>523019.14326000004</v>
      </c>
      <c r="M3239" s="17">
        <v>354019.32773109246</v>
      </c>
      <c r="N3239" s="17">
        <v>67263.672268907569</v>
      </c>
      <c r="O3239" s="16">
        <v>421283</v>
      </c>
      <c r="P3239" s="18">
        <v>421283</v>
      </c>
      <c r="Q3239" s="17">
        <v>333980.6722689076</v>
      </c>
      <c r="R3239" s="17">
        <v>63456.327731092446</v>
      </c>
      <c r="S3239" s="16">
        <v>397437.00000000006</v>
      </c>
      <c r="T3239" s="15">
        <f t="shared" si="1570"/>
        <v>397437.00000000006</v>
      </c>
      <c r="U3239" s="14"/>
      <c r="V3239" s="14"/>
      <c r="W3239" s="14"/>
      <c r="X3239" s="14"/>
      <c r="Y3239" s="14"/>
      <c r="Z3239" s="14"/>
      <c r="AA3239" s="14"/>
      <c r="AB3239" s="13"/>
      <c r="AC3239" s="12">
        <f t="shared" si="1576"/>
        <v>0</v>
      </c>
      <c r="AD3239" s="6">
        <f t="shared" si="1577"/>
        <v>0</v>
      </c>
      <c r="AE3239" s="6">
        <f t="shared" si="1578"/>
        <v>0</v>
      </c>
      <c r="AF3239" s="6">
        <f t="shared" si="1579"/>
        <v>0</v>
      </c>
      <c r="AG3239" s="9">
        <f t="shared" ref="AG3239:AG3270" si="1585">MIN(L3239,P3239,T3239)</f>
        <v>397437.00000000006</v>
      </c>
      <c r="AH3239" s="11">
        <f t="shared" si="1580"/>
        <v>523019.14326000004</v>
      </c>
      <c r="AI3239" s="11">
        <f t="shared" si="1581"/>
        <v>409360</v>
      </c>
      <c r="AJ3239" s="10">
        <f t="shared" si="1582"/>
        <v>335434.78581500001</v>
      </c>
      <c r="AK3239" s="9">
        <f t="shared" si="1567"/>
        <v>403398.5</v>
      </c>
      <c r="AL3239" s="9">
        <f t="shared" si="1571"/>
        <v>466189.57163000002</v>
      </c>
      <c r="AM3239" s="6">
        <f t="shared" ref="AM3239:AM3270" si="1586">HARMEAN(L3239,P3239,T3239)</f>
        <v>441059.76836736419</v>
      </c>
      <c r="AN3239" s="8">
        <f t="shared" si="1584"/>
        <v>230158.3347288013</v>
      </c>
      <c r="AO3239" s="7">
        <f t="shared" si="1572"/>
        <v>0.56223943406488497</v>
      </c>
      <c r="AP3239" s="6">
        <f t="shared" si="1583"/>
        <v>441059.76836736419</v>
      </c>
      <c r="AQ3239" s="5" t="s">
        <v>0</v>
      </c>
    </row>
    <row r="3240" spans="1:43" x14ac:dyDescent="0.25">
      <c r="A3240" s="42">
        <v>787</v>
      </c>
      <c r="B3240" s="24">
        <v>72154100</v>
      </c>
      <c r="C3240" s="26">
        <v>8714199</v>
      </c>
      <c r="D3240" s="24" t="s">
        <v>3</v>
      </c>
      <c r="E3240" s="24" t="s">
        <v>3</v>
      </c>
      <c r="F3240" s="23" t="s">
        <v>708</v>
      </c>
      <c r="G3240" s="22" t="s">
        <v>1</v>
      </c>
      <c r="H3240" s="21">
        <v>1</v>
      </c>
      <c r="I3240" s="20">
        <v>634850.86931092432</v>
      </c>
      <c r="J3240" s="20">
        <f t="shared" si="1573"/>
        <v>120621.66516907563</v>
      </c>
      <c r="K3240" s="19">
        <f t="shared" si="1574"/>
        <v>755472.53447999991</v>
      </c>
      <c r="L3240" s="15">
        <f t="shared" si="1575"/>
        <v>755472.53447999991</v>
      </c>
      <c r="M3240" s="17">
        <v>516185.71428571432</v>
      </c>
      <c r="N3240" s="17">
        <v>98075.285714285725</v>
      </c>
      <c r="O3240" s="16">
        <v>614261</v>
      </c>
      <c r="P3240" s="18">
        <v>614261</v>
      </c>
      <c r="Q3240" s="17">
        <v>482416.80672268907</v>
      </c>
      <c r="R3240" s="17">
        <v>91659.193277310929</v>
      </c>
      <c r="S3240" s="16">
        <v>574076</v>
      </c>
      <c r="T3240" s="15">
        <f t="shared" si="1570"/>
        <v>574076</v>
      </c>
      <c r="U3240" s="14"/>
      <c r="V3240" s="14"/>
      <c r="W3240" s="14"/>
      <c r="X3240" s="14"/>
      <c r="Y3240" s="14"/>
      <c r="Z3240" s="14"/>
      <c r="AA3240" s="14"/>
      <c r="AB3240" s="13"/>
      <c r="AC3240" s="12">
        <f t="shared" si="1576"/>
        <v>0</v>
      </c>
      <c r="AD3240" s="6">
        <f t="shared" si="1577"/>
        <v>0</v>
      </c>
      <c r="AE3240" s="6">
        <f t="shared" si="1578"/>
        <v>0</v>
      </c>
      <c r="AF3240" s="6">
        <f t="shared" si="1579"/>
        <v>0</v>
      </c>
      <c r="AG3240" s="9">
        <f t="shared" si="1585"/>
        <v>574076</v>
      </c>
      <c r="AH3240" s="11">
        <f t="shared" si="1580"/>
        <v>755472.53447999991</v>
      </c>
      <c r="AI3240" s="11">
        <f t="shared" si="1581"/>
        <v>594168.5</v>
      </c>
      <c r="AJ3240" s="10">
        <f t="shared" si="1582"/>
        <v>485952.38361999998</v>
      </c>
      <c r="AK3240" s="9">
        <f t="shared" si="1567"/>
        <v>584122.25</v>
      </c>
      <c r="AL3240" s="9">
        <f t="shared" si="1571"/>
        <v>674820.51723999996</v>
      </c>
      <c r="AM3240" s="6">
        <f t="shared" si="1586"/>
        <v>639171.36495000834</v>
      </c>
      <c r="AN3240" s="8">
        <f t="shared" si="1584"/>
        <v>333176.48159636371</v>
      </c>
      <c r="AO3240" s="7">
        <f t="shared" si="1572"/>
        <v>0.56074410137252939</v>
      </c>
      <c r="AP3240" s="6">
        <f t="shared" si="1583"/>
        <v>639171.36495000834</v>
      </c>
      <c r="AQ3240" s="5" t="s">
        <v>0</v>
      </c>
    </row>
    <row r="3241" spans="1:43" ht="25.5" x14ac:dyDescent="0.25">
      <c r="A3241" s="42">
        <v>788</v>
      </c>
      <c r="B3241" s="24">
        <v>72154100</v>
      </c>
      <c r="C3241" s="26">
        <v>8714199</v>
      </c>
      <c r="D3241" s="24" t="s">
        <v>3</v>
      </c>
      <c r="E3241" s="24" t="s">
        <v>3</v>
      </c>
      <c r="F3241" s="23" t="s">
        <v>707</v>
      </c>
      <c r="G3241" s="22" t="s">
        <v>1</v>
      </c>
      <c r="H3241" s="21">
        <v>1</v>
      </c>
      <c r="I3241" s="20">
        <v>576248.84228571435</v>
      </c>
      <c r="J3241" s="20">
        <f t="shared" si="1573"/>
        <v>109487.28003428572</v>
      </c>
      <c r="K3241" s="19">
        <f t="shared" si="1574"/>
        <v>685736.12232000008</v>
      </c>
      <c r="L3241" s="15">
        <f t="shared" si="1575"/>
        <v>685736.12232000008</v>
      </c>
      <c r="M3241" s="17">
        <v>459779.83193277312</v>
      </c>
      <c r="N3241" s="17">
        <v>87358.168067226899</v>
      </c>
      <c r="O3241" s="16">
        <v>547138</v>
      </c>
      <c r="P3241" s="18">
        <v>547138</v>
      </c>
      <c r="Q3241" s="17">
        <v>437885.71428571432</v>
      </c>
      <c r="R3241" s="17">
        <v>83198.285714285725</v>
      </c>
      <c r="S3241" s="16">
        <v>521084.00000000006</v>
      </c>
      <c r="T3241" s="15">
        <f t="shared" si="1570"/>
        <v>521084.00000000006</v>
      </c>
      <c r="U3241" s="14"/>
      <c r="V3241" s="14"/>
      <c r="W3241" s="14"/>
      <c r="X3241" s="14"/>
      <c r="Y3241" s="14"/>
      <c r="Z3241" s="14"/>
      <c r="AA3241" s="14"/>
      <c r="AB3241" s="13"/>
      <c r="AC3241" s="12">
        <f t="shared" si="1576"/>
        <v>0</v>
      </c>
      <c r="AD3241" s="6">
        <f t="shared" si="1577"/>
        <v>0</v>
      </c>
      <c r="AE3241" s="6">
        <f t="shared" si="1578"/>
        <v>0</v>
      </c>
      <c r="AF3241" s="6">
        <f t="shared" si="1579"/>
        <v>0</v>
      </c>
      <c r="AG3241" s="9">
        <f t="shared" si="1585"/>
        <v>521084.00000000006</v>
      </c>
      <c r="AH3241" s="11">
        <f t="shared" si="1580"/>
        <v>685736.12232000008</v>
      </c>
      <c r="AI3241" s="11">
        <f t="shared" si="1581"/>
        <v>534111</v>
      </c>
      <c r="AJ3241" s="10">
        <f t="shared" si="1582"/>
        <v>438489.53058000002</v>
      </c>
      <c r="AK3241" s="9">
        <f t="shared" si="1567"/>
        <v>527597.5</v>
      </c>
      <c r="AL3241" s="9">
        <f t="shared" si="1571"/>
        <v>609923.56116000004</v>
      </c>
      <c r="AM3241" s="6">
        <f t="shared" si="1586"/>
        <v>576362.70316573442</v>
      </c>
      <c r="AN3241" s="8">
        <f t="shared" si="1584"/>
        <v>301125.82189808693</v>
      </c>
      <c r="AO3241" s="7">
        <f t="shared" si="1572"/>
        <v>0.56378884145446717</v>
      </c>
      <c r="AP3241" s="6">
        <f t="shared" si="1583"/>
        <v>576362.70316573442</v>
      </c>
      <c r="AQ3241" s="5" t="s">
        <v>0</v>
      </c>
    </row>
    <row r="3242" spans="1:43" ht="25.5" x14ac:dyDescent="0.25">
      <c r="A3242" s="42">
        <v>789</v>
      </c>
      <c r="B3242" s="24">
        <v>72154100</v>
      </c>
      <c r="C3242" s="26">
        <v>8714199</v>
      </c>
      <c r="D3242" s="24" t="s">
        <v>3</v>
      </c>
      <c r="E3242" s="24" t="s">
        <v>3</v>
      </c>
      <c r="F3242" s="23" t="s">
        <v>706</v>
      </c>
      <c r="G3242" s="22" t="s">
        <v>1</v>
      </c>
      <c r="H3242" s="21">
        <v>1</v>
      </c>
      <c r="I3242" s="20">
        <v>439511.88509243703</v>
      </c>
      <c r="J3242" s="20">
        <f t="shared" si="1573"/>
        <v>83507.258167563035</v>
      </c>
      <c r="K3242" s="19">
        <f t="shared" si="1574"/>
        <v>523019.14326000004</v>
      </c>
      <c r="L3242" s="15">
        <f t="shared" si="1575"/>
        <v>523019.14326000004</v>
      </c>
      <c r="M3242" s="17">
        <v>354019.32773109246</v>
      </c>
      <c r="N3242" s="17">
        <v>67263.672268907569</v>
      </c>
      <c r="O3242" s="16">
        <v>421283</v>
      </c>
      <c r="P3242" s="18">
        <v>421283</v>
      </c>
      <c r="Q3242" s="17">
        <v>333980.6722689076</v>
      </c>
      <c r="R3242" s="17">
        <v>63456.327731092446</v>
      </c>
      <c r="S3242" s="16">
        <v>397437.00000000006</v>
      </c>
      <c r="T3242" s="15">
        <f t="shared" si="1570"/>
        <v>397437.00000000006</v>
      </c>
      <c r="U3242" s="14"/>
      <c r="V3242" s="14"/>
      <c r="W3242" s="14"/>
      <c r="X3242" s="14"/>
      <c r="Y3242" s="14"/>
      <c r="Z3242" s="14"/>
      <c r="AA3242" s="14"/>
      <c r="AB3242" s="13"/>
      <c r="AC3242" s="12">
        <f t="shared" si="1576"/>
        <v>0</v>
      </c>
      <c r="AD3242" s="6">
        <f t="shared" si="1577"/>
        <v>0</v>
      </c>
      <c r="AE3242" s="6">
        <f t="shared" si="1578"/>
        <v>0</v>
      </c>
      <c r="AF3242" s="6">
        <f t="shared" si="1579"/>
        <v>0</v>
      </c>
      <c r="AG3242" s="9">
        <f t="shared" si="1585"/>
        <v>397437.00000000006</v>
      </c>
      <c r="AH3242" s="11">
        <f t="shared" si="1580"/>
        <v>523019.14326000004</v>
      </c>
      <c r="AI3242" s="11">
        <f t="shared" si="1581"/>
        <v>409360</v>
      </c>
      <c r="AJ3242" s="10">
        <f t="shared" si="1582"/>
        <v>335434.78581500001</v>
      </c>
      <c r="AK3242" s="9">
        <f t="shared" si="1567"/>
        <v>403398.5</v>
      </c>
      <c r="AL3242" s="9">
        <f t="shared" si="1571"/>
        <v>466189.57163000002</v>
      </c>
      <c r="AM3242" s="6">
        <f t="shared" si="1586"/>
        <v>441059.76836736419</v>
      </c>
      <c r="AN3242" s="8">
        <f t="shared" si="1584"/>
        <v>230158.3347288013</v>
      </c>
      <c r="AO3242" s="7">
        <f t="shared" si="1572"/>
        <v>0.56223943406488497</v>
      </c>
      <c r="AP3242" s="6">
        <f t="shared" si="1583"/>
        <v>441059.76836736419</v>
      </c>
      <c r="AQ3242" s="5" t="s">
        <v>0</v>
      </c>
    </row>
    <row r="3243" spans="1:43" x14ac:dyDescent="0.25">
      <c r="A3243" s="42">
        <v>790</v>
      </c>
      <c r="B3243" s="24">
        <v>72154100</v>
      </c>
      <c r="C3243" s="26">
        <v>8714199</v>
      </c>
      <c r="D3243" s="24" t="s">
        <v>3</v>
      </c>
      <c r="E3243" s="24" t="s">
        <v>3</v>
      </c>
      <c r="F3243" s="23" t="s">
        <v>705</v>
      </c>
      <c r="G3243" s="22" t="s">
        <v>1</v>
      </c>
      <c r="H3243" s="21">
        <v>1</v>
      </c>
      <c r="I3243" s="20">
        <v>341842.94591596641</v>
      </c>
      <c r="J3243" s="20">
        <f t="shared" si="1573"/>
        <v>64950.15972403362</v>
      </c>
      <c r="K3243" s="19">
        <f t="shared" si="1574"/>
        <v>406793.10564000002</v>
      </c>
      <c r="L3243" s="15">
        <f t="shared" si="1575"/>
        <v>406793.10564000002</v>
      </c>
      <c r="M3243" s="17">
        <v>280543.69747899158</v>
      </c>
      <c r="N3243" s="17">
        <v>53303.302521008402</v>
      </c>
      <c r="O3243" s="16">
        <v>333847</v>
      </c>
      <c r="P3243" s="18">
        <v>333847</v>
      </c>
      <c r="Q3243" s="17">
        <v>259763.02521008404</v>
      </c>
      <c r="R3243" s="17">
        <v>49354.97478991597</v>
      </c>
      <c r="S3243" s="16">
        <v>309118</v>
      </c>
      <c r="T3243" s="15">
        <f t="shared" si="1570"/>
        <v>309118</v>
      </c>
      <c r="U3243" s="14"/>
      <c r="V3243" s="14"/>
      <c r="W3243" s="14"/>
      <c r="X3243" s="14"/>
      <c r="Y3243" s="14"/>
      <c r="Z3243" s="14"/>
      <c r="AA3243" s="14"/>
      <c r="AB3243" s="13"/>
      <c r="AC3243" s="12">
        <f t="shared" si="1576"/>
        <v>0</v>
      </c>
      <c r="AD3243" s="6">
        <f t="shared" si="1577"/>
        <v>0</v>
      </c>
      <c r="AE3243" s="6">
        <f t="shared" si="1578"/>
        <v>0</v>
      </c>
      <c r="AF3243" s="6">
        <f t="shared" si="1579"/>
        <v>0</v>
      </c>
      <c r="AG3243" s="9">
        <f t="shared" si="1585"/>
        <v>309118</v>
      </c>
      <c r="AH3243" s="11">
        <f t="shared" si="1580"/>
        <v>406793.10564000002</v>
      </c>
      <c r="AI3243" s="11">
        <f t="shared" si="1581"/>
        <v>321482.5</v>
      </c>
      <c r="AJ3243" s="10">
        <f t="shared" si="1582"/>
        <v>262439.52640999999</v>
      </c>
      <c r="AK3243" s="9">
        <f t="shared" si="1567"/>
        <v>315300.25</v>
      </c>
      <c r="AL3243" s="9">
        <f t="shared" si="1571"/>
        <v>364137.80281999998</v>
      </c>
      <c r="AM3243" s="6">
        <f t="shared" si="1586"/>
        <v>345278.16324386554</v>
      </c>
      <c r="AN3243" s="8">
        <f t="shared" si="1584"/>
        <v>179805.79156413535</v>
      </c>
      <c r="AO3243" s="7">
        <f t="shared" si="1572"/>
        <v>0.55930195753776757</v>
      </c>
      <c r="AP3243" s="6">
        <f t="shared" si="1583"/>
        <v>345278.16324386554</v>
      </c>
      <c r="AQ3243" s="5" t="s">
        <v>0</v>
      </c>
    </row>
    <row r="3244" spans="1:43" x14ac:dyDescent="0.25">
      <c r="A3244" s="42">
        <v>791</v>
      </c>
      <c r="B3244" s="24">
        <v>72154100</v>
      </c>
      <c r="C3244" s="26">
        <v>8714199</v>
      </c>
      <c r="D3244" s="24" t="s">
        <v>3</v>
      </c>
      <c r="E3244" s="24" t="s">
        <v>3</v>
      </c>
      <c r="F3244" s="23" t="s">
        <v>704</v>
      </c>
      <c r="G3244" s="22" t="s">
        <v>1</v>
      </c>
      <c r="H3244" s="21">
        <v>1</v>
      </c>
      <c r="I3244" s="20">
        <v>380909.85806722689</v>
      </c>
      <c r="J3244" s="20">
        <f t="shared" si="1573"/>
        <v>72372.873032773103</v>
      </c>
      <c r="K3244" s="19">
        <f t="shared" si="1574"/>
        <v>453282.73109999998</v>
      </c>
      <c r="L3244" s="15">
        <f t="shared" si="1575"/>
        <v>453282.73109999998</v>
      </c>
      <c r="M3244" s="17">
        <v>309711.76470588235</v>
      </c>
      <c r="N3244" s="17">
        <v>58845.23529411765</v>
      </c>
      <c r="O3244" s="16">
        <v>368557</v>
      </c>
      <c r="P3244" s="18">
        <v>368557</v>
      </c>
      <c r="Q3244" s="17">
        <v>289449.57983193279</v>
      </c>
      <c r="R3244" s="17">
        <v>54995.420168067227</v>
      </c>
      <c r="S3244" s="16">
        <v>344445</v>
      </c>
      <c r="T3244" s="15">
        <f t="shared" si="1570"/>
        <v>344445</v>
      </c>
      <c r="U3244" s="14"/>
      <c r="V3244" s="14"/>
      <c r="W3244" s="14"/>
      <c r="X3244" s="14"/>
      <c r="Y3244" s="14"/>
      <c r="Z3244" s="14"/>
      <c r="AA3244" s="14"/>
      <c r="AB3244" s="13"/>
      <c r="AC3244" s="12">
        <f t="shared" si="1576"/>
        <v>0</v>
      </c>
      <c r="AD3244" s="6">
        <f t="shared" si="1577"/>
        <v>0</v>
      </c>
      <c r="AE3244" s="6">
        <f t="shared" si="1578"/>
        <v>0</v>
      </c>
      <c r="AF3244" s="6">
        <f t="shared" si="1579"/>
        <v>0</v>
      </c>
      <c r="AG3244" s="9">
        <f t="shared" si="1585"/>
        <v>344445</v>
      </c>
      <c r="AH3244" s="11">
        <f t="shared" si="1580"/>
        <v>453282.73109999998</v>
      </c>
      <c r="AI3244" s="11">
        <f t="shared" si="1581"/>
        <v>356501</v>
      </c>
      <c r="AJ3244" s="10">
        <f t="shared" si="1582"/>
        <v>291571.18277499999</v>
      </c>
      <c r="AK3244" s="9">
        <f t="shared" si="1567"/>
        <v>350473</v>
      </c>
      <c r="AL3244" s="9">
        <f t="shared" si="1571"/>
        <v>404891.86554999999</v>
      </c>
      <c r="AM3244" s="6">
        <f t="shared" si="1586"/>
        <v>383502.5270098995</v>
      </c>
      <c r="AN3244" s="8">
        <f t="shared" si="1584"/>
        <v>199905.6744969362</v>
      </c>
      <c r="AO3244" s="7">
        <f t="shared" si="1572"/>
        <v>0.56074365709194707</v>
      </c>
      <c r="AP3244" s="6">
        <f t="shared" si="1583"/>
        <v>383502.5270098995</v>
      </c>
      <c r="AQ3244" s="5" t="s">
        <v>0</v>
      </c>
    </row>
    <row r="3245" spans="1:43" x14ac:dyDescent="0.25">
      <c r="A3245" s="42">
        <v>792</v>
      </c>
      <c r="B3245" s="24">
        <v>72154100</v>
      </c>
      <c r="C3245" s="26">
        <v>8714199</v>
      </c>
      <c r="D3245" s="24" t="s">
        <v>3</v>
      </c>
      <c r="E3245" s="24" t="s">
        <v>3</v>
      </c>
      <c r="F3245" s="23" t="s">
        <v>703</v>
      </c>
      <c r="G3245" s="22" t="s">
        <v>1</v>
      </c>
      <c r="H3245" s="21">
        <v>1</v>
      </c>
      <c r="I3245" s="20">
        <v>380909.85806722689</v>
      </c>
      <c r="J3245" s="20">
        <f t="shared" si="1573"/>
        <v>72372.873032773103</v>
      </c>
      <c r="K3245" s="19">
        <f t="shared" si="1574"/>
        <v>453282.73109999998</v>
      </c>
      <c r="L3245" s="15">
        <f t="shared" si="1575"/>
        <v>453282.73109999998</v>
      </c>
      <c r="M3245" s="17">
        <v>309711.76470588235</v>
      </c>
      <c r="N3245" s="17">
        <v>58845.23529411765</v>
      </c>
      <c r="O3245" s="16">
        <v>368557</v>
      </c>
      <c r="P3245" s="18">
        <v>368557</v>
      </c>
      <c r="Q3245" s="17">
        <v>289449.57983193279</v>
      </c>
      <c r="R3245" s="17">
        <v>54995.420168067227</v>
      </c>
      <c r="S3245" s="16">
        <v>344445</v>
      </c>
      <c r="T3245" s="15">
        <f t="shared" si="1570"/>
        <v>344445</v>
      </c>
      <c r="U3245" s="14"/>
      <c r="V3245" s="14"/>
      <c r="W3245" s="14"/>
      <c r="X3245" s="14"/>
      <c r="Y3245" s="14"/>
      <c r="Z3245" s="14"/>
      <c r="AA3245" s="14"/>
      <c r="AB3245" s="13"/>
      <c r="AC3245" s="12">
        <f t="shared" si="1576"/>
        <v>0</v>
      </c>
      <c r="AD3245" s="6">
        <f t="shared" si="1577"/>
        <v>0</v>
      </c>
      <c r="AE3245" s="6">
        <f t="shared" si="1578"/>
        <v>0</v>
      </c>
      <c r="AF3245" s="6">
        <f t="shared" si="1579"/>
        <v>0</v>
      </c>
      <c r="AG3245" s="9">
        <f t="shared" si="1585"/>
        <v>344445</v>
      </c>
      <c r="AH3245" s="11">
        <f t="shared" si="1580"/>
        <v>453282.73109999998</v>
      </c>
      <c r="AI3245" s="11">
        <f t="shared" si="1581"/>
        <v>356501</v>
      </c>
      <c r="AJ3245" s="10">
        <f t="shared" si="1582"/>
        <v>291571.18277499999</v>
      </c>
      <c r="AK3245" s="9">
        <f t="shared" si="1567"/>
        <v>350473</v>
      </c>
      <c r="AL3245" s="9">
        <f t="shared" si="1571"/>
        <v>404891.86554999999</v>
      </c>
      <c r="AM3245" s="6">
        <f t="shared" si="1586"/>
        <v>383502.5270098995</v>
      </c>
      <c r="AN3245" s="8">
        <f t="shared" si="1584"/>
        <v>199905.6744969362</v>
      </c>
      <c r="AO3245" s="7">
        <f t="shared" si="1572"/>
        <v>0.56074365709194707</v>
      </c>
      <c r="AP3245" s="6">
        <f t="shared" si="1583"/>
        <v>383502.5270098995</v>
      </c>
      <c r="AQ3245" s="5" t="s">
        <v>0</v>
      </c>
    </row>
    <row r="3246" spans="1:43" ht="25.5" x14ac:dyDescent="0.25">
      <c r="A3246" s="42">
        <v>793</v>
      </c>
      <c r="B3246" s="24">
        <v>72154100</v>
      </c>
      <c r="C3246" s="26">
        <v>8714199</v>
      </c>
      <c r="D3246" s="24" t="s">
        <v>3</v>
      </c>
      <c r="E3246" s="24" t="s">
        <v>3</v>
      </c>
      <c r="F3246" s="23" t="s">
        <v>702</v>
      </c>
      <c r="G3246" s="22" t="s">
        <v>1</v>
      </c>
      <c r="H3246" s="21">
        <v>1</v>
      </c>
      <c r="I3246" s="20">
        <v>244172.90087394961</v>
      </c>
      <c r="J3246" s="20">
        <f t="shared" si="1573"/>
        <v>46392.851166050423</v>
      </c>
      <c r="K3246" s="19">
        <f t="shared" si="1574"/>
        <v>290565.75204000005</v>
      </c>
      <c r="L3246" s="15">
        <f t="shared" si="1575"/>
        <v>290565.75204000005</v>
      </c>
      <c r="M3246" s="17">
        <v>202243.69747899161</v>
      </c>
      <c r="N3246" s="17">
        <v>38426.302521008409</v>
      </c>
      <c r="O3246" s="16">
        <v>240670.00000000003</v>
      </c>
      <c r="P3246" s="18">
        <v>240670.00000000003</v>
      </c>
      <c r="Q3246" s="17">
        <v>185544.53781512607</v>
      </c>
      <c r="R3246" s="17">
        <v>35253.462184873955</v>
      </c>
      <c r="S3246" s="16">
        <v>220798.00000000003</v>
      </c>
      <c r="T3246" s="15">
        <f t="shared" si="1570"/>
        <v>220798.00000000003</v>
      </c>
      <c r="U3246" s="14"/>
      <c r="V3246" s="14"/>
      <c r="W3246" s="14"/>
      <c r="X3246" s="14"/>
      <c r="Y3246" s="14"/>
      <c r="Z3246" s="14"/>
      <c r="AA3246" s="14"/>
      <c r="AB3246" s="13"/>
      <c r="AC3246" s="12">
        <f t="shared" si="1576"/>
        <v>0</v>
      </c>
      <c r="AD3246" s="6">
        <f t="shared" si="1577"/>
        <v>0</v>
      </c>
      <c r="AE3246" s="6">
        <f t="shared" si="1578"/>
        <v>0</v>
      </c>
      <c r="AF3246" s="6">
        <f t="shared" si="1579"/>
        <v>0</v>
      </c>
      <c r="AG3246" s="9">
        <f t="shared" si="1585"/>
        <v>220798.00000000003</v>
      </c>
      <c r="AH3246" s="11">
        <f t="shared" si="1580"/>
        <v>290565.75204000005</v>
      </c>
      <c r="AI3246" s="11">
        <f t="shared" si="1581"/>
        <v>230734.00000000003</v>
      </c>
      <c r="AJ3246" s="10">
        <f t="shared" si="1582"/>
        <v>188008.43801000001</v>
      </c>
      <c r="AK3246" s="9">
        <f t="shared" si="1567"/>
        <v>225766.00000000003</v>
      </c>
      <c r="AL3246" s="9">
        <f t="shared" si="1571"/>
        <v>260649.87602000003</v>
      </c>
      <c r="AM3246" s="6">
        <f t="shared" si="1586"/>
        <v>247409.30580591265</v>
      </c>
      <c r="AN3246" s="8">
        <f t="shared" si="1584"/>
        <v>128729.1354106634</v>
      </c>
      <c r="AO3246" s="7">
        <f t="shared" si="1572"/>
        <v>0.55791142792420445</v>
      </c>
      <c r="AP3246" s="6">
        <f t="shared" si="1583"/>
        <v>247409.30580591265</v>
      </c>
      <c r="AQ3246" s="5" t="s">
        <v>0</v>
      </c>
    </row>
    <row r="3247" spans="1:43" x14ac:dyDescent="0.25">
      <c r="A3247" s="42">
        <v>794</v>
      </c>
      <c r="B3247" s="24">
        <v>72154100</v>
      </c>
      <c r="C3247" s="26">
        <v>8714199</v>
      </c>
      <c r="D3247" s="24" t="s">
        <v>3</v>
      </c>
      <c r="E3247" s="24" t="s">
        <v>3</v>
      </c>
      <c r="F3247" s="23" t="s">
        <v>701</v>
      </c>
      <c r="G3247" s="22" t="s">
        <v>1</v>
      </c>
      <c r="H3247" s="21">
        <v>1</v>
      </c>
      <c r="I3247" s="20">
        <v>244172.90087394961</v>
      </c>
      <c r="J3247" s="20">
        <f t="shared" si="1573"/>
        <v>46392.851166050423</v>
      </c>
      <c r="K3247" s="19">
        <f t="shared" si="1574"/>
        <v>290565.75204000005</v>
      </c>
      <c r="L3247" s="15">
        <f t="shared" si="1575"/>
        <v>290565.75204000005</v>
      </c>
      <c r="M3247" s="17">
        <v>196677.31092436975</v>
      </c>
      <c r="N3247" s="17">
        <v>37368.689075630253</v>
      </c>
      <c r="O3247" s="16">
        <v>234046</v>
      </c>
      <c r="P3247" s="18">
        <v>234046</v>
      </c>
      <c r="Q3247" s="17">
        <v>185544.53781512607</v>
      </c>
      <c r="R3247" s="17">
        <v>35253.462184873955</v>
      </c>
      <c r="S3247" s="16">
        <v>220798.00000000003</v>
      </c>
      <c r="T3247" s="15">
        <f t="shared" si="1570"/>
        <v>220798.00000000003</v>
      </c>
      <c r="U3247" s="14"/>
      <c r="V3247" s="14"/>
      <c r="W3247" s="14"/>
      <c r="X3247" s="14"/>
      <c r="Y3247" s="14"/>
      <c r="Z3247" s="14"/>
      <c r="AA3247" s="14"/>
      <c r="AB3247" s="13"/>
      <c r="AC3247" s="12">
        <f t="shared" si="1576"/>
        <v>0</v>
      </c>
      <c r="AD3247" s="6">
        <f t="shared" si="1577"/>
        <v>0</v>
      </c>
      <c r="AE3247" s="6">
        <f t="shared" si="1578"/>
        <v>0</v>
      </c>
      <c r="AF3247" s="6">
        <f t="shared" si="1579"/>
        <v>0</v>
      </c>
      <c r="AG3247" s="9">
        <f t="shared" si="1585"/>
        <v>220798.00000000003</v>
      </c>
      <c r="AH3247" s="11">
        <f t="shared" si="1580"/>
        <v>290565.75204000005</v>
      </c>
      <c r="AI3247" s="11">
        <f t="shared" si="1581"/>
        <v>227422</v>
      </c>
      <c r="AJ3247" s="10">
        <f t="shared" si="1582"/>
        <v>186352.43801000001</v>
      </c>
      <c r="AK3247" s="9">
        <f t="shared" si="1567"/>
        <v>224110</v>
      </c>
      <c r="AL3247" s="9">
        <f t="shared" si="1571"/>
        <v>258993.87602000003</v>
      </c>
      <c r="AM3247" s="6">
        <f t="shared" si="1586"/>
        <v>245032.9232276215</v>
      </c>
      <c r="AN3247" s="8">
        <f t="shared" si="1584"/>
        <v>127865.57859654439</v>
      </c>
      <c r="AO3247" s="7">
        <f t="shared" si="1572"/>
        <v>0.56223926707418104</v>
      </c>
      <c r="AP3247" s="6">
        <f t="shared" si="1583"/>
        <v>245032.9232276215</v>
      </c>
      <c r="AQ3247" s="5" t="s">
        <v>0</v>
      </c>
    </row>
    <row r="3248" spans="1:43" x14ac:dyDescent="0.25">
      <c r="A3248" s="42">
        <v>795</v>
      </c>
      <c r="B3248" s="24">
        <v>72154100</v>
      </c>
      <c r="C3248" s="26">
        <v>8714199</v>
      </c>
      <c r="D3248" s="24" t="s">
        <v>3</v>
      </c>
      <c r="E3248" s="24" t="s">
        <v>3</v>
      </c>
      <c r="F3248" s="23" t="s">
        <v>700</v>
      </c>
      <c r="G3248" s="22" t="s">
        <v>1</v>
      </c>
      <c r="H3248" s="21">
        <v>1</v>
      </c>
      <c r="I3248" s="20">
        <v>1465039.6169747901</v>
      </c>
      <c r="J3248" s="20">
        <f t="shared" si="1573"/>
        <v>278357.5272252101</v>
      </c>
      <c r="K3248" s="19">
        <f t="shared" si="1574"/>
        <v>1743397.1442000002</v>
      </c>
      <c r="L3248" s="15">
        <f t="shared" si="1575"/>
        <v>1743397.1442000002</v>
      </c>
      <c r="M3248" s="17">
        <v>1191197.4789915967</v>
      </c>
      <c r="N3248" s="17">
        <v>226327.52100840339</v>
      </c>
      <c r="O3248" s="16">
        <v>1417525</v>
      </c>
      <c r="P3248" s="18">
        <v>1417525</v>
      </c>
      <c r="Q3248" s="17">
        <v>1113268.9075630254</v>
      </c>
      <c r="R3248" s="17">
        <v>211521.09243697481</v>
      </c>
      <c r="S3248" s="16">
        <v>1324790.0000000002</v>
      </c>
      <c r="T3248" s="15">
        <f t="shared" si="1570"/>
        <v>1324790.0000000002</v>
      </c>
      <c r="U3248" s="14"/>
      <c r="V3248" s="14"/>
      <c r="W3248" s="14"/>
      <c r="X3248" s="14"/>
      <c r="Y3248" s="14"/>
      <c r="Z3248" s="14"/>
      <c r="AA3248" s="14"/>
      <c r="AB3248" s="13"/>
      <c r="AC3248" s="12">
        <f t="shared" si="1576"/>
        <v>0</v>
      </c>
      <c r="AD3248" s="6">
        <f t="shared" si="1577"/>
        <v>0</v>
      </c>
      <c r="AE3248" s="6">
        <f t="shared" si="1578"/>
        <v>0</v>
      </c>
      <c r="AF3248" s="6">
        <f t="shared" si="1579"/>
        <v>0</v>
      </c>
      <c r="AG3248" s="9">
        <f t="shared" si="1585"/>
        <v>1324790.0000000002</v>
      </c>
      <c r="AH3248" s="11">
        <f t="shared" si="1580"/>
        <v>1743397.1442000002</v>
      </c>
      <c r="AI3248" s="11">
        <f t="shared" si="1581"/>
        <v>1371157.5</v>
      </c>
      <c r="AJ3248" s="10">
        <f t="shared" si="1582"/>
        <v>1121428.03605</v>
      </c>
      <c r="AK3248" s="9">
        <f t="shared" si="1567"/>
        <v>1347973.75</v>
      </c>
      <c r="AL3248" s="9">
        <f t="shared" si="1571"/>
        <v>1557277.3221</v>
      </c>
      <c r="AM3248" s="6">
        <f t="shared" si="1586"/>
        <v>1475010.14398538</v>
      </c>
      <c r="AN3248" s="8">
        <f t="shared" si="1584"/>
        <v>768868.41353031644</v>
      </c>
      <c r="AO3248" s="7">
        <f t="shared" si="1572"/>
        <v>0.56074405276586858</v>
      </c>
      <c r="AP3248" s="6">
        <f t="shared" si="1583"/>
        <v>1475010.14398538</v>
      </c>
      <c r="AQ3248" s="5" t="s">
        <v>0</v>
      </c>
    </row>
    <row r="3249" spans="1:43" x14ac:dyDescent="0.25">
      <c r="A3249" s="42">
        <v>796</v>
      </c>
      <c r="B3249" s="24">
        <v>72154100</v>
      </c>
      <c r="C3249" s="26">
        <v>8714199</v>
      </c>
      <c r="D3249" s="24" t="s">
        <v>3</v>
      </c>
      <c r="E3249" s="24" t="s">
        <v>3</v>
      </c>
      <c r="F3249" s="23" t="s">
        <v>699</v>
      </c>
      <c r="G3249" s="22" t="s">
        <v>1</v>
      </c>
      <c r="H3249" s="21">
        <v>1</v>
      </c>
      <c r="I3249" s="20">
        <v>244172.90087394961</v>
      </c>
      <c r="J3249" s="20">
        <f t="shared" si="1573"/>
        <v>46392.851166050423</v>
      </c>
      <c r="K3249" s="19">
        <f t="shared" si="1574"/>
        <v>290565.75204000005</v>
      </c>
      <c r="L3249" s="15">
        <f t="shared" si="1575"/>
        <v>290565.75204000005</v>
      </c>
      <c r="M3249" s="17">
        <v>200388.23529411765</v>
      </c>
      <c r="N3249" s="17">
        <v>38073.764705882357</v>
      </c>
      <c r="O3249" s="16">
        <v>238462</v>
      </c>
      <c r="P3249" s="18">
        <v>238462</v>
      </c>
      <c r="Q3249" s="17">
        <v>185544.53781512607</v>
      </c>
      <c r="R3249" s="17">
        <v>35253.462184873955</v>
      </c>
      <c r="S3249" s="16">
        <v>220798.00000000003</v>
      </c>
      <c r="T3249" s="15">
        <f t="shared" si="1570"/>
        <v>220798.00000000003</v>
      </c>
      <c r="U3249" s="14"/>
      <c r="V3249" s="14"/>
      <c r="W3249" s="14"/>
      <c r="X3249" s="14"/>
      <c r="Y3249" s="14"/>
      <c r="Z3249" s="14"/>
      <c r="AA3249" s="14"/>
      <c r="AB3249" s="13"/>
      <c r="AC3249" s="12">
        <f t="shared" si="1576"/>
        <v>0</v>
      </c>
      <c r="AD3249" s="6">
        <f t="shared" si="1577"/>
        <v>0</v>
      </c>
      <c r="AE3249" s="6">
        <f t="shared" si="1578"/>
        <v>0</v>
      </c>
      <c r="AF3249" s="6">
        <f t="shared" si="1579"/>
        <v>0</v>
      </c>
      <c r="AG3249" s="9">
        <f t="shared" si="1585"/>
        <v>220798.00000000003</v>
      </c>
      <c r="AH3249" s="11">
        <f t="shared" si="1580"/>
        <v>290565.75204000005</v>
      </c>
      <c r="AI3249" s="11">
        <f t="shared" si="1581"/>
        <v>229630</v>
      </c>
      <c r="AJ3249" s="10">
        <f t="shared" si="1582"/>
        <v>187456.43801000001</v>
      </c>
      <c r="AK3249" s="9">
        <f t="shared" si="1567"/>
        <v>225214</v>
      </c>
      <c r="AL3249" s="9">
        <f t="shared" si="1571"/>
        <v>260097.87602000003</v>
      </c>
      <c r="AM3249" s="6">
        <f t="shared" si="1586"/>
        <v>246626.79029314325</v>
      </c>
      <c r="AN3249" s="8">
        <f t="shared" si="1584"/>
        <v>128432.43866067338</v>
      </c>
      <c r="AO3249" s="7">
        <f t="shared" si="1572"/>
        <v>0.55930165335833026</v>
      </c>
      <c r="AP3249" s="6">
        <f t="shared" si="1583"/>
        <v>246626.79029314325</v>
      </c>
      <c r="AQ3249" s="5" t="s">
        <v>0</v>
      </c>
    </row>
    <row r="3250" spans="1:43" ht="25.5" x14ac:dyDescent="0.25">
      <c r="A3250" s="42">
        <v>797</v>
      </c>
      <c r="B3250" s="24">
        <v>72154100</v>
      </c>
      <c r="C3250" s="26">
        <v>8714199</v>
      </c>
      <c r="D3250" s="24" t="s">
        <v>3</v>
      </c>
      <c r="E3250" s="24" t="s">
        <v>3</v>
      </c>
      <c r="F3250" s="23" t="s">
        <v>698</v>
      </c>
      <c r="G3250" s="22" t="s">
        <v>1</v>
      </c>
      <c r="H3250" s="21">
        <v>1</v>
      </c>
      <c r="I3250" s="20">
        <v>12697009.645159664</v>
      </c>
      <c r="J3250" s="20">
        <f t="shared" si="1573"/>
        <v>2412431.8325803359</v>
      </c>
      <c r="K3250" s="19">
        <f t="shared" si="1574"/>
        <v>15109441.477739999</v>
      </c>
      <c r="L3250" s="15">
        <f t="shared" si="1575"/>
        <v>15109441.477739999</v>
      </c>
      <c r="M3250" s="17">
        <v>10516679.831932774</v>
      </c>
      <c r="N3250" s="17">
        <v>1998169.1680672271</v>
      </c>
      <c r="O3250" s="16">
        <v>12514849</v>
      </c>
      <c r="P3250" s="18">
        <v>12514849</v>
      </c>
      <c r="Q3250" s="17">
        <v>9648330.2521008402</v>
      </c>
      <c r="R3250" s="17">
        <v>1833182.7478991596</v>
      </c>
      <c r="S3250" s="16">
        <v>11481513</v>
      </c>
      <c r="T3250" s="15">
        <f t="shared" si="1570"/>
        <v>11481513</v>
      </c>
      <c r="U3250" s="14"/>
      <c r="V3250" s="14"/>
      <c r="W3250" s="14"/>
      <c r="X3250" s="14"/>
      <c r="Y3250" s="14"/>
      <c r="Z3250" s="14"/>
      <c r="AA3250" s="14"/>
      <c r="AB3250" s="13"/>
      <c r="AC3250" s="12">
        <f t="shared" si="1576"/>
        <v>0</v>
      </c>
      <c r="AD3250" s="6">
        <f t="shared" si="1577"/>
        <v>0</v>
      </c>
      <c r="AE3250" s="6">
        <f t="shared" si="1578"/>
        <v>0</v>
      </c>
      <c r="AF3250" s="6">
        <f t="shared" si="1579"/>
        <v>0</v>
      </c>
      <c r="AG3250" s="9">
        <f t="shared" si="1585"/>
        <v>11481513</v>
      </c>
      <c r="AH3250" s="11">
        <f t="shared" si="1580"/>
        <v>15109441.477739999</v>
      </c>
      <c r="AI3250" s="11">
        <f t="shared" si="1581"/>
        <v>11998181</v>
      </c>
      <c r="AJ3250" s="10">
        <f t="shared" si="1582"/>
        <v>9776450.8694349993</v>
      </c>
      <c r="AK3250" s="9">
        <f t="shared" si="1567"/>
        <v>11739847</v>
      </c>
      <c r="AL3250" s="9">
        <f t="shared" si="1571"/>
        <v>13553811.238869999</v>
      </c>
      <c r="AM3250" s="6">
        <f t="shared" si="1586"/>
        <v>12865299.593731847</v>
      </c>
      <c r="AN3250" s="8">
        <f t="shared" si="1584"/>
        <v>6693923.6531179138</v>
      </c>
      <c r="AO3250" s="7">
        <f t="shared" si="1572"/>
        <v>0.55791154118427733</v>
      </c>
      <c r="AP3250" s="6">
        <f t="shared" si="1583"/>
        <v>12865299.593731847</v>
      </c>
      <c r="AQ3250" s="5" t="s">
        <v>0</v>
      </c>
    </row>
    <row r="3251" spans="1:43" x14ac:dyDescent="0.25">
      <c r="A3251" s="42">
        <v>798</v>
      </c>
      <c r="B3251" s="24">
        <v>72154100</v>
      </c>
      <c r="C3251" s="26">
        <v>8714199</v>
      </c>
      <c r="D3251" s="24" t="s">
        <v>3</v>
      </c>
      <c r="E3251" s="24" t="s">
        <v>3</v>
      </c>
      <c r="F3251" s="23" t="s">
        <v>697</v>
      </c>
      <c r="G3251" s="22" t="s">
        <v>1</v>
      </c>
      <c r="H3251" s="21">
        <v>1</v>
      </c>
      <c r="I3251" s="20">
        <v>732519.80848739506</v>
      </c>
      <c r="J3251" s="20">
        <f t="shared" si="1573"/>
        <v>139178.76361260505</v>
      </c>
      <c r="K3251" s="19">
        <f t="shared" si="1574"/>
        <v>871698.57210000011</v>
      </c>
      <c r="L3251" s="15">
        <f t="shared" si="1575"/>
        <v>871698.57210000011</v>
      </c>
      <c r="M3251" s="17">
        <v>590032.77310924372</v>
      </c>
      <c r="N3251" s="17">
        <v>112106.22689075631</v>
      </c>
      <c r="O3251" s="16">
        <v>702139</v>
      </c>
      <c r="P3251" s="18">
        <v>702139</v>
      </c>
      <c r="Q3251" s="17">
        <v>556634.45378151268</v>
      </c>
      <c r="R3251" s="17">
        <v>105760.5462184874</v>
      </c>
      <c r="S3251" s="16">
        <v>662395.00000000012</v>
      </c>
      <c r="T3251" s="15">
        <f t="shared" si="1570"/>
        <v>662395.00000000012</v>
      </c>
      <c r="U3251" s="14"/>
      <c r="V3251" s="14"/>
      <c r="W3251" s="14"/>
      <c r="X3251" s="14"/>
      <c r="Y3251" s="14"/>
      <c r="Z3251" s="14"/>
      <c r="AA3251" s="14"/>
      <c r="AB3251" s="13"/>
      <c r="AC3251" s="12">
        <f t="shared" si="1576"/>
        <v>0</v>
      </c>
      <c r="AD3251" s="6">
        <f t="shared" si="1577"/>
        <v>0</v>
      </c>
      <c r="AE3251" s="6">
        <f t="shared" si="1578"/>
        <v>0</v>
      </c>
      <c r="AF3251" s="6">
        <f t="shared" si="1579"/>
        <v>0</v>
      </c>
      <c r="AG3251" s="9">
        <f t="shared" si="1585"/>
        <v>662395.00000000012</v>
      </c>
      <c r="AH3251" s="11">
        <f t="shared" si="1580"/>
        <v>871698.57210000011</v>
      </c>
      <c r="AI3251" s="11">
        <f t="shared" si="1581"/>
        <v>682267</v>
      </c>
      <c r="AJ3251" s="10">
        <f t="shared" si="1582"/>
        <v>559058.143025</v>
      </c>
      <c r="AK3251" s="9">
        <f t="shared" si="1567"/>
        <v>672331</v>
      </c>
      <c r="AL3251" s="9">
        <f t="shared" si="1571"/>
        <v>776982.78605</v>
      </c>
      <c r="AM3251" s="6">
        <f t="shared" si="1586"/>
        <v>735099.857521464</v>
      </c>
      <c r="AN3251" s="8">
        <f t="shared" si="1584"/>
        <v>383597.3074362115</v>
      </c>
      <c r="AO3251" s="7">
        <f t="shared" si="1572"/>
        <v>0.56223928086249442</v>
      </c>
      <c r="AP3251" s="6">
        <f t="shared" si="1583"/>
        <v>735099.857521464</v>
      </c>
      <c r="AQ3251" s="5" t="s">
        <v>0</v>
      </c>
    </row>
    <row r="3252" spans="1:43" x14ac:dyDescent="0.25">
      <c r="A3252" s="42">
        <v>799</v>
      </c>
      <c r="B3252" s="24">
        <v>72154100</v>
      </c>
      <c r="C3252" s="26">
        <v>8714199</v>
      </c>
      <c r="D3252" s="24" t="s">
        <v>3</v>
      </c>
      <c r="E3252" s="24" t="s">
        <v>3</v>
      </c>
      <c r="F3252" s="23" t="s">
        <v>696</v>
      </c>
      <c r="G3252" s="22" t="s">
        <v>1</v>
      </c>
      <c r="H3252" s="21">
        <v>1</v>
      </c>
      <c r="I3252" s="20">
        <v>732519.80848739506</v>
      </c>
      <c r="J3252" s="20">
        <f t="shared" si="1573"/>
        <v>139178.76361260505</v>
      </c>
      <c r="K3252" s="19">
        <f t="shared" si="1574"/>
        <v>871698.57210000011</v>
      </c>
      <c r="L3252" s="15">
        <f t="shared" si="1575"/>
        <v>871698.57210000011</v>
      </c>
      <c r="M3252" s="17">
        <v>584466.38655462186</v>
      </c>
      <c r="N3252" s="17">
        <v>111048.61344537816</v>
      </c>
      <c r="O3252" s="16">
        <v>695515</v>
      </c>
      <c r="P3252" s="18">
        <v>695515</v>
      </c>
      <c r="Q3252" s="17">
        <v>556634.45378151268</v>
      </c>
      <c r="R3252" s="17">
        <v>105760.5462184874</v>
      </c>
      <c r="S3252" s="16">
        <v>662395.00000000012</v>
      </c>
      <c r="T3252" s="15">
        <f t="shared" si="1570"/>
        <v>662395.00000000012</v>
      </c>
      <c r="U3252" s="14"/>
      <c r="V3252" s="14"/>
      <c r="W3252" s="14"/>
      <c r="X3252" s="14"/>
      <c r="Y3252" s="14"/>
      <c r="Z3252" s="14"/>
      <c r="AA3252" s="14"/>
      <c r="AB3252" s="13"/>
      <c r="AC3252" s="12">
        <f t="shared" si="1576"/>
        <v>0</v>
      </c>
      <c r="AD3252" s="6">
        <f t="shared" si="1577"/>
        <v>0</v>
      </c>
      <c r="AE3252" s="6">
        <f t="shared" si="1578"/>
        <v>0</v>
      </c>
      <c r="AF3252" s="6">
        <f t="shared" si="1579"/>
        <v>0</v>
      </c>
      <c r="AG3252" s="9">
        <f t="shared" si="1585"/>
        <v>662395.00000000012</v>
      </c>
      <c r="AH3252" s="11">
        <f t="shared" si="1580"/>
        <v>871698.57210000011</v>
      </c>
      <c r="AI3252" s="11">
        <f t="shared" si="1581"/>
        <v>678955</v>
      </c>
      <c r="AJ3252" s="10">
        <f t="shared" si="1582"/>
        <v>557402.143025</v>
      </c>
      <c r="AK3252" s="9">
        <f t="shared" si="1567"/>
        <v>670675</v>
      </c>
      <c r="AL3252" s="9">
        <f t="shared" si="1571"/>
        <v>775326.78605</v>
      </c>
      <c r="AM3252" s="6">
        <f t="shared" si="1586"/>
        <v>732664.73342674924</v>
      </c>
      <c r="AN3252" s="8">
        <f t="shared" si="1584"/>
        <v>382787.17135231919</v>
      </c>
      <c r="AO3252" s="7">
        <f t="shared" si="1572"/>
        <v>0.56378872142088821</v>
      </c>
      <c r="AP3252" s="6">
        <f t="shared" si="1583"/>
        <v>732664.73342674924</v>
      </c>
      <c r="AQ3252" s="5" t="s">
        <v>0</v>
      </c>
    </row>
    <row r="3253" spans="1:43" ht="25.5" x14ac:dyDescent="0.25">
      <c r="A3253" s="42">
        <v>800</v>
      </c>
      <c r="B3253" s="24">
        <v>72154100</v>
      </c>
      <c r="C3253" s="26">
        <v>8714199</v>
      </c>
      <c r="D3253" s="24" t="s">
        <v>3</v>
      </c>
      <c r="E3253" s="24" t="s">
        <v>3</v>
      </c>
      <c r="F3253" s="23" t="s">
        <v>695</v>
      </c>
      <c r="G3253" s="22" t="s">
        <v>1</v>
      </c>
      <c r="H3253" s="21">
        <v>1</v>
      </c>
      <c r="I3253" s="20">
        <v>546947.82877310924</v>
      </c>
      <c r="J3253" s="20">
        <f t="shared" si="1573"/>
        <v>103920.08746689076</v>
      </c>
      <c r="K3253" s="19">
        <f t="shared" si="1574"/>
        <v>650867.91624000005</v>
      </c>
      <c r="L3253" s="15">
        <f t="shared" si="1575"/>
        <v>650867.91624000005</v>
      </c>
      <c r="M3253" s="17">
        <v>436401.68067226891</v>
      </c>
      <c r="N3253" s="17">
        <v>82916.319327731093</v>
      </c>
      <c r="O3253" s="16">
        <v>519318</v>
      </c>
      <c r="P3253" s="18">
        <v>519318</v>
      </c>
      <c r="Q3253" s="17">
        <v>415620.16806722688</v>
      </c>
      <c r="R3253" s="17">
        <v>78967.831932773115</v>
      </c>
      <c r="S3253" s="16">
        <v>494588</v>
      </c>
      <c r="T3253" s="15">
        <f t="shared" si="1570"/>
        <v>494588</v>
      </c>
      <c r="U3253" s="14"/>
      <c r="V3253" s="14"/>
      <c r="W3253" s="14"/>
      <c r="X3253" s="14"/>
      <c r="Y3253" s="14"/>
      <c r="Z3253" s="14"/>
      <c r="AA3253" s="14"/>
      <c r="AB3253" s="13"/>
      <c r="AC3253" s="12">
        <f t="shared" si="1576"/>
        <v>0</v>
      </c>
      <c r="AD3253" s="6">
        <f t="shared" si="1577"/>
        <v>0</v>
      </c>
      <c r="AE3253" s="6">
        <f t="shared" si="1578"/>
        <v>0</v>
      </c>
      <c r="AF3253" s="6">
        <f t="shared" si="1579"/>
        <v>0</v>
      </c>
      <c r="AG3253" s="9">
        <f t="shared" si="1585"/>
        <v>494588</v>
      </c>
      <c r="AH3253" s="11">
        <f t="shared" si="1580"/>
        <v>650867.91624000005</v>
      </c>
      <c r="AI3253" s="11">
        <f t="shared" si="1581"/>
        <v>506953</v>
      </c>
      <c r="AJ3253" s="10">
        <f t="shared" si="1582"/>
        <v>416193.47906000004</v>
      </c>
      <c r="AK3253" s="9">
        <f t="shared" si="1567"/>
        <v>500770.5</v>
      </c>
      <c r="AL3253" s="9">
        <f t="shared" si="1571"/>
        <v>578910.45812000008</v>
      </c>
      <c r="AM3253" s="6">
        <f t="shared" si="1586"/>
        <v>547056.19222528732</v>
      </c>
      <c r="AN3253" s="8">
        <f t="shared" si="1584"/>
        <v>285814.31688559212</v>
      </c>
      <c r="AO3253" s="7">
        <f t="shared" si="1572"/>
        <v>0.56378858964360035</v>
      </c>
      <c r="AP3253" s="6">
        <f t="shared" si="1583"/>
        <v>547056.19222528732</v>
      </c>
      <c r="AQ3253" s="5" t="s">
        <v>0</v>
      </c>
    </row>
    <row r="3254" spans="1:43" x14ac:dyDescent="0.25">
      <c r="A3254" s="42">
        <v>801</v>
      </c>
      <c r="B3254" s="24">
        <v>72154100</v>
      </c>
      <c r="C3254" s="26">
        <v>8714199</v>
      </c>
      <c r="D3254" s="24" t="s">
        <v>3</v>
      </c>
      <c r="E3254" s="24" t="s">
        <v>3</v>
      </c>
      <c r="F3254" s="23" t="s">
        <v>694</v>
      </c>
      <c r="G3254" s="22" t="s">
        <v>1</v>
      </c>
      <c r="H3254" s="21">
        <v>1</v>
      </c>
      <c r="I3254" s="20">
        <v>1269700.6327563026</v>
      </c>
      <c r="J3254" s="20">
        <f t="shared" si="1573"/>
        <v>241243.12022369751</v>
      </c>
      <c r="K3254" s="19">
        <f t="shared" si="1574"/>
        <v>1510943.7529800001</v>
      </c>
      <c r="L3254" s="15">
        <f t="shared" si="1575"/>
        <v>1510943.7529800001</v>
      </c>
      <c r="M3254" s="17">
        <v>1051668.0672268907</v>
      </c>
      <c r="N3254" s="17">
        <v>199816.93277310923</v>
      </c>
      <c r="O3254" s="16">
        <v>1251485</v>
      </c>
      <c r="P3254" s="18">
        <v>1251485</v>
      </c>
      <c r="Q3254" s="17">
        <v>964832.77310924372</v>
      </c>
      <c r="R3254" s="17">
        <v>183318.22689075631</v>
      </c>
      <c r="S3254" s="16">
        <v>1148151</v>
      </c>
      <c r="T3254" s="15">
        <f t="shared" si="1570"/>
        <v>1148151</v>
      </c>
      <c r="U3254" s="14"/>
      <c r="V3254" s="14"/>
      <c r="W3254" s="14"/>
      <c r="X3254" s="14"/>
      <c r="Y3254" s="14"/>
      <c r="Z3254" s="14"/>
      <c r="AA3254" s="14"/>
      <c r="AB3254" s="13"/>
      <c r="AC3254" s="12">
        <f t="shared" si="1576"/>
        <v>0</v>
      </c>
      <c r="AD3254" s="6">
        <f t="shared" si="1577"/>
        <v>0</v>
      </c>
      <c r="AE3254" s="6">
        <f t="shared" si="1578"/>
        <v>0</v>
      </c>
      <c r="AF3254" s="6">
        <f t="shared" si="1579"/>
        <v>0</v>
      </c>
      <c r="AG3254" s="9">
        <f t="shared" si="1585"/>
        <v>1148151</v>
      </c>
      <c r="AH3254" s="11">
        <f t="shared" si="1580"/>
        <v>1510943.7529800001</v>
      </c>
      <c r="AI3254" s="11">
        <f t="shared" si="1581"/>
        <v>1199818</v>
      </c>
      <c r="AJ3254" s="10">
        <f t="shared" si="1582"/>
        <v>977644.93824500008</v>
      </c>
      <c r="AK3254" s="9">
        <f t="shared" si="1567"/>
        <v>1173984.5</v>
      </c>
      <c r="AL3254" s="9">
        <f t="shared" si="1571"/>
        <v>1355380.8764900002</v>
      </c>
      <c r="AM3254" s="6">
        <f t="shared" si="1586"/>
        <v>1286529.7736326477</v>
      </c>
      <c r="AN3254" s="8">
        <f t="shared" si="1584"/>
        <v>669392.2486332925</v>
      </c>
      <c r="AO3254" s="7">
        <f t="shared" si="1572"/>
        <v>0.55791149043712673</v>
      </c>
      <c r="AP3254" s="6">
        <f t="shared" si="1583"/>
        <v>1286529.7736326477</v>
      </c>
      <c r="AQ3254" s="5" t="s">
        <v>0</v>
      </c>
    </row>
    <row r="3255" spans="1:43" x14ac:dyDescent="0.25">
      <c r="A3255" s="42">
        <v>802</v>
      </c>
      <c r="B3255" s="24">
        <v>72154100</v>
      </c>
      <c r="C3255" s="26">
        <v>8714199</v>
      </c>
      <c r="D3255" s="24" t="s">
        <v>3</v>
      </c>
      <c r="E3255" s="24" t="s">
        <v>3</v>
      </c>
      <c r="F3255" s="23" t="s">
        <v>693</v>
      </c>
      <c r="G3255" s="22" t="s">
        <v>1</v>
      </c>
      <c r="H3255" s="21">
        <v>1</v>
      </c>
      <c r="I3255" s="20">
        <v>244172.90087394961</v>
      </c>
      <c r="J3255" s="20">
        <f t="shared" si="1573"/>
        <v>46392.851166050423</v>
      </c>
      <c r="K3255" s="19">
        <f t="shared" si="1574"/>
        <v>290565.75204000005</v>
      </c>
      <c r="L3255" s="15">
        <f t="shared" si="1575"/>
        <v>290565.75204000005</v>
      </c>
      <c r="M3255" s="17">
        <v>202243.69747899161</v>
      </c>
      <c r="N3255" s="17">
        <v>38426.302521008409</v>
      </c>
      <c r="O3255" s="16">
        <v>240670.00000000003</v>
      </c>
      <c r="P3255" s="18">
        <v>240670.00000000003</v>
      </c>
      <c r="Q3255" s="17">
        <v>185544.53781512607</v>
      </c>
      <c r="R3255" s="17">
        <v>35253.462184873955</v>
      </c>
      <c r="S3255" s="16">
        <v>220798.00000000003</v>
      </c>
      <c r="T3255" s="15">
        <f t="shared" si="1570"/>
        <v>220798.00000000003</v>
      </c>
      <c r="U3255" s="14"/>
      <c r="V3255" s="14"/>
      <c r="W3255" s="14"/>
      <c r="X3255" s="14"/>
      <c r="Y3255" s="14"/>
      <c r="Z3255" s="14"/>
      <c r="AA3255" s="14"/>
      <c r="AB3255" s="13"/>
      <c r="AC3255" s="12">
        <f t="shared" si="1576"/>
        <v>0</v>
      </c>
      <c r="AD3255" s="6">
        <f t="shared" si="1577"/>
        <v>0</v>
      </c>
      <c r="AE3255" s="6">
        <f t="shared" si="1578"/>
        <v>0</v>
      </c>
      <c r="AF3255" s="6">
        <f t="shared" si="1579"/>
        <v>0</v>
      </c>
      <c r="AG3255" s="9">
        <f t="shared" si="1585"/>
        <v>220798.00000000003</v>
      </c>
      <c r="AH3255" s="11">
        <f t="shared" si="1580"/>
        <v>290565.75204000005</v>
      </c>
      <c r="AI3255" s="11">
        <f t="shared" si="1581"/>
        <v>230734.00000000003</v>
      </c>
      <c r="AJ3255" s="10">
        <f t="shared" si="1582"/>
        <v>188008.43801000001</v>
      </c>
      <c r="AK3255" s="9">
        <f t="shared" si="1567"/>
        <v>225766.00000000003</v>
      </c>
      <c r="AL3255" s="9">
        <f t="shared" si="1571"/>
        <v>260649.87602000003</v>
      </c>
      <c r="AM3255" s="6">
        <f t="shared" si="1586"/>
        <v>247409.30580591265</v>
      </c>
      <c r="AN3255" s="8">
        <f t="shared" si="1584"/>
        <v>128729.1354106634</v>
      </c>
      <c r="AO3255" s="7">
        <f t="shared" si="1572"/>
        <v>0.55791142792420445</v>
      </c>
      <c r="AP3255" s="6">
        <f t="shared" si="1583"/>
        <v>247409.30580591265</v>
      </c>
      <c r="AQ3255" s="5" t="s">
        <v>0</v>
      </c>
    </row>
    <row r="3256" spans="1:43" x14ac:dyDescent="0.25">
      <c r="A3256" s="42">
        <v>803</v>
      </c>
      <c r="B3256" s="24">
        <v>72154100</v>
      </c>
      <c r="C3256" s="26">
        <v>8714199</v>
      </c>
      <c r="D3256" s="24" t="s">
        <v>3</v>
      </c>
      <c r="E3256" s="24" t="s">
        <v>3</v>
      </c>
      <c r="F3256" s="23" t="s">
        <v>692</v>
      </c>
      <c r="G3256" s="22" t="s">
        <v>1</v>
      </c>
      <c r="H3256" s="21">
        <v>1</v>
      </c>
      <c r="I3256" s="20">
        <v>1172031.6935798321</v>
      </c>
      <c r="J3256" s="20">
        <f t="shared" si="1573"/>
        <v>222686.02178016811</v>
      </c>
      <c r="K3256" s="19">
        <f t="shared" si="1574"/>
        <v>1394717.7153600003</v>
      </c>
      <c r="L3256" s="15">
        <f t="shared" si="1575"/>
        <v>1394717.7153600003</v>
      </c>
      <c r="M3256" s="17">
        <v>935146.21848739497</v>
      </c>
      <c r="N3256" s="17">
        <v>177677.78151260506</v>
      </c>
      <c r="O3256" s="16">
        <v>1112824</v>
      </c>
      <c r="P3256" s="18">
        <v>1112824</v>
      </c>
      <c r="Q3256" s="17">
        <v>890615.12605042022</v>
      </c>
      <c r="R3256" s="17">
        <v>169216.87394957984</v>
      </c>
      <c r="S3256" s="16">
        <v>1059832</v>
      </c>
      <c r="T3256" s="15">
        <f t="shared" si="1570"/>
        <v>1059832</v>
      </c>
      <c r="U3256" s="14"/>
      <c r="V3256" s="14"/>
      <c r="W3256" s="14"/>
      <c r="X3256" s="14"/>
      <c r="Y3256" s="14"/>
      <c r="Z3256" s="14"/>
      <c r="AA3256" s="14"/>
      <c r="AB3256" s="13"/>
      <c r="AC3256" s="12">
        <f t="shared" si="1576"/>
        <v>0</v>
      </c>
      <c r="AD3256" s="6">
        <f t="shared" si="1577"/>
        <v>0</v>
      </c>
      <c r="AE3256" s="6">
        <f t="shared" si="1578"/>
        <v>0</v>
      </c>
      <c r="AF3256" s="6">
        <f t="shared" si="1579"/>
        <v>0</v>
      </c>
      <c r="AG3256" s="9">
        <f t="shared" si="1585"/>
        <v>1059832</v>
      </c>
      <c r="AH3256" s="11">
        <f t="shared" si="1580"/>
        <v>1394717.7153600003</v>
      </c>
      <c r="AI3256" s="11">
        <f t="shared" si="1581"/>
        <v>1086328</v>
      </c>
      <c r="AJ3256" s="10">
        <f t="shared" si="1582"/>
        <v>891843.42884000007</v>
      </c>
      <c r="AK3256" s="9">
        <f t="shared" si="1567"/>
        <v>1073080</v>
      </c>
      <c r="AL3256" s="9">
        <f t="shared" si="1571"/>
        <v>1240522.8576800001</v>
      </c>
      <c r="AM3256" s="6">
        <f t="shared" si="1586"/>
        <v>1172263.5734827989</v>
      </c>
      <c r="AN3256" s="8">
        <f t="shared" si="1584"/>
        <v>612459.47416371026</v>
      </c>
      <c r="AO3256" s="7">
        <f t="shared" si="1572"/>
        <v>0.56378872142088787</v>
      </c>
      <c r="AP3256" s="6">
        <f t="shared" si="1583"/>
        <v>1172263.5734827989</v>
      </c>
      <c r="AQ3256" s="5" t="s">
        <v>0</v>
      </c>
    </row>
    <row r="3257" spans="1:43" x14ac:dyDescent="0.25">
      <c r="A3257" s="42">
        <v>804</v>
      </c>
      <c r="B3257" s="24">
        <v>72154100</v>
      </c>
      <c r="C3257" s="26">
        <v>8714199</v>
      </c>
      <c r="D3257" s="24" t="s">
        <v>3</v>
      </c>
      <c r="E3257" s="24" t="s">
        <v>3</v>
      </c>
      <c r="F3257" s="23" t="s">
        <v>691</v>
      </c>
      <c r="G3257" s="22" t="s">
        <v>1</v>
      </c>
      <c r="H3257" s="21">
        <v>1</v>
      </c>
      <c r="I3257" s="20">
        <v>185571.9797142857</v>
      </c>
      <c r="J3257" s="20">
        <f t="shared" si="1573"/>
        <v>35258.676145714286</v>
      </c>
      <c r="K3257" s="19">
        <f t="shared" si="1574"/>
        <v>220830.65586</v>
      </c>
      <c r="L3257" s="15">
        <f t="shared" si="1575"/>
        <v>220830.65586</v>
      </c>
      <c r="M3257" s="17">
        <v>150884.87394957984</v>
      </c>
      <c r="N3257" s="17">
        <v>28668.126050420171</v>
      </c>
      <c r="O3257" s="16">
        <v>179553</v>
      </c>
      <c r="P3257" s="18">
        <v>179553</v>
      </c>
      <c r="Q3257" s="17">
        <v>141014.28571428571</v>
      </c>
      <c r="R3257" s="17">
        <v>26792.714285714286</v>
      </c>
      <c r="S3257" s="16">
        <v>167807</v>
      </c>
      <c r="T3257" s="15">
        <f t="shared" si="1570"/>
        <v>167807</v>
      </c>
      <c r="U3257" s="14"/>
      <c r="V3257" s="14"/>
      <c r="W3257" s="14"/>
      <c r="X3257" s="14"/>
      <c r="Y3257" s="14"/>
      <c r="Z3257" s="14"/>
      <c r="AA3257" s="14"/>
      <c r="AB3257" s="13"/>
      <c r="AC3257" s="12">
        <f t="shared" si="1576"/>
        <v>0</v>
      </c>
      <c r="AD3257" s="6">
        <f t="shared" si="1577"/>
        <v>0</v>
      </c>
      <c r="AE3257" s="6">
        <f t="shared" si="1578"/>
        <v>0</v>
      </c>
      <c r="AF3257" s="6">
        <f t="shared" si="1579"/>
        <v>0</v>
      </c>
      <c r="AG3257" s="9">
        <f t="shared" si="1585"/>
        <v>167807</v>
      </c>
      <c r="AH3257" s="11">
        <f t="shared" si="1580"/>
        <v>220830.65586</v>
      </c>
      <c r="AI3257" s="11">
        <f t="shared" si="1581"/>
        <v>173680</v>
      </c>
      <c r="AJ3257" s="10">
        <f t="shared" si="1582"/>
        <v>142047.66396500001</v>
      </c>
      <c r="AK3257" s="9">
        <f t="shared" si="1567"/>
        <v>170743.5</v>
      </c>
      <c r="AL3257" s="9">
        <f t="shared" si="1571"/>
        <v>197255.32793</v>
      </c>
      <c r="AM3257" s="6">
        <f t="shared" si="1586"/>
        <v>186834.75200787422</v>
      </c>
      <c r="AN3257" s="8">
        <f t="shared" si="1584"/>
        <v>97390.095789909945</v>
      </c>
      <c r="AO3257" s="7">
        <f t="shared" si="1572"/>
        <v>0.56074444835277493</v>
      </c>
      <c r="AP3257" s="6">
        <f t="shared" si="1583"/>
        <v>186834.75200787422</v>
      </c>
      <c r="AQ3257" s="5" t="s">
        <v>0</v>
      </c>
    </row>
    <row r="3258" spans="1:43" x14ac:dyDescent="0.25">
      <c r="A3258" s="42">
        <v>805</v>
      </c>
      <c r="B3258" s="24">
        <v>72154100</v>
      </c>
      <c r="C3258" s="26">
        <v>8714199</v>
      </c>
      <c r="D3258" s="24" t="s">
        <v>3</v>
      </c>
      <c r="E3258" s="24" t="s">
        <v>3</v>
      </c>
      <c r="F3258" s="23" t="s">
        <v>690</v>
      </c>
      <c r="G3258" s="22" t="s">
        <v>1</v>
      </c>
      <c r="H3258" s="21">
        <v>1</v>
      </c>
      <c r="I3258" s="20">
        <v>244172.90087394961</v>
      </c>
      <c r="J3258" s="20">
        <f t="shared" si="1573"/>
        <v>46392.851166050423</v>
      </c>
      <c r="K3258" s="19">
        <f t="shared" si="1574"/>
        <v>290565.75204000005</v>
      </c>
      <c r="L3258" s="15">
        <f t="shared" si="1575"/>
        <v>290565.75204000005</v>
      </c>
      <c r="M3258" s="17">
        <v>196677.31092436975</v>
      </c>
      <c r="N3258" s="17">
        <v>37368.689075630253</v>
      </c>
      <c r="O3258" s="16">
        <v>234046</v>
      </c>
      <c r="P3258" s="18">
        <v>234046</v>
      </c>
      <c r="Q3258" s="17">
        <v>185544.53781512607</v>
      </c>
      <c r="R3258" s="17">
        <v>35253.462184873955</v>
      </c>
      <c r="S3258" s="16">
        <v>220798.00000000003</v>
      </c>
      <c r="T3258" s="15">
        <f t="shared" si="1570"/>
        <v>220798.00000000003</v>
      </c>
      <c r="U3258" s="14"/>
      <c r="V3258" s="14"/>
      <c r="W3258" s="14"/>
      <c r="X3258" s="14"/>
      <c r="Y3258" s="14"/>
      <c r="Z3258" s="14"/>
      <c r="AA3258" s="14"/>
      <c r="AB3258" s="13"/>
      <c r="AC3258" s="12">
        <f t="shared" si="1576"/>
        <v>0</v>
      </c>
      <c r="AD3258" s="6">
        <f t="shared" si="1577"/>
        <v>0</v>
      </c>
      <c r="AE3258" s="6">
        <f t="shared" si="1578"/>
        <v>0</v>
      </c>
      <c r="AF3258" s="6">
        <f t="shared" si="1579"/>
        <v>0</v>
      </c>
      <c r="AG3258" s="9">
        <f t="shared" si="1585"/>
        <v>220798.00000000003</v>
      </c>
      <c r="AH3258" s="11">
        <f t="shared" si="1580"/>
        <v>290565.75204000005</v>
      </c>
      <c r="AI3258" s="11">
        <f t="shared" si="1581"/>
        <v>227422</v>
      </c>
      <c r="AJ3258" s="10">
        <f t="shared" si="1582"/>
        <v>186352.43801000001</v>
      </c>
      <c r="AK3258" s="9">
        <f t="shared" si="1567"/>
        <v>224110</v>
      </c>
      <c r="AL3258" s="9">
        <f t="shared" si="1571"/>
        <v>258993.87602000003</v>
      </c>
      <c r="AM3258" s="6">
        <f t="shared" si="1586"/>
        <v>245032.9232276215</v>
      </c>
      <c r="AN3258" s="8">
        <f t="shared" si="1584"/>
        <v>127865.57859654439</v>
      </c>
      <c r="AO3258" s="7">
        <f t="shared" si="1572"/>
        <v>0.56223926707418104</v>
      </c>
      <c r="AP3258" s="6">
        <f t="shared" si="1583"/>
        <v>245032.9232276215</v>
      </c>
      <c r="AQ3258" s="5" t="s">
        <v>0</v>
      </c>
    </row>
    <row r="3259" spans="1:43" x14ac:dyDescent="0.25">
      <c r="A3259" s="42">
        <v>806</v>
      </c>
      <c r="B3259" s="24">
        <v>72154100</v>
      </c>
      <c r="C3259" s="26">
        <v>8714199</v>
      </c>
      <c r="D3259" s="24" t="s">
        <v>3</v>
      </c>
      <c r="E3259" s="24" t="s">
        <v>3</v>
      </c>
      <c r="F3259" s="23" t="s">
        <v>689</v>
      </c>
      <c r="G3259" s="22" t="s">
        <v>1</v>
      </c>
      <c r="H3259" s="21">
        <v>1</v>
      </c>
      <c r="I3259" s="20">
        <v>634850.86931092432</v>
      </c>
      <c r="J3259" s="20">
        <f t="shared" ref="J3259:J3290" si="1587">+I3259*0.19</f>
        <v>120621.66516907563</v>
      </c>
      <c r="K3259" s="19">
        <f t="shared" ref="K3259:K3290" si="1588">+I3259+J3259</f>
        <v>755472.53447999991</v>
      </c>
      <c r="L3259" s="15">
        <f t="shared" ref="L3259:L3290" si="1589">+H3259*K3259</f>
        <v>755472.53447999991</v>
      </c>
      <c r="M3259" s="17">
        <v>506536.97478991601</v>
      </c>
      <c r="N3259" s="17">
        <v>96242.025210084044</v>
      </c>
      <c r="O3259" s="16">
        <v>602779</v>
      </c>
      <c r="P3259" s="18">
        <v>602779</v>
      </c>
      <c r="Q3259" s="17">
        <v>482416.80672268907</v>
      </c>
      <c r="R3259" s="17">
        <v>91659.193277310929</v>
      </c>
      <c r="S3259" s="16">
        <v>574076</v>
      </c>
      <c r="T3259" s="15">
        <f t="shared" si="1570"/>
        <v>574076</v>
      </c>
      <c r="U3259" s="14"/>
      <c r="V3259" s="14"/>
      <c r="W3259" s="14"/>
      <c r="X3259" s="14"/>
      <c r="Y3259" s="14"/>
      <c r="Z3259" s="14"/>
      <c r="AA3259" s="14"/>
      <c r="AB3259" s="13"/>
      <c r="AC3259" s="12">
        <f t="shared" ref="AC3259:AC3290" si="1590">+AB3259*19%</f>
        <v>0</v>
      </c>
      <c r="AD3259" s="6">
        <f t="shared" ref="AD3259:AD3290" si="1591">+AB3259+AC3259</f>
        <v>0</v>
      </c>
      <c r="AE3259" s="6">
        <f t="shared" ref="AE3259:AE3290" si="1592">+AD3259*5.1%</f>
        <v>0</v>
      </c>
      <c r="AF3259" s="6">
        <f t="shared" ref="AF3259:AF3290" si="1593">+AD3259+AE3259</f>
        <v>0</v>
      </c>
      <c r="AG3259" s="9">
        <f t="shared" si="1585"/>
        <v>574076</v>
      </c>
      <c r="AH3259" s="11">
        <f t="shared" ref="AH3259:AH3290" si="1594">MAX(L3259,P3259,T3259,AF3259)</f>
        <v>755472.53447999991</v>
      </c>
      <c r="AI3259" s="11">
        <f t="shared" ref="AI3259:AI3290" si="1595">MEDIAN(L3259,P3259,T3259,AF3259)</f>
        <v>588427.5</v>
      </c>
      <c r="AJ3259" s="10">
        <f t="shared" ref="AJ3259:AJ3290" si="1596">AVERAGE(L3259,P3259,T3259,AF3259)</f>
        <v>483081.88361999998</v>
      </c>
      <c r="AK3259" s="9">
        <f t="shared" si="1567"/>
        <v>581251.75</v>
      </c>
      <c r="AL3259" s="9">
        <f t="shared" si="1571"/>
        <v>671950.01723999996</v>
      </c>
      <c r="AM3259" s="6">
        <f t="shared" si="1586"/>
        <v>634976.0949394413</v>
      </c>
      <c r="AN3259" s="8">
        <f t="shared" si="1584"/>
        <v>331748.95219289238</v>
      </c>
      <c r="AO3259" s="7">
        <f t="shared" si="1572"/>
        <v>0.56378900067194748</v>
      </c>
      <c r="AP3259" s="6">
        <f t="shared" ref="AP3259:AP3290" si="1597">+AM3259</f>
        <v>634976.0949394413</v>
      </c>
      <c r="AQ3259" s="5" t="s">
        <v>0</v>
      </c>
    </row>
    <row r="3260" spans="1:43" x14ac:dyDescent="0.25">
      <c r="A3260" s="42">
        <v>807</v>
      </c>
      <c r="B3260" s="24">
        <v>72154100</v>
      </c>
      <c r="C3260" s="26">
        <v>8714199</v>
      </c>
      <c r="D3260" s="24" t="s">
        <v>3</v>
      </c>
      <c r="E3260" s="24" t="s">
        <v>3</v>
      </c>
      <c r="F3260" s="23" t="s">
        <v>688</v>
      </c>
      <c r="G3260" s="22" t="s">
        <v>1</v>
      </c>
      <c r="H3260" s="21">
        <v>1</v>
      </c>
      <c r="I3260" s="20">
        <v>244172.90087394961</v>
      </c>
      <c r="J3260" s="20">
        <f t="shared" si="1587"/>
        <v>46392.851166050423</v>
      </c>
      <c r="K3260" s="19">
        <f t="shared" si="1588"/>
        <v>290565.75204000005</v>
      </c>
      <c r="L3260" s="15">
        <f t="shared" si="1589"/>
        <v>290565.75204000005</v>
      </c>
      <c r="M3260" s="17">
        <v>198532.77310924372</v>
      </c>
      <c r="N3260" s="17">
        <v>37721.226890756305</v>
      </c>
      <c r="O3260" s="16">
        <v>236254.00000000003</v>
      </c>
      <c r="P3260" s="18">
        <v>236254.00000000003</v>
      </c>
      <c r="Q3260" s="17">
        <v>185544.53781512607</v>
      </c>
      <c r="R3260" s="17">
        <v>35253.462184873955</v>
      </c>
      <c r="S3260" s="16">
        <v>220798.00000000003</v>
      </c>
      <c r="T3260" s="15">
        <f t="shared" si="1570"/>
        <v>220798.00000000003</v>
      </c>
      <c r="U3260" s="14"/>
      <c r="V3260" s="14"/>
      <c r="W3260" s="14"/>
      <c r="X3260" s="14"/>
      <c r="Y3260" s="14"/>
      <c r="Z3260" s="14"/>
      <c r="AA3260" s="14"/>
      <c r="AB3260" s="13"/>
      <c r="AC3260" s="12">
        <f t="shared" si="1590"/>
        <v>0</v>
      </c>
      <c r="AD3260" s="6">
        <f t="shared" si="1591"/>
        <v>0</v>
      </c>
      <c r="AE3260" s="6">
        <f t="shared" si="1592"/>
        <v>0</v>
      </c>
      <c r="AF3260" s="6">
        <f t="shared" si="1593"/>
        <v>0</v>
      </c>
      <c r="AG3260" s="9">
        <f t="shared" si="1585"/>
        <v>220798.00000000003</v>
      </c>
      <c r="AH3260" s="11">
        <f t="shared" si="1594"/>
        <v>290565.75204000005</v>
      </c>
      <c r="AI3260" s="11">
        <f t="shared" si="1595"/>
        <v>228526.00000000003</v>
      </c>
      <c r="AJ3260" s="10">
        <f t="shared" si="1596"/>
        <v>186904.43801000001</v>
      </c>
      <c r="AK3260" s="9">
        <f t="shared" si="1567"/>
        <v>224662.00000000003</v>
      </c>
      <c r="AL3260" s="9">
        <f t="shared" si="1571"/>
        <v>259545.87602000003</v>
      </c>
      <c r="AM3260" s="6">
        <f t="shared" si="1586"/>
        <v>245834.72144116979</v>
      </c>
      <c r="AN3260" s="8">
        <f t="shared" si="1584"/>
        <v>128144.56652187149</v>
      </c>
      <c r="AO3260" s="7">
        <f t="shared" si="1572"/>
        <v>0.56074392638855741</v>
      </c>
      <c r="AP3260" s="6">
        <f t="shared" si="1597"/>
        <v>245834.72144116979</v>
      </c>
      <c r="AQ3260" s="5" t="s">
        <v>0</v>
      </c>
    </row>
    <row r="3261" spans="1:43" x14ac:dyDescent="0.25">
      <c r="A3261" s="42">
        <v>808</v>
      </c>
      <c r="B3261" s="24">
        <v>72154100</v>
      </c>
      <c r="C3261" s="26">
        <v>8714199</v>
      </c>
      <c r="D3261" s="24" t="s">
        <v>3</v>
      </c>
      <c r="E3261" s="24" t="s">
        <v>3</v>
      </c>
      <c r="F3261" s="23" t="s">
        <v>687</v>
      </c>
      <c r="G3261" s="22" t="s">
        <v>1</v>
      </c>
      <c r="H3261" s="21">
        <v>1</v>
      </c>
      <c r="I3261" s="20">
        <v>634850.86931092432</v>
      </c>
      <c r="J3261" s="20">
        <f t="shared" si="1587"/>
        <v>120621.66516907563</v>
      </c>
      <c r="K3261" s="19">
        <f t="shared" si="1588"/>
        <v>755472.53447999991</v>
      </c>
      <c r="L3261" s="15">
        <f t="shared" si="1589"/>
        <v>755472.53447999991</v>
      </c>
      <c r="M3261" s="17">
        <v>521010.08403361344</v>
      </c>
      <c r="N3261" s="17">
        <v>98991.915966386558</v>
      </c>
      <c r="O3261" s="16">
        <v>620002</v>
      </c>
      <c r="P3261" s="18">
        <v>620002</v>
      </c>
      <c r="Q3261" s="17">
        <v>482416.80672268907</v>
      </c>
      <c r="R3261" s="17">
        <v>91659.193277310929</v>
      </c>
      <c r="S3261" s="16">
        <v>574076</v>
      </c>
      <c r="T3261" s="15">
        <f t="shared" si="1570"/>
        <v>574076</v>
      </c>
      <c r="U3261" s="14"/>
      <c r="V3261" s="14"/>
      <c r="W3261" s="14"/>
      <c r="X3261" s="14"/>
      <c r="Y3261" s="14"/>
      <c r="Z3261" s="14"/>
      <c r="AA3261" s="14"/>
      <c r="AB3261" s="13"/>
      <c r="AC3261" s="12">
        <f t="shared" si="1590"/>
        <v>0</v>
      </c>
      <c r="AD3261" s="6">
        <f t="shared" si="1591"/>
        <v>0</v>
      </c>
      <c r="AE3261" s="6">
        <f t="shared" si="1592"/>
        <v>0</v>
      </c>
      <c r="AF3261" s="6">
        <f t="shared" si="1593"/>
        <v>0</v>
      </c>
      <c r="AG3261" s="9">
        <f t="shared" si="1585"/>
        <v>574076</v>
      </c>
      <c r="AH3261" s="11">
        <f t="shared" si="1594"/>
        <v>755472.53447999991</v>
      </c>
      <c r="AI3261" s="11">
        <f t="shared" si="1595"/>
        <v>597039</v>
      </c>
      <c r="AJ3261" s="10">
        <f t="shared" si="1596"/>
        <v>487387.63361999998</v>
      </c>
      <c r="AK3261" s="9">
        <f t="shared" si="1567"/>
        <v>585557.5</v>
      </c>
      <c r="AL3261" s="9">
        <f t="shared" si="1571"/>
        <v>676255.76723999996</v>
      </c>
      <c r="AM3261" s="6">
        <f t="shared" si="1586"/>
        <v>641230.81828792137</v>
      </c>
      <c r="AN3261" s="8">
        <f t="shared" si="1584"/>
        <v>333924.97286607232</v>
      </c>
      <c r="AO3261" s="7">
        <f t="shared" si="1572"/>
        <v>0.55930177570656581</v>
      </c>
      <c r="AP3261" s="6">
        <f t="shared" si="1597"/>
        <v>641230.81828792137</v>
      </c>
      <c r="AQ3261" s="5" t="s">
        <v>0</v>
      </c>
    </row>
    <row r="3262" spans="1:43" ht="25.5" x14ac:dyDescent="0.25">
      <c r="A3262" s="42">
        <v>809</v>
      </c>
      <c r="B3262" s="24">
        <v>72154100</v>
      </c>
      <c r="C3262" s="26">
        <v>8714199</v>
      </c>
      <c r="D3262" s="24" t="s">
        <v>3</v>
      </c>
      <c r="E3262" s="24" t="s">
        <v>3</v>
      </c>
      <c r="F3262" s="23" t="s">
        <v>686</v>
      </c>
      <c r="G3262" s="22" t="s">
        <v>1</v>
      </c>
      <c r="H3262" s="21">
        <v>1</v>
      </c>
      <c r="I3262" s="20">
        <v>1660378.6011932774</v>
      </c>
      <c r="J3262" s="20">
        <f t="shared" si="1587"/>
        <v>315471.93422672269</v>
      </c>
      <c r="K3262" s="19">
        <f t="shared" si="1588"/>
        <v>1975850.5354200001</v>
      </c>
      <c r="L3262" s="15">
        <f t="shared" si="1589"/>
        <v>1975850.5354200001</v>
      </c>
      <c r="M3262" s="17">
        <v>1350024.3697478992</v>
      </c>
      <c r="N3262" s="17">
        <v>256504.63025210085</v>
      </c>
      <c r="O3262" s="16">
        <v>1606529</v>
      </c>
      <c r="P3262" s="18">
        <v>1606529</v>
      </c>
      <c r="Q3262" s="17">
        <v>1261705.0420168068</v>
      </c>
      <c r="R3262" s="17">
        <v>239723.95798319328</v>
      </c>
      <c r="S3262" s="16">
        <v>1501429</v>
      </c>
      <c r="T3262" s="15">
        <f t="shared" si="1570"/>
        <v>1501429</v>
      </c>
      <c r="U3262" s="14"/>
      <c r="V3262" s="14"/>
      <c r="W3262" s="14"/>
      <c r="X3262" s="14"/>
      <c r="Y3262" s="14"/>
      <c r="Z3262" s="14"/>
      <c r="AA3262" s="14"/>
      <c r="AB3262" s="13"/>
      <c r="AC3262" s="12">
        <f t="shared" si="1590"/>
        <v>0</v>
      </c>
      <c r="AD3262" s="6">
        <f t="shared" si="1591"/>
        <v>0</v>
      </c>
      <c r="AE3262" s="6">
        <f t="shared" si="1592"/>
        <v>0</v>
      </c>
      <c r="AF3262" s="6">
        <f t="shared" si="1593"/>
        <v>0</v>
      </c>
      <c r="AG3262" s="9">
        <f t="shared" si="1585"/>
        <v>1501429</v>
      </c>
      <c r="AH3262" s="11">
        <f t="shared" si="1594"/>
        <v>1975850.5354200001</v>
      </c>
      <c r="AI3262" s="11">
        <f t="shared" si="1595"/>
        <v>1553979</v>
      </c>
      <c r="AJ3262" s="10">
        <f t="shared" si="1596"/>
        <v>1270952.1338550001</v>
      </c>
      <c r="AK3262" s="9">
        <f t="shared" si="1567"/>
        <v>1527704</v>
      </c>
      <c r="AL3262" s="9">
        <f t="shared" si="1571"/>
        <v>1764914.76771</v>
      </c>
      <c r="AM3262" s="6">
        <f t="shared" si="1586"/>
        <v>1671678.6461982599</v>
      </c>
      <c r="AN3262" s="8">
        <f t="shared" si="1584"/>
        <v>871384.43525216216</v>
      </c>
      <c r="AO3262" s="7">
        <f t="shared" si="1572"/>
        <v>0.56074402244313604</v>
      </c>
      <c r="AP3262" s="6">
        <f t="shared" si="1597"/>
        <v>1671678.6461982599</v>
      </c>
      <c r="AQ3262" s="5" t="s">
        <v>0</v>
      </c>
    </row>
    <row r="3263" spans="1:43" ht="25.5" x14ac:dyDescent="0.25">
      <c r="A3263" s="42">
        <v>810</v>
      </c>
      <c r="B3263" s="24">
        <v>72154100</v>
      </c>
      <c r="C3263" s="26">
        <v>8714199</v>
      </c>
      <c r="D3263" s="24" t="s">
        <v>3</v>
      </c>
      <c r="E3263" s="24" t="s">
        <v>3</v>
      </c>
      <c r="F3263" s="23" t="s">
        <v>685</v>
      </c>
      <c r="G3263" s="22" t="s">
        <v>1</v>
      </c>
      <c r="H3263" s="21">
        <v>1</v>
      </c>
      <c r="I3263" s="20">
        <v>439511.88509243703</v>
      </c>
      <c r="J3263" s="20">
        <f t="shared" si="1587"/>
        <v>83507.258167563035</v>
      </c>
      <c r="K3263" s="19">
        <f t="shared" si="1588"/>
        <v>523019.14326000004</v>
      </c>
      <c r="L3263" s="15">
        <f t="shared" si="1589"/>
        <v>523019.14326000004</v>
      </c>
      <c r="M3263" s="17">
        <v>357359.66386554623</v>
      </c>
      <c r="N3263" s="17">
        <v>67898.336134453784</v>
      </c>
      <c r="O3263" s="16">
        <v>425258</v>
      </c>
      <c r="P3263" s="18">
        <v>425258</v>
      </c>
      <c r="Q3263" s="17">
        <v>333980.6722689076</v>
      </c>
      <c r="R3263" s="17">
        <v>63456.327731092446</v>
      </c>
      <c r="S3263" s="16">
        <v>397437.00000000006</v>
      </c>
      <c r="T3263" s="15">
        <f t="shared" si="1570"/>
        <v>397437.00000000006</v>
      </c>
      <c r="U3263" s="14"/>
      <c r="V3263" s="14"/>
      <c r="W3263" s="14"/>
      <c r="X3263" s="14"/>
      <c r="Y3263" s="14"/>
      <c r="Z3263" s="14"/>
      <c r="AA3263" s="14"/>
      <c r="AB3263" s="13"/>
      <c r="AC3263" s="12">
        <f t="shared" si="1590"/>
        <v>0</v>
      </c>
      <c r="AD3263" s="6">
        <f t="shared" si="1591"/>
        <v>0</v>
      </c>
      <c r="AE3263" s="6">
        <f t="shared" si="1592"/>
        <v>0</v>
      </c>
      <c r="AF3263" s="6">
        <f t="shared" si="1593"/>
        <v>0</v>
      </c>
      <c r="AG3263" s="9">
        <f t="shared" si="1585"/>
        <v>397437.00000000006</v>
      </c>
      <c r="AH3263" s="11">
        <f t="shared" si="1594"/>
        <v>523019.14326000004</v>
      </c>
      <c r="AI3263" s="11">
        <f t="shared" si="1595"/>
        <v>411347.5</v>
      </c>
      <c r="AJ3263" s="10">
        <f t="shared" si="1596"/>
        <v>336428.53581500001</v>
      </c>
      <c r="AK3263" s="9">
        <f t="shared" si="1567"/>
        <v>404392.25</v>
      </c>
      <c r="AL3263" s="9">
        <f t="shared" si="1571"/>
        <v>467183.32163000002</v>
      </c>
      <c r="AM3263" s="6">
        <f t="shared" si="1586"/>
        <v>442503.22365396156</v>
      </c>
      <c r="AN3263" s="8">
        <f t="shared" si="1584"/>
        <v>230660.58824379859</v>
      </c>
      <c r="AO3263" s="7">
        <f t="shared" si="1572"/>
        <v>0.5607438680040564</v>
      </c>
      <c r="AP3263" s="6">
        <f t="shared" si="1597"/>
        <v>442503.22365396156</v>
      </c>
      <c r="AQ3263" s="5" t="s">
        <v>0</v>
      </c>
    </row>
    <row r="3264" spans="1:43" ht="25.5" x14ac:dyDescent="0.25">
      <c r="A3264" s="42">
        <v>811</v>
      </c>
      <c r="B3264" s="24">
        <v>72154100</v>
      </c>
      <c r="C3264" s="26">
        <v>8714199</v>
      </c>
      <c r="D3264" s="24" t="s">
        <v>3</v>
      </c>
      <c r="E3264" s="24" t="s">
        <v>3</v>
      </c>
      <c r="F3264" s="23" t="s">
        <v>684</v>
      </c>
      <c r="G3264" s="22" t="s">
        <v>1</v>
      </c>
      <c r="H3264" s="21">
        <v>1</v>
      </c>
      <c r="I3264" s="20">
        <v>439511.88509243703</v>
      </c>
      <c r="J3264" s="20">
        <f t="shared" si="1587"/>
        <v>83507.258167563035</v>
      </c>
      <c r="K3264" s="19">
        <f t="shared" si="1588"/>
        <v>523019.14326000004</v>
      </c>
      <c r="L3264" s="15">
        <f t="shared" si="1589"/>
        <v>523019.14326000004</v>
      </c>
      <c r="M3264" s="17">
        <v>364038.65546218486</v>
      </c>
      <c r="N3264" s="17">
        <v>69167.344537815123</v>
      </c>
      <c r="O3264" s="16">
        <v>433206</v>
      </c>
      <c r="P3264" s="18">
        <v>433206</v>
      </c>
      <c r="Q3264" s="17">
        <v>333980.6722689076</v>
      </c>
      <c r="R3264" s="17">
        <v>63456.327731092446</v>
      </c>
      <c r="S3264" s="16">
        <v>397437.00000000006</v>
      </c>
      <c r="T3264" s="15">
        <f t="shared" si="1570"/>
        <v>397437.00000000006</v>
      </c>
      <c r="U3264" s="14"/>
      <c r="V3264" s="14"/>
      <c r="W3264" s="14"/>
      <c r="X3264" s="14"/>
      <c r="Y3264" s="14"/>
      <c r="Z3264" s="14"/>
      <c r="AA3264" s="14"/>
      <c r="AB3264" s="13"/>
      <c r="AC3264" s="12">
        <f t="shared" si="1590"/>
        <v>0</v>
      </c>
      <c r="AD3264" s="6">
        <f t="shared" si="1591"/>
        <v>0</v>
      </c>
      <c r="AE3264" s="6">
        <f t="shared" si="1592"/>
        <v>0</v>
      </c>
      <c r="AF3264" s="6">
        <f t="shared" si="1593"/>
        <v>0</v>
      </c>
      <c r="AG3264" s="9">
        <f t="shared" si="1585"/>
        <v>397437.00000000006</v>
      </c>
      <c r="AH3264" s="11">
        <f t="shared" si="1594"/>
        <v>523019.14326000004</v>
      </c>
      <c r="AI3264" s="11">
        <f t="shared" si="1595"/>
        <v>415321.5</v>
      </c>
      <c r="AJ3264" s="10">
        <f t="shared" si="1596"/>
        <v>338415.53581500001</v>
      </c>
      <c r="AK3264" s="9">
        <f t="shared" si="1567"/>
        <v>406379.25</v>
      </c>
      <c r="AL3264" s="9">
        <f t="shared" si="1571"/>
        <v>469170.32163000002</v>
      </c>
      <c r="AM3264" s="6">
        <f t="shared" si="1586"/>
        <v>445337.19238429936</v>
      </c>
      <c r="AN3264" s="8">
        <f t="shared" si="1584"/>
        <v>231712.70436872923</v>
      </c>
      <c r="AO3264" s="7">
        <f t="shared" si="1572"/>
        <v>0.55791165246376417</v>
      </c>
      <c r="AP3264" s="6">
        <f t="shared" si="1597"/>
        <v>445337.19238429936</v>
      </c>
      <c r="AQ3264" s="5" t="s">
        <v>0</v>
      </c>
    </row>
    <row r="3265" spans="1:43" ht="25.5" x14ac:dyDescent="0.25">
      <c r="A3265" s="42">
        <v>812</v>
      </c>
      <c r="B3265" s="24">
        <v>72154100</v>
      </c>
      <c r="C3265" s="26">
        <v>8714199</v>
      </c>
      <c r="D3265" s="24" t="s">
        <v>3</v>
      </c>
      <c r="E3265" s="24" t="s">
        <v>3</v>
      </c>
      <c r="F3265" s="23" t="s">
        <v>683</v>
      </c>
      <c r="G3265" s="22" t="s">
        <v>1</v>
      </c>
      <c r="H3265" s="21">
        <v>1</v>
      </c>
      <c r="I3265" s="20">
        <v>1172031.6935798321</v>
      </c>
      <c r="J3265" s="20">
        <f t="shared" si="1587"/>
        <v>222686.02178016811</v>
      </c>
      <c r="K3265" s="19">
        <f t="shared" si="1588"/>
        <v>1394717.7153600003</v>
      </c>
      <c r="L3265" s="15">
        <f t="shared" si="1589"/>
        <v>1394717.7153600003</v>
      </c>
      <c r="M3265" s="17">
        <v>935146.21848739497</v>
      </c>
      <c r="N3265" s="17">
        <v>177677.78151260506</v>
      </c>
      <c r="O3265" s="16">
        <v>1112824</v>
      </c>
      <c r="P3265" s="18">
        <v>1112824</v>
      </c>
      <c r="Q3265" s="17">
        <v>890615.12605042022</v>
      </c>
      <c r="R3265" s="17">
        <v>169216.87394957984</v>
      </c>
      <c r="S3265" s="16">
        <v>1059832</v>
      </c>
      <c r="T3265" s="15">
        <f t="shared" si="1570"/>
        <v>1059832</v>
      </c>
      <c r="U3265" s="14"/>
      <c r="V3265" s="14"/>
      <c r="W3265" s="14"/>
      <c r="X3265" s="14"/>
      <c r="Y3265" s="14"/>
      <c r="Z3265" s="14"/>
      <c r="AA3265" s="14"/>
      <c r="AB3265" s="13"/>
      <c r="AC3265" s="12">
        <f t="shared" si="1590"/>
        <v>0</v>
      </c>
      <c r="AD3265" s="6">
        <f t="shared" si="1591"/>
        <v>0</v>
      </c>
      <c r="AE3265" s="6">
        <f t="shared" si="1592"/>
        <v>0</v>
      </c>
      <c r="AF3265" s="6">
        <f t="shared" si="1593"/>
        <v>0</v>
      </c>
      <c r="AG3265" s="9">
        <f t="shared" si="1585"/>
        <v>1059832</v>
      </c>
      <c r="AH3265" s="11">
        <f t="shared" si="1594"/>
        <v>1394717.7153600003</v>
      </c>
      <c r="AI3265" s="11">
        <f t="shared" si="1595"/>
        <v>1086328</v>
      </c>
      <c r="AJ3265" s="10">
        <f t="shared" si="1596"/>
        <v>891843.42884000007</v>
      </c>
      <c r="AK3265" s="9">
        <f t="shared" si="1567"/>
        <v>1073080</v>
      </c>
      <c r="AL3265" s="9">
        <f t="shared" si="1571"/>
        <v>1240522.8576800001</v>
      </c>
      <c r="AM3265" s="6">
        <f t="shared" si="1586"/>
        <v>1172263.5734827989</v>
      </c>
      <c r="AN3265" s="8">
        <f t="shared" si="1584"/>
        <v>612459.47416371026</v>
      </c>
      <c r="AO3265" s="7">
        <f t="shared" si="1572"/>
        <v>0.56378872142088787</v>
      </c>
      <c r="AP3265" s="6">
        <f t="shared" si="1597"/>
        <v>1172263.5734827989</v>
      </c>
      <c r="AQ3265" s="5" t="s">
        <v>0</v>
      </c>
    </row>
    <row r="3266" spans="1:43" x14ac:dyDescent="0.25">
      <c r="A3266" s="42">
        <v>813</v>
      </c>
      <c r="B3266" s="24">
        <v>72154100</v>
      </c>
      <c r="C3266" s="26">
        <v>8714199</v>
      </c>
      <c r="D3266" s="24" t="s">
        <v>3</v>
      </c>
      <c r="E3266" s="24" t="s">
        <v>3</v>
      </c>
      <c r="F3266" s="23" t="s">
        <v>682</v>
      </c>
      <c r="G3266" s="22" t="s">
        <v>1</v>
      </c>
      <c r="H3266" s="21">
        <v>1</v>
      </c>
      <c r="I3266" s="20">
        <v>1465039.6169747901</v>
      </c>
      <c r="J3266" s="20">
        <f t="shared" si="1587"/>
        <v>278357.5272252101</v>
      </c>
      <c r="K3266" s="19">
        <f t="shared" si="1588"/>
        <v>1743397.1442000002</v>
      </c>
      <c r="L3266" s="15">
        <f t="shared" si="1589"/>
        <v>1743397.1442000002</v>
      </c>
      <c r="M3266" s="17">
        <v>1213463.0252100842</v>
      </c>
      <c r="N3266" s="17">
        <v>230557.97478991598</v>
      </c>
      <c r="O3266" s="16">
        <v>1444021.0000000002</v>
      </c>
      <c r="P3266" s="18">
        <v>1444021.0000000002</v>
      </c>
      <c r="Q3266" s="17">
        <v>1113268.9075630254</v>
      </c>
      <c r="R3266" s="17">
        <v>211521.09243697481</v>
      </c>
      <c r="S3266" s="16">
        <v>1324790.0000000002</v>
      </c>
      <c r="T3266" s="15">
        <f t="shared" si="1570"/>
        <v>1324790.0000000002</v>
      </c>
      <c r="U3266" s="14"/>
      <c r="V3266" s="14"/>
      <c r="W3266" s="14"/>
      <c r="X3266" s="14"/>
      <c r="Y3266" s="14"/>
      <c r="Z3266" s="14"/>
      <c r="AA3266" s="14"/>
      <c r="AB3266" s="13"/>
      <c r="AC3266" s="12">
        <f t="shared" si="1590"/>
        <v>0</v>
      </c>
      <c r="AD3266" s="6">
        <f t="shared" si="1591"/>
        <v>0</v>
      </c>
      <c r="AE3266" s="6">
        <f t="shared" si="1592"/>
        <v>0</v>
      </c>
      <c r="AF3266" s="6">
        <f t="shared" si="1593"/>
        <v>0</v>
      </c>
      <c r="AG3266" s="9">
        <f t="shared" si="1585"/>
        <v>1324790.0000000002</v>
      </c>
      <c r="AH3266" s="11">
        <f t="shared" si="1594"/>
        <v>1743397.1442000002</v>
      </c>
      <c r="AI3266" s="11">
        <f t="shared" si="1595"/>
        <v>1384405.5000000002</v>
      </c>
      <c r="AJ3266" s="10">
        <f t="shared" si="1596"/>
        <v>1128052.0360500002</v>
      </c>
      <c r="AK3266" s="9">
        <f t="shared" si="1567"/>
        <v>1354597.7500000002</v>
      </c>
      <c r="AL3266" s="9">
        <f t="shared" si="1571"/>
        <v>1563901.3221000002</v>
      </c>
      <c r="AM3266" s="6">
        <f t="shared" si="1586"/>
        <v>1484457.6602110912</v>
      </c>
      <c r="AN3266" s="8">
        <f t="shared" si="1584"/>
        <v>772375.81759130571</v>
      </c>
      <c r="AO3266" s="7">
        <f t="shared" si="1572"/>
        <v>0.55791154946387134</v>
      </c>
      <c r="AP3266" s="6">
        <f t="shared" si="1597"/>
        <v>1484457.6602110912</v>
      </c>
      <c r="AQ3266" s="5" t="s">
        <v>0</v>
      </c>
    </row>
    <row r="3267" spans="1:43" x14ac:dyDescent="0.25">
      <c r="A3267" s="42">
        <v>814</v>
      </c>
      <c r="B3267" s="24">
        <v>72154100</v>
      </c>
      <c r="C3267" s="26">
        <v>8714199</v>
      </c>
      <c r="D3267" s="24" t="s">
        <v>3</v>
      </c>
      <c r="E3267" s="24" t="s">
        <v>3</v>
      </c>
      <c r="F3267" s="23" t="s">
        <v>681</v>
      </c>
      <c r="G3267" s="22" t="s">
        <v>1</v>
      </c>
      <c r="H3267" s="21">
        <v>1</v>
      </c>
      <c r="I3267" s="20">
        <v>244172.90087394961</v>
      </c>
      <c r="J3267" s="20">
        <f t="shared" si="1587"/>
        <v>46392.851166050423</v>
      </c>
      <c r="K3267" s="19">
        <f t="shared" si="1588"/>
        <v>290565.75204000005</v>
      </c>
      <c r="L3267" s="15">
        <f t="shared" si="1589"/>
        <v>290565.75204000005</v>
      </c>
      <c r="M3267" s="17">
        <v>200388.23529411765</v>
      </c>
      <c r="N3267" s="17">
        <v>38073.764705882357</v>
      </c>
      <c r="O3267" s="16">
        <v>238462</v>
      </c>
      <c r="P3267" s="18">
        <v>238462</v>
      </c>
      <c r="Q3267" s="17">
        <v>185544.53781512607</v>
      </c>
      <c r="R3267" s="17">
        <v>35253.462184873955</v>
      </c>
      <c r="S3267" s="16">
        <v>220798.00000000003</v>
      </c>
      <c r="T3267" s="15">
        <f t="shared" si="1570"/>
        <v>220798.00000000003</v>
      </c>
      <c r="U3267" s="14"/>
      <c r="V3267" s="14"/>
      <c r="W3267" s="14"/>
      <c r="X3267" s="14"/>
      <c r="Y3267" s="14"/>
      <c r="Z3267" s="14"/>
      <c r="AA3267" s="14"/>
      <c r="AB3267" s="13"/>
      <c r="AC3267" s="12">
        <f t="shared" si="1590"/>
        <v>0</v>
      </c>
      <c r="AD3267" s="6">
        <f t="shared" si="1591"/>
        <v>0</v>
      </c>
      <c r="AE3267" s="6">
        <f t="shared" si="1592"/>
        <v>0</v>
      </c>
      <c r="AF3267" s="6">
        <f t="shared" si="1593"/>
        <v>0</v>
      </c>
      <c r="AG3267" s="9">
        <f t="shared" si="1585"/>
        <v>220798.00000000003</v>
      </c>
      <c r="AH3267" s="11">
        <f t="shared" si="1594"/>
        <v>290565.75204000005</v>
      </c>
      <c r="AI3267" s="11">
        <f t="shared" si="1595"/>
        <v>229630</v>
      </c>
      <c r="AJ3267" s="10">
        <f t="shared" si="1596"/>
        <v>187456.43801000001</v>
      </c>
      <c r="AK3267" s="9">
        <f t="shared" si="1567"/>
        <v>225214</v>
      </c>
      <c r="AL3267" s="9">
        <f t="shared" si="1571"/>
        <v>260097.87602000003</v>
      </c>
      <c r="AM3267" s="6">
        <f t="shared" si="1586"/>
        <v>246626.79029314325</v>
      </c>
      <c r="AN3267" s="8">
        <f t="shared" si="1584"/>
        <v>128432.43866067338</v>
      </c>
      <c r="AO3267" s="7">
        <f t="shared" si="1572"/>
        <v>0.55930165335833026</v>
      </c>
      <c r="AP3267" s="6">
        <f t="shared" si="1597"/>
        <v>246626.79029314325</v>
      </c>
      <c r="AQ3267" s="5" t="s">
        <v>0</v>
      </c>
    </row>
    <row r="3268" spans="1:43" x14ac:dyDescent="0.25">
      <c r="A3268" s="42">
        <v>815</v>
      </c>
      <c r="B3268" s="24">
        <v>72154100</v>
      </c>
      <c r="C3268" s="26">
        <v>8714199</v>
      </c>
      <c r="D3268" s="24" t="s">
        <v>3</v>
      </c>
      <c r="E3268" s="24" t="s">
        <v>3</v>
      </c>
      <c r="F3268" s="23" t="s">
        <v>680</v>
      </c>
      <c r="G3268" s="22" t="s">
        <v>1</v>
      </c>
      <c r="H3268" s="21">
        <v>1</v>
      </c>
      <c r="I3268" s="20">
        <v>537180.82426890754</v>
      </c>
      <c r="J3268" s="20">
        <f t="shared" si="1587"/>
        <v>102064.35661109243</v>
      </c>
      <c r="K3268" s="19">
        <f t="shared" si="1588"/>
        <v>639245.18088</v>
      </c>
      <c r="L3268" s="15">
        <f t="shared" si="1589"/>
        <v>639245.18088</v>
      </c>
      <c r="M3268" s="17">
        <v>436772.26890756306</v>
      </c>
      <c r="N3268" s="17">
        <v>82986.731092436981</v>
      </c>
      <c r="O3268" s="16">
        <v>519759.00000000006</v>
      </c>
      <c r="P3268" s="18">
        <v>519759.00000000006</v>
      </c>
      <c r="Q3268" s="17">
        <v>408198.31932773109</v>
      </c>
      <c r="R3268" s="17">
        <v>77557.680672268907</v>
      </c>
      <c r="S3268" s="16">
        <v>485756</v>
      </c>
      <c r="T3268" s="15">
        <f t="shared" si="1570"/>
        <v>485756</v>
      </c>
      <c r="U3268" s="14"/>
      <c r="V3268" s="14"/>
      <c r="W3268" s="14"/>
      <c r="X3268" s="14"/>
      <c r="Y3268" s="14"/>
      <c r="Z3268" s="14"/>
      <c r="AA3268" s="14"/>
      <c r="AB3268" s="13"/>
      <c r="AC3268" s="12">
        <f t="shared" si="1590"/>
        <v>0</v>
      </c>
      <c r="AD3268" s="6">
        <f t="shared" si="1591"/>
        <v>0</v>
      </c>
      <c r="AE3268" s="6">
        <f t="shared" si="1592"/>
        <v>0</v>
      </c>
      <c r="AF3268" s="6">
        <f t="shared" si="1593"/>
        <v>0</v>
      </c>
      <c r="AG3268" s="9">
        <f t="shared" si="1585"/>
        <v>485756</v>
      </c>
      <c r="AH3268" s="11">
        <f t="shared" si="1594"/>
        <v>639245.18088</v>
      </c>
      <c r="AI3268" s="11">
        <f t="shared" si="1595"/>
        <v>502757.5</v>
      </c>
      <c r="AJ3268" s="10">
        <f t="shared" si="1596"/>
        <v>411190.04522000003</v>
      </c>
      <c r="AK3268" s="9">
        <f t="shared" si="1567"/>
        <v>494256.75</v>
      </c>
      <c r="AL3268" s="9">
        <f t="shared" si="1571"/>
        <v>571001.34043999994</v>
      </c>
      <c r="AM3268" s="6">
        <f t="shared" si="1586"/>
        <v>540836.75023826538</v>
      </c>
      <c r="AN3268" s="8">
        <f t="shared" si="1584"/>
        <v>281918.24922791671</v>
      </c>
      <c r="AO3268" s="7">
        <f t="shared" si="1572"/>
        <v>0.56074399532163455</v>
      </c>
      <c r="AP3268" s="6">
        <f t="shared" si="1597"/>
        <v>540836.75023826538</v>
      </c>
      <c r="AQ3268" s="5" t="s">
        <v>0</v>
      </c>
    </row>
    <row r="3269" spans="1:43" x14ac:dyDescent="0.25">
      <c r="A3269" s="42">
        <v>816</v>
      </c>
      <c r="B3269" s="24">
        <v>72154100</v>
      </c>
      <c r="C3269" s="26">
        <v>8714199</v>
      </c>
      <c r="D3269" s="24" t="s">
        <v>3</v>
      </c>
      <c r="E3269" s="24" t="s">
        <v>3</v>
      </c>
      <c r="F3269" s="23" t="s">
        <v>679</v>
      </c>
      <c r="G3269" s="22" t="s">
        <v>1</v>
      </c>
      <c r="H3269" s="21">
        <v>1</v>
      </c>
      <c r="I3269" s="20">
        <v>966925.70485714287</v>
      </c>
      <c r="J3269" s="20">
        <f t="shared" si="1587"/>
        <v>183715.88392285715</v>
      </c>
      <c r="K3269" s="19">
        <f t="shared" si="1588"/>
        <v>1150641.5887800001</v>
      </c>
      <c r="L3269" s="15">
        <f t="shared" si="1589"/>
        <v>1150641.5887800001</v>
      </c>
      <c r="M3269" s="17">
        <v>771494.95798319334</v>
      </c>
      <c r="N3269" s="17">
        <v>146584.04201680672</v>
      </c>
      <c r="O3269" s="16">
        <v>918079</v>
      </c>
      <c r="P3269" s="18">
        <v>918079</v>
      </c>
      <c r="Q3269" s="17">
        <v>734757.14285714284</v>
      </c>
      <c r="R3269" s="17">
        <v>139603.85714285713</v>
      </c>
      <c r="S3269" s="16">
        <v>874361</v>
      </c>
      <c r="T3269" s="15">
        <f t="shared" si="1570"/>
        <v>874361</v>
      </c>
      <c r="U3269" s="14"/>
      <c r="V3269" s="14"/>
      <c r="W3269" s="14"/>
      <c r="X3269" s="14"/>
      <c r="Y3269" s="14"/>
      <c r="Z3269" s="14"/>
      <c r="AA3269" s="14"/>
      <c r="AB3269" s="13"/>
      <c r="AC3269" s="12">
        <f t="shared" si="1590"/>
        <v>0</v>
      </c>
      <c r="AD3269" s="6">
        <f t="shared" si="1591"/>
        <v>0</v>
      </c>
      <c r="AE3269" s="6">
        <f t="shared" si="1592"/>
        <v>0</v>
      </c>
      <c r="AF3269" s="6">
        <f t="shared" si="1593"/>
        <v>0</v>
      </c>
      <c r="AG3269" s="9">
        <f t="shared" si="1585"/>
        <v>874361</v>
      </c>
      <c r="AH3269" s="11">
        <f t="shared" si="1594"/>
        <v>1150641.5887800001</v>
      </c>
      <c r="AI3269" s="11">
        <f t="shared" si="1595"/>
        <v>896220</v>
      </c>
      <c r="AJ3269" s="10">
        <f t="shared" si="1596"/>
        <v>735770.39719499997</v>
      </c>
      <c r="AK3269" s="9">
        <f t="shared" ref="AK3269:AK3332" si="1598">AVERAGE(AG3269,AI3269)</f>
        <v>885290.5</v>
      </c>
      <c r="AL3269" s="9">
        <f t="shared" si="1571"/>
        <v>1023430.7943900001</v>
      </c>
      <c r="AM3269" s="6">
        <f t="shared" si="1586"/>
        <v>967116.8651301862</v>
      </c>
      <c r="AN3269" s="8">
        <f t="shared" si="1584"/>
        <v>505278.78932928731</v>
      </c>
      <c r="AO3269" s="7">
        <f t="shared" si="1572"/>
        <v>0.56378878995033288</v>
      </c>
      <c r="AP3269" s="6">
        <f t="shared" si="1597"/>
        <v>967116.8651301862</v>
      </c>
      <c r="AQ3269" s="5" t="s">
        <v>0</v>
      </c>
    </row>
    <row r="3270" spans="1:43" x14ac:dyDescent="0.25">
      <c r="A3270" s="42">
        <v>817</v>
      </c>
      <c r="B3270" s="24">
        <v>72154100</v>
      </c>
      <c r="C3270" s="26">
        <v>8714199</v>
      </c>
      <c r="D3270" s="24" t="s">
        <v>3</v>
      </c>
      <c r="E3270" s="24" t="s">
        <v>3</v>
      </c>
      <c r="F3270" s="23" t="s">
        <v>678</v>
      </c>
      <c r="G3270" s="22" t="s">
        <v>1</v>
      </c>
      <c r="H3270" s="21">
        <v>1</v>
      </c>
      <c r="I3270" s="20">
        <v>830188.74766386556</v>
      </c>
      <c r="J3270" s="20">
        <f t="shared" si="1587"/>
        <v>157735.86205613447</v>
      </c>
      <c r="K3270" s="19">
        <f t="shared" si="1588"/>
        <v>987924.60972000007</v>
      </c>
      <c r="L3270" s="15">
        <f t="shared" si="1589"/>
        <v>987924.60972000007</v>
      </c>
      <c r="M3270" s="17">
        <v>662394.95798319334</v>
      </c>
      <c r="N3270" s="17">
        <v>125855.04201680674</v>
      </c>
      <c r="O3270" s="16">
        <v>788250.00000000012</v>
      </c>
      <c r="P3270" s="18">
        <v>788250.00000000012</v>
      </c>
      <c r="Q3270" s="17">
        <v>630852.10084033618</v>
      </c>
      <c r="R3270" s="17">
        <v>119861.89915966388</v>
      </c>
      <c r="S3270" s="16">
        <v>750714</v>
      </c>
      <c r="T3270" s="15">
        <f t="shared" si="1570"/>
        <v>750714</v>
      </c>
      <c r="U3270" s="14"/>
      <c r="V3270" s="14"/>
      <c r="W3270" s="14"/>
      <c r="X3270" s="14"/>
      <c r="Y3270" s="14"/>
      <c r="Z3270" s="14"/>
      <c r="AA3270" s="14"/>
      <c r="AB3270" s="13"/>
      <c r="AC3270" s="12">
        <f t="shared" si="1590"/>
        <v>0</v>
      </c>
      <c r="AD3270" s="6">
        <f t="shared" si="1591"/>
        <v>0</v>
      </c>
      <c r="AE3270" s="6">
        <f t="shared" si="1592"/>
        <v>0</v>
      </c>
      <c r="AF3270" s="6">
        <f t="shared" si="1593"/>
        <v>0</v>
      </c>
      <c r="AG3270" s="9">
        <f t="shared" si="1585"/>
        <v>750714</v>
      </c>
      <c r="AH3270" s="11">
        <f t="shared" si="1594"/>
        <v>987924.60972000007</v>
      </c>
      <c r="AI3270" s="11">
        <f t="shared" si="1595"/>
        <v>769482</v>
      </c>
      <c r="AJ3270" s="10">
        <f t="shared" si="1596"/>
        <v>631722.15243000002</v>
      </c>
      <c r="AK3270" s="9">
        <f t="shared" si="1598"/>
        <v>760098</v>
      </c>
      <c r="AL3270" s="9">
        <f t="shared" si="1571"/>
        <v>878703.30486000003</v>
      </c>
      <c r="AM3270" s="6">
        <f t="shared" si="1586"/>
        <v>830353.00202046998</v>
      </c>
      <c r="AN3270" s="8">
        <f t="shared" si="1584"/>
        <v>433825.27024261962</v>
      </c>
      <c r="AO3270" s="7">
        <f t="shared" si="1572"/>
        <v>0.56378871792013274</v>
      </c>
      <c r="AP3270" s="6">
        <f t="shared" si="1597"/>
        <v>830353.00202046998</v>
      </c>
      <c r="AQ3270" s="5" t="s">
        <v>0</v>
      </c>
    </row>
    <row r="3271" spans="1:43" x14ac:dyDescent="0.25">
      <c r="A3271" s="42">
        <v>818</v>
      </c>
      <c r="B3271" s="24">
        <v>72154100</v>
      </c>
      <c r="C3271" s="26">
        <v>8714199</v>
      </c>
      <c r="D3271" s="24" t="s">
        <v>3</v>
      </c>
      <c r="E3271" s="24" t="s">
        <v>3</v>
      </c>
      <c r="F3271" s="23" t="s">
        <v>426</v>
      </c>
      <c r="G3271" s="22" t="s">
        <v>1</v>
      </c>
      <c r="H3271" s="21">
        <v>1</v>
      </c>
      <c r="I3271" s="20">
        <v>244172.90087394961</v>
      </c>
      <c r="J3271" s="20">
        <f t="shared" si="1587"/>
        <v>46392.851166050423</v>
      </c>
      <c r="K3271" s="19">
        <f t="shared" si="1588"/>
        <v>290565.75204000005</v>
      </c>
      <c r="L3271" s="15">
        <f t="shared" si="1589"/>
        <v>290565.75204000005</v>
      </c>
      <c r="M3271" s="17">
        <v>200388.23529411765</v>
      </c>
      <c r="N3271" s="17">
        <v>38073.764705882357</v>
      </c>
      <c r="O3271" s="16">
        <v>238462</v>
      </c>
      <c r="P3271" s="18">
        <v>238462</v>
      </c>
      <c r="Q3271" s="17">
        <v>185544.53781512607</v>
      </c>
      <c r="R3271" s="17">
        <v>35253.462184873955</v>
      </c>
      <c r="S3271" s="16">
        <v>220798.00000000003</v>
      </c>
      <c r="T3271" s="15">
        <f t="shared" si="1570"/>
        <v>220798.00000000003</v>
      </c>
      <c r="U3271" s="14"/>
      <c r="V3271" s="14"/>
      <c r="W3271" s="14"/>
      <c r="X3271" s="14"/>
      <c r="Y3271" s="14"/>
      <c r="Z3271" s="14"/>
      <c r="AA3271" s="14"/>
      <c r="AB3271" s="13"/>
      <c r="AC3271" s="12">
        <f t="shared" si="1590"/>
        <v>0</v>
      </c>
      <c r="AD3271" s="6">
        <f t="shared" si="1591"/>
        <v>0</v>
      </c>
      <c r="AE3271" s="6">
        <f t="shared" si="1592"/>
        <v>0</v>
      </c>
      <c r="AF3271" s="6">
        <f t="shared" si="1593"/>
        <v>0</v>
      </c>
      <c r="AG3271" s="9">
        <f t="shared" ref="AG3271:AG3302" si="1599">MIN(L3271,P3271,T3271)</f>
        <v>220798.00000000003</v>
      </c>
      <c r="AH3271" s="11">
        <f t="shared" si="1594"/>
        <v>290565.75204000005</v>
      </c>
      <c r="AI3271" s="11">
        <f t="shared" si="1595"/>
        <v>229630</v>
      </c>
      <c r="AJ3271" s="10">
        <f t="shared" si="1596"/>
        <v>187456.43801000001</v>
      </c>
      <c r="AK3271" s="9">
        <f t="shared" si="1598"/>
        <v>225214</v>
      </c>
      <c r="AL3271" s="9">
        <f t="shared" si="1571"/>
        <v>260097.87602000003</v>
      </c>
      <c r="AM3271" s="6">
        <f t="shared" ref="AM3271:AM3302" si="1600">HARMEAN(L3271,P3271,T3271)</f>
        <v>246626.79029314325</v>
      </c>
      <c r="AN3271" s="8">
        <f t="shared" si="1584"/>
        <v>128432.43866067338</v>
      </c>
      <c r="AO3271" s="7">
        <f t="shared" si="1572"/>
        <v>0.55930165335833026</v>
      </c>
      <c r="AP3271" s="6">
        <f t="shared" si="1597"/>
        <v>246626.79029314325</v>
      </c>
      <c r="AQ3271" s="5" t="s">
        <v>0</v>
      </c>
    </row>
    <row r="3272" spans="1:43" x14ac:dyDescent="0.25">
      <c r="A3272" s="42">
        <v>819</v>
      </c>
      <c r="B3272" s="24">
        <v>72154100</v>
      </c>
      <c r="C3272" s="26">
        <v>8714199</v>
      </c>
      <c r="D3272" s="24" t="s">
        <v>3</v>
      </c>
      <c r="E3272" s="24" t="s">
        <v>3</v>
      </c>
      <c r="F3272" s="23" t="s">
        <v>677</v>
      </c>
      <c r="G3272" s="22" t="s">
        <v>1</v>
      </c>
      <c r="H3272" s="21">
        <v>1</v>
      </c>
      <c r="I3272" s="20">
        <v>244172.90087394961</v>
      </c>
      <c r="J3272" s="20">
        <f t="shared" si="1587"/>
        <v>46392.851166050423</v>
      </c>
      <c r="K3272" s="19">
        <f t="shared" si="1588"/>
        <v>290565.75204000005</v>
      </c>
      <c r="L3272" s="15">
        <f t="shared" si="1589"/>
        <v>290565.75204000005</v>
      </c>
      <c r="M3272" s="17">
        <v>198532.77310924372</v>
      </c>
      <c r="N3272" s="17">
        <v>37721.226890756305</v>
      </c>
      <c r="O3272" s="16">
        <v>236254.00000000003</v>
      </c>
      <c r="P3272" s="18">
        <v>236254.00000000003</v>
      </c>
      <c r="Q3272" s="17">
        <v>185544.53781512607</v>
      </c>
      <c r="R3272" s="17">
        <v>35253.462184873955</v>
      </c>
      <c r="S3272" s="16">
        <v>220798.00000000003</v>
      </c>
      <c r="T3272" s="15">
        <f t="shared" si="1570"/>
        <v>220798.00000000003</v>
      </c>
      <c r="U3272" s="14"/>
      <c r="V3272" s="14"/>
      <c r="W3272" s="14"/>
      <c r="X3272" s="14"/>
      <c r="Y3272" s="14"/>
      <c r="Z3272" s="14"/>
      <c r="AA3272" s="14"/>
      <c r="AB3272" s="13"/>
      <c r="AC3272" s="12">
        <f t="shared" si="1590"/>
        <v>0</v>
      </c>
      <c r="AD3272" s="6">
        <f t="shared" si="1591"/>
        <v>0</v>
      </c>
      <c r="AE3272" s="6">
        <f t="shared" si="1592"/>
        <v>0</v>
      </c>
      <c r="AF3272" s="6">
        <f t="shared" si="1593"/>
        <v>0</v>
      </c>
      <c r="AG3272" s="9">
        <f t="shared" si="1599"/>
        <v>220798.00000000003</v>
      </c>
      <c r="AH3272" s="11">
        <f t="shared" si="1594"/>
        <v>290565.75204000005</v>
      </c>
      <c r="AI3272" s="11">
        <f t="shared" si="1595"/>
        <v>228526.00000000003</v>
      </c>
      <c r="AJ3272" s="10">
        <f t="shared" si="1596"/>
        <v>186904.43801000001</v>
      </c>
      <c r="AK3272" s="9">
        <f t="shared" si="1598"/>
        <v>224662.00000000003</v>
      </c>
      <c r="AL3272" s="9">
        <f t="shared" si="1571"/>
        <v>259545.87602000003</v>
      </c>
      <c r="AM3272" s="6">
        <f t="shared" si="1600"/>
        <v>245834.72144116979</v>
      </c>
      <c r="AN3272" s="8">
        <f t="shared" si="1584"/>
        <v>128144.56652187149</v>
      </c>
      <c r="AO3272" s="7">
        <f t="shared" si="1572"/>
        <v>0.56074392638855741</v>
      </c>
      <c r="AP3272" s="6">
        <f t="shared" si="1597"/>
        <v>245834.72144116979</v>
      </c>
      <c r="AQ3272" s="5" t="s">
        <v>0</v>
      </c>
    </row>
    <row r="3273" spans="1:43" x14ac:dyDescent="0.25">
      <c r="A3273" s="42">
        <v>820</v>
      </c>
      <c r="B3273" s="24">
        <v>72154100</v>
      </c>
      <c r="C3273" s="26">
        <v>8714199</v>
      </c>
      <c r="D3273" s="24" t="s">
        <v>3</v>
      </c>
      <c r="E3273" s="24" t="s">
        <v>3</v>
      </c>
      <c r="F3273" s="23" t="s">
        <v>676</v>
      </c>
      <c r="G3273" s="22" t="s">
        <v>1</v>
      </c>
      <c r="H3273" s="21">
        <v>1</v>
      </c>
      <c r="I3273" s="20">
        <v>634850.86931092432</v>
      </c>
      <c r="J3273" s="20">
        <f t="shared" si="1587"/>
        <v>120621.66516907563</v>
      </c>
      <c r="K3273" s="19">
        <f t="shared" si="1588"/>
        <v>755472.53447999991</v>
      </c>
      <c r="L3273" s="15">
        <f t="shared" si="1589"/>
        <v>755472.53447999991</v>
      </c>
      <c r="M3273" s="17">
        <v>506536.97478991601</v>
      </c>
      <c r="N3273" s="17">
        <v>96242.025210084044</v>
      </c>
      <c r="O3273" s="16">
        <v>602779</v>
      </c>
      <c r="P3273" s="18">
        <v>602779</v>
      </c>
      <c r="Q3273" s="17">
        <v>482416.80672268907</v>
      </c>
      <c r="R3273" s="17">
        <v>91659.193277310929</v>
      </c>
      <c r="S3273" s="16">
        <v>574076</v>
      </c>
      <c r="T3273" s="15">
        <f t="shared" si="1570"/>
        <v>574076</v>
      </c>
      <c r="U3273" s="14"/>
      <c r="V3273" s="14"/>
      <c r="W3273" s="14"/>
      <c r="X3273" s="14"/>
      <c r="Y3273" s="14"/>
      <c r="Z3273" s="14"/>
      <c r="AA3273" s="14"/>
      <c r="AB3273" s="13"/>
      <c r="AC3273" s="12">
        <f t="shared" si="1590"/>
        <v>0</v>
      </c>
      <c r="AD3273" s="6">
        <f t="shared" si="1591"/>
        <v>0</v>
      </c>
      <c r="AE3273" s="6">
        <f t="shared" si="1592"/>
        <v>0</v>
      </c>
      <c r="AF3273" s="6">
        <f t="shared" si="1593"/>
        <v>0</v>
      </c>
      <c r="AG3273" s="9">
        <f t="shared" si="1599"/>
        <v>574076</v>
      </c>
      <c r="AH3273" s="11">
        <f t="shared" si="1594"/>
        <v>755472.53447999991</v>
      </c>
      <c r="AI3273" s="11">
        <f t="shared" si="1595"/>
        <v>588427.5</v>
      </c>
      <c r="AJ3273" s="10">
        <f t="shared" si="1596"/>
        <v>483081.88361999998</v>
      </c>
      <c r="AK3273" s="9">
        <f t="shared" si="1598"/>
        <v>581251.75</v>
      </c>
      <c r="AL3273" s="9">
        <f t="shared" si="1571"/>
        <v>671950.01723999996</v>
      </c>
      <c r="AM3273" s="6">
        <f t="shared" si="1600"/>
        <v>634976.0949394413</v>
      </c>
      <c r="AN3273" s="8">
        <f t="shared" si="1584"/>
        <v>331748.95219289238</v>
      </c>
      <c r="AO3273" s="7">
        <f t="shared" si="1572"/>
        <v>0.56378900067194748</v>
      </c>
      <c r="AP3273" s="6">
        <f t="shared" si="1597"/>
        <v>634976.0949394413</v>
      </c>
      <c r="AQ3273" s="5" t="s">
        <v>0</v>
      </c>
    </row>
    <row r="3274" spans="1:43" x14ac:dyDescent="0.25">
      <c r="A3274" s="42">
        <v>821</v>
      </c>
      <c r="B3274" s="24">
        <v>72154100</v>
      </c>
      <c r="C3274" s="26">
        <v>8714199</v>
      </c>
      <c r="D3274" s="24" t="s">
        <v>3</v>
      </c>
      <c r="E3274" s="24" t="s">
        <v>3</v>
      </c>
      <c r="F3274" s="23" t="s">
        <v>675</v>
      </c>
      <c r="G3274" s="22" t="s">
        <v>1</v>
      </c>
      <c r="H3274" s="21">
        <v>1</v>
      </c>
      <c r="I3274" s="20">
        <v>439511.88509243703</v>
      </c>
      <c r="J3274" s="20">
        <f t="shared" si="1587"/>
        <v>83507.258167563035</v>
      </c>
      <c r="K3274" s="19">
        <f t="shared" si="1588"/>
        <v>523019.14326000004</v>
      </c>
      <c r="L3274" s="15">
        <f t="shared" si="1589"/>
        <v>523019.14326000004</v>
      </c>
      <c r="M3274" s="17">
        <v>354019.32773109246</v>
      </c>
      <c r="N3274" s="17">
        <v>67263.672268907569</v>
      </c>
      <c r="O3274" s="16">
        <v>421283</v>
      </c>
      <c r="P3274" s="18">
        <v>421283</v>
      </c>
      <c r="Q3274" s="17">
        <v>333980.6722689076</v>
      </c>
      <c r="R3274" s="17">
        <v>63456.327731092446</v>
      </c>
      <c r="S3274" s="16">
        <v>397437.00000000006</v>
      </c>
      <c r="T3274" s="15">
        <f t="shared" si="1570"/>
        <v>397437.00000000006</v>
      </c>
      <c r="U3274" s="14"/>
      <c r="V3274" s="14"/>
      <c r="W3274" s="14"/>
      <c r="X3274" s="14"/>
      <c r="Y3274" s="14"/>
      <c r="Z3274" s="14"/>
      <c r="AA3274" s="14"/>
      <c r="AB3274" s="13"/>
      <c r="AC3274" s="12">
        <f t="shared" si="1590"/>
        <v>0</v>
      </c>
      <c r="AD3274" s="6">
        <f t="shared" si="1591"/>
        <v>0</v>
      </c>
      <c r="AE3274" s="6">
        <f t="shared" si="1592"/>
        <v>0</v>
      </c>
      <c r="AF3274" s="6">
        <f t="shared" si="1593"/>
        <v>0</v>
      </c>
      <c r="AG3274" s="9">
        <f t="shared" si="1599"/>
        <v>397437.00000000006</v>
      </c>
      <c r="AH3274" s="11">
        <f t="shared" si="1594"/>
        <v>523019.14326000004</v>
      </c>
      <c r="AI3274" s="11">
        <f t="shared" si="1595"/>
        <v>409360</v>
      </c>
      <c r="AJ3274" s="10">
        <f t="shared" si="1596"/>
        <v>335434.78581500001</v>
      </c>
      <c r="AK3274" s="9">
        <f t="shared" si="1598"/>
        <v>403398.5</v>
      </c>
      <c r="AL3274" s="9">
        <f t="shared" si="1571"/>
        <v>466189.57163000002</v>
      </c>
      <c r="AM3274" s="6">
        <f t="shared" si="1600"/>
        <v>441059.76836736419</v>
      </c>
      <c r="AN3274" s="8">
        <f t="shared" si="1584"/>
        <v>230158.3347288013</v>
      </c>
      <c r="AO3274" s="7">
        <f t="shared" si="1572"/>
        <v>0.56223943406488497</v>
      </c>
      <c r="AP3274" s="6">
        <f t="shared" si="1597"/>
        <v>441059.76836736419</v>
      </c>
      <c r="AQ3274" s="5" t="s">
        <v>0</v>
      </c>
    </row>
    <row r="3275" spans="1:43" x14ac:dyDescent="0.25">
      <c r="A3275" s="42">
        <v>822</v>
      </c>
      <c r="B3275" s="24">
        <v>72154100</v>
      </c>
      <c r="C3275" s="26">
        <v>8714199</v>
      </c>
      <c r="D3275" s="24" t="s">
        <v>3</v>
      </c>
      <c r="E3275" s="24" t="s">
        <v>3</v>
      </c>
      <c r="F3275" s="23" t="s">
        <v>674</v>
      </c>
      <c r="G3275" s="22" t="s">
        <v>1</v>
      </c>
      <c r="H3275" s="21">
        <v>1</v>
      </c>
      <c r="I3275" s="20">
        <v>634850.86931092432</v>
      </c>
      <c r="J3275" s="20">
        <f t="shared" si="1587"/>
        <v>120621.66516907563</v>
      </c>
      <c r="K3275" s="19">
        <f t="shared" si="1588"/>
        <v>755472.53447999991</v>
      </c>
      <c r="L3275" s="15">
        <f t="shared" si="1589"/>
        <v>755472.53447999991</v>
      </c>
      <c r="M3275" s="17">
        <v>511361.34453781514</v>
      </c>
      <c r="N3275" s="17">
        <v>97158.655462184877</v>
      </c>
      <c r="O3275" s="16">
        <v>608520</v>
      </c>
      <c r="P3275" s="18">
        <v>608520</v>
      </c>
      <c r="Q3275" s="17">
        <v>482416.80672268907</v>
      </c>
      <c r="R3275" s="17">
        <v>91659.193277310929</v>
      </c>
      <c r="S3275" s="16">
        <v>574076</v>
      </c>
      <c r="T3275" s="15">
        <f t="shared" si="1570"/>
        <v>574076</v>
      </c>
      <c r="U3275" s="14"/>
      <c r="V3275" s="14"/>
      <c r="W3275" s="14"/>
      <c r="X3275" s="14"/>
      <c r="Y3275" s="14"/>
      <c r="Z3275" s="14"/>
      <c r="AA3275" s="14"/>
      <c r="AB3275" s="13"/>
      <c r="AC3275" s="12">
        <f t="shared" si="1590"/>
        <v>0</v>
      </c>
      <c r="AD3275" s="6">
        <f t="shared" si="1591"/>
        <v>0</v>
      </c>
      <c r="AE3275" s="6">
        <f t="shared" si="1592"/>
        <v>0</v>
      </c>
      <c r="AF3275" s="6">
        <f t="shared" si="1593"/>
        <v>0</v>
      </c>
      <c r="AG3275" s="9">
        <f t="shared" si="1599"/>
        <v>574076</v>
      </c>
      <c r="AH3275" s="11">
        <f t="shared" si="1594"/>
        <v>755472.53447999991</v>
      </c>
      <c r="AI3275" s="11">
        <f t="shared" si="1595"/>
        <v>591298</v>
      </c>
      <c r="AJ3275" s="10">
        <f t="shared" si="1596"/>
        <v>484517.13361999998</v>
      </c>
      <c r="AK3275" s="9">
        <f t="shared" si="1598"/>
        <v>582687</v>
      </c>
      <c r="AL3275" s="9">
        <f t="shared" si="1571"/>
        <v>673385.26723999996</v>
      </c>
      <c r="AM3275" s="6">
        <f t="shared" si="1600"/>
        <v>637086.61350702425</v>
      </c>
      <c r="AN3275" s="8">
        <f t="shared" si="1584"/>
        <v>332451.0908611326</v>
      </c>
      <c r="AO3275" s="7">
        <f t="shared" si="1572"/>
        <v>0.56223949829211772</v>
      </c>
      <c r="AP3275" s="6">
        <f t="shared" si="1597"/>
        <v>637086.61350702425</v>
      </c>
      <c r="AQ3275" s="5" t="s">
        <v>0</v>
      </c>
    </row>
    <row r="3276" spans="1:43" ht="25.5" x14ac:dyDescent="0.25">
      <c r="A3276" s="42">
        <v>823</v>
      </c>
      <c r="B3276" s="24">
        <v>72154100</v>
      </c>
      <c r="C3276" s="26">
        <v>8714199</v>
      </c>
      <c r="D3276" s="24" t="s">
        <v>3</v>
      </c>
      <c r="E3276" s="24" t="s">
        <v>3</v>
      </c>
      <c r="F3276" s="23" t="s">
        <v>673</v>
      </c>
      <c r="G3276" s="22" t="s">
        <v>1</v>
      </c>
      <c r="H3276" s="21">
        <v>1</v>
      </c>
      <c r="I3276" s="20">
        <v>1465039.6169747901</v>
      </c>
      <c r="J3276" s="20">
        <f t="shared" si="1587"/>
        <v>278357.5272252101</v>
      </c>
      <c r="K3276" s="19">
        <f t="shared" si="1588"/>
        <v>1743397.1442000002</v>
      </c>
      <c r="L3276" s="15">
        <f t="shared" si="1589"/>
        <v>1743397.1442000002</v>
      </c>
      <c r="M3276" s="17">
        <v>1180064.705882353</v>
      </c>
      <c r="N3276" s="17">
        <v>224212.29411764708</v>
      </c>
      <c r="O3276" s="16">
        <v>1404277</v>
      </c>
      <c r="P3276" s="18">
        <v>1404277</v>
      </c>
      <c r="Q3276" s="17">
        <v>1113268.9075630254</v>
      </c>
      <c r="R3276" s="17">
        <v>211521.09243697481</v>
      </c>
      <c r="S3276" s="16">
        <v>1324790.0000000002</v>
      </c>
      <c r="T3276" s="15">
        <f t="shared" si="1570"/>
        <v>1324790.0000000002</v>
      </c>
      <c r="U3276" s="14"/>
      <c r="V3276" s="14"/>
      <c r="W3276" s="14"/>
      <c r="X3276" s="14"/>
      <c r="Y3276" s="14"/>
      <c r="Z3276" s="14"/>
      <c r="AA3276" s="14"/>
      <c r="AB3276" s="13"/>
      <c r="AC3276" s="12">
        <f t="shared" si="1590"/>
        <v>0</v>
      </c>
      <c r="AD3276" s="6">
        <f t="shared" si="1591"/>
        <v>0</v>
      </c>
      <c r="AE3276" s="6">
        <f t="shared" si="1592"/>
        <v>0</v>
      </c>
      <c r="AF3276" s="6">
        <f t="shared" si="1593"/>
        <v>0</v>
      </c>
      <c r="AG3276" s="9">
        <f t="shared" si="1599"/>
        <v>1324790.0000000002</v>
      </c>
      <c r="AH3276" s="11">
        <f t="shared" si="1594"/>
        <v>1743397.1442000002</v>
      </c>
      <c r="AI3276" s="11">
        <f t="shared" si="1595"/>
        <v>1364533.5</v>
      </c>
      <c r="AJ3276" s="10">
        <f t="shared" si="1596"/>
        <v>1118116.03605</v>
      </c>
      <c r="AK3276" s="9">
        <f t="shared" si="1598"/>
        <v>1344661.75</v>
      </c>
      <c r="AL3276" s="9">
        <f t="shared" si="1571"/>
        <v>1553965.3221</v>
      </c>
      <c r="AM3276" s="6">
        <f t="shared" si="1600"/>
        <v>1470199.3496791988</v>
      </c>
      <c r="AN3276" s="8">
        <f t="shared" si="1584"/>
        <v>767194.49054005824</v>
      </c>
      <c r="AO3276" s="7">
        <f t="shared" si="1572"/>
        <v>0.56223939576423609</v>
      </c>
      <c r="AP3276" s="6">
        <f t="shared" si="1597"/>
        <v>1470199.3496791988</v>
      </c>
      <c r="AQ3276" s="5" t="s">
        <v>0</v>
      </c>
    </row>
    <row r="3277" spans="1:43" x14ac:dyDescent="0.25">
      <c r="A3277" s="42">
        <v>824</v>
      </c>
      <c r="B3277" s="24">
        <v>72154100</v>
      </c>
      <c r="C3277" s="26">
        <v>8714199</v>
      </c>
      <c r="D3277" s="24" t="s">
        <v>3</v>
      </c>
      <c r="E3277" s="24" t="s">
        <v>3</v>
      </c>
      <c r="F3277" s="23" t="s">
        <v>672</v>
      </c>
      <c r="G3277" s="22" t="s">
        <v>1</v>
      </c>
      <c r="H3277" s="21">
        <v>1</v>
      </c>
      <c r="I3277" s="20">
        <v>341842.94591596641</v>
      </c>
      <c r="J3277" s="20">
        <f t="shared" si="1587"/>
        <v>64950.15972403362</v>
      </c>
      <c r="K3277" s="19">
        <f t="shared" si="1588"/>
        <v>406793.10564000002</v>
      </c>
      <c r="L3277" s="15">
        <f t="shared" si="1589"/>
        <v>406793.10564000002</v>
      </c>
      <c r="M3277" s="17">
        <v>280543.69747899158</v>
      </c>
      <c r="N3277" s="17">
        <v>53303.302521008402</v>
      </c>
      <c r="O3277" s="16">
        <v>333847</v>
      </c>
      <c r="P3277" s="18">
        <v>333847</v>
      </c>
      <c r="Q3277" s="17">
        <v>259763.02521008404</v>
      </c>
      <c r="R3277" s="17">
        <v>49354.97478991597</v>
      </c>
      <c r="S3277" s="16">
        <v>309118</v>
      </c>
      <c r="T3277" s="15">
        <f t="shared" si="1570"/>
        <v>309118</v>
      </c>
      <c r="U3277" s="14"/>
      <c r="V3277" s="14"/>
      <c r="W3277" s="14"/>
      <c r="X3277" s="14"/>
      <c r="Y3277" s="14"/>
      <c r="Z3277" s="14"/>
      <c r="AA3277" s="14"/>
      <c r="AB3277" s="13"/>
      <c r="AC3277" s="12">
        <f t="shared" si="1590"/>
        <v>0</v>
      </c>
      <c r="AD3277" s="6">
        <f t="shared" si="1591"/>
        <v>0</v>
      </c>
      <c r="AE3277" s="6">
        <f t="shared" si="1592"/>
        <v>0</v>
      </c>
      <c r="AF3277" s="6">
        <f t="shared" si="1593"/>
        <v>0</v>
      </c>
      <c r="AG3277" s="9">
        <f t="shared" si="1599"/>
        <v>309118</v>
      </c>
      <c r="AH3277" s="11">
        <f t="shared" si="1594"/>
        <v>406793.10564000002</v>
      </c>
      <c r="AI3277" s="11">
        <f t="shared" si="1595"/>
        <v>321482.5</v>
      </c>
      <c r="AJ3277" s="10">
        <f t="shared" si="1596"/>
        <v>262439.52640999999</v>
      </c>
      <c r="AK3277" s="9">
        <f t="shared" si="1598"/>
        <v>315300.25</v>
      </c>
      <c r="AL3277" s="9">
        <f t="shared" si="1571"/>
        <v>364137.80281999998</v>
      </c>
      <c r="AM3277" s="6">
        <f t="shared" si="1600"/>
        <v>345278.16324386554</v>
      </c>
      <c r="AN3277" s="8">
        <f t="shared" si="1584"/>
        <v>179805.79156413535</v>
      </c>
      <c r="AO3277" s="7">
        <f t="shared" si="1572"/>
        <v>0.55930195753776757</v>
      </c>
      <c r="AP3277" s="6">
        <f t="shared" si="1597"/>
        <v>345278.16324386554</v>
      </c>
      <c r="AQ3277" s="5" t="s">
        <v>0</v>
      </c>
    </row>
    <row r="3278" spans="1:43" x14ac:dyDescent="0.25">
      <c r="A3278" s="42">
        <v>825</v>
      </c>
      <c r="B3278" s="24">
        <v>72154100</v>
      </c>
      <c r="C3278" s="26">
        <v>8714199</v>
      </c>
      <c r="D3278" s="24" t="s">
        <v>3</v>
      </c>
      <c r="E3278" s="24" t="s">
        <v>3</v>
      </c>
      <c r="F3278" s="23" t="s">
        <v>620</v>
      </c>
      <c r="G3278" s="22" t="s">
        <v>1</v>
      </c>
      <c r="H3278" s="21">
        <v>1</v>
      </c>
      <c r="I3278" s="20">
        <v>927858.79270588234</v>
      </c>
      <c r="J3278" s="20">
        <f t="shared" si="1587"/>
        <v>176293.17061411764</v>
      </c>
      <c r="K3278" s="19">
        <f t="shared" si="1588"/>
        <v>1104151.9633200001</v>
      </c>
      <c r="L3278" s="15">
        <f t="shared" si="1589"/>
        <v>1104151.9633200001</v>
      </c>
      <c r="M3278" s="17">
        <v>754425.21008403366</v>
      </c>
      <c r="N3278" s="17">
        <v>143340.78991596639</v>
      </c>
      <c r="O3278" s="16">
        <v>897766</v>
      </c>
      <c r="P3278" s="18">
        <v>897766</v>
      </c>
      <c r="Q3278" s="17">
        <v>705070.5882352941</v>
      </c>
      <c r="R3278" s="17">
        <v>133963.41176470587</v>
      </c>
      <c r="S3278" s="16">
        <v>839034</v>
      </c>
      <c r="T3278" s="15">
        <f t="shared" si="1570"/>
        <v>839034</v>
      </c>
      <c r="U3278" s="14"/>
      <c r="V3278" s="14"/>
      <c r="W3278" s="14"/>
      <c r="X3278" s="14"/>
      <c r="Y3278" s="14"/>
      <c r="Z3278" s="14"/>
      <c r="AA3278" s="14"/>
      <c r="AB3278" s="13"/>
      <c r="AC3278" s="12">
        <f t="shared" si="1590"/>
        <v>0</v>
      </c>
      <c r="AD3278" s="6">
        <f t="shared" si="1591"/>
        <v>0</v>
      </c>
      <c r="AE3278" s="6">
        <f t="shared" si="1592"/>
        <v>0</v>
      </c>
      <c r="AF3278" s="6">
        <f t="shared" si="1593"/>
        <v>0</v>
      </c>
      <c r="AG3278" s="9">
        <f t="shared" si="1599"/>
        <v>839034</v>
      </c>
      <c r="AH3278" s="11">
        <f t="shared" si="1594"/>
        <v>1104151.9633200001</v>
      </c>
      <c r="AI3278" s="11">
        <f t="shared" si="1595"/>
        <v>868400</v>
      </c>
      <c r="AJ3278" s="10">
        <f t="shared" si="1596"/>
        <v>710237.99083000002</v>
      </c>
      <c r="AK3278" s="9">
        <f t="shared" si="1598"/>
        <v>853717</v>
      </c>
      <c r="AL3278" s="9">
        <f t="shared" si="1571"/>
        <v>986275.98166000005</v>
      </c>
      <c r="AM3278" s="6">
        <f t="shared" si="1600"/>
        <v>934173.39374708862</v>
      </c>
      <c r="AN3278" s="8">
        <f t="shared" si="1584"/>
        <v>486950.16430242307</v>
      </c>
      <c r="AO3278" s="7">
        <f t="shared" si="1572"/>
        <v>0.56074408602305748</v>
      </c>
      <c r="AP3278" s="6">
        <f t="shared" si="1597"/>
        <v>934173.39374708862</v>
      </c>
      <c r="AQ3278" s="5" t="s">
        <v>0</v>
      </c>
    </row>
    <row r="3279" spans="1:43" x14ac:dyDescent="0.25">
      <c r="A3279" s="42">
        <v>826</v>
      </c>
      <c r="B3279" s="24">
        <v>72154100</v>
      </c>
      <c r="C3279" s="26">
        <v>8714199</v>
      </c>
      <c r="D3279" s="24" t="s">
        <v>3</v>
      </c>
      <c r="E3279" s="24" t="s">
        <v>3</v>
      </c>
      <c r="F3279" s="23" t="s">
        <v>671</v>
      </c>
      <c r="G3279" s="22" t="s">
        <v>1</v>
      </c>
      <c r="H3279" s="21">
        <v>1</v>
      </c>
      <c r="I3279" s="20">
        <v>244172.90087394961</v>
      </c>
      <c r="J3279" s="20">
        <f t="shared" si="1587"/>
        <v>46392.851166050423</v>
      </c>
      <c r="K3279" s="19">
        <f t="shared" si="1588"/>
        <v>290565.75204000005</v>
      </c>
      <c r="L3279" s="15">
        <f t="shared" si="1589"/>
        <v>290565.75204000005</v>
      </c>
      <c r="M3279" s="17">
        <v>202243.69747899161</v>
      </c>
      <c r="N3279" s="17">
        <v>38426.302521008409</v>
      </c>
      <c r="O3279" s="16">
        <v>240670.00000000003</v>
      </c>
      <c r="P3279" s="18">
        <v>240670.00000000003</v>
      </c>
      <c r="Q3279" s="17">
        <v>185544.53781512607</v>
      </c>
      <c r="R3279" s="17">
        <v>35253.462184873955</v>
      </c>
      <c r="S3279" s="16">
        <v>220798.00000000003</v>
      </c>
      <c r="T3279" s="15">
        <f t="shared" si="1570"/>
        <v>220798.00000000003</v>
      </c>
      <c r="U3279" s="14"/>
      <c r="V3279" s="14"/>
      <c r="W3279" s="14"/>
      <c r="X3279" s="14"/>
      <c r="Y3279" s="14"/>
      <c r="Z3279" s="14"/>
      <c r="AA3279" s="14"/>
      <c r="AB3279" s="13"/>
      <c r="AC3279" s="12">
        <f t="shared" si="1590"/>
        <v>0</v>
      </c>
      <c r="AD3279" s="6">
        <f t="shared" si="1591"/>
        <v>0</v>
      </c>
      <c r="AE3279" s="6">
        <f t="shared" si="1592"/>
        <v>0</v>
      </c>
      <c r="AF3279" s="6">
        <f t="shared" si="1593"/>
        <v>0</v>
      </c>
      <c r="AG3279" s="9">
        <f t="shared" si="1599"/>
        <v>220798.00000000003</v>
      </c>
      <c r="AH3279" s="11">
        <f t="shared" si="1594"/>
        <v>290565.75204000005</v>
      </c>
      <c r="AI3279" s="11">
        <f t="shared" si="1595"/>
        <v>230734.00000000003</v>
      </c>
      <c r="AJ3279" s="10">
        <f t="shared" si="1596"/>
        <v>188008.43801000001</v>
      </c>
      <c r="AK3279" s="9">
        <f t="shared" si="1598"/>
        <v>225766.00000000003</v>
      </c>
      <c r="AL3279" s="9">
        <f t="shared" si="1571"/>
        <v>260649.87602000003</v>
      </c>
      <c r="AM3279" s="6">
        <f t="shared" si="1600"/>
        <v>247409.30580591265</v>
      </c>
      <c r="AN3279" s="8">
        <f t="shared" si="1584"/>
        <v>128729.1354106634</v>
      </c>
      <c r="AO3279" s="7">
        <f t="shared" si="1572"/>
        <v>0.55791142792420445</v>
      </c>
      <c r="AP3279" s="6">
        <f t="shared" si="1597"/>
        <v>247409.30580591265</v>
      </c>
      <c r="AQ3279" s="5" t="s">
        <v>0</v>
      </c>
    </row>
    <row r="3280" spans="1:43" x14ac:dyDescent="0.25">
      <c r="A3280" s="42">
        <v>827</v>
      </c>
      <c r="B3280" s="24">
        <v>72154100</v>
      </c>
      <c r="C3280" s="26">
        <v>8714199</v>
      </c>
      <c r="D3280" s="24" t="s">
        <v>3</v>
      </c>
      <c r="E3280" s="24" t="s">
        <v>3</v>
      </c>
      <c r="F3280" s="23" t="s">
        <v>670</v>
      </c>
      <c r="G3280" s="22" t="s">
        <v>1</v>
      </c>
      <c r="H3280" s="21">
        <v>1</v>
      </c>
      <c r="I3280" s="20">
        <v>146503.96169747901</v>
      </c>
      <c r="J3280" s="20">
        <f t="shared" si="1587"/>
        <v>27835.752722521014</v>
      </c>
      <c r="K3280" s="19">
        <f t="shared" si="1588"/>
        <v>174339.71442000003</v>
      </c>
      <c r="L3280" s="15">
        <f t="shared" si="1589"/>
        <v>174339.71442000003</v>
      </c>
      <c r="M3280" s="17">
        <v>120232.7731092437</v>
      </c>
      <c r="N3280" s="17">
        <v>22844.226890756305</v>
      </c>
      <c r="O3280" s="16">
        <v>143077</v>
      </c>
      <c r="P3280" s="18">
        <v>143077</v>
      </c>
      <c r="Q3280" s="17">
        <v>111326.89075630253</v>
      </c>
      <c r="R3280" s="17">
        <v>21152.10924369748</v>
      </c>
      <c r="S3280" s="16">
        <v>132479</v>
      </c>
      <c r="T3280" s="15">
        <f t="shared" si="1570"/>
        <v>132479</v>
      </c>
      <c r="U3280" s="14"/>
      <c r="V3280" s="14"/>
      <c r="W3280" s="14"/>
      <c r="X3280" s="14"/>
      <c r="Y3280" s="14"/>
      <c r="Z3280" s="14"/>
      <c r="AA3280" s="14"/>
      <c r="AB3280" s="13"/>
      <c r="AC3280" s="12">
        <f t="shared" si="1590"/>
        <v>0</v>
      </c>
      <c r="AD3280" s="6">
        <f t="shared" si="1591"/>
        <v>0</v>
      </c>
      <c r="AE3280" s="6">
        <f t="shared" si="1592"/>
        <v>0</v>
      </c>
      <c r="AF3280" s="6">
        <f t="shared" si="1593"/>
        <v>0</v>
      </c>
      <c r="AG3280" s="9">
        <f t="shared" si="1599"/>
        <v>132479</v>
      </c>
      <c r="AH3280" s="11">
        <f t="shared" si="1594"/>
        <v>174339.71442000003</v>
      </c>
      <c r="AI3280" s="11">
        <f t="shared" si="1595"/>
        <v>137778</v>
      </c>
      <c r="AJ3280" s="10">
        <f t="shared" si="1596"/>
        <v>112473.92860500001</v>
      </c>
      <c r="AK3280" s="9">
        <f t="shared" si="1598"/>
        <v>135128.5</v>
      </c>
      <c r="AL3280" s="9">
        <f t="shared" si="1571"/>
        <v>156058.85721000002</v>
      </c>
      <c r="AM3280" s="6">
        <f t="shared" si="1600"/>
        <v>147976.14924645601</v>
      </c>
      <c r="AN3280" s="8">
        <f t="shared" si="1584"/>
        <v>77059.524461454697</v>
      </c>
      <c r="AO3280" s="7">
        <f t="shared" si="1572"/>
        <v>0.55930209802330344</v>
      </c>
      <c r="AP3280" s="6">
        <f t="shared" si="1597"/>
        <v>147976.14924645601</v>
      </c>
      <c r="AQ3280" s="5" t="s">
        <v>0</v>
      </c>
    </row>
    <row r="3281" spans="1:43" ht="25.5" x14ac:dyDescent="0.25">
      <c r="A3281" s="42">
        <v>828</v>
      </c>
      <c r="B3281" s="24">
        <v>72154100</v>
      </c>
      <c r="C3281" s="26">
        <v>8714199</v>
      </c>
      <c r="D3281" s="24" t="s">
        <v>3</v>
      </c>
      <c r="E3281" s="24" t="s">
        <v>3</v>
      </c>
      <c r="F3281" s="23" t="s">
        <v>669</v>
      </c>
      <c r="G3281" s="22" t="s">
        <v>1</v>
      </c>
      <c r="H3281" s="21">
        <v>1</v>
      </c>
      <c r="I3281" s="20">
        <v>634850.86931092432</v>
      </c>
      <c r="J3281" s="20">
        <f t="shared" si="1587"/>
        <v>120621.66516907563</v>
      </c>
      <c r="K3281" s="19">
        <f t="shared" si="1588"/>
        <v>755472.53447999991</v>
      </c>
      <c r="L3281" s="15">
        <f t="shared" si="1589"/>
        <v>755472.53447999991</v>
      </c>
      <c r="M3281" s="17">
        <v>511361.34453781514</v>
      </c>
      <c r="N3281" s="17">
        <v>97158.655462184877</v>
      </c>
      <c r="O3281" s="16">
        <v>608520</v>
      </c>
      <c r="P3281" s="18">
        <v>608520</v>
      </c>
      <c r="Q3281" s="17">
        <v>482416.80672268907</v>
      </c>
      <c r="R3281" s="17">
        <v>91659.193277310929</v>
      </c>
      <c r="S3281" s="16">
        <v>574076</v>
      </c>
      <c r="T3281" s="15">
        <f t="shared" si="1570"/>
        <v>574076</v>
      </c>
      <c r="U3281" s="14"/>
      <c r="V3281" s="14"/>
      <c r="W3281" s="14"/>
      <c r="X3281" s="14"/>
      <c r="Y3281" s="14"/>
      <c r="Z3281" s="14"/>
      <c r="AA3281" s="14"/>
      <c r="AB3281" s="13"/>
      <c r="AC3281" s="12">
        <f t="shared" si="1590"/>
        <v>0</v>
      </c>
      <c r="AD3281" s="6">
        <f t="shared" si="1591"/>
        <v>0</v>
      </c>
      <c r="AE3281" s="6">
        <f t="shared" si="1592"/>
        <v>0</v>
      </c>
      <c r="AF3281" s="6">
        <f t="shared" si="1593"/>
        <v>0</v>
      </c>
      <c r="AG3281" s="9">
        <f t="shared" si="1599"/>
        <v>574076</v>
      </c>
      <c r="AH3281" s="11">
        <f t="shared" si="1594"/>
        <v>755472.53447999991</v>
      </c>
      <c r="AI3281" s="11">
        <f t="shared" si="1595"/>
        <v>591298</v>
      </c>
      <c r="AJ3281" s="10">
        <f t="shared" si="1596"/>
        <v>484517.13361999998</v>
      </c>
      <c r="AK3281" s="9">
        <f t="shared" si="1598"/>
        <v>582687</v>
      </c>
      <c r="AL3281" s="9">
        <f t="shared" si="1571"/>
        <v>673385.26723999996</v>
      </c>
      <c r="AM3281" s="6">
        <f t="shared" si="1600"/>
        <v>637086.61350702425</v>
      </c>
      <c r="AN3281" s="8">
        <f t="shared" si="1584"/>
        <v>332451.0908611326</v>
      </c>
      <c r="AO3281" s="7">
        <f t="shared" si="1572"/>
        <v>0.56223949829211772</v>
      </c>
      <c r="AP3281" s="6">
        <f t="shared" si="1597"/>
        <v>637086.61350702425</v>
      </c>
      <c r="AQ3281" s="5" t="s">
        <v>0</v>
      </c>
    </row>
    <row r="3282" spans="1:43" x14ac:dyDescent="0.25">
      <c r="A3282" s="42">
        <v>829</v>
      </c>
      <c r="B3282" s="24">
        <v>72154100</v>
      </c>
      <c r="C3282" s="26">
        <v>8714199</v>
      </c>
      <c r="D3282" s="24" t="s">
        <v>3</v>
      </c>
      <c r="E3282" s="24" t="s">
        <v>3</v>
      </c>
      <c r="F3282" s="23" t="s">
        <v>668</v>
      </c>
      <c r="G3282" s="22" t="s">
        <v>1</v>
      </c>
      <c r="H3282" s="21">
        <v>1</v>
      </c>
      <c r="I3282" s="20">
        <v>146503.96169747901</v>
      </c>
      <c r="J3282" s="20">
        <f t="shared" si="1587"/>
        <v>27835.752722521014</v>
      </c>
      <c r="K3282" s="19">
        <f t="shared" si="1588"/>
        <v>174339.71442000003</v>
      </c>
      <c r="L3282" s="15">
        <f t="shared" si="1589"/>
        <v>174339.71442000003</v>
      </c>
      <c r="M3282" s="17">
        <v>116893.27731092437</v>
      </c>
      <c r="N3282" s="17">
        <v>22209.722689075632</v>
      </c>
      <c r="O3282" s="16">
        <v>139103</v>
      </c>
      <c r="P3282" s="18">
        <v>139103</v>
      </c>
      <c r="Q3282" s="17">
        <v>111326.89075630253</v>
      </c>
      <c r="R3282" s="17">
        <v>21152.10924369748</v>
      </c>
      <c r="S3282" s="16">
        <v>132479</v>
      </c>
      <c r="T3282" s="15">
        <f t="shared" ref="T3282:T3345" si="1601">+S3282</f>
        <v>132479</v>
      </c>
      <c r="U3282" s="14"/>
      <c r="V3282" s="14"/>
      <c r="W3282" s="14"/>
      <c r="X3282" s="14"/>
      <c r="Y3282" s="14"/>
      <c r="Z3282" s="14"/>
      <c r="AA3282" s="14"/>
      <c r="AB3282" s="13"/>
      <c r="AC3282" s="12">
        <f t="shared" si="1590"/>
        <v>0</v>
      </c>
      <c r="AD3282" s="6">
        <f t="shared" si="1591"/>
        <v>0</v>
      </c>
      <c r="AE3282" s="6">
        <f t="shared" si="1592"/>
        <v>0</v>
      </c>
      <c r="AF3282" s="6">
        <f t="shared" si="1593"/>
        <v>0</v>
      </c>
      <c r="AG3282" s="9">
        <f t="shared" si="1599"/>
        <v>132479</v>
      </c>
      <c r="AH3282" s="11">
        <f t="shared" si="1594"/>
        <v>174339.71442000003</v>
      </c>
      <c r="AI3282" s="11">
        <f t="shared" si="1595"/>
        <v>135791</v>
      </c>
      <c r="AJ3282" s="10">
        <f t="shared" si="1596"/>
        <v>111480.42860500001</v>
      </c>
      <c r="AK3282" s="9">
        <f t="shared" si="1598"/>
        <v>134135</v>
      </c>
      <c r="AL3282" s="9">
        <f t="shared" si="1571"/>
        <v>155065.35721000002</v>
      </c>
      <c r="AM3282" s="6">
        <f t="shared" si="1600"/>
        <v>146532.94668534986</v>
      </c>
      <c r="AN3282" s="8">
        <f t="shared" si="1584"/>
        <v>76557.434270463782</v>
      </c>
      <c r="AO3282" s="7">
        <f t="shared" si="1572"/>
        <v>0.56378872142088787</v>
      </c>
      <c r="AP3282" s="6">
        <f t="shared" si="1597"/>
        <v>146532.94668534986</v>
      </c>
      <c r="AQ3282" s="5" t="s">
        <v>0</v>
      </c>
    </row>
    <row r="3283" spans="1:43" ht="25.5" x14ac:dyDescent="0.25">
      <c r="A3283" s="42">
        <v>830</v>
      </c>
      <c r="B3283" s="24">
        <v>72154100</v>
      </c>
      <c r="C3283" s="26">
        <v>8714199</v>
      </c>
      <c r="D3283" s="24" t="s">
        <v>3</v>
      </c>
      <c r="E3283" s="24" t="s">
        <v>3</v>
      </c>
      <c r="F3283" s="23" t="s">
        <v>667</v>
      </c>
      <c r="G3283" s="22" t="s">
        <v>1</v>
      </c>
      <c r="H3283" s="21">
        <v>1</v>
      </c>
      <c r="I3283" s="20">
        <v>1465039.6169747901</v>
      </c>
      <c r="J3283" s="20">
        <f t="shared" si="1587"/>
        <v>278357.5272252101</v>
      </c>
      <c r="K3283" s="19">
        <f t="shared" si="1588"/>
        <v>1743397.1442000002</v>
      </c>
      <c r="L3283" s="15">
        <f t="shared" si="1589"/>
        <v>1743397.1442000002</v>
      </c>
      <c r="M3283" s="17">
        <v>1191197.4789915967</v>
      </c>
      <c r="N3283" s="17">
        <v>226327.52100840339</v>
      </c>
      <c r="O3283" s="16">
        <v>1417525</v>
      </c>
      <c r="P3283" s="18">
        <v>1417525</v>
      </c>
      <c r="Q3283" s="17">
        <v>1113268.9075630254</v>
      </c>
      <c r="R3283" s="17">
        <v>211521.09243697481</v>
      </c>
      <c r="S3283" s="16">
        <v>1324790.0000000002</v>
      </c>
      <c r="T3283" s="15">
        <f t="shared" si="1601"/>
        <v>1324790.0000000002</v>
      </c>
      <c r="U3283" s="14"/>
      <c r="V3283" s="14"/>
      <c r="W3283" s="14"/>
      <c r="X3283" s="14"/>
      <c r="Y3283" s="14"/>
      <c r="Z3283" s="14"/>
      <c r="AA3283" s="14"/>
      <c r="AB3283" s="13"/>
      <c r="AC3283" s="12">
        <f t="shared" si="1590"/>
        <v>0</v>
      </c>
      <c r="AD3283" s="6">
        <f t="shared" si="1591"/>
        <v>0</v>
      </c>
      <c r="AE3283" s="6">
        <f t="shared" si="1592"/>
        <v>0</v>
      </c>
      <c r="AF3283" s="6">
        <f t="shared" si="1593"/>
        <v>0</v>
      </c>
      <c r="AG3283" s="9">
        <f t="shared" si="1599"/>
        <v>1324790.0000000002</v>
      </c>
      <c r="AH3283" s="11">
        <f t="shared" si="1594"/>
        <v>1743397.1442000002</v>
      </c>
      <c r="AI3283" s="11">
        <f t="shared" si="1595"/>
        <v>1371157.5</v>
      </c>
      <c r="AJ3283" s="10">
        <f t="shared" si="1596"/>
        <v>1121428.03605</v>
      </c>
      <c r="AK3283" s="9">
        <f t="shared" si="1598"/>
        <v>1347973.75</v>
      </c>
      <c r="AL3283" s="9">
        <f t="shared" si="1571"/>
        <v>1557277.3221</v>
      </c>
      <c r="AM3283" s="6">
        <f t="shared" si="1600"/>
        <v>1475010.14398538</v>
      </c>
      <c r="AN3283" s="8">
        <f t="shared" si="1584"/>
        <v>768868.41353031644</v>
      </c>
      <c r="AO3283" s="7">
        <f t="shared" si="1572"/>
        <v>0.56074405276586858</v>
      </c>
      <c r="AP3283" s="6">
        <f t="shared" si="1597"/>
        <v>1475010.14398538</v>
      </c>
      <c r="AQ3283" s="5" t="s">
        <v>0</v>
      </c>
    </row>
    <row r="3284" spans="1:43" ht="25.5" x14ac:dyDescent="0.25">
      <c r="A3284" s="42">
        <v>831</v>
      </c>
      <c r="B3284" s="24">
        <v>72154100</v>
      </c>
      <c r="C3284" s="26">
        <v>8714199</v>
      </c>
      <c r="D3284" s="24" t="s">
        <v>3</v>
      </c>
      <c r="E3284" s="24" t="s">
        <v>3</v>
      </c>
      <c r="F3284" s="23" t="s">
        <v>666</v>
      </c>
      <c r="G3284" s="22" t="s">
        <v>1</v>
      </c>
      <c r="H3284" s="21">
        <v>1</v>
      </c>
      <c r="I3284" s="20">
        <v>341842.94591596641</v>
      </c>
      <c r="J3284" s="20">
        <f t="shared" si="1587"/>
        <v>64950.15972403362</v>
      </c>
      <c r="K3284" s="19">
        <f t="shared" si="1588"/>
        <v>406793.10564000002</v>
      </c>
      <c r="L3284" s="15">
        <f t="shared" si="1589"/>
        <v>406793.10564000002</v>
      </c>
      <c r="M3284" s="17">
        <v>280543.69747899158</v>
      </c>
      <c r="N3284" s="17">
        <v>53303.302521008402</v>
      </c>
      <c r="O3284" s="16">
        <v>333847</v>
      </c>
      <c r="P3284" s="18">
        <v>333847</v>
      </c>
      <c r="Q3284" s="17">
        <v>259763.02521008404</v>
      </c>
      <c r="R3284" s="17">
        <v>49354.97478991597</v>
      </c>
      <c r="S3284" s="16">
        <v>309118</v>
      </c>
      <c r="T3284" s="15">
        <f t="shared" si="1601"/>
        <v>309118</v>
      </c>
      <c r="U3284" s="14"/>
      <c r="V3284" s="14"/>
      <c r="W3284" s="14"/>
      <c r="X3284" s="14"/>
      <c r="Y3284" s="14"/>
      <c r="Z3284" s="14"/>
      <c r="AA3284" s="14"/>
      <c r="AB3284" s="13"/>
      <c r="AC3284" s="12">
        <f t="shared" si="1590"/>
        <v>0</v>
      </c>
      <c r="AD3284" s="6">
        <f t="shared" si="1591"/>
        <v>0</v>
      </c>
      <c r="AE3284" s="6">
        <f t="shared" si="1592"/>
        <v>0</v>
      </c>
      <c r="AF3284" s="6">
        <f t="shared" si="1593"/>
        <v>0</v>
      </c>
      <c r="AG3284" s="9">
        <f t="shared" si="1599"/>
        <v>309118</v>
      </c>
      <c r="AH3284" s="11">
        <f t="shared" si="1594"/>
        <v>406793.10564000002</v>
      </c>
      <c r="AI3284" s="11">
        <f t="shared" si="1595"/>
        <v>321482.5</v>
      </c>
      <c r="AJ3284" s="10">
        <f t="shared" si="1596"/>
        <v>262439.52640999999</v>
      </c>
      <c r="AK3284" s="9">
        <f t="shared" si="1598"/>
        <v>315300.25</v>
      </c>
      <c r="AL3284" s="9">
        <f t="shared" si="1571"/>
        <v>364137.80281999998</v>
      </c>
      <c r="AM3284" s="6">
        <f t="shared" si="1600"/>
        <v>345278.16324386554</v>
      </c>
      <c r="AN3284" s="8">
        <f t="shared" si="1584"/>
        <v>179805.79156413535</v>
      </c>
      <c r="AO3284" s="7">
        <f t="shared" si="1572"/>
        <v>0.55930195753776757</v>
      </c>
      <c r="AP3284" s="6">
        <f t="shared" si="1597"/>
        <v>345278.16324386554</v>
      </c>
      <c r="AQ3284" s="5" t="s">
        <v>0</v>
      </c>
    </row>
    <row r="3285" spans="1:43" ht="25.5" x14ac:dyDescent="0.25">
      <c r="A3285" s="42">
        <v>832</v>
      </c>
      <c r="B3285" s="24">
        <v>72154100</v>
      </c>
      <c r="C3285" s="26">
        <v>8714199</v>
      </c>
      <c r="D3285" s="24" t="s">
        <v>3</v>
      </c>
      <c r="E3285" s="24" t="s">
        <v>3</v>
      </c>
      <c r="F3285" s="23" t="s">
        <v>665</v>
      </c>
      <c r="G3285" s="22" t="s">
        <v>1</v>
      </c>
      <c r="H3285" s="21">
        <v>1</v>
      </c>
      <c r="I3285" s="20">
        <v>341842.94591596641</v>
      </c>
      <c r="J3285" s="20">
        <f t="shared" si="1587"/>
        <v>64950.15972403362</v>
      </c>
      <c r="K3285" s="19">
        <f t="shared" si="1588"/>
        <v>406793.10564000002</v>
      </c>
      <c r="L3285" s="15">
        <f t="shared" si="1589"/>
        <v>406793.10564000002</v>
      </c>
      <c r="M3285" s="17">
        <v>283141.17647058825</v>
      </c>
      <c r="N3285" s="17">
        <v>53796.823529411769</v>
      </c>
      <c r="O3285" s="16">
        <v>336938</v>
      </c>
      <c r="P3285" s="18">
        <v>336938</v>
      </c>
      <c r="Q3285" s="17">
        <v>259763.02521008404</v>
      </c>
      <c r="R3285" s="17">
        <v>49354.97478991597</v>
      </c>
      <c r="S3285" s="16">
        <v>309118</v>
      </c>
      <c r="T3285" s="15">
        <f t="shared" si="1601"/>
        <v>309118</v>
      </c>
      <c r="U3285" s="14"/>
      <c r="V3285" s="14"/>
      <c r="W3285" s="14"/>
      <c r="X3285" s="14"/>
      <c r="Y3285" s="14"/>
      <c r="Z3285" s="14"/>
      <c r="AA3285" s="14"/>
      <c r="AB3285" s="13"/>
      <c r="AC3285" s="12">
        <f t="shared" si="1590"/>
        <v>0</v>
      </c>
      <c r="AD3285" s="6">
        <f t="shared" si="1591"/>
        <v>0</v>
      </c>
      <c r="AE3285" s="6">
        <f t="shared" si="1592"/>
        <v>0</v>
      </c>
      <c r="AF3285" s="6">
        <f t="shared" si="1593"/>
        <v>0</v>
      </c>
      <c r="AG3285" s="9">
        <f t="shared" si="1599"/>
        <v>309118</v>
      </c>
      <c r="AH3285" s="11">
        <f t="shared" si="1594"/>
        <v>406793.10564000002</v>
      </c>
      <c r="AI3285" s="11">
        <f t="shared" si="1595"/>
        <v>323028</v>
      </c>
      <c r="AJ3285" s="10">
        <f t="shared" si="1596"/>
        <v>263212.27640999999</v>
      </c>
      <c r="AK3285" s="9">
        <f t="shared" si="1598"/>
        <v>316073</v>
      </c>
      <c r="AL3285" s="9">
        <f t="shared" si="1571"/>
        <v>364910.55281999998</v>
      </c>
      <c r="AM3285" s="6">
        <f t="shared" si="1600"/>
        <v>346373.61737293541</v>
      </c>
      <c r="AN3285" s="8">
        <f t="shared" si="1584"/>
        <v>180221.13708117892</v>
      </c>
      <c r="AO3285" s="7">
        <f t="shared" si="1572"/>
        <v>0.55791181284959479</v>
      </c>
      <c r="AP3285" s="6">
        <f t="shared" si="1597"/>
        <v>346373.61737293541</v>
      </c>
      <c r="AQ3285" s="5" t="s">
        <v>0</v>
      </c>
    </row>
    <row r="3286" spans="1:43" x14ac:dyDescent="0.25">
      <c r="A3286" s="42">
        <v>833</v>
      </c>
      <c r="B3286" s="24">
        <v>72154100</v>
      </c>
      <c r="C3286" s="26">
        <v>8714199</v>
      </c>
      <c r="D3286" s="24" t="s">
        <v>3</v>
      </c>
      <c r="E3286" s="24" t="s">
        <v>3</v>
      </c>
      <c r="F3286" s="23" t="s">
        <v>664</v>
      </c>
      <c r="G3286" s="22" t="s">
        <v>1</v>
      </c>
      <c r="H3286" s="21">
        <v>1</v>
      </c>
      <c r="I3286" s="20">
        <v>146503.96169747901</v>
      </c>
      <c r="J3286" s="20">
        <f t="shared" si="1587"/>
        <v>27835.752722521014</v>
      </c>
      <c r="K3286" s="19">
        <f t="shared" si="1588"/>
        <v>174339.71442000003</v>
      </c>
      <c r="L3286" s="15">
        <f t="shared" si="1589"/>
        <v>174339.71442000003</v>
      </c>
      <c r="M3286" s="17">
        <v>119120.1680672269</v>
      </c>
      <c r="N3286" s="17">
        <v>22632.831932773111</v>
      </c>
      <c r="O3286" s="16">
        <v>141753</v>
      </c>
      <c r="P3286" s="18">
        <v>141753</v>
      </c>
      <c r="Q3286" s="17">
        <v>111326.89075630253</v>
      </c>
      <c r="R3286" s="17">
        <v>21152.10924369748</v>
      </c>
      <c r="S3286" s="16">
        <v>132479</v>
      </c>
      <c r="T3286" s="15">
        <f t="shared" si="1601"/>
        <v>132479</v>
      </c>
      <c r="U3286" s="14"/>
      <c r="V3286" s="14"/>
      <c r="W3286" s="14"/>
      <c r="X3286" s="14"/>
      <c r="Y3286" s="14"/>
      <c r="Z3286" s="14"/>
      <c r="AA3286" s="14"/>
      <c r="AB3286" s="13"/>
      <c r="AC3286" s="12">
        <f t="shared" si="1590"/>
        <v>0</v>
      </c>
      <c r="AD3286" s="6">
        <f t="shared" si="1591"/>
        <v>0</v>
      </c>
      <c r="AE3286" s="6">
        <f t="shared" si="1592"/>
        <v>0</v>
      </c>
      <c r="AF3286" s="6">
        <f t="shared" si="1593"/>
        <v>0</v>
      </c>
      <c r="AG3286" s="9">
        <f t="shared" si="1599"/>
        <v>132479</v>
      </c>
      <c r="AH3286" s="11">
        <f t="shared" si="1594"/>
        <v>174339.71442000003</v>
      </c>
      <c r="AI3286" s="11">
        <f t="shared" si="1595"/>
        <v>137116</v>
      </c>
      <c r="AJ3286" s="10">
        <f t="shared" si="1596"/>
        <v>112142.92860500001</v>
      </c>
      <c r="AK3286" s="9">
        <f t="shared" si="1598"/>
        <v>134797.5</v>
      </c>
      <c r="AL3286" s="9">
        <f t="shared" si="1571"/>
        <v>155727.85721000002</v>
      </c>
      <c r="AM3286" s="6">
        <f t="shared" si="1600"/>
        <v>147501.19485660837</v>
      </c>
      <c r="AN3286" s="8">
        <f t="shared" si="1584"/>
        <v>76886.905537988394</v>
      </c>
      <c r="AO3286" s="7">
        <f t="shared" si="1572"/>
        <v>0.56074349848295157</v>
      </c>
      <c r="AP3286" s="6">
        <f t="shared" si="1597"/>
        <v>147501.19485660837</v>
      </c>
      <c r="AQ3286" s="5" t="s">
        <v>0</v>
      </c>
    </row>
    <row r="3287" spans="1:43" x14ac:dyDescent="0.25">
      <c r="A3287" s="42">
        <v>834</v>
      </c>
      <c r="B3287" s="24">
        <v>72154100</v>
      </c>
      <c r="C3287" s="26">
        <v>8714199</v>
      </c>
      <c r="D3287" s="24" t="s">
        <v>3</v>
      </c>
      <c r="E3287" s="24" t="s">
        <v>3</v>
      </c>
      <c r="F3287" s="23" t="s">
        <v>663</v>
      </c>
      <c r="G3287" s="22" t="s">
        <v>1</v>
      </c>
      <c r="H3287" s="21">
        <v>1</v>
      </c>
      <c r="I3287" s="20">
        <v>439511.88509243703</v>
      </c>
      <c r="J3287" s="20">
        <f t="shared" si="1587"/>
        <v>83507.258167563035</v>
      </c>
      <c r="K3287" s="19">
        <f t="shared" si="1588"/>
        <v>523019.14326000004</v>
      </c>
      <c r="L3287" s="15">
        <f t="shared" si="1589"/>
        <v>523019.14326000004</v>
      </c>
      <c r="M3287" s="17">
        <v>354019.32773109246</v>
      </c>
      <c r="N3287" s="17">
        <v>67263.672268907569</v>
      </c>
      <c r="O3287" s="16">
        <v>421283</v>
      </c>
      <c r="P3287" s="18">
        <v>421283</v>
      </c>
      <c r="Q3287" s="17">
        <v>333980.6722689076</v>
      </c>
      <c r="R3287" s="17">
        <v>63456.327731092446</v>
      </c>
      <c r="S3287" s="16">
        <v>397437.00000000006</v>
      </c>
      <c r="T3287" s="15">
        <f t="shared" si="1601"/>
        <v>397437.00000000006</v>
      </c>
      <c r="U3287" s="14"/>
      <c r="V3287" s="14"/>
      <c r="W3287" s="14"/>
      <c r="X3287" s="14"/>
      <c r="Y3287" s="14"/>
      <c r="Z3287" s="14"/>
      <c r="AA3287" s="14"/>
      <c r="AB3287" s="13"/>
      <c r="AC3287" s="12">
        <f t="shared" si="1590"/>
        <v>0</v>
      </c>
      <c r="AD3287" s="6">
        <f t="shared" si="1591"/>
        <v>0</v>
      </c>
      <c r="AE3287" s="6">
        <f t="shared" si="1592"/>
        <v>0</v>
      </c>
      <c r="AF3287" s="6">
        <f t="shared" si="1593"/>
        <v>0</v>
      </c>
      <c r="AG3287" s="9">
        <f t="shared" si="1599"/>
        <v>397437.00000000006</v>
      </c>
      <c r="AH3287" s="11">
        <f t="shared" si="1594"/>
        <v>523019.14326000004</v>
      </c>
      <c r="AI3287" s="11">
        <f t="shared" si="1595"/>
        <v>409360</v>
      </c>
      <c r="AJ3287" s="10">
        <f t="shared" si="1596"/>
        <v>335434.78581500001</v>
      </c>
      <c r="AK3287" s="9">
        <f t="shared" si="1598"/>
        <v>403398.5</v>
      </c>
      <c r="AL3287" s="9">
        <f t="shared" ref="AL3287:AL3350" si="1602">AVERAGE(AH3287,AI3287)</f>
        <v>466189.57163000002</v>
      </c>
      <c r="AM3287" s="6">
        <f t="shared" si="1600"/>
        <v>441059.76836736419</v>
      </c>
      <c r="AN3287" s="8">
        <f t="shared" si="1584"/>
        <v>230158.3347288013</v>
      </c>
      <c r="AO3287" s="7">
        <f t="shared" ref="AO3287:AO3350" si="1603">+AN3287/AI3287</f>
        <v>0.56223943406488497</v>
      </c>
      <c r="AP3287" s="6">
        <f t="shared" si="1597"/>
        <v>441059.76836736419</v>
      </c>
      <c r="AQ3287" s="5" t="s">
        <v>0</v>
      </c>
    </row>
    <row r="3288" spans="1:43" ht="25.5" x14ac:dyDescent="0.25">
      <c r="A3288" s="42">
        <v>835</v>
      </c>
      <c r="B3288" s="24">
        <v>72154100</v>
      </c>
      <c r="C3288" s="26">
        <v>8714199</v>
      </c>
      <c r="D3288" s="24" t="s">
        <v>3</v>
      </c>
      <c r="E3288" s="24" t="s">
        <v>3</v>
      </c>
      <c r="F3288" s="23" t="s">
        <v>662</v>
      </c>
      <c r="G3288" s="22" t="s">
        <v>1</v>
      </c>
      <c r="H3288" s="21">
        <v>1</v>
      </c>
      <c r="I3288" s="20">
        <v>439511.88509243703</v>
      </c>
      <c r="J3288" s="20">
        <f t="shared" si="1587"/>
        <v>83507.258167563035</v>
      </c>
      <c r="K3288" s="19">
        <f t="shared" si="1588"/>
        <v>523019.14326000004</v>
      </c>
      <c r="L3288" s="15">
        <f t="shared" si="1589"/>
        <v>523019.14326000004</v>
      </c>
      <c r="M3288" s="17">
        <v>354019.32773109246</v>
      </c>
      <c r="N3288" s="17">
        <v>67263.672268907569</v>
      </c>
      <c r="O3288" s="16">
        <v>421283</v>
      </c>
      <c r="P3288" s="18">
        <v>421283</v>
      </c>
      <c r="Q3288" s="17">
        <v>333980.6722689076</v>
      </c>
      <c r="R3288" s="17">
        <v>63456.327731092446</v>
      </c>
      <c r="S3288" s="16">
        <v>397437.00000000006</v>
      </c>
      <c r="T3288" s="15">
        <f t="shared" si="1601"/>
        <v>397437.00000000006</v>
      </c>
      <c r="U3288" s="14"/>
      <c r="V3288" s="14"/>
      <c r="W3288" s="14"/>
      <c r="X3288" s="14"/>
      <c r="Y3288" s="14"/>
      <c r="Z3288" s="14"/>
      <c r="AA3288" s="14"/>
      <c r="AB3288" s="13"/>
      <c r="AC3288" s="12">
        <f t="shared" si="1590"/>
        <v>0</v>
      </c>
      <c r="AD3288" s="6">
        <f t="shared" si="1591"/>
        <v>0</v>
      </c>
      <c r="AE3288" s="6">
        <f t="shared" si="1592"/>
        <v>0</v>
      </c>
      <c r="AF3288" s="6">
        <f t="shared" si="1593"/>
        <v>0</v>
      </c>
      <c r="AG3288" s="9">
        <f t="shared" si="1599"/>
        <v>397437.00000000006</v>
      </c>
      <c r="AH3288" s="11">
        <f t="shared" si="1594"/>
        <v>523019.14326000004</v>
      </c>
      <c r="AI3288" s="11">
        <f t="shared" si="1595"/>
        <v>409360</v>
      </c>
      <c r="AJ3288" s="10">
        <f t="shared" si="1596"/>
        <v>335434.78581500001</v>
      </c>
      <c r="AK3288" s="9">
        <f t="shared" si="1598"/>
        <v>403398.5</v>
      </c>
      <c r="AL3288" s="9">
        <f t="shared" si="1602"/>
        <v>466189.57163000002</v>
      </c>
      <c r="AM3288" s="6">
        <f t="shared" si="1600"/>
        <v>441059.76836736419</v>
      </c>
      <c r="AN3288" s="8">
        <f t="shared" si="1584"/>
        <v>230158.3347288013</v>
      </c>
      <c r="AO3288" s="7">
        <f t="shared" si="1603"/>
        <v>0.56223943406488497</v>
      </c>
      <c r="AP3288" s="6">
        <f t="shared" si="1597"/>
        <v>441059.76836736419</v>
      </c>
      <c r="AQ3288" s="5" t="s">
        <v>0</v>
      </c>
    </row>
    <row r="3289" spans="1:43" x14ac:dyDescent="0.25">
      <c r="A3289" s="42">
        <v>836</v>
      </c>
      <c r="B3289" s="24">
        <v>72154100</v>
      </c>
      <c r="C3289" s="26">
        <v>8714199</v>
      </c>
      <c r="D3289" s="24" t="s">
        <v>3</v>
      </c>
      <c r="E3289" s="24" t="s">
        <v>3</v>
      </c>
      <c r="F3289" s="23" t="s">
        <v>661</v>
      </c>
      <c r="G3289" s="22" t="s">
        <v>1</v>
      </c>
      <c r="H3289" s="21">
        <v>1</v>
      </c>
      <c r="I3289" s="20">
        <v>341842.94591596641</v>
      </c>
      <c r="J3289" s="20">
        <f t="shared" si="1587"/>
        <v>64950.15972403362</v>
      </c>
      <c r="K3289" s="19">
        <f t="shared" si="1588"/>
        <v>406793.10564000002</v>
      </c>
      <c r="L3289" s="15">
        <f t="shared" si="1589"/>
        <v>406793.10564000002</v>
      </c>
      <c r="M3289" s="17">
        <v>283141.17647058825</v>
      </c>
      <c r="N3289" s="17">
        <v>53796.823529411769</v>
      </c>
      <c r="O3289" s="16">
        <v>336938</v>
      </c>
      <c r="P3289" s="18">
        <v>336938</v>
      </c>
      <c r="Q3289" s="17">
        <v>259763.02521008404</v>
      </c>
      <c r="R3289" s="17">
        <v>49354.97478991597</v>
      </c>
      <c r="S3289" s="16">
        <v>309118</v>
      </c>
      <c r="T3289" s="15">
        <f t="shared" si="1601"/>
        <v>309118</v>
      </c>
      <c r="U3289" s="14"/>
      <c r="V3289" s="14"/>
      <c r="W3289" s="14"/>
      <c r="X3289" s="14"/>
      <c r="Y3289" s="14"/>
      <c r="Z3289" s="14"/>
      <c r="AA3289" s="14"/>
      <c r="AB3289" s="13"/>
      <c r="AC3289" s="12">
        <f t="shared" si="1590"/>
        <v>0</v>
      </c>
      <c r="AD3289" s="6">
        <f t="shared" si="1591"/>
        <v>0</v>
      </c>
      <c r="AE3289" s="6">
        <f t="shared" si="1592"/>
        <v>0</v>
      </c>
      <c r="AF3289" s="6">
        <f t="shared" si="1593"/>
        <v>0</v>
      </c>
      <c r="AG3289" s="9">
        <f t="shared" si="1599"/>
        <v>309118</v>
      </c>
      <c r="AH3289" s="11">
        <f t="shared" si="1594"/>
        <v>406793.10564000002</v>
      </c>
      <c r="AI3289" s="11">
        <f t="shared" si="1595"/>
        <v>323028</v>
      </c>
      <c r="AJ3289" s="10">
        <f t="shared" si="1596"/>
        <v>263212.27640999999</v>
      </c>
      <c r="AK3289" s="9">
        <f t="shared" si="1598"/>
        <v>316073</v>
      </c>
      <c r="AL3289" s="9">
        <f t="shared" si="1602"/>
        <v>364910.55281999998</v>
      </c>
      <c r="AM3289" s="6">
        <f t="shared" si="1600"/>
        <v>346373.61737293541</v>
      </c>
      <c r="AN3289" s="8">
        <f t="shared" si="1584"/>
        <v>180221.13708117892</v>
      </c>
      <c r="AO3289" s="7">
        <f t="shared" si="1603"/>
        <v>0.55791181284959479</v>
      </c>
      <c r="AP3289" s="6">
        <f t="shared" si="1597"/>
        <v>346373.61737293541</v>
      </c>
      <c r="AQ3289" s="5" t="s">
        <v>0</v>
      </c>
    </row>
    <row r="3290" spans="1:43" ht="25.5" x14ac:dyDescent="0.25">
      <c r="A3290" s="42">
        <v>837</v>
      </c>
      <c r="B3290" s="24">
        <v>72154100</v>
      </c>
      <c r="C3290" s="26">
        <v>8714199</v>
      </c>
      <c r="D3290" s="24" t="s">
        <v>3</v>
      </c>
      <c r="E3290" s="24" t="s">
        <v>3</v>
      </c>
      <c r="F3290" s="23" t="s">
        <v>660</v>
      </c>
      <c r="G3290" s="22" t="s">
        <v>1</v>
      </c>
      <c r="H3290" s="21">
        <v>1</v>
      </c>
      <c r="I3290" s="20">
        <v>537180.82426890754</v>
      </c>
      <c r="J3290" s="20">
        <f t="shared" si="1587"/>
        <v>102064.35661109243</v>
      </c>
      <c r="K3290" s="19">
        <f t="shared" si="1588"/>
        <v>639245.18088</v>
      </c>
      <c r="L3290" s="15">
        <f t="shared" si="1589"/>
        <v>639245.18088</v>
      </c>
      <c r="M3290" s="17">
        <v>432690.75630252104</v>
      </c>
      <c r="N3290" s="17">
        <v>82211.243697479003</v>
      </c>
      <c r="O3290" s="16">
        <v>514902.00000000006</v>
      </c>
      <c r="P3290" s="18">
        <v>514902.00000000006</v>
      </c>
      <c r="Q3290" s="17">
        <v>408198.31932773109</v>
      </c>
      <c r="R3290" s="17">
        <v>77557.680672268907</v>
      </c>
      <c r="S3290" s="16">
        <v>485756</v>
      </c>
      <c r="T3290" s="15">
        <f t="shared" si="1601"/>
        <v>485756</v>
      </c>
      <c r="U3290" s="14"/>
      <c r="V3290" s="14"/>
      <c r="W3290" s="14"/>
      <c r="X3290" s="14"/>
      <c r="Y3290" s="14"/>
      <c r="Z3290" s="14"/>
      <c r="AA3290" s="14"/>
      <c r="AB3290" s="13"/>
      <c r="AC3290" s="12">
        <f t="shared" si="1590"/>
        <v>0</v>
      </c>
      <c r="AD3290" s="6">
        <f t="shared" si="1591"/>
        <v>0</v>
      </c>
      <c r="AE3290" s="6">
        <f t="shared" si="1592"/>
        <v>0</v>
      </c>
      <c r="AF3290" s="6">
        <f t="shared" si="1593"/>
        <v>0</v>
      </c>
      <c r="AG3290" s="9">
        <f t="shared" si="1599"/>
        <v>485756</v>
      </c>
      <c r="AH3290" s="11">
        <f t="shared" si="1594"/>
        <v>639245.18088</v>
      </c>
      <c r="AI3290" s="11">
        <f t="shared" si="1595"/>
        <v>500329</v>
      </c>
      <c r="AJ3290" s="10">
        <f t="shared" si="1596"/>
        <v>409975.79522000003</v>
      </c>
      <c r="AK3290" s="9">
        <f t="shared" si="1598"/>
        <v>493042.5</v>
      </c>
      <c r="AL3290" s="9">
        <f t="shared" si="1602"/>
        <v>569787.09043999994</v>
      </c>
      <c r="AM3290" s="6">
        <f t="shared" si="1600"/>
        <v>539073.01238154981</v>
      </c>
      <c r="AN3290" s="8">
        <f t="shared" si="1584"/>
        <v>281304.55130410905</v>
      </c>
      <c r="AO3290" s="7">
        <f t="shared" si="1603"/>
        <v>0.56223914924801288</v>
      </c>
      <c r="AP3290" s="6">
        <f t="shared" si="1597"/>
        <v>539073.01238154981</v>
      </c>
      <c r="AQ3290" s="5" t="s">
        <v>0</v>
      </c>
    </row>
    <row r="3291" spans="1:43" x14ac:dyDescent="0.25">
      <c r="A3291" s="42">
        <v>838</v>
      </c>
      <c r="B3291" s="24">
        <v>72154100</v>
      </c>
      <c r="C3291" s="26">
        <v>8714199</v>
      </c>
      <c r="D3291" s="24" t="s">
        <v>3</v>
      </c>
      <c r="E3291" s="24" t="s">
        <v>3</v>
      </c>
      <c r="F3291" s="23" t="s">
        <v>659</v>
      </c>
      <c r="G3291" s="22" t="s">
        <v>1</v>
      </c>
      <c r="H3291" s="21">
        <v>1</v>
      </c>
      <c r="I3291" s="20">
        <v>244172.90087394961</v>
      </c>
      <c r="J3291" s="20">
        <f t="shared" ref="J3291:J3322" si="1604">+I3291*0.19</f>
        <v>46392.851166050423</v>
      </c>
      <c r="K3291" s="19">
        <f t="shared" ref="K3291:K3322" si="1605">+I3291+J3291</f>
        <v>290565.75204000005</v>
      </c>
      <c r="L3291" s="15">
        <f t="shared" ref="L3291:L3322" si="1606">+H3291*K3291</f>
        <v>290565.75204000005</v>
      </c>
      <c r="M3291" s="17">
        <v>196677.31092436975</v>
      </c>
      <c r="N3291" s="17">
        <v>37368.689075630253</v>
      </c>
      <c r="O3291" s="16">
        <v>234046</v>
      </c>
      <c r="P3291" s="18">
        <v>234046</v>
      </c>
      <c r="Q3291" s="17">
        <v>185544.53781512607</v>
      </c>
      <c r="R3291" s="17">
        <v>35253.462184873955</v>
      </c>
      <c r="S3291" s="16">
        <v>220798.00000000003</v>
      </c>
      <c r="T3291" s="15">
        <f t="shared" si="1601"/>
        <v>220798.00000000003</v>
      </c>
      <c r="U3291" s="14"/>
      <c r="V3291" s="14"/>
      <c r="W3291" s="14"/>
      <c r="X3291" s="14"/>
      <c r="Y3291" s="14"/>
      <c r="Z3291" s="14"/>
      <c r="AA3291" s="14"/>
      <c r="AB3291" s="13"/>
      <c r="AC3291" s="12">
        <f t="shared" ref="AC3291:AC3322" si="1607">+AB3291*19%</f>
        <v>0</v>
      </c>
      <c r="AD3291" s="6">
        <f t="shared" ref="AD3291:AD3322" si="1608">+AB3291+AC3291</f>
        <v>0</v>
      </c>
      <c r="AE3291" s="6">
        <f t="shared" ref="AE3291:AE3322" si="1609">+AD3291*5.1%</f>
        <v>0</v>
      </c>
      <c r="AF3291" s="6">
        <f t="shared" ref="AF3291:AF3322" si="1610">+AD3291+AE3291</f>
        <v>0</v>
      </c>
      <c r="AG3291" s="9">
        <f t="shared" si="1599"/>
        <v>220798.00000000003</v>
      </c>
      <c r="AH3291" s="11">
        <f t="shared" ref="AH3291:AH3322" si="1611">MAX(L3291,P3291,T3291,AF3291)</f>
        <v>290565.75204000005</v>
      </c>
      <c r="AI3291" s="11">
        <f t="shared" ref="AI3291:AI3322" si="1612">MEDIAN(L3291,P3291,T3291,AF3291)</f>
        <v>227422</v>
      </c>
      <c r="AJ3291" s="10">
        <f t="shared" ref="AJ3291:AJ3322" si="1613">AVERAGE(L3291,P3291,T3291,AF3291)</f>
        <v>186352.43801000001</v>
      </c>
      <c r="AK3291" s="9">
        <f t="shared" si="1598"/>
        <v>224110</v>
      </c>
      <c r="AL3291" s="9">
        <f t="shared" si="1602"/>
        <v>258993.87602000003</v>
      </c>
      <c r="AM3291" s="6">
        <f t="shared" si="1600"/>
        <v>245032.9232276215</v>
      </c>
      <c r="AN3291" s="8">
        <f t="shared" si="1584"/>
        <v>127865.57859654439</v>
      </c>
      <c r="AO3291" s="7">
        <f t="shared" si="1603"/>
        <v>0.56223926707418104</v>
      </c>
      <c r="AP3291" s="6">
        <f t="shared" ref="AP3291:AP3322" si="1614">+AM3291</f>
        <v>245032.9232276215</v>
      </c>
      <c r="AQ3291" s="5" t="s">
        <v>0</v>
      </c>
    </row>
    <row r="3292" spans="1:43" x14ac:dyDescent="0.25">
      <c r="A3292" s="42">
        <v>839</v>
      </c>
      <c r="B3292" s="24">
        <v>72154100</v>
      </c>
      <c r="C3292" s="26">
        <v>8714199</v>
      </c>
      <c r="D3292" s="24" t="s">
        <v>3</v>
      </c>
      <c r="E3292" s="24" t="s">
        <v>3</v>
      </c>
      <c r="F3292" s="23" t="s">
        <v>658</v>
      </c>
      <c r="G3292" s="22" t="s">
        <v>1</v>
      </c>
      <c r="H3292" s="21">
        <v>1</v>
      </c>
      <c r="I3292" s="20">
        <v>244172.90087394961</v>
      </c>
      <c r="J3292" s="20">
        <f t="shared" si="1604"/>
        <v>46392.851166050423</v>
      </c>
      <c r="K3292" s="19">
        <f t="shared" si="1605"/>
        <v>290565.75204000005</v>
      </c>
      <c r="L3292" s="15">
        <f t="shared" si="1606"/>
        <v>290565.75204000005</v>
      </c>
      <c r="M3292" s="17">
        <v>200388.23529411765</v>
      </c>
      <c r="N3292" s="17">
        <v>38073.764705882357</v>
      </c>
      <c r="O3292" s="16">
        <v>238462</v>
      </c>
      <c r="P3292" s="18">
        <v>238462</v>
      </c>
      <c r="Q3292" s="17">
        <v>185544.53781512607</v>
      </c>
      <c r="R3292" s="17">
        <v>35253.462184873955</v>
      </c>
      <c r="S3292" s="16">
        <v>220798.00000000003</v>
      </c>
      <c r="T3292" s="15">
        <f t="shared" si="1601"/>
        <v>220798.00000000003</v>
      </c>
      <c r="U3292" s="14"/>
      <c r="V3292" s="14"/>
      <c r="W3292" s="14"/>
      <c r="X3292" s="14"/>
      <c r="Y3292" s="14"/>
      <c r="Z3292" s="14"/>
      <c r="AA3292" s="14"/>
      <c r="AB3292" s="13"/>
      <c r="AC3292" s="12">
        <f t="shared" si="1607"/>
        <v>0</v>
      </c>
      <c r="AD3292" s="6">
        <f t="shared" si="1608"/>
        <v>0</v>
      </c>
      <c r="AE3292" s="6">
        <f t="shared" si="1609"/>
        <v>0</v>
      </c>
      <c r="AF3292" s="6">
        <f t="shared" si="1610"/>
        <v>0</v>
      </c>
      <c r="AG3292" s="9">
        <f t="shared" si="1599"/>
        <v>220798.00000000003</v>
      </c>
      <c r="AH3292" s="11">
        <f t="shared" si="1611"/>
        <v>290565.75204000005</v>
      </c>
      <c r="AI3292" s="11">
        <f t="shared" si="1612"/>
        <v>229630</v>
      </c>
      <c r="AJ3292" s="10">
        <f t="shared" si="1613"/>
        <v>187456.43801000001</v>
      </c>
      <c r="AK3292" s="9">
        <f t="shared" si="1598"/>
        <v>225214</v>
      </c>
      <c r="AL3292" s="9">
        <f t="shared" si="1602"/>
        <v>260097.87602000003</v>
      </c>
      <c r="AM3292" s="6">
        <f t="shared" si="1600"/>
        <v>246626.79029314325</v>
      </c>
      <c r="AN3292" s="8">
        <f t="shared" si="1584"/>
        <v>128432.43866067338</v>
      </c>
      <c r="AO3292" s="7">
        <f t="shared" si="1603"/>
        <v>0.55930165335833026</v>
      </c>
      <c r="AP3292" s="6">
        <f t="shared" si="1614"/>
        <v>246626.79029314325</v>
      </c>
      <c r="AQ3292" s="5" t="s">
        <v>0</v>
      </c>
    </row>
    <row r="3293" spans="1:43" ht="25.5" x14ac:dyDescent="0.25">
      <c r="A3293" s="42">
        <v>840</v>
      </c>
      <c r="B3293" s="24">
        <v>72154100</v>
      </c>
      <c r="C3293" s="26">
        <v>8714199</v>
      </c>
      <c r="D3293" s="24" t="s">
        <v>3</v>
      </c>
      <c r="E3293" s="24" t="s">
        <v>3</v>
      </c>
      <c r="F3293" s="23" t="s">
        <v>657</v>
      </c>
      <c r="G3293" s="22" t="s">
        <v>1</v>
      </c>
      <c r="H3293" s="21">
        <v>1</v>
      </c>
      <c r="I3293" s="20">
        <v>244172.90087394961</v>
      </c>
      <c r="J3293" s="20">
        <f t="shared" si="1604"/>
        <v>46392.851166050423</v>
      </c>
      <c r="K3293" s="19">
        <f t="shared" si="1605"/>
        <v>290565.75204000005</v>
      </c>
      <c r="L3293" s="15">
        <f t="shared" si="1606"/>
        <v>290565.75204000005</v>
      </c>
      <c r="M3293" s="17">
        <v>198532.77310924372</v>
      </c>
      <c r="N3293" s="17">
        <v>37721.226890756305</v>
      </c>
      <c r="O3293" s="16">
        <v>236254.00000000003</v>
      </c>
      <c r="P3293" s="18">
        <v>236254.00000000003</v>
      </c>
      <c r="Q3293" s="17">
        <v>185544.53781512607</v>
      </c>
      <c r="R3293" s="17">
        <v>35253.462184873955</v>
      </c>
      <c r="S3293" s="16">
        <v>220798.00000000003</v>
      </c>
      <c r="T3293" s="15">
        <f t="shared" si="1601"/>
        <v>220798.00000000003</v>
      </c>
      <c r="U3293" s="14"/>
      <c r="V3293" s="14"/>
      <c r="W3293" s="14"/>
      <c r="X3293" s="14"/>
      <c r="Y3293" s="14"/>
      <c r="Z3293" s="14"/>
      <c r="AA3293" s="14"/>
      <c r="AB3293" s="13"/>
      <c r="AC3293" s="12">
        <f t="shared" si="1607"/>
        <v>0</v>
      </c>
      <c r="AD3293" s="6">
        <f t="shared" si="1608"/>
        <v>0</v>
      </c>
      <c r="AE3293" s="6">
        <f t="shared" si="1609"/>
        <v>0</v>
      </c>
      <c r="AF3293" s="6">
        <f t="shared" si="1610"/>
        <v>0</v>
      </c>
      <c r="AG3293" s="9">
        <f t="shared" si="1599"/>
        <v>220798.00000000003</v>
      </c>
      <c r="AH3293" s="11">
        <f t="shared" si="1611"/>
        <v>290565.75204000005</v>
      </c>
      <c r="AI3293" s="11">
        <f t="shared" si="1612"/>
        <v>228526.00000000003</v>
      </c>
      <c r="AJ3293" s="10">
        <f t="shared" si="1613"/>
        <v>186904.43801000001</v>
      </c>
      <c r="AK3293" s="9">
        <f t="shared" si="1598"/>
        <v>224662.00000000003</v>
      </c>
      <c r="AL3293" s="9">
        <f t="shared" si="1602"/>
        <v>259545.87602000003</v>
      </c>
      <c r="AM3293" s="6">
        <f t="shared" si="1600"/>
        <v>245834.72144116979</v>
      </c>
      <c r="AN3293" s="8">
        <f t="shared" si="1584"/>
        <v>128144.56652187149</v>
      </c>
      <c r="AO3293" s="7">
        <f t="shared" si="1603"/>
        <v>0.56074392638855741</v>
      </c>
      <c r="AP3293" s="6">
        <f t="shared" si="1614"/>
        <v>245834.72144116979</v>
      </c>
      <c r="AQ3293" s="5" t="s">
        <v>0</v>
      </c>
    </row>
    <row r="3294" spans="1:43" x14ac:dyDescent="0.25">
      <c r="A3294" s="42">
        <v>841</v>
      </c>
      <c r="B3294" s="24">
        <v>72154100</v>
      </c>
      <c r="C3294" s="26">
        <v>8714199</v>
      </c>
      <c r="D3294" s="24" t="s">
        <v>3</v>
      </c>
      <c r="E3294" s="24" t="s">
        <v>3</v>
      </c>
      <c r="F3294" s="23" t="s">
        <v>656</v>
      </c>
      <c r="G3294" s="22" t="s">
        <v>1</v>
      </c>
      <c r="H3294" s="21">
        <v>1</v>
      </c>
      <c r="I3294" s="20">
        <v>117202.94818487397</v>
      </c>
      <c r="J3294" s="20">
        <f t="shared" si="1604"/>
        <v>22268.560155126055</v>
      </c>
      <c r="K3294" s="19">
        <f t="shared" si="1605"/>
        <v>139471.50834000003</v>
      </c>
      <c r="L3294" s="15">
        <f t="shared" si="1606"/>
        <v>139471.50834000003</v>
      </c>
      <c r="M3294" s="17">
        <v>93514.285714285725</v>
      </c>
      <c r="N3294" s="17">
        <v>17767.714285714286</v>
      </c>
      <c r="O3294" s="16">
        <v>111282.00000000001</v>
      </c>
      <c r="P3294" s="18">
        <v>111282.00000000001</v>
      </c>
      <c r="Q3294" s="17">
        <v>89061.344537815137</v>
      </c>
      <c r="R3294" s="17">
        <v>16921.655462184877</v>
      </c>
      <c r="S3294" s="16">
        <v>105983.00000000001</v>
      </c>
      <c r="T3294" s="15">
        <f t="shared" si="1601"/>
        <v>105983.00000000001</v>
      </c>
      <c r="U3294" s="14"/>
      <c r="V3294" s="14"/>
      <c r="W3294" s="14"/>
      <c r="X3294" s="14"/>
      <c r="Y3294" s="14"/>
      <c r="Z3294" s="14"/>
      <c r="AA3294" s="14"/>
      <c r="AB3294" s="13"/>
      <c r="AC3294" s="12">
        <f t="shared" si="1607"/>
        <v>0</v>
      </c>
      <c r="AD3294" s="6">
        <f t="shared" si="1608"/>
        <v>0</v>
      </c>
      <c r="AE3294" s="6">
        <f t="shared" si="1609"/>
        <v>0</v>
      </c>
      <c r="AF3294" s="6">
        <f t="shared" si="1610"/>
        <v>0</v>
      </c>
      <c r="AG3294" s="9">
        <f t="shared" si="1599"/>
        <v>105983.00000000001</v>
      </c>
      <c r="AH3294" s="11">
        <f t="shared" si="1611"/>
        <v>139471.50834000003</v>
      </c>
      <c r="AI3294" s="11">
        <f t="shared" si="1612"/>
        <v>108632.50000000001</v>
      </c>
      <c r="AJ3294" s="10">
        <f t="shared" si="1613"/>
        <v>89184.127085000015</v>
      </c>
      <c r="AK3294" s="9">
        <f t="shared" si="1598"/>
        <v>107307.75000000001</v>
      </c>
      <c r="AL3294" s="9">
        <f t="shared" si="1602"/>
        <v>124052.00417000003</v>
      </c>
      <c r="AM3294" s="6">
        <f t="shared" si="1600"/>
        <v>117226.06585165951</v>
      </c>
      <c r="AN3294" s="8">
        <f t="shared" si="1584"/>
        <v>61245.808988536708</v>
      </c>
      <c r="AO3294" s="7">
        <f t="shared" si="1603"/>
        <v>0.56378900410592314</v>
      </c>
      <c r="AP3294" s="6">
        <f t="shared" si="1614"/>
        <v>117226.06585165951</v>
      </c>
      <c r="AQ3294" s="5" t="s">
        <v>0</v>
      </c>
    </row>
    <row r="3295" spans="1:43" ht="25.5" x14ac:dyDescent="0.25">
      <c r="A3295" s="42">
        <v>842</v>
      </c>
      <c r="B3295" s="24">
        <v>72154100</v>
      </c>
      <c r="C3295" s="26">
        <v>8714199</v>
      </c>
      <c r="D3295" s="24" t="s">
        <v>3</v>
      </c>
      <c r="E3295" s="24" t="s">
        <v>3</v>
      </c>
      <c r="F3295" s="23" t="s">
        <v>655</v>
      </c>
      <c r="G3295" s="22" t="s">
        <v>1</v>
      </c>
      <c r="H3295" s="21">
        <v>1</v>
      </c>
      <c r="I3295" s="20">
        <v>117202.94818487397</v>
      </c>
      <c r="J3295" s="20">
        <f t="shared" si="1604"/>
        <v>22268.560155126055</v>
      </c>
      <c r="K3295" s="19">
        <f t="shared" si="1605"/>
        <v>139471.50834000003</v>
      </c>
      <c r="L3295" s="15">
        <f t="shared" si="1606"/>
        <v>139471.50834000003</v>
      </c>
      <c r="M3295" s="17">
        <v>95295.798319327732</v>
      </c>
      <c r="N3295" s="17">
        <v>18106.201680672268</v>
      </c>
      <c r="O3295" s="16">
        <v>113402</v>
      </c>
      <c r="P3295" s="18">
        <v>113402</v>
      </c>
      <c r="Q3295" s="17">
        <v>89061.344537815137</v>
      </c>
      <c r="R3295" s="17">
        <v>16921.655462184877</v>
      </c>
      <c r="S3295" s="16">
        <v>105983.00000000001</v>
      </c>
      <c r="T3295" s="15">
        <f t="shared" si="1601"/>
        <v>105983.00000000001</v>
      </c>
      <c r="U3295" s="14"/>
      <c r="V3295" s="14"/>
      <c r="W3295" s="14"/>
      <c r="X3295" s="14"/>
      <c r="Y3295" s="14"/>
      <c r="Z3295" s="14"/>
      <c r="AA3295" s="14"/>
      <c r="AB3295" s="13"/>
      <c r="AC3295" s="12">
        <f t="shared" si="1607"/>
        <v>0</v>
      </c>
      <c r="AD3295" s="6">
        <f t="shared" si="1608"/>
        <v>0</v>
      </c>
      <c r="AE3295" s="6">
        <f t="shared" si="1609"/>
        <v>0</v>
      </c>
      <c r="AF3295" s="6">
        <f t="shared" si="1610"/>
        <v>0</v>
      </c>
      <c r="AG3295" s="9">
        <f t="shared" si="1599"/>
        <v>105983.00000000001</v>
      </c>
      <c r="AH3295" s="11">
        <f t="shared" si="1611"/>
        <v>139471.50834000003</v>
      </c>
      <c r="AI3295" s="11">
        <f t="shared" si="1612"/>
        <v>109692.5</v>
      </c>
      <c r="AJ3295" s="10">
        <f t="shared" si="1613"/>
        <v>89714.127085000015</v>
      </c>
      <c r="AK3295" s="9">
        <f t="shared" si="1598"/>
        <v>107837.75</v>
      </c>
      <c r="AL3295" s="9">
        <f t="shared" si="1602"/>
        <v>124582.00417000001</v>
      </c>
      <c r="AM3295" s="6">
        <f t="shared" si="1600"/>
        <v>118000.66607661791</v>
      </c>
      <c r="AN3295" s="8">
        <f t="shared" si="1584"/>
        <v>61509.384479499204</v>
      </c>
      <c r="AO3295" s="7">
        <f t="shared" si="1603"/>
        <v>0.56074375622307093</v>
      </c>
      <c r="AP3295" s="6">
        <f t="shared" si="1614"/>
        <v>118000.66607661791</v>
      </c>
      <c r="AQ3295" s="5" t="s">
        <v>0</v>
      </c>
    </row>
    <row r="3296" spans="1:43" x14ac:dyDescent="0.25">
      <c r="A3296" s="42">
        <v>843</v>
      </c>
      <c r="B3296" s="24">
        <v>72154100</v>
      </c>
      <c r="C3296" s="26">
        <v>8714199</v>
      </c>
      <c r="D3296" s="24" t="s">
        <v>3</v>
      </c>
      <c r="E3296" s="24" t="s">
        <v>3</v>
      </c>
      <c r="F3296" s="23" t="s">
        <v>654</v>
      </c>
      <c r="G3296" s="22" t="s">
        <v>1</v>
      </c>
      <c r="H3296" s="21">
        <v>1</v>
      </c>
      <c r="I3296" s="20">
        <v>537180.82426890754</v>
      </c>
      <c r="J3296" s="20">
        <f t="shared" si="1604"/>
        <v>102064.35661109243</v>
      </c>
      <c r="K3296" s="19">
        <f t="shared" si="1605"/>
        <v>639245.18088</v>
      </c>
      <c r="L3296" s="15">
        <f t="shared" si="1606"/>
        <v>639245.18088</v>
      </c>
      <c r="M3296" s="17">
        <v>428608.40336134454</v>
      </c>
      <c r="N3296" s="17">
        <v>81435.596638655465</v>
      </c>
      <c r="O3296" s="16">
        <v>510044</v>
      </c>
      <c r="P3296" s="18">
        <v>510044</v>
      </c>
      <c r="Q3296" s="17">
        <v>408198.31932773109</v>
      </c>
      <c r="R3296" s="17">
        <v>77557.680672268907</v>
      </c>
      <c r="S3296" s="16">
        <v>485756</v>
      </c>
      <c r="T3296" s="15">
        <f t="shared" si="1601"/>
        <v>485756</v>
      </c>
      <c r="U3296" s="14"/>
      <c r="V3296" s="14"/>
      <c r="W3296" s="14"/>
      <c r="X3296" s="14"/>
      <c r="Y3296" s="14"/>
      <c r="Z3296" s="14"/>
      <c r="AA3296" s="14"/>
      <c r="AB3296" s="13"/>
      <c r="AC3296" s="12">
        <f t="shared" si="1607"/>
        <v>0</v>
      </c>
      <c r="AD3296" s="6">
        <f t="shared" si="1608"/>
        <v>0</v>
      </c>
      <c r="AE3296" s="6">
        <f t="shared" si="1609"/>
        <v>0</v>
      </c>
      <c r="AF3296" s="6">
        <f t="shared" si="1610"/>
        <v>0</v>
      </c>
      <c r="AG3296" s="9">
        <f t="shared" si="1599"/>
        <v>485756</v>
      </c>
      <c r="AH3296" s="11">
        <f t="shared" si="1611"/>
        <v>639245.18088</v>
      </c>
      <c r="AI3296" s="11">
        <f t="shared" si="1612"/>
        <v>497900</v>
      </c>
      <c r="AJ3296" s="10">
        <f t="shared" si="1613"/>
        <v>408761.29521999997</v>
      </c>
      <c r="AK3296" s="9">
        <f t="shared" si="1598"/>
        <v>491828</v>
      </c>
      <c r="AL3296" s="9">
        <f t="shared" si="1602"/>
        <v>568572.59043999994</v>
      </c>
      <c r="AM3296" s="6">
        <f t="shared" si="1600"/>
        <v>537287.10864977015</v>
      </c>
      <c r="AN3296" s="8">
        <f t="shared" si="1584"/>
        <v>280710.40170169208</v>
      </c>
      <c r="AO3296" s="7">
        <f t="shared" si="1603"/>
        <v>0.56378871601062885</v>
      </c>
      <c r="AP3296" s="6">
        <f t="shared" si="1614"/>
        <v>537287.10864977015</v>
      </c>
      <c r="AQ3296" s="5" t="s">
        <v>0</v>
      </c>
    </row>
    <row r="3297" spans="1:43" ht="25.5" x14ac:dyDescent="0.25">
      <c r="A3297" s="42">
        <v>844</v>
      </c>
      <c r="B3297" s="24">
        <v>72154100</v>
      </c>
      <c r="C3297" s="26">
        <v>8714199</v>
      </c>
      <c r="D3297" s="24" t="s">
        <v>3</v>
      </c>
      <c r="E3297" s="24" t="s">
        <v>3</v>
      </c>
      <c r="F3297" s="23" t="s">
        <v>653</v>
      </c>
      <c r="G3297" s="22" t="s">
        <v>1</v>
      </c>
      <c r="H3297" s="21">
        <v>1</v>
      </c>
      <c r="I3297" s="20">
        <v>341842.94591596641</v>
      </c>
      <c r="J3297" s="20">
        <f t="shared" si="1604"/>
        <v>64950.15972403362</v>
      </c>
      <c r="K3297" s="19">
        <f t="shared" si="1605"/>
        <v>406793.10564000002</v>
      </c>
      <c r="L3297" s="15">
        <f t="shared" si="1606"/>
        <v>406793.10564000002</v>
      </c>
      <c r="M3297" s="17">
        <v>280543.69747899158</v>
      </c>
      <c r="N3297" s="17">
        <v>53303.302521008402</v>
      </c>
      <c r="O3297" s="16">
        <v>333847</v>
      </c>
      <c r="P3297" s="18">
        <v>333847</v>
      </c>
      <c r="Q3297" s="17">
        <v>259763.02521008404</v>
      </c>
      <c r="R3297" s="17">
        <v>49354.97478991597</v>
      </c>
      <c r="S3297" s="16">
        <v>309118</v>
      </c>
      <c r="T3297" s="15">
        <f t="shared" si="1601"/>
        <v>309118</v>
      </c>
      <c r="U3297" s="14"/>
      <c r="V3297" s="14"/>
      <c r="W3297" s="14"/>
      <c r="X3297" s="14"/>
      <c r="Y3297" s="14"/>
      <c r="Z3297" s="14"/>
      <c r="AA3297" s="14"/>
      <c r="AB3297" s="13"/>
      <c r="AC3297" s="12">
        <f t="shared" si="1607"/>
        <v>0</v>
      </c>
      <c r="AD3297" s="6">
        <f t="shared" si="1608"/>
        <v>0</v>
      </c>
      <c r="AE3297" s="6">
        <f t="shared" si="1609"/>
        <v>0</v>
      </c>
      <c r="AF3297" s="6">
        <f t="shared" si="1610"/>
        <v>0</v>
      </c>
      <c r="AG3297" s="9">
        <f t="shared" si="1599"/>
        <v>309118</v>
      </c>
      <c r="AH3297" s="11">
        <f t="shared" si="1611"/>
        <v>406793.10564000002</v>
      </c>
      <c r="AI3297" s="11">
        <f t="shared" si="1612"/>
        <v>321482.5</v>
      </c>
      <c r="AJ3297" s="10">
        <f t="shared" si="1613"/>
        <v>262439.52640999999</v>
      </c>
      <c r="AK3297" s="9">
        <f t="shared" si="1598"/>
        <v>315300.25</v>
      </c>
      <c r="AL3297" s="9">
        <f t="shared" si="1602"/>
        <v>364137.80281999998</v>
      </c>
      <c r="AM3297" s="6">
        <f t="shared" si="1600"/>
        <v>345278.16324386554</v>
      </c>
      <c r="AN3297" s="8">
        <f t="shared" si="1584"/>
        <v>179805.79156413535</v>
      </c>
      <c r="AO3297" s="7">
        <f t="shared" si="1603"/>
        <v>0.55930195753776757</v>
      </c>
      <c r="AP3297" s="6">
        <f t="shared" si="1614"/>
        <v>345278.16324386554</v>
      </c>
      <c r="AQ3297" s="5" t="s">
        <v>0</v>
      </c>
    </row>
    <row r="3298" spans="1:43" ht="25.5" x14ac:dyDescent="0.25">
      <c r="A3298" s="42">
        <v>845</v>
      </c>
      <c r="B3298" s="24">
        <v>72154100</v>
      </c>
      <c r="C3298" s="26">
        <v>8714199</v>
      </c>
      <c r="D3298" s="24" t="s">
        <v>3</v>
      </c>
      <c r="E3298" s="24" t="s">
        <v>3</v>
      </c>
      <c r="F3298" s="23" t="s">
        <v>652</v>
      </c>
      <c r="G3298" s="22" t="s">
        <v>1</v>
      </c>
      <c r="H3298" s="21">
        <v>1</v>
      </c>
      <c r="I3298" s="20">
        <v>537180.82426890754</v>
      </c>
      <c r="J3298" s="20">
        <f t="shared" si="1604"/>
        <v>102064.35661109243</v>
      </c>
      <c r="K3298" s="19">
        <f t="shared" si="1605"/>
        <v>639245.18088</v>
      </c>
      <c r="L3298" s="15">
        <f t="shared" si="1606"/>
        <v>639245.18088</v>
      </c>
      <c r="M3298" s="17">
        <v>440854.62184873951</v>
      </c>
      <c r="N3298" s="17">
        <v>83762.378151260506</v>
      </c>
      <c r="O3298" s="16">
        <v>524617</v>
      </c>
      <c r="P3298" s="18">
        <v>524617</v>
      </c>
      <c r="Q3298" s="17">
        <v>408198.31932773109</v>
      </c>
      <c r="R3298" s="17">
        <v>77557.680672268907</v>
      </c>
      <c r="S3298" s="16">
        <v>485756</v>
      </c>
      <c r="T3298" s="15">
        <f t="shared" si="1601"/>
        <v>485756</v>
      </c>
      <c r="U3298" s="14"/>
      <c r="V3298" s="14"/>
      <c r="W3298" s="14"/>
      <c r="X3298" s="14"/>
      <c r="Y3298" s="14"/>
      <c r="Z3298" s="14"/>
      <c r="AA3298" s="14"/>
      <c r="AB3298" s="13"/>
      <c r="AC3298" s="12">
        <f t="shared" si="1607"/>
        <v>0</v>
      </c>
      <c r="AD3298" s="6">
        <f t="shared" si="1608"/>
        <v>0</v>
      </c>
      <c r="AE3298" s="6">
        <f t="shared" si="1609"/>
        <v>0</v>
      </c>
      <c r="AF3298" s="6">
        <f t="shared" si="1610"/>
        <v>0</v>
      </c>
      <c r="AG3298" s="9">
        <f t="shared" si="1599"/>
        <v>485756</v>
      </c>
      <c r="AH3298" s="11">
        <f t="shared" si="1611"/>
        <v>639245.18088</v>
      </c>
      <c r="AI3298" s="11">
        <f t="shared" si="1612"/>
        <v>505186.5</v>
      </c>
      <c r="AJ3298" s="10">
        <f t="shared" si="1613"/>
        <v>412404.54521999997</v>
      </c>
      <c r="AK3298" s="9">
        <f t="shared" si="1598"/>
        <v>495471.25</v>
      </c>
      <c r="AL3298" s="9">
        <f t="shared" si="1602"/>
        <v>572215.84043999994</v>
      </c>
      <c r="AM3298" s="6">
        <f t="shared" si="1600"/>
        <v>542579.44533697073</v>
      </c>
      <c r="AN3298" s="8">
        <f t="shared" si="1584"/>
        <v>282551.61996282142</v>
      </c>
      <c r="AO3298" s="7">
        <f t="shared" si="1603"/>
        <v>0.55930160438337406</v>
      </c>
      <c r="AP3298" s="6">
        <f t="shared" si="1614"/>
        <v>542579.44533697073</v>
      </c>
      <c r="AQ3298" s="5" t="s">
        <v>0</v>
      </c>
    </row>
    <row r="3299" spans="1:43" x14ac:dyDescent="0.25">
      <c r="A3299" s="42">
        <v>846</v>
      </c>
      <c r="B3299" s="24">
        <v>72154100</v>
      </c>
      <c r="C3299" s="26">
        <v>8714199</v>
      </c>
      <c r="D3299" s="24" t="s">
        <v>3</v>
      </c>
      <c r="E3299" s="24" t="s">
        <v>3</v>
      </c>
      <c r="F3299" s="23" t="s">
        <v>651</v>
      </c>
      <c r="G3299" s="22" t="s">
        <v>1</v>
      </c>
      <c r="H3299" s="21">
        <v>1</v>
      </c>
      <c r="I3299" s="20">
        <v>244172.90087394961</v>
      </c>
      <c r="J3299" s="20">
        <f t="shared" si="1604"/>
        <v>46392.851166050423</v>
      </c>
      <c r="K3299" s="19">
        <f t="shared" si="1605"/>
        <v>290565.75204000005</v>
      </c>
      <c r="L3299" s="15">
        <f t="shared" si="1606"/>
        <v>290565.75204000005</v>
      </c>
      <c r="M3299" s="17">
        <v>198532.77310924372</v>
      </c>
      <c r="N3299" s="17">
        <v>37721.226890756305</v>
      </c>
      <c r="O3299" s="16">
        <v>236254.00000000003</v>
      </c>
      <c r="P3299" s="18">
        <v>236254.00000000003</v>
      </c>
      <c r="Q3299" s="17">
        <v>185544.53781512607</v>
      </c>
      <c r="R3299" s="17">
        <v>35253.462184873955</v>
      </c>
      <c r="S3299" s="16">
        <v>220798.00000000003</v>
      </c>
      <c r="T3299" s="15">
        <f t="shared" si="1601"/>
        <v>220798.00000000003</v>
      </c>
      <c r="U3299" s="14"/>
      <c r="V3299" s="14"/>
      <c r="W3299" s="14"/>
      <c r="X3299" s="14"/>
      <c r="Y3299" s="14"/>
      <c r="Z3299" s="14"/>
      <c r="AA3299" s="14"/>
      <c r="AB3299" s="13"/>
      <c r="AC3299" s="12">
        <f t="shared" si="1607"/>
        <v>0</v>
      </c>
      <c r="AD3299" s="6">
        <f t="shared" si="1608"/>
        <v>0</v>
      </c>
      <c r="AE3299" s="6">
        <f t="shared" si="1609"/>
        <v>0</v>
      </c>
      <c r="AF3299" s="6">
        <f t="shared" si="1610"/>
        <v>0</v>
      </c>
      <c r="AG3299" s="9">
        <f t="shared" si="1599"/>
        <v>220798.00000000003</v>
      </c>
      <c r="AH3299" s="11">
        <f t="shared" si="1611"/>
        <v>290565.75204000005</v>
      </c>
      <c r="AI3299" s="11">
        <f t="shared" si="1612"/>
        <v>228526.00000000003</v>
      </c>
      <c r="AJ3299" s="10">
        <f t="shared" si="1613"/>
        <v>186904.43801000001</v>
      </c>
      <c r="AK3299" s="9">
        <f t="shared" si="1598"/>
        <v>224662.00000000003</v>
      </c>
      <c r="AL3299" s="9">
        <f t="shared" si="1602"/>
        <v>259545.87602000003</v>
      </c>
      <c r="AM3299" s="6">
        <f t="shared" si="1600"/>
        <v>245834.72144116979</v>
      </c>
      <c r="AN3299" s="8">
        <f t="shared" si="1584"/>
        <v>128144.56652187149</v>
      </c>
      <c r="AO3299" s="7">
        <f t="shared" si="1603"/>
        <v>0.56074392638855741</v>
      </c>
      <c r="AP3299" s="6">
        <f t="shared" si="1614"/>
        <v>245834.72144116979</v>
      </c>
      <c r="AQ3299" s="5" t="s">
        <v>0</v>
      </c>
    </row>
    <row r="3300" spans="1:43" x14ac:dyDescent="0.25">
      <c r="A3300" s="42">
        <v>847</v>
      </c>
      <c r="B3300" s="24">
        <v>72154100</v>
      </c>
      <c r="C3300" s="26">
        <v>8714199</v>
      </c>
      <c r="D3300" s="24" t="s">
        <v>3</v>
      </c>
      <c r="E3300" s="24" t="s">
        <v>3</v>
      </c>
      <c r="F3300" s="23" t="s">
        <v>650</v>
      </c>
      <c r="G3300" s="22" t="s">
        <v>1</v>
      </c>
      <c r="H3300" s="21">
        <v>1</v>
      </c>
      <c r="I3300" s="20">
        <v>244172.90087394961</v>
      </c>
      <c r="J3300" s="20">
        <f t="shared" si="1604"/>
        <v>46392.851166050423</v>
      </c>
      <c r="K3300" s="19">
        <f t="shared" si="1605"/>
        <v>290565.75204000005</v>
      </c>
      <c r="L3300" s="15">
        <f t="shared" si="1606"/>
        <v>290565.75204000005</v>
      </c>
      <c r="M3300" s="17">
        <v>194821.84873949582</v>
      </c>
      <c r="N3300" s="17">
        <v>37016.151260504208</v>
      </c>
      <c r="O3300" s="16">
        <v>231838.00000000003</v>
      </c>
      <c r="P3300" s="18">
        <v>231838.00000000003</v>
      </c>
      <c r="Q3300" s="17">
        <v>185544.53781512607</v>
      </c>
      <c r="R3300" s="17">
        <v>35253.462184873955</v>
      </c>
      <c r="S3300" s="16">
        <v>220798.00000000003</v>
      </c>
      <c r="T3300" s="15">
        <f t="shared" si="1601"/>
        <v>220798.00000000003</v>
      </c>
      <c r="U3300" s="14"/>
      <c r="V3300" s="14"/>
      <c r="W3300" s="14"/>
      <c r="X3300" s="14"/>
      <c r="Y3300" s="14"/>
      <c r="Z3300" s="14"/>
      <c r="AA3300" s="14"/>
      <c r="AB3300" s="13"/>
      <c r="AC3300" s="12">
        <f t="shared" si="1607"/>
        <v>0</v>
      </c>
      <c r="AD3300" s="6">
        <f t="shared" si="1608"/>
        <v>0</v>
      </c>
      <c r="AE3300" s="6">
        <f t="shared" si="1609"/>
        <v>0</v>
      </c>
      <c r="AF3300" s="6">
        <f t="shared" si="1610"/>
        <v>0</v>
      </c>
      <c r="AG3300" s="9">
        <f t="shared" si="1599"/>
        <v>220798.00000000003</v>
      </c>
      <c r="AH3300" s="11">
        <f t="shared" si="1611"/>
        <v>290565.75204000005</v>
      </c>
      <c r="AI3300" s="11">
        <f t="shared" si="1612"/>
        <v>226318.00000000003</v>
      </c>
      <c r="AJ3300" s="10">
        <f t="shared" si="1613"/>
        <v>185800.43801000001</v>
      </c>
      <c r="AK3300" s="9">
        <f t="shared" si="1598"/>
        <v>223558.00000000003</v>
      </c>
      <c r="AL3300" s="9">
        <f t="shared" si="1602"/>
        <v>258441.87602000003</v>
      </c>
      <c r="AM3300" s="6">
        <f t="shared" si="1600"/>
        <v>244221.21527907046</v>
      </c>
      <c r="AN3300" s="8">
        <f t="shared" si="1584"/>
        <v>127595.53316076467</v>
      </c>
      <c r="AO3300" s="7">
        <f t="shared" si="1603"/>
        <v>0.56378870951830895</v>
      </c>
      <c r="AP3300" s="6">
        <f t="shared" si="1614"/>
        <v>244221.21527907046</v>
      </c>
      <c r="AQ3300" s="5" t="s">
        <v>0</v>
      </c>
    </row>
    <row r="3301" spans="1:43" x14ac:dyDescent="0.25">
      <c r="A3301" s="42">
        <v>848</v>
      </c>
      <c r="B3301" s="24">
        <v>72154100</v>
      </c>
      <c r="C3301" s="26">
        <v>8714199</v>
      </c>
      <c r="D3301" s="24" t="s">
        <v>3</v>
      </c>
      <c r="E3301" s="24" t="s">
        <v>3</v>
      </c>
      <c r="F3301" s="23" t="s">
        <v>649</v>
      </c>
      <c r="G3301" s="22" t="s">
        <v>1</v>
      </c>
      <c r="H3301" s="21">
        <v>1</v>
      </c>
      <c r="I3301" s="20">
        <v>830188.74766386556</v>
      </c>
      <c r="J3301" s="20">
        <f t="shared" si="1604"/>
        <v>157735.86205613447</v>
      </c>
      <c r="K3301" s="19">
        <f t="shared" si="1605"/>
        <v>987924.60972000007</v>
      </c>
      <c r="L3301" s="15">
        <f t="shared" si="1606"/>
        <v>987924.60972000007</v>
      </c>
      <c r="M3301" s="17">
        <v>681320.16806722688</v>
      </c>
      <c r="N3301" s="17">
        <v>129450.83193277312</v>
      </c>
      <c r="O3301" s="16">
        <v>810771</v>
      </c>
      <c r="P3301" s="18">
        <v>810771</v>
      </c>
      <c r="Q3301" s="17">
        <v>630852.10084033618</v>
      </c>
      <c r="R3301" s="17">
        <v>119861.89915966388</v>
      </c>
      <c r="S3301" s="16">
        <v>750714</v>
      </c>
      <c r="T3301" s="15">
        <f t="shared" si="1601"/>
        <v>750714</v>
      </c>
      <c r="U3301" s="14"/>
      <c r="V3301" s="14"/>
      <c r="W3301" s="14"/>
      <c r="X3301" s="14"/>
      <c r="Y3301" s="14"/>
      <c r="Z3301" s="14"/>
      <c r="AA3301" s="14"/>
      <c r="AB3301" s="13"/>
      <c r="AC3301" s="12">
        <f t="shared" si="1607"/>
        <v>0</v>
      </c>
      <c r="AD3301" s="6">
        <f t="shared" si="1608"/>
        <v>0</v>
      </c>
      <c r="AE3301" s="6">
        <f t="shared" si="1609"/>
        <v>0</v>
      </c>
      <c r="AF3301" s="6">
        <f t="shared" si="1610"/>
        <v>0</v>
      </c>
      <c r="AG3301" s="9">
        <f t="shared" si="1599"/>
        <v>750714</v>
      </c>
      <c r="AH3301" s="11">
        <f t="shared" si="1611"/>
        <v>987924.60972000007</v>
      </c>
      <c r="AI3301" s="11">
        <f t="shared" si="1612"/>
        <v>780742.5</v>
      </c>
      <c r="AJ3301" s="10">
        <f t="shared" si="1613"/>
        <v>637352.40243000002</v>
      </c>
      <c r="AK3301" s="9">
        <f t="shared" si="1598"/>
        <v>765728.25</v>
      </c>
      <c r="AL3301" s="9">
        <f t="shared" si="1602"/>
        <v>884333.55486000003</v>
      </c>
      <c r="AM3301" s="6">
        <f t="shared" si="1600"/>
        <v>838531.74383033358</v>
      </c>
      <c r="AN3301" s="8">
        <f t="shared" ref="AN3301:AN3364" si="1615">STDEVA(L3301,P3301,T3301,AF3301)</f>
        <v>436670.66888531449</v>
      </c>
      <c r="AO3301" s="7">
        <f t="shared" si="1603"/>
        <v>0.55930177860858665</v>
      </c>
      <c r="AP3301" s="6">
        <f t="shared" si="1614"/>
        <v>838531.74383033358</v>
      </c>
      <c r="AQ3301" s="5" t="s">
        <v>0</v>
      </c>
    </row>
    <row r="3302" spans="1:43" ht="25.5" x14ac:dyDescent="0.25">
      <c r="A3302" s="42">
        <v>849</v>
      </c>
      <c r="B3302" s="24">
        <v>72154100</v>
      </c>
      <c r="C3302" s="26">
        <v>8714199</v>
      </c>
      <c r="D3302" s="24" t="s">
        <v>3</v>
      </c>
      <c r="E3302" s="24" t="s">
        <v>3</v>
      </c>
      <c r="F3302" s="23" t="s">
        <v>648</v>
      </c>
      <c r="G3302" s="22" t="s">
        <v>1</v>
      </c>
      <c r="H3302" s="21">
        <v>1</v>
      </c>
      <c r="I3302" s="20">
        <v>341842.94591596641</v>
      </c>
      <c r="J3302" s="20">
        <f t="shared" si="1604"/>
        <v>64950.15972403362</v>
      </c>
      <c r="K3302" s="19">
        <f t="shared" si="1605"/>
        <v>406793.10564000002</v>
      </c>
      <c r="L3302" s="15">
        <f t="shared" si="1606"/>
        <v>406793.10564000002</v>
      </c>
      <c r="M3302" s="17">
        <v>277946.21848739497</v>
      </c>
      <c r="N3302" s="17">
        <v>52809.781512605048</v>
      </c>
      <c r="O3302" s="16">
        <v>330756</v>
      </c>
      <c r="P3302" s="18">
        <v>330756</v>
      </c>
      <c r="Q3302" s="17">
        <v>259763.02521008404</v>
      </c>
      <c r="R3302" s="17">
        <v>49354.97478991597</v>
      </c>
      <c r="S3302" s="16">
        <v>309118</v>
      </c>
      <c r="T3302" s="15">
        <f t="shared" si="1601"/>
        <v>309118</v>
      </c>
      <c r="U3302" s="14"/>
      <c r="V3302" s="14"/>
      <c r="W3302" s="14"/>
      <c r="X3302" s="14"/>
      <c r="Y3302" s="14"/>
      <c r="Z3302" s="14"/>
      <c r="AA3302" s="14"/>
      <c r="AB3302" s="13"/>
      <c r="AC3302" s="12">
        <f t="shared" si="1607"/>
        <v>0</v>
      </c>
      <c r="AD3302" s="6">
        <f t="shared" si="1608"/>
        <v>0</v>
      </c>
      <c r="AE3302" s="6">
        <f t="shared" si="1609"/>
        <v>0</v>
      </c>
      <c r="AF3302" s="6">
        <f t="shared" si="1610"/>
        <v>0</v>
      </c>
      <c r="AG3302" s="9">
        <f t="shared" si="1599"/>
        <v>309118</v>
      </c>
      <c r="AH3302" s="11">
        <f t="shared" si="1611"/>
        <v>406793.10564000002</v>
      </c>
      <c r="AI3302" s="11">
        <f t="shared" si="1612"/>
        <v>319937</v>
      </c>
      <c r="AJ3302" s="10">
        <f t="shared" si="1613"/>
        <v>261666.77640999999</v>
      </c>
      <c r="AK3302" s="9">
        <f t="shared" si="1598"/>
        <v>314527.5</v>
      </c>
      <c r="AL3302" s="9">
        <f t="shared" si="1602"/>
        <v>363365.05281999998</v>
      </c>
      <c r="AM3302" s="6">
        <f t="shared" si="1600"/>
        <v>344169.33615292044</v>
      </c>
      <c r="AN3302" s="8">
        <f t="shared" si="1615"/>
        <v>179402.79889031136</v>
      </c>
      <c r="AO3302" s="7">
        <f t="shared" si="1603"/>
        <v>0.56074414303538311</v>
      </c>
      <c r="AP3302" s="6">
        <f t="shared" si="1614"/>
        <v>344169.33615292044</v>
      </c>
      <c r="AQ3302" s="5" t="s">
        <v>0</v>
      </c>
    </row>
    <row r="3303" spans="1:43" x14ac:dyDescent="0.25">
      <c r="A3303" s="42">
        <v>850</v>
      </c>
      <c r="B3303" s="24">
        <v>72154100</v>
      </c>
      <c r="C3303" s="26">
        <v>8714199</v>
      </c>
      <c r="D3303" s="24" t="s">
        <v>3</v>
      </c>
      <c r="E3303" s="24" t="s">
        <v>3</v>
      </c>
      <c r="F3303" s="23" t="s">
        <v>647</v>
      </c>
      <c r="G3303" s="22" t="s">
        <v>1</v>
      </c>
      <c r="H3303" s="21">
        <v>1</v>
      </c>
      <c r="I3303" s="20">
        <v>244172.90087394961</v>
      </c>
      <c r="J3303" s="20">
        <f t="shared" si="1604"/>
        <v>46392.851166050423</v>
      </c>
      <c r="K3303" s="19">
        <f t="shared" si="1605"/>
        <v>290565.75204000005</v>
      </c>
      <c r="L3303" s="15">
        <f t="shared" si="1606"/>
        <v>290565.75204000005</v>
      </c>
      <c r="M3303" s="17">
        <v>200388.23529411765</v>
      </c>
      <c r="N3303" s="17">
        <v>38073.764705882357</v>
      </c>
      <c r="O3303" s="16">
        <v>238462</v>
      </c>
      <c r="P3303" s="18">
        <v>238462</v>
      </c>
      <c r="Q3303" s="17">
        <v>185544.53781512607</v>
      </c>
      <c r="R3303" s="17">
        <v>35253.462184873955</v>
      </c>
      <c r="S3303" s="16">
        <v>220798.00000000003</v>
      </c>
      <c r="T3303" s="15">
        <f t="shared" si="1601"/>
        <v>220798.00000000003</v>
      </c>
      <c r="U3303" s="14"/>
      <c r="V3303" s="14"/>
      <c r="W3303" s="14"/>
      <c r="X3303" s="14"/>
      <c r="Y3303" s="14"/>
      <c r="Z3303" s="14"/>
      <c r="AA3303" s="14"/>
      <c r="AB3303" s="13"/>
      <c r="AC3303" s="12">
        <f t="shared" si="1607"/>
        <v>0</v>
      </c>
      <c r="AD3303" s="6">
        <f t="shared" si="1608"/>
        <v>0</v>
      </c>
      <c r="AE3303" s="6">
        <f t="shared" si="1609"/>
        <v>0</v>
      </c>
      <c r="AF3303" s="6">
        <f t="shared" si="1610"/>
        <v>0</v>
      </c>
      <c r="AG3303" s="9">
        <f t="shared" ref="AG3303:AG3334" si="1616">MIN(L3303,P3303,T3303)</f>
        <v>220798.00000000003</v>
      </c>
      <c r="AH3303" s="11">
        <f t="shared" si="1611"/>
        <v>290565.75204000005</v>
      </c>
      <c r="AI3303" s="11">
        <f t="shared" si="1612"/>
        <v>229630</v>
      </c>
      <c r="AJ3303" s="10">
        <f t="shared" si="1613"/>
        <v>187456.43801000001</v>
      </c>
      <c r="AK3303" s="9">
        <f t="shared" si="1598"/>
        <v>225214</v>
      </c>
      <c r="AL3303" s="9">
        <f t="shared" si="1602"/>
        <v>260097.87602000003</v>
      </c>
      <c r="AM3303" s="6">
        <f t="shared" ref="AM3303:AM3334" si="1617">HARMEAN(L3303,P3303,T3303)</f>
        <v>246626.79029314325</v>
      </c>
      <c r="AN3303" s="8">
        <f t="shared" si="1615"/>
        <v>128432.43866067338</v>
      </c>
      <c r="AO3303" s="7">
        <f t="shared" si="1603"/>
        <v>0.55930165335833026</v>
      </c>
      <c r="AP3303" s="6">
        <f t="shared" si="1614"/>
        <v>246626.79029314325</v>
      </c>
      <c r="AQ3303" s="5" t="s">
        <v>0</v>
      </c>
    </row>
    <row r="3304" spans="1:43" x14ac:dyDescent="0.25">
      <c r="A3304" s="42">
        <v>851</v>
      </c>
      <c r="B3304" s="24">
        <v>72154100</v>
      </c>
      <c r="C3304" s="26">
        <v>8714199</v>
      </c>
      <c r="D3304" s="24" t="s">
        <v>3</v>
      </c>
      <c r="E3304" s="24" t="s">
        <v>3</v>
      </c>
      <c r="F3304" s="23" t="s">
        <v>646</v>
      </c>
      <c r="G3304" s="22" t="s">
        <v>1</v>
      </c>
      <c r="H3304" s="21">
        <v>1</v>
      </c>
      <c r="I3304" s="20">
        <v>1855716.4795462184</v>
      </c>
      <c r="J3304" s="20">
        <f t="shared" si="1604"/>
        <v>352586.13111378148</v>
      </c>
      <c r="K3304" s="19">
        <f t="shared" si="1605"/>
        <v>2208302.6106599998</v>
      </c>
      <c r="L3304" s="15">
        <f t="shared" si="1606"/>
        <v>2208302.6106599998</v>
      </c>
      <c r="M3304" s="17">
        <v>1537052.9411764706</v>
      </c>
      <c r="N3304" s="17">
        <v>292040.0588235294</v>
      </c>
      <c r="O3304" s="16">
        <v>1829093</v>
      </c>
      <c r="P3304" s="18">
        <v>1829093</v>
      </c>
      <c r="Q3304" s="17">
        <v>1410140.3361344538</v>
      </c>
      <c r="R3304" s="17">
        <v>267926.66386554623</v>
      </c>
      <c r="S3304" s="16">
        <v>1678067</v>
      </c>
      <c r="T3304" s="15">
        <f t="shared" si="1601"/>
        <v>1678067</v>
      </c>
      <c r="U3304" s="14"/>
      <c r="V3304" s="14"/>
      <c r="W3304" s="14"/>
      <c r="X3304" s="14"/>
      <c r="Y3304" s="14"/>
      <c r="Z3304" s="14"/>
      <c r="AA3304" s="14"/>
      <c r="AB3304" s="13"/>
      <c r="AC3304" s="12">
        <f t="shared" si="1607"/>
        <v>0</v>
      </c>
      <c r="AD3304" s="6">
        <f t="shared" si="1608"/>
        <v>0</v>
      </c>
      <c r="AE3304" s="6">
        <f t="shared" si="1609"/>
        <v>0</v>
      </c>
      <c r="AF3304" s="6">
        <f t="shared" si="1610"/>
        <v>0</v>
      </c>
      <c r="AG3304" s="9">
        <f t="shared" si="1616"/>
        <v>1678067</v>
      </c>
      <c r="AH3304" s="11">
        <f t="shared" si="1611"/>
        <v>2208302.6106599998</v>
      </c>
      <c r="AI3304" s="11">
        <f t="shared" si="1612"/>
        <v>1753580</v>
      </c>
      <c r="AJ3304" s="10">
        <f t="shared" si="1613"/>
        <v>1428865.6526649999</v>
      </c>
      <c r="AK3304" s="9">
        <f t="shared" si="1598"/>
        <v>1715823.5</v>
      </c>
      <c r="AL3304" s="9">
        <f t="shared" si="1602"/>
        <v>1980941.3053299999</v>
      </c>
      <c r="AM3304" s="6">
        <f t="shared" si="1617"/>
        <v>1880312.6968118218</v>
      </c>
      <c r="AN3304" s="8">
        <f t="shared" si="1615"/>
        <v>978342.52112482977</v>
      </c>
      <c r="AO3304" s="7">
        <f t="shared" si="1603"/>
        <v>0.55791154160336554</v>
      </c>
      <c r="AP3304" s="6">
        <f t="shared" si="1614"/>
        <v>1880312.6968118218</v>
      </c>
      <c r="AQ3304" s="5" t="s">
        <v>0</v>
      </c>
    </row>
    <row r="3305" spans="1:43" ht="25.5" x14ac:dyDescent="0.25">
      <c r="A3305" s="42">
        <v>852</v>
      </c>
      <c r="B3305" s="24">
        <v>72154100</v>
      </c>
      <c r="C3305" s="26">
        <v>8714199</v>
      </c>
      <c r="D3305" s="24" t="s">
        <v>3</v>
      </c>
      <c r="E3305" s="24" t="s">
        <v>3</v>
      </c>
      <c r="F3305" s="23" t="s">
        <v>645</v>
      </c>
      <c r="G3305" s="22" t="s">
        <v>1</v>
      </c>
      <c r="H3305" s="21">
        <v>1</v>
      </c>
      <c r="I3305" s="20">
        <v>634850.86931092432</v>
      </c>
      <c r="J3305" s="20">
        <f t="shared" si="1604"/>
        <v>120621.66516907563</v>
      </c>
      <c r="K3305" s="19">
        <f t="shared" si="1605"/>
        <v>755472.53447999991</v>
      </c>
      <c r="L3305" s="15">
        <f t="shared" si="1606"/>
        <v>755472.53447999991</v>
      </c>
      <c r="M3305" s="17">
        <v>516185.71428571432</v>
      </c>
      <c r="N3305" s="17">
        <v>98075.285714285725</v>
      </c>
      <c r="O3305" s="16">
        <v>614261</v>
      </c>
      <c r="P3305" s="18">
        <v>614261</v>
      </c>
      <c r="Q3305" s="17">
        <v>482416.80672268907</v>
      </c>
      <c r="R3305" s="17">
        <v>91659.193277310929</v>
      </c>
      <c r="S3305" s="16">
        <v>574076</v>
      </c>
      <c r="T3305" s="15">
        <f t="shared" si="1601"/>
        <v>574076</v>
      </c>
      <c r="U3305" s="14"/>
      <c r="V3305" s="14"/>
      <c r="W3305" s="14"/>
      <c r="X3305" s="14"/>
      <c r="Y3305" s="14"/>
      <c r="Z3305" s="14"/>
      <c r="AA3305" s="14"/>
      <c r="AB3305" s="13"/>
      <c r="AC3305" s="12">
        <f t="shared" si="1607"/>
        <v>0</v>
      </c>
      <c r="AD3305" s="6">
        <f t="shared" si="1608"/>
        <v>0</v>
      </c>
      <c r="AE3305" s="6">
        <f t="shared" si="1609"/>
        <v>0</v>
      </c>
      <c r="AF3305" s="6">
        <f t="shared" si="1610"/>
        <v>0</v>
      </c>
      <c r="AG3305" s="9">
        <f t="shared" si="1616"/>
        <v>574076</v>
      </c>
      <c r="AH3305" s="11">
        <f t="shared" si="1611"/>
        <v>755472.53447999991</v>
      </c>
      <c r="AI3305" s="11">
        <f t="shared" si="1612"/>
        <v>594168.5</v>
      </c>
      <c r="AJ3305" s="10">
        <f t="shared" si="1613"/>
        <v>485952.38361999998</v>
      </c>
      <c r="AK3305" s="9">
        <f t="shared" si="1598"/>
        <v>584122.25</v>
      </c>
      <c r="AL3305" s="9">
        <f t="shared" si="1602"/>
        <v>674820.51723999996</v>
      </c>
      <c r="AM3305" s="6">
        <f t="shared" si="1617"/>
        <v>639171.36495000834</v>
      </c>
      <c r="AN3305" s="8">
        <f t="shared" si="1615"/>
        <v>333176.48159636371</v>
      </c>
      <c r="AO3305" s="7">
        <f t="shared" si="1603"/>
        <v>0.56074410137252939</v>
      </c>
      <c r="AP3305" s="6">
        <f t="shared" si="1614"/>
        <v>639171.36495000834</v>
      </c>
      <c r="AQ3305" s="5" t="s">
        <v>0</v>
      </c>
    </row>
    <row r="3306" spans="1:43" x14ac:dyDescent="0.25">
      <c r="A3306" s="42">
        <v>853</v>
      </c>
      <c r="B3306" s="24">
        <v>72154100</v>
      </c>
      <c r="C3306" s="26">
        <v>8714199</v>
      </c>
      <c r="D3306" s="24" t="s">
        <v>3</v>
      </c>
      <c r="E3306" s="24" t="s">
        <v>3</v>
      </c>
      <c r="F3306" s="23" t="s">
        <v>644</v>
      </c>
      <c r="G3306" s="22" t="s">
        <v>1</v>
      </c>
      <c r="H3306" s="21">
        <v>1</v>
      </c>
      <c r="I3306" s="20">
        <v>244172.90087394961</v>
      </c>
      <c r="J3306" s="20">
        <f t="shared" si="1604"/>
        <v>46392.851166050423</v>
      </c>
      <c r="K3306" s="19">
        <f t="shared" si="1605"/>
        <v>290565.75204000005</v>
      </c>
      <c r="L3306" s="15">
        <f t="shared" si="1606"/>
        <v>290565.75204000005</v>
      </c>
      <c r="M3306" s="17">
        <v>198532.77310924372</v>
      </c>
      <c r="N3306" s="17">
        <v>37721.226890756305</v>
      </c>
      <c r="O3306" s="16">
        <v>236254.00000000003</v>
      </c>
      <c r="P3306" s="18">
        <v>236254.00000000003</v>
      </c>
      <c r="Q3306" s="17">
        <v>185544.53781512607</v>
      </c>
      <c r="R3306" s="17">
        <v>35253.462184873955</v>
      </c>
      <c r="S3306" s="16">
        <v>220798.00000000003</v>
      </c>
      <c r="T3306" s="15">
        <f t="shared" si="1601"/>
        <v>220798.00000000003</v>
      </c>
      <c r="U3306" s="14"/>
      <c r="V3306" s="14"/>
      <c r="W3306" s="14"/>
      <c r="X3306" s="14"/>
      <c r="Y3306" s="14"/>
      <c r="Z3306" s="14"/>
      <c r="AA3306" s="14"/>
      <c r="AB3306" s="13"/>
      <c r="AC3306" s="12">
        <f t="shared" si="1607"/>
        <v>0</v>
      </c>
      <c r="AD3306" s="6">
        <f t="shared" si="1608"/>
        <v>0</v>
      </c>
      <c r="AE3306" s="6">
        <f t="shared" si="1609"/>
        <v>0</v>
      </c>
      <c r="AF3306" s="6">
        <f t="shared" si="1610"/>
        <v>0</v>
      </c>
      <c r="AG3306" s="9">
        <f t="shared" si="1616"/>
        <v>220798.00000000003</v>
      </c>
      <c r="AH3306" s="11">
        <f t="shared" si="1611"/>
        <v>290565.75204000005</v>
      </c>
      <c r="AI3306" s="11">
        <f t="shared" si="1612"/>
        <v>228526.00000000003</v>
      </c>
      <c r="AJ3306" s="10">
        <f t="shared" si="1613"/>
        <v>186904.43801000001</v>
      </c>
      <c r="AK3306" s="9">
        <f t="shared" si="1598"/>
        <v>224662.00000000003</v>
      </c>
      <c r="AL3306" s="9">
        <f t="shared" si="1602"/>
        <v>259545.87602000003</v>
      </c>
      <c r="AM3306" s="6">
        <f t="shared" si="1617"/>
        <v>245834.72144116979</v>
      </c>
      <c r="AN3306" s="8">
        <f t="shared" si="1615"/>
        <v>128144.56652187149</v>
      </c>
      <c r="AO3306" s="7">
        <f t="shared" si="1603"/>
        <v>0.56074392638855741</v>
      </c>
      <c r="AP3306" s="6">
        <f t="shared" si="1614"/>
        <v>245834.72144116979</v>
      </c>
      <c r="AQ3306" s="5" t="s">
        <v>0</v>
      </c>
    </row>
    <row r="3307" spans="1:43" ht="25.5" x14ac:dyDescent="0.25">
      <c r="A3307" s="42">
        <v>854</v>
      </c>
      <c r="B3307" s="24">
        <v>72154100</v>
      </c>
      <c r="C3307" s="26">
        <v>8714199</v>
      </c>
      <c r="D3307" s="24" t="s">
        <v>3</v>
      </c>
      <c r="E3307" s="24" t="s">
        <v>3</v>
      </c>
      <c r="F3307" s="23" t="s">
        <v>643</v>
      </c>
      <c r="G3307" s="22" t="s">
        <v>1</v>
      </c>
      <c r="H3307" s="21">
        <v>1</v>
      </c>
      <c r="I3307" s="20">
        <v>634850.86931092432</v>
      </c>
      <c r="J3307" s="20">
        <f t="shared" si="1604"/>
        <v>120621.66516907563</v>
      </c>
      <c r="K3307" s="19">
        <f t="shared" si="1605"/>
        <v>755472.53447999991</v>
      </c>
      <c r="L3307" s="15">
        <f t="shared" si="1606"/>
        <v>755472.53447999991</v>
      </c>
      <c r="M3307" s="17">
        <v>525833.61344537814</v>
      </c>
      <c r="N3307" s="17">
        <v>99908.386554621844</v>
      </c>
      <c r="O3307" s="16">
        <v>625742</v>
      </c>
      <c r="P3307" s="18">
        <v>625742</v>
      </c>
      <c r="Q3307" s="17">
        <v>482416.80672268907</v>
      </c>
      <c r="R3307" s="17">
        <v>91659.193277310929</v>
      </c>
      <c r="S3307" s="16">
        <v>574076</v>
      </c>
      <c r="T3307" s="15">
        <f t="shared" si="1601"/>
        <v>574076</v>
      </c>
      <c r="U3307" s="14"/>
      <c r="V3307" s="14"/>
      <c r="W3307" s="14"/>
      <c r="X3307" s="14"/>
      <c r="Y3307" s="14"/>
      <c r="Z3307" s="14"/>
      <c r="AA3307" s="14"/>
      <c r="AB3307" s="13"/>
      <c r="AC3307" s="12">
        <f t="shared" si="1607"/>
        <v>0</v>
      </c>
      <c r="AD3307" s="6">
        <f t="shared" si="1608"/>
        <v>0</v>
      </c>
      <c r="AE3307" s="6">
        <f t="shared" si="1609"/>
        <v>0</v>
      </c>
      <c r="AF3307" s="6">
        <f t="shared" si="1610"/>
        <v>0</v>
      </c>
      <c r="AG3307" s="9">
        <f t="shared" si="1616"/>
        <v>574076</v>
      </c>
      <c r="AH3307" s="11">
        <f t="shared" si="1611"/>
        <v>755472.53447999991</v>
      </c>
      <c r="AI3307" s="11">
        <f t="shared" si="1612"/>
        <v>599909</v>
      </c>
      <c r="AJ3307" s="10">
        <f t="shared" si="1613"/>
        <v>488822.63361999998</v>
      </c>
      <c r="AK3307" s="9">
        <f t="shared" si="1598"/>
        <v>586992.5</v>
      </c>
      <c r="AL3307" s="9">
        <f t="shared" si="1602"/>
        <v>677690.76723999996</v>
      </c>
      <c r="AM3307" s="6">
        <f t="shared" si="1617"/>
        <v>643265.07896251022</v>
      </c>
      <c r="AN3307" s="8">
        <f t="shared" si="1615"/>
        <v>334696.27332695929</v>
      </c>
      <c r="AO3307" s="7">
        <f t="shared" si="1603"/>
        <v>0.55791173882532064</v>
      </c>
      <c r="AP3307" s="6">
        <f t="shared" si="1614"/>
        <v>643265.07896251022</v>
      </c>
      <c r="AQ3307" s="5" t="s">
        <v>0</v>
      </c>
    </row>
    <row r="3308" spans="1:43" ht="25.5" x14ac:dyDescent="0.25">
      <c r="A3308" s="42">
        <v>855</v>
      </c>
      <c r="B3308" s="24">
        <v>72154100</v>
      </c>
      <c r="C3308" s="26">
        <v>8714199</v>
      </c>
      <c r="D3308" s="24" t="s">
        <v>3</v>
      </c>
      <c r="E3308" s="24" t="s">
        <v>3</v>
      </c>
      <c r="F3308" s="23" t="s">
        <v>642</v>
      </c>
      <c r="G3308" s="22" t="s">
        <v>1</v>
      </c>
      <c r="H3308" s="21">
        <v>1</v>
      </c>
      <c r="I3308" s="20">
        <v>634850.86931092432</v>
      </c>
      <c r="J3308" s="20">
        <f t="shared" si="1604"/>
        <v>120621.66516907563</v>
      </c>
      <c r="K3308" s="19">
        <f t="shared" si="1605"/>
        <v>755472.53447999991</v>
      </c>
      <c r="L3308" s="15">
        <f t="shared" si="1606"/>
        <v>755472.53447999991</v>
      </c>
      <c r="M3308" s="17">
        <v>511361.34453781514</v>
      </c>
      <c r="N3308" s="17">
        <v>97158.655462184877</v>
      </c>
      <c r="O3308" s="16">
        <v>608520</v>
      </c>
      <c r="P3308" s="18">
        <v>608520</v>
      </c>
      <c r="Q3308" s="17">
        <v>482416.80672268907</v>
      </c>
      <c r="R3308" s="17">
        <v>91659.193277310929</v>
      </c>
      <c r="S3308" s="16">
        <v>574076</v>
      </c>
      <c r="T3308" s="15">
        <f t="shared" si="1601"/>
        <v>574076</v>
      </c>
      <c r="U3308" s="14"/>
      <c r="V3308" s="14"/>
      <c r="W3308" s="14"/>
      <c r="X3308" s="14"/>
      <c r="Y3308" s="14"/>
      <c r="Z3308" s="14"/>
      <c r="AA3308" s="14"/>
      <c r="AB3308" s="13"/>
      <c r="AC3308" s="12">
        <f t="shared" si="1607"/>
        <v>0</v>
      </c>
      <c r="AD3308" s="6">
        <f t="shared" si="1608"/>
        <v>0</v>
      </c>
      <c r="AE3308" s="6">
        <f t="shared" si="1609"/>
        <v>0</v>
      </c>
      <c r="AF3308" s="6">
        <f t="shared" si="1610"/>
        <v>0</v>
      </c>
      <c r="AG3308" s="9">
        <f t="shared" si="1616"/>
        <v>574076</v>
      </c>
      <c r="AH3308" s="11">
        <f t="shared" si="1611"/>
        <v>755472.53447999991</v>
      </c>
      <c r="AI3308" s="11">
        <f t="shared" si="1612"/>
        <v>591298</v>
      </c>
      <c r="AJ3308" s="10">
        <f t="shared" si="1613"/>
        <v>484517.13361999998</v>
      </c>
      <c r="AK3308" s="9">
        <f t="shared" si="1598"/>
        <v>582687</v>
      </c>
      <c r="AL3308" s="9">
        <f t="shared" si="1602"/>
        <v>673385.26723999996</v>
      </c>
      <c r="AM3308" s="6">
        <f t="shared" si="1617"/>
        <v>637086.61350702425</v>
      </c>
      <c r="AN3308" s="8">
        <f t="shared" si="1615"/>
        <v>332451.0908611326</v>
      </c>
      <c r="AO3308" s="7">
        <f t="shared" si="1603"/>
        <v>0.56223949829211772</v>
      </c>
      <c r="AP3308" s="6">
        <f t="shared" si="1614"/>
        <v>637086.61350702425</v>
      </c>
      <c r="AQ3308" s="5" t="s">
        <v>0</v>
      </c>
    </row>
    <row r="3309" spans="1:43" ht="25.5" x14ac:dyDescent="0.25">
      <c r="A3309" s="42">
        <v>856</v>
      </c>
      <c r="B3309" s="24">
        <v>72154100</v>
      </c>
      <c r="C3309" s="26">
        <v>8714199</v>
      </c>
      <c r="D3309" s="24" t="s">
        <v>3</v>
      </c>
      <c r="E3309" s="24" t="s">
        <v>3</v>
      </c>
      <c r="F3309" s="23" t="s">
        <v>641</v>
      </c>
      <c r="G3309" s="22" t="s">
        <v>1</v>
      </c>
      <c r="H3309" s="21">
        <v>1</v>
      </c>
      <c r="I3309" s="20">
        <v>634850.86931092432</v>
      </c>
      <c r="J3309" s="20">
        <f t="shared" si="1604"/>
        <v>120621.66516907563</v>
      </c>
      <c r="K3309" s="19">
        <f t="shared" si="1605"/>
        <v>755472.53447999991</v>
      </c>
      <c r="L3309" s="15">
        <f t="shared" si="1606"/>
        <v>755472.53447999991</v>
      </c>
      <c r="M3309" s="17">
        <v>525833.61344537814</v>
      </c>
      <c r="N3309" s="17">
        <v>99908.386554621844</v>
      </c>
      <c r="O3309" s="16">
        <v>625742</v>
      </c>
      <c r="P3309" s="18">
        <v>625742</v>
      </c>
      <c r="Q3309" s="17">
        <v>482416.80672268907</v>
      </c>
      <c r="R3309" s="17">
        <v>91659.193277310929</v>
      </c>
      <c r="S3309" s="16">
        <v>574076</v>
      </c>
      <c r="T3309" s="15">
        <f t="shared" si="1601"/>
        <v>574076</v>
      </c>
      <c r="U3309" s="14"/>
      <c r="V3309" s="14"/>
      <c r="W3309" s="14"/>
      <c r="X3309" s="14"/>
      <c r="Y3309" s="14"/>
      <c r="Z3309" s="14"/>
      <c r="AA3309" s="14"/>
      <c r="AB3309" s="13"/>
      <c r="AC3309" s="12">
        <f t="shared" si="1607"/>
        <v>0</v>
      </c>
      <c r="AD3309" s="6">
        <f t="shared" si="1608"/>
        <v>0</v>
      </c>
      <c r="AE3309" s="6">
        <f t="shared" si="1609"/>
        <v>0</v>
      </c>
      <c r="AF3309" s="6">
        <f t="shared" si="1610"/>
        <v>0</v>
      </c>
      <c r="AG3309" s="9">
        <f t="shared" si="1616"/>
        <v>574076</v>
      </c>
      <c r="AH3309" s="11">
        <f t="shared" si="1611"/>
        <v>755472.53447999991</v>
      </c>
      <c r="AI3309" s="11">
        <f t="shared" si="1612"/>
        <v>599909</v>
      </c>
      <c r="AJ3309" s="10">
        <f t="shared" si="1613"/>
        <v>488822.63361999998</v>
      </c>
      <c r="AK3309" s="9">
        <f t="shared" si="1598"/>
        <v>586992.5</v>
      </c>
      <c r="AL3309" s="9">
        <f t="shared" si="1602"/>
        <v>677690.76723999996</v>
      </c>
      <c r="AM3309" s="6">
        <f t="shared" si="1617"/>
        <v>643265.07896251022</v>
      </c>
      <c r="AN3309" s="8">
        <f t="shared" si="1615"/>
        <v>334696.27332695929</v>
      </c>
      <c r="AO3309" s="7">
        <f t="shared" si="1603"/>
        <v>0.55791173882532064</v>
      </c>
      <c r="AP3309" s="6">
        <f t="shared" si="1614"/>
        <v>643265.07896251022</v>
      </c>
      <c r="AQ3309" s="5" t="s">
        <v>0</v>
      </c>
    </row>
    <row r="3310" spans="1:43" x14ac:dyDescent="0.25">
      <c r="A3310" s="42">
        <v>857</v>
      </c>
      <c r="B3310" s="24">
        <v>72154100</v>
      </c>
      <c r="C3310" s="26">
        <v>8714199</v>
      </c>
      <c r="D3310" s="24" t="s">
        <v>3</v>
      </c>
      <c r="E3310" s="24" t="s">
        <v>3</v>
      </c>
      <c r="F3310" s="23" t="s">
        <v>640</v>
      </c>
      <c r="G3310" s="22" t="s">
        <v>1</v>
      </c>
      <c r="H3310" s="21">
        <v>1</v>
      </c>
      <c r="I3310" s="20">
        <v>576248.84228571435</v>
      </c>
      <c r="J3310" s="20">
        <f t="shared" si="1604"/>
        <v>109487.28003428572</v>
      </c>
      <c r="K3310" s="19">
        <f t="shared" si="1605"/>
        <v>685736.12232000008</v>
      </c>
      <c r="L3310" s="15">
        <f t="shared" si="1606"/>
        <v>685736.12232000008</v>
      </c>
      <c r="M3310" s="17">
        <v>477295.79831932776</v>
      </c>
      <c r="N3310" s="17">
        <v>90686.201680672282</v>
      </c>
      <c r="O3310" s="16">
        <v>567982</v>
      </c>
      <c r="P3310" s="18">
        <v>567982</v>
      </c>
      <c r="Q3310" s="17">
        <v>437885.71428571432</v>
      </c>
      <c r="R3310" s="17">
        <v>83198.285714285725</v>
      </c>
      <c r="S3310" s="16">
        <v>521084.00000000006</v>
      </c>
      <c r="T3310" s="15">
        <f t="shared" si="1601"/>
        <v>521084.00000000006</v>
      </c>
      <c r="U3310" s="14"/>
      <c r="V3310" s="14"/>
      <c r="W3310" s="14"/>
      <c r="X3310" s="14"/>
      <c r="Y3310" s="14"/>
      <c r="Z3310" s="14"/>
      <c r="AA3310" s="14"/>
      <c r="AB3310" s="13"/>
      <c r="AC3310" s="12">
        <f t="shared" si="1607"/>
        <v>0</v>
      </c>
      <c r="AD3310" s="6">
        <f t="shared" si="1608"/>
        <v>0</v>
      </c>
      <c r="AE3310" s="6">
        <f t="shared" si="1609"/>
        <v>0</v>
      </c>
      <c r="AF3310" s="6">
        <f t="shared" si="1610"/>
        <v>0</v>
      </c>
      <c r="AG3310" s="9">
        <f t="shared" si="1616"/>
        <v>521084.00000000006</v>
      </c>
      <c r="AH3310" s="11">
        <f t="shared" si="1611"/>
        <v>685736.12232000008</v>
      </c>
      <c r="AI3310" s="11">
        <f t="shared" si="1612"/>
        <v>544533</v>
      </c>
      <c r="AJ3310" s="10">
        <f t="shared" si="1613"/>
        <v>443700.53058000002</v>
      </c>
      <c r="AK3310" s="9">
        <f t="shared" si="1598"/>
        <v>532808.5</v>
      </c>
      <c r="AL3310" s="9">
        <f t="shared" si="1602"/>
        <v>615134.56116000004</v>
      </c>
      <c r="AM3310" s="6">
        <f t="shared" si="1617"/>
        <v>583886.77383292606</v>
      </c>
      <c r="AN3310" s="8">
        <f t="shared" si="1615"/>
        <v>303801.18141452101</v>
      </c>
      <c r="AO3310" s="7">
        <f t="shared" si="1603"/>
        <v>0.55791142394404203</v>
      </c>
      <c r="AP3310" s="6">
        <f t="shared" si="1614"/>
        <v>583886.77383292606</v>
      </c>
      <c r="AQ3310" s="5" t="s">
        <v>0</v>
      </c>
    </row>
    <row r="3311" spans="1:43" ht="25.5" x14ac:dyDescent="0.25">
      <c r="A3311" s="42">
        <v>858</v>
      </c>
      <c r="B3311" s="24">
        <v>72154100</v>
      </c>
      <c r="C3311" s="26">
        <v>8714199</v>
      </c>
      <c r="D3311" s="24" t="s">
        <v>3</v>
      </c>
      <c r="E3311" s="24" t="s">
        <v>3</v>
      </c>
      <c r="F3311" s="23" t="s">
        <v>639</v>
      </c>
      <c r="G3311" s="22" t="s">
        <v>1</v>
      </c>
      <c r="H3311" s="21">
        <v>1</v>
      </c>
      <c r="I3311" s="20">
        <v>9278583.5035966393</v>
      </c>
      <c r="J3311" s="20">
        <f t="shared" si="1604"/>
        <v>1762930.8656833614</v>
      </c>
      <c r="K3311" s="19">
        <f t="shared" si="1605"/>
        <v>11041514.369280001</v>
      </c>
      <c r="L3311" s="15">
        <f t="shared" si="1606"/>
        <v>11041514.369280001</v>
      </c>
      <c r="M3311" s="17">
        <v>7473744.5378151266</v>
      </c>
      <c r="N3311" s="17">
        <v>1420011.4621848741</v>
      </c>
      <c r="O3311" s="16">
        <v>8893756</v>
      </c>
      <c r="P3311" s="18">
        <v>8893756</v>
      </c>
      <c r="Q3311" s="17">
        <v>7050702.521008404</v>
      </c>
      <c r="R3311" s="17">
        <v>1339633.4789915967</v>
      </c>
      <c r="S3311" s="16">
        <v>8390336</v>
      </c>
      <c r="T3311" s="15">
        <f t="shared" si="1601"/>
        <v>8390336</v>
      </c>
      <c r="U3311" s="14"/>
      <c r="V3311" s="14"/>
      <c r="W3311" s="14"/>
      <c r="X3311" s="14"/>
      <c r="Y3311" s="14"/>
      <c r="Z3311" s="14"/>
      <c r="AA3311" s="14"/>
      <c r="AB3311" s="13"/>
      <c r="AC3311" s="12">
        <f t="shared" si="1607"/>
        <v>0</v>
      </c>
      <c r="AD3311" s="6">
        <f t="shared" si="1608"/>
        <v>0</v>
      </c>
      <c r="AE3311" s="6">
        <f t="shared" si="1609"/>
        <v>0</v>
      </c>
      <c r="AF3311" s="6">
        <f t="shared" si="1610"/>
        <v>0</v>
      </c>
      <c r="AG3311" s="9">
        <f t="shared" si="1616"/>
        <v>8390336</v>
      </c>
      <c r="AH3311" s="11">
        <f t="shared" si="1611"/>
        <v>11041514.369280001</v>
      </c>
      <c r="AI3311" s="11">
        <f t="shared" si="1612"/>
        <v>8642046</v>
      </c>
      <c r="AJ3311" s="10">
        <f t="shared" si="1613"/>
        <v>7081401.5923200008</v>
      </c>
      <c r="AK3311" s="9">
        <f t="shared" si="1598"/>
        <v>8516191</v>
      </c>
      <c r="AL3311" s="9">
        <f t="shared" si="1602"/>
        <v>9841780.1846400015</v>
      </c>
      <c r="AM3311" s="6">
        <f t="shared" si="1617"/>
        <v>9311262.675258154</v>
      </c>
      <c r="AN3311" s="8">
        <f t="shared" si="1615"/>
        <v>4858898.3490979308</v>
      </c>
      <c r="AO3311" s="7">
        <f t="shared" si="1603"/>
        <v>0.562239352706284</v>
      </c>
      <c r="AP3311" s="6">
        <f t="shared" si="1614"/>
        <v>9311262.675258154</v>
      </c>
      <c r="AQ3311" s="5" t="s">
        <v>0</v>
      </c>
    </row>
    <row r="3312" spans="1:43" ht="25.5" x14ac:dyDescent="0.25">
      <c r="A3312" s="42">
        <v>859</v>
      </c>
      <c r="B3312" s="24">
        <v>72154100</v>
      </c>
      <c r="C3312" s="26">
        <v>8714199</v>
      </c>
      <c r="D3312" s="24" t="s">
        <v>3</v>
      </c>
      <c r="E3312" s="24" t="s">
        <v>3</v>
      </c>
      <c r="F3312" s="23" t="s">
        <v>638</v>
      </c>
      <c r="G3312" s="22" t="s">
        <v>1</v>
      </c>
      <c r="H3312" s="21">
        <v>1</v>
      </c>
      <c r="I3312" s="20">
        <v>341842.94591596641</v>
      </c>
      <c r="J3312" s="20">
        <f t="shared" si="1604"/>
        <v>64950.15972403362</v>
      </c>
      <c r="K3312" s="19">
        <f t="shared" si="1605"/>
        <v>406793.10564000002</v>
      </c>
      <c r="L3312" s="15">
        <f t="shared" si="1606"/>
        <v>406793.10564000002</v>
      </c>
      <c r="M3312" s="17">
        <v>277946.21848739497</v>
      </c>
      <c r="N3312" s="17">
        <v>52809.781512605048</v>
      </c>
      <c r="O3312" s="16">
        <v>330756</v>
      </c>
      <c r="P3312" s="18">
        <v>330756</v>
      </c>
      <c r="Q3312" s="17">
        <v>259763.02521008404</v>
      </c>
      <c r="R3312" s="17">
        <v>49354.97478991597</v>
      </c>
      <c r="S3312" s="16">
        <v>309118</v>
      </c>
      <c r="T3312" s="15">
        <f t="shared" si="1601"/>
        <v>309118</v>
      </c>
      <c r="U3312" s="14"/>
      <c r="V3312" s="14"/>
      <c r="W3312" s="14"/>
      <c r="X3312" s="14"/>
      <c r="Y3312" s="14"/>
      <c r="Z3312" s="14"/>
      <c r="AA3312" s="14"/>
      <c r="AB3312" s="13"/>
      <c r="AC3312" s="12">
        <f t="shared" si="1607"/>
        <v>0</v>
      </c>
      <c r="AD3312" s="6">
        <f t="shared" si="1608"/>
        <v>0</v>
      </c>
      <c r="AE3312" s="6">
        <f t="shared" si="1609"/>
        <v>0</v>
      </c>
      <c r="AF3312" s="6">
        <f t="shared" si="1610"/>
        <v>0</v>
      </c>
      <c r="AG3312" s="9">
        <f t="shared" si="1616"/>
        <v>309118</v>
      </c>
      <c r="AH3312" s="11">
        <f t="shared" si="1611"/>
        <v>406793.10564000002</v>
      </c>
      <c r="AI3312" s="11">
        <f t="shared" si="1612"/>
        <v>319937</v>
      </c>
      <c r="AJ3312" s="10">
        <f t="shared" si="1613"/>
        <v>261666.77640999999</v>
      </c>
      <c r="AK3312" s="9">
        <f t="shared" si="1598"/>
        <v>314527.5</v>
      </c>
      <c r="AL3312" s="9">
        <f t="shared" si="1602"/>
        <v>363365.05281999998</v>
      </c>
      <c r="AM3312" s="6">
        <f t="shared" si="1617"/>
        <v>344169.33615292044</v>
      </c>
      <c r="AN3312" s="8">
        <f t="shared" si="1615"/>
        <v>179402.79889031136</v>
      </c>
      <c r="AO3312" s="7">
        <f t="shared" si="1603"/>
        <v>0.56074414303538311</v>
      </c>
      <c r="AP3312" s="6">
        <f t="shared" si="1614"/>
        <v>344169.33615292044</v>
      </c>
      <c r="AQ3312" s="5" t="s">
        <v>0</v>
      </c>
    </row>
    <row r="3313" spans="1:43" x14ac:dyDescent="0.25">
      <c r="A3313" s="42">
        <v>860</v>
      </c>
      <c r="B3313" s="24">
        <v>72154100</v>
      </c>
      <c r="C3313" s="26">
        <v>8714199</v>
      </c>
      <c r="D3313" s="24" t="s">
        <v>3</v>
      </c>
      <c r="E3313" s="24" t="s">
        <v>3</v>
      </c>
      <c r="F3313" s="23" t="s">
        <v>637</v>
      </c>
      <c r="G3313" s="22" t="s">
        <v>1</v>
      </c>
      <c r="H3313" s="21">
        <v>1</v>
      </c>
      <c r="I3313" s="20">
        <v>1172031.6935798321</v>
      </c>
      <c r="J3313" s="20">
        <f t="shared" si="1604"/>
        <v>222686.02178016811</v>
      </c>
      <c r="K3313" s="19">
        <f t="shared" si="1605"/>
        <v>1394717.7153600003</v>
      </c>
      <c r="L3313" s="15">
        <f t="shared" si="1606"/>
        <v>1394717.7153600003</v>
      </c>
      <c r="M3313" s="17">
        <v>970770.58823529421</v>
      </c>
      <c r="N3313" s="17">
        <v>184446.4117647059</v>
      </c>
      <c r="O3313" s="16">
        <v>1155217</v>
      </c>
      <c r="P3313" s="18">
        <v>1155217</v>
      </c>
      <c r="Q3313" s="17">
        <v>890615.12605042022</v>
      </c>
      <c r="R3313" s="17">
        <v>169216.87394957984</v>
      </c>
      <c r="S3313" s="16">
        <v>1059832</v>
      </c>
      <c r="T3313" s="15">
        <f t="shared" si="1601"/>
        <v>1059832</v>
      </c>
      <c r="U3313" s="14"/>
      <c r="V3313" s="14"/>
      <c r="W3313" s="14"/>
      <c r="X3313" s="14"/>
      <c r="Y3313" s="14"/>
      <c r="Z3313" s="14"/>
      <c r="AA3313" s="14"/>
      <c r="AB3313" s="13"/>
      <c r="AC3313" s="12">
        <f t="shared" si="1607"/>
        <v>0</v>
      </c>
      <c r="AD3313" s="6">
        <f t="shared" si="1608"/>
        <v>0</v>
      </c>
      <c r="AE3313" s="6">
        <f t="shared" si="1609"/>
        <v>0</v>
      </c>
      <c r="AF3313" s="6">
        <f t="shared" si="1610"/>
        <v>0</v>
      </c>
      <c r="AG3313" s="9">
        <f t="shared" si="1616"/>
        <v>1059832</v>
      </c>
      <c r="AH3313" s="11">
        <f t="shared" si="1611"/>
        <v>1394717.7153600003</v>
      </c>
      <c r="AI3313" s="11">
        <f t="shared" si="1612"/>
        <v>1107524.5</v>
      </c>
      <c r="AJ3313" s="10">
        <f t="shared" si="1613"/>
        <v>902441.67884000007</v>
      </c>
      <c r="AK3313" s="9">
        <f t="shared" si="1598"/>
        <v>1083678.25</v>
      </c>
      <c r="AL3313" s="9">
        <f t="shared" si="1602"/>
        <v>1251121.1076800001</v>
      </c>
      <c r="AM3313" s="6">
        <f t="shared" si="1617"/>
        <v>1187566.1986215177</v>
      </c>
      <c r="AN3313" s="8">
        <f t="shared" si="1615"/>
        <v>617900.68134552368</v>
      </c>
      <c r="AO3313" s="7">
        <f t="shared" si="1603"/>
        <v>0.5579115237139437</v>
      </c>
      <c r="AP3313" s="6">
        <f t="shared" si="1614"/>
        <v>1187566.1986215177</v>
      </c>
      <c r="AQ3313" s="5" t="s">
        <v>0</v>
      </c>
    </row>
    <row r="3314" spans="1:43" x14ac:dyDescent="0.25">
      <c r="A3314" s="42">
        <v>861</v>
      </c>
      <c r="B3314" s="24">
        <v>72154100</v>
      </c>
      <c r="C3314" s="26">
        <v>8714199</v>
      </c>
      <c r="D3314" s="24" t="s">
        <v>3</v>
      </c>
      <c r="E3314" s="24" t="s">
        <v>3</v>
      </c>
      <c r="F3314" s="23" t="s">
        <v>636</v>
      </c>
      <c r="G3314" s="22" t="s">
        <v>1</v>
      </c>
      <c r="H3314" s="21">
        <v>1</v>
      </c>
      <c r="I3314" s="20">
        <v>1172031.6935798321</v>
      </c>
      <c r="J3314" s="20">
        <f t="shared" si="1604"/>
        <v>222686.02178016811</v>
      </c>
      <c r="K3314" s="19">
        <f t="shared" si="1605"/>
        <v>1394717.7153600003</v>
      </c>
      <c r="L3314" s="15">
        <f t="shared" si="1606"/>
        <v>1394717.7153600003</v>
      </c>
      <c r="M3314" s="17">
        <v>970770.58823529421</v>
      </c>
      <c r="N3314" s="17">
        <v>184446.4117647059</v>
      </c>
      <c r="O3314" s="16">
        <v>1155217</v>
      </c>
      <c r="P3314" s="18">
        <v>1155217</v>
      </c>
      <c r="Q3314" s="17">
        <v>890615.12605042022</v>
      </c>
      <c r="R3314" s="17">
        <v>169216.87394957984</v>
      </c>
      <c r="S3314" s="16">
        <v>1059832</v>
      </c>
      <c r="T3314" s="15">
        <f t="shared" si="1601"/>
        <v>1059832</v>
      </c>
      <c r="U3314" s="14"/>
      <c r="V3314" s="14"/>
      <c r="W3314" s="14"/>
      <c r="X3314" s="14"/>
      <c r="Y3314" s="14"/>
      <c r="Z3314" s="14"/>
      <c r="AA3314" s="14"/>
      <c r="AB3314" s="13"/>
      <c r="AC3314" s="12">
        <f t="shared" si="1607"/>
        <v>0</v>
      </c>
      <c r="AD3314" s="6">
        <f t="shared" si="1608"/>
        <v>0</v>
      </c>
      <c r="AE3314" s="6">
        <f t="shared" si="1609"/>
        <v>0</v>
      </c>
      <c r="AF3314" s="6">
        <f t="shared" si="1610"/>
        <v>0</v>
      </c>
      <c r="AG3314" s="9">
        <f t="shared" si="1616"/>
        <v>1059832</v>
      </c>
      <c r="AH3314" s="11">
        <f t="shared" si="1611"/>
        <v>1394717.7153600003</v>
      </c>
      <c r="AI3314" s="11">
        <f t="shared" si="1612"/>
        <v>1107524.5</v>
      </c>
      <c r="AJ3314" s="10">
        <f t="shared" si="1613"/>
        <v>902441.67884000007</v>
      </c>
      <c r="AK3314" s="9">
        <f t="shared" si="1598"/>
        <v>1083678.25</v>
      </c>
      <c r="AL3314" s="9">
        <f t="shared" si="1602"/>
        <v>1251121.1076800001</v>
      </c>
      <c r="AM3314" s="6">
        <f t="shared" si="1617"/>
        <v>1187566.1986215177</v>
      </c>
      <c r="AN3314" s="8">
        <f t="shared" si="1615"/>
        <v>617900.68134552368</v>
      </c>
      <c r="AO3314" s="7">
        <f t="shared" si="1603"/>
        <v>0.5579115237139437</v>
      </c>
      <c r="AP3314" s="6">
        <f t="shared" si="1614"/>
        <v>1187566.1986215177</v>
      </c>
      <c r="AQ3314" s="5" t="s">
        <v>0</v>
      </c>
    </row>
    <row r="3315" spans="1:43" ht="25.5" x14ac:dyDescent="0.25">
      <c r="A3315" s="42">
        <v>862</v>
      </c>
      <c r="B3315" s="24">
        <v>72154100</v>
      </c>
      <c r="C3315" s="26">
        <v>8714199</v>
      </c>
      <c r="D3315" s="24" t="s">
        <v>3</v>
      </c>
      <c r="E3315" s="24" t="s">
        <v>3</v>
      </c>
      <c r="F3315" s="23" t="s">
        <v>635</v>
      </c>
      <c r="G3315" s="22" t="s">
        <v>1</v>
      </c>
      <c r="H3315" s="21">
        <v>1</v>
      </c>
      <c r="I3315" s="20">
        <v>927858.79270588234</v>
      </c>
      <c r="J3315" s="20">
        <f t="shared" si="1604"/>
        <v>176293.17061411764</v>
      </c>
      <c r="K3315" s="19">
        <f t="shared" si="1605"/>
        <v>1104151.9633200001</v>
      </c>
      <c r="L3315" s="15">
        <f t="shared" si="1606"/>
        <v>1104151.9633200001</v>
      </c>
      <c r="M3315" s="17">
        <v>761475.63025210088</v>
      </c>
      <c r="N3315" s="17">
        <v>144680.36974789918</v>
      </c>
      <c r="O3315" s="16">
        <v>906156</v>
      </c>
      <c r="P3315" s="18">
        <v>906156</v>
      </c>
      <c r="Q3315" s="17">
        <v>705070.5882352941</v>
      </c>
      <c r="R3315" s="17">
        <v>133963.41176470587</v>
      </c>
      <c r="S3315" s="16">
        <v>839034</v>
      </c>
      <c r="T3315" s="15">
        <f t="shared" si="1601"/>
        <v>839034</v>
      </c>
      <c r="U3315" s="14"/>
      <c r="V3315" s="14"/>
      <c r="W3315" s="14"/>
      <c r="X3315" s="14"/>
      <c r="Y3315" s="14"/>
      <c r="Z3315" s="14"/>
      <c r="AA3315" s="14"/>
      <c r="AB3315" s="13"/>
      <c r="AC3315" s="12">
        <f t="shared" si="1607"/>
        <v>0</v>
      </c>
      <c r="AD3315" s="6">
        <f t="shared" si="1608"/>
        <v>0</v>
      </c>
      <c r="AE3315" s="6">
        <f t="shared" si="1609"/>
        <v>0</v>
      </c>
      <c r="AF3315" s="6">
        <f t="shared" si="1610"/>
        <v>0</v>
      </c>
      <c r="AG3315" s="9">
        <f t="shared" si="1616"/>
        <v>839034</v>
      </c>
      <c r="AH3315" s="11">
        <f t="shared" si="1611"/>
        <v>1104151.9633200001</v>
      </c>
      <c r="AI3315" s="11">
        <f t="shared" si="1612"/>
        <v>872595</v>
      </c>
      <c r="AJ3315" s="10">
        <f t="shared" si="1613"/>
        <v>712335.49083000002</v>
      </c>
      <c r="AK3315" s="9">
        <f t="shared" si="1598"/>
        <v>855814.5</v>
      </c>
      <c r="AL3315" s="9">
        <f t="shared" si="1602"/>
        <v>988373.48166000005</v>
      </c>
      <c r="AM3315" s="6">
        <f t="shared" si="1617"/>
        <v>937183.1167810366</v>
      </c>
      <c r="AN3315" s="8">
        <f t="shared" si="1615"/>
        <v>488044.0217887942</v>
      </c>
      <c r="AO3315" s="7">
        <f t="shared" si="1603"/>
        <v>0.55930187749046711</v>
      </c>
      <c r="AP3315" s="6">
        <f t="shared" si="1614"/>
        <v>937183.1167810366</v>
      </c>
      <c r="AQ3315" s="5" t="s">
        <v>0</v>
      </c>
    </row>
    <row r="3316" spans="1:43" ht="25.5" x14ac:dyDescent="0.25">
      <c r="A3316" s="42">
        <v>863</v>
      </c>
      <c r="B3316" s="24">
        <v>72154100</v>
      </c>
      <c r="C3316" s="26">
        <v>8714199</v>
      </c>
      <c r="D3316" s="24" t="s">
        <v>3</v>
      </c>
      <c r="E3316" s="24" t="s">
        <v>3</v>
      </c>
      <c r="F3316" s="23" t="s">
        <v>634</v>
      </c>
      <c r="G3316" s="22" t="s">
        <v>1</v>
      </c>
      <c r="H3316" s="21">
        <v>1</v>
      </c>
      <c r="I3316" s="20">
        <v>927858.79270588234</v>
      </c>
      <c r="J3316" s="20">
        <f t="shared" si="1604"/>
        <v>176293.17061411764</v>
      </c>
      <c r="K3316" s="19">
        <f t="shared" si="1605"/>
        <v>1104151.9633200001</v>
      </c>
      <c r="L3316" s="15">
        <f t="shared" si="1606"/>
        <v>1104151.9633200001</v>
      </c>
      <c r="M3316" s="17">
        <v>740323.5294117647</v>
      </c>
      <c r="N3316" s="17">
        <v>140661.4705882353</v>
      </c>
      <c r="O3316" s="16">
        <v>880985</v>
      </c>
      <c r="P3316" s="18">
        <v>880985</v>
      </c>
      <c r="Q3316" s="17">
        <v>705070.5882352941</v>
      </c>
      <c r="R3316" s="17">
        <v>133963.41176470587</v>
      </c>
      <c r="S3316" s="16">
        <v>839034</v>
      </c>
      <c r="T3316" s="15">
        <f t="shared" si="1601"/>
        <v>839034</v>
      </c>
      <c r="U3316" s="14"/>
      <c r="V3316" s="14"/>
      <c r="W3316" s="14"/>
      <c r="X3316" s="14"/>
      <c r="Y3316" s="14"/>
      <c r="Z3316" s="14"/>
      <c r="AA3316" s="14"/>
      <c r="AB3316" s="13"/>
      <c r="AC3316" s="12">
        <f t="shared" si="1607"/>
        <v>0</v>
      </c>
      <c r="AD3316" s="6">
        <f t="shared" si="1608"/>
        <v>0</v>
      </c>
      <c r="AE3316" s="6">
        <f t="shared" si="1609"/>
        <v>0</v>
      </c>
      <c r="AF3316" s="6">
        <f t="shared" si="1610"/>
        <v>0</v>
      </c>
      <c r="AG3316" s="9">
        <f t="shared" si="1616"/>
        <v>839034</v>
      </c>
      <c r="AH3316" s="11">
        <f t="shared" si="1611"/>
        <v>1104151.9633200001</v>
      </c>
      <c r="AI3316" s="11">
        <f t="shared" si="1612"/>
        <v>860009.5</v>
      </c>
      <c r="AJ3316" s="10">
        <f t="shared" si="1613"/>
        <v>706042.74083000002</v>
      </c>
      <c r="AK3316" s="9">
        <f t="shared" si="1598"/>
        <v>849521.75</v>
      </c>
      <c r="AL3316" s="9">
        <f t="shared" si="1602"/>
        <v>982080.73166000005</v>
      </c>
      <c r="AM3316" s="6">
        <f t="shared" si="1617"/>
        <v>928041.98831027118</v>
      </c>
      <c r="AN3316" s="8">
        <f t="shared" si="1615"/>
        <v>484863.82073370414</v>
      </c>
      <c r="AO3316" s="7">
        <f t="shared" si="1603"/>
        <v>0.5637889124872506</v>
      </c>
      <c r="AP3316" s="6">
        <f t="shared" si="1614"/>
        <v>928041.98831027118</v>
      </c>
      <c r="AQ3316" s="5" t="s">
        <v>0</v>
      </c>
    </row>
    <row r="3317" spans="1:43" x14ac:dyDescent="0.25">
      <c r="A3317" s="42">
        <v>864</v>
      </c>
      <c r="B3317" s="24">
        <v>72154100</v>
      </c>
      <c r="C3317" s="26">
        <v>8714199</v>
      </c>
      <c r="D3317" s="24" t="s">
        <v>3</v>
      </c>
      <c r="E3317" s="24" t="s">
        <v>3</v>
      </c>
      <c r="F3317" s="23" t="s">
        <v>633</v>
      </c>
      <c r="G3317" s="22" t="s">
        <v>1</v>
      </c>
      <c r="H3317" s="21">
        <v>1</v>
      </c>
      <c r="I3317" s="20">
        <v>439511.88509243703</v>
      </c>
      <c r="J3317" s="20">
        <f t="shared" si="1604"/>
        <v>83507.258167563035</v>
      </c>
      <c r="K3317" s="19">
        <f t="shared" si="1605"/>
        <v>523019.14326000004</v>
      </c>
      <c r="L3317" s="15">
        <f t="shared" si="1606"/>
        <v>523019.14326000004</v>
      </c>
      <c r="M3317" s="17">
        <v>350679.83193277312</v>
      </c>
      <c r="N3317" s="17">
        <v>66629.168067226899</v>
      </c>
      <c r="O3317" s="16">
        <v>417309</v>
      </c>
      <c r="P3317" s="18">
        <v>417309</v>
      </c>
      <c r="Q3317" s="17">
        <v>333980.6722689076</v>
      </c>
      <c r="R3317" s="17">
        <v>63456.327731092446</v>
      </c>
      <c r="S3317" s="16">
        <v>397437.00000000006</v>
      </c>
      <c r="T3317" s="15">
        <f t="shared" si="1601"/>
        <v>397437.00000000006</v>
      </c>
      <c r="U3317" s="14"/>
      <c r="V3317" s="14"/>
      <c r="W3317" s="14"/>
      <c r="X3317" s="14"/>
      <c r="Y3317" s="14"/>
      <c r="Z3317" s="14"/>
      <c r="AA3317" s="14"/>
      <c r="AB3317" s="13"/>
      <c r="AC3317" s="12">
        <f t="shared" si="1607"/>
        <v>0</v>
      </c>
      <c r="AD3317" s="6">
        <f t="shared" si="1608"/>
        <v>0</v>
      </c>
      <c r="AE3317" s="6">
        <f t="shared" si="1609"/>
        <v>0</v>
      </c>
      <c r="AF3317" s="6">
        <f t="shared" si="1610"/>
        <v>0</v>
      </c>
      <c r="AG3317" s="9">
        <f t="shared" si="1616"/>
        <v>397437.00000000006</v>
      </c>
      <c r="AH3317" s="11">
        <f t="shared" si="1611"/>
        <v>523019.14326000004</v>
      </c>
      <c r="AI3317" s="11">
        <f t="shared" si="1612"/>
        <v>407373</v>
      </c>
      <c r="AJ3317" s="10">
        <f t="shared" si="1613"/>
        <v>334441.28581500001</v>
      </c>
      <c r="AK3317" s="9">
        <f t="shared" si="1598"/>
        <v>402405</v>
      </c>
      <c r="AL3317" s="9">
        <f t="shared" si="1602"/>
        <v>465196.07163000002</v>
      </c>
      <c r="AM3317" s="6">
        <f t="shared" si="1617"/>
        <v>439598.84005604952</v>
      </c>
      <c r="AN3317" s="8">
        <f t="shared" si="1615"/>
        <v>229672.30281139142</v>
      </c>
      <c r="AO3317" s="7">
        <f t="shared" si="1603"/>
        <v>0.56378872142088798</v>
      </c>
      <c r="AP3317" s="6">
        <f t="shared" si="1614"/>
        <v>439598.84005604952</v>
      </c>
      <c r="AQ3317" s="5" t="s">
        <v>0</v>
      </c>
    </row>
    <row r="3318" spans="1:43" x14ac:dyDescent="0.25">
      <c r="A3318" s="42">
        <v>865</v>
      </c>
      <c r="B3318" s="24">
        <v>72154100</v>
      </c>
      <c r="C3318" s="26">
        <v>8714199</v>
      </c>
      <c r="D3318" s="24" t="s">
        <v>3</v>
      </c>
      <c r="E3318" s="24" t="s">
        <v>3</v>
      </c>
      <c r="F3318" s="23" t="s">
        <v>632</v>
      </c>
      <c r="G3318" s="22" t="s">
        <v>1</v>
      </c>
      <c r="H3318" s="21">
        <v>1</v>
      </c>
      <c r="I3318" s="20">
        <v>341842.94591596641</v>
      </c>
      <c r="J3318" s="20">
        <f t="shared" si="1604"/>
        <v>64950.15972403362</v>
      </c>
      <c r="K3318" s="19">
        <f t="shared" si="1605"/>
        <v>406793.10564000002</v>
      </c>
      <c r="L3318" s="15">
        <f t="shared" si="1606"/>
        <v>406793.10564000002</v>
      </c>
      <c r="M3318" s="17">
        <v>280543.69747899158</v>
      </c>
      <c r="N3318" s="17">
        <v>53303.302521008402</v>
      </c>
      <c r="O3318" s="16">
        <v>333847</v>
      </c>
      <c r="P3318" s="18">
        <v>333847</v>
      </c>
      <c r="Q3318" s="17">
        <v>259763.02521008404</v>
      </c>
      <c r="R3318" s="17">
        <v>49354.97478991597</v>
      </c>
      <c r="S3318" s="16">
        <v>309118</v>
      </c>
      <c r="T3318" s="15">
        <f t="shared" si="1601"/>
        <v>309118</v>
      </c>
      <c r="U3318" s="14"/>
      <c r="V3318" s="14"/>
      <c r="W3318" s="14"/>
      <c r="X3318" s="14"/>
      <c r="Y3318" s="14"/>
      <c r="Z3318" s="14"/>
      <c r="AA3318" s="14"/>
      <c r="AB3318" s="13"/>
      <c r="AC3318" s="12">
        <f t="shared" si="1607"/>
        <v>0</v>
      </c>
      <c r="AD3318" s="6">
        <f t="shared" si="1608"/>
        <v>0</v>
      </c>
      <c r="AE3318" s="6">
        <f t="shared" si="1609"/>
        <v>0</v>
      </c>
      <c r="AF3318" s="6">
        <f t="shared" si="1610"/>
        <v>0</v>
      </c>
      <c r="AG3318" s="9">
        <f t="shared" si="1616"/>
        <v>309118</v>
      </c>
      <c r="AH3318" s="11">
        <f t="shared" si="1611"/>
        <v>406793.10564000002</v>
      </c>
      <c r="AI3318" s="11">
        <f t="shared" si="1612"/>
        <v>321482.5</v>
      </c>
      <c r="AJ3318" s="10">
        <f t="shared" si="1613"/>
        <v>262439.52640999999</v>
      </c>
      <c r="AK3318" s="9">
        <f t="shared" si="1598"/>
        <v>315300.25</v>
      </c>
      <c r="AL3318" s="9">
        <f t="shared" si="1602"/>
        <v>364137.80281999998</v>
      </c>
      <c r="AM3318" s="6">
        <f t="shared" si="1617"/>
        <v>345278.16324386554</v>
      </c>
      <c r="AN3318" s="8">
        <f t="shared" si="1615"/>
        <v>179805.79156413535</v>
      </c>
      <c r="AO3318" s="7">
        <f t="shared" si="1603"/>
        <v>0.55930195753776757</v>
      </c>
      <c r="AP3318" s="6">
        <f t="shared" si="1614"/>
        <v>345278.16324386554</v>
      </c>
      <c r="AQ3318" s="5" t="s">
        <v>0</v>
      </c>
    </row>
    <row r="3319" spans="1:43" x14ac:dyDescent="0.25">
      <c r="A3319" s="42">
        <v>866</v>
      </c>
      <c r="B3319" s="24">
        <v>72154100</v>
      </c>
      <c r="C3319" s="26">
        <v>8714199</v>
      </c>
      <c r="D3319" s="24" t="s">
        <v>3</v>
      </c>
      <c r="E3319" s="24" t="s">
        <v>3</v>
      </c>
      <c r="F3319" s="23" t="s">
        <v>631</v>
      </c>
      <c r="G3319" s="22" t="s">
        <v>1</v>
      </c>
      <c r="H3319" s="21">
        <v>1</v>
      </c>
      <c r="I3319" s="20">
        <v>146503.96169747901</v>
      </c>
      <c r="J3319" s="20">
        <f t="shared" si="1604"/>
        <v>27835.752722521014</v>
      </c>
      <c r="K3319" s="19">
        <f t="shared" si="1605"/>
        <v>174339.71442000003</v>
      </c>
      <c r="L3319" s="15">
        <f t="shared" si="1606"/>
        <v>174339.71442000003</v>
      </c>
      <c r="M3319" s="17">
        <v>121346.21848739496</v>
      </c>
      <c r="N3319" s="17">
        <v>23055.781512605041</v>
      </c>
      <c r="O3319" s="16">
        <v>144402</v>
      </c>
      <c r="P3319" s="18">
        <v>144402</v>
      </c>
      <c r="Q3319" s="17">
        <v>111326.89075630253</v>
      </c>
      <c r="R3319" s="17">
        <v>21152.10924369748</v>
      </c>
      <c r="S3319" s="16">
        <v>132479</v>
      </c>
      <c r="T3319" s="15">
        <f t="shared" si="1601"/>
        <v>132479</v>
      </c>
      <c r="U3319" s="14"/>
      <c r="V3319" s="14"/>
      <c r="W3319" s="14"/>
      <c r="X3319" s="14"/>
      <c r="Y3319" s="14"/>
      <c r="Z3319" s="14"/>
      <c r="AA3319" s="14"/>
      <c r="AB3319" s="13"/>
      <c r="AC3319" s="12">
        <f t="shared" si="1607"/>
        <v>0</v>
      </c>
      <c r="AD3319" s="6">
        <f t="shared" si="1608"/>
        <v>0</v>
      </c>
      <c r="AE3319" s="6">
        <f t="shared" si="1609"/>
        <v>0</v>
      </c>
      <c r="AF3319" s="6">
        <f t="shared" si="1610"/>
        <v>0</v>
      </c>
      <c r="AG3319" s="9">
        <f t="shared" si="1616"/>
        <v>132479</v>
      </c>
      <c r="AH3319" s="11">
        <f t="shared" si="1611"/>
        <v>174339.71442000003</v>
      </c>
      <c r="AI3319" s="11">
        <f t="shared" si="1612"/>
        <v>138440.5</v>
      </c>
      <c r="AJ3319" s="10">
        <f t="shared" si="1613"/>
        <v>112805.17860500001</v>
      </c>
      <c r="AK3319" s="9">
        <f t="shared" si="1598"/>
        <v>135459.75</v>
      </c>
      <c r="AL3319" s="9">
        <f t="shared" si="1602"/>
        <v>156390.10721000002</v>
      </c>
      <c r="AM3319" s="6">
        <f t="shared" si="1617"/>
        <v>148445.73079476645</v>
      </c>
      <c r="AN3319" s="8">
        <f t="shared" si="1615"/>
        <v>77237.568122909724</v>
      </c>
      <c r="AO3319" s="7">
        <f t="shared" si="1603"/>
        <v>0.55791165246376406</v>
      </c>
      <c r="AP3319" s="6">
        <f t="shared" si="1614"/>
        <v>148445.73079476645</v>
      </c>
      <c r="AQ3319" s="5" t="s">
        <v>0</v>
      </c>
    </row>
    <row r="3320" spans="1:43" ht="25.5" x14ac:dyDescent="0.25">
      <c r="A3320" s="42">
        <v>867</v>
      </c>
      <c r="B3320" s="24">
        <v>72154100</v>
      </c>
      <c r="C3320" s="26">
        <v>8714199</v>
      </c>
      <c r="D3320" s="24" t="s">
        <v>3</v>
      </c>
      <c r="E3320" s="24" t="s">
        <v>3</v>
      </c>
      <c r="F3320" s="23" t="s">
        <v>630</v>
      </c>
      <c r="G3320" s="22" t="s">
        <v>1</v>
      </c>
      <c r="H3320" s="21">
        <v>1</v>
      </c>
      <c r="I3320" s="20">
        <v>546947.82877310924</v>
      </c>
      <c r="J3320" s="20">
        <f t="shared" si="1604"/>
        <v>103920.08746689076</v>
      </c>
      <c r="K3320" s="19">
        <f t="shared" si="1605"/>
        <v>650867.91624000005</v>
      </c>
      <c r="L3320" s="15">
        <f t="shared" si="1606"/>
        <v>650867.91624000005</v>
      </c>
      <c r="M3320" s="17">
        <v>453026.05042016809</v>
      </c>
      <c r="N3320" s="17">
        <v>86074.94957983194</v>
      </c>
      <c r="O3320" s="16">
        <v>539101</v>
      </c>
      <c r="P3320" s="18">
        <v>539101</v>
      </c>
      <c r="Q3320" s="17">
        <v>415620.16806722688</v>
      </c>
      <c r="R3320" s="17">
        <v>78967.831932773115</v>
      </c>
      <c r="S3320" s="16">
        <v>494588</v>
      </c>
      <c r="T3320" s="15">
        <f t="shared" si="1601"/>
        <v>494588</v>
      </c>
      <c r="U3320" s="14"/>
      <c r="V3320" s="14"/>
      <c r="W3320" s="14"/>
      <c r="X3320" s="14"/>
      <c r="Y3320" s="14"/>
      <c r="Z3320" s="14"/>
      <c r="AA3320" s="14"/>
      <c r="AB3320" s="13"/>
      <c r="AC3320" s="12">
        <f t="shared" si="1607"/>
        <v>0</v>
      </c>
      <c r="AD3320" s="6">
        <f t="shared" si="1608"/>
        <v>0</v>
      </c>
      <c r="AE3320" s="6">
        <f t="shared" si="1609"/>
        <v>0</v>
      </c>
      <c r="AF3320" s="6">
        <f t="shared" si="1610"/>
        <v>0</v>
      </c>
      <c r="AG3320" s="9">
        <f t="shared" si="1616"/>
        <v>494588</v>
      </c>
      <c r="AH3320" s="11">
        <f t="shared" si="1611"/>
        <v>650867.91624000005</v>
      </c>
      <c r="AI3320" s="11">
        <f t="shared" si="1612"/>
        <v>516844.5</v>
      </c>
      <c r="AJ3320" s="10">
        <f t="shared" si="1613"/>
        <v>421139.22906000004</v>
      </c>
      <c r="AK3320" s="9">
        <f t="shared" si="1598"/>
        <v>505716.25</v>
      </c>
      <c r="AL3320" s="9">
        <f t="shared" si="1602"/>
        <v>583856.20812000008</v>
      </c>
      <c r="AM3320" s="6">
        <f t="shared" si="1617"/>
        <v>554197.26900488511</v>
      </c>
      <c r="AN3320" s="8">
        <f t="shared" si="1615"/>
        <v>288353.4990959274</v>
      </c>
      <c r="AO3320" s="7">
        <f t="shared" si="1603"/>
        <v>0.55791151709252473</v>
      </c>
      <c r="AP3320" s="6">
        <f t="shared" si="1614"/>
        <v>554197.26900488511</v>
      </c>
      <c r="AQ3320" s="5" t="s">
        <v>0</v>
      </c>
    </row>
    <row r="3321" spans="1:43" x14ac:dyDescent="0.25">
      <c r="A3321" s="42">
        <v>868</v>
      </c>
      <c r="B3321" s="24">
        <v>72154100</v>
      </c>
      <c r="C3321" s="26">
        <v>8714199</v>
      </c>
      <c r="D3321" s="24" t="s">
        <v>3</v>
      </c>
      <c r="E3321" s="24" t="s">
        <v>3</v>
      </c>
      <c r="F3321" s="23" t="s">
        <v>629</v>
      </c>
      <c r="G3321" s="22" t="s">
        <v>1</v>
      </c>
      <c r="H3321" s="21">
        <v>1</v>
      </c>
      <c r="I3321" s="20">
        <v>146503.96169747901</v>
      </c>
      <c r="J3321" s="20">
        <f t="shared" si="1604"/>
        <v>27835.752722521014</v>
      </c>
      <c r="K3321" s="19">
        <f t="shared" si="1605"/>
        <v>174339.71442000003</v>
      </c>
      <c r="L3321" s="15">
        <f t="shared" si="1606"/>
        <v>174339.71442000003</v>
      </c>
      <c r="M3321" s="17">
        <v>116893.27731092437</v>
      </c>
      <c r="N3321" s="17">
        <v>22209.722689075632</v>
      </c>
      <c r="O3321" s="16">
        <v>139103</v>
      </c>
      <c r="P3321" s="18">
        <v>139103</v>
      </c>
      <c r="Q3321" s="17">
        <v>111326.89075630253</v>
      </c>
      <c r="R3321" s="17">
        <v>21152.10924369748</v>
      </c>
      <c r="S3321" s="16">
        <v>132479</v>
      </c>
      <c r="T3321" s="15">
        <f t="shared" si="1601"/>
        <v>132479</v>
      </c>
      <c r="U3321" s="14"/>
      <c r="V3321" s="14"/>
      <c r="W3321" s="14"/>
      <c r="X3321" s="14"/>
      <c r="Y3321" s="14"/>
      <c r="Z3321" s="14"/>
      <c r="AA3321" s="14"/>
      <c r="AB3321" s="13"/>
      <c r="AC3321" s="12">
        <f t="shared" si="1607"/>
        <v>0</v>
      </c>
      <c r="AD3321" s="6">
        <f t="shared" si="1608"/>
        <v>0</v>
      </c>
      <c r="AE3321" s="6">
        <f t="shared" si="1609"/>
        <v>0</v>
      </c>
      <c r="AF3321" s="6">
        <f t="shared" si="1610"/>
        <v>0</v>
      </c>
      <c r="AG3321" s="9">
        <f t="shared" si="1616"/>
        <v>132479</v>
      </c>
      <c r="AH3321" s="11">
        <f t="shared" si="1611"/>
        <v>174339.71442000003</v>
      </c>
      <c r="AI3321" s="11">
        <f t="shared" si="1612"/>
        <v>135791</v>
      </c>
      <c r="AJ3321" s="10">
        <f t="shared" si="1613"/>
        <v>111480.42860500001</v>
      </c>
      <c r="AK3321" s="9">
        <f t="shared" si="1598"/>
        <v>134135</v>
      </c>
      <c r="AL3321" s="9">
        <f t="shared" si="1602"/>
        <v>155065.35721000002</v>
      </c>
      <c r="AM3321" s="6">
        <f t="shared" si="1617"/>
        <v>146532.94668534986</v>
      </c>
      <c r="AN3321" s="8">
        <f t="shared" si="1615"/>
        <v>76557.434270463782</v>
      </c>
      <c r="AO3321" s="7">
        <f t="shared" si="1603"/>
        <v>0.56378872142088787</v>
      </c>
      <c r="AP3321" s="6">
        <f t="shared" si="1614"/>
        <v>146532.94668534986</v>
      </c>
      <c r="AQ3321" s="5" t="s">
        <v>0</v>
      </c>
    </row>
    <row r="3322" spans="1:43" x14ac:dyDescent="0.25">
      <c r="A3322" s="42">
        <v>869</v>
      </c>
      <c r="B3322" s="24">
        <v>72154100</v>
      </c>
      <c r="C3322" s="26">
        <v>8714199</v>
      </c>
      <c r="D3322" s="24" t="s">
        <v>3</v>
      </c>
      <c r="E3322" s="24" t="s">
        <v>3</v>
      </c>
      <c r="F3322" s="23" t="s">
        <v>628</v>
      </c>
      <c r="G3322" s="22" t="s">
        <v>1</v>
      </c>
      <c r="H3322" s="21">
        <v>1</v>
      </c>
      <c r="I3322" s="20">
        <v>244172.90087394961</v>
      </c>
      <c r="J3322" s="20">
        <f t="shared" si="1604"/>
        <v>46392.851166050423</v>
      </c>
      <c r="K3322" s="19">
        <f t="shared" si="1605"/>
        <v>290565.75204000005</v>
      </c>
      <c r="L3322" s="15">
        <f t="shared" si="1606"/>
        <v>290565.75204000005</v>
      </c>
      <c r="M3322" s="17">
        <v>196677.31092436975</v>
      </c>
      <c r="N3322" s="17">
        <v>37368.689075630253</v>
      </c>
      <c r="O3322" s="16">
        <v>234046</v>
      </c>
      <c r="P3322" s="18">
        <v>234046</v>
      </c>
      <c r="Q3322" s="17">
        <v>185544.53781512607</v>
      </c>
      <c r="R3322" s="17">
        <v>35253.462184873955</v>
      </c>
      <c r="S3322" s="16">
        <v>220798.00000000003</v>
      </c>
      <c r="T3322" s="15">
        <f t="shared" si="1601"/>
        <v>220798.00000000003</v>
      </c>
      <c r="U3322" s="14"/>
      <c r="V3322" s="14"/>
      <c r="W3322" s="14"/>
      <c r="X3322" s="14"/>
      <c r="Y3322" s="14"/>
      <c r="Z3322" s="14"/>
      <c r="AA3322" s="14"/>
      <c r="AB3322" s="13"/>
      <c r="AC3322" s="12">
        <f t="shared" si="1607"/>
        <v>0</v>
      </c>
      <c r="AD3322" s="6">
        <f t="shared" si="1608"/>
        <v>0</v>
      </c>
      <c r="AE3322" s="6">
        <f t="shared" si="1609"/>
        <v>0</v>
      </c>
      <c r="AF3322" s="6">
        <f t="shared" si="1610"/>
        <v>0</v>
      </c>
      <c r="AG3322" s="9">
        <f t="shared" si="1616"/>
        <v>220798.00000000003</v>
      </c>
      <c r="AH3322" s="11">
        <f t="shared" si="1611"/>
        <v>290565.75204000005</v>
      </c>
      <c r="AI3322" s="11">
        <f t="shared" si="1612"/>
        <v>227422</v>
      </c>
      <c r="AJ3322" s="10">
        <f t="shared" si="1613"/>
        <v>186352.43801000001</v>
      </c>
      <c r="AK3322" s="9">
        <f t="shared" si="1598"/>
        <v>224110</v>
      </c>
      <c r="AL3322" s="9">
        <f t="shared" si="1602"/>
        <v>258993.87602000003</v>
      </c>
      <c r="AM3322" s="6">
        <f t="shared" si="1617"/>
        <v>245032.9232276215</v>
      </c>
      <c r="AN3322" s="8">
        <f t="shared" si="1615"/>
        <v>127865.57859654439</v>
      </c>
      <c r="AO3322" s="7">
        <f t="shared" si="1603"/>
        <v>0.56223926707418104</v>
      </c>
      <c r="AP3322" s="6">
        <f t="shared" si="1614"/>
        <v>245032.9232276215</v>
      </c>
      <c r="AQ3322" s="5" t="s">
        <v>0</v>
      </c>
    </row>
    <row r="3323" spans="1:43" x14ac:dyDescent="0.25">
      <c r="A3323" s="42">
        <v>870</v>
      </c>
      <c r="B3323" s="24">
        <v>72154100</v>
      </c>
      <c r="C3323" s="26">
        <v>8714199</v>
      </c>
      <c r="D3323" s="24" t="s">
        <v>3</v>
      </c>
      <c r="E3323" s="24" t="s">
        <v>3</v>
      </c>
      <c r="F3323" s="23" t="s">
        <v>627</v>
      </c>
      <c r="G3323" s="22" t="s">
        <v>1</v>
      </c>
      <c r="H3323" s="21">
        <v>1</v>
      </c>
      <c r="I3323" s="20">
        <v>341842.94591596641</v>
      </c>
      <c r="J3323" s="20">
        <f t="shared" ref="J3323:J3354" si="1618">+I3323*0.19</f>
        <v>64950.15972403362</v>
      </c>
      <c r="K3323" s="19">
        <f t="shared" ref="K3323:K3354" si="1619">+I3323+J3323</f>
        <v>406793.10564000002</v>
      </c>
      <c r="L3323" s="15">
        <f t="shared" ref="L3323:L3354" si="1620">+H3323*K3323</f>
        <v>406793.10564000002</v>
      </c>
      <c r="M3323" s="17">
        <v>283141.17647058825</v>
      </c>
      <c r="N3323" s="17">
        <v>53796.823529411769</v>
      </c>
      <c r="O3323" s="16">
        <v>336938</v>
      </c>
      <c r="P3323" s="18">
        <v>336938</v>
      </c>
      <c r="Q3323" s="17">
        <v>259763.02521008404</v>
      </c>
      <c r="R3323" s="17">
        <v>49354.97478991597</v>
      </c>
      <c r="S3323" s="16">
        <v>309118</v>
      </c>
      <c r="T3323" s="15">
        <f t="shared" si="1601"/>
        <v>309118</v>
      </c>
      <c r="U3323" s="14"/>
      <c r="V3323" s="14"/>
      <c r="W3323" s="14"/>
      <c r="X3323" s="14"/>
      <c r="Y3323" s="14"/>
      <c r="Z3323" s="14"/>
      <c r="AA3323" s="14"/>
      <c r="AB3323" s="13"/>
      <c r="AC3323" s="12">
        <f t="shared" ref="AC3323:AC3354" si="1621">+AB3323*19%</f>
        <v>0</v>
      </c>
      <c r="AD3323" s="6">
        <f t="shared" ref="AD3323:AD3354" si="1622">+AB3323+AC3323</f>
        <v>0</v>
      </c>
      <c r="AE3323" s="6">
        <f t="shared" ref="AE3323:AE3354" si="1623">+AD3323*5.1%</f>
        <v>0</v>
      </c>
      <c r="AF3323" s="6">
        <f t="shared" ref="AF3323:AF3354" si="1624">+AD3323+AE3323</f>
        <v>0</v>
      </c>
      <c r="AG3323" s="9">
        <f t="shared" si="1616"/>
        <v>309118</v>
      </c>
      <c r="AH3323" s="11">
        <f t="shared" ref="AH3323:AH3350" si="1625">MAX(L3323,P3323,T3323,AF3323)</f>
        <v>406793.10564000002</v>
      </c>
      <c r="AI3323" s="11">
        <f t="shared" ref="AI3323:AI3350" si="1626">MEDIAN(L3323,P3323,T3323,AF3323)</f>
        <v>323028</v>
      </c>
      <c r="AJ3323" s="10">
        <f t="shared" ref="AJ3323:AJ3350" si="1627">AVERAGE(L3323,P3323,T3323,AF3323)</f>
        <v>263212.27640999999</v>
      </c>
      <c r="AK3323" s="9">
        <f t="shared" si="1598"/>
        <v>316073</v>
      </c>
      <c r="AL3323" s="9">
        <f t="shared" si="1602"/>
        <v>364910.55281999998</v>
      </c>
      <c r="AM3323" s="6">
        <f t="shared" si="1617"/>
        <v>346373.61737293541</v>
      </c>
      <c r="AN3323" s="8">
        <f t="shared" si="1615"/>
        <v>180221.13708117892</v>
      </c>
      <c r="AO3323" s="7">
        <f t="shared" si="1603"/>
        <v>0.55791181284959479</v>
      </c>
      <c r="AP3323" s="6">
        <f t="shared" ref="AP3323:AP3350" si="1628">+AM3323</f>
        <v>346373.61737293541</v>
      </c>
      <c r="AQ3323" s="5" t="s">
        <v>0</v>
      </c>
    </row>
    <row r="3324" spans="1:43" ht="25.5" x14ac:dyDescent="0.25">
      <c r="A3324" s="42">
        <v>871</v>
      </c>
      <c r="B3324" s="24">
        <v>72154100</v>
      </c>
      <c r="C3324" s="26">
        <v>8714199</v>
      </c>
      <c r="D3324" s="24" t="s">
        <v>3</v>
      </c>
      <c r="E3324" s="24" t="s">
        <v>3</v>
      </c>
      <c r="F3324" s="23" t="s">
        <v>626</v>
      </c>
      <c r="G3324" s="22" t="s">
        <v>1</v>
      </c>
      <c r="H3324" s="21">
        <v>1</v>
      </c>
      <c r="I3324" s="20">
        <v>1465039.6169747901</v>
      </c>
      <c r="J3324" s="20">
        <f t="shared" si="1618"/>
        <v>278357.5272252101</v>
      </c>
      <c r="K3324" s="19">
        <f t="shared" si="1619"/>
        <v>1743397.1442000002</v>
      </c>
      <c r="L3324" s="15">
        <f t="shared" si="1620"/>
        <v>1743397.1442000002</v>
      </c>
      <c r="M3324" s="17">
        <v>1191197.4789915967</v>
      </c>
      <c r="N3324" s="17">
        <v>226327.52100840339</v>
      </c>
      <c r="O3324" s="16">
        <v>1417525</v>
      </c>
      <c r="P3324" s="18">
        <v>1417525</v>
      </c>
      <c r="Q3324" s="17">
        <v>1113268.9075630254</v>
      </c>
      <c r="R3324" s="17">
        <v>211521.09243697481</v>
      </c>
      <c r="S3324" s="16">
        <v>1324790.0000000002</v>
      </c>
      <c r="T3324" s="15">
        <f t="shared" si="1601"/>
        <v>1324790.0000000002</v>
      </c>
      <c r="U3324" s="14"/>
      <c r="V3324" s="14"/>
      <c r="W3324" s="14"/>
      <c r="X3324" s="14"/>
      <c r="Y3324" s="14"/>
      <c r="Z3324" s="14"/>
      <c r="AA3324" s="14"/>
      <c r="AB3324" s="13"/>
      <c r="AC3324" s="12">
        <f t="shared" si="1621"/>
        <v>0</v>
      </c>
      <c r="AD3324" s="6">
        <f t="shared" si="1622"/>
        <v>0</v>
      </c>
      <c r="AE3324" s="6">
        <f t="shared" si="1623"/>
        <v>0</v>
      </c>
      <c r="AF3324" s="6">
        <f t="shared" si="1624"/>
        <v>0</v>
      </c>
      <c r="AG3324" s="9">
        <f t="shared" si="1616"/>
        <v>1324790.0000000002</v>
      </c>
      <c r="AH3324" s="11">
        <f t="shared" si="1625"/>
        <v>1743397.1442000002</v>
      </c>
      <c r="AI3324" s="11">
        <f t="shared" si="1626"/>
        <v>1371157.5</v>
      </c>
      <c r="AJ3324" s="10">
        <f t="shared" si="1627"/>
        <v>1121428.03605</v>
      </c>
      <c r="AK3324" s="9">
        <f t="shared" si="1598"/>
        <v>1347973.75</v>
      </c>
      <c r="AL3324" s="9">
        <f t="shared" si="1602"/>
        <v>1557277.3221</v>
      </c>
      <c r="AM3324" s="6">
        <f t="shared" si="1617"/>
        <v>1475010.14398538</v>
      </c>
      <c r="AN3324" s="8">
        <f t="shared" si="1615"/>
        <v>768868.41353031644</v>
      </c>
      <c r="AO3324" s="7">
        <f t="shared" si="1603"/>
        <v>0.56074405276586858</v>
      </c>
      <c r="AP3324" s="6">
        <f t="shared" si="1628"/>
        <v>1475010.14398538</v>
      </c>
      <c r="AQ3324" s="5" t="s">
        <v>0</v>
      </c>
    </row>
    <row r="3325" spans="1:43" x14ac:dyDescent="0.25">
      <c r="A3325" s="42">
        <v>872</v>
      </c>
      <c r="B3325" s="24">
        <v>72154100</v>
      </c>
      <c r="C3325" s="26">
        <v>8714199</v>
      </c>
      <c r="D3325" s="24" t="s">
        <v>3</v>
      </c>
      <c r="E3325" s="24" t="s">
        <v>3</v>
      </c>
      <c r="F3325" s="23" t="s">
        <v>625</v>
      </c>
      <c r="G3325" s="22" t="s">
        <v>1</v>
      </c>
      <c r="H3325" s="21">
        <v>1</v>
      </c>
      <c r="I3325" s="20">
        <v>341842.94591596641</v>
      </c>
      <c r="J3325" s="20">
        <f t="shared" si="1618"/>
        <v>64950.15972403362</v>
      </c>
      <c r="K3325" s="19">
        <f t="shared" si="1619"/>
        <v>406793.10564000002</v>
      </c>
      <c r="L3325" s="15">
        <f t="shared" si="1620"/>
        <v>406793.10564000002</v>
      </c>
      <c r="M3325" s="17">
        <v>283141.17647058825</v>
      </c>
      <c r="N3325" s="17">
        <v>53796.823529411769</v>
      </c>
      <c r="O3325" s="16">
        <v>336938</v>
      </c>
      <c r="P3325" s="18">
        <v>336938</v>
      </c>
      <c r="Q3325" s="17">
        <v>259763.02521008404</v>
      </c>
      <c r="R3325" s="17">
        <v>49354.97478991597</v>
      </c>
      <c r="S3325" s="16">
        <v>309118</v>
      </c>
      <c r="T3325" s="15">
        <f t="shared" si="1601"/>
        <v>309118</v>
      </c>
      <c r="U3325" s="14"/>
      <c r="V3325" s="14"/>
      <c r="W3325" s="14"/>
      <c r="X3325" s="14"/>
      <c r="Y3325" s="14"/>
      <c r="Z3325" s="14"/>
      <c r="AA3325" s="14"/>
      <c r="AB3325" s="13"/>
      <c r="AC3325" s="12">
        <f t="shared" si="1621"/>
        <v>0</v>
      </c>
      <c r="AD3325" s="6">
        <f t="shared" si="1622"/>
        <v>0</v>
      </c>
      <c r="AE3325" s="6">
        <f t="shared" si="1623"/>
        <v>0</v>
      </c>
      <c r="AF3325" s="6">
        <f t="shared" si="1624"/>
        <v>0</v>
      </c>
      <c r="AG3325" s="9">
        <f t="shared" si="1616"/>
        <v>309118</v>
      </c>
      <c r="AH3325" s="11">
        <f t="shared" si="1625"/>
        <v>406793.10564000002</v>
      </c>
      <c r="AI3325" s="11">
        <f t="shared" si="1626"/>
        <v>323028</v>
      </c>
      <c r="AJ3325" s="10">
        <f t="shared" si="1627"/>
        <v>263212.27640999999</v>
      </c>
      <c r="AK3325" s="9">
        <f t="shared" si="1598"/>
        <v>316073</v>
      </c>
      <c r="AL3325" s="9">
        <f t="shared" si="1602"/>
        <v>364910.55281999998</v>
      </c>
      <c r="AM3325" s="6">
        <f t="shared" si="1617"/>
        <v>346373.61737293541</v>
      </c>
      <c r="AN3325" s="8">
        <f t="shared" si="1615"/>
        <v>180221.13708117892</v>
      </c>
      <c r="AO3325" s="7">
        <f t="shared" si="1603"/>
        <v>0.55791181284959479</v>
      </c>
      <c r="AP3325" s="6">
        <f t="shared" si="1628"/>
        <v>346373.61737293541</v>
      </c>
      <c r="AQ3325" s="5" t="s">
        <v>0</v>
      </c>
    </row>
    <row r="3326" spans="1:43" x14ac:dyDescent="0.25">
      <c r="A3326" s="42">
        <v>873</v>
      </c>
      <c r="B3326" s="24">
        <v>72154100</v>
      </c>
      <c r="C3326" s="26">
        <v>8714199</v>
      </c>
      <c r="D3326" s="24" t="s">
        <v>3</v>
      </c>
      <c r="E3326" s="24" t="s">
        <v>3</v>
      </c>
      <c r="F3326" s="23" t="s">
        <v>624</v>
      </c>
      <c r="G3326" s="22" t="s">
        <v>1</v>
      </c>
      <c r="H3326" s="21">
        <v>1</v>
      </c>
      <c r="I3326" s="20">
        <v>830188.74766386556</v>
      </c>
      <c r="J3326" s="20">
        <f t="shared" si="1618"/>
        <v>157735.86205613447</v>
      </c>
      <c r="K3326" s="19">
        <f t="shared" si="1619"/>
        <v>987924.60972000007</v>
      </c>
      <c r="L3326" s="15">
        <f t="shared" si="1620"/>
        <v>987924.60972000007</v>
      </c>
      <c r="M3326" s="17">
        <v>668703.36134453781</v>
      </c>
      <c r="N3326" s="17">
        <v>127053.63865546219</v>
      </c>
      <c r="O3326" s="16">
        <v>795757</v>
      </c>
      <c r="P3326" s="18">
        <v>795757</v>
      </c>
      <c r="Q3326" s="17">
        <v>630852.10084033618</v>
      </c>
      <c r="R3326" s="17">
        <v>119861.89915966388</v>
      </c>
      <c r="S3326" s="16">
        <v>750714</v>
      </c>
      <c r="T3326" s="15">
        <f t="shared" si="1601"/>
        <v>750714</v>
      </c>
      <c r="U3326" s="14"/>
      <c r="V3326" s="14"/>
      <c r="W3326" s="14"/>
      <c r="X3326" s="14"/>
      <c r="Y3326" s="14"/>
      <c r="Z3326" s="14"/>
      <c r="AA3326" s="14"/>
      <c r="AB3326" s="13"/>
      <c r="AC3326" s="12">
        <f t="shared" si="1621"/>
        <v>0</v>
      </c>
      <c r="AD3326" s="6">
        <f t="shared" si="1622"/>
        <v>0</v>
      </c>
      <c r="AE3326" s="6">
        <f t="shared" si="1623"/>
        <v>0</v>
      </c>
      <c r="AF3326" s="6">
        <f t="shared" si="1624"/>
        <v>0</v>
      </c>
      <c r="AG3326" s="9">
        <f t="shared" si="1616"/>
        <v>750714</v>
      </c>
      <c r="AH3326" s="11">
        <f t="shared" si="1625"/>
        <v>987924.60972000007</v>
      </c>
      <c r="AI3326" s="11">
        <f t="shared" si="1626"/>
        <v>773235.5</v>
      </c>
      <c r="AJ3326" s="10">
        <f t="shared" si="1627"/>
        <v>633598.90243000002</v>
      </c>
      <c r="AK3326" s="9">
        <f t="shared" si="1598"/>
        <v>761974.75</v>
      </c>
      <c r="AL3326" s="9">
        <f t="shared" si="1602"/>
        <v>880580.05486000003</v>
      </c>
      <c r="AM3326" s="6">
        <f t="shared" si="1617"/>
        <v>833112.73617207143</v>
      </c>
      <c r="AN3326" s="8">
        <f t="shared" si="1615"/>
        <v>434743.39967901824</v>
      </c>
      <c r="AO3326" s="7">
        <f t="shared" si="1603"/>
        <v>0.56223931736064658</v>
      </c>
      <c r="AP3326" s="6">
        <f t="shared" si="1628"/>
        <v>833112.73617207143</v>
      </c>
      <c r="AQ3326" s="5" t="s">
        <v>0</v>
      </c>
    </row>
    <row r="3327" spans="1:43" ht="25.5" x14ac:dyDescent="0.25">
      <c r="A3327" s="42">
        <v>874</v>
      </c>
      <c r="B3327" s="24">
        <v>72154100</v>
      </c>
      <c r="C3327" s="26">
        <v>8714199</v>
      </c>
      <c r="D3327" s="24" t="s">
        <v>3</v>
      </c>
      <c r="E3327" s="24" t="s">
        <v>3</v>
      </c>
      <c r="F3327" s="23" t="s">
        <v>623</v>
      </c>
      <c r="G3327" s="22" t="s">
        <v>1</v>
      </c>
      <c r="H3327" s="21">
        <v>1</v>
      </c>
      <c r="I3327" s="20">
        <v>1172031.6935798321</v>
      </c>
      <c r="J3327" s="20">
        <f t="shared" si="1618"/>
        <v>222686.02178016811</v>
      </c>
      <c r="K3327" s="19">
        <f t="shared" si="1619"/>
        <v>1394717.7153600003</v>
      </c>
      <c r="L3327" s="15">
        <f t="shared" si="1620"/>
        <v>1394717.7153600003</v>
      </c>
      <c r="M3327" s="17">
        <v>961863.86554621859</v>
      </c>
      <c r="N3327" s="17">
        <v>182754.13445378153</v>
      </c>
      <c r="O3327" s="16">
        <v>1144618</v>
      </c>
      <c r="P3327" s="18">
        <v>1144618</v>
      </c>
      <c r="Q3327" s="17">
        <v>890615.12605042022</v>
      </c>
      <c r="R3327" s="17">
        <v>169216.87394957984</v>
      </c>
      <c r="S3327" s="16">
        <v>1059832</v>
      </c>
      <c r="T3327" s="15">
        <f t="shared" si="1601"/>
        <v>1059832</v>
      </c>
      <c r="U3327" s="14"/>
      <c r="V3327" s="14"/>
      <c r="W3327" s="14"/>
      <c r="X3327" s="14"/>
      <c r="Y3327" s="14"/>
      <c r="Z3327" s="14"/>
      <c r="AA3327" s="14"/>
      <c r="AB3327" s="13"/>
      <c r="AC3327" s="12">
        <f t="shared" si="1621"/>
        <v>0</v>
      </c>
      <c r="AD3327" s="6">
        <f t="shared" si="1622"/>
        <v>0</v>
      </c>
      <c r="AE3327" s="6">
        <f t="shared" si="1623"/>
        <v>0</v>
      </c>
      <c r="AF3327" s="6">
        <f t="shared" si="1624"/>
        <v>0</v>
      </c>
      <c r="AG3327" s="9">
        <f t="shared" si="1616"/>
        <v>1059832</v>
      </c>
      <c r="AH3327" s="11">
        <f t="shared" si="1625"/>
        <v>1394717.7153600003</v>
      </c>
      <c r="AI3327" s="11">
        <f t="shared" si="1626"/>
        <v>1102225</v>
      </c>
      <c r="AJ3327" s="10">
        <f t="shared" si="1627"/>
        <v>899791.92884000007</v>
      </c>
      <c r="AK3327" s="9">
        <f t="shared" si="1598"/>
        <v>1081028.5</v>
      </c>
      <c r="AL3327" s="9">
        <f t="shared" si="1602"/>
        <v>1248471.3576800001</v>
      </c>
      <c r="AM3327" s="6">
        <f t="shared" si="1617"/>
        <v>1183809.9070742745</v>
      </c>
      <c r="AN3327" s="8">
        <f t="shared" si="1615"/>
        <v>616476.46044937987</v>
      </c>
      <c r="AO3327" s="7">
        <f t="shared" si="1603"/>
        <v>0.55930183079623474</v>
      </c>
      <c r="AP3327" s="6">
        <f t="shared" si="1628"/>
        <v>1183809.9070742745</v>
      </c>
      <c r="AQ3327" s="5" t="s">
        <v>0</v>
      </c>
    </row>
    <row r="3328" spans="1:43" x14ac:dyDescent="0.25">
      <c r="A3328" s="42">
        <v>875</v>
      </c>
      <c r="B3328" s="24">
        <v>72154100</v>
      </c>
      <c r="C3328" s="26">
        <v>8714199</v>
      </c>
      <c r="D3328" s="24" t="s">
        <v>3</v>
      </c>
      <c r="E3328" s="24" t="s">
        <v>3</v>
      </c>
      <c r="F3328" s="23" t="s">
        <v>622</v>
      </c>
      <c r="G3328" s="22" t="s">
        <v>1</v>
      </c>
      <c r="H3328" s="21">
        <v>1</v>
      </c>
      <c r="I3328" s="20">
        <v>1855716.4795462184</v>
      </c>
      <c r="J3328" s="20">
        <f t="shared" si="1618"/>
        <v>352586.13111378148</v>
      </c>
      <c r="K3328" s="19">
        <f t="shared" si="1619"/>
        <v>2208302.6106599998</v>
      </c>
      <c r="L3328" s="15">
        <f t="shared" si="1620"/>
        <v>2208302.6106599998</v>
      </c>
      <c r="M3328" s="17">
        <v>1480647.8991596638</v>
      </c>
      <c r="N3328" s="17">
        <v>281323.10084033612</v>
      </c>
      <c r="O3328" s="16">
        <v>1761971</v>
      </c>
      <c r="P3328" s="18">
        <v>1761971</v>
      </c>
      <c r="Q3328" s="17">
        <v>1410140.3361344538</v>
      </c>
      <c r="R3328" s="17">
        <v>267926.66386554623</v>
      </c>
      <c r="S3328" s="16">
        <v>1678067</v>
      </c>
      <c r="T3328" s="15">
        <f t="shared" si="1601"/>
        <v>1678067</v>
      </c>
      <c r="U3328" s="14"/>
      <c r="V3328" s="14"/>
      <c r="W3328" s="14"/>
      <c r="X3328" s="14"/>
      <c r="Y3328" s="14"/>
      <c r="Z3328" s="14"/>
      <c r="AA3328" s="14"/>
      <c r="AB3328" s="13"/>
      <c r="AC3328" s="12">
        <f t="shared" si="1621"/>
        <v>0</v>
      </c>
      <c r="AD3328" s="6">
        <f t="shared" si="1622"/>
        <v>0</v>
      </c>
      <c r="AE3328" s="6">
        <f t="shared" si="1623"/>
        <v>0</v>
      </c>
      <c r="AF3328" s="6">
        <f t="shared" si="1624"/>
        <v>0</v>
      </c>
      <c r="AG3328" s="9">
        <f t="shared" si="1616"/>
        <v>1678067</v>
      </c>
      <c r="AH3328" s="11">
        <f t="shared" si="1625"/>
        <v>2208302.6106599998</v>
      </c>
      <c r="AI3328" s="11">
        <f t="shared" si="1626"/>
        <v>1720019</v>
      </c>
      <c r="AJ3328" s="10">
        <f t="shared" si="1627"/>
        <v>1412085.1526649999</v>
      </c>
      <c r="AK3328" s="9">
        <f t="shared" si="1598"/>
        <v>1699043</v>
      </c>
      <c r="AL3328" s="9">
        <f t="shared" si="1602"/>
        <v>1964160.8053299999</v>
      </c>
      <c r="AM3328" s="6">
        <f t="shared" si="1617"/>
        <v>1856083.6288179187</v>
      </c>
      <c r="AN3328" s="8">
        <f t="shared" si="1615"/>
        <v>969727.3101358657</v>
      </c>
      <c r="AO3328" s="7">
        <f t="shared" si="1603"/>
        <v>0.56378871985476076</v>
      </c>
      <c r="AP3328" s="6">
        <f t="shared" si="1628"/>
        <v>1856083.6288179187</v>
      </c>
      <c r="AQ3328" s="5" t="s">
        <v>0</v>
      </c>
    </row>
    <row r="3329" spans="1:43" x14ac:dyDescent="0.25">
      <c r="A3329" s="42">
        <v>876</v>
      </c>
      <c r="B3329" s="24">
        <v>72154100</v>
      </c>
      <c r="C3329" s="26">
        <v>8714199</v>
      </c>
      <c r="D3329" s="24" t="s">
        <v>3</v>
      </c>
      <c r="E3329" s="24" t="s">
        <v>3</v>
      </c>
      <c r="F3329" s="23" t="s">
        <v>621</v>
      </c>
      <c r="G3329" s="22" t="s">
        <v>1</v>
      </c>
      <c r="H3329" s="21">
        <v>1</v>
      </c>
      <c r="I3329" s="20">
        <v>546947.82877310924</v>
      </c>
      <c r="J3329" s="20">
        <f t="shared" si="1618"/>
        <v>103920.08746689076</v>
      </c>
      <c r="K3329" s="19">
        <f t="shared" si="1619"/>
        <v>650867.91624000005</v>
      </c>
      <c r="L3329" s="15">
        <f t="shared" si="1620"/>
        <v>650867.91624000005</v>
      </c>
      <c r="M3329" s="17">
        <v>444713.44537815126</v>
      </c>
      <c r="N3329" s="17">
        <v>84495.554621848743</v>
      </c>
      <c r="O3329" s="16">
        <v>529209</v>
      </c>
      <c r="P3329" s="18">
        <v>529209</v>
      </c>
      <c r="Q3329" s="17">
        <v>415620.16806722688</v>
      </c>
      <c r="R3329" s="17">
        <v>78967.831932773115</v>
      </c>
      <c r="S3329" s="16">
        <v>494588</v>
      </c>
      <c r="T3329" s="15">
        <f t="shared" si="1601"/>
        <v>494588</v>
      </c>
      <c r="U3329" s="14"/>
      <c r="V3329" s="14"/>
      <c r="W3329" s="14"/>
      <c r="X3329" s="14"/>
      <c r="Y3329" s="14"/>
      <c r="Z3329" s="14"/>
      <c r="AA3329" s="14"/>
      <c r="AB3329" s="13"/>
      <c r="AC3329" s="12">
        <f t="shared" si="1621"/>
        <v>0</v>
      </c>
      <c r="AD3329" s="6">
        <f t="shared" si="1622"/>
        <v>0</v>
      </c>
      <c r="AE3329" s="6">
        <f t="shared" si="1623"/>
        <v>0</v>
      </c>
      <c r="AF3329" s="6">
        <f t="shared" si="1624"/>
        <v>0</v>
      </c>
      <c r="AG3329" s="9">
        <f t="shared" si="1616"/>
        <v>494588</v>
      </c>
      <c r="AH3329" s="11">
        <f t="shared" si="1625"/>
        <v>650867.91624000005</v>
      </c>
      <c r="AI3329" s="11">
        <f t="shared" si="1626"/>
        <v>511898.5</v>
      </c>
      <c r="AJ3329" s="10">
        <f t="shared" si="1627"/>
        <v>418666.22906000004</v>
      </c>
      <c r="AK3329" s="9">
        <f t="shared" si="1598"/>
        <v>503243.25</v>
      </c>
      <c r="AL3329" s="9">
        <f t="shared" si="1602"/>
        <v>581383.20812000008</v>
      </c>
      <c r="AM3329" s="6">
        <f t="shared" si="1617"/>
        <v>550670.13952606032</v>
      </c>
      <c r="AN3329" s="8">
        <f t="shared" si="1615"/>
        <v>287044.04679091676</v>
      </c>
      <c r="AO3329" s="7">
        <f t="shared" si="1603"/>
        <v>0.56074406701898283</v>
      </c>
      <c r="AP3329" s="6">
        <f t="shared" si="1628"/>
        <v>550670.13952606032</v>
      </c>
      <c r="AQ3329" s="5" t="s">
        <v>0</v>
      </c>
    </row>
    <row r="3330" spans="1:43" x14ac:dyDescent="0.25">
      <c r="A3330" s="42">
        <v>877</v>
      </c>
      <c r="B3330" s="24">
        <v>72154100</v>
      </c>
      <c r="C3330" s="26">
        <v>8714199</v>
      </c>
      <c r="D3330" s="24" t="s">
        <v>3</v>
      </c>
      <c r="E3330" s="24" t="s">
        <v>3</v>
      </c>
      <c r="F3330" s="23" t="s">
        <v>620</v>
      </c>
      <c r="G3330" s="22" t="s">
        <v>1</v>
      </c>
      <c r="H3330" s="21">
        <v>1</v>
      </c>
      <c r="I3330" s="20">
        <v>439511.88509243703</v>
      </c>
      <c r="J3330" s="20">
        <f t="shared" si="1618"/>
        <v>83507.258167563035</v>
      </c>
      <c r="K3330" s="19">
        <f t="shared" si="1619"/>
        <v>523019.14326000004</v>
      </c>
      <c r="L3330" s="15">
        <f t="shared" si="1620"/>
        <v>523019.14326000004</v>
      </c>
      <c r="M3330" s="17">
        <v>354019.32773109246</v>
      </c>
      <c r="N3330" s="17">
        <v>67263.672268907569</v>
      </c>
      <c r="O3330" s="16">
        <v>421283</v>
      </c>
      <c r="P3330" s="18">
        <v>421283</v>
      </c>
      <c r="Q3330" s="17">
        <v>333980.6722689076</v>
      </c>
      <c r="R3330" s="17">
        <v>63456.327731092446</v>
      </c>
      <c r="S3330" s="16">
        <v>397437.00000000006</v>
      </c>
      <c r="T3330" s="15">
        <f t="shared" si="1601"/>
        <v>397437.00000000006</v>
      </c>
      <c r="U3330" s="14"/>
      <c r="V3330" s="14"/>
      <c r="W3330" s="14"/>
      <c r="X3330" s="14"/>
      <c r="Y3330" s="14"/>
      <c r="Z3330" s="14"/>
      <c r="AA3330" s="14"/>
      <c r="AB3330" s="13"/>
      <c r="AC3330" s="12">
        <f t="shared" si="1621"/>
        <v>0</v>
      </c>
      <c r="AD3330" s="6">
        <f t="shared" si="1622"/>
        <v>0</v>
      </c>
      <c r="AE3330" s="6">
        <f t="shared" si="1623"/>
        <v>0</v>
      </c>
      <c r="AF3330" s="6">
        <f t="shared" si="1624"/>
        <v>0</v>
      </c>
      <c r="AG3330" s="9">
        <f t="shared" si="1616"/>
        <v>397437.00000000006</v>
      </c>
      <c r="AH3330" s="11">
        <f t="shared" si="1625"/>
        <v>523019.14326000004</v>
      </c>
      <c r="AI3330" s="11">
        <f t="shared" si="1626"/>
        <v>409360</v>
      </c>
      <c r="AJ3330" s="10">
        <f t="shared" si="1627"/>
        <v>335434.78581500001</v>
      </c>
      <c r="AK3330" s="9">
        <f t="shared" si="1598"/>
        <v>403398.5</v>
      </c>
      <c r="AL3330" s="9">
        <f t="shared" si="1602"/>
        <v>466189.57163000002</v>
      </c>
      <c r="AM3330" s="6">
        <f t="shared" si="1617"/>
        <v>441059.76836736419</v>
      </c>
      <c r="AN3330" s="8">
        <f t="shared" si="1615"/>
        <v>230158.3347288013</v>
      </c>
      <c r="AO3330" s="7">
        <f t="shared" si="1603"/>
        <v>0.56223943406488497</v>
      </c>
      <c r="AP3330" s="6">
        <f t="shared" si="1628"/>
        <v>441059.76836736419</v>
      </c>
      <c r="AQ3330" s="5" t="s">
        <v>0</v>
      </c>
    </row>
    <row r="3331" spans="1:43" x14ac:dyDescent="0.25">
      <c r="A3331" s="42">
        <v>878</v>
      </c>
      <c r="B3331" s="24">
        <v>72154100</v>
      </c>
      <c r="C3331" s="26">
        <v>8714199</v>
      </c>
      <c r="D3331" s="24" t="s">
        <v>3</v>
      </c>
      <c r="E3331" s="24" t="s">
        <v>3</v>
      </c>
      <c r="F3331" s="23" t="s">
        <v>619</v>
      </c>
      <c r="G3331" s="22" t="s">
        <v>1</v>
      </c>
      <c r="H3331" s="21">
        <v>1</v>
      </c>
      <c r="I3331" s="20">
        <v>341842.94591596641</v>
      </c>
      <c r="J3331" s="20">
        <f t="shared" si="1618"/>
        <v>64950.15972403362</v>
      </c>
      <c r="K3331" s="19">
        <f t="shared" si="1619"/>
        <v>406793.10564000002</v>
      </c>
      <c r="L3331" s="15">
        <f t="shared" si="1620"/>
        <v>406793.10564000002</v>
      </c>
      <c r="M3331" s="17">
        <v>277946.21848739497</v>
      </c>
      <c r="N3331" s="17">
        <v>52809.781512605048</v>
      </c>
      <c r="O3331" s="16">
        <v>330756</v>
      </c>
      <c r="P3331" s="18">
        <v>330756</v>
      </c>
      <c r="Q3331" s="17">
        <v>259763.02521008404</v>
      </c>
      <c r="R3331" s="17">
        <v>49354.97478991597</v>
      </c>
      <c r="S3331" s="16">
        <v>309118</v>
      </c>
      <c r="T3331" s="15">
        <f t="shared" si="1601"/>
        <v>309118</v>
      </c>
      <c r="U3331" s="14"/>
      <c r="V3331" s="14"/>
      <c r="W3331" s="14"/>
      <c r="X3331" s="14"/>
      <c r="Y3331" s="14"/>
      <c r="Z3331" s="14"/>
      <c r="AA3331" s="14"/>
      <c r="AB3331" s="13"/>
      <c r="AC3331" s="12">
        <f t="shared" si="1621"/>
        <v>0</v>
      </c>
      <c r="AD3331" s="6">
        <f t="shared" si="1622"/>
        <v>0</v>
      </c>
      <c r="AE3331" s="6">
        <f t="shared" si="1623"/>
        <v>0</v>
      </c>
      <c r="AF3331" s="6">
        <f t="shared" si="1624"/>
        <v>0</v>
      </c>
      <c r="AG3331" s="9">
        <f t="shared" si="1616"/>
        <v>309118</v>
      </c>
      <c r="AH3331" s="11">
        <f t="shared" si="1625"/>
        <v>406793.10564000002</v>
      </c>
      <c r="AI3331" s="11">
        <f t="shared" si="1626"/>
        <v>319937</v>
      </c>
      <c r="AJ3331" s="10">
        <f t="shared" si="1627"/>
        <v>261666.77640999999</v>
      </c>
      <c r="AK3331" s="9">
        <f t="shared" si="1598"/>
        <v>314527.5</v>
      </c>
      <c r="AL3331" s="9">
        <f t="shared" si="1602"/>
        <v>363365.05281999998</v>
      </c>
      <c r="AM3331" s="6">
        <f t="shared" si="1617"/>
        <v>344169.33615292044</v>
      </c>
      <c r="AN3331" s="8">
        <f t="shared" si="1615"/>
        <v>179402.79889031136</v>
      </c>
      <c r="AO3331" s="7">
        <f t="shared" si="1603"/>
        <v>0.56074414303538311</v>
      </c>
      <c r="AP3331" s="6">
        <f t="shared" si="1628"/>
        <v>344169.33615292044</v>
      </c>
      <c r="AQ3331" s="5" t="s">
        <v>0</v>
      </c>
    </row>
    <row r="3332" spans="1:43" x14ac:dyDescent="0.25">
      <c r="A3332" s="42">
        <v>879</v>
      </c>
      <c r="B3332" s="24">
        <v>72154100</v>
      </c>
      <c r="C3332" s="26">
        <v>8714199</v>
      </c>
      <c r="D3332" s="24" t="s">
        <v>3</v>
      </c>
      <c r="E3332" s="24" t="s">
        <v>3</v>
      </c>
      <c r="F3332" s="23" t="s">
        <v>618</v>
      </c>
      <c r="G3332" s="22" t="s">
        <v>1</v>
      </c>
      <c r="H3332" s="21">
        <v>1</v>
      </c>
      <c r="I3332" s="20">
        <v>927858.79270588234</v>
      </c>
      <c r="J3332" s="20">
        <f t="shared" si="1618"/>
        <v>176293.17061411764</v>
      </c>
      <c r="K3332" s="19">
        <f t="shared" si="1619"/>
        <v>1104151.9633200001</v>
      </c>
      <c r="L3332" s="15">
        <f t="shared" si="1620"/>
        <v>1104151.9633200001</v>
      </c>
      <c r="M3332" s="17">
        <v>754425.21008403366</v>
      </c>
      <c r="N3332" s="17">
        <v>143340.78991596639</v>
      </c>
      <c r="O3332" s="16">
        <v>897766</v>
      </c>
      <c r="P3332" s="18">
        <v>897766</v>
      </c>
      <c r="Q3332" s="17">
        <v>705070.5882352941</v>
      </c>
      <c r="R3332" s="17">
        <v>133963.41176470587</v>
      </c>
      <c r="S3332" s="16">
        <v>839034</v>
      </c>
      <c r="T3332" s="15">
        <f t="shared" si="1601"/>
        <v>839034</v>
      </c>
      <c r="U3332" s="14"/>
      <c r="V3332" s="14"/>
      <c r="W3332" s="14"/>
      <c r="X3332" s="14"/>
      <c r="Y3332" s="14"/>
      <c r="Z3332" s="14"/>
      <c r="AA3332" s="14"/>
      <c r="AB3332" s="13"/>
      <c r="AC3332" s="12">
        <f t="shared" si="1621"/>
        <v>0</v>
      </c>
      <c r="AD3332" s="6">
        <f t="shared" si="1622"/>
        <v>0</v>
      </c>
      <c r="AE3332" s="6">
        <f t="shared" si="1623"/>
        <v>0</v>
      </c>
      <c r="AF3332" s="6">
        <f t="shared" si="1624"/>
        <v>0</v>
      </c>
      <c r="AG3332" s="9">
        <f t="shared" si="1616"/>
        <v>839034</v>
      </c>
      <c r="AH3332" s="11">
        <f t="shared" si="1625"/>
        <v>1104151.9633200001</v>
      </c>
      <c r="AI3332" s="11">
        <f t="shared" si="1626"/>
        <v>868400</v>
      </c>
      <c r="AJ3332" s="10">
        <f t="shared" si="1627"/>
        <v>710237.99083000002</v>
      </c>
      <c r="AK3332" s="9">
        <f t="shared" si="1598"/>
        <v>853717</v>
      </c>
      <c r="AL3332" s="9">
        <f t="shared" si="1602"/>
        <v>986275.98166000005</v>
      </c>
      <c r="AM3332" s="6">
        <f t="shared" si="1617"/>
        <v>934173.39374708862</v>
      </c>
      <c r="AN3332" s="8">
        <f t="shared" si="1615"/>
        <v>486950.16430242307</v>
      </c>
      <c r="AO3332" s="7">
        <f t="shared" si="1603"/>
        <v>0.56074408602305748</v>
      </c>
      <c r="AP3332" s="6">
        <f t="shared" si="1628"/>
        <v>934173.39374708862</v>
      </c>
      <c r="AQ3332" s="5" t="s">
        <v>0</v>
      </c>
    </row>
    <row r="3333" spans="1:43" x14ac:dyDescent="0.25">
      <c r="A3333" s="42">
        <v>880</v>
      </c>
      <c r="B3333" s="24">
        <v>72154100</v>
      </c>
      <c r="C3333" s="26">
        <v>8714199</v>
      </c>
      <c r="D3333" s="24" t="s">
        <v>3</v>
      </c>
      <c r="E3333" s="24" t="s">
        <v>3</v>
      </c>
      <c r="F3333" s="23" t="s">
        <v>617</v>
      </c>
      <c r="G3333" s="22" t="s">
        <v>1</v>
      </c>
      <c r="H3333" s="21">
        <v>1</v>
      </c>
      <c r="I3333" s="20">
        <v>927858.79270588234</v>
      </c>
      <c r="J3333" s="20">
        <f t="shared" si="1618"/>
        <v>176293.17061411764</v>
      </c>
      <c r="K3333" s="19">
        <f t="shared" si="1619"/>
        <v>1104151.9633200001</v>
      </c>
      <c r="L3333" s="15">
        <f t="shared" si="1620"/>
        <v>1104151.9633200001</v>
      </c>
      <c r="M3333" s="17">
        <v>740323.5294117647</v>
      </c>
      <c r="N3333" s="17">
        <v>140661.4705882353</v>
      </c>
      <c r="O3333" s="16">
        <v>880985</v>
      </c>
      <c r="P3333" s="18">
        <v>880985</v>
      </c>
      <c r="Q3333" s="17">
        <v>705070.5882352941</v>
      </c>
      <c r="R3333" s="17">
        <v>133963.41176470587</v>
      </c>
      <c r="S3333" s="16">
        <v>839034</v>
      </c>
      <c r="T3333" s="15">
        <f t="shared" si="1601"/>
        <v>839034</v>
      </c>
      <c r="U3333" s="14"/>
      <c r="V3333" s="14"/>
      <c r="W3333" s="14"/>
      <c r="X3333" s="14"/>
      <c r="Y3333" s="14"/>
      <c r="Z3333" s="14"/>
      <c r="AA3333" s="14"/>
      <c r="AB3333" s="13"/>
      <c r="AC3333" s="12">
        <f t="shared" si="1621"/>
        <v>0</v>
      </c>
      <c r="AD3333" s="6">
        <f t="shared" si="1622"/>
        <v>0</v>
      </c>
      <c r="AE3333" s="6">
        <f t="shared" si="1623"/>
        <v>0</v>
      </c>
      <c r="AF3333" s="6">
        <f t="shared" si="1624"/>
        <v>0</v>
      </c>
      <c r="AG3333" s="9">
        <f t="shared" si="1616"/>
        <v>839034</v>
      </c>
      <c r="AH3333" s="11">
        <f t="shared" si="1625"/>
        <v>1104151.9633200001</v>
      </c>
      <c r="AI3333" s="11">
        <f t="shared" si="1626"/>
        <v>860009.5</v>
      </c>
      <c r="AJ3333" s="10">
        <f t="shared" si="1627"/>
        <v>706042.74083000002</v>
      </c>
      <c r="AK3333" s="9">
        <f t="shared" ref="AK3333:AK3396" si="1629">AVERAGE(AG3333,AI3333)</f>
        <v>849521.75</v>
      </c>
      <c r="AL3333" s="9">
        <f t="shared" si="1602"/>
        <v>982080.73166000005</v>
      </c>
      <c r="AM3333" s="6">
        <f t="shared" si="1617"/>
        <v>928041.98831027118</v>
      </c>
      <c r="AN3333" s="8">
        <f t="shared" si="1615"/>
        <v>484863.82073370414</v>
      </c>
      <c r="AO3333" s="7">
        <f t="shared" si="1603"/>
        <v>0.5637889124872506</v>
      </c>
      <c r="AP3333" s="6">
        <f t="shared" si="1628"/>
        <v>928041.98831027118</v>
      </c>
      <c r="AQ3333" s="5" t="s">
        <v>0</v>
      </c>
    </row>
    <row r="3334" spans="1:43" x14ac:dyDescent="0.25">
      <c r="A3334" s="42">
        <v>881</v>
      </c>
      <c r="B3334" s="24">
        <v>72154100</v>
      </c>
      <c r="C3334" s="26">
        <v>8714199</v>
      </c>
      <c r="D3334" s="24" t="s">
        <v>3</v>
      </c>
      <c r="E3334" s="24" t="s">
        <v>3</v>
      </c>
      <c r="F3334" s="23" t="s">
        <v>616</v>
      </c>
      <c r="G3334" s="22" t="s">
        <v>1</v>
      </c>
      <c r="H3334" s="21">
        <v>1</v>
      </c>
      <c r="I3334" s="20">
        <v>341842.94591596641</v>
      </c>
      <c r="J3334" s="20">
        <f t="shared" si="1618"/>
        <v>64950.15972403362</v>
      </c>
      <c r="K3334" s="19">
        <f t="shared" si="1619"/>
        <v>406793.10564000002</v>
      </c>
      <c r="L3334" s="15">
        <f t="shared" si="1620"/>
        <v>406793.10564000002</v>
      </c>
      <c r="M3334" s="17">
        <v>283141.17647058825</v>
      </c>
      <c r="N3334" s="17">
        <v>53796.823529411769</v>
      </c>
      <c r="O3334" s="16">
        <v>336938</v>
      </c>
      <c r="P3334" s="18">
        <v>336938</v>
      </c>
      <c r="Q3334" s="17">
        <v>259763.02521008404</v>
      </c>
      <c r="R3334" s="17">
        <v>49354.97478991597</v>
      </c>
      <c r="S3334" s="16">
        <v>309118</v>
      </c>
      <c r="T3334" s="15">
        <f t="shared" si="1601"/>
        <v>309118</v>
      </c>
      <c r="U3334" s="14"/>
      <c r="V3334" s="14"/>
      <c r="W3334" s="14"/>
      <c r="X3334" s="14"/>
      <c r="Y3334" s="14"/>
      <c r="Z3334" s="14"/>
      <c r="AA3334" s="14"/>
      <c r="AB3334" s="13"/>
      <c r="AC3334" s="12">
        <f t="shared" si="1621"/>
        <v>0</v>
      </c>
      <c r="AD3334" s="6">
        <f t="shared" si="1622"/>
        <v>0</v>
      </c>
      <c r="AE3334" s="6">
        <f t="shared" si="1623"/>
        <v>0</v>
      </c>
      <c r="AF3334" s="6">
        <f t="shared" si="1624"/>
        <v>0</v>
      </c>
      <c r="AG3334" s="9">
        <f t="shared" si="1616"/>
        <v>309118</v>
      </c>
      <c r="AH3334" s="11">
        <f t="shared" si="1625"/>
        <v>406793.10564000002</v>
      </c>
      <c r="AI3334" s="11">
        <f t="shared" si="1626"/>
        <v>323028</v>
      </c>
      <c r="AJ3334" s="10">
        <f t="shared" si="1627"/>
        <v>263212.27640999999</v>
      </c>
      <c r="AK3334" s="9">
        <f t="shared" si="1629"/>
        <v>316073</v>
      </c>
      <c r="AL3334" s="9">
        <f t="shared" si="1602"/>
        <v>364910.55281999998</v>
      </c>
      <c r="AM3334" s="6">
        <f t="shared" si="1617"/>
        <v>346373.61737293541</v>
      </c>
      <c r="AN3334" s="8">
        <f t="shared" si="1615"/>
        <v>180221.13708117892</v>
      </c>
      <c r="AO3334" s="7">
        <f t="shared" si="1603"/>
        <v>0.55791181284959479</v>
      </c>
      <c r="AP3334" s="6">
        <f t="shared" si="1628"/>
        <v>346373.61737293541</v>
      </c>
      <c r="AQ3334" s="5" t="s">
        <v>0</v>
      </c>
    </row>
    <row r="3335" spans="1:43" x14ac:dyDescent="0.25">
      <c r="A3335" s="42">
        <v>882</v>
      </c>
      <c r="B3335" s="24">
        <v>72154100</v>
      </c>
      <c r="C3335" s="26">
        <v>8714199</v>
      </c>
      <c r="D3335" s="24" t="s">
        <v>3</v>
      </c>
      <c r="E3335" s="24" t="s">
        <v>3</v>
      </c>
      <c r="F3335" s="23" t="s">
        <v>615</v>
      </c>
      <c r="G3335" s="22" t="s">
        <v>1</v>
      </c>
      <c r="H3335" s="21">
        <v>1</v>
      </c>
      <c r="I3335" s="20">
        <v>830188.74766386556</v>
      </c>
      <c r="J3335" s="20">
        <f t="shared" si="1618"/>
        <v>157735.86205613447</v>
      </c>
      <c r="K3335" s="19">
        <f t="shared" si="1619"/>
        <v>987924.60972000007</v>
      </c>
      <c r="L3335" s="15">
        <f t="shared" si="1620"/>
        <v>987924.60972000007</v>
      </c>
      <c r="M3335" s="17">
        <v>662394.95798319334</v>
      </c>
      <c r="N3335" s="17">
        <v>125855.04201680674</v>
      </c>
      <c r="O3335" s="16">
        <v>788250.00000000012</v>
      </c>
      <c r="P3335" s="18">
        <v>788250.00000000012</v>
      </c>
      <c r="Q3335" s="17">
        <v>630852.10084033618</v>
      </c>
      <c r="R3335" s="17">
        <v>119861.89915966388</v>
      </c>
      <c r="S3335" s="16">
        <v>750714</v>
      </c>
      <c r="T3335" s="15">
        <f t="shared" si="1601"/>
        <v>750714</v>
      </c>
      <c r="U3335" s="14"/>
      <c r="V3335" s="14"/>
      <c r="W3335" s="14"/>
      <c r="X3335" s="14"/>
      <c r="Y3335" s="14"/>
      <c r="Z3335" s="14"/>
      <c r="AA3335" s="14"/>
      <c r="AB3335" s="13"/>
      <c r="AC3335" s="12">
        <f t="shared" si="1621"/>
        <v>0</v>
      </c>
      <c r="AD3335" s="6">
        <f t="shared" si="1622"/>
        <v>0</v>
      </c>
      <c r="AE3335" s="6">
        <f t="shared" si="1623"/>
        <v>0</v>
      </c>
      <c r="AF3335" s="6">
        <f t="shared" si="1624"/>
        <v>0</v>
      </c>
      <c r="AG3335" s="9">
        <f t="shared" ref="AG3335:AG3350" si="1630">MIN(L3335,P3335,T3335)</f>
        <v>750714</v>
      </c>
      <c r="AH3335" s="11">
        <f t="shared" si="1625"/>
        <v>987924.60972000007</v>
      </c>
      <c r="AI3335" s="11">
        <f t="shared" si="1626"/>
        <v>769482</v>
      </c>
      <c r="AJ3335" s="10">
        <f t="shared" si="1627"/>
        <v>631722.15243000002</v>
      </c>
      <c r="AK3335" s="9">
        <f t="shared" si="1629"/>
        <v>760098</v>
      </c>
      <c r="AL3335" s="9">
        <f t="shared" si="1602"/>
        <v>878703.30486000003</v>
      </c>
      <c r="AM3335" s="6">
        <f t="shared" ref="AM3335:AM3351" si="1631">HARMEAN(L3335,P3335,T3335)</f>
        <v>830353.00202046998</v>
      </c>
      <c r="AN3335" s="8">
        <f t="shared" si="1615"/>
        <v>433825.27024261962</v>
      </c>
      <c r="AO3335" s="7">
        <f t="shared" si="1603"/>
        <v>0.56378871792013274</v>
      </c>
      <c r="AP3335" s="6">
        <f t="shared" si="1628"/>
        <v>830353.00202046998</v>
      </c>
      <c r="AQ3335" s="5" t="s">
        <v>0</v>
      </c>
    </row>
    <row r="3336" spans="1:43" x14ac:dyDescent="0.25">
      <c r="A3336" s="42">
        <v>883</v>
      </c>
      <c r="B3336" s="24">
        <v>72154100</v>
      </c>
      <c r="C3336" s="26">
        <v>8714199</v>
      </c>
      <c r="D3336" s="24" t="s">
        <v>3</v>
      </c>
      <c r="E3336" s="24" t="s">
        <v>3</v>
      </c>
      <c r="F3336" s="23" t="s">
        <v>614</v>
      </c>
      <c r="G3336" s="22" t="s">
        <v>1</v>
      </c>
      <c r="H3336" s="21">
        <v>1</v>
      </c>
      <c r="I3336" s="20">
        <v>634850.86931092432</v>
      </c>
      <c r="J3336" s="20">
        <f t="shared" si="1618"/>
        <v>120621.66516907563</v>
      </c>
      <c r="K3336" s="19">
        <f t="shared" si="1619"/>
        <v>755472.53447999991</v>
      </c>
      <c r="L3336" s="15">
        <f t="shared" si="1620"/>
        <v>755472.53447999991</v>
      </c>
      <c r="M3336" s="17">
        <v>521010.08403361344</v>
      </c>
      <c r="N3336" s="17">
        <v>98991.915966386558</v>
      </c>
      <c r="O3336" s="16">
        <v>620002</v>
      </c>
      <c r="P3336" s="18">
        <v>620002</v>
      </c>
      <c r="Q3336" s="17">
        <v>482416.80672268907</v>
      </c>
      <c r="R3336" s="17">
        <v>91659.193277310929</v>
      </c>
      <c r="S3336" s="16">
        <v>574076</v>
      </c>
      <c r="T3336" s="15">
        <f t="shared" si="1601"/>
        <v>574076</v>
      </c>
      <c r="U3336" s="14"/>
      <c r="V3336" s="14"/>
      <c r="W3336" s="14"/>
      <c r="X3336" s="14"/>
      <c r="Y3336" s="14"/>
      <c r="Z3336" s="14"/>
      <c r="AA3336" s="14"/>
      <c r="AB3336" s="13"/>
      <c r="AC3336" s="12">
        <f t="shared" si="1621"/>
        <v>0</v>
      </c>
      <c r="AD3336" s="6">
        <f t="shared" si="1622"/>
        <v>0</v>
      </c>
      <c r="AE3336" s="6">
        <f t="shared" si="1623"/>
        <v>0</v>
      </c>
      <c r="AF3336" s="6">
        <f t="shared" si="1624"/>
        <v>0</v>
      </c>
      <c r="AG3336" s="9">
        <f t="shared" si="1630"/>
        <v>574076</v>
      </c>
      <c r="AH3336" s="11">
        <f t="shared" si="1625"/>
        <v>755472.53447999991</v>
      </c>
      <c r="AI3336" s="11">
        <f t="shared" si="1626"/>
        <v>597039</v>
      </c>
      <c r="AJ3336" s="10">
        <f t="shared" si="1627"/>
        <v>487387.63361999998</v>
      </c>
      <c r="AK3336" s="9">
        <f t="shared" si="1629"/>
        <v>585557.5</v>
      </c>
      <c r="AL3336" s="9">
        <f t="shared" si="1602"/>
        <v>676255.76723999996</v>
      </c>
      <c r="AM3336" s="6">
        <f t="shared" si="1631"/>
        <v>641230.81828792137</v>
      </c>
      <c r="AN3336" s="8">
        <f t="shared" si="1615"/>
        <v>333924.97286607232</v>
      </c>
      <c r="AO3336" s="7">
        <f t="shared" si="1603"/>
        <v>0.55930177570656581</v>
      </c>
      <c r="AP3336" s="6">
        <f t="shared" si="1628"/>
        <v>641230.81828792137</v>
      </c>
      <c r="AQ3336" s="5" t="s">
        <v>0</v>
      </c>
    </row>
    <row r="3337" spans="1:43" x14ac:dyDescent="0.25">
      <c r="A3337" s="42">
        <v>884</v>
      </c>
      <c r="B3337" s="24">
        <v>72154100</v>
      </c>
      <c r="C3337" s="26">
        <v>8714199</v>
      </c>
      <c r="D3337" s="24" t="s">
        <v>3</v>
      </c>
      <c r="E3337" s="24" t="s">
        <v>3</v>
      </c>
      <c r="F3337" s="23" t="s">
        <v>613</v>
      </c>
      <c r="G3337" s="22" t="s">
        <v>1</v>
      </c>
      <c r="H3337" s="21">
        <v>1</v>
      </c>
      <c r="I3337" s="20">
        <v>146503.96169747901</v>
      </c>
      <c r="J3337" s="20">
        <f t="shared" si="1618"/>
        <v>27835.752722521014</v>
      </c>
      <c r="K3337" s="19">
        <f t="shared" si="1619"/>
        <v>174339.71442000003</v>
      </c>
      <c r="L3337" s="15">
        <f t="shared" si="1620"/>
        <v>174339.71442000003</v>
      </c>
      <c r="M3337" s="17">
        <v>116893.27731092437</v>
      </c>
      <c r="N3337" s="17">
        <v>22209.722689075632</v>
      </c>
      <c r="O3337" s="16">
        <v>139103</v>
      </c>
      <c r="P3337" s="18">
        <v>139103</v>
      </c>
      <c r="Q3337" s="17">
        <v>111326.89075630253</v>
      </c>
      <c r="R3337" s="17">
        <v>21152.10924369748</v>
      </c>
      <c r="S3337" s="16">
        <v>132479</v>
      </c>
      <c r="T3337" s="15">
        <f t="shared" si="1601"/>
        <v>132479</v>
      </c>
      <c r="U3337" s="14"/>
      <c r="V3337" s="14"/>
      <c r="W3337" s="14"/>
      <c r="X3337" s="14"/>
      <c r="Y3337" s="14"/>
      <c r="Z3337" s="14"/>
      <c r="AA3337" s="14"/>
      <c r="AB3337" s="13"/>
      <c r="AC3337" s="12">
        <f t="shared" si="1621"/>
        <v>0</v>
      </c>
      <c r="AD3337" s="6">
        <f t="shared" si="1622"/>
        <v>0</v>
      </c>
      <c r="AE3337" s="6">
        <f t="shared" si="1623"/>
        <v>0</v>
      </c>
      <c r="AF3337" s="6">
        <f t="shared" si="1624"/>
        <v>0</v>
      </c>
      <c r="AG3337" s="9">
        <f t="shared" si="1630"/>
        <v>132479</v>
      </c>
      <c r="AH3337" s="11">
        <f t="shared" si="1625"/>
        <v>174339.71442000003</v>
      </c>
      <c r="AI3337" s="11">
        <f t="shared" si="1626"/>
        <v>135791</v>
      </c>
      <c r="AJ3337" s="10">
        <f t="shared" si="1627"/>
        <v>111480.42860500001</v>
      </c>
      <c r="AK3337" s="9">
        <f t="shared" si="1629"/>
        <v>134135</v>
      </c>
      <c r="AL3337" s="9">
        <f t="shared" si="1602"/>
        <v>155065.35721000002</v>
      </c>
      <c r="AM3337" s="6">
        <f t="shared" si="1631"/>
        <v>146532.94668534986</v>
      </c>
      <c r="AN3337" s="8">
        <f t="shared" si="1615"/>
        <v>76557.434270463782</v>
      </c>
      <c r="AO3337" s="7">
        <f t="shared" si="1603"/>
        <v>0.56378872142088787</v>
      </c>
      <c r="AP3337" s="6">
        <f t="shared" si="1628"/>
        <v>146532.94668534986</v>
      </c>
      <c r="AQ3337" s="5" t="s">
        <v>0</v>
      </c>
    </row>
    <row r="3338" spans="1:43" x14ac:dyDescent="0.25">
      <c r="A3338" s="42">
        <v>885</v>
      </c>
      <c r="B3338" s="24">
        <v>72154100</v>
      </c>
      <c r="C3338" s="26">
        <v>8714199</v>
      </c>
      <c r="D3338" s="24" t="s">
        <v>3</v>
      </c>
      <c r="E3338" s="24" t="s">
        <v>3</v>
      </c>
      <c r="F3338" s="23" t="s">
        <v>612</v>
      </c>
      <c r="G3338" s="22" t="s">
        <v>1</v>
      </c>
      <c r="H3338" s="21">
        <v>1</v>
      </c>
      <c r="I3338" s="20">
        <v>244172.90087394961</v>
      </c>
      <c r="J3338" s="20">
        <f t="shared" si="1618"/>
        <v>46392.851166050423</v>
      </c>
      <c r="K3338" s="19">
        <f t="shared" si="1619"/>
        <v>290565.75204000005</v>
      </c>
      <c r="L3338" s="15">
        <f t="shared" si="1620"/>
        <v>290565.75204000005</v>
      </c>
      <c r="M3338" s="17">
        <v>198532.77310924372</v>
      </c>
      <c r="N3338" s="17">
        <v>37721.226890756305</v>
      </c>
      <c r="O3338" s="16">
        <v>236254.00000000003</v>
      </c>
      <c r="P3338" s="18">
        <v>236254.00000000003</v>
      </c>
      <c r="Q3338" s="17">
        <v>185544.53781512607</v>
      </c>
      <c r="R3338" s="17">
        <v>35253.462184873955</v>
      </c>
      <c r="S3338" s="16">
        <v>220798.00000000003</v>
      </c>
      <c r="T3338" s="15">
        <f t="shared" si="1601"/>
        <v>220798.00000000003</v>
      </c>
      <c r="U3338" s="14"/>
      <c r="V3338" s="14"/>
      <c r="W3338" s="14"/>
      <c r="X3338" s="14"/>
      <c r="Y3338" s="14"/>
      <c r="Z3338" s="14"/>
      <c r="AA3338" s="14"/>
      <c r="AB3338" s="13"/>
      <c r="AC3338" s="12">
        <f t="shared" si="1621"/>
        <v>0</v>
      </c>
      <c r="AD3338" s="6">
        <f t="shared" si="1622"/>
        <v>0</v>
      </c>
      <c r="AE3338" s="6">
        <f t="shared" si="1623"/>
        <v>0</v>
      </c>
      <c r="AF3338" s="6">
        <f t="shared" si="1624"/>
        <v>0</v>
      </c>
      <c r="AG3338" s="9">
        <f t="shared" si="1630"/>
        <v>220798.00000000003</v>
      </c>
      <c r="AH3338" s="11">
        <f t="shared" si="1625"/>
        <v>290565.75204000005</v>
      </c>
      <c r="AI3338" s="11">
        <f t="shared" si="1626"/>
        <v>228526.00000000003</v>
      </c>
      <c r="AJ3338" s="10">
        <f t="shared" si="1627"/>
        <v>186904.43801000001</v>
      </c>
      <c r="AK3338" s="9">
        <f t="shared" si="1629"/>
        <v>224662.00000000003</v>
      </c>
      <c r="AL3338" s="9">
        <f t="shared" si="1602"/>
        <v>259545.87602000003</v>
      </c>
      <c r="AM3338" s="6">
        <f t="shared" si="1631"/>
        <v>245834.72144116979</v>
      </c>
      <c r="AN3338" s="8">
        <f t="shared" si="1615"/>
        <v>128144.56652187149</v>
      </c>
      <c r="AO3338" s="7">
        <f t="shared" si="1603"/>
        <v>0.56074392638855741</v>
      </c>
      <c r="AP3338" s="6">
        <f t="shared" si="1628"/>
        <v>245834.72144116979</v>
      </c>
      <c r="AQ3338" s="5" t="s">
        <v>0</v>
      </c>
    </row>
    <row r="3339" spans="1:43" x14ac:dyDescent="0.25">
      <c r="A3339" s="42">
        <v>886</v>
      </c>
      <c r="B3339" s="24">
        <v>72154100</v>
      </c>
      <c r="C3339" s="26">
        <v>8714199</v>
      </c>
      <c r="D3339" s="24" t="s">
        <v>3</v>
      </c>
      <c r="E3339" s="24" t="s">
        <v>3</v>
      </c>
      <c r="F3339" s="23" t="s">
        <v>611</v>
      </c>
      <c r="G3339" s="22" t="s">
        <v>1</v>
      </c>
      <c r="H3339" s="21">
        <v>1</v>
      </c>
      <c r="I3339" s="20">
        <v>341842.94591596641</v>
      </c>
      <c r="J3339" s="20">
        <f t="shared" si="1618"/>
        <v>64950.15972403362</v>
      </c>
      <c r="K3339" s="19">
        <f t="shared" si="1619"/>
        <v>406793.10564000002</v>
      </c>
      <c r="L3339" s="15">
        <f t="shared" si="1620"/>
        <v>406793.10564000002</v>
      </c>
      <c r="M3339" s="17">
        <v>280543.69747899158</v>
      </c>
      <c r="N3339" s="17">
        <v>53303.302521008402</v>
      </c>
      <c r="O3339" s="16">
        <v>333847</v>
      </c>
      <c r="P3339" s="18">
        <v>333847</v>
      </c>
      <c r="Q3339" s="17">
        <v>259763.02521008404</v>
      </c>
      <c r="R3339" s="17">
        <v>49354.97478991597</v>
      </c>
      <c r="S3339" s="16">
        <v>309118</v>
      </c>
      <c r="T3339" s="15">
        <f t="shared" si="1601"/>
        <v>309118</v>
      </c>
      <c r="U3339" s="14"/>
      <c r="V3339" s="14"/>
      <c r="W3339" s="14"/>
      <c r="X3339" s="14"/>
      <c r="Y3339" s="14"/>
      <c r="Z3339" s="14"/>
      <c r="AA3339" s="14"/>
      <c r="AB3339" s="13"/>
      <c r="AC3339" s="12">
        <f t="shared" si="1621"/>
        <v>0</v>
      </c>
      <c r="AD3339" s="6">
        <f t="shared" si="1622"/>
        <v>0</v>
      </c>
      <c r="AE3339" s="6">
        <f t="shared" si="1623"/>
        <v>0</v>
      </c>
      <c r="AF3339" s="6">
        <f t="shared" si="1624"/>
        <v>0</v>
      </c>
      <c r="AG3339" s="9">
        <f t="shared" si="1630"/>
        <v>309118</v>
      </c>
      <c r="AH3339" s="11">
        <f t="shared" si="1625"/>
        <v>406793.10564000002</v>
      </c>
      <c r="AI3339" s="11">
        <f t="shared" si="1626"/>
        <v>321482.5</v>
      </c>
      <c r="AJ3339" s="10">
        <f t="shared" si="1627"/>
        <v>262439.52640999999</v>
      </c>
      <c r="AK3339" s="9">
        <f t="shared" si="1629"/>
        <v>315300.25</v>
      </c>
      <c r="AL3339" s="9">
        <f t="shared" si="1602"/>
        <v>364137.80281999998</v>
      </c>
      <c r="AM3339" s="6">
        <f t="shared" si="1631"/>
        <v>345278.16324386554</v>
      </c>
      <c r="AN3339" s="8">
        <f t="shared" si="1615"/>
        <v>179805.79156413535</v>
      </c>
      <c r="AO3339" s="7">
        <f t="shared" si="1603"/>
        <v>0.55930195753776757</v>
      </c>
      <c r="AP3339" s="6">
        <f t="shared" si="1628"/>
        <v>345278.16324386554</v>
      </c>
      <c r="AQ3339" s="5" t="s">
        <v>0</v>
      </c>
    </row>
    <row r="3340" spans="1:43" ht="25.5" x14ac:dyDescent="0.25">
      <c r="A3340" s="42">
        <v>887</v>
      </c>
      <c r="B3340" s="24">
        <v>72154100</v>
      </c>
      <c r="C3340" s="26">
        <v>8714199</v>
      </c>
      <c r="D3340" s="24" t="s">
        <v>3</v>
      </c>
      <c r="E3340" s="24" t="s">
        <v>3</v>
      </c>
      <c r="F3340" s="23" t="s">
        <v>610</v>
      </c>
      <c r="G3340" s="22" t="s">
        <v>1</v>
      </c>
      <c r="H3340" s="21">
        <v>1</v>
      </c>
      <c r="I3340" s="20">
        <v>146503.96169747901</v>
      </c>
      <c r="J3340" s="20">
        <f t="shared" si="1618"/>
        <v>27835.752722521014</v>
      </c>
      <c r="K3340" s="19">
        <f t="shared" si="1619"/>
        <v>174339.71442000003</v>
      </c>
      <c r="L3340" s="15">
        <f t="shared" si="1620"/>
        <v>174339.71442000003</v>
      </c>
      <c r="M3340" s="17">
        <v>118006.72268907563</v>
      </c>
      <c r="N3340" s="17">
        <v>22421.277310924368</v>
      </c>
      <c r="O3340" s="16">
        <v>140428</v>
      </c>
      <c r="P3340" s="18">
        <v>140428</v>
      </c>
      <c r="Q3340" s="17">
        <v>111326.89075630253</v>
      </c>
      <c r="R3340" s="17">
        <v>21152.10924369748</v>
      </c>
      <c r="S3340" s="16">
        <v>132479</v>
      </c>
      <c r="T3340" s="15">
        <f t="shared" si="1601"/>
        <v>132479</v>
      </c>
      <c r="U3340" s="14"/>
      <c r="V3340" s="14"/>
      <c r="W3340" s="14"/>
      <c r="X3340" s="14"/>
      <c r="Y3340" s="14"/>
      <c r="Z3340" s="14"/>
      <c r="AA3340" s="14"/>
      <c r="AB3340" s="13"/>
      <c r="AC3340" s="12">
        <f t="shared" si="1621"/>
        <v>0</v>
      </c>
      <c r="AD3340" s="6">
        <f t="shared" si="1622"/>
        <v>0</v>
      </c>
      <c r="AE3340" s="6">
        <f t="shared" si="1623"/>
        <v>0</v>
      </c>
      <c r="AF3340" s="6">
        <f t="shared" si="1624"/>
        <v>0</v>
      </c>
      <c r="AG3340" s="9">
        <f t="shared" si="1630"/>
        <v>132479</v>
      </c>
      <c r="AH3340" s="11">
        <f t="shared" si="1625"/>
        <v>174339.71442000003</v>
      </c>
      <c r="AI3340" s="11">
        <f t="shared" si="1626"/>
        <v>136453.5</v>
      </c>
      <c r="AJ3340" s="10">
        <f t="shared" si="1627"/>
        <v>111811.67860500001</v>
      </c>
      <c r="AK3340" s="9">
        <f t="shared" si="1629"/>
        <v>134466.25</v>
      </c>
      <c r="AL3340" s="9">
        <f t="shared" si="1602"/>
        <v>155396.60721000002</v>
      </c>
      <c r="AM3340" s="6">
        <f t="shared" si="1631"/>
        <v>147020.0445769369</v>
      </c>
      <c r="AN3340" s="8">
        <f t="shared" si="1615"/>
        <v>76719.486353806918</v>
      </c>
      <c r="AO3340" s="7">
        <f t="shared" si="1603"/>
        <v>0.56223905105993555</v>
      </c>
      <c r="AP3340" s="6">
        <f t="shared" si="1628"/>
        <v>147020.0445769369</v>
      </c>
      <c r="AQ3340" s="5" t="s">
        <v>0</v>
      </c>
    </row>
    <row r="3341" spans="1:43" x14ac:dyDescent="0.25">
      <c r="A3341" s="42">
        <v>888</v>
      </c>
      <c r="B3341" s="24">
        <v>72154100</v>
      </c>
      <c r="C3341" s="26">
        <v>8714199</v>
      </c>
      <c r="D3341" s="24" t="s">
        <v>3</v>
      </c>
      <c r="E3341" s="24" t="s">
        <v>3</v>
      </c>
      <c r="F3341" s="23" t="s">
        <v>609</v>
      </c>
      <c r="G3341" s="22" t="s">
        <v>1</v>
      </c>
      <c r="H3341" s="21">
        <v>1</v>
      </c>
      <c r="I3341" s="20">
        <v>1172031.6935798321</v>
      </c>
      <c r="J3341" s="20">
        <f t="shared" si="1618"/>
        <v>222686.02178016811</v>
      </c>
      <c r="K3341" s="19">
        <f t="shared" si="1619"/>
        <v>1394717.7153600003</v>
      </c>
      <c r="L3341" s="15">
        <f t="shared" si="1620"/>
        <v>1394717.7153600003</v>
      </c>
      <c r="M3341" s="17">
        <v>961863.86554621859</v>
      </c>
      <c r="N3341" s="17">
        <v>182754.13445378153</v>
      </c>
      <c r="O3341" s="16">
        <v>1144618</v>
      </c>
      <c r="P3341" s="18">
        <v>1144618</v>
      </c>
      <c r="Q3341" s="17">
        <v>890615.12605042022</v>
      </c>
      <c r="R3341" s="17">
        <v>169216.87394957984</v>
      </c>
      <c r="S3341" s="16">
        <v>1059832</v>
      </c>
      <c r="T3341" s="15">
        <f t="shared" si="1601"/>
        <v>1059832</v>
      </c>
      <c r="U3341" s="14"/>
      <c r="V3341" s="14"/>
      <c r="W3341" s="14"/>
      <c r="X3341" s="14"/>
      <c r="Y3341" s="14"/>
      <c r="Z3341" s="14"/>
      <c r="AA3341" s="14"/>
      <c r="AB3341" s="13"/>
      <c r="AC3341" s="12">
        <f t="shared" si="1621"/>
        <v>0</v>
      </c>
      <c r="AD3341" s="6">
        <f t="shared" si="1622"/>
        <v>0</v>
      </c>
      <c r="AE3341" s="6">
        <f t="shared" si="1623"/>
        <v>0</v>
      </c>
      <c r="AF3341" s="6">
        <f t="shared" si="1624"/>
        <v>0</v>
      </c>
      <c r="AG3341" s="9">
        <f t="shared" si="1630"/>
        <v>1059832</v>
      </c>
      <c r="AH3341" s="11">
        <f t="shared" si="1625"/>
        <v>1394717.7153600003</v>
      </c>
      <c r="AI3341" s="11">
        <f t="shared" si="1626"/>
        <v>1102225</v>
      </c>
      <c r="AJ3341" s="10">
        <f t="shared" si="1627"/>
        <v>899791.92884000007</v>
      </c>
      <c r="AK3341" s="9">
        <f t="shared" si="1629"/>
        <v>1081028.5</v>
      </c>
      <c r="AL3341" s="9">
        <f t="shared" si="1602"/>
        <v>1248471.3576800001</v>
      </c>
      <c r="AM3341" s="6">
        <f t="shared" si="1631"/>
        <v>1183809.9070742745</v>
      </c>
      <c r="AN3341" s="8">
        <f t="shared" si="1615"/>
        <v>616476.46044937987</v>
      </c>
      <c r="AO3341" s="7">
        <f t="shared" si="1603"/>
        <v>0.55930183079623474</v>
      </c>
      <c r="AP3341" s="6">
        <f t="shared" si="1628"/>
        <v>1183809.9070742745</v>
      </c>
      <c r="AQ3341" s="5" t="s">
        <v>0</v>
      </c>
    </row>
    <row r="3342" spans="1:43" ht="25.5" x14ac:dyDescent="0.25">
      <c r="A3342" s="42">
        <v>889</v>
      </c>
      <c r="B3342" s="24">
        <v>72154100</v>
      </c>
      <c r="C3342" s="26">
        <v>8714199</v>
      </c>
      <c r="D3342" s="24" t="s">
        <v>3</v>
      </c>
      <c r="E3342" s="24" t="s">
        <v>3</v>
      </c>
      <c r="F3342" s="23" t="s">
        <v>608</v>
      </c>
      <c r="G3342" s="22" t="s">
        <v>1</v>
      </c>
      <c r="H3342" s="21">
        <v>1</v>
      </c>
      <c r="I3342" s="20">
        <v>732519.80848739506</v>
      </c>
      <c r="J3342" s="20">
        <f t="shared" si="1618"/>
        <v>139178.76361260505</v>
      </c>
      <c r="K3342" s="19">
        <f t="shared" si="1619"/>
        <v>871698.57210000011</v>
      </c>
      <c r="L3342" s="15">
        <f t="shared" si="1620"/>
        <v>871698.57210000011</v>
      </c>
      <c r="M3342" s="17">
        <v>590032.77310924372</v>
      </c>
      <c r="N3342" s="17">
        <v>112106.22689075631</v>
      </c>
      <c r="O3342" s="16">
        <v>702139</v>
      </c>
      <c r="P3342" s="18">
        <v>702139</v>
      </c>
      <c r="Q3342" s="17">
        <v>556634.45378151268</v>
      </c>
      <c r="R3342" s="17">
        <v>105760.5462184874</v>
      </c>
      <c r="S3342" s="16">
        <v>662395.00000000012</v>
      </c>
      <c r="T3342" s="15">
        <f t="shared" si="1601"/>
        <v>662395.00000000012</v>
      </c>
      <c r="U3342" s="14"/>
      <c r="V3342" s="14"/>
      <c r="W3342" s="14"/>
      <c r="X3342" s="14"/>
      <c r="Y3342" s="14"/>
      <c r="Z3342" s="14"/>
      <c r="AA3342" s="14"/>
      <c r="AB3342" s="13"/>
      <c r="AC3342" s="12">
        <f t="shared" si="1621"/>
        <v>0</v>
      </c>
      <c r="AD3342" s="6">
        <f t="shared" si="1622"/>
        <v>0</v>
      </c>
      <c r="AE3342" s="6">
        <f t="shared" si="1623"/>
        <v>0</v>
      </c>
      <c r="AF3342" s="6">
        <f t="shared" si="1624"/>
        <v>0</v>
      </c>
      <c r="AG3342" s="9">
        <f t="shared" si="1630"/>
        <v>662395.00000000012</v>
      </c>
      <c r="AH3342" s="11">
        <f t="shared" si="1625"/>
        <v>871698.57210000011</v>
      </c>
      <c r="AI3342" s="11">
        <f t="shared" si="1626"/>
        <v>682267</v>
      </c>
      <c r="AJ3342" s="10">
        <f t="shared" si="1627"/>
        <v>559058.143025</v>
      </c>
      <c r="AK3342" s="9">
        <f t="shared" si="1629"/>
        <v>672331</v>
      </c>
      <c r="AL3342" s="9">
        <f t="shared" si="1602"/>
        <v>776982.78605</v>
      </c>
      <c r="AM3342" s="6">
        <f t="shared" si="1631"/>
        <v>735099.857521464</v>
      </c>
      <c r="AN3342" s="8">
        <f t="shared" si="1615"/>
        <v>383597.3074362115</v>
      </c>
      <c r="AO3342" s="7">
        <f t="shared" si="1603"/>
        <v>0.56223928086249442</v>
      </c>
      <c r="AP3342" s="6">
        <f t="shared" si="1628"/>
        <v>735099.857521464</v>
      </c>
      <c r="AQ3342" s="5" t="s">
        <v>0</v>
      </c>
    </row>
    <row r="3343" spans="1:43" ht="25.5" x14ac:dyDescent="0.25">
      <c r="A3343" s="42">
        <v>890</v>
      </c>
      <c r="B3343" s="24">
        <v>72154100</v>
      </c>
      <c r="C3343" s="26">
        <v>8714199</v>
      </c>
      <c r="D3343" s="24" t="s">
        <v>3</v>
      </c>
      <c r="E3343" s="24" t="s">
        <v>3</v>
      </c>
      <c r="F3343" s="23" t="s">
        <v>607</v>
      </c>
      <c r="G3343" s="22" t="s">
        <v>1</v>
      </c>
      <c r="H3343" s="21">
        <v>1</v>
      </c>
      <c r="I3343" s="20">
        <v>546947.82877310924</v>
      </c>
      <c r="J3343" s="20">
        <f t="shared" si="1618"/>
        <v>103920.08746689076</v>
      </c>
      <c r="K3343" s="19">
        <f t="shared" si="1619"/>
        <v>650867.91624000005</v>
      </c>
      <c r="L3343" s="15">
        <f t="shared" si="1620"/>
        <v>650867.91624000005</v>
      </c>
      <c r="M3343" s="17">
        <v>444713.44537815126</v>
      </c>
      <c r="N3343" s="17">
        <v>84495.554621848743</v>
      </c>
      <c r="O3343" s="16">
        <v>529209</v>
      </c>
      <c r="P3343" s="18">
        <v>529209</v>
      </c>
      <c r="Q3343" s="17">
        <v>415620.16806722688</v>
      </c>
      <c r="R3343" s="17">
        <v>78967.831932773115</v>
      </c>
      <c r="S3343" s="16">
        <v>494588</v>
      </c>
      <c r="T3343" s="15">
        <f t="shared" si="1601"/>
        <v>494588</v>
      </c>
      <c r="U3343" s="14"/>
      <c r="V3343" s="14"/>
      <c r="W3343" s="14"/>
      <c r="X3343" s="14"/>
      <c r="Y3343" s="14"/>
      <c r="Z3343" s="14"/>
      <c r="AA3343" s="14"/>
      <c r="AB3343" s="13"/>
      <c r="AC3343" s="12">
        <f t="shared" si="1621"/>
        <v>0</v>
      </c>
      <c r="AD3343" s="6">
        <f t="shared" si="1622"/>
        <v>0</v>
      </c>
      <c r="AE3343" s="6">
        <f t="shared" si="1623"/>
        <v>0</v>
      </c>
      <c r="AF3343" s="6">
        <f t="shared" si="1624"/>
        <v>0</v>
      </c>
      <c r="AG3343" s="9">
        <f t="shared" si="1630"/>
        <v>494588</v>
      </c>
      <c r="AH3343" s="11">
        <f t="shared" si="1625"/>
        <v>650867.91624000005</v>
      </c>
      <c r="AI3343" s="11">
        <f t="shared" si="1626"/>
        <v>511898.5</v>
      </c>
      <c r="AJ3343" s="10">
        <f t="shared" si="1627"/>
        <v>418666.22906000004</v>
      </c>
      <c r="AK3343" s="9">
        <f t="shared" si="1629"/>
        <v>503243.25</v>
      </c>
      <c r="AL3343" s="9">
        <f t="shared" si="1602"/>
        <v>581383.20812000008</v>
      </c>
      <c r="AM3343" s="6">
        <f t="shared" si="1631"/>
        <v>550670.13952606032</v>
      </c>
      <c r="AN3343" s="8">
        <f t="shared" si="1615"/>
        <v>287044.04679091676</v>
      </c>
      <c r="AO3343" s="7">
        <f t="shared" si="1603"/>
        <v>0.56074406701898283</v>
      </c>
      <c r="AP3343" s="6">
        <f t="shared" si="1628"/>
        <v>550670.13952606032</v>
      </c>
      <c r="AQ3343" s="5" t="s">
        <v>0</v>
      </c>
    </row>
    <row r="3344" spans="1:43" ht="25.5" x14ac:dyDescent="0.25">
      <c r="A3344" s="42">
        <v>891</v>
      </c>
      <c r="B3344" s="24">
        <v>72154100</v>
      </c>
      <c r="C3344" s="26">
        <v>8714199</v>
      </c>
      <c r="D3344" s="24" t="s">
        <v>3</v>
      </c>
      <c r="E3344" s="24" t="s">
        <v>3</v>
      </c>
      <c r="F3344" s="23" t="s">
        <v>606</v>
      </c>
      <c r="G3344" s="22" t="s">
        <v>1</v>
      </c>
      <c r="H3344" s="21">
        <v>1</v>
      </c>
      <c r="I3344" s="20">
        <v>439511.88509243703</v>
      </c>
      <c r="J3344" s="20">
        <f t="shared" si="1618"/>
        <v>83507.258167563035</v>
      </c>
      <c r="K3344" s="19">
        <f t="shared" si="1619"/>
        <v>523019.14326000004</v>
      </c>
      <c r="L3344" s="15">
        <f t="shared" si="1620"/>
        <v>523019.14326000004</v>
      </c>
      <c r="M3344" s="17">
        <v>364038.65546218486</v>
      </c>
      <c r="N3344" s="17">
        <v>69167.344537815123</v>
      </c>
      <c r="O3344" s="16">
        <v>433206</v>
      </c>
      <c r="P3344" s="18">
        <v>433206</v>
      </c>
      <c r="Q3344" s="17">
        <v>333980.6722689076</v>
      </c>
      <c r="R3344" s="17">
        <v>63456.327731092446</v>
      </c>
      <c r="S3344" s="16">
        <v>397437.00000000006</v>
      </c>
      <c r="T3344" s="15">
        <f t="shared" si="1601"/>
        <v>397437.00000000006</v>
      </c>
      <c r="U3344" s="14"/>
      <c r="V3344" s="14"/>
      <c r="W3344" s="14"/>
      <c r="X3344" s="14"/>
      <c r="Y3344" s="14"/>
      <c r="Z3344" s="14"/>
      <c r="AA3344" s="14"/>
      <c r="AB3344" s="13"/>
      <c r="AC3344" s="12">
        <f t="shared" si="1621"/>
        <v>0</v>
      </c>
      <c r="AD3344" s="6">
        <f t="shared" si="1622"/>
        <v>0</v>
      </c>
      <c r="AE3344" s="6">
        <f t="shared" si="1623"/>
        <v>0</v>
      </c>
      <c r="AF3344" s="6">
        <f t="shared" si="1624"/>
        <v>0</v>
      </c>
      <c r="AG3344" s="9">
        <f t="shared" si="1630"/>
        <v>397437.00000000006</v>
      </c>
      <c r="AH3344" s="11">
        <f t="shared" si="1625"/>
        <v>523019.14326000004</v>
      </c>
      <c r="AI3344" s="11">
        <f t="shared" si="1626"/>
        <v>415321.5</v>
      </c>
      <c r="AJ3344" s="10">
        <f t="shared" si="1627"/>
        <v>338415.53581500001</v>
      </c>
      <c r="AK3344" s="9">
        <f t="shared" si="1629"/>
        <v>406379.25</v>
      </c>
      <c r="AL3344" s="9">
        <f t="shared" si="1602"/>
        <v>469170.32163000002</v>
      </c>
      <c r="AM3344" s="6">
        <f t="shared" si="1631"/>
        <v>445337.19238429936</v>
      </c>
      <c r="AN3344" s="8">
        <f t="shared" si="1615"/>
        <v>231712.70436872923</v>
      </c>
      <c r="AO3344" s="7">
        <f t="shared" si="1603"/>
        <v>0.55791165246376417</v>
      </c>
      <c r="AP3344" s="6">
        <f t="shared" si="1628"/>
        <v>445337.19238429936</v>
      </c>
      <c r="AQ3344" s="5" t="s">
        <v>0</v>
      </c>
    </row>
    <row r="3345" spans="1:43" ht="25.5" x14ac:dyDescent="0.25">
      <c r="A3345" s="42">
        <v>892</v>
      </c>
      <c r="B3345" s="24">
        <v>72154100</v>
      </c>
      <c r="C3345" s="26">
        <v>8714199</v>
      </c>
      <c r="D3345" s="24" t="s">
        <v>3</v>
      </c>
      <c r="E3345" s="24" t="s">
        <v>3</v>
      </c>
      <c r="F3345" s="23" t="s">
        <v>605</v>
      </c>
      <c r="G3345" s="22" t="s">
        <v>1</v>
      </c>
      <c r="H3345" s="21">
        <v>1</v>
      </c>
      <c r="I3345" s="20">
        <v>439511.88509243703</v>
      </c>
      <c r="J3345" s="20">
        <f t="shared" si="1618"/>
        <v>83507.258167563035</v>
      </c>
      <c r="K3345" s="19">
        <f t="shared" si="1619"/>
        <v>523019.14326000004</v>
      </c>
      <c r="L3345" s="15">
        <f t="shared" si="1620"/>
        <v>523019.14326000004</v>
      </c>
      <c r="M3345" s="17">
        <v>350679.83193277312</v>
      </c>
      <c r="N3345" s="17">
        <v>66629.168067226899</v>
      </c>
      <c r="O3345" s="16">
        <v>417309</v>
      </c>
      <c r="P3345" s="18">
        <v>417309</v>
      </c>
      <c r="Q3345" s="17">
        <v>333980.6722689076</v>
      </c>
      <c r="R3345" s="17">
        <v>63456.327731092446</v>
      </c>
      <c r="S3345" s="16">
        <v>397437.00000000006</v>
      </c>
      <c r="T3345" s="15">
        <f t="shared" si="1601"/>
        <v>397437.00000000006</v>
      </c>
      <c r="U3345" s="14"/>
      <c r="V3345" s="14"/>
      <c r="W3345" s="14"/>
      <c r="X3345" s="14"/>
      <c r="Y3345" s="14"/>
      <c r="Z3345" s="14"/>
      <c r="AA3345" s="14"/>
      <c r="AB3345" s="13"/>
      <c r="AC3345" s="12">
        <f t="shared" si="1621"/>
        <v>0</v>
      </c>
      <c r="AD3345" s="6">
        <f t="shared" si="1622"/>
        <v>0</v>
      </c>
      <c r="AE3345" s="6">
        <f t="shared" si="1623"/>
        <v>0</v>
      </c>
      <c r="AF3345" s="6">
        <f t="shared" si="1624"/>
        <v>0</v>
      </c>
      <c r="AG3345" s="9">
        <f t="shared" si="1630"/>
        <v>397437.00000000006</v>
      </c>
      <c r="AH3345" s="11">
        <f t="shared" si="1625"/>
        <v>523019.14326000004</v>
      </c>
      <c r="AI3345" s="11">
        <f t="shared" si="1626"/>
        <v>407373</v>
      </c>
      <c r="AJ3345" s="10">
        <f t="shared" si="1627"/>
        <v>334441.28581500001</v>
      </c>
      <c r="AK3345" s="9">
        <f t="shared" si="1629"/>
        <v>402405</v>
      </c>
      <c r="AL3345" s="9">
        <f t="shared" si="1602"/>
        <v>465196.07163000002</v>
      </c>
      <c r="AM3345" s="6">
        <f t="shared" si="1631"/>
        <v>439598.84005604952</v>
      </c>
      <c r="AN3345" s="8">
        <f t="shared" si="1615"/>
        <v>229672.30281139142</v>
      </c>
      <c r="AO3345" s="7">
        <f t="shared" si="1603"/>
        <v>0.56378872142088798</v>
      </c>
      <c r="AP3345" s="6">
        <f t="shared" si="1628"/>
        <v>439598.84005604952</v>
      </c>
      <c r="AQ3345" s="5" t="s">
        <v>0</v>
      </c>
    </row>
    <row r="3346" spans="1:43" ht="25.5" x14ac:dyDescent="0.25">
      <c r="A3346" s="42">
        <v>893</v>
      </c>
      <c r="B3346" s="24">
        <v>72154100</v>
      </c>
      <c r="C3346" s="26">
        <v>8714199</v>
      </c>
      <c r="D3346" s="24" t="s">
        <v>3</v>
      </c>
      <c r="E3346" s="24" t="s">
        <v>3</v>
      </c>
      <c r="F3346" s="23" t="s">
        <v>604</v>
      </c>
      <c r="G3346" s="22" t="s">
        <v>1</v>
      </c>
      <c r="H3346" s="21">
        <v>1</v>
      </c>
      <c r="I3346" s="20">
        <v>634850.86931092432</v>
      </c>
      <c r="J3346" s="20">
        <f t="shared" si="1618"/>
        <v>120621.66516907563</v>
      </c>
      <c r="K3346" s="19">
        <f t="shared" si="1619"/>
        <v>755472.53447999991</v>
      </c>
      <c r="L3346" s="15">
        <f t="shared" si="1620"/>
        <v>755472.53447999991</v>
      </c>
      <c r="M3346" s="17">
        <v>506536.97478991601</v>
      </c>
      <c r="N3346" s="17">
        <v>96242.025210084044</v>
      </c>
      <c r="O3346" s="16">
        <v>602779</v>
      </c>
      <c r="P3346" s="18">
        <v>602779</v>
      </c>
      <c r="Q3346" s="17">
        <v>482416.80672268907</v>
      </c>
      <c r="R3346" s="17">
        <v>91659.193277310929</v>
      </c>
      <c r="S3346" s="16">
        <v>574076</v>
      </c>
      <c r="T3346" s="15">
        <f t="shared" ref="T3346:T3409" si="1632">+S3346</f>
        <v>574076</v>
      </c>
      <c r="U3346" s="14"/>
      <c r="V3346" s="14"/>
      <c r="W3346" s="14"/>
      <c r="X3346" s="14"/>
      <c r="Y3346" s="14"/>
      <c r="Z3346" s="14"/>
      <c r="AA3346" s="14"/>
      <c r="AB3346" s="13"/>
      <c r="AC3346" s="12">
        <f t="shared" si="1621"/>
        <v>0</v>
      </c>
      <c r="AD3346" s="6">
        <f t="shared" si="1622"/>
        <v>0</v>
      </c>
      <c r="AE3346" s="6">
        <f t="shared" si="1623"/>
        <v>0</v>
      </c>
      <c r="AF3346" s="6">
        <f t="shared" si="1624"/>
        <v>0</v>
      </c>
      <c r="AG3346" s="9">
        <f t="shared" si="1630"/>
        <v>574076</v>
      </c>
      <c r="AH3346" s="11">
        <f t="shared" si="1625"/>
        <v>755472.53447999991</v>
      </c>
      <c r="AI3346" s="11">
        <f t="shared" si="1626"/>
        <v>588427.5</v>
      </c>
      <c r="AJ3346" s="10">
        <f t="shared" si="1627"/>
        <v>483081.88361999998</v>
      </c>
      <c r="AK3346" s="9">
        <f t="shared" si="1629"/>
        <v>581251.75</v>
      </c>
      <c r="AL3346" s="9">
        <f t="shared" si="1602"/>
        <v>671950.01723999996</v>
      </c>
      <c r="AM3346" s="6">
        <f t="shared" si="1631"/>
        <v>634976.0949394413</v>
      </c>
      <c r="AN3346" s="8">
        <f t="shared" si="1615"/>
        <v>331748.95219289238</v>
      </c>
      <c r="AO3346" s="7">
        <f t="shared" si="1603"/>
        <v>0.56378900067194748</v>
      </c>
      <c r="AP3346" s="6">
        <f t="shared" si="1628"/>
        <v>634976.0949394413</v>
      </c>
      <c r="AQ3346" s="5" t="s">
        <v>0</v>
      </c>
    </row>
    <row r="3347" spans="1:43" x14ac:dyDescent="0.25">
      <c r="A3347" s="42">
        <v>894</v>
      </c>
      <c r="B3347" s="24">
        <v>72154100</v>
      </c>
      <c r="C3347" s="26">
        <v>8714199</v>
      </c>
      <c r="D3347" s="24" t="s">
        <v>3</v>
      </c>
      <c r="E3347" s="24" t="s">
        <v>3</v>
      </c>
      <c r="F3347" s="23" t="s">
        <v>603</v>
      </c>
      <c r="G3347" s="22" t="s">
        <v>1</v>
      </c>
      <c r="H3347" s="21">
        <v>1</v>
      </c>
      <c r="I3347" s="20">
        <v>439511.88509243703</v>
      </c>
      <c r="J3347" s="20">
        <f t="shared" si="1618"/>
        <v>83507.258167563035</v>
      </c>
      <c r="K3347" s="19">
        <f t="shared" si="1619"/>
        <v>523019.14326000004</v>
      </c>
      <c r="L3347" s="15">
        <f t="shared" si="1620"/>
        <v>523019.14326000004</v>
      </c>
      <c r="M3347" s="17">
        <v>360699.15966386558</v>
      </c>
      <c r="N3347" s="17">
        <v>68532.840336134454</v>
      </c>
      <c r="O3347" s="16">
        <v>429232</v>
      </c>
      <c r="P3347" s="18">
        <v>429232</v>
      </c>
      <c r="Q3347" s="17">
        <v>333980.6722689076</v>
      </c>
      <c r="R3347" s="17">
        <v>63456.327731092446</v>
      </c>
      <c r="S3347" s="16">
        <v>397437.00000000006</v>
      </c>
      <c r="T3347" s="15">
        <f t="shared" si="1632"/>
        <v>397437.00000000006</v>
      </c>
      <c r="U3347" s="14"/>
      <c r="V3347" s="14"/>
      <c r="W3347" s="14"/>
      <c r="X3347" s="14"/>
      <c r="Y3347" s="14"/>
      <c r="Z3347" s="14"/>
      <c r="AA3347" s="14"/>
      <c r="AB3347" s="13"/>
      <c r="AC3347" s="12">
        <f t="shared" si="1621"/>
        <v>0</v>
      </c>
      <c r="AD3347" s="6">
        <f t="shared" si="1622"/>
        <v>0</v>
      </c>
      <c r="AE3347" s="6">
        <f t="shared" si="1623"/>
        <v>0</v>
      </c>
      <c r="AF3347" s="6">
        <f t="shared" si="1624"/>
        <v>0</v>
      </c>
      <c r="AG3347" s="9">
        <f t="shared" si="1630"/>
        <v>397437.00000000006</v>
      </c>
      <c r="AH3347" s="11">
        <f t="shared" si="1625"/>
        <v>523019.14326000004</v>
      </c>
      <c r="AI3347" s="11">
        <f t="shared" si="1626"/>
        <v>413334.5</v>
      </c>
      <c r="AJ3347" s="10">
        <f t="shared" si="1627"/>
        <v>337422.03581500001</v>
      </c>
      <c r="AK3347" s="9">
        <f t="shared" si="1629"/>
        <v>405385.75</v>
      </c>
      <c r="AL3347" s="9">
        <f t="shared" si="1602"/>
        <v>468176.82163000002</v>
      </c>
      <c r="AM3347" s="6">
        <f t="shared" si="1631"/>
        <v>443928.80429054523</v>
      </c>
      <c r="AN3347" s="8">
        <f t="shared" si="1615"/>
        <v>231178.70576336101</v>
      </c>
      <c r="AO3347" s="7">
        <f t="shared" si="1603"/>
        <v>0.55930174172095726</v>
      </c>
      <c r="AP3347" s="6">
        <f t="shared" si="1628"/>
        <v>443928.80429054523</v>
      </c>
      <c r="AQ3347" s="5" t="s">
        <v>0</v>
      </c>
    </row>
    <row r="3348" spans="1:43" x14ac:dyDescent="0.25">
      <c r="A3348" s="42">
        <v>895</v>
      </c>
      <c r="B3348" s="24">
        <v>72154100</v>
      </c>
      <c r="C3348" s="26">
        <v>8714199</v>
      </c>
      <c r="D3348" s="24" t="s">
        <v>3</v>
      </c>
      <c r="E3348" s="24" t="s">
        <v>3</v>
      </c>
      <c r="F3348" s="23" t="s">
        <v>602</v>
      </c>
      <c r="G3348" s="22" t="s">
        <v>1</v>
      </c>
      <c r="H3348" s="21">
        <v>1</v>
      </c>
      <c r="I3348" s="20">
        <v>537180.82426890754</v>
      </c>
      <c r="J3348" s="20">
        <f t="shared" si="1618"/>
        <v>102064.35661109243</v>
      </c>
      <c r="K3348" s="19">
        <f t="shared" si="1619"/>
        <v>639245.18088</v>
      </c>
      <c r="L3348" s="15">
        <f t="shared" si="1620"/>
        <v>639245.18088</v>
      </c>
      <c r="M3348" s="17">
        <v>428608.40336134454</v>
      </c>
      <c r="N3348" s="17">
        <v>81435.596638655465</v>
      </c>
      <c r="O3348" s="16">
        <v>510044</v>
      </c>
      <c r="P3348" s="18">
        <v>510044</v>
      </c>
      <c r="Q3348" s="17">
        <v>408198.31932773109</v>
      </c>
      <c r="R3348" s="17">
        <v>77557.680672268907</v>
      </c>
      <c r="S3348" s="16">
        <v>485756</v>
      </c>
      <c r="T3348" s="15">
        <f t="shared" si="1632"/>
        <v>485756</v>
      </c>
      <c r="U3348" s="14"/>
      <c r="V3348" s="14"/>
      <c r="W3348" s="14"/>
      <c r="X3348" s="14"/>
      <c r="Y3348" s="14"/>
      <c r="Z3348" s="14"/>
      <c r="AA3348" s="14"/>
      <c r="AB3348" s="13"/>
      <c r="AC3348" s="12">
        <f t="shared" si="1621"/>
        <v>0</v>
      </c>
      <c r="AD3348" s="6">
        <f t="shared" si="1622"/>
        <v>0</v>
      </c>
      <c r="AE3348" s="6">
        <f t="shared" si="1623"/>
        <v>0</v>
      </c>
      <c r="AF3348" s="6">
        <f t="shared" si="1624"/>
        <v>0</v>
      </c>
      <c r="AG3348" s="9">
        <f t="shared" si="1630"/>
        <v>485756</v>
      </c>
      <c r="AH3348" s="11">
        <f t="shared" si="1625"/>
        <v>639245.18088</v>
      </c>
      <c r="AI3348" s="11">
        <f t="shared" si="1626"/>
        <v>497900</v>
      </c>
      <c r="AJ3348" s="10">
        <f t="shared" si="1627"/>
        <v>408761.29521999997</v>
      </c>
      <c r="AK3348" s="9">
        <f t="shared" si="1629"/>
        <v>491828</v>
      </c>
      <c r="AL3348" s="9">
        <f t="shared" si="1602"/>
        <v>568572.59043999994</v>
      </c>
      <c r="AM3348" s="6">
        <f t="shared" si="1631"/>
        <v>537287.10864977015</v>
      </c>
      <c r="AN3348" s="8">
        <f t="shared" si="1615"/>
        <v>280710.40170169208</v>
      </c>
      <c r="AO3348" s="7">
        <f t="shared" si="1603"/>
        <v>0.56378871601062885</v>
      </c>
      <c r="AP3348" s="6">
        <f t="shared" si="1628"/>
        <v>537287.10864977015</v>
      </c>
      <c r="AQ3348" s="5" t="s">
        <v>0</v>
      </c>
    </row>
    <row r="3349" spans="1:43" ht="25.5" x14ac:dyDescent="0.25">
      <c r="A3349" s="42">
        <v>896</v>
      </c>
      <c r="B3349" s="24">
        <v>72154100</v>
      </c>
      <c r="C3349" s="26">
        <v>8714199</v>
      </c>
      <c r="D3349" s="24" t="s">
        <v>3</v>
      </c>
      <c r="E3349" s="24" t="s">
        <v>3</v>
      </c>
      <c r="F3349" s="23" t="s">
        <v>601</v>
      </c>
      <c r="G3349" s="22" t="s">
        <v>1</v>
      </c>
      <c r="H3349" s="21">
        <v>1</v>
      </c>
      <c r="I3349" s="20">
        <v>341842.94591596641</v>
      </c>
      <c r="J3349" s="20">
        <f t="shared" si="1618"/>
        <v>64950.15972403362</v>
      </c>
      <c r="K3349" s="19">
        <f t="shared" si="1619"/>
        <v>406793.10564000002</v>
      </c>
      <c r="L3349" s="15">
        <f t="shared" si="1620"/>
        <v>406793.10564000002</v>
      </c>
      <c r="M3349" s="17">
        <v>272751.26050420169</v>
      </c>
      <c r="N3349" s="17">
        <v>51822.73949579832</v>
      </c>
      <c r="O3349" s="16">
        <v>324574</v>
      </c>
      <c r="P3349" s="18">
        <v>324574</v>
      </c>
      <c r="Q3349" s="17">
        <v>259763.02521008404</v>
      </c>
      <c r="R3349" s="17">
        <v>49354.97478991597</v>
      </c>
      <c r="S3349" s="16">
        <v>309118</v>
      </c>
      <c r="T3349" s="15">
        <f t="shared" si="1632"/>
        <v>309118</v>
      </c>
      <c r="U3349" s="14"/>
      <c r="V3349" s="14"/>
      <c r="W3349" s="14"/>
      <c r="X3349" s="14"/>
      <c r="Y3349" s="14"/>
      <c r="Z3349" s="14"/>
      <c r="AA3349" s="14"/>
      <c r="AB3349" s="13"/>
      <c r="AC3349" s="12">
        <f t="shared" si="1621"/>
        <v>0</v>
      </c>
      <c r="AD3349" s="6">
        <f t="shared" si="1622"/>
        <v>0</v>
      </c>
      <c r="AE3349" s="6">
        <f t="shared" si="1623"/>
        <v>0</v>
      </c>
      <c r="AF3349" s="6">
        <f t="shared" si="1624"/>
        <v>0</v>
      </c>
      <c r="AG3349" s="9">
        <f t="shared" si="1630"/>
        <v>309118</v>
      </c>
      <c r="AH3349" s="11">
        <f t="shared" si="1625"/>
        <v>406793.10564000002</v>
      </c>
      <c r="AI3349" s="11">
        <f t="shared" si="1626"/>
        <v>316846</v>
      </c>
      <c r="AJ3349" s="10">
        <f t="shared" si="1627"/>
        <v>260121.27640999999</v>
      </c>
      <c r="AK3349" s="9">
        <f t="shared" si="1629"/>
        <v>312982</v>
      </c>
      <c r="AL3349" s="9">
        <f t="shared" si="1602"/>
        <v>361819.55281999998</v>
      </c>
      <c r="AM3349" s="6">
        <f t="shared" si="1631"/>
        <v>341910.57146232849</v>
      </c>
      <c r="AN3349" s="8">
        <f t="shared" si="1615"/>
        <v>178634.20392109096</v>
      </c>
      <c r="AO3349" s="7">
        <f t="shared" si="1603"/>
        <v>0.5637887299227099</v>
      </c>
      <c r="AP3349" s="6">
        <f t="shared" si="1628"/>
        <v>341910.57146232849</v>
      </c>
      <c r="AQ3349" s="5" t="s">
        <v>0</v>
      </c>
    </row>
    <row r="3350" spans="1:43" ht="25.5" x14ac:dyDescent="0.25">
      <c r="A3350" s="42">
        <v>897</v>
      </c>
      <c r="B3350" s="24">
        <v>72154100</v>
      </c>
      <c r="C3350" s="26">
        <v>8714199</v>
      </c>
      <c r="D3350" s="24" t="s">
        <v>3</v>
      </c>
      <c r="E3350" s="24" t="s">
        <v>3</v>
      </c>
      <c r="F3350" s="23" t="s">
        <v>600</v>
      </c>
      <c r="G3350" s="22" t="s">
        <v>1</v>
      </c>
      <c r="H3350" s="21">
        <v>1</v>
      </c>
      <c r="I3350" s="20">
        <v>341842.94591596641</v>
      </c>
      <c r="J3350" s="20">
        <f t="shared" si="1618"/>
        <v>64950.15972403362</v>
      </c>
      <c r="K3350" s="19">
        <f t="shared" si="1619"/>
        <v>406793.10564000002</v>
      </c>
      <c r="L3350" s="15">
        <f t="shared" si="1620"/>
        <v>406793.10564000002</v>
      </c>
      <c r="M3350" s="17">
        <v>272751.26050420169</v>
      </c>
      <c r="N3350" s="17">
        <v>51822.73949579832</v>
      </c>
      <c r="O3350" s="16">
        <v>324574</v>
      </c>
      <c r="P3350" s="18">
        <v>324574</v>
      </c>
      <c r="Q3350" s="17">
        <v>259763.02521008404</v>
      </c>
      <c r="R3350" s="17">
        <v>49354.97478991597</v>
      </c>
      <c r="S3350" s="16">
        <v>309118</v>
      </c>
      <c r="T3350" s="15">
        <f t="shared" si="1632"/>
        <v>309118</v>
      </c>
      <c r="U3350" s="14"/>
      <c r="V3350" s="14"/>
      <c r="W3350" s="14"/>
      <c r="X3350" s="14"/>
      <c r="Y3350" s="14"/>
      <c r="Z3350" s="14"/>
      <c r="AA3350" s="14"/>
      <c r="AB3350" s="13"/>
      <c r="AC3350" s="12">
        <f t="shared" si="1621"/>
        <v>0</v>
      </c>
      <c r="AD3350" s="6">
        <f t="shared" si="1622"/>
        <v>0</v>
      </c>
      <c r="AE3350" s="6">
        <f t="shared" si="1623"/>
        <v>0</v>
      </c>
      <c r="AF3350" s="6">
        <f t="shared" si="1624"/>
        <v>0</v>
      </c>
      <c r="AG3350" s="9">
        <f t="shared" si="1630"/>
        <v>309118</v>
      </c>
      <c r="AH3350" s="11">
        <f t="shared" si="1625"/>
        <v>406793.10564000002</v>
      </c>
      <c r="AI3350" s="11">
        <f t="shared" si="1626"/>
        <v>316846</v>
      </c>
      <c r="AJ3350" s="10">
        <f t="shared" si="1627"/>
        <v>260121.27640999999</v>
      </c>
      <c r="AK3350" s="9">
        <f t="shared" si="1629"/>
        <v>312982</v>
      </c>
      <c r="AL3350" s="9">
        <f t="shared" si="1602"/>
        <v>361819.55281999998</v>
      </c>
      <c r="AM3350" s="6">
        <f t="shared" si="1631"/>
        <v>341910.57146232849</v>
      </c>
      <c r="AN3350" s="8">
        <f t="shared" si="1615"/>
        <v>178634.20392109096</v>
      </c>
      <c r="AO3350" s="7">
        <f t="shared" si="1603"/>
        <v>0.5637887299227099</v>
      </c>
      <c r="AP3350" s="6">
        <f t="shared" si="1628"/>
        <v>341910.57146232849</v>
      </c>
      <c r="AQ3350" s="5" t="s">
        <v>0</v>
      </c>
    </row>
    <row r="3351" spans="1:43" x14ac:dyDescent="0.25">
      <c r="A3351" s="191" t="s">
        <v>599</v>
      </c>
      <c r="B3351" s="192"/>
      <c r="C3351" s="192"/>
      <c r="D3351" s="192"/>
      <c r="E3351" s="192"/>
      <c r="F3351" s="192"/>
      <c r="G3351" s="192"/>
      <c r="H3351" s="192"/>
      <c r="I3351" s="192"/>
      <c r="J3351" s="192"/>
      <c r="K3351" s="192"/>
      <c r="L3351" s="193"/>
      <c r="M3351" s="41"/>
      <c r="N3351" s="41"/>
      <c r="O3351" s="41"/>
      <c r="P3351" s="40"/>
      <c r="Q3351" s="39"/>
      <c r="R3351" s="39"/>
      <c r="S3351" s="39"/>
      <c r="T3351" s="15">
        <f t="shared" si="1632"/>
        <v>0</v>
      </c>
      <c r="U3351" s="39"/>
      <c r="V3351" s="39"/>
      <c r="W3351" s="39"/>
      <c r="X3351" s="39"/>
      <c r="Y3351" s="39"/>
      <c r="Z3351" s="39"/>
      <c r="AA3351" s="39"/>
      <c r="AB3351" s="13"/>
      <c r="AC3351" s="12"/>
      <c r="AD3351" s="6"/>
      <c r="AE3351" s="6"/>
      <c r="AF3351" s="6"/>
      <c r="AG3351" s="9"/>
      <c r="AH3351" s="5"/>
      <c r="AI3351" s="5"/>
      <c r="AJ3351" s="5"/>
      <c r="AK3351" s="9"/>
      <c r="AL3351" s="9"/>
      <c r="AM3351" s="6"/>
      <c r="AN3351" s="8"/>
      <c r="AO3351" s="7"/>
      <c r="AP3351" s="6"/>
      <c r="AQ3351" s="5"/>
    </row>
    <row r="3352" spans="1:43" ht="51" x14ac:dyDescent="0.25">
      <c r="A3352" s="38" t="s">
        <v>143</v>
      </c>
      <c r="B3352" s="31" t="s">
        <v>142</v>
      </c>
      <c r="C3352" s="31" t="s">
        <v>141</v>
      </c>
      <c r="D3352" s="31" t="s">
        <v>140</v>
      </c>
      <c r="E3352" s="31" t="s">
        <v>139</v>
      </c>
      <c r="F3352" s="31" t="s">
        <v>180</v>
      </c>
      <c r="G3352" s="37" t="s">
        <v>138</v>
      </c>
      <c r="H3352" s="36" t="s">
        <v>137</v>
      </c>
      <c r="I3352" s="35" t="s">
        <v>136</v>
      </c>
      <c r="J3352" s="31" t="s">
        <v>135</v>
      </c>
      <c r="K3352" s="31" t="s">
        <v>134</v>
      </c>
      <c r="L3352" s="34" t="s">
        <v>133</v>
      </c>
      <c r="M3352" s="33" t="s">
        <v>136</v>
      </c>
      <c r="N3352" s="33" t="s">
        <v>135</v>
      </c>
      <c r="O3352" s="33" t="s">
        <v>134</v>
      </c>
      <c r="P3352" s="32" t="s">
        <v>133</v>
      </c>
      <c r="Q3352" s="31"/>
      <c r="R3352" s="31"/>
      <c r="S3352" s="31"/>
      <c r="T3352" s="15">
        <f t="shared" si="1632"/>
        <v>0</v>
      </c>
      <c r="U3352" s="31"/>
      <c r="V3352" s="31"/>
      <c r="W3352" s="31"/>
      <c r="X3352" s="31"/>
      <c r="Y3352" s="31"/>
      <c r="Z3352" s="31"/>
      <c r="AA3352" s="31"/>
      <c r="AB3352" s="13"/>
      <c r="AC3352" s="12"/>
      <c r="AD3352" s="6"/>
      <c r="AE3352" s="6"/>
      <c r="AF3352" s="6"/>
      <c r="AG3352" s="9"/>
      <c r="AH3352" s="5"/>
      <c r="AI3352" s="5"/>
      <c r="AJ3352" s="5"/>
      <c r="AK3352" s="9"/>
      <c r="AL3352" s="9"/>
      <c r="AM3352" s="6"/>
      <c r="AN3352" s="8"/>
      <c r="AO3352" s="7"/>
      <c r="AP3352" s="6"/>
      <c r="AQ3352" s="5"/>
    </row>
    <row r="3353" spans="1:43" x14ac:dyDescent="0.25">
      <c r="A3353" s="42">
        <v>898</v>
      </c>
      <c r="B3353" s="24">
        <v>72154100</v>
      </c>
      <c r="C3353" s="26">
        <v>8714199</v>
      </c>
      <c r="D3353" s="24" t="s">
        <v>3</v>
      </c>
      <c r="E3353" s="24" t="s">
        <v>3</v>
      </c>
      <c r="F3353" s="23" t="s">
        <v>163</v>
      </c>
      <c r="G3353" s="22" t="s">
        <v>1</v>
      </c>
      <c r="H3353" s="21">
        <v>1</v>
      </c>
      <c r="I3353" s="20">
        <v>458621.24173109245</v>
      </c>
      <c r="J3353" s="20">
        <f t="shared" ref="J3353:J3363" si="1633">+I3353*0.19</f>
        <v>87138.035928907571</v>
      </c>
      <c r="K3353" s="19">
        <f t="shared" ref="K3353:K3363" si="1634">+I3353+J3353</f>
        <v>545759.27766000002</v>
      </c>
      <c r="L3353" s="15">
        <f t="shared" ref="L3353:L3363" si="1635">+H3353*K3353</f>
        <v>545759.27766000002</v>
      </c>
      <c r="M3353" s="17">
        <v>379866.38655462186</v>
      </c>
      <c r="N3353" s="17">
        <v>72174.613445378156</v>
      </c>
      <c r="O3353" s="16">
        <v>452041</v>
      </c>
      <c r="P3353" s="18">
        <v>452041</v>
      </c>
      <c r="Q3353" s="17">
        <v>348501.68067226891</v>
      </c>
      <c r="R3353" s="17">
        <v>66215.319327731093</v>
      </c>
      <c r="S3353" s="16">
        <v>414717</v>
      </c>
      <c r="T3353" s="15">
        <f t="shared" si="1632"/>
        <v>414717</v>
      </c>
      <c r="U3353" s="14"/>
      <c r="V3353" s="14"/>
      <c r="W3353" s="14"/>
      <c r="X3353" s="14"/>
      <c r="Y3353" s="14"/>
      <c r="Z3353" s="14"/>
      <c r="AA3353" s="14"/>
      <c r="AB3353" s="13"/>
      <c r="AC3353" s="12">
        <f t="shared" ref="AC3353:AC3384" si="1636">+AB3353*19%</f>
        <v>0</v>
      </c>
      <c r="AD3353" s="6">
        <f t="shared" ref="AD3353:AD3384" si="1637">+AB3353+AC3353</f>
        <v>0</v>
      </c>
      <c r="AE3353" s="6">
        <f t="shared" ref="AE3353:AE3384" si="1638">+AD3353*5.1%</f>
        <v>0</v>
      </c>
      <c r="AF3353" s="6">
        <f t="shared" ref="AF3353:AF3384" si="1639">+AD3353+AE3353</f>
        <v>0</v>
      </c>
      <c r="AG3353" s="9">
        <f>MIN(L3353,P3353,T3353)</f>
        <v>414717</v>
      </c>
      <c r="AH3353" s="11">
        <f t="shared" ref="AH3353:AH3384" si="1640">MAX(L3353,P3353,T3353,AF3353)</f>
        <v>545759.27766000002</v>
      </c>
      <c r="AI3353" s="11">
        <f t="shared" ref="AI3353:AI3384" si="1641">MEDIAN(L3353,P3353,T3353,AF3353)</f>
        <v>433379</v>
      </c>
      <c r="AJ3353" s="10">
        <f t="shared" ref="AJ3353:AJ3384" si="1642">AVERAGE(L3353,P3353,T3353,AF3353)</f>
        <v>353129.31941500003</v>
      </c>
      <c r="AK3353" s="9">
        <f t="shared" si="1629"/>
        <v>424048</v>
      </c>
      <c r="AL3353" s="9">
        <f t="shared" ref="AL3351:AL3414" si="1643">AVERAGE(AH3353,AI3353)</f>
        <v>489569.13883000001</v>
      </c>
      <c r="AM3353" s="6">
        <f>HARMEAN(L3353,P3353,T3353)</f>
        <v>464699.75976636226</v>
      </c>
      <c r="AN3353" s="8">
        <f t="shared" si="1615"/>
        <v>241787.22050593758</v>
      </c>
      <c r="AO3353" s="7">
        <f t="shared" ref="AO3351:AO3414" si="1644">+AN3353/AI3353</f>
        <v>0.55791171354850511</v>
      </c>
      <c r="AP3353" s="6">
        <f>+AM3353</f>
        <v>464699.75976636226</v>
      </c>
      <c r="AQ3353" s="5" t="s">
        <v>0</v>
      </c>
    </row>
    <row r="3354" spans="1:43" ht="15.75" x14ac:dyDescent="0.25">
      <c r="A3354" s="42">
        <v>899</v>
      </c>
      <c r="B3354" s="24">
        <v>72154100</v>
      </c>
      <c r="C3354" s="26">
        <v>8714199</v>
      </c>
      <c r="D3354" s="24" t="s">
        <v>3</v>
      </c>
      <c r="E3354" s="24" t="s">
        <v>3</v>
      </c>
      <c r="F3354" s="23" t="s">
        <v>162</v>
      </c>
      <c r="G3354" s="22" t="s">
        <v>1</v>
      </c>
      <c r="H3354" s="21">
        <v>1</v>
      </c>
      <c r="I3354" s="20">
        <v>402075.01875630254</v>
      </c>
      <c r="J3354" s="20">
        <f t="shared" si="1633"/>
        <v>76394.253563697479</v>
      </c>
      <c r="K3354" s="19">
        <f t="shared" si="1634"/>
        <v>478469.27231999999</v>
      </c>
      <c r="L3354" s="15">
        <f t="shared" si="1635"/>
        <v>478469.27231999999</v>
      </c>
      <c r="M3354" s="17">
        <v>333031.09243697481</v>
      </c>
      <c r="N3354" s="17">
        <v>63275.907563025212</v>
      </c>
      <c r="O3354" s="16">
        <v>396307</v>
      </c>
      <c r="P3354" s="18">
        <v>396307</v>
      </c>
      <c r="Q3354" s="17">
        <v>305532.77310924372</v>
      </c>
      <c r="R3354" s="17">
        <v>58051.226890756305</v>
      </c>
      <c r="S3354" s="16">
        <v>363584</v>
      </c>
      <c r="T3354" s="15">
        <f t="shared" si="1632"/>
        <v>363584</v>
      </c>
      <c r="U3354" s="14"/>
      <c r="V3354" s="14"/>
      <c r="W3354" s="14"/>
      <c r="X3354" s="14"/>
      <c r="Y3354" s="14"/>
      <c r="Z3354" s="14"/>
      <c r="AA3354" s="14"/>
      <c r="AB3354" s="60">
        <v>130000</v>
      </c>
      <c r="AC3354" s="12">
        <f t="shared" si="1636"/>
        <v>24700</v>
      </c>
      <c r="AD3354" s="6">
        <f t="shared" si="1637"/>
        <v>154700</v>
      </c>
      <c r="AE3354" s="6">
        <f t="shared" si="1638"/>
        <v>7889.7</v>
      </c>
      <c r="AF3354" s="6">
        <f t="shared" si="1639"/>
        <v>162589.70000000001</v>
      </c>
      <c r="AG3354" s="9">
        <f t="shared" ref="AG3354:AG3385" si="1645">MIN(L3354,P3354,T3354,AF3354)</f>
        <v>162589.70000000001</v>
      </c>
      <c r="AH3354" s="11">
        <f t="shared" si="1640"/>
        <v>478469.27231999999</v>
      </c>
      <c r="AI3354" s="11">
        <f t="shared" si="1641"/>
        <v>379945.5</v>
      </c>
      <c r="AJ3354" s="10">
        <f t="shared" si="1642"/>
        <v>350237.49307999999</v>
      </c>
      <c r="AK3354" s="9">
        <f t="shared" si="1629"/>
        <v>271267.59999999998</v>
      </c>
      <c r="AL3354" s="9">
        <f t="shared" si="1643"/>
        <v>429207.38615999999</v>
      </c>
      <c r="AM3354" s="6">
        <f t="shared" ref="AM3354:AM3385" si="1646">HARMEAN(L3354,P3354,T3354,AF3354)</f>
        <v>295986.23718853132</v>
      </c>
      <c r="AN3354" s="8">
        <f t="shared" si="1615"/>
        <v>134108.92608829602</v>
      </c>
      <c r="AO3354" s="7">
        <f t="shared" si="1644"/>
        <v>0.35296884971211928</v>
      </c>
      <c r="AP3354" s="6">
        <f t="shared" ref="AP3354:AP3361" si="1647">+AG3354</f>
        <v>162589.70000000001</v>
      </c>
      <c r="AQ3354" s="5" t="s">
        <v>4</v>
      </c>
    </row>
    <row r="3355" spans="1:43" ht="15.75" x14ac:dyDescent="0.25">
      <c r="A3355" s="42">
        <v>900</v>
      </c>
      <c r="B3355" s="24">
        <v>72154100</v>
      </c>
      <c r="C3355" s="26">
        <v>8714199</v>
      </c>
      <c r="D3355" s="24" t="s">
        <v>3</v>
      </c>
      <c r="E3355" s="24" t="s">
        <v>3</v>
      </c>
      <c r="F3355" s="23" t="s">
        <v>161</v>
      </c>
      <c r="G3355" s="22" t="s">
        <v>1</v>
      </c>
      <c r="H3355" s="21">
        <v>1</v>
      </c>
      <c r="I3355" s="20">
        <v>493255.84477310925</v>
      </c>
      <c r="J3355" s="20">
        <f t="shared" si="1633"/>
        <v>93718.610506890764</v>
      </c>
      <c r="K3355" s="19">
        <f t="shared" si="1634"/>
        <v>586974.45527999999</v>
      </c>
      <c r="L3355" s="15">
        <f t="shared" si="1635"/>
        <v>586974.45527999999</v>
      </c>
      <c r="M3355" s="17">
        <v>408554.62184873951</v>
      </c>
      <c r="N3355" s="17">
        <v>77625.378151260506</v>
      </c>
      <c r="O3355" s="16">
        <v>486180</v>
      </c>
      <c r="P3355" s="18">
        <v>486180</v>
      </c>
      <c r="Q3355" s="17">
        <v>374820.16806722688</v>
      </c>
      <c r="R3355" s="17">
        <v>71215.831932773115</v>
      </c>
      <c r="S3355" s="16">
        <v>446036</v>
      </c>
      <c r="T3355" s="15">
        <f t="shared" si="1632"/>
        <v>446036</v>
      </c>
      <c r="U3355" s="14"/>
      <c r="V3355" s="14"/>
      <c r="W3355" s="14"/>
      <c r="X3355" s="14"/>
      <c r="Y3355" s="14"/>
      <c r="Z3355" s="14"/>
      <c r="AA3355" s="14"/>
      <c r="AB3355" s="60">
        <v>122000</v>
      </c>
      <c r="AC3355" s="12">
        <f t="shared" si="1636"/>
        <v>23180</v>
      </c>
      <c r="AD3355" s="6">
        <f t="shared" si="1637"/>
        <v>145180</v>
      </c>
      <c r="AE3355" s="6">
        <f t="shared" si="1638"/>
        <v>7404.1799999999994</v>
      </c>
      <c r="AF3355" s="6">
        <f t="shared" si="1639"/>
        <v>152584.18</v>
      </c>
      <c r="AG3355" s="9">
        <f t="shared" si="1645"/>
        <v>152584.18</v>
      </c>
      <c r="AH3355" s="11">
        <f t="shared" si="1640"/>
        <v>586974.45527999999</v>
      </c>
      <c r="AI3355" s="11">
        <f t="shared" si="1641"/>
        <v>466108</v>
      </c>
      <c r="AJ3355" s="10">
        <f t="shared" si="1642"/>
        <v>417943.65881999995</v>
      </c>
      <c r="AK3355" s="9">
        <f t="shared" si="1629"/>
        <v>309346.08999999997</v>
      </c>
      <c r="AL3355" s="9">
        <f t="shared" si="1643"/>
        <v>526541.22763999994</v>
      </c>
      <c r="AM3355" s="6">
        <f t="shared" si="1646"/>
        <v>318566.85951588821</v>
      </c>
      <c r="AN3355" s="8">
        <f t="shared" si="1615"/>
        <v>186576.56251713485</v>
      </c>
      <c r="AO3355" s="7">
        <f t="shared" si="1644"/>
        <v>0.40028611934816577</v>
      </c>
      <c r="AP3355" s="6">
        <f t="shared" si="1647"/>
        <v>152584.18</v>
      </c>
      <c r="AQ3355" s="5" t="s">
        <v>4</v>
      </c>
    </row>
    <row r="3356" spans="1:43" ht="25.5" x14ac:dyDescent="0.25">
      <c r="A3356" s="42">
        <v>901</v>
      </c>
      <c r="B3356" s="24">
        <v>72154100</v>
      </c>
      <c r="C3356" s="26">
        <v>8714199</v>
      </c>
      <c r="D3356" s="24" t="s">
        <v>3</v>
      </c>
      <c r="E3356" s="24" t="s">
        <v>3</v>
      </c>
      <c r="F3356" s="23" t="s">
        <v>160</v>
      </c>
      <c r="G3356" s="22" t="s">
        <v>1</v>
      </c>
      <c r="H3356" s="21">
        <v>1</v>
      </c>
      <c r="I3356" s="20">
        <v>493255.84477310925</v>
      </c>
      <c r="J3356" s="20">
        <f t="shared" si="1633"/>
        <v>93718.610506890764</v>
      </c>
      <c r="K3356" s="19">
        <f t="shared" si="1634"/>
        <v>586974.45527999999</v>
      </c>
      <c r="L3356" s="15">
        <f t="shared" si="1635"/>
        <v>586974.45527999999</v>
      </c>
      <c r="M3356" s="17">
        <v>397310.08403361344</v>
      </c>
      <c r="N3356" s="17">
        <v>75488.915966386558</v>
      </c>
      <c r="O3356" s="16">
        <v>472799</v>
      </c>
      <c r="P3356" s="18">
        <v>472799</v>
      </c>
      <c r="Q3356" s="17">
        <v>374820.16806722688</v>
      </c>
      <c r="R3356" s="17">
        <v>71215.831932773115</v>
      </c>
      <c r="S3356" s="16">
        <v>446036</v>
      </c>
      <c r="T3356" s="15">
        <f t="shared" si="1632"/>
        <v>446036</v>
      </c>
      <c r="U3356" s="14"/>
      <c r="V3356" s="14"/>
      <c r="W3356" s="14"/>
      <c r="X3356" s="14"/>
      <c r="Y3356" s="14"/>
      <c r="Z3356" s="14"/>
      <c r="AA3356" s="14"/>
      <c r="AB3356" s="60">
        <v>122000</v>
      </c>
      <c r="AC3356" s="12">
        <f t="shared" si="1636"/>
        <v>23180</v>
      </c>
      <c r="AD3356" s="6">
        <f t="shared" si="1637"/>
        <v>145180</v>
      </c>
      <c r="AE3356" s="6">
        <f t="shared" si="1638"/>
        <v>7404.1799999999994</v>
      </c>
      <c r="AF3356" s="6">
        <f t="shared" si="1639"/>
        <v>152584.18</v>
      </c>
      <c r="AG3356" s="9">
        <f t="shared" si="1645"/>
        <v>152584.18</v>
      </c>
      <c r="AH3356" s="11">
        <f t="shared" si="1640"/>
        <v>586974.45527999999</v>
      </c>
      <c r="AI3356" s="11">
        <f t="shared" si="1641"/>
        <v>459417.5</v>
      </c>
      <c r="AJ3356" s="10">
        <f t="shared" si="1642"/>
        <v>414598.40881999995</v>
      </c>
      <c r="AK3356" s="9">
        <f t="shared" si="1629"/>
        <v>306000.83999999997</v>
      </c>
      <c r="AL3356" s="9">
        <f t="shared" si="1643"/>
        <v>523195.97764</v>
      </c>
      <c r="AM3356" s="6">
        <f t="shared" si="1646"/>
        <v>317096.7579616679</v>
      </c>
      <c r="AN3356" s="8">
        <f t="shared" si="1615"/>
        <v>185059.07926049075</v>
      </c>
      <c r="AO3356" s="7">
        <f t="shared" si="1644"/>
        <v>0.40281242934910128</v>
      </c>
      <c r="AP3356" s="6">
        <f t="shared" si="1647"/>
        <v>152584.18</v>
      </c>
      <c r="AQ3356" s="5" t="s">
        <v>4</v>
      </c>
    </row>
    <row r="3357" spans="1:43" ht="25.5" x14ac:dyDescent="0.25">
      <c r="A3357" s="42">
        <v>902</v>
      </c>
      <c r="B3357" s="24">
        <v>72154100</v>
      </c>
      <c r="C3357" s="26">
        <v>8714199</v>
      </c>
      <c r="D3357" s="24" t="s">
        <v>3</v>
      </c>
      <c r="E3357" s="24" t="s">
        <v>3</v>
      </c>
      <c r="F3357" s="23" t="s">
        <v>598</v>
      </c>
      <c r="G3357" s="22" t="s">
        <v>1</v>
      </c>
      <c r="H3357" s="21">
        <v>1</v>
      </c>
      <c r="I3357" s="20">
        <v>408004.66981512605</v>
      </c>
      <c r="J3357" s="20">
        <f t="shared" si="1633"/>
        <v>77520.887264873949</v>
      </c>
      <c r="K3357" s="19">
        <f t="shared" si="1634"/>
        <v>485525.55708</v>
      </c>
      <c r="L3357" s="15">
        <f t="shared" si="1635"/>
        <v>485525.55708</v>
      </c>
      <c r="M3357" s="17">
        <v>325541.17647058825</v>
      </c>
      <c r="N3357" s="17">
        <v>61852.823529411769</v>
      </c>
      <c r="O3357" s="16">
        <v>387394</v>
      </c>
      <c r="P3357" s="18">
        <v>387394</v>
      </c>
      <c r="Q3357" s="17">
        <v>310038.65546218486</v>
      </c>
      <c r="R3357" s="17">
        <v>58907.344537815123</v>
      </c>
      <c r="S3357" s="16">
        <v>368946</v>
      </c>
      <c r="T3357" s="15">
        <f t="shared" si="1632"/>
        <v>368946</v>
      </c>
      <c r="U3357" s="14"/>
      <c r="V3357" s="14"/>
      <c r="W3357" s="14"/>
      <c r="X3357" s="14"/>
      <c r="Y3357" s="14"/>
      <c r="Z3357" s="14"/>
      <c r="AA3357" s="14"/>
      <c r="AB3357" s="60">
        <v>126000</v>
      </c>
      <c r="AC3357" s="12">
        <f t="shared" si="1636"/>
        <v>23940</v>
      </c>
      <c r="AD3357" s="6">
        <f t="shared" si="1637"/>
        <v>149940</v>
      </c>
      <c r="AE3357" s="6">
        <f t="shared" si="1638"/>
        <v>7646.94</v>
      </c>
      <c r="AF3357" s="6">
        <f t="shared" si="1639"/>
        <v>157586.94</v>
      </c>
      <c r="AG3357" s="9">
        <f t="shared" si="1645"/>
        <v>157586.94</v>
      </c>
      <c r="AH3357" s="11">
        <f t="shared" si="1640"/>
        <v>485525.55708</v>
      </c>
      <c r="AI3357" s="11">
        <f t="shared" si="1641"/>
        <v>378170</v>
      </c>
      <c r="AJ3357" s="10">
        <f t="shared" si="1642"/>
        <v>349863.12426999997</v>
      </c>
      <c r="AK3357" s="9">
        <f t="shared" si="1629"/>
        <v>267878.46999999997</v>
      </c>
      <c r="AL3357" s="9">
        <f t="shared" si="1643"/>
        <v>431847.77853999997</v>
      </c>
      <c r="AM3357" s="6">
        <f t="shared" si="1646"/>
        <v>292032.56953547843</v>
      </c>
      <c r="AN3357" s="8">
        <f t="shared" si="1615"/>
        <v>138018.29527583919</v>
      </c>
      <c r="AO3357" s="7">
        <f t="shared" si="1644"/>
        <v>0.3649636281985329</v>
      </c>
      <c r="AP3357" s="6">
        <f t="shared" si="1647"/>
        <v>157586.94</v>
      </c>
      <c r="AQ3357" s="5" t="s">
        <v>4</v>
      </c>
    </row>
    <row r="3358" spans="1:43" ht="25.5" x14ac:dyDescent="0.25">
      <c r="A3358" s="42">
        <v>903</v>
      </c>
      <c r="B3358" s="24">
        <v>72154100</v>
      </c>
      <c r="C3358" s="26">
        <v>8714199</v>
      </c>
      <c r="D3358" s="24" t="s">
        <v>3</v>
      </c>
      <c r="E3358" s="24" t="s">
        <v>3</v>
      </c>
      <c r="F3358" s="23" t="s">
        <v>159</v>
      </c>
      <c r="G3358" s="22" t="s">
        <v>1</v>
      </c>
      <c r="H3358" s="21">
        <v>1</v>
      </c>
      <c r="I3358" s="20">
        <v>417130.27230252104</v>
      </c>
      <c r="J3358" s="20">
        <f t="shared" si="1633"/>
        <v>79254.751737479004</v>
      </c>
      <c r="K3358" s="19">
        <f t="shared" si="1634"/>
        <v>496385.02404000005</v>
      </c>
      <c r="L3358" s="15">
        <f t="shared" si="1635"/>
        <v>496385.02404000005</v>
      </c>
      <c r="M3358" s="17">
        <v>339161.34453781514</v>
      </c>
      <c r="N3358" s="17">
        <v>64440.655462184877</v>
      </c>
      <c r="O3358" s="16">
        <v>403602</v>
      </c>
      <c r="P3358" s="18">
        <v>403602</v>
      </c>
      <c r="Q3358" s="17">
        <v>316973.10924369749</v>
      </c>
      <c r="R3358" s="17">
        <v>60224.89075630252</v>
      </c>
      <c r="S3358" s="16">
        <v>377198</v>
      </c>
      <c r="T3358" s="15">
        <f t="shared" si="1632"/>
        <v>377198</v>
      </c>
      <c r="U3358" s="14"/>
      <c r="V3358" s="14"/>
      <c r="W3358" s="14"/>
      <c r="X3358" s="14"/>
      <c r="Y3358" s="14"/>
      <c r="Z3358" s="14"/>
      <c r="AA3358" s="14"/>
      <c r="AB3358" s="60">
        <v>119000</v>
      </c>
      <c r="AC3358" s="12">
        <f t="shared" si="1636"/>
        <v>22610</v>
      </c>
      <c r="AD3358" s="6">
        <f t="shared" si="1637"/>
        <v>141610</v>
      </c>
      <c r="AE3358" s="6">
        <f t="shared" si="1638"/>
        <v>7222.11</v>
      </c>
      <c r="AF3358" s="6">
        <f t="shared" si="1639"/>
        <v>148832.10999999999</v>
      </c>
      <c r="AG3358" s="9">
        <f t="shared" si="1645"/>
        <v>148832.10999999999</v>
      </c>
      <c r="AH3358" s="11">
        <f t="shared" si="1640"/>
        <v>496385.02404000005</v>
      </c>
      <c r="AI3358" s="11">
        <f t="shared" si="1641"/>
        <v>390400</v>
      </c>
      <c r="AJ3358" s="10">
        <f t="shared" si="1642"/>
        <v>356504.28350999998</v>
      </c>
      <c r="AK3358" s="9">
        <f t="shared" si="1629"/>
        <v>269616.05499999999</v>
      </c>
      <c r="AL3358" s="9">
        <f t="shared" si="1643"/>
        <v>443392.51202000002</v>
      </c>
      <c r="AM3358" s="6">
        <f t="shared" si="1646"/>
        <v>288551.12772166764</v>
      </c>
      <c r="AN3358" s="8">
        <f t="shared" si="1615"/>
        <v>147581.36515419753</v>
      </c>
      <c r="AO3358" s="7">
        <f t="shared" si="1644"/>
        <v>0.37802603779251415</v>
      </c>
      <c r="AP3358" s="6">
        <f t="shared" si="1647"/>
        <v>148832.10999999999</v>
      </c>
      <c r="AQ3358" s="5" t="s">
        <v>4</v>
      </c>
    </row>
    <row r="3359" spans="1:43" ht="25.5" x14ac:dyDescent="0.25">
      <c r="A3359" s="42">
        <v>904</v>
      </c>
      <c r="B3359" s="24">
        <v>72154100</v>
      </c>
      <c r="C3359" s="26">
        <v>8714199</v>
      </c>
      <c r="D3359" s="24" t="s">
        <v>3</v>
      </c>
      <c r="E3359" s="24" t="s">
        <v>3</v>
      </c>
      <c r="F3359" s="23" t="s">
        <v>597</v>
      </c>
      <c r="G3359" s="22" t="s">
        <v>1</v>
      </c>
      <c r="H3359" s="21">
        <v>1</v>
      </c>
      <c r="I3359" s="20">
        <v>181447.10122689075</v>
      </c>
      <c r="J3359" s="20">
        <f t="shared" si="1633"/>
        <v>34474.949233109241</v>
      </c>
      <c r="K3359" s="19">
        <f t="shared" si="1634"/>
        <v>215922.05046</v>
      </c>
      <c r="L3359" s="15">
        <f t="shared" si="1635"/>
        <v>215922.05046</v>
      </c>
      <c r="M3359" s="17">
        <v>147531.09243697481</v>
      </c>
      <c r="N3359" s="17">
        <v>28030.907563025215</v>
      </c>
      <c r="O3359" s="16">
        <v>175562.00000000003</v>
      </c>
      <c r="P3359" s="18">
        <v>175562.00000000003</v>
      </c>
      <c r="Q3359" s="17">
        <v>137879.83193277312</v>
      </c>
      <c r="R3359" s="17">
        <v>26197.168067226892</v>
      </c>
      <c r="S3359" s="16">
        <v>164077</v>
      </c>
      <c r="T3359" s="15">
        <f t="shared" si="1632"/>
        <v>164077</v>
      </c>
      <c r="U3359" s="14"/>
      <c r="V3359" s="14"/>
      <c r="W3359" s="14"/>
      <c r="X3359" s="14"/>
      <c r="Y3359" s="14"/>
      <c r="Z3359" s="14"/>
      <c r="AA3359" s="14"/>
      <c r="AB3359" s="60">
        <v>167000</v>
      </c>
      <c r="AC3359" s="12">
        <f t="shared" si="1636"/>
        <v>31730</v>
      </c>
      <c r="AD3359" s="6">
        <f t="shared" si="1637"/>
        <v>198730</v>
      </c>
      <c r="AE3359" s="6">
        <f t="shared" si="1638"/>
        <v>10135.23</v>
      </c>
      <c r="AF3359" s="6">
        <f t="shared" si="1639"/>
        <v>208865.23</v>
      </c>
      <c r="AG3359" s="9">
        <f t="shared" si="1645"/>
        <v>164077</v>
      </c>
      <c r="AH3359" s="11">
        <f t="shared" si="1640"/>
        <v>215922.05046</v>
      </c>
      <c r="AI3359" s="11">
        <f t="shared" si="1641"/>
        <v>192213.61500000002</v>
      </c>
      <c r="AJ3359" s="10">
        <f t="shared" si="1642"/>
        <v>191106.57011500001</v>
      </c>
      <c r="AK3359" s="9">
        <f t="shared" si="1629"/>
        <v>178145.3075</v>
      </c>
      <c r="AL3359" s="9">
        <f t="shared" si="1643"/>
        <v>204067.83273000002</v>
      </c>
      <c r="AM3359" s="6">
        <f t="shared" si="1646"/>
        <v>188592.33135768512</v>
      </c>
      <c r="AN3359" s="8">
        <f t="shared" si="1615"/>
        <v>25188.683876733547</v>
      </c>
      <c r="AO3359" s="7">
        <f t="shared" si="1644"/>
        <v>0.13104526376413839</v>
      </c>
      <c r="AP3359" s="6">
        <f t="shared" si="1647"/>
        <v>164077</v>
      </c>
      <c r="AQ3359" s="5" t="s">
        <v>4</v>
      </c>
    </row>
    <row r="3360" spans="1:43" ht="25.5" x14ac:dyDescent="0.25">
      <c r="A3360" s="42">
        <v>905</v>
      </c>
      <c r="B3360" s="24">
        <v>72154100</v>
      </c>
      <c r="C3360" s="26">
        <v>8714199</v>
      </c>
      <c r="D3360" s="24" t="s">
        <v>3</v>
      </c>
      <c r="E3360" s="24" t="s">
        <v>3</v>
      </c>
      <c r="F3360" s="23" t="s">
        <v>596</v>
      </c>
      <c r="G3360" s="22" t="s">
        <v>1</v>
      </c>
      <c r="H3360" s="21">
        <v>1</v>
      </c>
      <c r="I3360" s="20">
        <v>181447.10122689075</v>
      </c>
      <c r="J3360" s="20">
        <f t="shared" si="1633"/>
        <v>34474.949233109241</v>
      </c>
      <c r="K3360" s="19">
        <f t="shared" si="1634"/>
        <v>215922.05046</v>
      </c>
      <c r="L3360" s="15">
        <f t="shared" si="1635"/>
        <v>215922.05046</v>
      </c>
      <c r="M3360" s="17">
        <v>144773.94957983194</v>
      </c>
      <c r="N3360" s="17">
        <v>27507.050420168071</v>
      </c>
      <c r="O3360" s="16">
        <v>172281</v>
      </c>
      <c r="P3360" s="18">
        <v>172281</v>
      </c>
      <c r="Q3360" s="17">
        <v>137879.83193277312</v>
      </c>
      <c r="R3360" s="17">
        <v>26197.168067226892</v>
      </c>
      <c r="S3360" s="16">
        <v>164077</v>
      </c>
      <c r="T3360" s="15">
        <f t="shared" si="1632"/>
        <v>164077</v>
      </c>
      <c r="U3360" s="14"/>
      <c r="V3360" s="14"/>
      <c r="W3360" s="14"/>
      <c r="X3360" s="14"/>
      <c r="Y3360" s="14"/>
      <c r="Z3360" s="14"/>
      <c r="AA3360" s="14"/>
      <c r="AB3360" s="60">
        <v>160000</v>
      </c>
      <c r="AC3360" s="12">
        <f t="shared" si="1636"/>
        <v>30400</v>
      </c>
      <c r="AD3360" s="6">
        <f t="shared" si="1637"/>
        <v>190400</v>
      </c>
      <c r="AE3360" s="6">
        <f t="shared" si="1638"/>
        <v>9710.4</v>
      </c>
      <c r="AF3360" s="6">
        <f t="shared" si="1639"/>
        <v>200110.4</v>
      </c>
      <c r="AG3360" s="9">
        <f t="shared" si="1645"/>
        <v>164077</v>
      </c>
      <c r="AH3360" s="11">
        <f t="shared" si="1640"/>
        <v>215922.05046</v>
      </c>
      <c r="AI3360" s="11">
        <f t="shared" si="1641"/>
        <v>186195.7</v>
      </c>
      <c r="AJ3360" s="10">
        <f t="shared" si="1642"/>
        <v>188097.61261500002</v>
      </c>
      <c r="AK3360" s="9">
        <f t="shared" si="1629"/>
        <v>175136.35</v>
      </c>
      <c r="AL3360" s="9">
        <f t="shared" si="1643"/>
        <v>201058.87523000001</v>
      </c>
      <c r="AM3360" s="6">
        <f t="shared" si="1646"/>
        <v>185807.01478797148</v>
      </c>
      <c r="AN3360" s="8">
        <f t="shared" si="1615"/>
        <v>24122.337277305924</v>
      </c>
      <c r="AO3360" s="7">
        <f t="shared" si="1644"/>
        <v>0.12955367539264293</v>
      </c>
      <c r="AP3360" s="6">
        <f t="shared" si="1647"/>
        <v>164077</v>
      </c>
      <c r="AQ3360" s="5" t="s">
        <v>4</v>
      </c>
    </row>
    <row r="3361" spans="1:43" ht="25.5" x14ac:dyDescent="0.25">
      <c r="A3361" s="42">
        <v>906</v>
      </c>
      <c r="B3361" s="24">
        <v>72154100</v>
      </c>
      <c r="C3361" s="26">
        <v>8714199</v>
      </c>
      <c r="D3361" s="24" t="s">
        <v>3</v>
      </c>
      <c r="E3361" s="24" t="s">
        <v>3</v>
      </c>
      <c r="F3361" s="23" t="s">
        <v>155</v>
      </c>
      <c r="G3361" s="22" t="s">
        <v>1</v>
      </c>
      <c r="H3361" s="21">
        <v>1</v>
      </c>
      <c r="I3361" s="20">
        <v>313552.69351260504</v>
      </c>
      <c r="J3361" s="20">
        <f t="shared" si="1633"/>
        <v>59575.011767394957</v>
      </c>
      <c r="K3361" s="19">
        <f t="shared" si="1634"/>
        <v>373127.70527999999</v>
      </c>
      <c r="L3361" s="15">
        <f t="shared" si="1635"/>
        <v>373127.70527999999</v>
      </c>
      <c r="M3361" s="17">
        <v>257326.05042016809</v>
      </c>
      <c r="N3361" s="17">
        <v>48891.94957983194</v>
      </c>
      <c r="O3361" s="16">
        <v>306218</v>
      </c>
      <c r="P3361" s="18">
        <v>306218</v>
      </c>
      <c r="Q3361" s="17">
        <v>238265.5462184874</v>
      </c>
      <c r="R3361" s="17">
        <v>45270.45378151261</v>
      </c>
      <c r="S3361" s="16">
        <v>283536</v>
      </c>
      <c r="T3361" s="15">
        <f t="shared" si="1632"/>
        <v>283536</v>
      </c>
      <c r="U3361" s="14"/>
      <c r="V3361" s="14"/>
      <c r="W3361" s="14"/>
      <c r="X3361" s="14"/>
      <c r="Y3361" s="14"/>
      <c r="Z3361" s="14"/>
      <c r="AA3361" s="14"/>
      <c r="AB3361" s="60">
        <v>126050.42016806723</v>
      </c>
      <c r="AC3361" s="12">
        <f t="shared" si="1636"/>
        <v>23949.579831932773</v>
      </c>
      <c r="AD3361" s="6">
        <f t="shared" si="1637"/>
        <v>150000</v>
      </c>
      <c r="AE3361" s="6">
        <f t="shared" si="1638"/>
        <v>7649.9999999999991</v>
      </c>
      <c r="AF3361" s="6">
        <f t="shared" si="1639"/>
        <v>157650</v>
      </c>
      <c r="AG3361" s="9">
        <f t="shared" si="1645"/>
        <v>157650</v>
      </c>
      <c r="AH3361" s="11">
        <f t="shared" si="1640"/>
        <v>373127.70527999999</v>
      </c>
      <c r="AI3361" s="11">
        <f t="shared" si="1641"/>
        <v>294877</v>
      </c>
      <c r="AJ3361" s="10">
        <f t="shared" si="1642"/>
        <v>280132.92631999997</v>
      </c>
      <c r="AK3361" s="9">
        <f t="shared" si="1629"/>
        <v>226263.5</v>
      </c>
      <c r="AL3361" s="9">
        <f t="shared" si="1643"/>
        <v>334002.35264</v>
      </c>
      <c r="AM3361" s="6">
        <f t="shared" si="1646"/>
        <v>252912.45829088063</v>
      </c>
      <c r="AN3361" s="8">
        <f t="shared" si="1615"/>
        <v>90077.944272525085</v>
      </c>
      <c r="AO3361" s="7">
        <f t="shared" si="1644"/>
        <v>0.30547633173331623</v>
      </c>
      <c r="AP3361" s="6">
        <f t="shared" si="1647"/>
        <v>157650</v>
      </c>
      <c r="AQ3361" s="5" t="s">
        <v>4</v>
      </c>
    </row>
    <row r="3362" spans="1:43" ht="25.5" x14ac:dyDescent="0.25">
      <c r="A3362" s="42">
        <v>907</v>
      </c>
      <c r="B3362" s="24">
        <v>72154100</v>
      </c>
      <c r="C3362" s="26">
        <v>8714199</v>
      </c>
      <c r="D3362" s="24" t="s">
        <v>3</v>
      </c>
      <c r="E3362" s="24" t="s">
        <v>3</v>
      </c>
      <c r="F3362" s="23" t="s">
        <v>595</v>
      </c>
      <c r="G3362" s="22" t="s">
        <v>1</v>
      </c>
      <c r="H3362" s="21">
        <v>1</v>
      </c>
      <c r="I3362" s="20">
        <v>801536.87722689076</v>
      </c>
      <c r="J3362" s="20">
        <f t="shared" si="1633"/>
        <v>152292.00667310925</v>
      </c>
      <c r="K3362" s="19">
        <f t="shared" si="1634"/>
        <v>953828.88390000002</v>
      </c>
      <c r="L3362" s="15">
        <f t="shared" si="1635"/>
        <v>953828.88390000002</v>
      </c>
      <c r="M3362" s="17">
        <v>645625.21008403366</v>
      </c>
      <c r="N3362" s="17">
        <v>122668.78991596639</v>
      </c>
      <c r="O3362" s="16">
        <v>768294</v>
      </c>
      <c r="P3362" s="18">
        <v>768294</v>
      </c>
      <c r="Q3362" s="17">
        <v>609079.83193277312</v>
      </c>
      <c r="R3362" s="17">
        <v>115725.1680672269</v>
      </c>
      <c r="S3362" s="16">
        <v>724805</v>
      </c>
      <c r="T3362" s="15">
        <f t="shared" si="1632"/>
        <v>724805</v>
      </c>
      <c r="U3362" s="14"/>
      <c r="V3362" s="14"/>
      <c r="W3362" s="14"/>
      <c r="X3362" s="14"/>
      <c r="Y3362" s="14"/>
      <c r="Z3362" s="14"/>
      <c r="AA3362" s="14"/>
      <c r="AB3362" s="60">
        <v>147000</v>
      </c>
      <c r="AC3362" s="12">
        <f t="shared" si="1636"/>
        <v>27930</v>
      </c>
      <c r="AD3362" s="6">
        <f t="shared" si="1637"/>
        <v>174930</v>
      </c>
      <c r="AE3362" s="6">
        <f t="shared" si="1638"/>
        <v>8921.43</v>
      </c>
      <c r="AF3362" s="6">
        <f t="shared" si="1639"/>
        <v>183851.43</v>
      </c>
      <c r="AG3362" s="9">
        <f t="shared" si="1645"/>
        <v>183851.43</v>
      </c>
      <c r="AH3362" s="11">
        <f t="shared" si="1640"/>
        <v>953828.88390000002</v>
      </c>
      <c r="AI3362" s="11">
        <f t="shared" si="1641"/>
        <v>746549.5</v>
      </c>
      <c r="AJ3362" s="10">
        <f t="shared" si="1642"/>
        <v>657694.82847499999</v>
      </c>
      <c r="AK3362" s="9">
        <f t="shared" si="1629"/>
        <v>465200.46499999997</v>
      </c>
      <c r="AL3362" s="9">
        <f t="shared" si="1643"/>
        <v>850189.19195000001</v>
      </c>
      <c r="AM3362" s="6">
        <f t="shared" si="1646"/>
        <v>436259.86868144351</v>
      </c>
      <c r="AN3362" s="8">
        <f t="shared" si="1615"/>
        <v>331138.89176845719</v>
      </c>
      <c r="AO3362" s="7">
        <f t="shared" si="1644"/>
        <v>0.44355919033963215</v>
      </c>
      <c r="AP3362" s="6">
        <f t="shared" ref="AP3362:AP3367" si="1648">+AM3362</f>
        <v>436259.86868144351</v>
      </c>
      <c r="AQ3362" s="5" t="s">
        <v>0</v>
      </c>
    </row>
    <row r="3363" spans="1:43" ht="25.5" x14ac:dyDescent="0.25">
      <c r="A3363" s="42">
        <v>908</v>
      </c>
      <c r="B3363" s="24">
        <v>72154100</v>
      </c>
      <c r="C3363" s="26">
        <v>8714199</v>
      </c>
      <c r="D3363" s="24" t="s">
        <v>3</v>
      </c>
      <c r="E3363" s="24" t="s">
        <v>3</v>
      </c>
      <c r="F3363" s="23" t="s">
        <v>594</v>
      </c>
      <c r="G3363" s="22" t="s">
        <v>1</v>
      </c>
      <c r="H3363" s="21">
        <v>1</v>
      </c>
      <c r="I3363" s="20">
        <v>816951.53707563027</v>
      </c>
      <c r="J3363" s="20">
        <f t="shared" si="1633"/>
        <v>155220.79204436977</v>
      </c>
      <c r="K3363" s="19">
        <f t="shared" si="1634"/>
        <v>972172.32912000001</v>
      </c>
      <c r="L3363" s="15">
        <f t="shared" si="1635"/>
        <v>972172.32912000001</v>
      </c>
      <c r="M3363" s="17">
        <v>676664.70588235301</v>
      </c>
      <c r="N3363" s="17">
        <v>128566.29411764708</v>
      </c>
      <c r="O3363" s="16">
        <v>805231.00000000012</v>
      </c>
      <c r="P3363" s="18">
        <v>805231.00000000012</v>
      </c>
      <c r="Q3363" s="17">
        <v>620793.27731092437</v>
      </c>
      <c r="R3363" s="17">
        <v>117950.72268907563</v>
      </c>
      <c r="S3363" s="16">
        <v>738744</v>
      </c>
      <c r="T3363" s="15">
        <f t="shared" si="1632"/>
        <v>738744</v>
      </c>
      <c r="U3363" s="14"/>
      <c r="V3363" s="14"/>
      <c r="W3363" s="14"/>
      <c r="X3363" s="14"/>
      <c r="Y3363" s="14"/>
      <c r="Z3363" s="14"/>
      <c r="AA3363" s="14"/>
      <c r="AB3363" s="60">
        <v>147000</v>
      </c>
      <c r="AC3363" s="12">
        <f t="shared" si="1636"/>
        <v>27930</v>
      </c>
      <c r="AD3363" s="6">
        <f t="shared" si="1637"/>
        <v>174930</v>
      </c>
      <c r="AE3363" s="6">
        <f t="shared" si="1638"/>
        <v>8921.43</v>
      </c>
      <c r="AF3363" s="6">
        <f t="shared" si="1639"/>
        <v>183851.43</v>
      </c>
      <c r="AG3363" s="9">
        <f t="shared" si="1645"/>
        <v>183851.43</v>
      </c>
      <c r="AH3363" s="11">
        <f t="shared" si="1640"/>
        <v>972172.32912000001</v>
      </c>
      <c r="AI3363" s="11">
        <f t="shared" si="1641"/>
        <v>771987.5</v>
      </c>
      <c r="AJ3363" s="10">
        <f t="shared" si="1642"/>
        <v>674999.68978000002</v>
      </c>
      <c r="AK3363" s="9">
        <f t="shared" si="1629"/>
        <v>477919.46499999997</v>
      </c>
      <c r="AL3363" s="9">
        <f t="shared" si="1643"/>
        <v>872079.91455999995</v>
      </c>
      <c r="AM3363" s="6">
        <f t="shared" si="1646"/>
        <v>441339.02526236267</v>
      </c>
      <c r="AN3363" s="8">
        <f t="shared" si="1615"/>
        <v>341839.00786981866</v>
      </c>
      <c r="AO3363" s="7">
        <f t="shared" si="1644"/>
        <v>0.44280381206926106</v>
      </c>
      <c r="AP3363" s="6">
        <f t="shared" si="1648"/>
        <v>441339.02526236267</v>
      </c>
      <c r="AQ3363" s="5" t="s">
        <v>0</v>
      </c>
    </row>
    <row r="3364" spans="1:43" ht="25.5" hidden="1" x14ac:dyDescent="0.25">
      <c r="A3364" s="42">
        <v>909</v>
      </c>
      <c r="B3364" s="24">
        <v>72154100</v>
      </c>
      <c r="C3364" s="26">
        <v>8714199</v>
      </c>
      <c r="D3364" s="24" t="s">
        <v>3</v>
      </c>
      <c r="E3364" s="24" t="s">
        <v>3</v>
      </c>
      <c r="F3364" s="23" t="s">
        <v>593</v>
      </c>
      <c r="G3364" s="22" t="s">
        <v>1</v>
      </c>
      <c r="H3364" s="21">
        <v>1</v>
      </c>
      <c r="I3364" s="20" t="s">
        <v>9</v>
      </c>
      <c r="J3364" s="20" t="s">
        <v>9</v>
      </c>
      <c r="K3364" s="20" t="s">
        <v>9</v>
      </c>
      <c r="L3364" s="17" t="s">
        <v>9</v>
      </c>
      <c r="M3364" s="17">
        <v>0</v>
      </c>
      <c r="N3364" s="17">
        <v>0</v>
      </c>
      <c r="O3364" s="16">
        <v>0</v>
      </c>
      <c r="P3364" s="18">
        <v>0</v>
      </c>
      <c r="Q3364" s="17" t="s">
        <v>9</v>
      </c>
      <c r="R3364" s="17" t="s">
        <v>9</v>
      </c>
      <c r="S3364" s="17" t="s">
        <v>9</v>
      </c>
      <c r="T3364" s="15" t="str">
        <f t="shared" si="1632"/>
        <v xml:space="preserve">NO APLICA </v>
      </c>
      <c r="U3364" s="20"/>
      <c r="V3364" s="20"/>
      <c r="W3364" s="20"/>
      <c r="X3364" s="20"/>
      <c r="Y3364" s="20"/>
      <c r="Z3364" s="20"/>
      <c r="AA3364" s="20"/>
      <c r="AB3364" s="60">
        <v>101000</v>
      </c>
      <c r="AC3364" s="12">
        <f t="shared" si="1636"/>
        <v>19190</v>
      </c>
      <c r="AD3364" s="6">
        <f t="shared" si="1637"/>
        <v>120190</v>
      </c>
      <c r="AE3364" s="6">
        <f t="shared" si="1638"/>
        <v>6129.69</v>
      </c>
      <c r="AF3364" s="6">
        <f t="shared" si="1639"/>
        <v>126319.69</v>
      </c>
      <c r="AG3364" s="9">
        <f t="shared" si="1645"/>
        <v>0</v>
      </c>
      <c r="AH3364" s="11">
        <f t="shared" si="1640"/>
        <v>126319.69</v>
      </c>
      <c r="AI3364" s="11">
        <f t="shared" si="1641"/>
        <v>63159.845000000001</v>
      </c>
      <c r="AJ3364" s="10">
        <f t="shared" si="1642"/>
        <v>63159.845000000001</v>
      </c>
      <c r="AK3364" s="9">
        <f t="shared" si="1629"/>
        <v>31579.922500000001</v>
      </c>
      <c r="AL3364" s="9">
        <f t="shared" si="1643"/>
        <v>94739.767500000002</v>
      </c>
      <c r="AM3364" s="6" t="e">
        <f t="shared" si="1646"/>
        <v>#NUM!</v>
      </c>
      <c r="AN3364" s="8">
        <f t="shared" si="1615"/>
        <v>63159.845000000001</v>
      </c>
      <c r="AO3364" s="7">
        <f t="shared" si="1644"/>
        <v>1</v>
      </c>
      <c r="AP3364" s="6" t="e">
        <f t="shared" si="1648"/>
        <v>#NUM!</v>
      </c>
      <c r="AQ3364" s="5" t="s">
        <v>0</v>
      </c>
    </row>
    <row r="3365" spans="1:43" ht="15.75" hidden="1" x14ac:dyDescent="0.25">
      <c r="A3365" s="42">
        <v>910</v>
      </c>
      <c r="B3365" s="24">
        <v>72154100</v>
      </c>
      <c r="C3365" s="26">
        <v>8714199</v>
      </c>
      <c r="D3365" s="24" t="s">
        <v>3</v>
      </c>
      <c r="E3365" s="24" t="s">
        <v>3</v>
      </c>
      <c r="F3365" s="23" t="s">
        <v>592</v>
      </c>
      <c r="G3365" s="22" t="s">
        <v>1</v>
      </c>
      <c r="H3365" s="21">
        <v>1</v>
      </c>
      <c r="I3365" s="20" t="s">
        <v>9</v>
      </c>
      <c r="J3365" s="20" t="s">
        <v>9</v>
      </c>
      <c r="K3365" s="20" t="s">
        <v>9</v>
      </c>
      <c r="L3365" s="17" t="s">
        <v>9</v>
      </c>
      <c r="M3365" s="17">
        <v>0</v>
      </c>
      <c r="N3365" s="17">
        <v>0</v>
      </c>
      <c r="O3365" s="16">
        <v>0</v>
      </c>
      <c r="P3365" s="18">
        <v>0</v>
      </c>
      <c r="Q3365" s="17" t="s">
        <v>9</v>
      </c>
      <c r="R3365" s="17" t="s">
        <v>9</v>
      </c>
      <c r="S3365" s="17" t="s">
        <v>9</v>
      </c>
      <c r="T3365" s="15" t="str">
        <f t="shared" si="1632"/>
        <v xml:space="preserve">NO APLICA </v>
      </c>
      <c r="U3365" s="20"/>
      <c r="V3365" s="20"/>
      <c r="W3365" s="20"/>
      <c r="X3365" s="20"/>
      <c r="Y3365" s="20"/>
      <c r="Z3365" s="20"/>
      <c r="AA3365" s="20"/>
      <c r="AB3365" s="60">
        <v>119000</v>
      </c>
      <c r="AC3365" s="12">
        <f t="shared" si="1636"/>
        <v>22610</v>
      </c>
      <c r="AD3365" s="6">
        <f t="shared" si="1637"/>
        <v>141610</v>
      </c>
      <c r="AE3365" s="6">
        <f t="shared" si="1638"/>
        <v>7222.11</v>
      </c>
      <c r="AF3365" s="6">
        <f t="shared" si="1639"/>
        <v>148832.10999999999</v>
      </c>
      <c r="AG3365" s="9">
        <f t="shared" si="1645"/>
        <v>0</v>
      </c>
      <c r="AH3365" s="11">
        <f t="shared" si="1640"/>
        <v>148832.10999999999</v>
      </c>
      <c r="AI3365" s="11">
        <f t="shared" si="1641"/>
        <v>74416.054999999993</v>
      </c>
      <c r="AJ3365" s="10">
        <f t="shared" si="1642"/>
        <v>74416.054999999993</v>
      </c>
      <c r="AK3365" s="9">
        <f t="shared" si="1629"/>
        <v>37208.027499999997</v>
      </c>
      <c r="AL3365" s="9">
        <f t="shared" si="1643"/>
        <v>111624.08249999999</v>
      </c>
      <c r="AM3365" s="6" t="e">
        <f t="shared" si="1646"/>
        <v>#NUM!</v>
      </c>
      <c r="AN3365" s="8">
        <f t="shared" ref="AN3365:AN3428" si="1649">STDEVA(L3365,P3365,T3365,AF3365)</f>
        <v>74416.054999999993</v>
      </c>
      <c r="AO3365" s="7">
        <f t="shared" si="1644"/>
        <v>1</v>
      </c>
      <c r="AP3365" s="6" t="e">
        <f t="shared" si="1648"/>
        <v>#NUM!</v>
      </c>
      <c r="AQ3365" s="5" t="s">
        <v>0</v>
      </c>
    </row>
    <row r="3366" spans="1:43" ht="15.75" x14ac:dyDescent="0.25">
      <c r="A3366" s="42">
        <v>911</v>
      </c>
      <c r="B3366" s="24">
        <v>72154100</v>
      </c>
      <c r="C3366" s="26">
        <v>8714199</v>
      </c>
      <c r="D3366" s="24" t="s">
        <v>3</v>
      </c>
      <c r="E3366" s="24" t="s">
        <v>3</v>
      </c>
      <c r="F3366" s="23" t="s">
        <v>591</v>
      </c>
      <c r="G3366" s="22" t="s">
        <v>1</v>
      </c>
      <c r="H3366" s="21">
        <v>1</v>
      </c>
      <c r="I3366" s="20">
        <v>1875933.9134621851</v>
      </c>
      <c r="J3366" s="20">
        <f t="shared" ref="J3366:J3397" si="1650">+I3366*0.19</f>
        <v>356427.44355781516</v>
      </c>
      <c r="K3366" s="19">
        <f t="shared" ref="K3366:K3397" si="1651">+I3366+J3366</f>
        <v>2232361.35702</v>
      </c>
      <c r="L3366" s="15">
        <f t="shared" ref="L3366:L3397" si="1652">+H3366*K3366</f>
        <v>2232361.35702</v>
      </c>
      <c r="M3366" s="17">
        <v>1539542.8571428573</v>
      </c>
      <c r="N3366" s="17">
        <v>292513.1428571429</v>
      </c>
      <c r="O3366" s="16">
        <v>1832056.0000000002</v>
      </c>
      <c r="P3366" s="18">
        <v>1832056.0000000002</v>
      </c>
      <c r="Q3366" s="17">
        <v>1425503.3613445379</v>
      </c>
      <c r="R3366" s="17">
        <v>270845.63865546219</v>
      </c>
      <c r="S3366" s="16">
        <v>1696349</v>
      </c>
      <c r="T3366" s="15">
        <f t="shared" si="1632"/>
        <v>1696349</v>
      </c>
      <c r="U3366" s="14"/>
      <c r="V3366" s="14"/>
      <c r="W3366" s="14"/>
      <c r="X3366" s="14"/>
      <c r="Y3366" s="14"/>
      <c r="Z3366" s="14"/>
      <c r="AA3366" s="14"/>
      <c r="AB3366" s="60">
        <v>176000</v>
      </c>
      <c r="AC3366" s="12">
        <f t="shared" si="1636"/>
        <v>33440</v>
      </c>
      <c r="AD3366" s="6">
        <f t="shared" si="1637"/>
        <v>209440</v>
      </c>
      <c r="AE3366" s="6">
        <f t="shared" si="1638"/>
        <v>10681.439999999999</v>
      </c>
      <c r="AF3366" s="6">
        <f t="shared" si="1639"/>
        <v>220121.44</v>
      </c>
      <c r="AG3366" s="9">
        <f t="shared" si="1645"/>
        <v>220121.44</v>
      </c>
      <c r="AH3366" s="11">
        <f t="shared" si="1640"/>
        <v>2232361.35702</v>
      </c>
      <c r="AI3366" s="11">
        <f t="shared" si="1641"/>
        <v>1764202.5</v>
      </c>
      <c r="AJ3366" s="10">
        <f t="shared" si="1642"/>
        <v>1495221.9492550001</v>
      </c>
      <c r="AK3366" s="9">
        <f t="shared" si="1629"/>
        <v>992161.97</v>
      </c>
      <c r="AL3366" s="9">
        <f t="shared" si="1643"/>
        <v>1998281.92851</v>
      </c>
      <c r="AM3366" s="6">
        <f t="shared" si="1646"/>
        <v>652929.12837831618</v>
      </c>
      <c r="AN3366" s="8">
        <f t="shared" si="1649"/>
        <v>879993.38699506945</v>
      </c>
      <c r="AO3366" s="7">
        <f t="shared" si="1644"/>
        <v>0.49880520348149909</v>
      </c>
      <c r="AP3366" s="6">
        <f t="shared" si="1648"/>
        <v>652929.12837831618</v>
      </c>
      <c r="AQ3366" s="5" t="s">
        <v>0</v>
      </c>
    </row>
    <row r="3367" spans="1:43" ht="15.75" x14ac:dyDescent="0.25">
      <c r="A3367" s="42">
        <v>912</v>
      </c>
      <c r="B3367" s="24">
        <v>72154100</v>
      </c>
      <c r="C3367" s="26">
        <v>8714199</v>
      </c>
      <c r="D3367" s="24" t="s">
        <v>3</v>
      </c>
      <c r="E3367" s="24" t="s">
        <v>3</v>
      </c>
      <c r="F3367" s="23" t="s">
        <v>590</v>
      </c>
      <c r="G3367" s="22" t="s">
        <v>1</v>
      </c>
      <c r="H3367" s="21">
        <v>1</v>
      </c>
      <c r="I3367" s="20">
        <v>2057937.2650588234</v>
      </c>
      <c r="J3367" s="20">
        <f t="shared" si="1650"/>
        <v>391008.08036117646</v>
      </c>
      <c r="K3367" s="19">
        <f t="shared" si="1651"/>
        <v>2448945.3454199997</v>
      </c>
      <c r="L3367" s="15">
        <f t="shared" si="1652"/>
        <v>2448945.3454199997</v>
      </c>
      <c r="M3367" s="17">
        <v>1688910.924369748</v>
      </c>
      <c r="N3367" s="17">
        <v>320893.07563025213</v>
      </c>
      <c r="O3367" s="16">
        <v>2009804</v>
      </c>
      <c r="P3367" s="18">
        <v>2009804</v>
      </c>
      <c r="Q3367" s="17">
        <v>1563805.8823529412</v>
      </c>
      <c r="R3367" s="17">
        <v>297123.11764705885</v>
      </c>
      <c r="S3367" s="16">
        <v>1860929</v>
      </c>
      <c r="T3367" s="15">
        <f t="shared" si="1632"/>
        <v>1860929</v>
      </c>
      <c r="U3367" s="14"/>
      <c r="V3367" s="14"/>
      <c r="W3367" s="14"/>
      <c r="X3367" s="14"/>
      <c r="Y3367" s="14"/>
      <c r="Z3367" s="14"/>
      <c r="AA3367" s="14"/>
      <c r="AB3367" s="60">
        <v>84000</v>
      </c>
      <c r="AC3367" s="12">
        <f t="shared" si="1636"/>
        <v>15960</v>
      </c>
      <c r="AD3367" s="6">
        <f t="shared" si="1637"/>
        <v>99960</v>
      </c>
      <c r="AE3367" s="6">
        <f t="shared" si="1638"/>
        <v>5097.96</v>
      </c>
      <c r="AF3367" s="6">
        <f t="shared" si="1639"/>
        <v>105057.96</v>
      </c>
      <c r="AG3367" s="9">
        <f t="shared" si="1645"/>
        <v>105057.96</v>
      </c>
      <c r="AH3367" s="11">
        <f t="shared" si="1640"/>
        <v>2448945.3454199997</v>
      </c>
      <c r="AI3367" s="11">
        <f t="shared" si="1641"/>
        <v>1935366.5</v>
      </c>
      <c r="AJ3367" s="10">
        <f t="shared" si="1642"/>
        <v>1606184.0763549998</v>
      </c>
      <c r="AK3367" s="9">
        <f t="shared" si="1629"/>
        <v>1020212.23</v>
      </c>
      <c r="AL3367" s="9">
        <f t="shared" si="1643"/>
        <v>2192155.9227099996</v>
      </c>
      <c r="AM3367" s="6">
        <f t="shared" si="1646"/>
        <v>364902.86533281358</v>
      </c>
      <c r="AN3367" s="8">
        <f t="shared" si="1649"/>
        <v>1031411.6851392217</v>
      </c>
      <c r="AO3367" s="7">
        <f t="shared" si="1644"/>
        <v>0.53292835498559143</v>
      </c>
      <c r="AP3367" s="6">
        <f t="shared" si="1648"/>
        <v>364902.86533281358</v>
      </c>
      <c r="AQ3367" s="5" t="s">
        <v>0</v>
      </c>
    </row>
    <row r="3368" spans="1:43" ht="15.75" x14ac:dyDescent="0.25">
      <c r="A3368" s="42">
        <v>913</v>
      </c>
      <c r="B3368" s="24">
        <v>72154100</v>
      </c>
      <c r="C3368" s="26">
        <v>8714199</v>
      </c>
      <c r="D3368" s="24" t="s">
        <v>3</v>
      </c>
      <c r="E3368" s="24" t="s">
        <v>3</v>
      </c>
      <c r="F3368" s="23" t="s">
        <v>589</v>
      </c>
      <c r="G3368" s="22" t="s">
        <v>1</v>
      </c>
      <c r="H3368" s="21">
        <v>1</v>
      </c>
      <c r="I3368" s="20">
        <v>309590.37726050423</v>
      </c>
      <c r="J3368" s="20">
        <f t="shared" si="1650"/>
        <v>58822.171679495805</v>
      </c>
      <c r="K3368" s="19">
        <f t="shared" si="1651"/>
        <v>368412.54894000001</v>
      </c>
      <c r="L3368" s="15">
        <f t="shared" si="1652"/>
        <v>368412.54894000001</v>
      </c>
      <c r="M3368" s="17">
        <v>249369.74789915967</v>
      </c>
      <c r="N3368" s="17">
        <v>47380.252100840342</v>
      </c>
      <c r="O3368" s="16">
        <v>296750</v>
      </c>
      <c r="P3368" s="18">
        <v>296750</v>
      </c>
      <c r="Q3368" s="17">
        <v>235254.62184873951</v>
      </c>
      <c r="R3368" s="17">
        <v>44698.378151260506</v>
      </c>
      <c r="S3368" s="16">
        <v>279953</v>
      </c>
      <c r="T3368" s="15">
        <f t="shared" si="1632"/>
        <v>279953</v>
      </c>
      <c r="U3368" s="14"/>
      <c r="V3368" s="14"/>
      <c r="W3368" s="14"/>
      <c r="X3368" s="14"/>
      <c r="Y3368" s="14"/>
      <c r="Z3368" s="14"/>
      <c r="AA3368" s="14"/>
      <c r="AB3368" s="60">
        <v>148000</v>
      </c>
      <c r="AC3368" s="12">
        <f t="shared" si="1636"/>
        <v>28120</v>
      </c>
      <c r="AD3368" s="6">
        <f t="shared" si="1637"/>
        <v>176120</v>
      </c>
      <c r="AE3368" s="6">
        <f t="shared" si="1638"/>
        <v>8982.119999999999</v>
      </c>
      <c r="AF3368" s="6">
        <f t="shared" si="1639"/>
        <v>185102.12</v>
      </c>
      <c r="AG3368" s="9">
        <f t="shared" si="1645"/>
        <v>185102.12</v>
      </c>
      <c r="AH3368" s="11">
        <f t="shared" si="1640"/>
        <v>368412.54894000001</v>
      </c>
      <c r="AI3368" s="11">
        <f t="shared" si="1641"/>
        <v>288351.5</v>
      </c>
      <c r="AJ3368" s="10">
        <f t="shared" si="1642"/>
        <v>282554.417235</v>
      </c>
      <c r="AK3368" s="9">
        <f t="shared" si="1629"/>
        <v>236726.81</v>
      </c>
      <c r="AL3368" s="9">
        <f t="shared" si="1643"/>
        <v>328382.02447</v>
      </c>
      <c r="AM3368" s="6">
        <f t="shared" si="1646"/>
        <v>265628.24214894226</v>
      </c>
      <c r="AN3368" s="8">
        <f t="shared" si="1649"/>
        <v>75447.224287180623</v>
      </c>
      <c r="AO3368" s="7">
        <f t="shared" si="1644"/>
        <v>0.26165018835407694</v>
      </c>
      <c r="AP3368" s="6">
        <f>+AG3368</f>
        <v>185102.12</v>
      </c>
      <c r="AQ3368" s="5" t="s">
        <v>4</v>
      </c>
    </row>
    <row r="3369" spans="1:43" ht="15.75" x14ac:dyDescent="0.25">
      <c r="A3369" s="42">
        <v>914</v>
      </c>
      <c r="B3369" s="24">
        <v>72154100</v>
      </c>
      <c r="C3369" s="26">
        <v>8714199</v>
      </c>
      <c r="D3369" s="24" t="s">
        <v>3</v>
      </c>
      <c r="E3369" s="24" t="s">
        <v>3</v>
      </c>
      <c r="F3369" s="23" t="s">
        <v>588</v>
      </c>
      <c r="G3369" s="22" t="s">
        <v>1</v>
      </c>
      <c r="H3369" s="21">
        <v>1</v>
      </c>
      <c r="I3369" s="20">
        <v>1539132.6085714286</v>
      </c>
      <c r="J3369" s="20">
        <f t="shared" si="1650"/>
        <v>292435.19562857144</v>
      </c>
      <c r="K3369" s="19">
        <f t="shared" si="1651"/>
        <v>1831567.8042000001</v>
      </c>
      <c r="L3369" s="15">
        <f t="shared" si="1652"/>
        <v>1831567.8042000001</v>
      </c>
      <c r="M3369" s="17">
        <v>1263137.8151260505</v>
      </c>
      <c r="N3369" s="17">
        <v>239996.18487394959</v>
      </c>
      <c r="O3369" s="16">
        <v>1503134</v>
      </c>
      <c r="P3369" s="18">
        <v>1503134</v>
      </c>
      <c r="Q3369" s="17">
        <v>1169571.4285714286</v>
      </c>
      <c r="R3369" s="17">
        <v>222218.57142857145</v>
      </c>
      <c r="S3369" s="16">
        <v>1391790</v>
      </c>
      <c r="T3369" s="15">
        <f t="shared" si="1632"/>
        <v>1391790</v>
      </c>
      <c r="U3369" s="14"/>
      <c r="V3369" s="14"/>
      <c r="W3369" s="14"/>
      <c r="X3369" s="14"/>
      <c r="Y3369" s="14"/>
      <c r="Z3369" s="14"/>
      <c r="AA3369" s="14"/>
      <c r="AB3369" s="60">
        <v>113000</v>
      </c>
      <c r="AC3369" s="12">
        <f t="shared" si="1636"/>
        <v>21470</v>
      </c>
      <c r="AD3369" s="6">
        <f t="shared" si="1637"/>
        <v>134470</v>
      </c>
      <c r="AE3369" s="6">
        <f t="shared" si="1638"/>
        <v>6857.9699999999993</v>
      </c>
      <c r="AF3369" s="6">
        <f t="shared" si="1639"/>
        <v>141327.97</v>
      </c>
      <c r="AG3369" s="9">
        <f t="shared" si="1645"/>
        <v>141327.97</v>
      </c>
      <c r="AH3369" s="11">
        <f t="shared" si="1640"/>
        <v>1831567.8042000001</v>
      </c>
      <c r="AI3369" s="11">
        <f t="shared" si="1641"/>
        <v>1447462</v>
      </c>
      <c r="AJ3369" s="10">
        <f t="shared" si="1642"/>
        <v>1216954.94355</v>
      </c>
      <c r="AK3369" s="9">
        <f t="shared" si="1629"/>
        <v>794394.98499999999</v>
      </c>
      <c r="AL3369" s="9">
        <f t="shared" si="1643"/>
        <v>1639514.9021000001</v>
      </c>
      <c r="AM3369" s="6">
        <f t="shared" si="1646"/>
        <v>444173.18180761166</v>
      </c>
      <c r="AN3369" s="8">
        <f t="shared" si="1649"/>
        <v>740987.65262299217</v>
      </c>
      <c r="AO3369" s="7">
        <f t="shared" si="1644"/>
        <v>0.51192200736391846</v>
      </c>
      <c r="AP3369" s="6">
        <f>+AM3369</f>
        <v>444173.18180761166</v>
      </c>
      <c r="AQ3369" s="5" t="s">
        <v>0</v>
      </c>
    </row>
    <row r="3370" spans="1:43" ht="15.75" x14ac:dyDescent="0.25">
      <c r="A3370" s="42">
        <v>915</v>
      </c>
      <c r="B3370" s="24">
        <v>72154100</v>
      </c>
      <c r="C3370" s="26">
        <v>8714199</v>
      </c>
      <c r="D3370" s="24" t="s">
        <v>3</v>
      </c>
      <c r="E3370" s="24" t="s">
        <v>3</v>
      </c>
      <c r="F3370" s="23" t="s">
        <v>587</v>
      </c>
      <c r="G3370" s="22" t="s">
        <v>1</v>
      </c>
      <c r="H3370" s="21">
        <v>1</v>
      </c>
      <c r="I3370" s="20">
        <v>1602597.1264033616</v>
      </c>
      <c r="J3370" s="20">
        <f t="shared" si="1650"/>
        <v>304493.45401663869</v>
      </c>
      <c r="K3370" s="19">
        <f t="shared" si="1651"/>
        <v>1907090.5804200002</v>
      </c>
      <c r="L3370" s="15">
        <f t="shared" si="1652"/>
        <v>1907090.5804200002</v>
      </c>
      <c r="M3370" s="17">
        <v>1315221.848739496</v>
      </c>
      <c r="N3370" s="17">
        <v>249892.15126050424</v>
      </c>
      <c r="O3370" s="16">
        <v>1565114.0000000002</v>
      </c>
      <c r="P3370" s="18">
        <v>1565114.0000000002</v>
      </c>
      <c r="Q3370" s="17">
        <v>1217797.4789915967</v>
      </c>
      <c r="R3370" s="17">
        <v>231381.52100840339</v>
      </c>
      <c r="S3370" s="16">
        <v>1449179</v>
      </c>
      <c r="T3370" s="15">
        <f t="shared" si="1632"/>
        <v>1449179</v>
      </c>
      <c r="U3370" s="14"/>
      <c r="V3370" s="14"/>
      <c r="W3370" s="14"/>
      <c r="X3370" s="14"/>
      <c r="Y3370" s="14"/>
      <c r="Z3370" s="14"/>
      <c r="AA3370" s="14"/>
      <c r="AB3370" s="60">
        <v>160000</v>
      </c>
      <c r="AC3370" s="12">
        <f t="shared" si="1636"/>
        <v>30400</v>
      </c>
      <c r="AD3370" s="6">
        <f t="shared" si="1637"/>
        <v>190400</v>
      </c>
      <c r="AE3370" s="6">
        <f t="shared" si="1638"/>
        <v>9710.4</v>
      </c>
      <c r="AF3370" s="6">
        <f t="shared" si="1639"/>
        <v>200110.4</v>
      </c>
      <c r="AG3370" s="9">
        <f t="shared" si="1645"/>
        <v>200110.4</v>
      </c>
      <c r="AH3370" s="11">
        <f t="shared" si="1640"/>
        <v>1907090.5804200002</v>
      </c>
      <c r="AI3370" s="11">
        <f t="shared" si="1641"/>
        <v>1507146.5</v>
      </c>
      <c r="AJ3370" s="10">
        <f t="shared" si="1642"/>
        <v>1280373.4951050002</v>
      </c>
      <c r="AK3370" s="9">
        <f t="shared" si="1629"/>
        <v>853628.45</v>
      </c>
      <c r="AL3370" s="9">
        <f t="shared" si="1643"/>
        <v>1707118.5402100002</v>
      </c>
      <c r="AM3370" s="6">
        <f t="shared" si="1646"/>
        <v>583892.38497572544</v>
      </c>
      <c r="AN3370" s="8">
        <f t="shared" si="1649"/>
        <v>745947.96808764909</v>
      </c>
      <c r="AO3370" s="7">
        <f t="shared" si="1644"/>
        <v>0.49494058347191139</v>
      </c>
      <c r="AP3370" s="6">
        <f>+AM3370</f>
        <v>583892.38497572544</v>
      </c>
      <c r="AQ3370" s="5" t="s">
        <v>0</v>
      </c>
    </row>
    <row r="3371" spans="1:43" ht="15.75" x14ac:dyDescent="0.25">
      <c r="A3371" s="42">
        <v>916</v>
      </c>
      <c r="B3371" s="24">
        <v>72154100</v>
      </c>
      <c r="C3371" s="26">
        <v>8714199</v>
      </c>
      <c r="D3371" s="24" t="s">
        <v>3</v>
      </c>
      <c r="E3371" s="24" t="s">
        <v>3</v>
      </c>
      <c r="F3371" s="23" t="s">
        <v>586</v>
      </c>
      <c r="G3371" s="22" t="s">
        <v>1</v>
      </c>
      <c r="H3371" s="21">
        <v>1</v>
      </c>
      <c r="I3371" s="20">
        <v>423183.78030252102</v>
      </c>
      <c r="J3371" s="20">
        <f t="shared" si="1650"/>
        <v>80404.918257478988</v>
      </c>
      <c r="K3371" s="19">
        <f t="shared" si="1651"/>
        <v>503588.69855999999</v>
      </c>
      <c r="L3371" s="15">
        <f t="shared" si="1652"/>
        <v>503588.69855999999</v>
      </c>
      <c r="M3371" s="17">
        <v>337651.26050420169</v>
      </c>
      <c r="N3371" s="17">
        <v>64153.73949579832</v>
      </c>
      <c r="O3371" s="16">
        <v>401805</v>
      </c>
      <c r="P3371" s="18">
        <v>401805</v>
      </c>
      <c r="Q3371" s="17">
        <v>321573.10924369749</v>
      </c>
      <c r="R3371" s="17">
        <v>61098.89075630252</v>
      </c>
      <c r="S3371" s="16">
        <v>382672</v>
      </c>
      <c r="T3371" s="15">
        <f t="shared" si="1632"/>
        <v>382672</v>
      </c>
      <c r="U3371" s="14"/>
      <c r="V3371" s="14"/>
      <c r="W3371" s="14"/>
      <c r="X3371" s="14"/>
      <c r="Y3371" s="14"/>
      <c r="Z3371" s="14"/>
      <c r="AA3371" s="14"/>
      <c r="AB3371" s="60">
        <v>98000</v>
      </c>
      <c r="AC3371" s="12">
        <f t="shared" si="1636"/>
        <v>18620</v>
      </c>
      <c r="AD3371" s="6">
        <f t="shared" si="1637"/>
        <v>116620</v>
      </c>
      <c r="AE3371" s="6">
        <f t="shared" si="1638"/>
        <v>5947.62</v>
      </c>
      <c r="AF3371" s="6">
        <f t="shared" si="1639"/>
        <v>122567.62</v>
      </c>
      <c r="AG3371" s="9">
        <f t="shared" si="1645"/>
        <v>122567.62</v>
      </c>
      <c r="AH3371" s="11">
        <f t="shared" si="1640"/>
        <v>503588.69855999999</v>
      </c>
      <c r="AI3371" s="11">
        <f t="shared" si="1641"/>
        <v>392238.5</v>
      </c>
      <c r="AJ3371" s="10">
        <f t="shared" si="1642"/>
        <v>352658.32964000001</v>
      </c>
      <c r="AK3371" s="9">
        <f t="shared" si="1629"/>
        <v>257403.06</v>
      </c>
      <c r="AL3371" s="9">
        <f t="shared" si="1643"/>
        <v>447913.59927999997</v>
      </c>
      <c r="AM3371" s="6">
        <f t="shared" si="1646"/>
        <v>262355.59413197445</v>
      </c>
      <c r="AN3371" s="8">
        <f t="shared" si="1649"/>
        <v>162314.4340890228</v>
      </c>
      <c r="AO3371" s="7">
        <f t="shared" si="1644"/>
        <v>0.41381566085181032</v>
      </c>
      <c r="AP3371" s="6">
        <f>+AM3371</f>
        <v>262355.59413197445</v>
      </c>
      <c r="AQ3371" s="5" t="s">
        <v>0</v>
      </c>
    </row>
    <row r="3372" spans="1:43" ht="25.5" x14ac:dyDescent="0.25">
      <c r="A3372" s="42">
        <v>917</v>
      </c>
      <c r="B3372" s="24">
        <v>72154100</v>
      </c>
      <c r="C3372" s="26">
        <v>8714199</v>
      </c>
      <c r="D3372" s="24" t="s">
        <v>3</v>
      </c>
      <c r="E3372" s="24" t="s">
        <v>3</v>
      </c>
      <c r="F3372" s="23" t="s">
        <v>585</v>
      </c>
      <c r="G3372" s="22" t="s">
        <v>1</v>
      </c>
      <c r="H3372" s="21">
        <v>1</v>
      </c>
      <c r="I3372" s="20">
        <v>449247.92536134459</v>
      </c>
      <c r="J3372" s="20">
        <f t="shared" si="1650"/>
        <v>85357.105818655473</v>
      </c>
      <c r="K3372" s="19">
        <f t="shared" si="1651"/>
        <v>534605.03118000005</v>
      </c>
      <c r="L3372" s="15">
        <f t="shared" si="1652"/>
        <v>534605.03118000005</v>
      </c>
      <c r="M3372" s="17">
        <v>361861.34453781514</v>
      </c>
      <c r="N3372" s="17">
        <v>68753.655462184877</v>
      </c>
      <c r="O3372" s="16">
        <v>430615</v>
      </c>
      <c r="P3372" s="18">
        <v>430615</v>
      </c>
      <c r="Q3372" s="17">
        <v>341378.99159663869</v>
      </c>
      <c r="R3372" s="17">
        <v>64862.008403361353</v>
      </c>
      <c r="S3372" s="16">
        <v>406241.00000000006</v>
      </c>
      <c r="T3372" s="15">
        <f t="shared" si="1632"/>
        <v>406241.00000000006</v>
      </c>
      <c r="U3372" s="14"/>
      <c r="V3372" s="14"/>
      <c r="W3372" s="14"/>
      <c r="X3372" s="14"/>
      <c r="Y3372" s="14"/>
      <c r="Z3372" s="14"/>
      <c r="AA3372" s="14"/>
      <c r="AB3372" s="60">
        <v>149000</v>
      </c>
      <c r="AC3372" s="12">
        <f t="shared" si="1636"/>
        <v>28310</v>
      </c>
      <c r="AD3372" s="6">
        <f t="shared" si="1637"/>
        <v>177310</v>
      </c>
      <c r="AE3372" s="6">
        <f t="shared" si="1638"/>
        <v>9042.81</v>
      </c>
      <c r="AF3372" s="6">
        <f t="shared" si="1639"/>
        <v>186352.81</v>
      </c>
      <c r="AG3372" s="9">
        <f t="shared" si="1645"/>
        <v>186352.81</v>
      </c>
      <c r="AH3372" s="11">
        <f t="shared" si="1640"/>
        <v>534605.03118000005</v>
      </c>
      <c r="AI3372" s="11">
        <f t="shared" si="1641"/>
        <v>418428</v>
      </c>
      <c r="AJ3372" s="10">
        <f t="shared" si="1642"/>
        <v>389453.46029500006</v>
      </c>
      <c r="AK3372" s="9">
        <f t="shared" si="1629"/>
        <v>302390.40500000003</v>
      </c>
      <c r="AL3372" s="9">
        <f t="shared" si="1643"/>
        <v>476516.51559000002</v>
      </c>
      <c r="AM3372" s="6">
        <f t="shared" si="1646"/>
        <v>332763.24792684411</v>
      </c>
      <c r="AN3372" s="8">
        <f t="shared" si="1649"/>
        <v>146395.52192703652</v>
      </c>
      <c r="AO3372" s="7">
        <f t="shared" si="1644"/>
        <v>0.34987028097315792</v>
      </c>
      <c r="AP3372" s="6">
        <f>+AG3372</f>
        <v>186352.81</v>
      </c>
      <c r="AQ3372" s="5" t="s">
        <v>4</v>
      </c>
    </row>
    <row r="3373" spans="1:43" ht="15.75" x14ac:dyDescent="0.25">
      <c r="A3373" s="42">
        <v>918</v>
      </c>
      <c r="B3373" s="24">
        <v>72154100</v>
      </c>
      <c r="C3373" s="26">
        <v>8714199</v>
      </c>
      <c r="D3373" s="24" t="s">
        <v>3</v>
      </c>
      <c r="E3373" s="24" t="s">
        <v>3</v>
      </c>
      <c r="F3373" s="23" t="s">
        <v>584</v>
      </c>
      <c r="G3373" s="22" t="s">
        <v>1</v>
      </c>
      <c r="H3373" s="21">
        <v>1</v>
      </c>
      <c r="I3373" s="20">
        <v>1545821.989260504</v>
      </c>
      <c r="J3373" s="20">
        <f t="shared" si="1650"/>
        <v>293706.17795949575</v>
      </c>
      <c r="K3373" s="19">
        <f t="shared" si="1651"/>
        <v>1839528.1672199997</v>
      </c>
      <c r="L3373" s="15">
        <f t="shared" si="1652"/>
        <v>1839528.1672199997</v>
      </c>
      <c r="M3373" s="17">
        <v>1245133.6134453781</v>
      </c>
      <c r="N3373" s="17">
        <v>236575.38655462186</v>
      </c>
      <c r="O3373" s="16">
        <v>1481709</v>
      </c>
      <c r="P3373" s="18">
        <v>1481709</v>
      </c>
      <c r="Q3373" s="17">
        <v>1174654.6218487395</v>
      </c>
      <c r="R3373" s="17">
        <v>223184.37815126049</v>
      </c>
      <c r="S3373" s="16">
        <v>1397839</v>
      </c>
      <c r="T3373" s="15">
        <f t="shared" si="1632"/>
        <v>1397839</v>
      </c>
      <c r="U3373" s="14"/>
      <c r="V3373" s="14"/>
      <c r="W3373" s="14"/>
      <c r="X3373" s="14"/>
      <c r="Y3373" s="14"/>
      <c r="Z3373" s="14"/>
      <c r="AA3373" s="14"/>
      <c r="AB3373" s="60">
        <v>108000</v>
      </c>
      <c r="AC3373" s="12">
        <f t="shared" si="1636"/>
        <v>20520</v>
      </c>
      <c r="AD3373" s="6">
        <f t="shared" si="1637"/>
        <v>128520</v>
      </c>
      <c r="AE3373" s="6">
        <f t="shared" si="1638"/>
        <v>6554.5199999999995</v>
      </c>
      <c r="AF3373" s="6">
        <f t="shared" si="1639"/>
        <v>135074.51999999999</v>
      </c>
      <c r="AG3373" s="9">
        <f t="shared" si="1645"/>
        <v>135074.51999999999</v>
      </c>
      <c r="AH3373" s="11">
        <f t="shared" si="1640"/>
        <v>1839528.1672199997</v>
      </c>
      <c r="AI3373" s="11">
        <f t="shared" si="1641"/>
        <v>1439774</v>
      </c>
      <c r="AJ3373" s="10">
        <f t="shared" si="1642"/>
        <v>1213537.6718049999</v>
      </c>
      <c r="AK3373" s="9">
        <f t="shared" si="1629"/>
        <v>787424.26</v>
      </c>
      <c r="AL3373" s="9">
        <f t="shared" si="1643"/>
        <v>1639651.0836099999</v>
      </c>
      <c r="AM3373" s="6">
        <f t="shared" si="1646"/>
        <v>428392.81516801176</v>
      </c>
      <c r="AN3373" s="8">
        <f t="shared" si="1649"/>
        <v>744049.66478307161</v>
      </c>
      <c r="AO3373" s="7">
        <f t="shared" si="1644"/>
        <v>0.51678226220439571</v>
      </c>
      <c r="AP3373" s="6">
        <f>+AM3373</f>
        <v>428392.81516801176</v>
      </c>
      <c r="AQ3373" s="5" t="s">
        <v>0</v>
      </c>
    </row>
    <row r="3374" spans="1:43" ht="25.5" x14ac:dyDescent="0.25">
      <c r="A3374" s="42">
        <v>919</v>
      </c>
      <c r="B3374" s="24">
        <v>72154100</v>
      </c>
      <c r="C3374" s="26">
        <v>8714199</v>
      </c>
      <c r="D3374" s="24" t="s">
        <v>3</v>
      </c>
      <c r="E3374" s="24" t="s">
        <v>3</v>
      </c>
      <c r="F3374" s="23" t="s">
        <v>583</v>
      </c>
      <c r="G3374" s="22" t="s">
        <v>1</v>
      </c>
      <c r="H3374" s="21">
        <v>1</v>
      </c>
      <c r="I3374" s="20">
        <v>1243970.4590924371</v>
      </c>
      <c r="J3374" s="20">
        <f t="shared" si="1650"/>
        <v>236354.38722756304</v>
      </c>
      <c r="K3374" s="19">
        <f t="shared" si="1651"/>
        <v>1480324.84632</v>
      </c>
      <c r="L3374" s="15">
        <f t="shared" si="1652"/>
        <v>1480324.84632</v>
      </c>
      <c r="M3374" s="17">
        <v>1020903.3613445378</v>
      </c>
      <c r="N3374" s="17">
        <v>193971.63865546219</v>
      </c>
      <c r="O3374" s="16">
        <v>1214875</v>
      </c>
      <c r="P3374" s="18">
        <v>1214875</v>
      </c>
      <c r="Q3374" s="17">
        <v>945280.67226890766</v>
      </c>
      <c r="R3374" s="17">
        <v>179603.32773109246</v>
      </c>
      <c r="S3374" s="16">
        <v>1124884</v>
      </c>
      <c r="T3374" s="15">
        <f t="shared" si="1632"/>
        <v>1124884</v>
      </c>
      <c r="U3374" s="14"/>
      <c r="V3374" s="14"/>
      <c r="W3374" s="14"/>
      <c r="X3374" s="14"/>
      <c r="Y3374" s="14"/>
      <c r="Z3374" s="14"/>
      <c r="AA3374" s="14"/>
      <c r="AB3374" s="60">
        <v>125000</v>
      </c>
      <c r="AC3374" s="12">
        <f t="shared" si="1636"/>
        <v>23750</v>
      </c>
      <c r="AD3374" s="6">
        <f t="shared" si="1637"/>
        <v>148750</v>
      </c>
      <c r="AE3374" s="6">
        <f t="shared" si="1638"/>
        <v>7586.2499999999991</v>
      </c>
      <c r="AF3374" s="6">
        <f t="shared" si="1639"/>
        <v>156336.25</v>
      </c>
      <c r="AG3374" s="9">
        <f t="shared" si="1645"/>
        <v>156336.25</v>
      </c>
      <c r="AH3374" s="11">
        <f t="shared" si="1640"/>
        <v>1480324.84632</v>
      </c>
      <c r="AI3374" s="11">
        <f t="shared" si="1641"/>
        <v>1169879.5</v>
      </c>
      <c r="AJ3374" s="10">
        <f t="shared" si="1642"/>
        <v>994105.02408</v>
      </c>
      <c r="AK3374" s="9">
        <f t="shared" si="1629"/>
        <v>663107.875</v>
      </c>
      <c r="AL3374" s="9">
        <f t="shared" si="1643"/>
        <v>1325102.17316</v>
      </c>
      <c r="AM3374" s="6">
        <f t="shared" si="1646"/>
        <v>455367.85629432672</v>
      </c>
      <c r="AN3374" s="8">
        <f t="shared" si="1649"/>
        <v>578535.14937095076</v>
      </c>
      <c r="AO3374" s="7">
        <f t="shared" si="1644"/>
        <v>0.49452541853323423</v>
      </c>
      <c r="AP3374" s="6">
        <f>+AM3374</f>
        <v>455367.85629432672</v>
      </c>
      <c r="AQ3374" s="5" t="s">
        <v>0</v>
      </c>
    </row>
    <row r="3375" spans="1:43" ht="15.75" x14ac:dyDescent="0.25">
      <c r="A3375" s="42">
        <v>920</v>
      </c>
      <c r="B3375" s="24">
        <v>72154100</v>
      </c>
      <c r="C3375" s="26">
        <v>8714199</v>
      </c>
      <c r="D3375" s="24" t="s">
        <v>3</v>
      </c>
      <c r="E3375" s="24" t="s">
        <v>3</v>
      </c>
      <c r="F3375" s="23" t="s">
        <v>582</v>
      </c>
      <c r="G3375" s="22" t="s">
        <v>1</v>
      </c>
      <c r="H3375" s="21">
        <v>1</v>
      </c>
      <c r="I3375" s="20">
        <v>555712.91909243702</v>
      </c>
      <c r="J3375" s="20">
        <f t="shared" si="1650"/>
        <v>105585.45462756304</v>
      </c>
      <c r="K3375" s="19">
        <f t="shared" si="1651"/>
        <v>661298.37372000003</v>
      </c>
      <c r="L3375" s="15">
        <f t="shared" si="1652"/>
        <v>661298.37372000003</v>
      </c>
      <c r="M3375" s="17">
        <v>443394.95798319328</v>
      </c>
      <c r="N3375" s="17">
        <v>84245.042016806721</v>
      </c>
      <c r="O3375" s="16">
        <v>527640</v>
      </c>
      <c r="P3375" s="18">
        <v>527640</v>
      </c>
      <c r="Q3375" s="17">
        <v>422280.6722689076</v>
      </c>
      <c r="R3375" s="17">
        <v>80233.327731092446</v>
      </c>
      <c r="S3375" s="16">
        <v>502514.00000000006</v>
      </c>
      <c r="T3375" s="15">
        <f t="shared" si="1632"/>
        <v>502514.00000000006</v>
      </c>
      <c r="U3375" s="14"/>
      <c r="V3375" s="14"/>
      <c r="W3375" s="14"/>
      <c r="X3375" s="14"/>
      <c r="Y3375" s="14"/>
      <c r="Z3375" s="14"/>
      <c r="AA3375" s="14"/>
      <c r="AB3375" s="60">
        <v>141000</v>
      </c>
      <c r="AC3375" s="12">
        <f t="shared" si="1636"/>
        <v>26790</v>
      </c>
      <c r="AD3375" s="6">
        <f t="shared" si="1637"/>
        <v>167790</v>
      </c>
      <c r="AE3375" s="6">
        <f t="shared" si="1638"/>
        <v>8557.2899999999991</v>
      </c>
      <c r="AF3375" s="6">
        <f t="shared" si="1639"/>
        <v>176347.29</v>
      </c>
      <c r="AG3375" s="9">
        <f t="shared" si="1645"/>
        <v>176347.29</v>
      </c>
      <c r="AH3375" s="11">
        <f t="shared" si="1640"/>
        <v>661298.37372000003</v>
      </c>
      <c r="AI3375" s="11">
        <f t="shared" si="1641"/>
        <v>515077</v>
      </c>
      <c r="AJ3375" s="10">
        <f t="shared" si="1642"/>
        <v>466949.91593000002</v>
      </c>
      <c r="AK3375" s="9">
        <f t="shared" si="1629"/>
        <v>345712.14500000002</v>
      </c>
      <c r="AL3375" s="9">
        <f t="shared" si="1643"/>
        <v>588187.68686000002</v>
      </c>
      <c r="AM3375" s="6">
        <f t="shared" si="1646"/>
        <v>361401.21880824398</v>
      </c>
      <c r="AN3375" s="8">
        <f t="shared" si="1649"/>
        <v>205887.75228501295</v>
      </c>
      <c r="AO3375" s="7">
        <f t="shared" si="1644"/>
        <v>0.39972227896996554</v>
      </c>
      <c r="AP3375" s="6">
        <f>+AG3375</f>
        <v>176347.29</v>
      </c>
      <c r="AQ3375" s="5" t="s">
        <v>4</v>
      </c>
    </row>
    <row r="3376" spans="1:43" ht="15.75" x14ac:dyDescent="0.25">
      <c r="A3376" s="42">
        <v>921</v>
      </c>
      <c r="B3376" s="24">
        <v>72154100</v>
      </c>
      <c r="C3376" s="26">
        <v>8714199</v>
      </c>
      <c r="D3376" s="24" t="s">
        <v>3</v>
      </c>
      <c r="E3376" s="24" t="s">
        <v>3</v>
      </c>
      <c r="F3376" s="23" t="s">
        <v>581</v>
      </c>
      <c r="G3376" s="22" t="s">
        <v>1</v>
      </c>
      <c r="H3376" s="21">
        <v>1</v>
      </c>
      <c r="I3376" s="20">
        <v>816951.53707563027</v>
      </c>
      <c r="J3376" s="20">
        <f t="shared" si="1650"/>
        <v>155220.79204436977</v>
      </c>
      <c r="K3376" s="19">
        <f t="shared" si="1651"/>
        <v>972172.32912000001</v>
      </c>
      <c r="L3376" s="15">
        <f t="shared" si="1652"/>
        <v>972172.32912000001</v>
      </c>
      <c r="M3376" s="17">
        <v>651832.77310924372</v>
      </c>
      <c r="N3376" s="17">
        <v>123848.22689075631</v>
      </c>
      <c r="O3376" s="16">
        <v>775681</v>
      </c>
      <c r="P3376" s="18">
        <v>775681</v>
      </c>
      <c r="Q3376" s="17">
        <v>620793.27731092437</v>
      </c>
      <c r="R3376" s="17">
        <v>117950.72268907563</v>
      </c>
      <c r="S3376" s="16">
        <v>738744</v>
      </c>
      <c r="T3376" s="15">
        <f t="shared" si="1632"/>
        <v>738744</v>
      </c>
      <c r="U3376" s="14"/>
      <c r="V3376" s="14"/>
      <c r="W3376" s="14"/>
      <c r="X3376" s="14"/>
      <c r="Y3376" s="14"/>
      <c r="Z3376" s="14"/>
      <c r="AA3376" s="14"/>
      <c r="AB3376" s="58">
        <v>146000</v>
      </c>
      <c r="AC3376" s="12">
        <f t="shared" si="1636"/>
        <v>27740</v>
      </c>
      <c r="AD3376" s="6">
        <f t="shared" si="1637"/>
        <v>173740</v>
      </c>
      <c r="AE3376" s="6">
        <f t="shared" si="1638"/>
        <v>8860.74</v>
      </c>
      <c r="AF3376" s="6">
        <f t="shared" si="1639"/>
        <v>182600.74</v>
      </c>
      <c r="AG3376" s="9">
        <f t="shared" si="1645"/>
        <v>182600.74</v>
      </c>
      <c r="AH3376" s="11">
        <f t="shared" si="1640"/>
        <v>972172.32912000001</v>
      </c>
      <c r="AI3376" s="11">
        <f t="shared" si="1641"/>
        <v>757212.5</v>
      </c>
      <c r="AJ3376" s="10">
        <f t="shared" si="1642"/>
        <v>667299.51728000003</v>
      </c>
      <c r="AK3376" s="9">
        <f t="shared" si="1629"/>
        <v>469906.62</v>
      </c>
      <c r="AL3376" s="9">
        <f t="shared" si="1643"/>
        <v>864692.41455999995</v>
      </c>
      <c r="AM3376" s="6">
        <f t="shared" si="1646"/>
        <v>437259.20991840382</v>
      </c>
      <c r="AN3376" s="8">
        <f t="shared" si="1649"/>
        <v>338984.36345632473</v>
      </c>
      <c r="AO3376" s="7">
        <f t="shared" si="1644"/>
        <v>0.44767401945467716</v>
      </c>
      <c r="AP3376" s="6">
        <f>+AM3376</f>
        <v>437259.20991840382</v>
      </c>
      <c r="AQ3376" s="5" t="s">
        <v>0</v>
      </c>
    </row>
    <row r="3377" spans="1:43" ht="15.75" x14ac:dyDescent="0.25">
      <c r="A3377" s="42">
        <v>922</v>
      </c>
      <c r="B3377" s="24">
        <v>72154100</v>
      </c>
      <c r="C3377" s="26">
        <v>8714199</v>
      </c>
      <c r="D3377" s="24" t="s">
        <v>3</v>
      </c>
      <c r="E3377" s="24" t="s">
        <v>3</v>
      </c>
      <c r="F3377" s="23" t="s">
        <v>580</v>
      </c>
      <c r="G3377" s="22" t="s">
        <v>1</v>
      </c>
      <c r="H3377" s="21">
        <v>1</v>
      </c>
      <c r="I3377" s="20">
        <v>1618406.5802521009</v>
      </c>
      <c r="J3377" s="20">
        <f t="shared" si="1650"/>
        <v>307497.25024789921</v>
      </c>
      <c r="K3377" s="19">
        <f t="shared" si="1651"/>
        <v>1925903.8305000002</v>
      </c>
      <c r="L3377" s="15">
        <f t="shared" si="1652"/>
        <v>1925903.8305000002</v>
      </c>
      <c r="M3377" s="17">
        <v>1340494.1176470588</v>
      </c>
      <c r="N3377" s="17">
        <v>254693.88235294117</v>
      </c>
      <c r="O3377" s="16">
        <v>1595188</v>
      </c>
      <c r="P3377" s="18">
        <v>1595188</v>
      </c>
      <c r="Q3377" s="17">
        <v>1229810.924369748</v>
      </c>
      <c r="R3377" s="17">
        <v>233664.07563025213</v>
      </c>
      <c r="S3377" s="16">
        <v>1463475</v>
      </c>
      <c r="T3377" s="15">
        <f t="shared" si="1632"/>
        <v>1463475</v>
      </c>
      <c r="U3377" s="14"/>
      <c r="V3377" s="14"/>
      <c r="W3377" s="14"/>
      <c r="X3377" s="14"/>
      <c r="Y3377" s="14"/>
      <c r="Z3377" s="14"/>
      <c r="AA3377" s="14"/>
      <c r="AB3377" s="58">
        <v>164000</v>
      </c>
      <c r="AC3377" s="12">
        <f t="shared" si="1636"/>
        <v>31160</v>
      </c>
      <c r="AD3377" s="6">
        <f t="shared" si="1637"/>
        <v>195160</v>
      </c>
      <c r="AE3377" s="6">
        <f t="shared" si="1638"/>
        <v>9953.16</v>
      </c>
      <c r="AF3377" s="6">
        <f t="shared" si="1639"/>
        <v>205113.16</v>
      </c>
      <c r="AG3377" s="9">
        <f t="shared" si="1645"/>
        <v>205113.16</v>
      </c>
      <c r="AH3377" s="11">
        <f t="shared" si="1640"/>
        <v>1925903.8305000002</v>
      </c>
      <c r="AI3377" s="11">
        <f t="shared" si="1641"/>
        <v>1529331.5</v>
      </c>
      <c r="AJ3377" s="10">
        <f t="shared" si="1642"/>
        <v>1297419.9976250001</v>
      </c>
      <c r="AK3377" s="9">
        <f t="shared" si="1629"/>
        <v>867222.33</v>
      </c>
      <c r="AL3377" s="9">
        <f t="shared" si="1643"/>
        <v>1727617.6652500001</v>
      </c>
      <c r="AM3377" s="6">
        <f t="shared" si="1646"/>
        <v>596588.87062531116</v>
      </c>
      <c r="AN3377" s="8">
        <f t="shared" si="1649"/>
        <v>753738.72634128295</v>
      </c>
      <c r="AO3377" s="7">
        <f t="shared" si="1644"/>
        <v>0.49285503263437846</v>
      </c>
      <c r="AP3377" s="6">
        <f>+AM3377</f>
        <v>596588.87062531116</v>
      </c>
      <c r="AQ3377" s="5" t="s">
        <v>0</v>
      </c>
    </row>
    <row r="3378" spans="1:43" ht="15.75" x14ac:dyDescent="0.25">
      <c r="A3378" s="42">
        <v>923</v>
      </c>
      <c r="B3378" s="24">
        <v>72154100</v>
      </c>
      <c r="C3378" s="26">
        <v>8714199</v>
      </c>
      <c r="D3378" s="24" t="s">
        <v>3</v>
      </c>
      <c r="E3378" s="24" t="s">
        <v>3</v>
      </c>
      <c r="F3378" s="23" t="s">
        <v>579</v>
      </c>
      <c r="G3378" s="22" t="s">
        <v>1</v>
      </c>
      <c r="H3378" s="21">
        <v>1</v>
      </c>
      <c r="I3378" s="20">
        <v>1638620.6965714286</v>
      </c>
      <c r="J3378" s="20">
        <f t="shared" si="1650"/>
        <v>311337.93234857143</v>
      </c>
      <c r="K3378" s="19">
        <f t="shared" si="1651"/>
        <v>1949958.62892</v>
      </c>
      <c r="L3378" s="15">
        <f t="shared" si="1652"/>
        <v>1949958.62892</v>
      </c>
      <c r="M3378" s="17">
        <v>1332333.6134453781</v>
      </c>
      <c r="N3378" s="17">
        <v>253143.38655462186</v>
      </c>
      <c r="O3378" s="16">
        <v>1585477</v>
      </c>
      <c r="P3378" s="18">
        <v>1585477</v>
      </c>
      <c r="Q3378" s="17">
        <v>1245171.4285714286</v>
      </c>
      <c r="R3378" s="17">
        <v>236582.57142857145</v>
      </c>
      <c r="S3378" s="16">
        <v>1481754</v>
      </c>
      <c r="T3378" s="15">
        <f t="shared" si="1632"/>
        <v>1481754</v>
      </c>
      <c r="U3378" s="14"/>
      <c r="V3378" s="14"/>
      <c r="W3378" s="14"/>
      <c r="X3378" s="14"/>
      <c r="Y3378" s="14"/>
      <c r="Z3378" s="14"/>
      <c r="AA3378" s="14"/>
      <c r="AB3378" s="58">
        <v>126000</v>
      </c>
      <c r="AC3378" s="12">
        <f t="shared" si="1636"/>
        <v>23940</v>
      </c>
      <c r="AD3378" s="6">
        <f t="shared" si="1637"/>
        <v>149940</v>
      </c>
      <c r="AE3378" s="6">
        <f t="shared" si="1638"/>
        <v>7646.94</v>
      </c>
      <c r="AF3378" s="6">
        <f t="shared" si="1639"/>
        <v>157586.94</v>
      </c>
      <c r="AG3378" s="9">
        <f t="shared" si="1645"/>
        <v>157586.94</v>
      </c>
      <c r="AH3378" s="11">
        <f t="shared" si="1640"/>
        <v>1949958.62892</v>
      </c>
      <c r="AI3378" s="11">
        <f t="shared" si="1641"/>
        <v>1533615.5</v>
      </c>
      <c r="AJ3378" s="10">
        <f t="shared" si="1642"/>
        <v>1293694.1422300001</v>
      </c>
      <c r="AK3378" s="9">
        <f t="shared" si="1629"/>
        <v>845601.22</v>
      </c>
      <c r="AL3378" s="9">
        <f t="shared" si="1643"/>
        <v>1741787.06446</v>
      </c>
      <c r="AM3378" s="6">
        <f t="shared" si="1646"/>
        <v>489947.75522269506</v>
      </c>
      <c r="AN3378" s="8">
        <f t="shared" si="1649"/>
        <v>783565.86569397943</v>
      </c>
      <c r="AO3378" s="7">
        <f t="shared" si="1644"/>
        <v>0.51092719504594175</v>
      </c>
      <c r="AP3378" s="6">
        <f>+AM3378</f>
        <v>489947.75522269506</v>
      </c>
      <c r="AQ3378" s="5" t="s">
        <v>0</v>
      </c>
    </row>
    <row r="3379" spans="1:43" ht="15.75" x14ac:dyDescent="0.25">
      <c r="A3379" s="42">
        <v>924</v>
      </c>
      <c r="B3379" s="24">
        <v>72154100</v>
      </c>
      <c r="C3379" s="26">
        <v>8714199</v>
      </c>
      <c r="D3379" s="24" t="s">
        <v>3</v>
      </c>
      <c r="E3379" s="24" t="s">
        <v>3</v>
      </c>
      <c r="F3379" s="23" t="s">
        <v>578</v>
      </c>
      <c r="G3379" s="22" t="s">
        <v>1</v>
      </c>
      <c r="H3379" s="21">
        <v>1</v>
      </c>
      <c r="I3379" s="20">
        <v>1554595.926504202</v>
      </c>
      <c r="J3379" s="20">
        <f t="shared" si="1650"/>
        <v>295373.22603579838</v>
      </c>
      <c r="K3379" s="19">
        <f t="shared" si="1651"/>
        <v>1849969.1525400004</v>
      </c>
      <c r="L3379" s="15">
        <f t="shared" si="1652"/>
        <v>1849969.1525400004</v>
      </c>
      <c r="M3379" s="17">
        <v>1252200.8403361344</v>
      </c>
      <c r="N3379" s="17">
        <v>237918.15966386555</v>
      </c>
      <c r="O3379" s="16">
        <v>1490119</v>
      </c>
      <c r="P3379" s="18">
        <v>1490119</v>
      </c>
      <c r="Q3379" s="17">
        <v>1181321.848739496</v>
      </c>
      <c r="R3379" s="17">
        <v>224451.15126050424</v>
      </c>
      <c r="S3379" s="16">
        <v>1405773.0000000002</v>
      </c>
      <c r="T3379" s="15">
        <f t="shared" si="1632"/>
        <v>1405773.0000000002</v>
      </c>
      <c r="U3379" s="14"/>
      <c r="V3379" s="14"/>
      <c r="W3379" s="14"/>
      <c r="X3379" s="14"/>
      <c r="Y3379" s="14"/>
      <c r="Z3379" s="14"/>
      <c r="AA3379" s="14"/>
      <c r="AB3379" s="58">
        <v>123000</v>
      </c>
      <c r="AC3379" s="12">
        <f t="shared" si="1636"/>
        <v>23370</v>
      </c>
      <c r="AD3379" s="6">
        <f t="shared" si="1637"/>
        <v>146370</v>
      </c>
      <c r="AE3379" s="6">
        <f t="shared" si="1638"/>
        <v>7464.87</v>
      </c>
      <c r="AF3379" s="6">
        <f t="shared" si="1639"/>
        <v>153834.87</v>
      </c>
      <c r="AG3379" s="9">
        <f t="shared" si="1645"/>
        <v>153834.87</v>
      </c>
      <c r="AH3379" s="11">
        <f t="shared" si="1640"/>
        <v>1849969.1525400004</v>
      </c>
      <c r="AI3379" s="11">
        <f t="shared" si="1641"/>
        <v>1447946</v>
      </c>
      <c r="AJ3379" s="10">
        <f t="shared" si="1642"/>
        <v>1224924.0056350001</v>
      </c>
      <c r="AK3379" s="9">
        <f t="shared" si="1629"/>
        <v>800890.43500000006</v>
      </c>
      <c r="AL3379" s="9">
        <f t="shared" si="1643"/>
        <v>1648957.5762700001</v>
      </c>
      <c r="AM3379" s="6">
        <f t="shared" si="1646"/>
        <v>474863.90566430584</v>
      </c>
      <c r="AN3379" s="8">
        <f t="shared" si="1649"/>
        <v>739582.7913862227</v>
      </c>
      <c r="AO3379" s="7">
        <f t="shared" si="1644"/>
        <v>0.51078064471066098</v>
      </c>
      <c r="AP3379" s="6">
        <f>+AM3379</f>
        <v>474863.90566430584</v>
      </c>
      <c r="AQ3379" s="5" t="s">
        <v>0</v>
      </c>
    </row>
    <row r="3380" spans="1:43" ht="15.75" x14ac:dyDescent="0.25">
      <c r="A3380" s="42">
        <v>925</v>
      </c>
      <c r="B3380" s="24">
        <v>72154100</v>
      </c>
      <c r="C3380" s="26">
        <v>8714199</v>
      </c>
      <c r="D3380" s="24" t="s">
        <v>3</v>
      </c>
      <c r="E3380" s="24" t="s">
        <v>3</v>
      </c>
      <c r="F3380" s="23" t="s">
        <v>577</v>
      </c>
      <c r="G3380" s="22" t="s">
        <v>1</v>
      </c>
      <c r="H3380" s="21">
        <v>1</v>
      </c>
      <c r="I3380" s="20">
        <v>365911.0036638655</v>
      </c>
      <c r="J3380" s="20">
        <f t="shared" si="1650"/>
        <v>69523.090696134444</v>
      </c>
      <c r="K3380" s="19">
        <f t="shared" si="1651"/>
        <v>435434.09435999993</v>
      </c>
      <c r="L3380" s="15">
        <f t="shared" si="1652"/>
        <v>435434.09435999993</v>
      </c>
      <c r="M3380" s="17">
        <v>291954.62184873951</v>
      </c>
      <c r="N3380" s="17">
        <v>55471.378151260506</v>
      </c>
      <c r="O3380" s="16">
        <v>347426</v>
      </c>
      <c r="P3380" s="18">
        <v>347426</v>
      </c>
      <c r="Q3380" s="17">
        <v>278052.10084033612</v>
      </c>
      <c r="R3380" s="17">
        <v>52829.899159663866</v>
      </c>
      <c r="S3380" s="16">
        <v>330882</v>
      </c>
      <c r="T3380" s="15">
        <f t="shared" si="1632"/>
        <v>330882</v>
      </c>
      <c r="U3380" s="14"/>
      <c r="V3380" s="14"/>
      <c r="W3380" s="14"/>
      <c r="X3380" s="14"/>
      <c r="Y3380" s="14"/>
      <c r="Z3380" s="14"/>
      <c r="AA3380" s="14"/>
      <c r="AB3380" s="58">
        <v>126050.42016806723</v>
      </c>
      <c r="AC3380" s="12">
        <f t="shared" si="1636"/>
        <v>23949.579831932773</v>
      </c>
      <c r="AD3380" s="6">
        <f t="shared" si="1637"/>
        <v>150000</v>
      </c>
      <c r="AE3380" s="6">
        <f t="shared" si="1638"/>
        <v>7649.9999999999991</v>
      </c>
      <c r="AF3380" s="6">
        <f t="shared" si="1639"/>
        <v>157650</v>
      </c>
      <c r="AG3380" s="9">
        <f t="shared" si="1645"/>
        <v>157650</v>
      </c>
      <c r="AH3380" s="11">
        <f t="shared" si="1640"/>
        <v>435434.09435999993</v>
      </c>
      <c r="AI3380" s="11">
        <f t="shared" si="1641"/>
        <v>339154</v>
      </c>
      <c r="AJ3380" s="10">
        <f t="shared" si="1642"/>
        <v>317848.02359</v>
      </c>
      <c r="AK3380" s="9">
        <f t="shared" si="1629"/>
        <v>248402</v>
      </c>
      <c r="AL3380" s="9">
        <f t="shared" si="1643"/>
        <v>387294.04717999999</v>
      </c>
      <c r="AM3380" s="6">
        <f t="shared" si="1646"/>
        <v>275098.23954997549</v>
      </c>
      <c r="AN3380" s="8">
        <f t="shared" si="1649"/>
        <v>116239.16728142381</v>
      </c>
      <c r="AO3380" s="7">
        <f t="shared" si="1644"/>
        <v>0.34273270337788675</v>
      </c>
      <c r="AP3380" s="6">
        <f>+AG3380</f>
        <v>157650</v>
      </c>
      <c r="AQ3380" s="5" t="s">
        <v>4</v>
      </c>
    </row>
    <row r="3381" spans="1:43" ht="15.75" x14ac:dyDescent="0.25">
      <c r="A3381" s="42">
        <v>926</v>
      </c>
      <c r="B3381" s="24">
        <v>72154100</v>
      </c>
      <c r="C3381" s="26">
        <v>8714199</v>
      </c>
      <c r="D3381" s="24" t="s">
        <v>3</v>
      </c>
      <c r="E3381" s="24" t="s">
        <v>3</v>
      </c>
      <c r="F3381" s="23" t="s">
        <v>576</v>
      </c>
      <c r="G3381" s="22" t="s">
        <v>1</v>
      </c>
      <c r="H3381" s="21">
        <v>1</v>
      </c>
      <c r="I3381" s="20">
        <v>285185.03052100842</v>
      </c>
      <c r="J3381" s="20">
        <f t="shared" si="1650"/>
        <v>54185.155798991604</v>
      </c>
      <c r="K3381" s="19">
        <f t="shared" si="1651"/>
        <v>339370.18632000004</v>
      </c>
      <c r="L3381" s="15">
        <f t="shared" si="1652"/>
        <v>339370.18632000004</v>
      </c>
      <c r="M3381" s="17">
        <v>229711.76470588235</v>
      </c>
      <c r="N3381" s="17">
        <v>43645.23529411765</v>
      </c>
      <c r="O3381" s="16">
        <v>273357</v>
      </c>
      <c r="P3381" s="18">
        <v>273357</v>
      </c>
      <c r="Q3381" s="17">
        <v>216709.24369747899</v>
      </c>
      <c r="R3381" s="17">
        <v>41174.756302521011</v>
      </c>
      <c r="S3381" s="16">
        <v>257884</v>
      </c>
      <c r="T3381" s="15">
        <f t="shared" si="1632"/>
        <v>257884</v>
      </c>
      <c r="U3381" s="14"/>
      <c r="V3381" s="14"/>
      <c r="W3381" s="14"/>
      <c r="X3381" s="14"/>
      <c r="Y3381" s="14"/>
      <c r="Z3381" s="14"/>
      <c r="AA3381" s="14"/>
      <c r="AB3381" s="58">
        <v>129000</v>
      </c>
      <c r="AC3381" s="12">
        <f t="shared" si="1636"/>
        <v>24510</v>
      </c>
      <c r="AD3381" s="6">
        <f t="shared" si="1637"/>
        <v>153510</v>
      </c>
      <c r="AE3381" s="6">
        <f t="shared" si="1638"/>
        <v>7829.0099999999993</v>
      </c>
      <c r="AF3381" s="6">
        <f t="shared" si="1639"/>
        <v>161339.01</v>
      </c>
      <c r="AG3381" s="9">
        <f t="shared" si="1645"/>
        <v>161339.01</v>
      </c>
      <c r="AH3381" s="11">
        <f t="shared" si="1640"/>
        <v>339370.18632000004</v>
      </c>
      <c r="AI3381" s="11">
        <f t="shared" si="1641"/>
        <v>265620.5</v>
      </c>
      <c r="AJ3381" s="10">
        <f t="shared" si="1642"/>
        <v>257987.54908000003</v>
      </c>
      <c r="AK3381" s="9">
        <f t="shared" si="1629"/>
        <v>213479.755</v>
      </c>
      <c r="AL3381" s="9">
        <f t="shared" si="1643"/>
        <v>302495.34316000005</v>
      </c>
      <c r="AM3381" s="6">
        <f t="shared" si="1646"/>
        <v>239798.14587128113</v>
      </c>
      <c r="AN3381" s="8">
        <f t="shared" si="1649"/>
        <v>73485.382887641754</v>
      </c>
      <c r="AO3381" s="7">
        <f t="shared" si="1644"/>
        <v>0.27665554009438936</v>
      </c>
      <c r="AP3381" s="6">
        <f>+AG3381</f>
        <v>161339.01</v>
      </c>
      <c r="AQ3381" s="5" t="s">
        <v>4</v>
      </c>
    </row>
    <row r="3382" spans="1:43" ht="15.75" x14ac:dyDescent="0.25">
      <c r="A3382" s="42">
        <v>927</v>
      </c>
      <c r="B3382" s="24">
        <v>72154100</v>
      </c>
      <c r="C3382" s="26">
        <v>8714199</v>
      </c>
      <c r="D3382" s="24" t="s">
        <v>3</v>
      </c>
      <c r="E3382" s="24" t="s">
        <v>3</v>
      </c>
      <c r="F3382" s="23" t="s">
        <v>575</v>
      </c>
      <c r="G3382" s="22" t="s">
        <v>1</v>
      </c>
      <c r="H3382" s="21">
        <v>1</v>
      </c>
      <c r="I3382" s="20">
        <v>2318020.2535462184</v>
      </c>
      <c r="J3382" s="20">
        <f t="shared" si="1650"/>
        <v>440423.84817378147</v>
      </c>
      <c r="K3382" s="19">
        <f t="shared" si="1651"/>
        <v>2758444.1017199997</v>
      </c>
      <c r="L3382" s="15">
        <f t="shared" si="1652"/>
        <v>2758444.1017199997</v>
      </c>
      <c r="M3382" s="17">
        <v>1919969.7478991598</v>
      </c>
      <c r="N3382" s="17">
        <v>364794.25210084039</v>
      </c>
      <c r="O3382" s="16">
        <v>2284764</v>
      </c>
      <c r="P3382" s="18">
        <v>2284764</v>
      </c>
      <c r="Q3382" s="17">
        <v>1761440.3361344538</v>
      </c>
      <c r="R3382" s="17">
        <v>334673.66386554623</v>
      </c>
      <c r="S3382" s="16">
        <v>2096114</v>
      </c>
      <c r="T3382" s="15">
        <f t="shared" si="1632"/>
        <v>2096114</v>
      </c>
      <c r="U3382" s="14"/>
      <c r="V3382" s="14"/>
      <c r="W3382" s="14"/>
      <c r="X3382" s="14"/>
      <c r="Y3382" s="14"/>
      <c r="Z3382" s="14"/>
      <c r="AA3382" s="14"/>
      <c r="AB3382" s="58">
        <v>82000</v>
      </c>
      <c r="AC3382" s="12">
        <f t="shared" si="1636"/>
        <v>15580</v>
      </c>
      <c r="AD3382" s="6">
        <f t="shared" si="1637"/>
        <v>97580</v>
      </c>
      <c r="AE3382" s="6">
        <f t="shared" si="1638"/>
        <v>4976.58</v>
      </c>
      <c r="AF3382" s="6">
        <f t="shared" si="1639"/>
        <v>102556.58</v>
      </c>
      <c r="AG3382" s="9">
        <f t="shared" si="1645"/>
        <v>102556.58</v>
      </c>
      <c r="AH3382" s="11">
        <f t="shared" si="1640"/>
        <v>2758444.1017199997</v>
      </c>
      <c r="AI3382" s="11">
        <f t="shared" si="1641"/>
        <v>2190439</v>
      </c>
      <c r="AJ3382" s="10">
        <f t="shared" si="1642"/>
        <v>1810469.6704299999</v>
      </c>
      <c r="AK3382" s="9">
        <f t="shared" si="1629"/>
        <v>1146497.79</v>
      </c>
      <c r="AL3382" s="9">
        <f t="shared" si="1643"/>
        <v>2474441.5508599998</v>
      </c>
      <c r="AM3382" s="6">
        <f t="shared" si="1646"/>
        <v>362713.30352973915</v>
      </c>
      <c r="AN3382" s="8">
        <f t="shared" si="1649"/>
        <v>1172201.694948371</v>
      </c>
      <c r="AO3382" s="7">
        <f t="shared" si="1644"/>
        <v>0.53514464221481217</v>
      </c>
      <c r="AP3382" s="6">
        <f>+AM3382</f>
        <v>362713.30352973915</v>
      </c>
      <c r="AQ3382" s="5" t="s">
        <v>0</v>
      </c>
    </row>
    <row r="3383" spans="1:43" ht="15.75" x14ac:dyDescent="0.25">
      <c r="A3383" s="42">
        <v>928</v>
      </c>
      <c r="B3383" s="24">
        <v>72154100</v>
      </c>
      <c r="C3383" s="26">
        <v>8714199</v>
      </c>
      <c r="D3383" s="24" t="s">
        <v>3</v>
      </c>
      <c r="E3383" s="24" t="s">
        <v>3</v>
      </c>
      <c r="F3383" s="23" t="s">
        <v>574</v>
      </c>
      <c r="G3383" s="22" t="s">
        <v>1</v>
      </c>
      <c r="H3383" s="21">
        <v>1</v>
      </c>
      <c r="I3383" s="20">
        <v>4410395.2775798319</v>
      </c>
      <c r="J3383" s="20">
        <f t="shared" si="1650"/>
        <v>837975.10274016811</v>
      </c>
      <c r="K3383" s="19">
        <f t="shared" si="1651"/>
        <v>5248370.3803199995</v>
      </c>
      <c r="L3383" s="15">
        <f t="shared" si="1652"/>
        <v>5248370.3803199995</v>
      </c>
      <c r="M3383" s="17">
        <v>3586014.2857142859</v>
      </c>
      <c r="N3383" s="17">
        <v>681342.71428571432</v>
      </c>
      <c r="O3383" s="16">
        <v>4267357</v>
      </c>
      <c r="P3383" s="18">
        <v>4267357</v>
      </c>
      <c r="Q3383" s="17">
        <v>3351415.1260504201</v>
      </c>
      <c r="R3383" s="17">
        <v>636768.87394957978</v>
      </c>
      <c r="S3383" s="16">
        <v>3988184</v>
      </c>
      <c r="T3383" s="15">
        <f t="shared" si="1632"/>
        <v>3988184</v>
      </c>
      <c r="U3383" s="14"/>
      <c r="V3383" s="14"/>
      <c r="W3383" s="14"/>
      <c r="X3383" s="14"/>
      <c r="Y3383" s="14"/>
      <c r="Z3383" s="14"/>
      <c r="AA3383" s="14"/>
      <c r="AB3383" s="58">
        <v>105000</v>
      </c>
      <c r="AC3383" s="12">
        <f t="shared" si="1636"/>
        <v>19950</v>
      </c>
      <c r="AD3383" s="6">
        <f t="shared" si="1637"/>
        <v>124950</v>
      </c>
      <c r="AE3383" s="6">
        <f t="shared" si="1638"/>
        <v>6372.45</v>
      </c>
      <c r="AF3383" s="6">
        <f t="shared" si="1639"/>
        <v>131322.45000000001</v>
      </c>
      <c r="AG3383" s="9">
        <f t="shared" si="1645"/>
        <v>131322.45000000001</v>
      </c>
      <c r="AH3383" s="11">
        <f t="shared" si="1640"/>
        <v>5248370.3803199995</v>
      </c>
      <c r="AI3383" s="11">
        <f t="shared" si="1641"/>
        <v>4127770.5</v>
      </c>
      <c r="AJ3383" s="10">
        <f t="shared" si="1642"/>
        <v>3408808.4575799997</v>
      </c>
      <c r="AK3383" s="9">
        <f t="shared" si="1629"/>
        <v>2129546.4750000001</v>
      </c>
      <c r="AL3383" s="9">
        <f t="shared" si="1643"/>
        <v>4688070.4401599998</v>
      </c>
      <c r="AM3383" s="6">
        <f t="shared" si="1646"/>
        <v>482482.43011406244</v>
      </c>
      <c r="AN3383" s="8">
        <f t="shared" si="1649"/>
        <v>2250828.3080030447</v>
      </c>
      <c r="AO3383" s="7">
        <f t="shared" si="1644"/>
        <v>0.54528911139876712</v>
      </c>
      <c r="AP3383" s="6">
        <f>+AM3383</f>
        <v>482482.43011406244</v>
      </c>
      <c r="AQ3383" s="5" t="s">
        <v>0</v>
      </c>
    </row>
    <row r="3384" spans="1:43" ht="15.75" x14ac:dyDescent="0.25">
      <c r="A3384" s="42">
        <v>929</v>
      </c>
      <c r="B3384" s="24">
        <v>72154100</v>
      </c>
      <c r="C3384" s="26">
        <v>8714199</v>
      </c>
      <c r="D3384" s="24" t="s">
        <v>3</v>
      </c>
      <c r="E3384" s="24" t="s">
        <v>3</v>
      </c>
      <c r="F3384" s="23" t="s">
        <v>573</v>
      </c>
      <c r="G3384" s="22" t="s">
        <v>1</v>
      </c>
      <c r="H3384" s="21">
        <v>1</v>
      </c>
      <c r="I3384" s="20">
        <v>816951.53707563027</v>
      </c>
      <c r="J3384" s="20">
        <f t="shared" si="1650"/>
        <v>155220.79204436977</v>
      </c>
      <c r="K3384" s="19">
        <f t="shared" si="1651"/>
        <v>972172.32912000001</v>
      </c>
      <c r="L3384" s="15">
        <f t="shared" si="1652"/>
        <v>972172.32912000001</v>
      </c>
      <c r="M3384" s="17">
        <v>670456.30252100842</v>
      </c>
      <c r="N3384" s="17">
        <v>127386.6974789916</v>
      </c>
      <c r="O3384" s="16">
        <v>797843</v>
      </c>
      <c r="P3384" s="18">
        <v>797843</v>
      </c>
      <c r="Q3384" s="17">
        <v>620793.27731092437</v>
      </c>
      <c r="R3384" s="17">
        <v>117950.72268907563</v>
      </c>
      <c r="S3384" s="16">
        <v>738744</v>
      </c>
      <c r="T3384" s="15">
        <f t="shared" si="1632"/>
        <v>738744</v>
      </c>
      <c r="U3384" s="14"/>
      <c r="V3384" s="14"/>
      <c r="W3384" s="14"/>
      <c r="X3384" s="14"/>
      <c r="Y3384" s="14"/>
      <c r="Z3384" s="14"/>
      <c r="AA3384" s="14"/>
      <c r="AB3384" s="58">
        <v>83000</v>
      </c>
      <c r="AC3384" s="12">
        <f t="shared" si="1636"/>
        <v>15770</v>
      </c>
      <c r="AD3384" s="6">
        <f t="shared" si="1637"/>
        <v>98770</v>
      </c>
      <c r="AE3384" s="6">
        <f t="shared" si="1638"/>
        <v>5037.2699999999995</v>
      </c>
      <c r="AF3384" s="6">
        <f t="shared" si="1639"/>
        <v>103807.27</v>
      </c>
      <c r="AG3384" s="9">
        <f t="shared" si="1645"/>
        <v>103807.27</v>
      </c>
      <c r="AH3384" s="11">
        <f t="shared" si="1640"/>
        <v>972172.32912000001</v>
      </c>
      <c r="AI3384" s="11">
        <f t="shared" si="1641"/>
        <v>768293.5</v>
      </c>
      <c r="AJ3384" s="10">
        <f t="shared" si="1642"/>
        <v>653141.64977999998</v>
      </c>
      <c r="AK3384" s="9">
        <f t="shared" si="1629"/>
        <v>436050.38500000001</v>
      </c>
      <c r="AL3384" s="9">
        <f t="shared" si="1643"/>
        <v>870232.91455999995</v>
      </c>
      <c r="AM3384" s="6">
        <f t="shared" si="1646"/>
        <v>301457.03515316785</v>
      </c>
      <c r="AN3384" s="8">
        <f t="shared" si="1649"/>
        <v>379392.09194319346</v>
      </c>
      <c r="AO3384" s="7">
        <f t="shared" si="1644"/>
        <v>0.49381140403139356</v>
      </c>
      <c r="AP3384" s="6">
        <f>+AM3384</f>
        <v>301457.03515316785</v>
      </c>
      <c r="AQ3384" s="5" t="s">
        <v>0</v>
      </c>
    </row>
    <row r="3385" spans="1:43" ht="15.75" x14ac:dyDescent="0.25">
      <c r="A3385" s="42">
        <v>930</v>
      </c>
      <c r="B3385" s="24">
        <v>72154100</v>
      </c>
      <c r="C3385" s="26">
        <v>8714199</v>
      </c>
      <c r="D3385" s="24" t="s">
        <v>3</v>
      </c>
      <c r="E3385" s="24" t="s">
        <v>3</v>
      </c>
      <c r="F3385" s="23" t="s">
        <v>572</v>
      </c>
      <c r="G3385" s="22" t="s">
        <v>1</v>
      </c>
      <c r="H3385" s="21">
        <v>1</v>
      </c>
      <c r="I3385" s="20">
        <v>347577.96463865548</v>
      </c>
      <c r="J3385" s="20">
        <f t="shared" si="1650"/>
        <v>66039.813281344541</v>
      </c>
      <c r="K3385" s="19">
        <f t="shared" si="1651"/>
        <v>413617.77792000002</v>
      </c>
      <c r="L3385" s="15">
        <f t="shared" si="1652"/>
        <v>413617.77792000002</v>
      </c>
      <c r="M3385" s="17">
        <v>285250.42016806721</v>
      </c>
      <c r="N3385" s="17">
        <v>54197.579831932773</v>
      </c>
      <c r="O3385" s="16">
        <v>339448</v>
      </c>
      <c r="P3385" s="18">
        <v>339448</v>
      </c>
      <c r="Q3385" s="17">
        <v>264121.00840336137</v>
      </c>
      <c r="R3385" s="17">
        <v>50182.991596638662</v>
      </c>
      <c r="S3385" s="16">
        <v>314304</v>
      </c>
      <c r="T3385" s="15">
        <f t="shared" si="1632"/>
        <v>314304</v>
      </c>
      <c r="U3385" s="14"/>
      <c r="V3385" s="14"/>
      <c r="W3385" s="14"/>
      <c r="X3385" s="14"/>
      <c r="Y3385" s="14"/>
      <c r="Z3385" s="14"/>
      <c r="AA3385" s="14"/>
      <c r="AB3385" s="58">
        <v>89000</v>
      </c>
      <c r="AC3385" s="12">
        <f t="shared" ref="AC3385:AC3416" si="1653">+AB3385*19%</f>
        <v>16910</v>
      </c>
      <c r="AD3385" s="6">
        <f t="shared" ref="AD3385:AD3416" si="1654">+AB3385+AC3385</f>
        <v>105910</v>
      </c>
      <c r="AE3385" s="6">
        <f t="shared" ref="AE3385:AE3416" si="1655">+AD3385*5.1%</f>
        <v>5401.41</v>
      </c>
      <c r="AF3385" s="6">
        <f t="shared" ref="AF3385:AF3416" si="1656">+AD3385+AE3385</f>
        <v>111311.41</v>
      </c>
      <c r="AG3385" s="9">
        <f t="shared" si="1645"/>
        <v>111311.41</v>
      </c>
      <c r="AH3385" s="11">
        <f t="shared" ref="AH3385:AH3421" si="1657">MAX(L3385,P3385,T3385,AF3385)</f>
        <v>413617.77792000002</v>
      </c>
      <c r="AI3385" s="11">
        <f t="shared" ref="AI3385:AI3421" si="1658">MEDIAN(L3385,P3385,T3385,AF3385)</f>
        <v>326876</v>
      </c>
      <c r="AJ3385" s="10">
        <f t="shared" ref="AJ3385:AJ3421" si="1659">AVERAGE(L3385,P3385,T3385,AF3385)</f>
        <v>294670.29697999998</v>
      </c>
      <c r="AK3385" s="9">
        <f t="shared" si="1629"/>
        <v>219093.70500000002</v>
      </c>
      <c r="AL3385" s="9">
        <f t="shared" si="1643"/>
        <v>370246.88896000001</v>
      </c>
      <c r="AM3385" s="6">
        <f t="shared" si="1646"/>
        <v>228192.1285815874</v>
      </c>
      <c r="AN3385" s="8">
        <f t="shared" si="1649"/>
        <v>129305.20695695258</v>
      </c>
      <c r="AO3385" s="7">
        <f t="shared" si="1644"/>
        <v>0.39557877285867599</v>
      </c>
      <c r="AP3385" s="6">
        <f>+AG3385</f>
        <v>111311.41</v>
      </c>
      <c r="AQ3385" s="5" t="s">
        <v>4</v>
      </c>
    </row>
    <row r="3386" spans="1:43" ht="25.5" x14ac:dyDescent="0.25">
      <c r="A3386" s="42">
        <v>931</v>
      </c>
      <c r="B3386" s="24">
        <v>72154100</v>
      </c>
      <c r="C3386" s="26">
        <v>8714199</v>
      </c>
      <c r="D3386" s="24" t="s">
        <v>3</v>
      </c>
      <c r="E3386" s="24" t="s">
        <v>3</v>
      </c>
      <c r="F3386" s="23" t="s">
        <v>571</v>
      </c>
      <c r="G3386" s="22" t="s">
        <v>1</v>
      </c>
      <c r="H3386" s="21">
        <v>1</v>
      </c>
      <c r="I3386" s="20">
        <v>1583534.216117647</v>
      </c>
      <c r="J3386" s="20">
        <f t="shared" si="1650"/>
        <v>300871.50106235291</v>
      </c>
      <c r="K3386" s="19">
        <f t="shared" si="1651"/>
        <v>1884405.7171799999</v>
      </c>
      <c r="L3386" s="15">
        <f t="shared" si="1652"/>
        <v>1884405.7171799999</v>
      </c>
      <c r="M3386" s="17">
        <v>1311610.0840336136</v>
      </c>
      <c r="N3386" s="17">
        <v>249205.91596638659</v>
      </c>
      <c r="O3386" s="16">
        <v>1560816.0000000002</v>
      </c>
      <c r="P3386" s="18">
        <v>1560816.0000000002</v>
      </c>
      <c r="Q3386" s="17">
        <v>1203311.7647058824</v>
      </c>
      <c r="R3386" s="17">
        <v>228629.23529411765</v>
      </c>
      <c r="S3386" s="16">
        <v>1431941</v>
      </c>
      <c r="T3386" s="15">
        <f t="shared" si="1632"/>
        <v>1431941</v>
      </c>
      <c r="U3386" s="14"/>
      <c r="V3386" s="14"/>
      <c r="W3386" s="14"/>
      <c r="X3386" s="14"/>
      <c r="Y3386" s="14"/>
      <c r="Z3386" s="14"/>
      <c r="AA3386" s="14"/>
      <c r="AB3386" s="58">
        <v>100000</v>
      </c>
      <c r="AC3386" s="12">
        <f t="shared" si="1653"/>
        <v>19000</v>
      </c>
      <c r="AD3386" s="6">
        <f t="shared" si="1654"/>
        <v>119000</v>
      </c>
      <c r="AE3386" s="6">
        <f t="shared" si="1655"/>
        <v>6069</v>
      </c>
      <c r="AF3386" s="6">
        <f t="shared" si="1656"/>
        <v>125069</v>
      </c>
      <c r="AG3386" s="9">
        <f t="shared" ref="AG3386:AG3417" si="1660">MIN(L3386,P3386,T3386,AF3386)</f>
        <v>125069</v>
      </c>
      <c r="AH3386" s="11">
        <f t="shared" si="1657"/>
        <v>1884405.7171799999</v>
      </c>
      <c r="AI3386" s="11">
        <f t="shared" si="1658"/>
        <v>1496378.5</v>
      </c>
      <c r="AJ3386" s="10">
        <f t="shared" si="1659"/>
        <v>1250557.9292950002</v>
      </c>
      <c r="AK3386" s="9">
        <f t="shared" si="1629"/>
        <v>810723.75</v>
      </c>
      <c r="AL3386" s="9">
        <f t="shared" si="1643"/>
        <v>1690392.1085899998</v>
      </c>
      <c r="AM3386" s="6">
        <f t="shared" ref="AM3386:AM3417" si="1661">HARMEAN(L3386,P3386,T3386,AF3386)</f>
        <v>405461.52517000737</v>
      </c>
      <c r="AN3386" s="8">
        <f t="shared" si="1649"/>
        <v>774090.48500983301</v>
      </c>
      <c r="AO3386" s="7">
        <f t="shared" si="1644"/>
        <v>0.51730928037915069</v>
      </c>
      <c r="AP3386" s="6">
        <f>+AM3386</f>
        <v>405461.52517000737</v>
      </c>
      <c r="AQ3386" s="5" t="s">
        <v>0</v>
      </c>
    </row>
    <row r="3387" spans="1:43" ht="25.5" x14ac:dyDescent="0.25">
      <c r="A3387" s="42">
        <v>932</v>
      </c>
      <c r="B3387" s="24">
        <v>72154100</v>
      </c>
      <c r="C3387" s="26">
        <v>8714199</v>
      </c>
      <c r="D3387" s="24" t="s">
        <v>3</v>
      </c>
      <c r="E3387" s="24" t="s">
        <v>3</v>
      </c>
      <c r="F3387" s="23" t="s">
        <v>570</v>
      </c>
      <c r="G3387" s="22" t="s">
        <v>1</v>
      </c>
      <c r="H3387" s="21">
        <v>1</v>
      </c>
      <c r="I3387" s="20">
        <v>1089027.6374117648</v>
      </c>
      <c r="J3387" s="20">
        <f t="shared" si="1650"/>
        <v>206915.25110823533</v>
      </c>
      <c r="K3387" s="19">
        <f t="shared" si="1651"/>
        <v>1295942.88852</v>
      </c>
      <c r="L3387" s="15">
        <f t="shared" si="1652"/>
        <v>1295942.88852</v>
      </c>
      <c r="M3387" s="17">
        <v>893744.53781512612</v>
      </c>
      <c r="N3387" s="17">
        <v>169811.46218487396</v>
      </c>
      <c r="O3387" s="16">
        <v>1063556</v>
      </c>
      <c r="P3387" s="18">
        <v>1063556</v>
      </c>
      <c r="Q3387" s="17">
        <v>827541.17647058831</v>
      </c>
      <c r="R3387" s="17">
        <v>157232.82352941178</v>
      </c>
      <c r="S3387" s="16">
        <v>984774.00000000012</v>
      </c>
      <c r="T3387" s="15">
        <f t="shared" si="1632"/>
        <v>984774.00000000012</v>
      </c>
      <c r="U3387" s="14"/>
      <c r="V3387" s="14"/>
      <c r="W3387" s="14"/>
      <c r="X3387" s="14"/>
      <c r="Y3387" s="14"/>
      <c r="Z3387" s="14"/>
      <c r="AA3387" s="14"/>
      <c r="AB3387" s="58">
        <v>175000</v>
      </c>
      <c r="AC3387" s="12">
        <f t="shared" si="1653"/>
        <v>33250</v>
      </c>
      <c r="AD3387" s="6">
        <f t="shared" si="1654"/>
        <v>208250</v>
      </c>
      <c r="AE3387" s="6">
        <f t="shared" si="1655"/>
        <v>10620.75</v>
      </c>
      <c r="AF3387" s="6">
        <f t="shared" si="1656"/>
        <v>218870.75</v>
      </c>
      <c r="AG3387" s="9">
        <f t="shared" si="1660"/>
        <v>218870.75</v>
      </c>
      <c r="AH3387" s="11">
        <f t="shared" si="1657"/>
        <v>1295942.88852</v>
      </c>
      <c r="AI3387" s="11">
        <f t="shared" si="1658"/>
        <v>1024165</v>
      </c>
      <c r="AJ3387" s="10">
        <f t="shared" si="1659"/>
        <v>890785.90963000001</v>
      </c>
      <c r="AK3387" s="9">
        <f t="shared" si="1629"/>
        <v>621517.875</v>
      </c>
      <c r="AL3387" s="9">
        <f t="shared" si="1643"/>
        <v>1160053.94426</v>
      </c>
      <c r="AM3387" s="6">
        <f t="shared" si="1661"/>
        <v>548226.91348001547</v>
      </c>
      <c r="AN3387" s="8">
        <f t="shared" si="1649"/>
        <v>467013.71305410215</v>
      </c>
      <c r="AO3387" s="7">
        <f t="shared" si="1644"/>
        <v>0.45599460346145604</v>
      </c>
      <c r="AP3387" s="6">
        <f>+AM3387</f>
        <v>548226.91348001547</v>
      </c>
      <c r="AQ3387" s="5" t="s">
        <v>0</v>
      </c>
    </row>
    <row r="3388" spans="1:43" ht="15.75" x14ac:dyDescent="0.25">
      <c r="A3388" s="42">
        <v>933</v>
      </c>
      <c r="B3388" s="24">
        <v>72154100</v>
      </c>
      <c r="C3388" s="26">
        <v>8714199</v>
      </c>
      <c r="D3388" s="24" t="s">
        <v>3</v>
      </c>
      <c r="E3388" s="24" t="s">
        <v>3</v>
      </c>
      <c r="F3388" s="23" t="s">
        <v>569</v>
      </c>
      <c r="G3388" s="22" t="s">
        <v>1</v>
      </c>
      <c r="H3388" s="21">
        <v>1</v>
      </c>
      <c r="I3388" s="20">
        <v>295836.72746218485</v>
      </c>
      <c r="J3388" s="20">
        <f t="shared" si="1650"/>
        <v>56208.978217815122</v>
      </c>
      <c r="K3388" s="19">
        <f t="shared" si="1651"/>
        <v>352045.70567999996</v>
      </c>
      <c r="L3388" s="15">
        <f t="shared" si="1652"/>
        <v>352045.70567999996</v>
      </c>
      <c r="M3388" s="17">
        <v>245036.13445378153</v>
      </c>
      <c r="N3388" s="17">
        <v>46556.865546218491</v>
      </c>
      <c r="O3388" s="16">
        <v>291593</v>
      </c>
      <c r="P3388" s="18">
        <v>291593</v>
      </c>
      <c r="Q3388" s="17">
        <v>224803.36134453781</v>
      </c>
      <c r="R3388" s="17">
        <v>42712.638655462186</v>
      </c>
      <c r="S3388" s="16">
        <v>267516</v>
      </c>
      <c r="T3388" s="15">
        <f t="shared" si="1632"/>
        <v>267516</v>
      </c>
      <c r="U3388" s="14"/>
      <c r="V3388" s="14"/>
      <c r="W3388" s="14"/>
      <c r="X3388" s="14"/>
      <c r="Y3388" s="14"/>
      <c r="Z3388" s="14"/>
      <c r="AA3388" s="14"/>
      <c r="AB3388" s="58">
        <v>95000</v>
      </c>
      <c r="AC3388" s="12">
        <f t="shared" si="1653"/>
        <v>18050</v>
      </c>
      <c r="AD3388" s="6">
        <f t="shared" si="1654"/>
        <v>113050</v>
      </c>
      <c r="AE3388" s="6">
        <f t="shared" si="1655"/>
        <v>5765.5499999999993</v>
      </c>
      <c r="AF3388" s="6">
        <f t="shared" si="1656"/>
        <v>118815.55</v>
      </c>
      <c r="AG3388" s="9">
        <f t="shared" si="1660"/>
        <v>118815.55</v>
      </c>
      <c r="AH3388" s="11">
        <f t="shared" si="1657"/>
        <v>352045.70567999996</v>
      </c>
      <c r="AI3388" s="11">
        <f t="shared" si="1658"/>
        <v>279554.5</v>
      </c>
      <c r="AJ3388" s="10">
        <f t="shared" si="1659"/>
        <v>257492.56391999999</v>
      </c>
      <c r="AK3388" s="9">
        <f t="shared" si="1629"/>
        <v>199185.02499999999</v>
      </c>
      <c r="AL3388" s="9">
        <f t="shared" si="1643"/>
        <v>315800.10283999995</v>
      </c>
      <c r="AM3388" s="6">
        <f t="shared" si="1661"/>
        <v>217102.47769322974</v>
      </c>
      <c r="AN3388" s="8">
        <f t="shared" si="1649"/>
        <v>99053.72249130017</v>
      </c>
      <c r="AO3388" s="7">
        <f t="shared" si="1644"/>
        <v>0.35432705426419597</v>
      </c>
      <c r="AP3388" s="6">
        <f>+AG3388</f>
        <v>118815.55</v>
      </c>
      <c r="AQ3388" s="5" t="s">
        <v>4</v>
      </c>
    </row>
    <row r="3389" spans="1:43" ht="15.75" x14ac:dyDescent="0.25">
      <c r="A3389" s="42">
        <v>934</v>
      </c>
      <c r="B3389" s="24">
        <v>72154100</v>
      </c>
      <c r="C3389" s="26">
        <v>8714199</v>
      </c>
      <c r="D3389" s="24" t="s">
        <v>3</v>
      </c>
      <c r="E3389" s="24" t="s">
        <v>3</v>
      </c>
      <c r="F3389" s="23" t="s">
        <v>568</v>
      </c>
      <c r="G3389" s="22" t="s">
        <v>1</v>
      </c>
      <c r="H3389" s="21">
        <v>1</v>
      </c>
      <c r="I3389" s="20">
        <v>671330.05608403368</v>
      </c>
      <c r="J3389" s="20">
        <f t="shared" si="1650"/>
        <v>127552.7106559664</v>
      </c>
      <c r="K3389" s="19">
        <f t="shared" si="1651"/>
        <v>798882.76674000011</v>
      </c>
      <c r="L3389" s="15">
        <f t="shared" si="1652"/>
        <v>798882.76674000011</v>
      </c>
      <c r="M3389" s="17">
        <v>556049.57983193279</v>
      </c>
      <c r="N3389" s="17">
        <v>105649.42016806723</v>
      </c>
      <c r="O3389" s="16">
        <v>661699</v>
      </c>
      <c r="P3389" s="18">
        <v>661699</v>
      </c>
      <c r="Q3389" s="17">
        <v>510136.97478991601</v>
      </c>
      <c r="R3389" s="17">
        <v>96926.025210084044</v>
      </c>
      <c r="S3389" s="16">
        <v>607063</v>
      </c>
      <c r="T3389" s="15">
        <f t="shared" si="1632"/>
        <v>607063</v>
      </c>
      <c r="U3389" s="14"/>
      <c r="V3389" s="14"/>
      <c r="W3389" s="14"/>
      <c r="X3389" s="14"/>
      <c r="Y3389" s="14"/>
      <c r="Z3389" s="14"/>
      <c r="AA3389" s="14"/>
      <c r="AB3389" s="58">
        <v>111000</v>
      </c>
      <c r="AC3389" s="12">
        <f t="shared" si="1653"/>
        <v>21090</v>
      </c>
      <c r="AD3389" s="6">
        <f t="shared" si="1654"/>
        <v>132090</v>
      </c>
      <c r="AE3389" s="6">
        <f t="shared" si="1655"/>
        <v>6736.5899999999992</v>
      </c>
      <c r="AF3389" s="6">
        <f t="shared" si="1656"/>
        <v>138826.59</v>
      </c>
      <c r="AG3389" s="9">
        <f t="shared" si="1660"/>
        <v>138826.59</v>
      </c>
      <c r="AH3389" s="11">
        <f t="shared" si="1657"/>
        <v>798882.76674000011</v>
      </c>
      <c r="AI3389" s="11">
        <f t="shared" si="1658"/>
        <v>634381</v>
      </c>
      <c r="AJ3389" s="10">
        <f t="shared" si="1659"/>
        <v>551617.83918500005</v>
      </c>
      <c r="AK3389" s="9">
        <f t="shared" si="1629"/>
        <v>386603.79499999998</v>
      </c>
      <c r="AL3389" s="9">
        <f t="shared" si="1643"/>
        <v>716631.88337000005</v>
      </c>
      <c r="AM3389" s="6">
        <f t="shared" si="1661"/>
        <v>344426.27635053638</v>
      </c>
      <c r="AN3389" s="8">
        <f t="shared" si="1649"/>
        <v>286780.16413661477</v>
      </c>
      <c r="AO3389" s="7">
        <f t="shared" si="1644"/>
        <v>0.45206297814186547</v>
      </c>
      <c r="AP3389" s="6">
        <f>+AM3389</f>
        <v>344426.27635053638</v>
      </c>
      <c r="AQ3389" s="5" t="s">
        <v>0</v>
      </c>
    </row>
    <row r="3390" spans="1:43" ht="25.5" x14ac:dyDescent="0.25">
      <c r="A3390" s="42">
        <v>935</v>
      </c>
      <c r="B3390" s="24">
        <v>72154100</v>
      </c>
      <c r="C3390" s="26">
        <v>8714199</v>
      </c>
      <c r="D3390" s="24" t="s">
        <v>3</v>
      </c>
      <c r="E3390" s="24" t="s">
        <v>3</v>
      </c>
      <c r="F3390" s="23" t="s">
        <v>567</v>
      </c>
      <c r="G3390" s="22" t="s">
        <v>1</v>
      </c>
      <c r="H3390" s="21">
        <v>1</v>
      </c>
      <c r="I3390" s="20">
        <v>260171.45773109244</v>
      </c>
      <c r="J3390" s="20">
        <f t="shared" si="1650"/>
        <v>49432.576968907561</v>
      </c>
      <c r="K3390" s="19">
        <f t="shared" si="1651"/>
        <v>309604.03470000002</v>
      </c>
      <c r="L3390" s="15">
        <f t="shared" si="1652"/>
        <v>309604.03470000002</v>
      </c>
      <c r="M3390" s="17">
        <v>207586.55462184874</v>
      </c>
      <c r="N3390" s="17">
        <v>39441.445378151264</v>
      </c>
      <c r="O3390" s="16">
        <v>247028</v>
      </c>
      <c r="P3390" s="18">
        <v>247028</v>
      </c>
      <c r="Q3390" s="17">
        <v>197701.68067226891</v>
      </c>
      <c r="R3390" s="17">
        <v>37563.319327731093</v>
      </c>
      <c r="S3390" s="16">
        <v>235265</v>
      </c>
      <c r="T3390" s="15">
        <f t="shared" si="1632"/>
        <v>235265</v>
      </c>
      <c r="U3390" s="14"/>
      <c r="V3390" s="14"/>
      <c r="W3390" s="14"/>
      <c r="X3390" s="14"/>
      <c r="Y3390" s="14"/>
      <c r="Z3390" s="14"/>
      <c r="AA3390" s="14"/>
      <c r="AB3390" s="58">
        <v>123000</v>
      </c>
      <c r="AC3390" s="12">
        <f t="shared" si="1653"/>
        <v>23370</v>
      </c>
      <c r="AD3390" s="6">
        <f t="shared" si="1654"/>
        <v>146370</v>
      </c>
      <c r="AE3390" s="6">
        <f t="shared" si="1655"/>
        <v>7464.87</v>
      </c>
      <c r="AF3390" s="6">
        <f t="shared" si="1656"/>
        <v>153834.87</v>
      </c>
      <c r="AG3390" s="9">
        <f t="shared" si="1660"/>
        <v>153834.87</v>
      </c>
      <c r="AH3390" s="11">
        <f t="shared" si="1657"/>
        <v>309604.03470000002</v>
      </c>
      <c r="AI3390" s="11">
        <f t="shared" si="1658"/>
        <v>241146.5</v>
      </c>
      <c r="AJ3390" s="10">
        <f t="shared" si="1659"/>
        <v>236432.97617499999</v>
      </c>
      <c r="AK3390" s="9">
        <f t="shared" si="1629"/>
        <v>197490.685</v>
      </c>
      <c r="AL3390" s="9">
        <f t="shared" si="1643"/>
        <v>275375.26734999998</v>
      </c>
      <c r="AM3390" s="6">
        <f t="shared" si="1661"/>
        <v>221864.04801953037</v>
      </c>
      <c r="AN3390" s="8">
        <f t="shared" si="1649"/>
        <v>64005.389480270234</v>
      </c>
      <c r="AO3390" s="7">
        <f t="shared" si="1644"/>
        <v>0.26542118372139023</v>
      </c>
      <c r="AP3390" s="6">
        <f>+AG3390</f>
        <v>153834.87</v>
      </c>
      <c r="AQ3390" s="5" t="s">
        <v>4</v>
      </c>
    </row>
    <row r="3391" spans="1:43" ht="15.75" x14ac:dyDescent="0.25">
      <c r="A3391" s="42">
        <v>936</v>
      </c>
      <c r="B3391" s="24">
        <v>72154100</v>
      </c>
      <c r="C3391" s="26">
        <v>8714199</v>
      </c>
      <c r="D3391" s="24" t="s">
        <v>3</v>
      </c>
      <c r="E3391" s="24" t="s">
        <v>3</v>
      </c>
      <c r="F3391" s="23" t="s">
        <v>566</v>
      </c>
      <c r="G3391" s="22" t="s">
        <v>1</v>
      </c>
      <c r="H3391" s="21">
        <v>1</v>
      </c>
      <c r="I3391" s="20">
        <v>273417.5152436975</v>
      </c>
      <c r="J3391" s="20">
        <f t="shared" si="1650"/>
        <v>51949.32789630253</v>
      </c>
      <c r="K3391" s="19">
        <f t="shared" si="1651"/>
        <v>325366.84314000001</v>
      </c>
      <c r="L3391" s="15">
        <f t="shared" si="1652"/>
        <v>325366.84314000001</v>
      </c>
      <c r="M3391" s="17">
        <v>220233.61344537817</v>
      </c>
      <c r="N3391" s="17">
        <v>41844.386554621851</v>
      </c>
      <c r="O3391" s="16">
        <v>262078.00000000003</v>
      </c>
      <c r="P3391" s="18">
        <v>262078.00000000003</v>
      </c>
      <c r="Q3391" s="17">
        <v>207767.22689075631</v>
      </c>
      <c r="R3391" s="17">
        <v>39475.773109243702</v>
      </c>
      <c r="S3391" s="16">
        <v>247243</v>
      </c>
      <c r="T3391" s="15">
        <f t="shared" si="1632"/>
        <v>247243</v>
      </c>
      <c r="U3391" s="14"/>
      <c r="V3391" s="14"/>
      <c r="W3391" s="14"/>
      <c r="X3391" s="14"/>
      <c r="Y3391" s="14"/>
      <c r="Z3391" s="14"/>
      <c r="AA3391" s="14"/>
      <c r="AB3391" s="58">
        <v>112000</v>
      </c>
      <c r="AC3391" s="12">
        <f t="shared" si="1653"/>
        <v>21280</v>
      </c>
      <c r="AD3391" s="6">
        <f t="shared" si="1654"/>
        <v>133280</v>
      </c>
      <c r="AE3391" s="6">
        <f t="shared" si="1655"/>
        <v>6797.28</v>
      </c>
      <c r="AF3391" s="6">
        <f t="shared" si="1656"/>
        <v>140077.28</v>
      </c>
      <c r="AG3391" s="9">
        <f t="shared" si="1660"/>
        <v>140077.28</v>
      </c>
      <c r="AH3391" s="11">
        <f t="shared" si="1657"/>
        <v>325366.84314000001</v>
      </c>
      <c r="AI3391" s="11">
        <f t="shared" si="1658"/>
        <v>254660.5</v>
      </c>
      <c r="AJ3391" s="10">
        <f t="shared" si="1659"/>
        <v>243691.28078500001</v>
      </c>
      <c r="AK3391" s="9">
        <f t="shared" si="1629"/>
        <v>197368.89</v>
      </c>
      <c r="AL3391" s="9">
        <f t="shared" si="1643"/>
        <v>290013.67157000001</v>
      </c>
      <c r="AM3391" s="6">
        <f t="shared" si="1661"/>
        <v>221329.13202278898</v>
      </c>
      <c r="AN3391" s="8">
        <f t="shared" si="1649"/>
        <v>76936.001103845934</v>
      </c>
      <c r="AO3391" s="7">
        <f t="shared" si="1644"/>
        <v>0.30211203191639824</v>
      </c>
      <c r="AP3391" s="6">
        <f>+AG3391</f>
        <v>140077.28</v>
      </c>
      <c r="AQ3391" s="5" t="s">
        <v>4</v>
      </c>
    </row>
    <row r="3392" spans="1:43" ht="25.5" x14ac:dyDescent="0.25">
      <c r="A3392" s="42">
        <v>937</v>
      </c>
      <c r="B3392" s="24">
        <v>72154100</v>
      </c>
      <c r="C3392" s="26">
        <v>8714199</v>
      </c>
      <c r="D3392" s="24" t="s">
        <v>3</v>
      </c>
      <c r="E3392" s="24" t="s">
        <v>3</v>
      </c>
      <c r="F3392" s="23" t="s">
        <v>565</v>
      </c>
      <c r="G3392" s="22" t="s">
        <v>1</v>
      </c>
      <c r="H3392" s="21">
        <v>1</v>
      </c>
      <c r="I3392" s="20">
        <v>787675.9584705882</v>
      </c>
      <c r="J3392" s="20">
        <f t="shared" si="1650"/>
        <v>149658.43210941175</v>
      </c>
      <c r="K3392" s="19">
        <f t="shared" si="1651"/>
        <v>937334.39057999989</v>
      </c>
      <c r="L3392" s="15">
        <f t="shared" si="1652"/>
        <v>937334.39057999989</v>
      </c>
      <c r="M3392" s="17">
        <v>652415.96638655465</v>
      </c>
      <c r="N3392" s="17">
        <v>123959.03361344538</v>
      </c>
      <c r="O3392" s="16">
        <v>776375</v>
      </c>
      <c r="P3392" s="18">
        <v>776375</v>
      </c>
      <c r="Q3392" s="17">
        <v>598547.0588235294</v>
      </c>
      <c r="R3392" s="17">
        <v>113723.94117647059</v>
      </c>
      <c r="S3392" s="16">
        <v>712271</v>
      </c>
      <c r="T3392" s="15">
        <f t="shared" si="1632"/>
        <v>712271</v>
      </c>
      <c r="U3392" s="14"/>
      <c r="V3392" s="14"/>
      <c r="W3392" s="14"/>
      <c r="X3392" s="14"/>
      <c r="Y3392" s="14"/>
      <c r="Z3392" s="14"/>
      <c r="AA3392" s="14"/>
      <c r="AB3392" s="58">
        <v>131000</v>
      </c>
      <c r="AC3392" s="12">
        <f t="shared" si="1653"/>
        <v>24890</v>
      </c>
      <c r="AD3392" s="6">
        <f t="shared" si="1654"/>
        <v>155890</v>
      </c>
      <c r="AE3392" s="6">
        <f t="shared" si="1655"/>
        <v>7950.3899999999994</v>
      </c>
      <c r="AF3392" s="6">
        <f t="shared" si="1656"/>
        <v>163840.39000000001</v>
      </c>
      <c r="AG3392" s="9">
        <f t="shared" si="1660"/>
        <v>163840.39000000001</v>
      </c>
      <c r="AH3392" s="11">
        <f t="shared" si="1657"/>
        <v>937334.39057999989</v>
      </c>
      <c r="AI3392" s="11">
        <f t="shared" si="1658"/>
        <v>744323</v>
      </c>
      <c r="AJ3392" s="10">
        <f t="shared" si="1659"/>
        <v>647455.19514500001</v>
      </c>
      <c r="AK3392" s="9">
        <f t="shared" si="1629"/>
        <v>454081.69500000001</v>
      </c>
      <c r="AL3392" s="9">
        <f t="shared" si="1643"/>
        <v>840828.69528999995</v>
      </c>
      <c r="AM3392" s="6">
        <f t="shared" si="1661"/>
        <v>405582.70043912967</v>
      </c>
      <c r="AN3392" s="8">
        <f t="shared" si="1649"/>
        <v>336023.13032703148</v>
      </c>
      <c r="AO3392" s="7">
        <f t="shared" si="1644"/>
        <v>0.45144800083704451</v>
      </c>
      <c r="AP3392" s="6">
        <f>+AM3392</f>
        <v>405582.70043912967</v>
      </c>
      <c r="AQ3392" s="5" t="s">
        <v>0</v>
      </c>
    </row>
    <row r="3393" spans="1:43" ht="15.75" x14ac:dyDescent="0.25">
      <c r="A3393" s="42">
        <v>938</v>
      </c>
      <c r="B3393" s="24">
        <v>72154100</v>
      </c>
      <c r="C3393" s="26">
        <v>8714199</v>
      </c>
      <c r="D3393" s="24" t="s">
        <v>3</v>
      </c>
      <c r="E3393" s="24" t="s">
        <v>3</v>
      </c>
      <c r="F3393" s="23" t="s">
        <v>564</v>
      </c>
      <c r="G3393" s="22" t="s">
        <v>1</v>
      </c>
      <c r="H3393" s="21">
        <v>1</v>
      </c>
      <c r="I3393" s="20">
        <v>137743.29484033614</v>
      </c>
      <c r="J3393" s="20">
        <f t="shared" si="1650"/>
        <v>26171.226019663867</v>
      </c>
      <c r="K3393" s="19">
        <f t="shared" si="1651"/>
        <v>163914.52085999999</v>
      </c>
      <c r="L3393" s="15">
        <f t="shared" si="1652"/>
        <v>163914.52085999999</v>
      </c>
      <c r="M3393" s="17">
        <v>110949.57983193277</v>
      </c>
      <c r="N3393" s="17">
        <v>21080.420168067227</v>
      </c>
      <c r="O3393" s="16">
        <v>132030</v>
      </c>
      <c r="P3393" s="18">
        <v>132030</v>
      </c>
      <c r="Q3393" s="17">
        <v>104669.74789915967</v>
      </c>
      <c r="R3393" s="17">
        <v>19887.252100840338</v>
      </c>
      <c r="S3393" s="16">
        <v>124557.00000000001</v>
      </c>
      <c r="T3393" s="15">
        <f t="shared" si="1632"/>
        <v>124557.00000000001</v>
      </c>
      <c r="U3393" s="14"/>
      <c r="V3393" s="14"/>
      <c r="W3393" s="14"/>
      <c r="X3393" s="14"/>
      <c r="Y3393" s="14"/>
      <c r="Z3393" s="14"/>
      <c r="AA3393" s="14"/>
      <c r="AB3393" s="58">
        <v>156000</v>
      </c>
      <c r="AC3393" s="12">
        <f t="shared" si="1653"/>
        <v>29640</v>
      </c>
      <c r="AD3393" s="6">
        <f t="shared" si="1654"/>
        <v>185640</v>
      </c>
      <c r="AE3393" s="6">
        <f t="shared" si="1655"/>
        <v>9467.64</v>
      </c>
      <c r="AF3393" s="6">
        <f t="shared" si="1656"/>
        <v>195107.64</v>
      </c>
      <c r="AG3393" s="9">
        <f t="shared" si="1660"/>
        <v>124557.00000000001</v>
      </c>
      <c r="AH3393" s="11">
        <f t="shared" si="1657"/>
        <v>195107.64</v>
      </c>
      <c r="AI3393" s="11">
        <f t="shared" si="1658"/>
        <v>147972.26042999999</v>
      </c>
      <c r="AJ3393" s="10">
        <f t="shared" si="1659"/>
        <v>153902.29021499999</v>
      </c>
      <c r="AK3393" s="9">
        <f t="shared" si="1629"/>
        <v>136264.63021500001</v>
      </c>
      <c r="AL3393" s="9">
        <f t="shared" si="1643"/>
        <v>171539.95021500002</v>
      </c>
      <c r="AM3393" s="6">
        <f t="shared" si="1661"/>
        <v>149094.59105804114</v>
      </c>
      <c r="AN3393" s="8">
        <f t="shared" si="1649"/>
        <v>32340.216194106481</v>
      </c>
      <c r="AO3393" s="7">
        <f t="shared" si="1644"/>
        <v>0.21855593812061416</v>
      </c>
      <c r="AP3393" s="6">
        <f>+AG3393</f>
        <v>124557.00000000001</v>
      </c>
      <c r="AQ3393" s="5" t="s">
        <v>4</v>
      </c>
    </row>
    <row r="3394" spans="1:43" ht="25.5" x14ac:dyDescent="0.25">
      <c r="A3394" s="42">
        <v>939</v>
      </c>
      <c r="B3394" s="24">
        <v>72154100</v>
      </c>
      <c r="C3394" s="26">
        <v>8714199</v>
      </c>
      <c r="D3394" s="24" t="s">
        <v>3</v>
      </c>
      <c r="E3394" s="24" t="s">
        <v>3</v>
      </c>
      <c r="F3394" s="23" t="s">
        <v>563</v>
      </c>
      <c r="G3394" s="22" t="s">
        <v>1</v>
      </c>
      <c r="H3394" s="21">
        <v>1</v>
      </c>
      <c r="I3394" s="20">
        <v>137743.29484033614</v>
      </c>
      <c r="J3394" s="20">
        <f t="shared" si="1650"/>
        <v>26171.226019663867</v>
      </c>
      <c r="K3394" s="19">
        <f t="shared" si="1651"/>
        <v>163914.52085999999</v>
      </c>
      <c r="L3394" s="15">
        <f t="shared" si="1652"/>
        <v>163914.52085999999</v>
      </c>
      <c r="M3394" s="17">
        <v>114089.91596638656</v>
      </c>
      <c r="N3394" s="17">
        <v>21677.084033613446</v>
      </c>
      <c r="O3394" s="16">
        <v>135767</v>
      </c>
      <c r="P3394" s="18">
        <v>135767</v>
      </c>
      <c r="Q3394" s="17">
        <v>104669.74789915967</v>
      </c>
      <c r="R3394" s="17">
        <v>19887.252100840338</v>
      </c>
      <c r="S3394" s="16">
        <v>124557.00000000001</v>
      </c>
      <c r="T3394" s="15">
        <f t="shared" si="1632"/>
        <v>124557.00000000001</v>
      </c>
      <c r="U3394" s="14"/>
      <c r="V3394" s="14"/>
      <c r="W3394" s="14"/>
      <c r="X3394" s="14"/>
      <c r="Y3394" s="14"/>
      <c r="Z3394" s="14"/>
      <c r="AA3394" s="14"/>
      <c r="AB3394" s="58">
        <v>100840.33613445378</v>
      </c>
      <c r="AC3394" s="12">
        <f t="shared" si="1653"/>
        <v>19159.663865546219</v>
      </c>
      <c r="AD3394" s="6">
        <f t="shared" si="1654"/>
        <v>120000</v>
      </c>
      <c r="AE3394" s="6">
        <f t="shared" si="1655"/>
        <v>6120</v>
      </c>
      <c r="AF3394" s="6">
        <f t="shared" si="1656"/>
        <v>126120</v>
      </c>
      <c r="AG3394" s="9">
        <f t="shared" si="1660"/>
        <v>124557.00000000001</v>
      </c>
      <c r="AH3394" s="11">
        <f t="shared" si="1657"/>
        <v>163914.52085999999</v>
      </c>
      <c r="AI3394" s="11">
        <f t="shared" si="1658"/>
        <v>130943.5</v>
      </c>
      <c r="AJ3394" s="10">
        <f t="shared" si="1659"/>
        <v>137589.63021500001</v>
      </c>
      <c r="AK3394" s="9">
        <f t="shared" si="1629"/>
        <v>127750.25</v>
      </c>
      <c r="AL3394" s="9">
        <f t="shared" si="1643"/>
        <v>147429.01042999999</v>
      </c>
      <c r="AM3394" s="6">
        <f t="shared" si="1661"/>
        <v>135944.78614149959</v>
      </c>
      <c r="AN3394" s="8">
        <f t="shared" si="1649"/>
        <v>18236.62720974462</v>
      </c>
      <c r="AO3394" s="7">
        <f t="shared" si="1644"/>
        <v>0.13927096197783487</v>
      </c>
      <c r="AP3394" s="6">
        <f>+AG3394</f>
        <v>124557.00000000001</v>
      </c>
      <c r="AQ3394" s="5" t="s">
        <v>4</v>
      </c>
    </row>
    <row r="3395" spans="1:43" ht="25.5" x14ac:dyDescent="0.25">
      <c r="A3395" s="42">
        <v>940</v>
      </c>
      <c r="B3395" s="24">
        <v>72154100</v>
      </c>
      <c r="C3395" s="26">
        <v>8714199</v>
      </c>
      <c r="D3395" s="24" t="s">
        <v>3</v>
      </c>
      <c r="E3395" s="24" t="s">
        <v>3</v>
      </c>
      <c r="F3395" s="23" t="s">
        <v>562</v>
      </c>
      <c r="G3395" s="22" t="s">
        <v>1</v>
      </c>
      <c r="H3395" s="21">
        <v>1</v>
      </c>
      <c r="I3395" s="20">
        <v>796875.65394957992</v>
      </c>
      <c r="J3395" s="20">
        <f t="shared" si="1650"/>
        <v>151406.37425042019</v>
      </c>
      <c r="K3395" s="19">
        <f t="shared" si="1651"/>
        <v>948282.02820000006</v>
      </c>
      <c r="L3395" s="15">
        <f t="shared" si="1652"/>
        <v>948282.02820000006</v>
      </c>
      <c r="M3395" s="17">
        <v>641869.74789915967</v>
      </c>
      <c r="N3395" s="17">
        <v>121955.25210084034</v>
      </c>
      <c r="O3395" s="16">
        <v>763825</v>
      </c>
      <c r="P3395" s="18">
        <v>763825</v>
      </c>
      <c r="Q3395" s="17">
        <v>605537.8151260505</v>
      </c>
      <c r="R3395" s="17">
        <v>115052.18487394959</v>
      </c>
      <c r="S3395" s="16">
        <v>720590.00000000012</v>
      </c>
      <c r="T3395" s="15">
        <f t="shared" si="1632"/>
        <v>720590.00000000012</v>
      </c>
      <c r="U3395" s="14"/>
      <c r="V3395" s="14"/>
      <c r="W3395" s="14"/>
      <c r="X3395" s="14"/>
      <c r="Y3395" s="14"/>
      <c r="Z3395" s="14"/>
      <c r="AA3395" s="14"/>
      <c r="AB3395" s="58">
        <v>119000</v>
      </c>
      <c r="AC3395" s="12">
        <f t="shared" si="1653"/>
        <v>22610</v>
      </c>
      <c r="AD3395" s="6">
        <f t="shared" si="1654"/>
        <v>141610</v>
      </c>
      <c r="AE3395" s="6">
        <f t="shared" si="1655"/>
        <v>7222.11</v>
      </c>
      <c r="AF3395" s="6">
        <f t="shared" si="1656"/>
        <v>148832.10999999999</v>
      </c>
      <c r="AG3395" s="9">
        <f t="shared" si="1660"/>
        <v>148832.10999999999</v>
      </c>
      <c r="AH3395" s="11">
        <f t="shared" si="1657"/>
        <v>948282.02820000006</v>
      </c>
      <c r="AI3395" s="11">
        <f t="shared" si="1658"/>
        <v>742207.5</v>
      </c>
      <c r="AJ3395" s="10">
        <f t="shared" si="1659"/>
        <v>645382.28454999998</v>
      </c>
      <c r="AK3395" s="9">
        <f t="shared" si="1629"/>
        <v>445519.80499999999</v>
      </c>
      <c r="AL3395" s="9">
        <f t="shared" si="1643"/>
        <v>845244.76410000003</v>
      </c>
      <c r="AM3395" s="6">
        <f t="shared" si="1661"/>
        <v>382026.75277638255</v>
      </c>
      <c r="AN3395" s="8">
        <f t="shared" si="1649"/>
        <v>345444.25882007327</v>
      </c>
      <c r="AO3395" s="7">
        <f t="shared" si="1644"/>
        <v>0.46542814350444217</v>
      </c>
      <c r="AP3395" s="6">
        <f>+AM3395</f>
        <v>382026.75277638255</v>
      </c>
      <c r="AQ3395" s="5" t="s">
        <v>0</v>
      </c>
    </row>
    <row r="3396" spans="1:43" ht="25.5" x14ac:dyDescent="0.25">
      <c r="A3396" s="42">
        <v>941</v>
      </c>
      <c r="B3396" s="24">
        <v>72154100</v>
      </c>
      <c r="C3396" s="26">
        <v>8714199</v>
      </c>
      <c r="D3396" s="24" t="s">
        <v>3</v>
      </c>
      <c r="E3396" s="24" t="s">
        <v>3</v>
      </c>
      <c r="F3396" s="23" t="s">
        <v>561</v>
      </c>
      <c r="G3396" s="22" t="s">
        <v>1</v>
      </c>
      <c r="H3396" s="21">
        <v>1</v>
      </c>
      <c r="I3396" s="20">
        <v>302241.90070588235</v>
      </c>
      <c r="J3396" s="20">
        <f t="shared" si="1650"/>
        <v>57425.96113411765</v>
      </c>
      <c r="K3396" s="19">
        <f t="shared" si="1651"/>
        <v>359667.86184000003</v>
      </c>
      <c r="L3396" s="15">
        <f t="shared" si="1652"/>
        <v>359667.86184000003</v>
      </c>
      <c r="M3396" s="17">
        <v>241153.78151260506</v>
      </c>
      <c r="N3396" s="17">
        <v>45819.218487394959</v>
      </c>
      <c r="O3396" s="16">
        <v>286973</v>
      </c>
      <c r="P3396" s="18">
        <v>286973</v>
      </c>
      <c r="Q3396" s="17">
        <v>229670.58823529413</v>
      </c>
      <c r="R3396" s="17">
        <v>43637.411764705881</v>
      </c>
      <c r="S3396" s="16">
        <v>273308</v>
      </c>
      <c r="T3396" s="15">
        <f t="shared" si="1632"/>
        <v>273308</v>
      </c>
      <c r="U3396" s="14"/>
      <c r="V3396" s="14"/>
      <c r="W3396" s="14"/>
      <c r="X3396" s="14"/>
      <c r="Y3396" s="14"/>
      <c r="Z3396" s="14"/>
      <c r="AA3396" s="14"/>
      <c r="AB3396" s="58">
        <v>100840.33613445378</v>
      </c>
      <c r="AC3396" s="12">
        <f t="shared" si="1653"/>
        <v>19159.663865546219</v>
      </c>
      <c r="AD3396" s="6">
        <f t="shared" si="1654"/>
        <v>120000</v>
      </c>
      <c r="AE3396" s="6">
        <f t="shared" si="1655"/>
        <v>6120</v>
      </c>
      <c r="AF3396" s="6">
        <f t="shared" si="1656"/>
        <v>126120</v>
      </c>
      <c r="AG3396" s="9">
        <f t="shared" si="1660"/>
        <v>126120</v>
      </c>
      <c r="AH3396" s="11">
        <f t="shared" si="1657"/>
        <v>359667.86184000003</v>
      </c>
      <c r="AI3396" s="11">
        <f t="shared" si="1658"/>
        <v>280140.5</v>
      </c>
      <c r="AJ3396" s="10">
        <f t="shared" si="1659"/>
        <v>261517.21546000001</v>
      </c>
      <c r="AK3396" s="9">
        <f t="shared" si="1629"/>
        <v>203130.25</v>
      </c>
      <c r="AL3396" s="9">
        <f t="shared" si="1643"/>
        <v>319904.18092000001</v>
      </c>
      <c r="AM3396" s="6">
        <f t="shared" si="1661"/>
        <v>224054.19424136987</v>
      </c>
      <c r="AN3396" s="8">
        <f t="shared" si="1649"/>
        <v>97899.565722137078</v>
      </c>
      <c r="AO3396" s="7">
        <f t="shared" si="1644"/>
        <v>0.34946594912958706</v>
      </c>
      <c r="AP3396" s="6">
        <f>+AG3396</f>
        <v>126120</v>
      </c>
      <c r="AQ3396" s="5" t="s">
        <v>4</v>
      </c>
    </row>
    <row r="3397" spans="1:43" ht="38.25" x14ac:dyDescent="0.25">
      <c r="A3397" s="42">
        <v>942</v>
      </c>
      <c r="B3397" s="24">
        <v>72154100</v>
      </c>
      <c r="C3397" s="26">
        <v>8714199</v>
      </c>
      <c r="D3397" s="24" t="s">
        <v>3</v>
      </c>
      <c r="E3397" s="24" t="s">
        <v>3</v>
      </c>
      <c r="F3397" s="23" t="s">
        <v>560</v>
      </c>
      <c r="G3397" s="22" t="s">
        <v>1</v>
      </c>
      <c r="H3397" s="21">
        <v>1</v>
      </c>
      <c r="I3397" s="20">
        <v>2056541.6627394957</v>
      </c>
      <c r="J3397" s="20">
        <f t="shared" si="1650"/>
        <v>390742.91592050419</v>
      </c>
      <c r="K3397" s="19">
        <f t="shared" si="1651"/>
        <v>2447284.5786600001</v>
      </c>
      <c r="L3397" s="15">
        <f t="shared" si="1652"/>
        <v>2447284.5786600001</v>
      </c>
      <c r="M3397" s="17">
        <v>1687764.705882353</v>
      </c>
      <c r="N3397" s="17">
        <v>320675.29411764705</v>
      </c>
      <c r="O3397" s="16">
        <v>2008440</v>
      </c>
      <c r="P3397" s="18">
        <v>2008440</v>
      </c>
      <c r="Q3397" s="17">
        <v>1562745.3781512605</v>
      </c>
      <c r="R3397" s="17">
        <v>296921.62184873951</v>
      </c>
      <c r="S3397" s="16">
        <v>1859667</v>
      </c>
      <c r="T3397" s="15">
        <f t="shared" si="1632"/>
        <v>1859667</v>
      </c>
      <c r="U3397" s="14"/>
      <c r="V3397" s="14"/>
      <c r="W3397" s="14"/>
      <c r="X3397" s="14"/>
      <c r="Y3397" s="14"/>
      <c r="Z3397" s="14"/>
      <c r="AA3397" s="14"/>
      <c r="AB3397" s="58">
        <v>98000</v>
      </c>
      <c r="AC3397" s="12">
        <f t="shared" si="1653"/>
        <v>18620</v>
      </c>
      <c r="AD3397" s="6">
        <f t="shared" si="1654"/>
        <v>116620</v>
      </c>
      <c r="AE3397" s="6">
        <f t="shared" si="1655"/>
        <v>5947.62</v>
      </c>
      <c r="AF3397" s="6">
        <f t="shared" si="1656"/>
        <v>122567.62</v>
      </c>
      <c r="AG3397" s="9">
        <f t="shared" si="1660"/>
        <v>122567.62</v>
      </c>
      <c r="AH3397" s="11">
        <f t="shared" si="1657"/>
        <v>2447284.5786600001</v>
      </c>
      <c r="AI3397" s="11">
        <f t="shared" si="1658"/>
        <v>1934053.5</v>
      </c>
      <c r="AJ3397" s="10">
        <f t="shared" si="1659"/>
        <v>1609489.7996650001</v>
      </c>
      <c r="AK3397" s="9">
        <f t="shared" ref="AK3397:AK3460" si="1662">AVERAGE(AG3397,AI3397)</f>
        <v>1028310.56</v>
      </c>
      <c r="AL3397" s="9">
        <f t="shared" si="1643"/>
        <v>2190669.0393300001</v>
      </c>
      <c r="AM3397" s="6">
        <f t="shared" si="1661"/>
        <v>416536.1795410983</v>
      </c>
      <c r="AN3397" s="8">
        <f t="shared" si="1649"/>
        <v>1022185.1681578687</v>
      </c>
      <c r="AO3397" s="7">
        <f t="shared" si="1644"/>
        <v>0.52851959274025706</v>
      </c>
      <c r="AP3397" s="6">
        <f>+AM3397</f>
        <v>416536.1795410983</v>
      </c>
      <c r="AQ3397" s="5" t="s">
        <v>0</v>
      </c>
    </row>
    <row r="3398" spans="1:43" ht="25.5" x14ac:dyDescent="0.25">
      <c r="A3398" s="42">
        <v>943</v>
      </c>
      <c r="B3398" s="24">
        <v>72154100</v>
      </c>
      <c r="C3398" s="26">
        <v>8714199</v>
      </c>
      <c r="D3398" s="24" t="s">
        <v>3</v>
      </c>
      <c r="E3398" s="24" t="s">
        <v>3</v>
      </c>
      <c r="F3398" s="23" t="s">
        <v>559</v>
      </c>
      <c r="G3398" s="22" t="s">
        <v>1</v>
      </c>
      <c r="H3398" s="21">
        <v>1</v>
      </c>
      <c r="I3398" s="20">
        <v>682541.32099159667</v>
      </c>
      <c r="J3398" s="20">
        <f t="shared" ref="J3398:J3429" si="1663">+I3398*0.19</f>
        <v>129682.85098840337</v>
      </c>
      <c r="K3398" s="19">
        <f t="shared" ref="K3398:K3429" si="1664">+I3398+J3398</f>
        <v>812224.1719800001</v>
      </c>
      <c r="L3398" s="15">
        <f t="shared" ref="L3398:L3429" si="1665">+H3398*K3398</f>
        <v>812224.1719800001</v>
      </c>
      <c r="M3398" s="17">
        <v>565336.13445378153</v>
      </c>
      <c r="N3398" s="17">
        <v>107413.8655462185</v>
      </c>
      <c r="O3398" s="16">
        <v>672750</v>
      </c>
      <c r="P3398" s="18">
        <v>672750</v>
      </c>
      <c r="Q3398" s="17">
        <v>518656.30252100842</v>
      </c>
      <c r="R3398" s="17">
        <v>98544.697478991598</v>
      </c>
      <c r="S3398" s="16">
        <v>617201</v>
      </c>
      <c r="T3398" s="15">
        <f t="shared" si="1632"/>
        <v>617201</v>
      </c>
      <c r="U3398" s="14"/>
      <c r="V3398" s="14"/>
      <c r="W3398" s="14"/>
      <c r="X3398" s="14"/>
      <c r="Y3398" s="14"/>
      <c r="Z3398" s="14"/>
      <c r="AA3398" s="14"/>
      <c r="AB3398" s="58">
        <v>172000</v>
      </c>
      <c r="AC3398" s="12">
        <f t="shared" si="1653"/>
        <v>32680</v>
      </c>
      <c r="AD3398" s="6">
        <f t="shared" si="1654"/>
        <v>204680</v>
      </c>
      <c r="AE3398" s="6">
        <f t="shared" si="1655"/>
        <v>10438.679999999998</v>
      </c>
      <c r="AF3398" s="6">
        <f t="shared" si="1656"/>
        <v>215118.68</v>
      </c>
      <c r="AG3398" s="9">
        <f t="shared" si="1660"/>
        <v>215118.68</v>
      </c>
      <c r="AH3398" s="11">
        <f t="shared" si="1657"/>
        <v>812224.1719800001</v>
      </c>
      <c r="AI3398" s="11">
        <f t="shared" si="1658"/>
        <v>644975.5</v>
      </c>
      <c r="AJ3398" s="10">
        <f t="shared" si="1659"/>
        <v>579323.46299500007</v>
      </c>
      <c r="AK3398" s="9">
        <f t="shared" si="1662"/>
        <v>430047.08999999997</v>
      </c>
      <c r="AL3398" s="9">
        <f t="shared" si="1643"/>
        <v>728599.83599000005</v>
      </c>
      <c r="AM3398" s="6">
        <f t="shared" si="1661"/>
        <v>445115.18583877658</v>
      </c>
      <c r="AN3398" s="8">
        <f t="shared" si="1649"/>
        <v>256288.30759417682</v>
      </c>
      <c r="AO3398" s="7">
        <f t="shared" si="1644"/>
        <v>0.39736130689332666</v>
      </c>
      <c r="AP3398" s="6">
        <f>+AG3398</f>
        <v>215118.68</v>
      </c>
      <c r="AQ3398" s="5" t="s">
        <v>4</v>
      </c>
    </row>
    <row r="3399" spans="1:43" ht="25.5" x14ac:dyDescent="0.25">
      <c r="A3399" s="42">
        <v>944</v>
      </c>
      <c r="B3399" s="24">
        <v>72154100</v>
      </c>
      <c r="C3399" s="26">
        <v>8714199</v>
      </c>
      <c r="D3399" s="24" t="s">
        <v>3</v>
      </c>
      <c r="E3399" s="24" t="s">
        <v>3</v>
      </c>
      <c r="F3399" s="23" t="s">
        <v>558</v>
      </c>
      <c r="G3399" s="22" t="s">
        <v>1</v>
      </c>
      <c r="H3399" s="21">
        <v>1</v>
      </c>
      <c r="I3399" s="20">
        <v>572227.91515966388</v>
      </c>
      <c r="J3399" s="20">
        <f t="shared" si="1663"/>
        <v>108723.30388033614</v>
      </c>
      <c r="K3399" s="19">
        <f t="shared" si="1664"/>
        <v>680951.21904</v>
      </c>
      <c r="L3399" s="15">
        <f t="shared" si="1665"/>
        <v>680951.21904</v>
      </c>
      <c r="M3399" s="17">
        <v>465268.06722689077</v>
      </c>
      <c r="N3399" s="17">
        <v>88400.932773109249</v>
      </c>
      <c r="O3399" s="16">
        <v>553669</v>
      </c>
      <c r="P3399" s="18">
        <v>553669</v>
      </c>
      <c r="Q3399" s="17">
        <v>434830.25210084033</v>
      </c>
      <c r="R3399" s="17">
        <v>82617.747899159658</v>
      </c>
      <c r="S3399" s="16">
        <v>517448</v>
      </c>
      <c r="T3399" s="15">
        <f t="shared" si="1632"/>
        <v>517448</v>
      </c>
      <c r="U3399" s="14"/>
      <c r="V3399" s="14"/>
      <c r="W3399" s="14"/>
      <c r="X3399" s="14"/>
      <c r="Y3399" s="14"/>
      <c r="Z3399" s="14"/>
      <c r="AA3399" s="14"/>
      <c r="AB3399" s="58">
        <v>137000</v>
      </c>
      <c r="AC3399" s="12">
        <f t="shared" si="1653"/>
        <v>26030</v>
      </c>
      <c r="AD3399" s="6">
        <f t="shared" si="1654"/>
        <v>163030</v>
      </c>
      <c r="AE3399" s="6">
        <f t="shared" si="1655"/>
        <v>8314.5299999999988</v>
      </c>
      <c r="AF3399" s="6">
        <f t="shared" si="1656"/>
        <v>171344.53</v>
      </c>
      <c r="AG3399" s="9">
        <f t="shared" si="1660"/>
        <v>171344.53</v>
      </c>
      <c r="AH3399" s="11">
        <f t="shared" si="1657"/>
        <v>680951.21904</v>
      </c>
      <c r="AI3399" s="11">
        <f t="shared" si="1658"/>
        <v>535558.5</v>
      </c>
      <c r="AJ3399" s="10">
        <f t="shared" si="1659"/>
        <v>480853.18725999998</v>
      </c>
      <c r="AK3399" s="9">
        <f t="shared" si="1662"/>
        <v>353451.51500000001</v>
      </c>
      <c r="AL3399" s="9">
        <f t="shared" si="1643"/>
        <v>608254.85951999994</v>
      </c>
      <c r="AM3399" s="6">
        <f t="shared" si="1661"/>
        <v>362206.53489413619</v>
      </c>
      <c r="AN3399" s="8">
        <f t="shared" si="1649"/>
        <v>217926.71103345763</v>
      </c>
      <c r="AO3399" s="7">
        <f t="shared" si="1644"/>
        <v>0.40691485810319067</v>
      </c>
      <c r="AP3399" s="6">
        <f>+AM3399</f>
        <v>362206.53489413619</v>
      </c>
      <c r="AQ3399" s="5" t="s">
        <v>0</v>
      </c>
    </row>
    <row r="3400" spans="1:43" ht="25.5" x14ac:dyDescent="0.25">
      <c r="A3400" s="42">
        <v>945</v>
      </c>
      <c r="B3400" s="24">
        <v>72154100</v>
      </c>
      <c r="C3400" s="26">
        <v>8714199</v>
      </c>
      <c r="D3400" s="24" t="s">
        <v>3</v>
      </c>
      <c r="E3400" s="24" t="s">
        <v>3</v>
      </c>
      <c r="F3400" s="23" t="s">
        <v>557</v>
      </c>
      <c r="G3400" s="22" t="s">
        <v>1</v>
      </c>
      <c r="H3400" s="21">
        <v>1</v>
      </c>
      <c r="I3400" s="20">
        <v>526025.95850420161</v>
      </c>
      <c r="J3400" s="20">
        <f t="shared" si="1663"/>
        <v>99944.932115798307</v>
      </c>
      <c r="K3400" s="19">
        <f t="shared" si="1664"/>
        <v>625970.89061999996</v>
      </c>
      <c r="L3400" s="15">
        <f t="shared" si="1665"/>
        <v>625970.89061999996</v>
      </c>
      <c r="M3400" s="17">
        <v>419707.56302521011</v>
      </c>
      <c r="N3400" s="17">
        <v>79744.436974789918</v>
      </c>
      <c r="O3400" s="16">
        <v>499452</v>
      </c>
      <c r="P3400" s="18">
        <v>499452</v>
      </c>
      <c r="Q3400" s="17">
        <v>399721.84873949579</v>
      </c>
      <c r="R3400" s="17">
        <v>75947.151260504208</v>
      </c>
      <c r="S3400" s="16">
        <v>475669</v>
      </c>
      <c r="T3400" s="15">
        <f t="shared" si="1632"/>
        <v>475669</v>
      </c>
      <c r="U3400" s="14"/>
      <c r="V3400" s="14"/>
      <c r="W3400" s="14"/>
      <c r="X3400" s="14"/>
      <c r="Y3400" s="14"/>
      <c r="Z3400" s="14"/>
      <c r="AA3400" s="14"/>
      <c r="AB3400" s="58">
        <v>113000</v>
      </c>
      <c r="AC3400" s="12">
        <f t="shared" si="1653"/>
        <v>21470</v>
      </c>
      <c r="AD3400" s="6">
        <f t="shared" si="1654"/>
        <v>134470</v>
      </c>
      <c r="AE3400" s="6">
        <f t="shared" si="1655"/>
        <v>6857.9699999999993</v>
      </c>
      <c r="AF3400" s="6">
        <f t="shared" si="1656"/>
        <v>141327.97</v>
      </c>
      <c r="AG3400" s="9">
        <f t="shared" si="1660"/>
        <v>141327.97</v>
      </c>
      <c r="AH3400" s="11">
        <f t="shared" si="1657"/>
        <v>625970.89061999996</v>
      </c>
      <c r="AI3400" s="11">
        <f t="shared" si="1658"/>
        <v>487560.5</v>
      </c>
      <c r="AJ3400" s="10">
        <f t="shared" si="1659"/>
        <v>435604.96515499998</v>
      </c>
      <c r="AK3400" s="9">
        <f t="shared" si="1662"/>
        <v>314444.23499999999</v>
      </c>
      <c r="AL3400" s="9">
        <f t="shared" si="1643"/>
        <v>556765.69530999998</v>
      </c>
      <c r="AM3400" s="6">
        <f t="shared" si="1661"/>
        <v>313044.03089686669</v>
      </c>
      <c r="AN3400" s="8">
        <f t="shared" si="1649"/>
        <v>206978.02315073766</v>
      </c>
      <c r="AO3400" s="7">
        <f t="shared" si="1644"/>
        <v>0.42451762017377875</v>
      </c>
      <c r="AP3400" s="6">
        <f>+AM3400</f>
        <v>313044.03089686669</v>
      </c>
      <c r="AQ3400" s="5" t="s">
        <v>0</v>
      </c>
    </row>
    <row r="3401" spans="1:43" ht="25.5" x14ac:dyDescent="0.25">
      <c r="A3401" s="42">
        <v>946</v>
      </c>
      <c r="B3401" s="24">
        <v>72154100</v>
      </c>
      <c r="C3401" s="26">
        <v>8714199</v>
      </c>
      <c r="D3401" s="24" t="s">
        <v>3</v>
      </c>
      <c r="E3401" s="24" t="s">
        <v>3</v>
      </c>
      <c r="F3401" s="23" t="s">
        <v>556</v>
      </c>
      <c r="G3401" s="22" t="s">
        <v>1</v>
      </c>
      <c r="H3401" s="21">
        <v>1</v>
      </c>
      <c r="I3401" s="20">
        <v>236898.51731092436</v>
      </c>
      <c r="J3401" s="20">
        <f t="shared" si="1663"/>
        <v>45010.71828907563</v>
      </c>
      <c r="K3401" s="19">
        <f t="shared" si="1664"/>
        <v>281909.23560000001</v>
      </c>
      <c r="L3401" s="15">
        <f t="shared" si="1665"/>
        <v>281909.23560000001</v>
      </c>
      <c r="M3401" s="17">
        <v>194418.48739495798</v>
      </c>
      <c r="N3401" s="17">
        <v>36939.512605042015</v>
      </c>
      <c r="O3401" s="16">
        <v>231358</v>
      </c>
      <c r="P3401" s="18">
        <v>231358</v>
      </c>
      <c r="Q3401" s="17">
        <v>180016.80672268907</v>
      </c>
      <c r="R3401" s="17">
        <v>34203.193277310922</v>
      </c>
      <c r="S3401" s="16">
        <v>214220</v>
      </c>
      <c r="T3401" s="15">
        <f t="shared" si="1632"/>
        <v>214220</v>
      </c>
      <c r="U3401" s="14"/>
      <c r="V3401" s="14"/>
      <c r="W3401" s="14"/>
      <c r="X3401" s="14"/>
      <c r="Y3401" s="14"/>
      <c r="Z3401" s="14"/>
      <c r="AA3401" s="14"/>
      <c r="AB3401" s="58">
        <v>82000</v>
      </c>
      <c r="AC3401" s="12">
        <f t="shared" si="1653"/>
        <v>15580</v>
      </c>
      <c r="AD3401" s="6">
        <f t="shared" si="1654"/>
        <v>97580</v>
      </c>
      <c r="AE3401" s="6">
        <f t="shared" si="1655"/>
        <v>4976.58</v>
      </c>
      <c r="AF3401" s="6">
        <f t="shared" si="1656"/>
        <v>102556.58</v>
      </c>
      <c r="AG3401" s="9">
        <f t="shared" si="1660"/>
        <v>102556.58</v>
      </c>
      <c r="AH3401" s="11">
        <f t="shared" si="1657"/>
        <v>281909.23560000001</v>
      </c>
      <c r="AI3401" s="11">
        <f t="shared" si="1658"/>
        <v>222789</v>
      </c>
      <c r="AJ3401" s="10">
        <f t="shared" si="1659"/>
        <v>207510.95389999999</v>
      </c>
      <c r="AK3401" s="9">
        <f t="shared" si="1662"/>
        <v>162672.79</v>
      </c>
      <c r="AL3401" s="9">
        <f t="shared" si="1643"/>
        <v>252349.11780000001</v>
      </c>
      <c r="AM3401" s="6">
        <f t="shared" si="1661"/>
        <v>179465.87303875037</v>
      </c>
      <c r="AN3401" s="8">
        <f t="shared" si="1649"/>
        <v>75639.975823901012</v>
      </c>
      <c r="AO3401" s="7">
        <f t="shared" si="1644"/>
        <v>0.33951396085040558</v>
      </c>
      <c r="AP3401" s="6">
        <f>+AG3401</f>
        <v>102556.58</v>
      </c>
      <c r="AQ3401" s="5" t="s">
        <v>4</v>
      </c>
    </row>
    <row r="3402" spans="1:43" ht="15.75" x14ac:dyDescent="0.25">
      <c r="A3402" s="42">
        <v>947</v>
      </c>
      <c r="B3402" s="24">
        <v>72154100</v>
      </c>
      <c r="C3402" s="26">
        <v>8714199</v>
      </c>
      <c r="D3402" s="24" t="s">
        <v>3</v>
      </c>
      <c r="E3402" s="24" t="s">
        <v>3</v>
      </c>
      <c r="F3402" s="23" t="s">
        <v>555</v>
      </c>
      <c r="G3402" s="22" t="s">
        <v>1</v>
      </c>
      <c r="H3402" s="21">
        <v>1</v>
      </c>
      <c r="I3402" s="20">
        <v>137736.65964705884</v>
      </c>
      <c r="J3402" s="20">
        <f t="shared" si="1663"/>
        <v>26169.965332941181</v>
      </c>
      <c r="K3402" s="19">
        <f t="shared" si="1664"/>
        <v>163906.62498000002</v>
      </c>
      <c r="L3402" s="15">
        <f t="shared" si="1665"/>
        <v>163906.62498000002</v>
      </c>
      <c r="M3402" s="17">
        <v>110944.53781512605</v>
      </c>
      <c r="N3402" s="17">
        <v>21079.462184873952</v>
      </c>
      <c r="O3402" s="16">
        <v>132024</v>
      </c>
      <c r="P3402" s="18">
        <v>132024</v>
      </c>
      <c r="Q3402" s="17">
        <v>104664.70588235295</v>
      </c>
      <c r="R3402" s="17">
        <v>19886.294117647059</v>
      </c>
      <c r="S3402" s="16">
        <v>124551.00000000001</v>
      </c>
      <c r="T3402" s="15">
        <f t="shared" si="1632"/>
        <v>124551.00000000001</v>
      </c>
      <c r="U3402" s="14"/>
      <c r="V3402" s="14"/>
      <c r="W3402" s="14"/>
      <c r="X3402" s="14"/>
      <c r="Y3402" s="14"/>
      <c r="Z3402" s="14"/>
      <c r="AA3402" s="14"/>
      <c r="AB3402" s="58">
        <v>100840.33613445378</v>
      </c>
      <c r="AC3402" s="12">
        <f t="shared" si="1653"/>
        <v>19159.663865546219</v>
      </c>
      <c r="AD3402" s="6">
        <f t="shared" si="1654"/>
        <v>120000</v>
      </c>
      <c r="AE3402" s="6">
        <f t="shared" si="1655"/>
        <v>6120</v>
      </c>
      <c r="AF3402" s="6">
        <f t="shared" si="1656"/>
        <v>126120</v>
      </c>
      <c r="AG3402" s="9">
        <f t="shared" si="1660"/>
        <v>124551.00000000001</v>
      </c>
      <c r="AH3402" s="11">
        <f t="shared" si="1657"/>
        <v>163906.62498000002</v>
      </c>
      <c r="AI3402" s="11">
        <f t="shared" si="1658"/>
        <v>129072</v>
      </c>
      <c r="AJ3402" s="10">
        <f t="shared" si="1659"/>
        <v>136650.40624500002</v>
      </c>
      <c r="AK3402" s="9">
        <f t="shared" si="1662"/>
        <v>126811.5</v>
      </c>
      <c r="AL3402" s="9">
        <f t="shared" si="1643"/>
        <v>146489.31249000001</v>
      </c>
      <c r="AM3402" s="6">
        <f t="shared" si="1661"/>
        <v>134983.6833659065</v>
      </c>
      <c r="AN3402" s="8">
        <f t="shared" si="1649"/>
        <v>18453.456601589107</v>
      </c>
      <c r="AO3402" s="7">
        <f t="shared" si="1644"/>
        <v>0.14297025382413775</v>
      </c>
      <c r="AP3402" s="6">
        <f>+AG3402</f>
        <v>124551.00000000001</v>
      </c>
      <c r="AQ3402" s="5" t="s">
        <v>4</v>
      </c>
    </row>
    <row r="3403" spans="1:43" ht="15.75" x14ac:dyDescent="0.25">
      <c r="A3403" s="42">
        <v>948</v>
      </c>
      <c r="B3403" s="24">
        <v>72154100</v>
      </c>
      <c r="C3403" s="26">
        <v>8714199</v>
      </c>
      <c r="D3403" s="24" t="s">
        <v>3</v>
      </c>
      <c r="E3403" s="24" t="s">
        <v>3</v>
      </c>
      <c r="F3403" s="23" t="s">
        <v>554</v>
      </c>
      <c r="G3403" s="22" t="s">
        <v>1</v>
      </c>
      <c r="H3403" s="21">
        <v>1</v>
      </c>
      <c r="I3403" s="20">
        <v>809244.76008403359</v>
      </c>
      <c r="J3403" s="20">
        <f t="shared" si="1663"/>
        <v>153756.5044159664</v>
      </c>
      <c r="K3403" s="19">
        <f t="shared" si="1664"/>
        <v>963001.26450000005</v>
      </c>
      <c r="L3403" s="15">
        <f t="shared" si="1665"/>
        <v>963001.26450000005</v>
      </c>
      <c r="M3403" s="17">
        <v>664131.93277310929</v>
      </c>
      <c r="N3403" s="17">
        <v>126185.06722689077</v>
      </c>
      <c r="O3403" s="16">
        <v>790317</v>
      </c>
      <c r="P3403" s="18">
        <v>790317</v>
      </c>
      <c r="Q3403" s="17">
        <v>614936.97478991596</v>
      </c>
      <c r="R3403" s="17">
        <v>116838.02521008403</v>
      </c>
      <c r="S3403" s="16">
        <v>731775</v>
      </c>
      <c r="T3403" s="15">
        <f t="shared" si="1632"/>
        <v>731775</v>
      </c>
      <c r="U3403" s="14"/>
      <c r="V3403" s="14"/>
      <c r="W3403" s="14"/>
      <c r="X3403" s="14"/>
      <c r="Y3403" s="14"/>
      <c r="Z3403" s="14"/>
      <c r="AA3403" s="14"/>
      <c r="AB3403" s="58">
        <v>156000</v>
      </c>
      <c r="AC3403" s="12">
        <f t="shared" si="1653"/>
        <v>29640</v>
      </c>
      <c r="AD3403" s="6">
        <f t="shared" si="1654"/>
        <v>185640</v>
      </c>
      <c r="AE3403" s="6">
        <f t="shared" si="1655"/>
        <v>9467.64</v>
      </c>
      <c r="AF3403" s="6">
        <f t="shared" si="1656"/>
        <v>195107.64</v>
      </c>
      <c r="AG3403" s="9">
        <f t="shared" si="1660"/>
        <v>195107.64</v>
      </c>
      <c r="AH3403" s="11">
        <f t="shared" si="1657"/>
        <v>963001.26450000005</v>
      </c>
      <c r="AI3403" s="11">
        <f t="shared" si="1658"/>
        <v>761046</v>
      </c>
      <c r="AJ3403" s="10">
        <f t="shared" si="1659"/>
        <v>670050.22612500004</v>
      </c>
      <c r="AK3403" s="9">
        <f t="shared" si="1662"/>
        <v>478076.82</v>
      </c>
      <c r="AL3403" s="9">
        <f t="shared" si="1643"/>
        <v>862023.63225000002</v>
      </c>
      <c r="AM3403" s="6">
        <f t="shared" si="1661"/>
        <v>454770.17948038026</v>
      </c>
      <c r="AN3403" s="8">
        <f t="shared" si="1649"/>
        <v>331493.99974877067</v>
      </c>
      <c r="AO3403" s="7">
        <f t="shared" si="1644"/>
        <v>0.43557682419823596</v>
      </c>
      <c r="AP3403" s="6">
        <f>+AM3403</f>
        <v>454770.17948038026</v>
      </c>
      <c r="AQ3403" s="5" t="s">
        <v>0</v>
      </c>
    </row>
    <row r="3404" spans="1:43" ht="25.5" x14ac:dyDescent="0.25">
      <c r="A3404" s="42">
        <v>949</v>
      </c>
      <c r="B3404" s="24">
        <v>72154100</v>
      </c>
      <c r="C3404" s="26">
        <v>8714199</v>
      </c>
      <c r="D3404" s="24" t="s">
        <v>3</v>
      </c>
      <c r="E3404" s="24" t="s">
        <v>3</v>
      </c>
      <c r="F3404" s="23" t="s">
        <v>553</v>
      </c>
      <c r="G3404" s="22" t="s">
        <v>1</v>
      </c>
      <c r="H3404" s="21">
        <v>1</v>
      </c>
      <c r="I3404" s="20">
        <v>569267.51309243706</v>
      </c>
      <c r="J3404" s="20">
        <f t="shared" si="1663"/>
        <v>108160.82748756304</v>
      </c>
      <c r="K3404" s="19">
        <f t="shared" si="1664"/>
        <v>677428.34058000008</v>
      </c>
      <c r="L3404" s="15">
        <f t="shared" si="1665"/>
        <v>677428.34058000008</v>
      </c>
      <c r="M3404" s="17">
        <v>471512.60504201683</v>
      </c>
      <c r="N3404" s="17">
        <v>89587.394957983197</v>
      </c>
      <c r="O3404" s="16">
        <v>561100</v>
      </c>
      <c r="P3404" s="18">
        <v>561100</v>
      </c>
      <c r="Q3404" s="17">
        <v>432580.6722689076</v>
      </c>
      <c r="R3404" s="17">
        <v>82190.327731092446</v>
      </c>
      <c r="S3404" s="16">
        <v>514771.00000000006</v>
      </c>
      <c r="T3404" s="15">
        <f t="shared" si="1632"/>
        <v>514771.00000000006</v>
      </c>
      <c r="U3404" s="14"/>
      <c r="V3404" s="14"/>
      <c r="W3404" s="14"/>
      <c r="X3404" s="14"/>
      <c r="Y3404" s="14"/>
      <c r="Z3404" s="14"/>
      <c r="AA3404" s="14"/>
      <c r="AB3404" s="58">
        <v>175000</v>
      </c>
      <c r="AC3404" s="12">
        <f t="shared" si="1653"/>
        <v>33250</v>
      </c>
      <c r="AD3404" s="6">
        <f t="shared" si="1654"/>
        <v>208250</v>
      </c>
      <c r="AE3404" s="6">
        <f t="shared" si="1655"/>
        <v>10620.75</v>
      </c>
      <c r="AF3404" s="6">
        <f t="shared" si="1656"/>
        <v>218870.75</v>
      </c>
      <c r="AG3404" s="9">
        <f t="shared" si="1660"/>
        <v>218870.75</v>
      </c>
      <c r="AH3404" s="11">
        <f t="shared" si="1657"/>
        <v>677428.34058000008</v>
      </c>
      <c r="AI3404" s="11">
        <f t="shared" si="1658"/>
        <v>537935.5</v>
      </c>
      <c r="AJ3404" s="10">
        <f t="shared" si="1659"/>
        <v>493042.52264500002</v>
      </c>
      <c r="AK3404" s="9">
        <f t="shared" si="1662"/>
        <v>378403.125</v>
      </c>
      <c r="AL3404" s="9">
        <f t="shared" si="1643"/>
        <v>607681.92029000004</v>
      </c>
      <c r="AM3404" s="6">
        <f t="shared" si="1661"/>
        <v>409420.67498141719</v>
      </c>
      <c r="AN3404" s="8">
        <f t="shared" si="1649"/>
        <v>195168.50644417823</v>
      </c>
      <c r="AO3404" s="7">
        <f t="shared" si="1644"/>
        <v>0.3628102373689378</v>
      </c>
      <c r="AP3404" s="6">
        <f>+AG3404</f>
        <v>218870.75</v>
      </c>
      <c r="AQ3404" s="5" t="s">
        <v>4</v>
      </c>
    </row>
    <row r="3405" spans="1:43" ht="25.5" x14ac:dyDescent="0.25">
      <c r="A3405" s="42">
        <v>950</v>
      </c>
      <c r="B3405" s="24">
        <v>72154100</v>
      </c>
      <c r="C3405" s="26">
        <v>8714199</v>
      </c>
      <c r="D3405" s="24" t="s">
        <v>3</v>
      </c>
      <c r="E3405" s="24" t="s">
        <v>3</v>
      </c>
      <c r="F3405" s="23" t="s">
        <v>552</v>
      </c>
      <c r="G3405" s="22" t="s">
        <v>1</v>
      </c>
      <c r="H3405" s="21">
        <v>1</v>
      </c>
      <c r="I3405" s="20">
        <v>237270.08813445378</v>
      </c>
      <c r="J3405" s="20">
        <f t="shared" si="1663"/>
        <v>45081.316745546217</v>
      </c>
      <c r="K3405" s="19">
        <f t="shared" si="1664"/>
        <v>282351.40487999999</v>
      </c>
      <c r="L3405" s="15">
        <f t="shared" si="1665"/>
        <v>282351.40487999999</v>
      </c>
      <c r="M3405" s="17">
        <v>196526.05042016809</v>
      </c>
      <c r="N3405" s="17">
        <v>37339.94957983194</v>
      </c>
      <c r="O3405" s="16">
        <v>233866.00000000003</v>
      </c>
      <c r="P3405" s="18">
        <v>233866.00000000003</v>
      </c>
      <c r="Q3405" s="17">
        <v>180299.15966386555</v>
      </c>
      <c r="R3405" s="17">
        <v>34256.840336134454</v>
      </c>
      <c r="S3405" s="16">
        <v>214556</v>
      </c>
      <c r="T3405" s="15">
        <f t="shared" si="1632"/>
        <v>214556</v>
      </c>
      <c r="U3405" s="14"/>
      <c r="V3405" s="14"/>
      <c r="W3405" s="14"/>
      <c r="X3405" s="14"/>
      <c r="Y3405" s="14"/>
      <c r="Z3405" s="14"/>
      <c r="AA3405" s="14"/>
      <c r="AB3405" s="58">
        <v>129000</v>
      </c>
      <c r="AC3405" s="12">
        <f t="shared" si="1653"/>
        <v>24510</v>
      </c>
      <c r="AD3405" s="6">
        <f t="shared" si="1654"/>
        <v>153510</v>
      </c>
      <c r="AE3405" s="6">
        <f t="shared" si="1655"/>
        <v>7829.0099999999993</v>
      </c>
      <c r="AF3405" s="6">
        <f t="shared" si="1656"/>
        <v>161339.01</v>
      </c>
      <c r="AG3405" s="9">
        <f t="shared" si="1660"/>
        <v>161339.01</v>
      </c>
      <c r="AH3405" s="11">
        <f t="shared" si="1657"/>
        <v>282351.40487999999</v>
      </c>
      <c r="AI3405" s="11">
        <f t="shared" si="1658"/>
        <v>224211</v>
      </c>
      <c r="AJ3405" s="10">
        <f t="shared" si="1659"/>
        <v>223028.10372000001</v>
      </c>
      <c r="AK3405" s="9">
        <f t="shared" si="1662"/>
        <v>192775.005</v>
      </c>
      <c r="AL3405" s="9">
        <f t="shared" si="1643"/>
        <v>253281.20243999999</v>
      </c>
      <c r="AM3405" s="6">
        <f t="shared" si="1661"/>
        <v>214172.25217652033</v>
      </c>
      <c r="AN3405" s="8">
        <f t="shared" si="1649"/>
        <v>50046.761073131929</v>
      </c>
      <c r="AO3405" s="7">
        <f t="shared" si="1644"/>
        <v>0.22321278203626016</v>
      </c>
      <c r="AP3405" s="6">
        <f>+AG3405</f>
        <v>161339.01</v>
      </c>
      <c r="AQ3405" s="5" t="s">
        <v>4</v>
      </c>
    </row>
    <row r="3406" spans="1:43" ht="25.5" x14ac:dyDescent="0.25">
      <c r="A3406" s="42">
        <v>951</v>
      </c>
      <c r="B3406" s="24">
        <v>72154100</v>
      </c>
      <c r="C3406" s="26">
        <v>8714199</v>
      </c>
      <c r="D3406" s="24" t="s">
        <v>3</v>
      </c>
      <c r="E3406" s="24" t="s">
        <v>3</v>
      </c>
      <c r="F3406" s="23" t="s">
        <v>551</v>
      </c>
      <c r="G3406" s="22" t="s">
        <v>1</v>
      </c>
      <c r="H3406" s="21">
        <v>1</v>
      </c>
      <c r="I3406" s="20">
        <v>632456.67040336132</v>
      </c>
      <c r="J3406" s="20">
        <f t="shared" si="1663"/>
        <v>120166.76737663866</v>
      </c>
      <c r="K3406" s="19">
        <f t="shared" si="1664"/>
        <v>752623.43778000004</v>
      </c>
      <c r="L3406" s="15">
        <f t="shared" si="1665"/>
        <v>752623.43778000004</v>
      </c>
      <c r="M3406" s="17">
        <v>514238.65546218492</v>
      </c>
      <c r="N3406" s="17">
        <v>97705.344537815137</v>
      </c>
      <c r="O3406" s="16">
        <v>611944</v>
      </c>
      <c r="P3406" s="18">
        <v>611944</v>
      </c>
      <c r="Q3406" s="17">
        <v>480597.47899159667</v>
      </c>
      <c r="R3406" s="17">
        <v>91313.521008403375</v>
      </c>
      <c r="S3406" s="16">
        <v>571911</v>
      </c>
      <c r="T3406" s="15">
        <f t="shared" si="1632"/>
        <v>571911</v>
      </c>
      <c r="U3406" s="14"/>
      <c r="V3406" s="14"/>
      <c r="W3406" s="14"/>
      <c r="X3406" s="14"/>
      <c r="Y3406" s="14"/>
      <c r="Z3406" s="14"/>
      <c r="AA3406" s="14"/>
      <c r="AB3406" s="58">
        <v>147000</v>
      </c>
      <c r="AC3406" s="12">
        <f t="shared" si="1653"/>
        <v>27930</v>
      </c>
      <c r="AD3406" s="6">
        <f t="shared" si="1654"/>
        <v>174930</v>
      </c>
      <c r="AE3406" s="6">
        <f t="shared" si="1655"/>
        <v>8921.43</v>
      </c>
      <c r="AF3406" s="6">
        <f t="shared" si="1656"/>
        <v>183851.43</v>
      </c>
      <c r="AG3406" s="9">
        <f t="shared" si="1660"/>
        <v>183851.43</v>
      </c>
      <c r="AH3406" s="11">
        <f t="shared" si="1657"/>
        <v>752623.43778000004</v>
      </c>
      <c r="AI3406" s="11">
        <f t="shared" si="1658"/>
        <v>591927.5</v>
      </c>
      <c r="AJ3406" s="10">
        <f t="shared" si="1659"/>
        <v>530082.46694499999</v>
      </c>
      <c r="AK3406" s="9">
        <f t="shared" si="1662"/>
        <v>387889.46499999997</v>
      </c>
      <c r="AL3406" s="9">
        <f t="shared" si="1643"/>
        <v>672275.46889000002</v>
      </c>
      <c r="AM3406" s="6">
        <f t="shared" si="1661"/>
        <v>394068.46518161765</v>
      </c>
      <c r="AN3406" s="8">
        <f t="shared" si="1649"/>
        <v>243482.61499598046</v>
      </c>
      <c r="AO3406" s="7">
        <f t="shared" si="1644"/>
        <v>0.41133857608572072</v>
      </c>
      <c r="AP3406" s="6">
        <f>+AM3406</f>
        <v>394068.46518161765</v>
      </c>
      <c r="AQ3406" s="5" t="s">
        <v>0</v>
      </c>
    </row>
    <row r="3407" spans="1:43" ht="25.5" x14ac:dyDescent="0.25">
      <c r="A3407" s="42">
        <v>952</v>
      </c>
      <c r="B3407" s="24">
        <v>72154100</v>
      </c>
      <c r="C3407" s="26">
        <v>8714199</v>
      </c>
      <c r="D3407" s="24" t="s">
        <v>3</v>
      </c>
      <c r="E3407" s="24" t="s">
        <v>3</v>
      </c>
      <c r="F3407" s="23" t="s">
        <v>550</v>
      </c>
      <c r="G3407" s="22" t="s">
        <v>1</v>
      </c>
      <c r="H3407" s="21">
        <v>1</v>
      </c>
      <c r="I3407" s="20">
        <v>332582.42783193279</v>
      </c>
      <c r="J3407" s="20">
        <f t="shared" si="1663"/>
        <v>63190.661288067233</v>
      </c>
      <c r="K3407" s="19">
        <f t="shared" si="1664"/>
        <v>395773.08912000002</v>
      </c>
      <c r="L3407" s="15">
        <f t="shared" si="1665"/>
        <v>395773.08912000002</v>
      </c>
      <c r="M3407" s="17">
        <v>267889.91596638656</v>
      </c>
      <c r="N3407" s="17">
        <v>50899.08403361345</v>
      </c>
      <c r="O3407" s="16">
        <v>318789</v>
      </c>
      <c r="P3407" s="18">
        <v>318789</v>
      </c>
      <c r="Q3407" s="17">
        <v>252726.05042016809</v>
      </c>
      <c r="R3407" s="17">
        <v>48017.94957983194</v>
      </c>
      <c r="S3407" s="16">
        <v>300744</v>
      </c>
      <c r="T3407" s="15">
        <f t="shared" si="1632"/>
        <v>300744</v>
      </c>
      <c r="U3407" s="14"/>
      <c r="V3407" s="14"/>
      <c r="W3407" s="14"/>
      <c r="X3407" s="14"/>
      <c r="Y3407" s="14"/>
      <c r="Z3407" s="14"/>
      <c r="AA3407" s="14"/>
      <c r="AB3407" s="58">
        <v>177000</v>
      </c>
      <c r="AC3407" s="12">
        <f t="shared" si="1653"/>
        <v>33630</v>
      </c>
      <c r="AD3407" s="6">
        <f t="shared" si="1654"/>
        <v>210630</v>
      </c>
      <c r="AE3407" s="6">
        <f t="shared" si="1655"/>
        <v>10742.13</v>
      </c>
      <c r="AF3407" s="6">
        <f t="shared" si="1656"/>
        <v>221372.13</v>
      </c>
      <c r="AG3407" s="9">
        <f t="shared" si="1660"/>
        <v>221372.13</v>
      </c>
      <c r="AH3407" s="11">
        <f t="shared" si="1657"/>
        <v>395773.08912000002</v>
      </c>
      <c r="AI3407" s="11">
        <f t="shared" si="1658"/>
        <v>309766.5</v>
      </c>
      <c r="AJ3407" s="10">
        <f t="shared" si="1659"/>
        <v>309169.55478000001</v>
      </c>
      <c r="AK3407" s="9">
        <f t="shared" si="1662"/>
        <v>265569.315</v>
      </c>
      <c r="AL3407" s="9">
        <f t="shared" si="1643"/>
        <v>352769.79456000001</v>
      </c>
      <c r="AM3407" s="6">
        <f t="shared" si="1661"/>
        <v>296166.0045509956</v>
      </c>
      <c r="AN3407" s="8">
        <f t="shared" si="1649"/>
        <v>71582.315455403426</v>
      </c>
      <c r="AO3407" s="7">
        <f t="shared" si="1644"/>
        <v>0.23108475401763401</v>
      </c>
      <c r="AP3407" s="6">
        <f>+AG3407</f>
        <v>221372.13</v>
      </c>
      <c r="AQ3407" s="5" t="s">
        <v>4</v>
      </c>
    </row>
    <row r="3408" spans="1:43" ht="15.75" x14ac:dyDescent="0.25">
      <c r="A3408" s="42">
        <v>953</v>
      </c>
      <c r="B3408" s="24">
        <v>72154100</v>
      </c>
      <c r="C3408" s="26">
        <v>8714199</v>
      </c>
      <c r="D3408" s="24" t="s">
        <v>3</v>
      </c>
      <c r="E3408" s="24" t="s">
        <v>3</v>
      </c>
      <c r="F3408" s="23" t="s">
        <v>549</v>
      </c>
      <c r="G3408" s="22" t="s">
        <v>1</v>
      </c>
      <c r="H3408" s="21">
        <v>1</v>
      </c>
      <c r="I3408" s="20">
        <v>218114.28514285717</v>
      </c>
      <c r="J3408" s="20">
        <f t="shared" si="1663"/>
        <v>41441.714177142865</v>
      </c>
      <c r="K3408" s="19">
        <f t="shared" si="1664"/>
        <v>259555.99932000003</v>
      </c>
      <c r="L3408" s="15">
        <f t="shared" si="1665"/>
        <v>259555.99932000003</v>
      </c>
      <c r="M3408" s="17">
        <v>180659.66386554623</v>
      </c>
      <c r="N3408" s="17">
        <v>34325.336134453784</v>
      </c>
      <c r="O3408" s="16">
        <v>214985</v>
      </c>
      <c r="P3408" s="18">
        <v>214985</v>
      </c>
      <c r="Q3408" s="17">
        <v>165742.85714285716</v>
      </c>
      <c r="R3408" s="17">
        <v>31491.142857142862</v>
      </c>
      <c r="S3408" s="16">
        <v>197234.00000000003</v>
      </c>
      <c r="T3408" s="15">
        <f t="shared" si="1632"/>
        <v>197234.00000000003</v>
      </c>
      <c r="U3408" s="14"/>
      <c r="V3408" s="14"/>
      <c r="W3408" s="14"/>
      <c r="X3408" s="14"/>
      <c r="Y3408" s="14"/>
      <c r="Z3408" s="14"/>
      <c r="AA3408" s="14"/>
      <c r="AB3408" s="58">
        <v>166000</v>
      </c>
      <c r="AC3408" s="12">
        <f t="shared" si="1653"/>
        <v>31540</v>
      </c>
      <c r="AD3408" s="6">
        <f t="shared" si="1654"/>
        <v>197540</v>
      </c>
      <c r="AE3408" s="6">
        <f t="shared" si="1655"/>
        <v>10074.539999999999</v>
      </c>
      <c r="AF3408" s="6">
        <f t="shared" si="1656"/>
        <v>207614.54</v>
      </c>
      <c r="AG3408" s="9">
        <f t="shared" si="1660"/>
        <v>197234.00000000003</v>
      </c>
      <c r="AH3408" s="11">
        <f t="shared" si="1657"/>
        <v>259555.99932000003</v>
      </c>
      <c r="AI3408" s="11">
        <f t="shared" si="1658"/>
        <v>211299.77000000002</v>
      </c>
      <c r="AJ3408" s="10">
        <f t="shared" si="1659"/>
        <v>219847.38483000002</v>
      </c>
      <c r="AK3408" s="9">
        <f t="shared" si="1662"/>
        <v>204266.88500000001</v>
      </c>
      <c r="AL3408" s="9">
        <f t="shared" si="1643"/>
        <v>235427.88466000004</v>
      </c>
      <c r="AM3408" s="6">
        <f t="shared" si="1661"/>
        <v>217498.1793669886</v>
      </c>
      <c r="AN3408" s="8">
        <f t="shared" si="1649"/>
        <v>27455.567237841839</v>
      </c>
      <c r="AO3408" s="7">
        <f t="shared" si="1644"/>
        <v>0.12993656944274873</v>
      </c>
      <c r="AP3408" s="6">
        <f>+AG3408</f>
        <v>197234.00000000003</v>
      </c>
      <c r="AQ3408" s="5" t="s">
        <v>4</v>
      </c>
    </row>
    <row r="3409" spans="1:43" ht="15.75" x14ac:dyDescent="0.25">
      <c r="A3409" s="42">
        <v>954</v>
      </c>
      <c r="B3409" s="24">
        <v>72154100</v>
      </c>
      <c r="C3409" s="26">
        <v>8714199</v>
      </c>
      <c r="D3409" s="24" t="s">
        <v>3</v>
      </c>
      <c r="E3409" s="24" t="s">
        <v>3</v>
      </c>
      <c r="F3409" s="23" t="s">
        <v>548</v>
      </c>
      <c r="G3409" s="22" t="s">
        <v>1</v>
      </c>
      <c r="H3409" s="21">
        <v>1</v>
      </c>
      <c r="I3409" s="20">
        <v>397073.18889075628</v>
      </c>
      <c r="J3409" s="20">
        <f t="shared" si="1663"/>
        <v>75443.905889243688</v>
      </c>
      <c r="K3409" s="19">
        <f t="shared" si="1664"/>
        <v>472517.09477999998</v>
      </c>
      <c r="L3409" s="15">
        <f t="shared" si="1665"/>
        <v>472517.09477999998</v>
      </c>
      <c r="M3409" s="17">
        <v>322852.9411764706</v>
      </c>
      <c r="N3409" s="17">
        <v>61342.058823529413</v>
      </c>
      <c r="O3409" s="16">
        <v>384195</v>
      </c>
      <c r="P3409" s="18">
        <v>384195</v>
      </c>
      <c r="Q3409" s="17">
        <v>301731.93277310923</v>
      </c>
      <c r="R3409" s="17">
        <v>57329.067226890758</v>
      </c>
      <c r="S3409" s="16">
        <v>359061</v>
      </c>
      <c r="T3409" s="15">
        <f t="shared" si="1632"/>
        <v>359061</v>
      </c>
      <c r="U3409" s="14"/>
      <c r="V3409" s="14"/>
      <c r="W3409" s="14"/>
      <c r="X3409" s="14"/>
      <c r="Y3409" s="14"/>
      <c r="Z3409" s="14"/>
      <c r="AA3409" s="14"/>
      <c r="AB3409" s="58">
        <v>172000</v>
      </c>
      <c r="AC3409" s="12">
        <f t="shared" si="1653"/>
        <v>32680</v>
      </c>
      <c r="AD3409" s="6">
        <f t="shared" si="1654"/>
        <v>204680</v>
      </c>
      <c r="AE3409" s="6">
        <f t="shared" si="1655"/>
        <v>10438.679999999998</v>
      </c>
      <c r="AF3409" s="6">
        <f t="shared" si="1656"/>
        <v>215118.68</v>
      </c>
      <c r="AG3409" s="9">
        <f t="shared" si="1660"/>
        <v>215118.68</v>
      </c>
      <c r="AH3409" s="11">
        <f t="shared" si="1657"/>
        <v>472517.09477999998</v>
      </c>
      <c r="AI3409" s="11">
        <f t="shared" si="1658"/>
        <v>371628</v>
      </c>
      <c r="AJ3409" s="10">
        <f t="shared" si="1659"/>
        <v>357722.94369499997</v>
      </c>
      <c r="AK3409" s="9">
        <f t="shared" si="1662"/>
        <v>293373.33999999997</v>
      </c>
      <c r="AL3409" s="9">
        <f t="shared" si="1643"/>
        <v>422072.54738999996</v>
      </c>
      <c r="AM3409" s="6">
        <f t="shared" si="1661"/>
        <v>329142.00287317386</v>
      </c>
      <c r="AN3409" s="8">
        <f t="shared" si="1649"/>
        <v>106796.11932245696</v>
      </c>
      <c r="AO3409" s="7">
        <f t="shared" si="1644"/>
        <v>0.28737371598064987</v>
      </c>
      <c r="AP3409" s="6">
        <f>+AG3409</f>
        <v>215118.68</v>
      </c>
      <c r="AQ3409" s="5" t="s">
        <v>4</v>
      </c>
    </row>
    <row r="3410" spans="1:43" ht="15.75" x14ac:dyDescent="0.25">
      <c r="A3410" s="42">
        <v>955</v>
      </c>
      <c r="B3410" s="24">
        <v>72154100</v>
      </c>
      <c r="C3410" s="26">
        <v>8714199</v>
      </c>
      <c r="D3410" s="24" t="s">
        <v>3</v>
      </c>
      <c r="E3410" s="24" t="s">
        <v>3</v>
      </c>
      <c r="F3410" s="23" t="s">
        <v>547</v>
      </c>
      <c r="G3410" s="22" t="s">
        <v>1</v>
      </c>
      <c r="H3410" s="21">
        <v>1</v>
      </c>
      <c r="I3410" s="20">
        <v>819694.08363025205</v>
      </c>
      <c r="J3410" s="20">
        <f t="shared" si="1663"/>
        <v>155741.8758897479</v>
      </c>
      <c r="K3410" s="19">
        <f t="shared" si="1664"/>
        <v>975435.95951999992</v>
      </c>
      <c r="L3410" s="15">
        <f t="shared" si="1665"/>
        <v>975435.95951999992</v>
      </c>
      <c r="M3410" s="17">
        <v>666478.99159663869</v>
      </c>
      <c r="N3410" s="17">
        <v>126631.00840336135</v>
      </c>
      <c r="O3410" s="16">
        <v>793110</v>
      </c>
      <c r="P3410" s="18">
        <v>793110</v>
      </c>
      <c r="Q3410" s="17">
        <v>622877.31092436973</v>
      </c>
      <c r="R3410" s="17">
        <v>118346.68907563025</v>
      </c>
      <c r="S3410" s="16">
        <v>741224</v>
      </c>
      <c r="T3410" s="15">
        <f t="shared" ref="T3410:T3473" si="1666">+S3410</f>
        <v>741224</v>
      </c>
      <c r="U3410" s="14"/>
      <c r="V3410" s="14"/>
      <c r="W3410" s="14"/>
      <c r="X3410" s="14"/>
      <c r="Y3410" s="14"/>
      <c r="Z3410" s="14"/>
      <c r="AA3410" s="14"/>
      <c r="AB3410" s="58">
        <v>115000</v>
      </c>
      <c r="AC3410" s="12">
        <f t="shared" si="1653"/>
        <v>21850</v>
      </c>
      <c r="AD3410" s="6">
        <f t="shared" si="1654"/>
        <v>136850</v>
      </c>
      <c r="AE3410" s="6">
        <f t="shared" si="1655"/>
        <v>6979.3499999999995</v>
      </c>
      <c r="AF3410" s="6">
        <f t="shared" si="1656"/>
        <v>143829.35</v>
      </c>
      <c r="AG3410" s="9">
        <f t="shared" si="1660"/>
        <v>143829.35</v>
      </c>
      <c r="AH3410" s="11">
        <f t="shared" si="1657"/>
        <v>975435.95951999992</v>
      </c>
      <c r="AI3410" s="11">
        <f t="shared" si="1658"/>
        <v>767167</v>
      </c>
      <c r="AJ3410" s="10">
        <f t="shared" si="1659"/>
        <v>663399.82738000003</v>
      </c>
      <c r="AK3410" s="9">
        <f t="shared" si="1662"/>
        <v>455498.17499999999</v>
      </c>
      <c r="AL3410" s="9">
        <f t="shared" si="1643"/>
        <v>871301.47976000002</v>
      </c>
      <c r="AM3410" s="6">
        <f t="shared" si="1661"/>
        <v>377791.68687045935</v>
      </c>
      <c r="AN3410" s="8">
        <f t="shared" si="1649"/>
        <v>360648.19397434493</v>
      </c>
      <c r="AO3410" s="7">
        <f t="shared" si="1644"/>
        <v>0.47010389390360241</v>
      </c>
      <c r="AP3410" s="6">
        <f>+AM3410</f>
        <v>377791.68687045935</v>
      </c>
      <c r="AQ3410" s="5" t="s">
        <v>0</v>
      </c>
    </row>
    <row r="3411" spans="1:43" ht="15.75" x14ac:dyDescent="0.25">
      <c r="A3411" s="42">
        <v>956</v>
      </c>
      <c r="B3411" s="24">
        <v>72154100</v>
      </c>
      <c r="C3411" s="26">
        <v>8714199</v>
      </c>
      <c r="D3411" s="24" t="s">
        <v>3</v>
      </c>
      <c r="E3411" s="24" t="s">
        <v>3</v>
      </c>
      <c r="F3411" s="23" t="s">
        <v>546</v>
      </c>
      <c r="G3411" s="22" t="s">
        <v>1</v>
      </c>
      <c r="H3411" s="21">
        <v>1</v>
      </c>
      <c r="I3411" s="20">
        <v>377867.62194957986</v>
      </c>
      <c r="J3411" s="20">
        <f t="shared" si="1663"/>
        <v>71794.848170420169</v>
      </c>
      <c r="K3411" s="19">
        <f t="shared" si="1664"/>
        <v>449662.47012000001</v>
      </c>
      <c r="L3411" s="15">
        <f t="shared" si="1665"/>
        <v>449662.47012000001</v>
      </c>
      <c r="M3411" s="17">
        <v>307237.81512605044</v>
      </c>
      <c r="N3411" s="17">
        <v>58375.184873949584</v>
      </c>
      <c r="O3411" s="16">
        <v>365613</v>
      </c>
      <c r="P3411" s="18">
        <v>365613</v>
      </c>
      <c r="Q3411" s="17">
        <v>287137.81512605044</v>
      </c>
      <c r="R3411" s="17">
        <v>54556.184873949584</v>
      </c>
      <c r="S3411" s="16">
        <v>341694</v>
      </c>
      <c r="T3411" s="15">
        <f t="shared" si="1666"/>
        <v>341694</v>
      </c>
      <c r="U3411" s="14"/>
      <c r="V3411" s="14"/>
      <c r="W3411" s="14"/>
      <c r="X3411" s="14"/>
      <c r="Y3411" s="14"/>
      <c r="Z3411" s="14"/>
      <c r="AA3411" s="14"/>
      <c r="AB3411" s="58">
        <v>87000</v>
      </c>
      <c r="AC3411" s="12">
        <f t="shared" si="1653"/>
        <v>16530</v>
      </c>
      <c r="AD3411" s="6">
        <f t="shared" si="1654"/>
        <v>103530</v>
      </c>
      <c r="AE3411" s="6">
        <f t="shared" si="1655"/>
        <v>5280.03</v>
      </c>
      <c r="AF3411" s="6">
        <f t="shared" si="1656"/>
        <v>108810.03</v>
      </c>
      <c r="AG3411" s="9">
        <f t="shared" si="1660"/>
        <v>108810.03</v>
      </c>
      <c r="AH3411" s="11">
        <f t="shared" si="1657"/>
        <v>449662.47012000001</v>
      </c>
      <c r="AI3411" s="11">
        <f t="shared" si="1658"/>
        <v>353653.5</v>
      </c>
      <c r="AJ3411" s="10">
        <f t="shared" si="1659"/>
        <v>316444.87503</v>
      </c>
      <c r="AK3411" s="9">
        <f t="shared" si="1662"/>
        <v>231231.76500000001</v>
      </c>
      <c r="AL3411" s="9">
        <f t="shared" si="1643"/>
        <v>401657.98505999998</v>
      </c>
      <c r="AM3411" s="6">
        <f t="shared" si="1661"/>
        <v>234247.62096284149</v>
      </c>
      <c r="AN3411" s="8">
        <f t="shared" si="1649"/>
        <v>145961.38683114282</v>
      </c>
      <c r="AO3411" s="7">
        <f t="shared" si="1644"/>
        <v>0.41272428190628063</v>
      </c>
      <c r="AP3411" s="6">
        <f>+AM3411</f>
        <v>234247.62096284149</v>
      </c>
      <c r="AQ3411" s="5" t="s">
        <v>0</v>
      </c>
    </row>
    <row r="3412" spans="1:43" ht="15.75" x14ac:dyDescent="0.25">
      <c r="A3412" s="42">
        <v>957</v>
      </c>
      <c r="B3412" s="24">
        <v>72154100</v>
      </c>
      <c r="C3412" s="26">
        <v>8714199</v>
      </c>
      <c r="D3412" s="24" t="s">
        <v>3</v>
      </c>
      <c r="E3412" s="24" t="s">
        <v>3</v>
      </c>
      <c r="F3412" s="23" t="s">
        <v>545</v>
      </c>
      <c r="G3412" s="22" t="s">
        <v>1</v>
      </c>
      <c r="H3412" s="21">
        <v>1</v>
      </c>
      <c r="I3412" s="20">
        <v>237938.03092436976</v>
      </c>
      <c r="J3412" s="20">
        <f t="shared" si="1663"/>
        <v>45208.225875630254</v>
      </c>
      <c r="K3412" s="19">
        <f t="shared" si="1664"/>
        <v>283146.25680000003</v>
      </c>
      <c r="L3412" s="15">
        <f t="shared" si="1665"/>
        <v>283146.25680000003</v>
      </c>
      <c r="M3412" s="17">
        <v>189847.05882352943</v>
      </c>
      <c r="N3412" s="17">
        <v>36070.941176470595</v>
      </c>
      <c r="O3412" s="16">
        <v>225918.00000000003</v>
      </c>
      <c r="P3412" s="18">
        <v>225918.00000000003</v>
      </c>
      <c r="Q3412" s="17">
        <v>180806.72268907563</v>
      </c>
      <c r="R3412" s="17">
        <v>34353.277310924372</v>
      </c>
      <c r="S3412" s="16">
        <v>215160</v>
      </c>
      <c r="T3412" s="15">
        <f t="shared" si="1666"/>
        <v>215160</v>
      </c>
      <c r="U3412" s="14"/>
      <c r="V3412" s="14"/>
      <c r="W3412" s="14"/>
      <c r="X3412" s="14"/>
      <c r="Y3412" s="14"/>
      <c r="Z3412" s="14"/>
      <c r="AA3412" s="14"/>
      <c r="AB3412" s="58">
        <v>150000</v>
      </c>
      <c r="AC3412" s="12">
        <f t="shared" si="1653"/>
        <v>28500</v>
      </c>
      <c r="AD3412" s="6">
        <f t="shared" si="1654"/>
        <v>178500</v>
      </c>
      <c r="AE3412" s="6">
        <f t="shared" si="1655"/>
        <v>9103.5</v>
      </c>
      <c r="AF3412" s="6">
        <f t="shared" si="1656"/>
        <v>187603.5</v>
      </c>
      <c r="AG3412" s="9">
        <f t="shared" si="1660"/>
        <v>187603.5</v>
      </c>
      <c r="AH3412" s="11">
        <f t="shared" si="1657"/>
        <v>283146.25680000003</v>
      </c>
      <c r="AI3412" s="11">
        <f t="shared" si="1658"/>
        <v>220539</v>
      </c>
      <c r="AJ3412" s="10">
        <f t="shared" si="1659"/>
        <v>227956.93920000002</v>
      </c>
      <c r="AK3412" s="9">
        <f t="shared" si="1662"/>
        <v>204071.25</v>
      </c>
      <c r="AL3412" s="9">
        <f t="shared" si="1643"/>
        <v>251842.62840000002</v>
      </c>
      <c r="AM3412" s="6">
        <f t="shared" si="1661"/>
        <v>223012.386630497</v>
      </c>
      <c r="AN3412" s="8">
        <f t="shared" si="1649"/>
        <v>40175.364583998162</v>
      </c>
      <c r="AO3412" s="7">
        <f t="shared" si="1644"/>
        <v>0.18216897956369696</v>
      </c>
      <c r="AP3412" s="6">
        <f>+AG3412</f>
        <v>187603.5</v>
      </c>
      <c r="AQ3412" s="5" t="s">
        <v>4</v>
      </c>
    </row>
    <row r="3413" spans="1:43" ht="15.75" x14ac:dyDescent="0.25">
      <c r="A3413" s="42">
        <v>958</v>
      </c>
      <c r="B3413" s="24">
        <v>72154100</v>
      </c>
      <c r="C3413" s="26">
        <v>8714199</v>
      </c>
      <c r="D3413" s="24" t="s">
        <v>3</v>
      </c>
      <c r="E3413" s="24" t="s">
        <v>3</v>
      </c>
      <c r="F3413" s="23" t="s">
        <v>544</v>
      </c>
      <c r="G3413" s="22" t="s">
        <v>1</v>
      </c>
      <c r="H3413" s="21">
        <v>1</v>
      </c>
      <c r="I3413" s="20">
        <v>206219.59532773111</v>
      </c>
      <c r="J3413" s="20">
        <f t="shared" si="1663"/>
        <v>39181.723112268912</v>
      </c>
      <c r="K3413" s="19">
        <f t="shared" si="1664"/>
        <v>245401.31844</v>
      </c>
      <c r="L3413" s="15">
        <f t="shared" si="1665"/>
        <v>245401.31844</v>
      </c>
      <c r="M3413" s="17">
        <v>170807.56302521008</v>
      </c>
      <c r="N3413" s="17">
        <v>32453.436974789915</v>
      </c>
      <c r="O3413" s="16">
        <v>203261</v>
      </c>
      <c r="P3413" s="18">
        <v>203261</v>
      </c>
      <c r="Q3413" s="17">
        <v>156704.20168067227</v>
      </c>
      <c r="R3413" s="17">
        <v>29773.798319327732</v>
      </c>
      <c r="S3413" s="16">
        <v>186478</v>
      </c>
      <c r="T3413" s="15">
        <f t="shared" si="1666"/>
        <v>186478</v>
      </c>
      <c r="U3413" s="14"/>
      <c r="V3413" s="14"/>
      <c r="W3413" s="14"/>
      <c r="X3413" s="14"/>
      <c r="Y3413" s="14"/>
      <c r="Z3413" s="14"/>
      <c r="AA3413" s="14"/>
      <c r="AB3413" s="58">
        <v>151000</v>
      </c>
      <c r="AC3413" s="12">
        <f t="shared" si="1653"/>
        <v>28690</v>
      </c>
      <c r="AD3413" s="6">
        <f t="shared" si="1654"/>
        <v>179690</v>
      </c>
      <c r="AE3413" s="6">
        <f t="shared" si="1655"/>
        <v>9164.1899999999987</v>
      </c>
      <c r="AF3413" s="6">
        <f t="shared" si="1656"/>
        <v>188854.19</v>
      </c>
      <c r="AG3413" s="9">
        <f t="shared" si="1660"/>
        <v>186478</v>
      </c>
      <c r="AH3413" s="11">
        <f t="shared" si="1657"/>
        <v>245401.31844</v>
      </c>
      <c r="AI3413" s="11">
        <f t="shared" si="1658"/>
        <v>196057.595</v>
      </c>
      <c r="AJ3413" s="10">
        <f t="shared" si="1659"/>
        <v>205998.62711</v>
      </c>
      <c r="AK3413" s="9">
        <f t="shared" si="1662"/>
        <v>191267.79749999999</v>
      </c>
      <c r="AL3413" s="9">
        <f t="shared" si="1643"/>
        <v>220729.45672000002</v>
      </c>
      <c r="AM3413" s="6">
        <f t="shared" si="1661"/>
        <v>203537.54458033299</v>
      </c>
      <c r="AN3413" s="8">
        <f t="shared" si="1649"/>
        <v>27295.013542324828</v>
      </c>
      <c r="AO3413" s="7">
        <f t="shared" si="1644"/>
        <v>0.13921936328110537</v>
      </c>
      <c r="AP3413" s="6">
        <f>+AG3413</f>
        <v>186478</v>
      </c>
      <c r="AQ3413" s="5" t="s">
        <v>4</v>
      </c>
    </row>
    <row r="3414" spans="1:43" ht="25.5" x14ac:dyDescent="0.25">
      <c r="A3414" s="42">
        <v>959</v>
      </c>
      <c r="B3414" s="24">
        <v>72154100</v>
      </c>
      <c r="C3414" s="26">
        <v>8714199</v>
      </c>
      <c r="D3414" s="24" t="s">
        <v>3</v>
      </c>
      <c r="E3414" s="24" t="s">
        <v>3</v>
      </c>
      <c r="F3414" s="23" t="s">
        <v>543</v>
      </c>
      <c r="G3414" s="22" t="s">
        <v>1</v>
      </c>
      <c r="H3414" s="21">
        <v>1</v>
      </c>
      <c r="I3414" s="20">
        <v>106289.16110924371</v>
      </c>
      <c r="J3414" s="20">
        <f t="shared" si="1663"/>
        <v>20194.940610756305</v>
      </c>
      <c r="K3414" s="19">
        <f t="shared" si="1664"/>
        <v>126484.10172000001</v>
      </c>
      <c r="L3414" s="15">
        <f t="shared" si="1665"/>
        <v>126484.10172000001</v>
      </c>
      <c r="M3414" s="17">
        <v>87229.411764705888</v>
      </c>
      <c r="N3414" s="17">
        <v>16573.588235294119</v>
      </c>
      <c r="O3414" s="16">
        <v>103803</v>
      </c>
      <c r="P3414" s="18">
        <v>103803</v>
      </c>
      <c r="Q3414" s="17">
        <v>80768.067226890766</v>
      </c>
      <c r="R3414" s="17">
        <v>15345.932773109245</v>
      </c>
      <c r="S3414" s="16">
        <v>96114.000000000015</v>
      </c>
      <c r="T3414" s="15">
        <f t="shared" si="1666"/>
        <v>96114.000000000015</v>
      </c>
      <c r="U3414" s="14"/>
      <c r="V3414" s="14"/>
      <c r="W3414" s="14"/>
      <c r="X3414" s="14"/>
      <c r="Y3414" s="14"/>
      <c r="Z3414" s="14"/>
      <c r="AA3414" s="14"/>
      <c r="AB3414" s="58">
        <v>100840.33613445378</v>
      </c>
      <c r="AC3414" s="12">
        <f t="shared" si="1653"/>
        <v>19159.663865546219</v>
      </c>
      <c r="AD3414" s="6">
        <f t="shared" si="1654"/>
        <v>120000</v>
      </c>
      <c r="AE3414" s="6">
        <f t="shared" si="1655"/>
        <v>6120</v>
      </c>
      <c r="AF3414" s="6">
        <f t="shared" si="1656"/>
        <v>126120</v>
      </c>
      <c r="AG3414" s="9">
        <f t="shared" si="1660"/>
        <v>96114.000000000015</v>
      </c>
      <c r="AH3414" s="11">
        <f t="shared" si="1657"/>
        <v>126484.10172000001</v>
      </c>
      <c r="AI3414" s="11">
        <f t="shared" si="1658"/>
        <v>114961.5</v>
      </c>
      <c r="AJ3414" s="10">
        <f t="shared" si="1659"/>
        <v>113130.27543000001</v>
      </c>
      <c r="AK3414" s="9">
        <f t="shared" si="1662"/>
        <v>105537.75</v>
      </c>
      <c r="AL3414" s="9">
        <f t="shared" si="1643"/>
        <v>120722.80086</v>
      </c>
      <c r="AM3414" s="6">
        <f t="shared" si="1661"/>
        <v>111504.37153372432</v>
      </c>
      <c r="AN3414" s="8">
        <f t="shared" si="1649"/>
        <v>15530.714916412666</v>
      </c>
      <c r="AO3414" s="7">
        <f t="shared" si="1644"/>
        <v>0.13509492235585535</v>
      </c>
      <c r="AP3414" s="6">
        <f>+AG3414</f>
        <v>96114.000000000015</v>
      </c>
      <c r="AQ3414" s="5" t="s">
        <v>4</v>
      </c>
    </row>
    <row r="3415" spans="1:43" ht="38.25" x14ac:dyDescent="0.25">
      <c r="A3415" s="42">
        <v>960</v>
      </c>
      <c r="B3415" s="24">
        <v>72154100</v>
      </c>
      <c r="C3415" s="26">
        <v>8714199</v>
      </c>
      <c r="D3415" s="24" t="s">
        <v>3</v>
      </c>
      <c r="E3415" s="24" t="s">
        <v>3</v>
      </c>
      <c r="F3415" s="23" t="s">
        <v>154</v>
      </c>
      <c r="G3415" s="22" t="s">
        <v>1</v>
      </c>
      <c r="H3415" s="21">
        <v>1</v>
      </c>
      <c r="I3415" s="20">
        <v>5515567.4461008403</v>
      </c>
      <c r="J3415" s="20">
        <f t="shared" si="1663"/>
        <v>1047957.8147591597</v>
      </c>
      <c r="K3415" s="19">
        <f t="shared" si="1664"/>
        <v>6563525.2608599998</v>
      </c>
      <c r="L3415" s="15">
        <f t="shared" si="1665"/>
        <v>6563525.2608599998</v>
      </c>
      <c r="M3415" s="17">
        <v>4526522.6890756302</v>
      </c>
      <c r="N3415" s="17">
        <v>860039.31092436973</v>
      </c>
      <c r="O3415" s="16">
        <v>5386562</v>
      </c>
      <c r="P3415" s="18">
        <v>5386562</v>
      </c>
      <c r="Q3415" s="17">
        <v>4191224.3697478995</v>
      </c>
      <c r="R3415" s="17">
        <v>796332.63025210088</v>
      </c>
      <c r="S3415" s="16">
        <v>4987557</v>
      </c>
      <c r="T3415" s="15">
        <f t="shared" si="1666"/>
        <v>4987557</v>
      </c>
      <c r="U3415" s="14"/>
      <c r="V3415" s="14"/>
      <c r="W3415" s="14"/>
      <c r="X3415" s="14"/>
      <c r="Y3415" s="14"/>
      <c r="Z3415" s="14"/>
      <c r="AA3415" s="14"/>
      <c r="AB3415" s="58">
        <v>135000</v>
      </c>
      <c r="AC3415" s="12">
        <f t="shared" si="1653"/>
        <v>25650</v>
      </c>
      <c r="AD3415" s="6">
        <f t="shared" si="1654"/>
        <v>160650</v>
      </c>
      <c r="AE3415" s="6">
        <f t="shared" si="1655"/>
        <v>8193.15</v>
      </c>
      <c r="AF3415" s="6">
        <f t="shared" si="1656"/>
        <v>168843.15</v>
      </c>
      <c r="AG3415" s="9">
        <f t="shared" si="1660"/>
        <v>168843.15</v>
      </c>
      <c r="AH3415" s="11">
        <f t="shared" si="1657"/>
        <v>6563525.2608599998</v>
      </c>
      <c r="AI3415" s="11">
        <f t="shared" si="1658"/>
        <v>5187059.5</v>
      </c>
      <c r="AJ3415" s="10">
        <f t="shared" si="1659"/>
        <v>4276621.8527149996</v>
      </c>
      <c r="AK3415" s="9">
        <f t="shared" si="1662"/>
        <v>2677951.3250000002</v>
      </c>
      <c r="AL3415" s="9">
        <f t="shared" ref="AL3415:AL3478" si="1667">AVERAGE(AH3415,AI3415)</f>
        <v>5875292.3804299999</v>
      </c>
      <c r="AM3415" s="6">
        <f t="shared" si="1661"/>
        <v>619083.88902778958</v>
      </c>
      <c r="AN3415" s="8">
        <f t="shared" si="1649"/>
        <v>2819052.3811418349</v>
      </c>
      <c r="AO3415" s="7">
        <f t="shared" ref="AO3415:AO3478" si="1668">+AN3415/AI3415</f>
        <v>0.54347793410540879</v>
      </c>
      <c r="AP3415" s="6">
        <f t="shared" ref="AP3415:AP3420" si="1669">+AM3415</f>
        <v>619083.88902778958</v>
      </c>
      <c r="AQ3415" s="5" t="s">
        <v>0</v>
      </c>
    </row>
    <row r="3416" spans="1:43" ht="25.5" hidden="1" x14ac:dyDescent="0.25">
      <c r="A3416" s="42">
        <v>961</v>
      </c>
      <c r="B3416" s="24">
        <v>72154100</v>
      </c>
      <c r="C3416" s="26">
        <v>8714199</v>
      </c>
      <c r="D3416" s="24" t="s">
        <v>3</v>
      </c>
      <c r="E3416" s="24" t="s">
        <v>3</v>
      </c>
      <c r="F3416" s="23" t="s">
        <v>542</v>
      </c>
      <c r="G3416" s="22" t="s">
        <v>1</v>
      </c>
      <c r="H3416" s="21">
        <v>1</v>
      </c>
      <c r="I3416" s="20" t="s">
        <v>9</v>
      </c>
      <c r="J3416" s="20" t="s">
        <v>9</v>
      </c>
      <c r="K3416" s="20" t="s">
        <v>9</v>
      </c>
      <c r="L3416" s="17" t="s">
        <v>9</v>
      </c>
      <c r="M3416" s="17">
        <v>0</v>
      </c>
      <c r="N3416" s="17">
        <v>0</v>
      </c>
      <c r="O3416" s="16">
        <v>0</v>
      </c>
      <c r="P3416" s="18">
        <v>0</v>
      </c>
      <c r="Q3416" s="17" t="s">
        <v>9</v>
      </c>
      <c r="R3416" s="17" t="s">
        <v>9</v>
      </c>
      <c r="S3416" s="17" t="s">
        <v>9</v>
      </c>
      <c r="T3416" s="15" t="str">
        <f t="shared" si="1666"/>
        <v xml:space="preserve">NO APLICA </v>
      </c>
      <c r="U3416" s="20"/>
      <c r="V3416" s="20"/>
      <c r="W3416" s="20"/>
      <c r="X3416" s="20"/>
      <c r="Y3416" s="20"/>
      <c r="Z3416" s="20"/>
      <c r="AA3416" s="20"/>
      <c r="AB3416" s="58">
        <v>105000</v>
      </c>
      <c r="AC3416" s="12">
        <f t="shared" si="1653"/>
        <v>19950</v>
      </c>
      <c r="AD3416" s="6">
        <f t="shared" si="1654"/>
        <v>124950</v>
      </c>
      <c r="AE3416" s="6">
        <f t="shared" si="1655"/>
        <v>6372.45</v>
      </c>
      <c r="AF3416" s="6">
        <f t="shared" si="1656"/>
        <v>131322.45000000001</v>
      </c>
      <c r="AG3416" s="9">
        <f t="shared" si="1660"/>
        <v>0</v>
      </c>
      <c r="AH3416" s="11">
        <f t="shared" si="1657"/>
        <v>131322.45000000001</v>
      </c>
      <c r="AI3416" s="11">
        <f t="shared" si="1658"/>
        <v>65661.225000000006</v>
      </c>
      <c r="AJ3416" s="10">
        <f t="shared" si="1659"/>
        <v>65661.225000000006</v>
      </c>
      <c r="AK3416" s="9">
        <f t="shared" si="1662"/>
        <v>32830.612500000003</v>
      </c>
      <c r="AL3416" s="9">
        <f t="shared" si="1667"/>
        <v>98491.837500000009</v>
      </c>
      <c r="AM3416" s="6" t="e">
        <f t="shared" si="1661"/>
        <v>#NUM!</v>
      </c>
      <c r="AN3416" s="8">
        <f t="shared" si="1649"/>
        <v>65661.225000000006</v>
      </c>
      <c r="AO3416" s="7">
        <f t="shared" si="1668"/>
        <v>1</v>
      </c>
      <c r="AP3416" s="6" t="e">
        <f t="shared" si="1669"/>
        <v>#NUM!</v>
      </c>
      <c r="AQ3416" s="5" t="s">
        <v>0</v>
      </c>
    </row>
    <row r="3417" spans="1:43" ht="25.5" x14ac:dyDescent="0.25">
      <c r="A3417" s="42">
        <v>962</v>
      </c>
      <c r="B3417" s="24">
        <v>72154100</v>
      </c>
      <c r="C3417" s="26">
        <v>8714199</v>
      </c>
      <c r="D3417" s="24" t="s">
        <v>3</v>
      </c>
      <c r="E3417" s="24" t="s">
        <v>3</v>
      </c>
      <c r="F3417" s="23" t="s">
        <v>149</v>
      </c>
      <c r="G3417" s="22" t="s">
        <v>1</v>
      </c>
      <c r="H3417" s="21">
        <v>1</v>
      </c>
      <c r="I3417" s="20">
        <v>2388301.326605042</v>
      </c>
      <c r="J3417" s="20">
        <f>+I3417*0.19</f>
        <v>453777.25205495796</v>
      </c>
      <c r="K3417" s="19">
        <f>+I3417+J3417</f>
        <v>2842078.5786600001</v>
      </c>
      <c r="L3417" s="15">
        <f>+H3417*K3417</f>
        <v>2842078.5786600001</v>
      </c>
      <c r="M3417" s="17">
        <v>1905588.2352941178</v>
      </c>
      <c r="N3417" s="17">
        <v>362061.76470588241</v>
      </c>
      <c r="O3417" s="16">
        <v>2267650</v>
      </c>
      <c r="P3417" s="18">
        <v>2267650</v>
      </c>
      <c r="Q3417" s="17">
        <v>1814846.218487395</v>
      </c>
      <c r="R3417" s="17">
        <v>344820.78151260503</v>
      </c>
      <c r="S3417" s="16">
        <v>2159667</v>
      </c>
      <c r="T3417" s="15">
        <f t="shared" si="1666"/>
        <v>2159667</v>
      </c>
      <c r="U3417" s="14"/>
      <c r="V3417" s="14"/>
      <c r="W3417" s="14"/>
      <c r="X3417" s="14"/>
      <c r="Y3417" s="14"/>
      <c r="Z3417" s="14"/>
      <c r="AA3417" s="14"/>
      <c r="AB3417" s="58">
        <v>133000</v>
      </c>
      <c r="AC3417" s="12">
        <f t="shared" ref="AC3417:AC3448" si="1670">+AB3417*19%</f>
        <v>25270</v>
      </c>
      <c r="AD3417" s="6">
        <f t="shared" ref="AD3417:AD3448" si="1671">+AB3417+AC3417</f>
        <v>158270</v>
      </c>
      <c r="AE3417" s="6">
        <f t="shared" ref="AE3417:AE3448" si="1672">+AD3417*5.1%</f>
        <v>8071.7699999999995</v>
      </c>
      <c r="AF3417" s="6">
        <f t="shared" ref="AF3417:AF3448" si="1673">+AD3417+AE3417</f>
        <v>166341.76999999999</v>
      </c>
      <c r="AG3417" s="9">
        <f t="shared" si="1660"/>
        <v>166341.76999999999</v>
      </c>
      <c r="AH3417" s="11">
        <f t="shared" si="1657"/>
        <v>2842078.5786600001</v>
      </c>
      <c r="AI3417" s="11">
        <f t="shared" si="1658"/>
        <v>2213658.5</v>
      </c>
      <c r="AJ3417" s="10">
        <f t="shared" si="1659"/>
        <v>1858934.3371649999</v>
      </c>
      <c r="AK3417" s="9">
        <f t="shared" si="1662"/>
        <v>1190000.135</v>
      </c>
      <c r="AL3417" s="9">
        <f t="shared" si="1667"/>
        <v>2527868.5393300001</v>
      </c>
      <c r="AM3417" s="6">
        <f t="shared" si="1661"/>
        <v>550388.49394818838</v>
      </c>
      <c r="AN3417" s="8">
        <f t="shared" si="1649"/>
        <v>1167466.0345593886</v>
      </c>
      <c r="AO3417" s="7">
        <f t="shared" si="1668"/>
        <v>0.52739211335415492</v>
      </c>
      <c r="AP3417" s="6">
        <f t="shared" si="1669"/>
        <v>550388.49394818838</v>
      </c>
      <c r="AQ3417" s="5" t="s">
        <v>0</v>
      </c>
    </row>
    <row r="3418" spans="1:43" ht="15.75" x14ac:dyDescent="0.25">
      <c r="A3418" s="42">
        <v>963</v>
      </c>
      <c r="B3418" s="24">
        <v>72154100</v>
      </c>
      <c r="C3418" s="26">
        <v>8714199</v>
      </c>
      <c r="D3418" s="24" t="s">
        <v>3</v>
      </c>
      <c r="E3418" s="24" t="s">
        <v>3</v>
      </c>
      <c r="F3418" s="23" t="s">
        <v>541</v>
      </c>
      <c r="G3418" s="22" t="s">
        <v>1</v>
      </c>
      <c r="H3418" s="21">
        <v>1</v>
      </c>
      <c r="I3418" s="20">
        <v>1483208.9878991598</v>
      </c>
      <c r="J3418" s="20">
        <f>+I3418*0.19</f>
        <v>281809.70770084037</v>
      </c>
      <c r="K3418" s="19">
        <f>+I3418+J3418</f>
        <v>1765018.6956000002</v>
      </c>
      <c r="L3418" s="15">
        <f>+H3418*K3418</f>
        <v>1765018.6956000002</v>
      </c>
      <c r="M3418" s="17">
        <v>1183429.411764706</v>
      </c>
      <c r="N3418" s="17">
        <v>224851.58823529416</v>
      </c>
      <c r="O3418" s="16">
        <v>1408281.0000000002</v>
      </c>
      <c r="P3418" s="18">
        <v>1408281.0000000002</v>
      </c>
      <c r="Q3418" s="17">
        <v>1127075.630252101</v>
      </c>
      <c r="R3418" s="17">
        <v>214144.36974789918</v>
      </c>
      <c r="S3418" s="16">
        <v>1341220.0000000002</v>
      </c>
      <c r="T3418" s="15">
        <f t="shared" si="1666"/>
        <v>1341220.0000000002</v>
      </c>
      <c r="U3418" s="14"/>
      <c r="V3418" s="14"/>
      <c r="W3418" s="14"/>
      <c r="X3418" s="14"/>
      <c r="Y3418" s="14"/>
      <c r="Z3418" s="14"/>
      <c r="AA3418" s="14"/>
      <c r="AB3418" s="58">
        <v>152000</v>
      </c>
      <c r="AC3418" s="12">
        <f t="shared" si="1670"/>
        <v>28880</v>
      </c>
      <c r="AD3418" s="6">
        <f t="shared" si="1671"/>
        <v>180880</v>
      </c>
      <c r="AE3418" s="6">
        <f t="shared" si="1672"/>
        <v>9224.8799999999992</v>
      </c>
      <c r="AF3418" s="6">
        <f t="shared" si="1673"/>
        <v>190104.88</v>
      </c>
      <c r="AG3418" s="9">
        <f t="shared" ref="AG3418:AG3449" si="1674">MIN(L3418,P3418,T3418,AF3418)</f>
        <v>190104.88</v>
      </c>
      <c r="AH3418" s="11">
        <f t="shared" si="1657"/>
        <v>1765018.6956000002</v>
      </c>
      <c r="AI3418" s="11">
        <f t="shared" si="1658"/>
        <v>1374750.5000000002</v>
      </c>
      <c r="AJ3418" s="10">
        <f t="shared" si="1659"/>
        <v>1176156.1439</v>
      </c>
      <c r="AK3418" s="9">
        <f t="shared" si="1662"/>
        <v>782427.69000000018</v>
      </c>
      <c r="AL3418" s="9">
        <f t="shared" si="1667"/>
        <v>1569884.5978000001</v>
      </c>
      <c r="AM3418" s="6">
        <f t="shared" ref="AM3418:AM3449" si="1675">HARMEAN(L3418,P3418,T3418,AF3418)</f>
        <v>549262.2411241479</v>
      </c>
      <c r="AN3418" s="8">
        <f t="shared" si="1649"/>
        <v>683174.99594258971</v>
      </c>
      <c r="AO3418" s="7">
        <f t="shared" si="1668"/>
        <v>0.49694471538114704</v>
      </c>
      <c r="AP3418" s="6">
        <f t="shared" si="1669"/>
        <v>549262.2411241479</v>
      </c>
      <c r="AQ3418" s="5" t="s">
        <v>0</v>
      </c>
    </row>
    <row r="3419" spans="1:43" ht="15.75" x14ac:dyDescent="0.25">
      <c r="A3419" s="42">
        <v>964</v>
      </c>
      <c r="B3419" s="24">
        <v>72154100</v>
      </c>
      <c r="C3419" s="26">
        <v>8714199</v>
      </c>
      <c r="D3419" s="24" t="s">
        <v>3</v>
      </c>
      <c r="E3419" s="24" t="s">
        <v>3</v>
      </c>
      <c r="F3419" s="23" t="s">
        <v>540</v>
      </c>
      <c r="G3419" s="22" t="s">
        <v>1</v>
      </c>
      <c r="H3419" s="21">
        <v>1</v>
      </c>
      <c r="I3419" s="20">
        <v>1765828.4103529414</v>
      </c>
      <c r="J3419" s="20">
        <f>+I3419*0.19</f>
        <v>335507.39796705887</v>
      </c>
      <c r="K3419" s="19">
        <f>+I3419+J3419</f>
        <v>2101335.8083200003</v>
      </c>
      <c r="L3419" s="15">
        <f>+H3419*K3419</f>
        <v>2101335.8083200003</v>
      </c>
      <c r="M3419" s="17">
        <v>1462600.8403361344</v>
      </c>
      <c r="N3419" s="17">
        <v>277894.15966386552</v>
      </c>
      <c r="O3419" s="16">
        <v>1740495</v>
      </c>
      <c r="P3419" s="18">
        <v>1740495</v>
      </c>
      <c r="Q3419" s="17">
        <v>1341835.2941176472</v>
      </c>
      <c r="R3419" s="17">
        <v>254948.70588235298</v>
      </c>
      <c r="S3419" s="16">
        <v>1596784.0000000002</v>
      </c>
      <c r="T3419" s="15">
        <f t="shared" si="1666"/>
        <v>1596784.0000000002</v>
      </c>
      <c r="U3419" s="14"/>
      <c r="V3419" s="14"/>
      <c r="W3419" s="14"/>
      <c r="X3419" s="14"/>
      <c r="Y3419" s="14"/>
      <c r="Z3419" s="14"/>
      <c r="AA3419" s="14"/>
      <c r="AB3419" s="58">
        <v>146000</v>
      </c>
      <c r="AC3419" s="12">
        <f t="shared" si="1670"/>
        <v>27740</v>
      </c>
      <c r="AD3419" s="6">
        <f t="shared" si="1671"/>
        <v>173740</v>
      </c>
      <c r="AE3419" s="6">
        <f t="shared" si="1672"/>
        <v>8860.74</v>
      </c>
      <c r="AF3419" s="6">
        <f t="shared" si="1673"/>
        <v>182600.74</v>
      </c>
      <c r="AG3419" s="9">
        <f t="shared" si="1674"/>
        <v>182600.74</v>
      </c>
      <c r="AH3419" s="11">
        <f t="shared" si="1657"/>
        <v>2101335.8083200003</v>
      </c>
      <c r="AI3419" s="11">
        <f t="shared" si="1658"/>
        <v>1668639.5</v>
      </c>
      <c r="AJ3419" s="10">
        <f t="shared" si="1659"/>
        <v>1405303.8870800002</v>
      </c>
      <c r="AK3419" s="9">
        <f t="shared" si="1662"/>
        <v>925620.12</v>
      </c>
      <c r="AL3419" s="9">
        <f t="shared" si="1667"/>
        <v>1884987.6541600002</v>
      </c>
      <c r="AM3419" s="6">
        <f t="shared" si="1675"/>
        <v>559196.17078613897</v>
      </c>
      <c r="AN3419" s="8">
        <f t="shared" si="1649"/>
        <v>842314.49730069842</v>
      </c>
      <c r="AO3419" s="7">
        <f t="shared" si="1668"/>
        <v>0.50479117706412824</v>
      </c>
      <c r="AP3419" s="6">
        <f t="shared" si="1669"/>
        <v>559196.17078613897</v>
      </c>
      <c r="AQ3419" s="5" t="s">
        <v>0</v>
      </c>
    </row>
    <row r="3420" spans="1:43" ht="15.75" x14ac:dyDescent="0.25">
      <c r="A3420" s="42">
        <v>965</v>
      </c>
      <c r="B3420" s="24">
        <v>72154100</v>
      </c>
      <c r="C3420" s="26">
        <v>8714199</v>
      </c>
      <c r="D3420" s="24" t="s">
        <v>3</v>
      </c>
      <c r="E3420" s="24" t="s">
        <v>3</v>
      </c>
      <c r="F3420" s="23" t="s">
        <v>539</v>
      </c>
      <c r="G3420" s="22" t="s">
        <v>1</v>
      </c>
      <c r="H3420" s="21">
        <v>1</v>
      </c>
      <c r="I3420" s="20">
        <v>556240.41695798317</v>
      </c>
      <c r="J3420" s="20">
        <f>+I3420*0.19</f>
        <v>105685.6792220168</v>
      </c>
      <c r="K3420" s="19">
        <f>+I3420+J3420</f>
        <v>661926.09617999999</v>
      </c>
      <c r="L3420" s="15">
        <f>+H3420*K3420</f>
        <v>661926.09617999999</v>
      </c>
      <c r="M3420" s="17">
        <v>456495.79831932776</v>
      </c>
      <c r="N3420" s="17">
        <v>86734.201680672282</v>
      </c>
      <c r="O3420" s="16">
        <v>543230</v>
      </c>
      <c r="P3420" s="18">
        <v>543230</v>
      </c>
      <c r="Q3420" s="17">
        <v>422681.51260504202</v>
      </c>
      <c r="R3420" s="17">
        <v>80309.487394957992</v>
      </c>
      <c r="S3420" s="16">
        <v>502991</v>
      </c>
      <c r="T3420" s="15">
        <f t="shared" si="1666"/>
        <v>502991</v>
      </c>
      <c r="U3420" s="14"/>
      <c r="V3420" s="14"/>
      <c r="W3420" s="14"/>
      <c r="X3420" s="14"/>
      <c r="Y3420" s="14"/>
      <c r="Z3420" s="14"/>
      <c r="AA3420" s="14"/>
      <c r="AB3420" s="58">
        <v>96000</v>
      </c>
      <c r="AC3420" s="12">
        <f t="shared" si="1670"/>
        <v>18240</v>
      </c>
      <c r="AD3420" s="6">
        <f t="shared" si="1671"/>
        <v>114240</v>
      </c>
      <c r="AE3420" s="6">
        <f t="shared" si="1672"/>
        <v>5826.24</v>
      </c>
      <c r="AF3420" s="6">
        <f t="shared" si="1673"/>
        <v>120066.24000000001</v>
      </c>
      <c r="AG3420" s="9">
        <f t="shared" si="1674"/>
        <v>120066.24000000001</v>
      </c>
      <c r="AH3420" s="11">
        <f t="shared" si="1657"/>
        <v>661926.09617999999</v>
      </c>
      <c r="AI3420" s="11">
        <f t="shared" si="1658"/>
        <v>523110.5</v>
      </c>
      <c r="AJ3420" s="10">
        <f t="shared" si="1659"/>
        <v>457053.33404499997</v>
      </c>
      <c r="AK3420" s="9">
        <f t="shared" si="1662"/>
        <v>321588.37</v>
      </c>
      <c r="AL3420" s="9">
        <f t="shared" si="1667"/>
        <v>592518.29808999994</v>
      </c>
      <c r="AM3420" s="6">
        <f t="shared" si="1675"/>
        <v>292645.24161276309</v>
      </c>
      <c r="AN3420" s="8">
        <f t="shared" si="1649"/>
        <v>234570.41382509633</v>
      </c>
      <c r="AO3420" s="7">
        <f t="shared" si="1668"/>
        <v>0.44841465393085461</v>
      </c>
      <c r="AP3420" s="6">
        <f t="shared" si="1669"/>
        <v>292645.24161276309</v>
      </c>
      <c r="AQ3420" s="5" t="s">
        <v>0</v>
      </c>
    </row>
    <row r="3421" spans="1:43" ht="15.75" x14ac:dyDescent="0.25">
      <c r="A3421" s="42">
        <v>966</v>
      </c>
      <c r="B3421" s="24">
        <v>72154100</v>
      </c>
      <c r="C3421" s="26">
        <v>8714199</v>
      </c>
      <c r="D3421" s="24" t="s">
        <v>3</v>
      </c>
      <c r="E3421" s="24" t="s">
        <v>3</v>
      </c>
      <c r="F3421" s="23" t="s">
        <v>145</v>
      </c>
      <c r="G3421" s="22" t="s">
        <v>1</v>
      </c>
      <c r="H3421" s="21">
        <v>1</v>
      </c>
      <c r="I3421" s="20">
        <v>182664.6591932773</v>
      </c>
      <c r="J3421" s="20">
        <f>+I3421*0.19</f>
        <v>34706.285246722684</v>
      </c>
      <c r="K3421" s="19">
        <f>+I3421+J3421</f>
        <v>217370.94443999999</v>
      </c>
      <c r="L3421" s="15">
        <f>+H3421*K3421</f>
        <v>217370.94443999999</v>
      </c>
      <c r="M3421" s="17">
        <v>147133.61344537817</v>
      </c>
      <c r="N3421" s="17">
        <v>27955.386554621851</v>
      </c>
      <c r="O3421" s="16">
        <v>175089.00000000003</v>
      </c>
      <c r="P3421" s="18">
        <v>175089.00000000003</v>
      </c>
      <c r="Q3421" s="17">
        <v>138805.04201680672</v>
      </c>
      <c r="R3421" s="17">
        <v>26372.957983193279</v>
      </c>
      <c r="S3421" s="16">
        <v>165178</v>
      </c>
      <c r="T3421" s="15">
        <f t="shared" si="1666"/>
        <v>165178</v>
      </c>
      <c r="U3421" s="14"/>
      <c r="V3421" s="14"/>
      <c r="W3421" s="14"/>
      <c r="X3421" s="14"/>
      <c r="Y3421" s="14"/>
      <c r="Z3421" s="14"/>
      <c r="AA3421" s="14"/>
      <c r="AB3421" s="58">
        <v>171000</v>
      </c>
      <c r="AC3421" s="12">
        <f t="shared" si="1670"/>
        <v>32490</v>
      </c>
      <c r="AD3421" s="6">
        <f t="shared" si="1671"/>
        <v>203490</v>
      </c>
      <c r="AE3421" s="6">
        <f t="shared" si="1672"/>
        <v>10377.99</v>
      </c>
      <c r="AF3421" s="6">
        <f t="shared" si="1673"/>
        <v>213867.99</v>
      </c>
      <c r="AG3421" s="9">
        <f t="shared" si="1674"/>
        <v>165178</v>
      </c>
      <c r="AH3421" s="11">
        <f t="shared" si="1657"/>
        <v>217370.94443999999</v>
      </c>
      <c r="AI3421" s="11">
        <f t="shared" si="1658"/>
        <v>194478.495</v>
      </c>
      <c r="AJ3421" s="10">
        <f t="shared" si="1659"/>
        <v>192876.48361</v>
      </c>
      <c r="AK3421" s="9">
        <f t="shared" si="1662"/>
        <v>179828.2475</v>
      </c>
      <c r="AL3421" s="9">
        <f t="shared" si="1667"/>
        <v>205924.71971999999</v>
      </c>
      <c r="AM3421" s="6">
        <f t="shared" si="1675"/>
        <v>190098.99365747947</v>
      </c>
      <c r="AN3421" s="8">
        <f t="shared" si="1649"/>
        <v>26609.663152968147</v>
      </c>
      <c r="AO3421" s="7">
        <f t="shared" si="1668"/>
        <v>0.13682573568336256</v>
      </c>
      <c r="AP3421" s="6">
        <f>+AG3421</f>
        <v>165178</v>
      </c>
      <c r="AQ3421" s="5" t="s">
        <v>4</v>
      </c>
    </row>
    <row r="3422" spans="1:43" x14ac:dyDescent="0.25">
      <c r="A3422" s="191" t="s">
        <v>538</v>
      </c>
      <c r="B3422" s="192"/>
      <c r="C3422" s="192"/>
      <c r="D3422" s="192"/>
      <c r="E3422" s="192"/>
      <c r="F3422" s="192"/>
      <c r="G3422" s="192"/>
      <c r="H3422" s="192"/>
      <c r="I3422" s="192"/>
      <c r="J3422" s="192"/>
      <c r="K3422" s="192"/>
      <c r="L3422" s="193"/>
      <c r="M3422" s="41"/>
      <c r="N3422" s="41"/>
      <c r="O3422" s="41"/>
      <c r="P3422" s="40"/>
      <c r="Q3422" s="39"/>
      <c r="R3422" s="39"/>
      <c r="S3422" s="39"/>
      <c r="T3422" s="15">
        <f t="shared" si="1666"/>
        <v>0</v>
      </c>
      <c r="U3422" s="39"/>
      <c r="V3422" s="39"/>
      <c r="W3422" s="39"/>
      <c r="X3422" s="39"/>
      <c r="Y3422" s="39"/>
      <c r="Z3422" s="39"/>
      <c r="AA3422" s="39"/>
      <c r="AB3422" s="13"/>
      <c r="AC3422" s="12"/>
      <c r="AD3422" s="6"/>
      <c r="AE3422" s="6"/>
      <c r="AF3422" s="6"/>
      <c r="AG3422" s="9"/>
      <c r="AH3422" s="5"/>
      <c r="AI3422" s="5"/>
      <c r="AJ3422" s="5"/>
      <c r="AK3422" s="9"/>
      <c r="AL3422" s="9"/>
      <c r="AM3422" s="6"/>
      <c r="AN3422" s="8"/>
      <c r="AO3422" s="7"/>
      <c r="AP3422" s="6"/>
      <c r="AQ3422" s="5"/>
    </row>
    <row r="3423" spans="1:43" ht="51" x14ac:dyDescent="0.25">
      <c r="A3423" s="38" t="s">
        <v>143</v>
      </c>
      <c r="B3423" s="31" t="s">
        <v>142</v>
      </c>
      <c r="C3423" s="31" t="s">
        <v>141</v>
      </c>
      <c r="D3423" s="31" t="s">
        <v>140</v>
      </c>
      <c r="E3423" s="31" t="s">
        <v>139</v>
      </c>
      <c r="F3423" s="31" t="s">
        <v>180</v>
      </c>
      <c r="G3423" s="37" t="s">
        <v>138</v>
      </c>
      <c r="H3423" s="36" t="s">
        <v>137</v>
      </c>
      <c r="I3423" s="35" t="s">
        <v>136</v>
      </c>
      <c r="J3423" s="31" t="s">
        <v>135</v>
      </c>
      <c r="K3423" s="31" t="s">
        <v>134</v>
      </c>
      <c r="L3423" s="34" t="s">
        <v>133</v>
      </c>
      <c r="M3423" s="33" t="s">
        <v>136</v>
      </c>
      <c r="N3423" s="33" t="s">
        <v>135</v>
      </c>
      <c r="O3423" s="33" t="s">
        <v>134</v>
      </c>
      <c r="P3423" s="32" t="s">
        <v>133</v>
      </c>
      <c r="Q3423" s="31"/>
      <c r="R3423" s="31"/>
      <c r="S3423" s="31"/>
      <c r="T3423" s="15">
        <f t="shared" si="1666"/>
        <v>0</v>
      </c>
      <c r="U3423" s="31"/>
      <c r="V3423" s="31"/>
      <c r="W3423" s="31"/>
      <c r="X3423" s="31"/>
      <c r="Y3423" s="31"/>
      <c r="Z3423" s="31"/>
      <c r="AA3423" s="31"/>
      <c r="AB3423" s="13"/>
      <c r="AC3423" s="12"/>
      <c r="AD3423" s="6"/>
      <c r="AE3423" s="6"/>
      <c r="AF3423" s="6"/>
      <c r="AG3423" s="9"/>
      <c r="AH3423" s="5"/>
      <c r="AI3423" s="5"/>
      <c r="AJ3423" s="5"/>
      <c r="AK3423" s="9"/>
      <c r="AL3423" s="9"/>
      <c r="AM3423" s="6"/>
      <c r="AN3423" s="8"/>
      <c r="AO3423" s="7"/>
      <c r="AP3423" s="6"/>
      <c r="AQ3423" s="5"/>
    </row>
    <row r="3424" spans="1:43" ht="15.75" x14ac:dyDescent="0.25">
      <c r="A3424" s="42">
        <v>967</v>
      </c>
      <c r="B3424" s="59">
        <v>78181508</v>
      </c>
      <c r="C3424" s="26">
        <v>8714100</v>
      </c>
      <c r="D3424" s="24" t="s">
        <v>3</v>
      </c>
      <c r="E3424" s="24" t="s">
        <v>3</v>
      </c>
      <c r="F3424" s="23" t="s">
        <v>537</v>
      </c>
      <c r="G3424" s="22" t="s">
        <v>1</v>
      </c>
      <c r="H3424" s="21">
        <v>1</v>
      </c>
      <c r="I3424" s="20">
        <v>415955.84309243702</v>
      </c>
      <c r="J3424" s="20">
        <f t="shared" ref="J3424:J3457" si="1676">+I3424*0.19</f>
        <v>79031.610187563041</v>
      </c>
      <c r="K3424" s="19">
        <f t="shared" ref="K3424:K3457" si="1677">+I3424+J3424</f>
        <v>494987.45328000007</v>
      </c>
      <c r="L3424" s="15">
        <f t="shared" ref="L3424:L3457" si="1678">+H3424*K3424</f>
        <v>494987.45328000007</v>
      </c>
      <c r="M3424" s="17">
        <v>331884.87394957984</v>
      </c>
      <c r="N3424" s="17">
        <v>63058.126050420171</v>
      </c>
      <c r="O3424" s="16">
        <v>394943</v>
      </c>
      <c r="P3424" s="18">
        <v>394943</v>
      </c>
      <c r="Q3424" s="17">
        <v>316080.6722689076</v>
      </c>
      <c r="R3424" s="17">
        <v>60055.327731092446</v>
      </c>
      <c r="S3424" s="16">
        <v>376136.00000000006</v>
      </c>
      <c r="T3424" s="15">
        <f t="shared" si="1666"/>
        <v>376136.00000000006</v>
      </c>
      <c r="U3424" s="14"/>
      <c r="V3424" s="14"/>
      <c r="W3424" s="14"/>
      <c r="X3424" s="14"/>
      <c r="Y3424" s="14"/>
      <c r="Z3424" s="14"/>
      <c r="AA3424" s="14"/>
      <c r="AB3424" s="58">
        <v>172000</v>
      </c>
      <c r="AC3424" s="12">
        <f t="shared" ref="AC3424:AC3457" si="1679">+AB3424*19%</f>
        <v>32680</v>
      </c>
      <c r="AD3424" s="6">
        <f t="shared" ref="AD3424:AD3457" si="1680">+AB3424+AC3424</f>
        <v>204680</v>
      </c>
      <c r="AE3424" s="6">
        <f t="shared" ref="AE3424:AE3457" si="1681">+AD3424*5.1%</f>
        <v>10438.679999999998</v>
      </c>
      <c r="AF3424" s="6">
        <f t="shared" ref="AF3424:AF3457" si="1682">+AD3424+AE3424</f>
        <v>215118.68</v>
      </c>
      <c r="AG3424" s="9">
        <f t="shared" ref="AG3424:AG3457" si="1683">MIN(L3424,P3424,T3424,AF3424)</f>
        <v>215118.68</v>
      </c>
      <c r="AH3424" s="11">
        <f t="shared" ref="AH3424:AH3457" si="1684">MAX(L3424,P3424,T3424,AF3424)</f>
        <v>494987.45328000007</v>
      </c>
      <c r="AI3424" s="11">
        <f t="shared" ref="AI3424:AI3457" si="1685">MEDIAN(L3424,P3424,T3424,AF3424)</f>
        <v>385539.5</v>
      </c>
      <c r="AJ3424" s="10">
        <f t="shared" ref="AJ3424:AJ3457" si="1686">AVERAGE(L3424,P3424,T3424,AF3424)</f>
        <v>370296.28331999999</v>
      </c>
      <c r="AK3424" s="9">
        <f t="shared" si="1662"/>
        <v>300329.08999999997</v>
      </c>
      <c r="AL3424" s="9">
        <f t="shared" si="1667"/>
        <v>440263.47664000001</v>
      </c>
      <c r="AM3424" s="6">
        <f t="shared" si="1675"/>
        <v>337283.09308741958</v>
      </c>
      <c r="AN3424" s="8">
        <f t="shared" si="1649"/>
        <v>115858.44721345646</v>
      </c>
      <c r="AO3424" s="7">
        <f t="shared" si="1668"/>
        <v>0.30050992755205747</v>
      </c>
      <c r="AP3424" s="6">
        <f>+AG3424</f>
        <v>215118.68</v>
      </c>
      <c r="AQ3424" s="5" t="s">
        <v>4</v>
      </c>
    </row>
    <row r="3425" spans="1:43" ht="15.75" x14ac:dyDescent="0.25">
      <c r="A3425" s="42">
        <v>968</v>
      </c>
      <c r="B3425" s="59">
        <v>78181508</v>
      </c>
      <c r="C3425" s="26">
        <v>8714100</v>
      </c>
      <c r="D3425" s="24" t="s">
        <v>3</v>
      </c>
      <c r="E3425" s="24" t="s">
        <v>3</v>
      </c>
      <c r="F3425" s="23" t="s">
        <v>536</v>
      </c>
      <c r="G3425" s="22" t="s">
        <v>1</v>
      </c>
      <c r="H3425" s="21">
        <v>1</v>
      </c>
      <c r="I3425" s="20">
        <v>415955.84309243702</v>
      </c>
      <c r="J3425" s="20">
        <f t="shared" si="1676"/>
        <v>79031.610187563041</v>
      </c>
      <c r="K3425" s="19">
        <f t="shared" si="1677"/>
        <v>494987.45328000007</v>
      </c>
      <c r="L3425" s="15">
        <f t="shared" si="1678"/>
        <v>494987.45328000007</v>
      </c>
      <c r="M3425" s="17">
        <v>341367.22689075634</v>
      </c>
      <c r="N3425" s="17">
        <v>64859.773109243702</v>
      </c>
      <c r="O3425" s="16">
        <v>406227.00000000006</v>
      </c>
      <c r="P3425" s="18">
        <v>406227.00000000006</v>
      </c>
      <c r="Q3425" s="17">
        <v>316080.6722689076</v>
      </c>
      <c r="R3425" s="17">
        <v>60055.327731092446</v>
      </c>
      <c r="S3425" s="16">
        <v>376136.00000000006</v>
      </c>
      <c r="T3425" s="15">
        <f t="shared" si="1666"/>
        <v>376136.00000000006</v>
      </c>
      <c r="U3425" s="14"/>
      <c r="V3425" s="14"/>
      <c r="W3425" s="14"/>
      <c r="X3425" s="14"/>
      <c r="Y3425" s="14"/>
      <c r="Z3425" s="14"/>
      <c r="AA3425" s="14"/>
      <c r="AB3425" s="58">
        <v>137000</v>
      </c>
      <c r="AC3425" s="12">
        <f t="shared" si="1679"/>
        <v>26030</v>
      </c>
      <c r="AD3425" s="6">
        <f t="shared" si="1680"/>
        <v>163030</v>
      </c>
      <c r="AE3425" s="6">
        <f t="shared" si="1681"/>
        <v>8314.5299999999988</v>
      </c>
      <c r="AF3425" s="6">
        <f t="shared" si="1682"/>
        <v>171344.53</v>
      </c>
      <c r="AG3425" s="9">
        <f t="shared" si="1683"/>
        <v>171344.53</v>
      </c>
      <c r="AH3425" s="11">
        <f t="shared" si="1684"/>
        <v>494987.45328000007</v>
      </c>
      <c r="AI3425" s="11">
        <f t="shared" si="1685"/>
        <v>391181.50000000006</v>
      </c>
      <c r="AJ3425" s="10">
        <f t="shared" si="1686"/>
        <v>362173.74582000007</v>
      </c>
      <c r="AK3425" s="9">
        <f t="shared" si="1662"/>
        <v>281263.01500000001</v>
      </c>
      <c r="AL3425" s="9">
        <f t="shared" si="1667"/>
        <v>443084.47664000007</v>
      </c>
      <c r="AM3425" s="6">
        <f t="shared" si="1675"/>
        <v>308243.86553759506</v>
      </c>
      <c r="AN3425" s="8">
        <f t="shared" si="1649"/>
        <v>136858.69141244577</v>
      </c>
      <c r="AO3425" s="7">
        <f t="shared" si="1668"/>
        <v>0.34985982571375629</v>
      </c>
      <c r="AP3425" s="6">
        <f>+AG3425</f>
        <v>171344.53</v>
      </c>
      <c r="AQ3425" s="5" t="s">
        <v>4</v>
      </c>
    </row>
    <row r="3426" spans="1:43" ht="15.75" x14ac:dyDescent="0.25">
      <c r="A3426" s="42">
        <v>969</v>
      </c>
      <c r="B3426" s="59">
        <v>78181508</v>
      </c>
      <c r="C3426" s="26">
        <v>8714100</v>
      </c>
      <c r="D3426" s="24" t="s">
        <v>3</v>
      </c>
      <c r="E3426" s="24" t="s">
        <v>3</v>
      </c>
      <c r="F3426" s="23" t="s">
        <v>535</v>
      </c>
      <c r="G3426" s="22" t="s">
        <v>1</v>
      </c>
      <c r="H3426" s="21">
        <v>1</v>
      </c>
      <c r="I3426" s="20">
        <v>415955.84309243702</v>
      </c>
      <c r="J3426" s="20">
        <f t="shared" si="1676"/>
        <v>79031.610187563041</v>
      </c>
      <c r="K3426" s="19">
        <f t="shared" si="1677"/>
        <v>494987.45328000007</v>
      </c>
      <c r="L3426" s="15">
        <f t="shared" si="1678"/>
        <v>494987.45328000007</v>
      </c>
      <c r="M3426" s="17">
        <v>341367.22689075634</v>
      </c>
      <c r="N3426" s="17">
        <v>64859.773109243702</v>
      </c>
      <c r="O3426" s="16">
        <v>406227.00000000006</v>
      </c>
      <c r="P3426" s="18">
        <v>406227.00000000006</v>
      </c>
      <c r="Q3426" s="17">
        <v>316080.6722689076</v>
      </c>
      <c r="R3426" s="17">
        <v>60055.327731092446</v>
      </c>
      <c r="S3426" s="16">
        <v>376136.00000000006</v>
      </c>
      <c r="T3426" s="15">
        <f t="shared" si="1666"/>
        <v>376136.00000000006</v>
      </c>
      <c r="U3426" s="14"/>
      <c r="V3426" s="14"/>
      <c r="W3426" s="14"/>
      <c r="X3426" s="14"/>
      <c r="Y3426" s="14"/>
      <c r="Z3426" s="14"/>
      <c r="AA3426" s="14"/>
      <c r="AB3426" s="58">
        <v>123000</v>
      </c>
      <c r="AC3426" s="12">
        <f t="shared" si="1679"/>
        <v>23370</v>
      </c>
      <c r="AD3426" s="6">
        <f t="shared" si="1680"/>
        <v>146370</v>
      </c>
      <c r="AE3426" s="6">
        <f t="shared" si="1681"/>
        <v>7464.87</v>
      </c>
      <c r="AF3426" s="6">
        <f t="shared" si="1682"/>
        <v>153834.87</v>
      </c>
      <c r="AG3426" s="9">
        <f t="shared" si="1683"/>
        <v>153834.87</v>
      </c>
      <c r="AH3426" s="11">
        <f t="shared" si="1684"/>
        <v>494987.45328000007</v>
      </c>
      <c r="AI3426" s="11">
        <f t="shared" si="1685"/>
        <v>391181.50000000006</v>
      </c>
      <c r="AJ3426" s="10">
        <f t="shared" si="1686"/>
        <v>357796.33082000003</v>
      </c>
      <c r="AK3426" s="9">
        <f t="shared" si="1662"/>
        <v>272508.18500000006</v>
      </c>
      <c r="AL3426" s="9">
        <f t="shared" si="1667"/>
        <v>443084.47664000007</v>
      </c>
      <c r="AM3426" s="6">
        <f t="shared" si="1675"/>
        <v>293233.1894072555</v>
      </c>
      <c r="AN3426" s="8">
        <f t="shared" si="1649"/>
        <v>145032.81785457805</v>
      </c>
      <c r="AO3426" s="7">
        <f t="shared" si="1668"/>
        <v>0.37075582013612102</v>
      </c>
      <c r="AP3426" s="6">
        <f>+AG3426</f>
        <v>153834.87</v>
      </c>
      <c r="AQ3426" s="5" t="s">
        <v>4</v>
      </c>
    </row>
    <row r="3427" spans="1:43" ht="15.75" x14ac:dyDescent="0.25">
      <c r="A3427" s="42">
        <v>970</v>
      </c>
      <c r="B3427" s="59">
        <v>78181508</v>
      </c>
      <c r="C3427" s="26">
        <v>8714100</v>
      </c>
      <c r="D3427" s="24" t="s">
        <v>3</v>
      </c>
      <c r="E3427" s="24" t="s">
        <v>3</v>
      </c>
      <c r="F3427" s="23" t="s">
        <v>534</v>
      </c>
      <c r="G3427" s="22" t="s">
        <v>1</v>
      </c>
      <c r="H3427" s="21">
        <v>1</v>
      </c>
      <c r="I3427" s="20">
        <v>415955.84309243702</v>
      </c>
      <c r="J3427" s="20">
        <f t="shared" si="1676"/>
        <v>79031.610187563041</v>
      </c>
      <c r="K3427" s="19">
        <f t="shared" si="1677"/>
        <v>494987.45328000007</v>
      </c>
      <c r="L3427" s="15">
        <f t="shared" si="1678"/>
        <v>494987.45328000007</v>
      </c>
      <c r="M3427" s="17">
        <v>341367.22689075634</v>
      </c>
      <c r="N3427" s="17">
        <v>64859.773109243702</v>
      </c>
      <c r="O3427" s="16">
        <v>406227.00000000006</v>
      </c>
      <c r="P3427" s="18">
        <v>406227.00000000006</v>
      </c>
      <c r="Q3427" s="17">
        <v>316080.6722689076</v>
      </c>
      <c r="R3427" s="17">
        <v>60055.327731092446</v>
      </c>
      <c r="S3427" s="16">
        <v>376136.00000000006</v>
      </c>
      <c r="T3427" s="15">
        <f t="shared" si="1666"/>
        <v>376136.00000000006</v>
      </c>
      <c r="U3427" s="14"/>
      <c r="V3427" s="14"/>
      <c r="W3427" s="14"/>
      <c r="X3427" s="14"/>
      <c r="Y3427" s="14"/>
      <c r="Z3427" s="14"/>
      <c r="AA3427" s="14"/>
      <c r="AB3427" s="58">
        <v>92000</v>
      </c>
      <c r="AC3427" s="12">
        <f t="shared" si="1679"/>
        <v>17480</v>
      </c>
      <c r="AD3427" s="6">
        <f t="shared" si="1680"/>
        <v>109480</v>
      </c>
      <c r="AE3427" s="6">
        <f t="shared" si="1681"/>
        <v>5583.48</v>
      </c>
      <c r="AF3427" s="6">
        <f t="shared" si="1682"/>
        <v>115063.48</v>
      </c>
      <c r="AG3427" s="9">
        <f t="shared" si="1683"/>
        <v>115063.48</v>
      </c>
      <c r="AH3427" s="11">
        <f t="shared" si="1684"/>
        <v>494987.45328000007</v>
      </c>
      <c r="AI3427" s="11">
        <f t="shared" si="1685"/>
        <v>391181.50000000006</v>
      </c>
      <c r="AJ3427" s="10">
        <f t="shared" si="1686"/>
        <v>348103.48332000006</v>
      </c>
      <c r="AK3427" s="9">
        <f t="shared" si="1662"/>
        <v>253122.49000000002</v>
      </c>
      <c r="AL3427" s="9">
        <f t="shared" si="1667"/>
        <v>443084.47664000007</v>
      </c>
      <c r="AM3427" s="6">
        <f t="shared" si="1675"/>
        <v>252662.45075677941</v>
      </c>
      <c r="AN3427" s="8">
        <f t="shared" si="1649"/>
        <v>163346.98136304872</v>
      </c>
      <c r="AO3427" s="7">
        <f t="shared" si="1668"/>
        <v>0.41757338054853999</v>
      </c>
      <c r="AP3427" s="6">
        <f>+AM3427</f>
        <v>252662.45075677941</v>
      </c>
      <c r="AQ3427" s="5" t="s">
        <v>0</v>
      </c>
    </row>
    <row r="3428" spans="1:43" ht="15.75" x14ac:dyDescent="0.25">
      <c r="A3428" s="42">
        <v>971</v>
      </c>
      <c r="B3428" s="59">
        <v>78181508</v>
      </c>
      <c r="C3428" s="26">
        <v>8714100</v>
      </c>
      <c r="D3428" s="24" t="s">
        <v>3</v>
      </c>
      <c r="E3428" s="24" t="s">
        <v>3</v>
      </c>
      <c r="F3428" s="23" t="s">
        <v>533</v>
      </c>
      <c r="G3428" s="22" t="s">
        <v>1</v>
      </c>
      <c r="H3428" s="21">
        <v>1</v>
      </c>
      <c r="I3428" s="20">
        <v>415955.84309243702</v>
      </c>
      <c r="J3428" s="20">
        <f t="shared" si="1676"/>
        <v>79031.610187563041</v>
      </c>
      <c r="K3428" s="19">
        <f t="shared" si="1677"/>
        <v>494987.45328000007</v>
      </c>
      <c r="L3428" s="15">
        <f t="shared" si="1678"/>
        <v>494987.45328000007</v>
      </c>
      <c r="M3428" s="17">
        <v>341367.22689075634</v>
      </c>
      <c r="N3428" s="17">
        <v>64859.773109243702</v>
      </c>
      <c r="O3428" s="16">
        <v>406227.00000000006</v>
      </c>
      <c r="P3428" s="18">
        <v>406227.00000000006</v>
      </c>
      <c r="Q3428" s="17">
        <v>316080.6722689076</v>
      </c>
      <c r="R3428" s="17">
        <v>60055.327731092446</v>
      </c>
      <c r="S3428" s="16">
        <v>376136.00000000006</v>
      </c>
      <c r="T3428" s="15">
        <f t="shared" si="1666"/>
        <v>376136.00000000006</v>
      </c>
      <c r="U3428" s="14"/>
      <c r="V3428" s="14"/>
      <c r="W3428" s="14"/>
      <c r="X3428" s="14"/>
      <c r="Y3428" s="14"/>
      <c r="Z3428" s="14"/>
      <c r="AA3428" s="14"/>
      <c r="AB3428" s="58">
        <v>149000</v>
      </c>
      <c r="AC3428" s="12">
        <f t="shared" si="1679"/>
        <v>28310</v>
      </c>
      <c r="AD3428" s="6">
        <f t="shared" si="1680"/>
        <v>177310</v>
      </c>
      <c r="AE3428" s="6">
        <f t="shared" si="1681"/>
        <v>9042.81</v>
      </c>
      <c r="AF3428" s="6">
        <f t="shared" si="1682"/>
        <v>186352.81</v>
      </c>
      <c r="AG3428" s="9">
        <f t="shared" si="1683"/>
        <v>186352.81</v>
      </c>
      <c r="AH3428" s="11">
        <f t="shared" si="1684"/>
        <v>494987.45328000007</v>
      </c>
      <c r="AI3428" s="11">
        <f t="shared" si="1685"/>
        <v>391181.50000000006</v>
      </c>
      <c r="AJ3428" s="10">
        <f t="shared" si="1686"/>
        <v>365925.81582000008</v>
      </c>
      <c r="AK3428" s="9">
        <f t="shared" si="1662"/>
        <v>288767.15500000003</v>
      </c>
      <c r="AL3428" s="9">
        <f t="shared" si="1667"/>
        <v>443084.47664000007</v>
      </c>
      <c r="AM3428" s="6">
        <f t="shared" si="1675"/>
        <v>319828.33422950981</v>
      </c>
      <c r="AN3428" s="8">
        <f t="shared" si="1649"/>
        <v>129912.53979810928</v>
      </c>
      <c r="AO3428" s="7">
        <f t="shared" si="1668"/>
        <v>0.33210297470128131</v>
      </c>
      <c r="AP3428" s="6">
        <f>+AG3428</f>
        <v>186352.81</v>
      </c>
      <c r="AQ3428" s="5" t="s">
        <v>4</v>
      </c>
    </row>
    <row r="3429" spans="1:43" ht="15.75" x14ac:dyDescent="0.25">
      <c r="A3429" s="42">
        <v>972</v>
      </c>
      <c r="B3429" s="59">
        <v>78181508</v>
      </c>
      <c r="C3429" s="26">
        <v>8714100</v>
      </c>
      <c r="D3429" s="24" t="s">
        <v>3</v>
      </c>
      <c r="E3429" s="24" t="s">
        <v>3</v>
      </c>
      <c r="F3429" s="23" t="s">
        <v>532</v>
      </c>
      <c r="G3429" s="22" t="s">
        <v>1</v>
      </c>
      <c r="H3429" s="21">
        <v>1</v>
      </c>
      <c r="I3429" s="20">
        <v>415955.84309243702</v>
      </c>
      <c r="J3429" s="20">
        <f t="shared" si="1676"/>
        <v>79031.610187563041</v>
      </c>
      <c r="K3429" s="19">
        <f t="shared" si="1677"/>
        <v>494987.45328000007</v>
      </c>
      <c r="L3429" s="15">
        <f t="shared" si="1678"/>
        <v>494987.45328000007</v>
      </c>
      <c r="M3429" s="17">
        <v>335045.37815126049</v>
      </c>
      <c r="N3429" s="17">
        <v>63658.621848739494</v>
      </c>
      <c r="O3429" s="16">
        <v>398704</v>
      </c>
      <c r="P3429" s="18">
        <v>398704</v>
      </c>
      <c r="Q3429" s="17">
        <v>316080.6722689076</v>
      </c>
      <c r="R3429" s="17">
        <v>60055.327731092446</v>
      </c>
      <c r="S3429" s="16">
        <v>376136.00000000006</v>
      </c>
      <c r="T3429" s="15">
        <f t="shared" si="1666"/>
        <v>376136.00000000006</v>
      </c>
      <c r="U3429" s="14"/>
      <c r="V3429" s="14"/>
      <c r="W3429" s="14"/>
      <c r="X3429" s="14"/>
      <c r="Y3429" s="14"/>
      <c r="Z3429" s="14"/>
      <c r="AA3429" s="14"/>
      <c r="AB3429" s="58">
        <v>115000</v>
      </c>
      <c r="AC3429" s="12">
        <f t="shared" si="1679"/>
        <v>21850</v>
      </c>
      <c r="AD3429" s="6">
        <f t="shared" si="1680"/>
        <v>136850</v>
      </c>
      <c r="AE3429" s="6">
        <f t="shared" si="1681"/>
        <v>6979.3499999999995</v>
      </c>
      <c r="AF3429" s="6">
        <f t="shared" si="1682"/>
        <v>143829.35</v>
      </c>
      <c r="AG3429" s="9">
        <f t="shared" si="1683"/>
        <v>143829.35</v>
      </c>
      <c r="AH3429" s="11">
        <f t="shared" si="1684"/>
        <v>494987.45328000007</v>
      </c>
      <c r="AI3429" s="11">
        <f t="shared" si="1685"/>
        <v>387420</v>
      </c>
      <c r="AJ3429" s="10">
        <f t="shared" si="1686"/>
        <v>353414.20082000003</v>
      </c>
      <c r="AK3429" s="9">
        <f t="shared" si="1662"/>
        <v>265624.67499999999</v>
      </c>
      <c r="AL3429" s="9">
        <f t="shared" si="1667"/>
        <v>441203.72664000001</v>
      </c>
      <c r="AM3429" s="6">
        <f t="shared" si="1675"/>
        <v>282891.90837481135</v>
      </c>
      <c r="AN3429" s="8">
        <f t="shared" ref="AN3429:AN3492" si="1687">STDEVA(L3429,P3429,T3429,AF3429)</f>
        <v>148925.30742297799</v>
      </c>
      <c r="AO3429" s="7">
        <f t="shared" si="1668"/>
        <v>0.3844027345593361</v>
      </c>
      <c r="AP3429" s="6">
        <f>+AG3429</f>
        <v>143829.35</v>
      </c>
      <c r="AQ3429" s="5" t="s">
        <v>4</v>
      </c>
    </row>
    <row r="3430" spans="1:43" ht="25.5" x14ac:dyDescent="0.25">
      <c r="A3430" s="42">
        <v>973</v>
      </c>
      <c r="B3430" s="59">
        <v>78181508</v>
      </c>
      <c r="C3430" s="26">
        <v>8714100</v>
      </c>
      <c r="D3430" s="24" t="s">
        <v>3</v>
      </c>
      <c r="E3430" s="24" t="s">
        <v>3</v>
      </c>
      <c r="F3430" s="23" t="s">
        <v>531</v>
      </c>
      <c r="G3430" s="22" t="s">
        <v>1</v>
      </c>
      <c r="H3430" s="21">
        <v>1</v>
      </c>
      <c r="I3430" s="20">
        <v>985085.12299159658</v>
      </c>
      <c r="J3430" s="20">
        <f t="shared" si="1676"/>
        <v>187166.17336840334</v>
      </c>
      <c r="K3430" s="19">
        <f t="shared" si="1677"/>
        <v>1172251.29636</v>
      </c>
      <c r="L3430" s="15">
        <f t="shared" si="1678"/>
        <v>1172251.29636</v>
      </c>
      <c r="M3430" s="17">
        <v>815926.89075630251</v>
      </c>
      <c r="N3430" s="17">
        <v>155026.10924369749</v>
      </c>
      <c r="O3430" s="16">
        <v>970953</v>
      </c>
      <c r="P3430" s="18">
        <v>970953</v>
      </c>
      <c r="Q3430" s="17">
        <v>748556.30252100842</v>
      </c>
      <c r="R3430" s="17">
        <v>142225.69747899161</v>
      </c>
      <c r="S3430" s="16">
        <v>890782</v>
      </c>
      <c r="T3430" s="15">
        <f t="shared" si="1666"/>
        <v>890782</v>
      </c>
      <c r="U3430" s="14"/>
      <c r="V3430" s="14"/>
      <c r="W3430" s="14"/>
      <c r="X3430" s="14"/>
      <c r="Y3430" s="14"/>
      <c r="Z3430" s="14"/>
      <c r="AA3430" s="14"/>
      <c r="AB3430" s="58">
        <v>125000</v>
      </c>
      <c r="AC3430" s="12">
        <f t="shared" si="1679"/>
        <v>23750</v>
      </c>
      <c r="AD3430" s="6">
        <f t="shared" si="1680"/>
        <v>148750</v>
      </c>
      <c r="AE3430" s="6">
        <f t="shared" si="1681"/>
        <v>7586.2499999999991</v>
      </c>
      <c r="AF3430" s="6">
        <f t="shared" si="1682"/>
        <v>156336.25</v>
      </c>
      <c r="AG3430" s="9">
        <f t="shared" si="1683"/>
        <v>156336.25</v>
      </c>
      <c r="AH3430" s="11">
        <f t="shared" si="1684"/>
        <v>1172251.29636</v>
      </c>
      <c r="AI3430" s="11">
        <f t="shared" si="1685"/>
        <v>930867.5</v>
      </c>
      <c r="AJ3430" s="10">
        <f t="shared" si="1686"/>
        <v>797580.63659000001</v>
      </c>
      <c r="AK3430" s="9">
        <f t="shared" si="1662"/>
        <v>543601.875</v>
      </c>
      <c r="AL3430" s="9">
        <f t="shared" si="1667"/>
        <v>1051559.39818</v>
      </c>
      <c r="AM3430" s="6">
        <f t="shared" si="1675"/>
        <v>425438.96770125686</v>
      </c>
      <c r="AN3430" s="8">
        <f t="shared" si="1687"/>
        <v>443590.25280902511</v>
      </c>
      <c r="AO3430" s="7">
        <f t="shared" si="1668"/>
        <v>0.47653425735566568</v>
      </c>
      <c r="AP3430" s="6">
        <f>+AM3430</f>
        <v>425438.96770125686</v>
      </c>
      <c r="AQ3430" s="5" t="s">
        <v>0</v>
      </c>
    </row>
    <row r="3431" spans="1:43" ht="15.75" x14ac:dyDescent="0.25">
      <c r="A3431" s="42">
        <v>974</v>
      </c>
      <c r="B3431" s="59">
        <v>78181508</v>
      </c>
      <c r="C3431" s="26">
        <v>8714100</v>
      </c>
      <c r="D3431" s="24" t="s">
        <v>3</v>
      </c>
      <c r="E3431" s="24" t="s">
        <v>3</v>
      </c>
      <c r="F3431" s="23" t="s">
        <v>530</v>
      </c>
      <c r="G3431" s="22" t="s">
        <v>1</v>
      </c>
      <c r="H3431" s="21">
        <v>1</v>
      </c>
      <c r="I3431" s="20">
        <v>244172.90087394961</v>
      </c>
      <c r="J3431" s="20">
        <f t="shared" si="1676"/>
        <v>46392.851166050423</v>
      </c>
      <c r="K3431" s="19">
        <f t="shared" si="1677"/>
        <v>290565.75204000005</v>
      </c>
      <c r="L3431" s="15">
        <f t="shared" si="1678"/>
        <v>290565.75204000005</v>
      </c>
      <c r="M3431" s="17">
        <v>198532.77310924372</v>
      </c>
      <c r="N3431" s="17">
        <v>37721.226890756305</v>
      </c>
      <c r="O3431" s="16">
        <v>236254.00000000003</v>
      </c>
      <c r="P3431" s="18">
        <v>236254.00000000003</v>
      </c>
      <c r="Q3431" s="17">
        <v>185544.53781512607</v>
      </c>
      <c r="R3431" s="17">
        <v>35253.462184873955</v>
      </c>
      <c r="S3431" s="16">
        <v>220798.00000000003</v>
      </c>
      <c r="T3431" s="15">
        <f t="shared" si="1666"/>
        <v>220798.00000000003</v>
      </c>
      <c r="U3431" s="14"/>
      <c r="V3431" s="14"/>
      <c r="W3431" s="14"/>
      <c r="X3431" s="14"/>
      <c r="Y3431" s="14"/>
      <c r="Z3431" s="14"/>
      <c r="AA3431" s="14"/>
      <c r="AB3431" s="58">
        <v>146000</v>
      </c>
      <c r="AC3431" s="12">
        <f t="shared" si="1679"/>
        <v>27740</v>
      </c>
      <c r="AD3431" s="6">
        <f t="shared" si="1680"/>
        <v>173740</v>
      </c>
      <c r="AE3431" s="6">
        <f t="shared" si="1681"/>
        <v>8860.74</v>
      </c>
      <c r="AF3431" s="6">
        <f t="shared" si="1682"/>
        <v>182600.74</v>
      </c>
      <c r="AG3431" s="9">
        <f t="shared" si="1683"/>
        <v>182600.74</v>
      </c>
      <c r="AH3431" s="11">
        <f t="shared" si="1684"/>
        <v>290565.75204000005</v>
      </c>
      <c r="AI3431" s="11">
        <f t="shared" si="1685"/>
        <v>228526.00000000003</v>
      </c>
      <c r="AJ3431" s="10">
        <f t="shared" si="1686"/>
        <v>232554.62301000001</v>
      </c>
      <c r="AK3431" s="9">
        <f t="shared" si="1662"/>
        <v>205563.37</v>
      </c>
      <c r="AL3431" s="9">
        <f t="shared" si="1667"/>
        <v>259545.87602000003</v>
      </c>
      <c r="AM3431" s="6">
        <f t="shared" si="1675"/>
        <v>226247.54322214983</v>
      </c>
      <c r="AN3431" s="8">
        <f t="shared" si="1687"/>
        <v>44768.236856896285</v>
      </c>
      <c r="AO3431" s="7">
        <f t="shared" si="1668"/>
        <v>0.19589997136823065</v>
      </c>
      <c r="AP3431" s="6">
        <f>+AG3431</f>
        <v>182600.74</v>
      </c>
      <c r="AQ3431" s="5" t="s">
        <v>4</v>
      </c>
    </row>
    <row r="3432" spans="1:43" ht="15.75" x14ac:dyDescent="0.25">
      <c r="A3432" s="42">
        <v>975</v>
      </c>
      <c r="B3432" s="59">
        <v>78181508</v>
      </c>
      <c r="C3432" s="26">
        <v>8714100</v>
      </c>
      <c r="D3432" s="24" t="s">
        <v>3</v>
      </c>
      <c r="E3432" s="24" t="s">
        <v>3</v>
      </c>
      <c r="F3432" s="23" t="s">
        <v>529</v>
      </c>
      <c r="G3432" s="22" t="s">
        <v>1</v>
      </c>
      <c r="H3432" s="21">
        <v>1</v>
      </c>
      <c r="I3432" s="20">
        <v>244172.90087394961</v>
      </c>
      <c r="J3432" s="20">
        <f t="shared" si="1676"/>
        <v>46392.851166050423</v>
      </c>
      <c r="K3432" s="19">
        <f t="shared" si="1677"/>
        <v>290565.75204000005</v>
      </c>
      <c r="L3432" s="15">
        <f t="shared" si="1678"/>
        <v>290565.75204000005</v>
      </c>
      <c r="M3432" s="17">
        <v>196677.31092436975</v>
      </c>
      <c r="N3432" s="17">
        <v>37368.689075630253</v>
      </c>
      <c r="O3432" s="16">
        <v>234046</v>
      </c>
      <c r="P3432" s="18">
        <v>234046</v>
      </c>
      <c r="Q3432" s="17">
        <v>185544.53781512607</v>
      </c>
      <c r="R3432" s="17">
        <v>35253.462184873955</v>
      </c>
      <c r="S3432" s="16">
        <v>220798.00000000003</v>
      </c>
      <c r="T3432" s="15">
        <f t="shared" si="1666"/>
        <v>220798.00000000003</v>
      </c>
      <c r="U3432" s="14"/>
      <c r="V3432" s="14"/>
      <c r="W3432" s="14"/>
      <c r="X3432" s="14"/>
      <c r="Y3432" s="14"/>
      <c r="Z3432" s="14"/>
      <c r="AA3432" s="14"/>
      <c r="AB3432" s="58">
        <v>89000</v>
      </c>
      <c r="AC3432" s="12">
        <f t="shared" si="1679"/>
        <v>16910</v>
      </c>
      <c r="AD3432" s="6">
        <f t="shared" si="1680"/>
        <v>105910</v>
      </c>
      <c r="AE3432" s="6">
        <f t="shared" si="1681"/>
        <v>5401.41</v>
      </c>
      <c r="AF3432" s="6">
        <f t="shared" si="1682"/>
        <v>111311.41</v>
      </c>
      <c r="AG3432" s="9">
        <f t="shared" si="1683"/>
        <v>111311.41</v>
      </c>
      <c r="AH3432" s="11">
        <f t="shared" si="1684"/>
        <v>290565.75204000005</v>
      </c>
      <c r="AI3432" s="11">
        <f t="shared" si="1685"/>
        <v>227422</v>
      </c>
      <c r="AJ3432" s="10">
        <f t="shared" si="1686"/>
        <v>214180.29051000002</v>
      </c>
      <c r="AK3432" s="9">
        <f t="shared" si="1662"/>
        <v>169366.70500000002</v>
      </c>
      <c r="AL3432" s="9">
        <f t="shared" si="1667"/>
        <v>258993.87602000003</v>
      </c>
      <c r="AM3432" s="6">
        <f t="shared" si="1675"/>
        <v>188438.7397719271</v>
      </c>
      <c r="AN3432" s="8">
        <f t="shared" si="1687"/>
        <v>74955.955518261719</v>
      </c>
      <c r="AO3432" s="7">
        <f t="shared" si="1668"/>
        <v>0.32958972974585449</v>
      </c>
      <c r="AP3432" s="6">
        <f>+AG3432</f>
        <v>111311.41</v>
      </c>
      <c r="AQ3432" s="5" t="s">
        <v>4</v>
      </c>
    </row>
    <row r="3433" spans="1:43" ht="15.75" x14ac:dyDescent="0.25">
      <c r="A3433" s="42">
        <v>976</v>
      </c>
      <c r="B3433" s="59">
        <v>78181508</v>
      </c>
      <c r="C3433" s="26">
        <v>8714100</v>
      </c>
      <c r="D3433" s="24" t="s">
        <v>3</v>
      </c>
      <c r="E3433" s="24" t="s">
        <v>3</v>
      </c>
      <c r="F3433" s="23" t="s">
        <v>528</v>
      </c>
      <c r="G3433" s="22" t="s">
        <v>1</v>
      </c>
      <c r="H3433" s="21">
        <v>1</v>
      </c>
      <c r="I3433" s="20">
        <v>117202.94818487397</v>
      </c>
      <c r="J3433" s="20">
        <f t="shared" si="1676"/>
        <v>22268.560155126055</v>
      </c>
      <c r="K3433" s="19">
        <f t="shared" si="1677"/>
        <v>139471.50834000003</v>
      </c>
      <c r="L3433" s="15">
        <f t="shared" si="1678"/>
        <v>139471.50834000003</v>
      </c>
      <c r="M3433" s="17">
        <v>96186.554621848743</v>
      </c>
      <c r="N3433" s="17">
        <v>18275.44537815126</v>
      </c>
      <c r="O3433" s="16">
        <v>114462</v>
      </c>
      <c r="P3433" s="18">
        <v>114462</v>
      </c>
      <c r="Q3433" s="17">
        <v>89061.344537815137</v>
      </c>
      <c r="R3433" s="17">
        <v>16921.655462184877</v>
      </c>
      <c r="S3433" s="16">
        <v>105983.00000000001</v>
      </c>
      <c r="T3433" s="15">
        <f t="shared" si="1666"/>
        <v>105983.00000000001</v>
      </c>
      <c r="U3433" s="14"/>
      <c r="V3433" s="14"/>
      <c r="W3433" s="14"/>
      <c r="X3433" s="14"/>
      <c r="Y3433" s="14"/>
      <c r="Z3433" s="14"/>
      <c r="AA3433" s="14"/>
      <c r="AB3433" s="58">
        <v>100840.33613445378</v>
      </c>
      <c r="AC3433" s="12">
        <f t="shared" si="1679"/>
        <v>19159.663865546219</v>
      </c>
      <c r="AD3433" s="6">
        <f t="shared" si="1680"/>
        <v>120000</v>
      </c>
      <c r="AE3433" s="6">
        <f t="shared" si="1681"/>
        <v>6120</v>
      </c>
      <c r="AF3433" s="6">
        <f t="shared" si="1682"/>
        <v>126120</v>
      </c>
      <c r="AG3433" s="9">
        <f t="shared" si="1683"/>
        <v>105983.00000000001</v>
      </c>
      <c r="AH3433" s="11">
        <f t="shared" si="1684"/>
        <v>139471.50834000003</v>
      </c>
      <c r="AI3433" s="11">
        <f t="shared" si="1685"/>
        <v>120291</v>
      </c>
      <c r="AJ3433" s="10">
        <f t="shared" si="1686"/>
        <v>121509.12708500001</v>
      </c>
      <c r="AK3433" s="9">
        <f t="shared" si="1662"/>
        <v>113137</v>
      </c>
      <c r="AL3433" s="9">
        <f t="shared" si="1667"/>
        <v>129881.25417000001</v>
      </c>
      <c r="AM3433" s="6">
        <f t="shared" si="1675"/>
        <v>120225.25715192562</v>
      </c>
      <c r="AN3433" s="8">
        <f t="shared" si="1687"/>
        <v>14544.528315944854</v>
      </c>
      <c r="AO3433" s="7">
        <f t="shared" si="1668"/>
        <v>0.12091119298987334</v>
      </c>
      <c r="AP3433" s="6">
        <f>+AG3433</f>
        <v>105983.00000000001</v>
      </c>
      <c r="AQ3433" s="5" t="s">
        <v>4</v>
      </c>
    </row>
    <row r="3434" spans="1:43" ht="15.75" x14ac:dyDescent="0.25">
      <c r="A3434" s="42">
        <v>977</v>
      </c>
      <c r="B3434" s="59">
        <v>78181508</v>
      </c>
      <c r="C3434" s="26">
        <v>8714100</v>
      </c>
      <c r="D3434" s="24" t="s">
        <v>3</v>
      </c>
      <c r="E3434" s="24" t="s">
        <v>3</v>
      </c>
      <c r="F3434" s="23" t="s">
        <v>527</v>
      </c>
      <c r="G3434" s="22" t="s">
        <v>1</v>
      </c>
      <c r="H3434" s="21">
        <v>1</v>
      </c>
      <c r="I3434" s="20">
        <v>341842.94591596641</v>
      </c>
      <c r="J3434" s="20">
        <f t="shared" si="1676"/>
        <v>64950.15972403362</v>
      </c>
      <c r="K3434" s="19">
        <f t="shared" si="1677"/>
        <v>406793.10564000002</v>
      </c>
      <c r="L3434" s="15">
        <f t="shared" si="1678"/>
        <v>406793.10564000002</v>
      </c>
      <c r="M3434" s="17">
        <v>275348.73949579831</v>
      </c>
      <c r="N3434" s="17">
        <v>52316.26050420168</v>
      </c>
      <c r="O3434" s="16">
        <v>327665</v>
      </c>
      <c r="P3434" s="18">
        <v>327665</v>
      </c>
      <c r="Q3434" s="17">
        <v>259763.02521008404</v>
      </c>
      <c r="R3434" s="17">
        <v>49354.97478991597</v>
      </c>
      <c r="S3434" s="16">
        <v>309118</v>
      </c>
      <c r="T3434" s="15">
        <f t="shared" si="1666"/>
        <v>309118</v>
      </c>
      <c r="U3434" s="14"/>
      <c r="V3434" s="14"/>
      <c r="W3434" s="14"/>
      <c r="X3434" s="14"/>
      <c r="Y3434" s="14"/>
      <c r="Z3434" s="14"/>
      <c r="AA3434" s="14"/>
      <c r="AB3434" s="58">
        <v>99000</v>
      </c>
      <c r="AC3434" s="12">
        <f t="shared" si="1679"/>
        <v>18810</v>
      </c>
      <c r="AD3434" s="6">
        <f t="shared" si="1680"/>
        <v>117810</v>
      </c>
      <c r="AE3434" s="6">
        <f t="shared" si="1681"/>
        <v>6008.3099999999995</v>
      </c>
      <c r="AF3434" s="6">
        <f t="shared" si="1682"/>
        <v>123818.31</v>
      </c>
      <c r="AG3434" s="9">
        <f t="shared" si="1683"/>
        <v>123818.31</v>
      </c>
      <c r="AH3434" s="11">
        <f t="shared" si="1684"/>
        <v>406793.10564000002</v>
      </c>
      <c r="AI3434" s="11">
        <f t="shared" si="1685"/>
        <v>318391.5</v>
      </c>
      <c r="AJ3434" s="10">
        <f t="shared" si="1686"/>
        <v>291848.60391000001</v>
      </c>
      <c r="AK3434" s="9">
        <f t="shared" si="1662"/>
        <v>221104.905</v>
      </c>
      <c r="AL3434" s="9">
        <f t="shared" si="1667"/>
        <v>362592.30281999998</v>
      </c>
      <c r="AM3434" s="6">
        <f t="shared" si="1675"/>
        <v>237790.77932832294</v>
      </c>
      <c r="AN3434" s="8">
        <f t="shared" si="1687"/>
        <v>119760.12750442451</v>
      </c>
      <c r="AO3434" s="7">
        <f t="shared" si="1668"/>
        <v>0.37614109517504241</v>
      </c>
      <c r="AP3434" s="6">
        <f>+AG3434</f>
        <v>123818.31</v>
      </c>
      <c r="AQ3434" s="5" t="s">
        <v>4</v>
      </c>
    </row>
    <row r="3435" spans="1:43" ht="15.75" x14ac:dyDescent="0.25">
      <c r="A3435" s="42">
        <v>978</v>
      </c>
      <c r="B3435" s="59">
        <v>78181508</v>
      </c>
      <c r="C3435" s="26">
        <v>8714100</v>
      </c>
      <c r="D3435" s="24" t="s">
        <v>3</v>
      </c>
      <c r="E3435" s="24" t="s">
        <v>3</v>
      </c>
      <c r="F3435" s="23" t="s">
        <v>526</v>
      </c>
      <c r="G3435" s="22" t="s">
        <v>1</v>
      </c>
      <c r="H3435" s="21">
        <v>1</v>
      </c>
      <c r="I3435" s="20">
        <v>830188.74766386556</v>
      </c>
      <c r="J3435" s="20">
        <f t="shared" si="1676"/>
        <v>157735.86205613447</v>
      </c>
      <c r="K3435" s="19">
        <f t="shared" si="1677"/>
        <v>987924.60972000007</v>
      </c>
      <c r="L3435" s="15">
        <f t="shared" si="1678"/>
        <v>987924.60972000007</v>
      </c>
      <c r="M3435" s="17">
        <v>662394.95798319334</v>
      </c>
      <c r="N3435" s="17">
        <v>125855.04201680674</v>
      </c>
      <c r="O3435" s="16">
        <v>788250.00000000012</v>
      </c>
      <c r="P3435" s="18">
        <v>788250.00000000012</v>
      </c>
      <c r="Q3435" s="17">
        <v>630852.10084033618</v>
      </c>
      <c r="R3435" s="17">
        <v>119861.89915966388</v>
      </c>
      <c r="S3435" s="16">
        <v>750714</v>
      </c>
      <c r="T3435" s="15">
        <f t="shared" si="1666"/>
        <v>750714</v>
      </c>
      <c r="U3435" s="14"/>
      <c r="V3435" s="14"/>
      <c r="W3435" s="14"/>
      <c r="X3435" s="14"/>
      <c r="Y3435" s="14"/>
      <c r="Z3435" s="14"/>
      <c r="AA3435" s="14"/>
      <c r="AB3435" s="58">
        <v>172000</v>
      </c>
      <c r="AC3435" s="12">
        <f t="shared" si="1679"/>
        <v>32680</v>
      </c>
      <c r="AD3435" s="6">
        <f t="shared" si="1680"/>
        <v>204680</v>
      </c>
      <c r="AE3435" s="6">
        <f t="shared" si="1681"/>
        <v>10438.679999999998</v>
      </c>
      <c r="AF3435" s="6">
        <f t="shared" si="1682"/>
        <v>215118.68</v>
      </c>
      <c r="AG3435" s="9">
        <f t="shared" si="1683"/>
        <v>215118.68</v>
      </c>
      <c r="AH3435" s="11">
        <f t="shared" si="1684"/>
        <v>987924.60972000007</v>
      </c>
      <c r="AI3435" s="11">
        <f t="shared" si="1685"/>
        <v>769482</v>
      </c>
      <c r="AJ3435" s="10">
        <f t="shared" si="1686"/>
        <v>685501.82243000006</v>
      </c>
      <c r="AK3435" s="9">
        <f t="shared" si="1662"/>
        <v>492300.33999999997</v>
      </c>
      <c r="AL3435" s="9">
        <f t="shared" si="1667"/>
        <v>878703.30486000003</v>
      </c>
      <c r="AM3435" s="6">
        <f t="shared" si="1675"/>
        <v>484172.52084900648</v>
      </c>
      <c r="AN3435" s="8">
        <f t="shared" si="1687"/>
        <v>330418.75403390347</v>
      </c>
      <c r="AO3435" s="7">
        <f t="shared" si="1668"/>
        <v>0.42940413685297835</v>
      </c>
      <c r="AP3435" s="6">
        <f>+AM3435</f>
        <v>484172.52084900648</v>
      </c>
      <c r="AQ3435" s="5" t="s">
        <v>0</v>
      </c>
    </row>
    <row r="3436" spans="1:43" ht="25.5" x14ac:dyDescent="0.25">
      <c r="A3436" s="42">
        <v>979</v>
      </c>
      <c r="B3436" s="59">
        <v>78181508</v>
      </c>
      <c r="C3436" s="26">
        <v>8714100</v>
      </c>
      <c r="D3436" s="24" t="s">
        <v>3</v>
      </c>
      <c r="E3436" s="24" t="s">
        <v>3</v>
      </c>
      <c r="F3436" s="23" t="s">
        <v>525</v>
      </c>
      <c r="G3436" s="22" t="s">
        <v>1</v>
      </c>
      <c r="H3436" s="21">
        <v>1</v>
      </c>
      <c r="I3436" s="20">
        <v>927858.79270588234</v>
      </c>
      <c r="J3436" s="20">
        <f t="shared" si="1676"/>
        <v>176293.17061411764</v>
      </c>
      <c r="K3436" s="19">
        <f t="shared" si="1677"/>
        <v>1104151.9633200001</v>
      </c>
      <c r="L3436" s="15">
        <f t="shared" si="1678"/>
        <v>1104151.9633200001</v>
      </c>
      <c r="M3436" s="17">
        <v>740323.5294117647</v>
      </c>
      <c r="N3436" s="17">
        <v>140661.4705882353</v>
      </c>
      <c r="O3436" s="16">
        <v>880985</v>
      </c>
      <c r="P3436" s="18">
        <v>880985</v>
      </c>
      <c r="Q3436" s="17">
        <v>705070.5882352941</v>
      </c>
      <c r="R3436" s="17">
        <v>133963.41176470587</v>
      </c>
      <c r="S3436" s="16">
        <v>839034</v>
      </c>
      <c r="T3436" s="15">
        <f t="shared" si="1666"/>
        <v>839034</v>
      </c>
      <c r="U3436" s="14"/>
      <c r="V3436" s="14"/>
      <c r="W3436" s="14"/>
      <c r="X3436" s="14"/>
      <c r="Y3436" s="14"/>
      <c r="Z3436" s="14"/>
      <c r="AA3436" s="14"/>
      <c r="AB3436" s="58">
        <v>176000</v>
      </c>
      <c r="AC3436" s="12">
        <f t="shared" si="1679"/>
        <v>33440</v>
      </c>
      <c r="AD3436" s="6">
        <f t="shared" si="1680"/>
        <v>209440</v>
      </c>
      <c r="AE3436" s="6">
        <f t="shared" si="1681"/>
        <v>10681.439999999999</v>
      </c>
      <c r="AF3436" s="6">
        <f t="shared" si="1682"/>
        <v>220121.44</v>
      </c>
      <c r="AG3436" s="9">
        <f t="shared" si="1683"/>
        <v>220121.44</v>
      </c>
      <c r="AH3436" s="11">
        <f t="shared" si="1684"/>
        <v>1104151.9633200001</v>
      </c>
      <c r="AI3436" s="11">
        <f t="shared" si="1685"/>
        <v>860009.5</v>
      </c>
      <c r="AJ3436" s="10">
        <f t="shared" si="1686"/>
        <v>761073.10083000001</v>
      </c>
      <c r="AK3436" s="9">
        <f t="shared" si="1662"/>
        <v>540065.47</v>
      </c>
      <c r="AL3436" s="9">
        <f t="shared" si="1667"/>
        <v>982080.73166000005</v>
      </c>
      <c r="AM3436" s="6">
        <f t="shared" si="1675"/>
        <v>514432.45416126028</v>
      </c>
      <c r="AN3436" s="8">
        <f t="shared" si="1687"/>
        <v>378940.87955956033</v>
      </c>
      <c r="AO3436" s="7">
        <f t="shared" si="1668"/>
        <v>0.44062406236159057</v>
      </c>
      <c r="AP3436" s="6">
        <f>+AM3436</f>
        <v>514432.45416126028</v>
      </c>
      <c r="AQ3436" s="5" t="s">
        <v>0</v>
      </c>
    </row>
    <row r="3437" spans="1:43" ht="25.5" x14ac:dyDescent="0.25">
      <c r="A3437" s="42">
        <v>980</v>
      </c>
      <c r="B3437" s="59">
        <v>78181508</v>
      </c>
      <c r="C3437" s="26">
        <v>8714100</v>
      </c>
      <c r="D3437" s="24" t="s">
        <v>3</v>
      </c>
      <c r="E3437" s="24" t="s">
        <v>3</v>
      </c>
      <c r="F3437" s="23" t="s">
        <v>524</v>
      </c>
      <c r="G3437" s="22" t="s">
        <v>1</v>
      </c>
      <c r="H3437" s="21">
        <v>1</v>
      </c>
      <c r="I3437" s="20">
        <v>1306519.3202521009</v>
      </c>
      <c r="J3437" s="20">
        <f t="shared" si="1676"/>
        <v>248238.67084789919</v>
      </c>
      <c r="K3437" s="19">
        <f t="shared" si="1677"/>
        <v>1554757.9911000002</v>
      </c>
      <c r="L3437" s="15">
        <f t="shared" si="1678"/>
        <v>1554757.9911000002</v>
      </c>
      <c r="M3437" s="17">
        <v>1052379.8319327731</v>
      </c>
      <c r="N3437" s="17">
        <v>199952.16806722688</v>
      </c>
      <c r="O3437" s="16">
        <v>1252332</v>
      </c>
      <c r="P3437" s="18">
        <v>1252332</v>
      </c>
      <c r="Q3437" s="17">
        <v>992810.92436974798</v>
      </c>
      <c r="R3437" s="17">
        <v>188634.07563025213</v>
      </c>
      <c r="S3437" s="16">
        <v>1181445</v>
      </c>
      <c r="T3437" s="15">
        <f t="shared" si="1666"/>
        <v>1181445</v>
      </c>
      <c r="U3437" s="14"/>
      <c r="V3437" s="14"/>
      <c r="W3437" s="14"/>
      <c r="X3437" s="14"/>
      <c r="Y3437" s="14"/>
      <c r="Z3437" s="14"/>
      <c r="AA3437" s="14"/>
      <c r="AB3437" s="58">
        <v>159000</v>
      </c>
      <c r="AC3437" s="12">
        <f t="shared" si="1679"/>
        <v>30210</v>
      </c>
      <c r="AD3437" s="6">
        <f t="shared" si="1680"/>
        <v>189210</v>
      </c>
      <c r="AE3437" s="6">
        <f t="shared" si="1681"/>
        <v>9649.7099999999991</v>
      </c>
      <c r="AF3437" s="6">
        <f t="shared" si="1682"/>
        <v>198859.71</v>
      </c>
      <c r="AG3437" s="9">
        <f t="shared" si="1683"/>
        <v>198859.71</v>
      </c>
      <c r="AH3437" s="11">
        <f t="shared" si="1684"/>
        <v>1554757.9911000002</v>
      </c>
      <c r="AI3437" s="11">
        <f t="shared" si="1685"/>
        <v>1216888.5</v>
      </c>
      <c r="AJ3437" s="10">
        <f t="shared" si="1686"/>
        <v>1046848.675275</v>
      </c>
      <c r="AK3437" s="9">
        <f t="shared" si="1662"/>
        <v>707874.10499999998</v>
      </c>
      <c r="AL3437" s="9">
        <f t="shared" si="1667"/>
        <v>1385823.2455500001</v>
      </c>
      <c r="AM3437" s="6">
        <f t="shared" si="1675"/>
        <v>546687.89436265256</v>
      </c>
      <c r="AN3437" s="8">
        <f t="shared" si="1687"/>
        <v>588046.68910427589</v>
      </c>
      <c r="AO3437" s="7">
        <f t="shared" si="1668"/>
        <v>0.48323793766172979</v>
      </c>
      <c r="AP3437" s="6">
        <f>+AM3437</f>
        <v>546687.89436265256</v>
      </c>
      <c r="AQ3437" s="5" t="s">
        <v>0</v>
      </c>
    </row>
    <row r="3438" spans="1:43" ht="15.75" x14ac:dyDescent="0.25">
      <c r="A3438" s="42">
        <v>981</v>
      </c>
      <c r="B3438" s="59">
        <v>78181508</v>
      </c>
      <c r="C3438" s="26">
        <v>8714100</v>
      </c>
      <c r="D3438" s="24" t="s">
        <v>3</v>
      </c>
      <c r="E3438" s="24" t="s">
        <v>3</v>
      </c>
      <c r="F3438" s="23" t="s">
        <v>523</v>
      </c>
      <c r="G3438" s="22" t="s">
        <v>1</v>
      </c>
      <c r="H3438" s="21">
        <v>1</v>
      </c>
      <c r="I3438" s="20">
        <v>117202.94818487397</v>
      </c>
      <c r="J3438" s="20">
        <f t="shared" si="1676"/>
        <v>22268.560155126055</v>
      </c>
      <c r="K3438" s="19">
        <f t="shared" si="1677"/>
        <v>139471.50834000003</v>
      </c>
      <c r="L3438" s="15">
        <f t="shared" si="1678"/>
        <v>139471.50834000003</v>
      </c>
      <c r="M3438" s="17">
        <v>97077.310924369755</v>
      </c>
      <c r="N3438" s="17">
        <v>18444.689075630253</v>
      </c>
      <c r="O3438" s="16">
        <v>115522</v>
      </c>
      <c r="P3438" s="18">
        <v>115522</v>
      </c>
      <c r="Q3438" s="17">
        <v>89061.344537815137</v>
      </c>
      <c r="R3438" s="17">
        <v>16921.655462184877</v>
      </c>
      <c r="S3438" s="16">
        <v>105983.00000000001</v>
      </c>
      <c r="T3438" s="15">
        <f t="shared" si="1666"/>
        <v>105983.00000000001</v>
      </c>
      <c r="U3438" s="14"/>
      <c r="V3438" s="14"/>
      <c r="W3438" s="14"/>
      <c r="X3438" s="14"/>
      <c r="Y3438" s="14"/>
      <c r="Z3438" s="14"/>
      <c r="AA3438" s="14"/>
      <c r="AB3438" s="58">
        <v>100840.33613445378</v>
      </c>
      <c r="AC3438" s="12">
        <f t="shared" si="1679"/>
        <v>19159.663865546219</v>
      </c>
      <c r="AD3438" s="6">
        <f t="shared" si="1680"/>
        <v>120000</v>
      </c>
      <c r="AE3438" s="6">
        <f t="shared" si="1681"/>
        <v>6120</v>
      </c>
      <c r="AF3438" s="6">
        <f t="shared" si="1682"/>
        <v>126120</v>
      </c>
      <c r="AG3438" s="9">
        <f t="shared" si="1683"/>
        <v>105983.00000000001</v>
      </c>
      <c r="AH3438" s="11">
        <f t="shared" si="1684"/>
        <v>139471.50834000003</v>
      </c>
      <c r="AI3438" s="11">
        <f t="shared" si="1685"/>
        <v>120821</v>
      </c>
      <c r="AJ3438" s="10">
        <f t="shared" si="1686"/>
        <v>121774.12708500001</v>
      </c>
      <c r="AK3438" s="9">
        <f t="shared" si="1662"/>
        <v>113402</v>
      </c>
      <c r="AL3438" s="9">
        <f t="shared" si="1667"/>
        <v>130146.25417000001</v>
      </c>
      <c r="AM3438" s="6">
        <f t="shared" si="1675"/>
        <v>120515.63196409488</v>
      </c>
      <c r="AN3438" s="8">
        <f t="shared" si="1687"/>
        <v>14382.080312895956</v>
      </c>
      <c r="AO3438" s="7">
        <f t="shared" si="1668"/>
        <v>0.11903626284251874</v>
      </c>
      <c r="AP3438" s="6">
        <f>+AG3438</f>
        <v>105983.00000000001</v>
      </c>
      <c r="AQ3438" s="5" t="s">
        <v>4</v>
      </c>
    </row>
    <row r="3439" spans="1:43" ht="15.75" x14ac:dyDescent="0.25">
      <c r="A3439" s="42">
        <v>982</v>
      </c>
      <c r="B3439" s="59">
        <v>78181508</v>
      </c>
      <c r="C3439" s="26">
        <v>8714100</v>
      </c>
      <c r="D3439" s="24" t="s">
        <v>3</v>
      </c>
      <c r="E3439" s="24" t="s">
        <v>3</v>
      </c>
      <c r="F3439" s="23" t="s">
        <v>522</v>
      </c>
      <c r="G3439" s="22" t="s">
        <v>1</v>
      </c>
      <c r="H3439" s="21">
        <v>1</v>
      </c>
      <c r="I3439" s="20">
        <v>1172031.6935798321</v>
      </c>
      <c r="J3439" s="20">
        <f t="shared" si="1676"/>
        <v>222686.02178016811</v>
      </c>
      <c r="K3439" s="19">
        <f t="shared" si="1677"/>
        <v>1394717.7153600003</v>
      </c>
      <c r="L3439" s="15">
        <f t="shared" si="1678"/>
        <v>1394717.7153600003</v>
      </c>
      <c r="M3439" s="17">
        <v>944052.10084033618</v>
      </c>
      <c r="N3439" s="17">
        <v>179369.89915966388</v>
      </c>
      <c r="O3439" s="16">
        <v>1123422</v>
      </c>
      <c r="P3439" s="18">
        <v>1123422</v>
      </c>
      <c r="Q3439" s="17">
        <v>890615.12605042022</v>
      </c>
      <c r="R3439" s="17">
        <v>169216.87394957984</v>
      </c>
      <c r="S3439" s="16">
        <v>1059832</v>
      </c>
      <c r="T3439" s="15">
        <f t="shared" si="1666"/>
        <v>1059832</v>
      </c>
      <c r="U3439" s="14"/>
      <c r="V3439" s="14"/>
      <c r="W3439" s="14"/>
      <c r="X3439" s="14"/>
      <c r="Y3439" s="14"/>
      <c r="Z3439" s="14"/>
      <c r="AA3439" s="14"/>
      <c r="AB3439" s="58">
        <v>148000</v>
      </c>
      <c r="AC3439" s="12">
        <f t="shared" si="1679"/>
        <v>28120</v>
      </c>
      <c r="AD3439" s="6">
        <f t="shared" si="1680"/>
        <v>176120</v>
      </c>
      <c r="AE3439" s="6">
        <f t="shared" si="1681"/>
        <v>8982.119999999999</v>
      </c>
      <c r="AF3439" s="6">
        <f t="shared" si="1682"/>
        <v>185102.12</v>
      </c>
      <c r="AG3439" s="9">
        <f t="shared" si="1683"/>
        <v>185102.12</v>
      </c>
      <c r="AH3439" s="11">
        <f t="shared" si="1684"/>
        <v>1394717.7153600003</v>
      </c>
      <c r="AI3439" s="11">
        <f t="shared" si="1685"/>
        <v>1091627</v>
      </c>
      <c r="AJ3439" s="10">
        <f t="shared" si="1686"/>
        <v>940768.45884000009</v>
      </c>
      <c r="AK3439" s="9">
        <f t="shared" si="1662"/>
        <v>638364.56000000006</v>
      </c>
      <c r="AL3439" s="9">
        <f t="shared" si="1667"/>
        <v>1243172.3576800001</v>
      </c>
      <c r="AM3439" s="6">
        <f t="shared" si="1675"/>
        <v>502948.69661831349</v>
      </c>
      <c r="AN3439" s="8">
        <f t="shared" si="1687"/>
        <v>524289.99166579475</v>
      </c>
      <c r="AO3439" s="7">
        <f t="shared" si="1668"/>
        <v>0.48028309272837216</v>
      </c>
      <c r="AP3439" s="6">
        <f>+AM3439</f>
        <v>502948.69661831349</v>
      </c>
      <c r="AQ3439" s="5" t="s">
        <v>0</v>
      </c>
    </row>
    <row r="3440" spans="1:43" ht="15.75" x14ac:dyDescent="0.25">
      <c r="A3440" s="42">
        <v>983</v>
      </c>
      <c r="B3440" s="59">
        <v>78181508</v>
      </c>
      <c r="C3440" s="26">
        <v>8714100</v>
      </c>
      <c r="D3440" s="24" t="s">
        <v>3</v>
      </c>
      <c r="E3440" s="24" t="s">
        <v>3</v>
      </c>
      <c r="F3440" s="23" t="s">
        <v>521</v>
      </c>
      <c r="G3440" s="22" t="s">
        <v>1</v>
      </c>
      <c r="H3440" s="21">
        <v>1</v>
      </c>
      <c r="I3440" s="20">
        <v>48835.02252100841</v>
      </c>
      <c r="J3440" s="20">
        <f t="shared" si="1676"/>
        <v>9278.6542789915984</v>
      </c>
      <c r="K3440" s="19">
        <f t="shared" si="1677"/>
        <v>58113.676800000008</v>
      </c>
      <c r="L3440" s="15">
        <f t="shared" si="1678"/>
        <v>58113.676800000008</v>
      </c>
      <c r="M3440" s="17">
        <v>39706.722689075636</v>
      </c>
      <c r="N3440" s="17">
        <v>7544.2773109243708</v>
      </c>
      <c r="O3440" s="16">
        <v>47251.000000000007</v>
      </c>
      <c r="P3440" s="18">
        <v>47251.000000000007</v>
      </c>
      <c r="Q3440" s="17">
        <v>37109.243697478996</v>
      </c>
      <c r="R3440" s="17">
        <v>7050.7563025210093</v>
      </c>
      <c r="S3440" s="16">
        <v>44160.000000000007</v>
      </c>
      <c r="T3440" s="15">
        <f t="shared" si="1666"/>
        <v>44160.000000000007</v>
      </c>
      <c r="U3440" s="14"/>
      <c r="V3440" s="14"/>
      <c r="W3440" s="14"/>
      <c r="X3440" s="14"/>
      <c r="Y3440" s="14"/>
      <c r="Z3440" s="14"/>
      <c r="AA3440" s="14"/>
      <c r="AB3440" s="58">
        <v>42016.806722689078</v>
      </c>
      <c r="AC3440" s="12">
        <f t="shared" si="1679"/>
        <v>7983.1932773109247</v>
      </c>
      <c r="AD3440" s="6">
        <f t="shared" si="1680"/>
        <v>50000</v>
      </c>
      <c r="AE3440" s="6">
        <f t="shared" si="1681"/>
        <v>2550</v>
      </c>
      <c r="AF3440" s="6">
        <f t="shared" si="1682"/>
        <v>52550</v>
      </c>
      <c r="AG3440" s="9">
        <f t="shared" si="1683"/>
        <v>44160.000000000007</v>
      </c>
      <c r="AH3440" s="11">
        <f t="shared" si="1684"/>
        <v>58113.676800000008</v>
      </c>
      <c r="AI3440" s="11">
        <f t="shared" si="1685"/>
        <v>49900.5</v>
      </c>
      <c r="AJ3440" s="10">
        <f t="shared" si="1686"/>
        <v>50518.669200000004</v>
      </c>
      <c r="AK3440" s="9">
        <f t="shared" si="1662"/>
        <v>47030.25</v>
      </c>
      <c r="AL3440" s="9">
        <f t="shared" si="1667"/>
        <v>54007.088400000008</v>
      </c>
      <c r="AM3440" s="6">
        <f t="shared" si="1675"/>
        <v>49971.485163916674</v>
      </c>
      <c r="AN3440" s="8">
        <f t="shared" si="1687"/>
        <v>6135.1658836237748</v>
      </c>
      <c r="AO3440" s="7">
        <f t="shared" si="1668"/>
        <v>0.1229479841609558</v>
      </c>
      <c r="AP3440" s="6">
        <f>+AG3440</f>
        <v>44160.000000000007</v>
      </c>
      <c r="AQ3440" s="5" t="s">
        <v>4</v>
      </c>
    </row>
    <row r="3441" spans="1:43" ht="25.5" x14ac:dyDescent="0.25">
      <c r="A3441" s="42">
        <v>984</v>
      </c>
      <c r="B3441" s="59">
        <v>78181508</v>
      </c>
      <c r="C3441" s="26">
        <v>8714100</v>
      </c>
      <c r="D3441" s="24" t="s">
        <v>3</v>
      </c>
      <c r="E3441" s="24" t="s">
        <v>3</v>
      </c>
      <c r="F3441" s="23" t="s">
        <v>520</v>
      </c>
      <c r="G3441" s="22" t="s">
        <v>1</v>
      </c>
      <c r="H3441" s="21">
        <v>1</v>
      </c>
      <c r="I3441" s="20">
        <v>5371811.5602857145</v>
      </c>
      <c r="J3441" s="20">
        <f t="shared" si="1676"/>
        <v>1020644.1964542858</v>
      </c>
      <c r="K3441" s="19">
        <f t="shared" si="1677"/>
        <v>6392455.7567400001</v>
      </c>
      <c r="L3441" s="15">
        <f t="shared" si="1678"/>
        <v>6392455.7567400001</v>
      </c>
      <c r="M3441" s="17">
        <v>4367724.3697478995</v>
      </c>
      <c r="N3441" s="17">
        <v>829867.63025210088</v>
      </c>
      <c r="O3441" s="16">
        <v>5197592</v>
      </c>
      <c r="P3441" s="18">
        <v>5197592</v>
      </c>
      <c r="Q3441" s="17">
        <v>4081985.7142857146</v>
      </c>
      <c r="R3441" s="17">
        <v>775577.2857142858</v>
      </c>
      <c r="S3441" s="16">
        <v>4857563</v>
      </c>
      <c r="T3441" s="15">
        <f t="shared" si="1666"/>
        <v>4857563</v>
      </c>
      <c r="U3441" s="14"/>
      <c r="V3441" s="14"/>
      <c r="W3441" s="14"/>
      <c r="X3441" s="14"/>
      <c r="Y3441" s="14"/>
      <c r="Z3441" s="14"/>
      <c r="AA3441" s="14"/>
      <c r="AB3441" s="58">
        <v>120000</v>
      </c>
      <c r="AC3441" s="12">
        <f t="shared" si="1679"/>
        <v>22800</v>
      </c>
      <c r="AD3441" s="6">
        <f t="shared" si="1680"/>
        <v>142800</v>
      </c>
      <c r="AE3441" s="6">
        <f t="shared" si="1681"/>
        <v>7282.7999999999993</v>
      </c>
      <c r="AF3441" s="6">
        <f t="shared" si="1682"/>
        <v>150082.79999999999</v>
      </c>
      <c r="AG3441" s="9">
        <f t="shared" si="1683"/>
        <v>150082.79999999999</v>
      </c>
      <c r="AH3441" s="11">
        <f t="shared" si="1684"/>
        <v>6392455.7567400001</v>
      </c>
      <c r="AI3441" s="11">
        <f t="shared" si="1685"/>
        <v>5027577.5</v>
      </c>
      <c r="AJ3441" s="10">
        <f t="shared" si="1686"/>
        <v>4149423.3891850002</v>
      </c>
      <c r="AK3441" s="9">
        <f t="shared" si="1662"/>
        <v>2588830.15</v>
      </c>
      <c r="AL3441" s="9">
        <f t="shared" si="1667"/>
        <v>5710016.62837</v>
      </c>
      <c r="AM3441" s="6">
        <f t="shared" si="1675"/>
        <v>554194.35935075872</v>
      </c>
      <c r="AN3441" s="8">
        <f t="shared" si="1687"/>
        <v>2746272.5341393854</v>
      </c>
      <c r="AO3441" s="7">
        <f t="shared" si="1668"/>
        <v>0.54624171067266203</v>
      </c>
      <c r="AP3441" s="6">
        <f>+AM3441</f>
        <v>554194.35935075872</v>
      </c>
      <c r="AQ3441" s="5" t="s">
        <v>0</v>
      </c>
    </row>
    <row r="3442" spans="1:43" ht="25.5" x14ac:dyDescent="0.25">
      <c r="A3442" s="42">
        <v>985</v>
      </c>
      <c r="B3442" s="59">
        <v>78181508</v>
      </c>
      <c r="C3442" s="26">
        <v>8714100</v>
      </c>
      <c r="D3442" s="24" t="s">
        <v>3</v>
      </c>
      <c r="E3442" s="24" t="s">
        <v>3</v>
      </c>
      <c r="F3442" s="23" t="s">
        <v>519</v>
      </c>
      <c r="G3442" s="22" t="s">
        <v>1</v>
      </c>
      <c r="H3442" s="21">
        <v>1</v>
      </c>
      <c r="I3442" s="20">
        <v>870022.0246386556</v>
      </c>
      <c r="J3442" s="20">
        <f t="shared" si="1676"/>
        <v>165304.18468134457</v>
      </c>
      <c r="K3442" s="19">
        <f t="shared" si="1677"/>
        <v>1035326.2093200001</v>
      </c>
      <c r="L3442" s="15">
        <f t="shared" si="1678"/>
        <v>1035326.2093200001</v>
      </c>
      <c r="M3442" s="17">
        <v>700789.07563025213</v>
      </c>
      <c r="N3442" s="17">
        <v>133149.9243697479</v>
      </c>
      <c r="O3442" s="16">
        <v>833939</v>
      </c>
      <c r="P3442" s="18">
        <v>833939</v>
      </c>
      <c r="Q3442" s="17">
        <v>661121.00840336143</v>
      </c>
      <c r="R3442" s="17">
        <v>125612.99159663868</v>
      </c>
      <c r="S3442" s="16">
        <v>786734.00000000012</v>
      </c>
      <c r="T3442" s="15">
        <f t="shared" si="1666"/>
        <v>786734.00000000012</v>
      </c>
      <c r="U3442" s="14"/>
      <c r="V3442" s="14"/>
      <c r="W3442" s="14"/>
      <c r="X3442" s="14"/>
      <c r="Y3442" s="14"/>
      <c r="Z3442" s="14"/>
      <c r="AA3442" s="14"/>
      <c r="AB3442" s="58">
        <v>85000</v>
      </c>
      <c r="AC3442" s="12">
        <f t="shared" si="1679"/>
        <v>16150</v>
      </c>
      <c r="AD3442" s="6">
        <f t="shared" si="1680"/>
        <v>101150</v>
      </c>
      <c r="AE3442" s="6">
        <f t="shared" si="1681"/>
        <v>5158.6499999999996</v>
      </c>
      <c r="AF3442" s="6">
        <f t="shared" si="1682"/>
        <v>106308.65</v>
      </c>
      <c r="AG3442" s="9">
        <f t="shared" si="1683"/>
        <v>106308.65</v>
      </c>
      <c r="AH3442" s="11">
        <f t="shared" si="1684"/>
        <v>1035326.2093200001</v>
      </c>
      <c r="AI3442" s="11">
        <f t="shared" si="1685"/>
        <v>810336.5</v>
      </c>
      <c r="AJ3442" s="10">
        <f t="shared" si="1686"/>
        <v>690576.96483000007</v>
      </c>
      <c r="AK3442" s="9">
        <f t="shared" si="1662"/>
        <v>458322.57500000001</v>
      </c>
      <c r="AL3442" s="9">
        <f t="shared" si="1667"/>
        <v>922831.35466000007</v>
      </c>
      <c r="AM3442" s="6">
        <f t="shared" si="1675"/>
        <v>311462.01518167526</v>
      </c>
      <c r="AN3442" s="8">
        <f t="shared" si="1687"/>
        <v>404153.5821242063</v>
      </c>
      <c r="AO3442" s="7">
        <f t="shared" si="1668"/>
        <v>0.49874784379601106</v>
      </c>
      <c r="AP3442" s="6">
        <f>+AM3442</f>
        <v>311462.01518167526</v>
      </c>
      <c r="AQ3442" s="5" t="s">
        <v>0</v>
      </c>
    </row>
    <row r="3443" spans="1:43" ht="25.5" x14ac:dyDescent="0.25">
      <c r="A3443" s="42">
        <v>986</v>
      </c>
      <c r="B3443" s="59">
        <v>78181508</v>
      </c>
      <c r="C3443" s="26">
        <v>8714100</v>
      </c>
      <c r="D3443" s="24" t="s">
        <v>3</v>
      </c>
      <c r="E3443" s="24" t="s">
        <v>3</v>
      </c>
      <c r="F3443" s="23" t="s">
        <v>518</v>
      </c>
      <c r="G3443" s="22" t="s">
        <v>1</v>
      </c>
      <c r="H3443" s="21">
        <v>1</v>
      </c>
      <c r="I3443" s="20">
        <v>2441732.3263361347</v>
      </c>
      <c r="J3443" s="20">
        <f t="shared" si="1676"/>
        <v>463929.14200386562</v>
      </c>
      <c r="K3443" s="19">
        <f t="shared" si="1677"/>
        <v>2905661.4683400001</v>
      </c>
      <c r="L3443" s="15">
        <f t="shared" si="1678"/>
        <v>2905661.4683400001</v>
      </c>
      <c r="M3443" s="17">
        <v>2022438.6554621849</v>
      </c>
      <c r="N3443" s="17">
        <v>384263.34453781514</v>
      </c>
      <c r="O3443" s="16">
        <v>2406702</v>
      </c>
      <c r="P3443" s="18">
        <v>2406702</v>
      </c>
      <c r="Q3443" s="17">
        <v>1855447.8991596641</v>
      </c>
      <c r="R3443" s="17">
        <v>352535.10084033618</v>
      </c>
      <c r="S3443" s="16">
        <v>2207983</v>
      </c>
      <c r="T3443" s="15">
        <f t="shared" si="1666"/>
        <v>2207983</v>
      </c>
      <c r="U3443" s="14"/>
      <c r="V3443" s="14"/>
      <c r="W3443" s="14"/>
      <c r="X3443" s="14"/>
      <c r="Y3443" s="14"/>
      <c r="Z3443" s="14"/>
      <c r="AA3443" s="14"/>
      <c r="AB3443" s="58">
        <v>145000</v>
      </c>
      <c r="AC3443" s="12">
        <f t="shared" si="1679"/>
        <v>27550</v>
      </c>
      <c r="AD3443" s="6">
        <f t="shared" si="1680"/>
        <v>172550</v>
      </c>
      <c r="AE3443" s="6">
        <f t="shared" si="1681"/>
        <v>8800.0499999999993</v>
      </c>
      <c r="AF3443" s="6">
        <f t="shared" si="1682"/>
        <v>181350.05</v>
      </c>
      <c r="AG3443" s="9">
        <f t="shared" si="1683"/>
        <v>181350.05</v>
      </c>
      <c r="AH3443" s="11">
        <f t="shared" si="1684"/>
        <v>2905661.4683400001</v>
      </c>
      <c r="AI3443" s="11">
        <f t="shared" si="1685"/>
        <v>2307342.5</v>
      </c>
      <c r="AJ3443" s="10">
        <f t="shared" si="1686"/>
        <v>1925424.129585</v>
      </c>
      <c r="AK3443" s="9">
        <f t="shared" si="1662"/>
        <v>1244346.2749999999</v>
      </c>
      <c r="AL3443" s="9">
        <f t="shared" si="1667"/>
        <v>2606501.9841700001</v>
      </c>
      <c r="AM3443" s="6">
        <f t="shared" si="1675"/>
        <v>594639.76904867357</v>
      </c>
      <c r="AN3443" s="8">
        <f t="shared" si="1687"/>
        <v>1199184.103070521</v>
      </c>
      <c r="AO3443" s="7">
        <f t="shared" si="1668"/>
        <v>0.5197252263461194</v>
      </c>
      <c r="AP3443" s="6">
        <f>+AM3443</f>
        <v>594639.76904867357</v>
      </c>
      <c r="AQ3443" s="5" t="s">
        <v>0</v>
      </c>
    </row>
    <row r="3444" spans="1:43" ht="25.5" x14ac:dyDescent="0.25">
      <c r="A3444" s="42">
        <v>987</v>
      </c>
      <c r="B3444" s="59">
        <v>78181508</v>
      </c>
      <c r="C3444" s="26">
        <v>8714100</v>
      </c>
      <c r="D3444" s="24" t="s">
        <v>3</v>
      </c>
      <c r="E3444" s="24" t="s">
        <v>3</v>
      </c>
      <c r="F3444" s="23" t="s">
        <v>517</v>
      </c>
      <c r="G3444" s="22" t="s">
        <v>1</v>
      </c>
      <c r="H3444" s="21">
        <v>1</v>
      </c>
      <c r="I3444" s="20">
        <v>439511.88509243703</v>
      </c>
      <c r="J3444" s="20">
        <f t="shared" si="1676"/>
        <v>83507.258167563035</v>
      </c>
      <c r="K3444" s="19">
        <f t="shared" si="1677"/>
        <v>523019.14326000004</v>
      </c>
      <c r="L3444" s="15">
        <f t="shared" si="1678"/>
        <v>523019.14326000004</v>
      </c>
      <c r="M3444" s="17">
        <v>364038.65546218486</v>
      </c>
      <c r="N3444" s="17">
        <v>69167.344537815123</v>
      </c>
      <c r="O3444" s="16">
        <v>433206</v>
      </c>
      <c r="P3444" s="18">
        <v>433206</v>
      </c>
      <c r="Q3444" s="17">
        <v>333980.6722689076</v>
      </c>
      <c r="R3444" s="17">
        <v>63456.327731092446</v>
      </c>
      <c r="S3444" s="16">
        <v>397437.00000000006</v>
      </c>
      <c r="T3444" s="15">
        <f t="shared" si="1666"/>
        <v>397437.00000000006</v>
      </c>
      <c r="U3444" s="14"/>
      <c r="V3444" s="14"/>
      <c r="W3444" s="14"/>
      <c r="X3444" s="14"/>
      <c r="Y3444" s="14"/>
      <c r="Z3444" s="14"/>
      <c r="AA3444" s="14"/>
      <c r="AB3444" s="58">
        <v>128000</v>
      </c>
      <c r="AC3444" s="12">
        <f t="shared" si="1679"/>
        <v>24320</v>
      </c>
      <c r="AD3444" s="6">
        <f t="shared" si="1680"/>
        <v>152320</v>
      </c>
      <c r="AE3444" s="6">
        <f t="shared" si="1681"/>
        <v>7768.32</v>
      </c>
      <c r="AF3444" s="6">
        <f t="shared" si="1682"/>
        <v>160088.32000000001</v>
      </c>
      <c r="AG3444" s="9">
        <f t="shared" si="1683"/>
        <v>160088.32000000001</v>
      </c>
      <c r="AH3444" s="11">
        <f t="shared" si="1684"/>
        <v>523019.14326000004</v>
      </c>
      <c r="AI3444" s="11">
        <f t="shared" si="1685"/>
        <v>415321.5</v>
      </c>
      <c r="AJ3444" s="10">
        <f t="shared" si="1686"/>
        <v>378437.61581500003</v>
      </c>
      <c r="AK3444" s="9">
        <f t="shared" si="1662"/>
        <v>287704.91000000003</v>
      </c>
      <c r="AL3444" s="9">
        <f t="shared" si="1667"/>
        <v>469170.32163000002</v>
      </c>
      <c r="AM3444" s="6">
        <f t="shared" si="1675"/>
        <v>308094.71554780536</v>
      </c>
      <c r="AN3444" s="8">
        <f t="shared" si="1687"/>
        <v>154855.6161578485</v>
      </c>
      <c r="AO3444" s="7">
        <f t="shared" si="1668"/>
        <v>0.37285721099882502</v>
      </c>
      <c r="AP3444" s="6">
        <f>+AG3444</f>
        <v>160088.32000000001</v>
      </c>
      <c r="AQ3444" s="5" t="s">
        <v>4</v>
      </c>
    </row>
    <row r="3445" spans="1:43" ht="25.5" x14ac:dyDescent="0.25">
      <c r="A3445" s="42">
        <v>988</v>
      </c>
      <c r="B3445" s="59">
        <v>78181508</v>
      </c>
      <c r="C3445" s="26">
        <v>8714100</v>
      </c>
      <c r="D3445" s="24" t="s">
        <v>3</v>
      </c>
      <c r="E3445" s="24" t="s">
        <v>3</v>
      </c>
      <c r="F3445" s="23" t="s">
        <v>516</v>
      </c>
      <c r="G3445" s="22" t="s">
        <v>1</v>
      </c>
      <c r="H3445" s="21">
        <v>1</v>
      </c>
      <c r="I3445" s="20">
        <v>2379288.5224033613</v>
      </c>
      <c r="J3445" s="20">
        <f t="shared" si="1676"/>
        <v>452064.81925663864</v>
      </c>
      <c r="K3445" s="19">
        <f t="shared" si="1677"/>
        <v>2831353.3416599999</v>
      </c>
      <c r="L3445" s="15">
        <f t="shared" si="1678"/>
        <v>2831353.3416599999</v>
      </c>
      <c r="M3445" s="17">
        <v>1934557.142857143</v>
      </c>
      <c r="N3445" s="17">
        <v>367565.85714285716</v>
      </c>
      <c r="O3445" s="16">
        <v>2302123</v>
      </c>
      <c r="P3445" s="18">
        <v>2302123</v>
      </c>
      <c r="Q3445" s="17">
        <v>1807997.4789915967</v>
      </c>
      <c r="R3445" s="17">
        <v>343519.52100840339</v>
      </c>
      <c r="S3445" s="16">
        <v>2151517</v>
      </c>
      <c r="T3445" s="15">
        <f t="shared" si="1666"/>
        <v>2151517</v>
      </c>
      <c r="U3445" s="14"/>
      <c r="V3445" s="14"/>
      <c r="W3445" s="14"/>
      <c r="X3445" s="14"/>
      <c r="Y3445" s="14"/>
      <c r="Z3445" s="14"/>
      <c r="AA3445" s="14"/>
      <c r="AB3445" s="58">
        <v>155000</v>
      </c>
      <c r="AC3445" s="12">
        <f t="shared" si="1679"/>
        <v>29450</v>
      </c>
      <c r="AD3445" s="6">
        <f t="shared" si="1680"/>
        <v>184450</v>
      </c>
      <c r="AE3445" s="6">
        <f t="shared" si="1681"/>
        <v>9406.9499999999989</v>
      </c>
      <c r="AF3445" s="6">
        <f t="shared" si="1682"/>
        <v>193856.95</v>
      </c>
      <c r="AG3445" s="9">
        <f t="shared" si="1683"/>
        <v>193856.95</v>
      </c>
      <c r="AH3445" s="11">
        <f t="shared" si="1684"/>
        <v>2831353.3416599999</v>
      </c>
      <c r="AI3445" s="11">
        <f t="shared" si="1685"/>
        <v>2226820</v>
      </c>
      <c r="AJ3445" s="10">
        <f t="shared" si="1686"/>
        <v>1869712.5729150001</v>
      </c>
      <c r="AK3445" s="9">
        <f t="shared" si="1662"/>
        <v>1210338.4750000001</v>
      </c>
      <c r="AL3445" s="9">
        <f t="shared" si="1667"/>
        <v>2529086.6708300002</v>
      </c>
      <c r="AM3445" s="6">
        <f t="shared" si="1675"/>
        <v>623947.00731346267</v>
      </c>
      <c r="AN3445" s="8">
        <f t="shared" si="1687"/>
        <v>1154648.2219771284</v>
      </c>
      <c r="AO3445" s="7">
        <f t="shared" si="1668"/>
        <v>0.51851888431805371</v>
      </c>
      <c r="AP3445" s="6">
        <f>+AM3445</f>
        <v>623947.00731346267</v>
      </c>
      <c r="AQ3445" s="5" t="s">
        <v>0</v>
      </c>
    </row>
    <row r="3446" spans="1:43" ht="15.75" x14ac:dyDescent="0.25">
      <c r="A3446" s="42">
        <v>989</v>
      </c>
      <c r="B3446" s="59">
        <v>78181508</v>
      </c>
      <c r="C3446" s="26">
        <v>8714100</v>
      </c>
      <c r="D3446" s="24" t="s">
        <v>3</v>
      </c>
      <c r="E3446" s="24" t="s">
        <v>3</v>
      </c>
      <c r="F3446" s="23" t="s">
        <v>515</v>
      </c>
      <c r="G3446" s="22" t="s">
        <v>1</v>
      </c>
      <c r="H3446" s="21">
        <v>1</v>
      </c>
      <c r="I3446" s="20">
        <v>634850.86931092432</v>
      </c>
      <c r="J3446" s="20">
        <f t="shared" si="1676"/>
        <v>120621.66516907563</v>
      </c>
      <c r="K3446" s="19">
        <f t="shared" si="1677"/>
        <v>755472.53447999991</v>
      </c>
      <c r="L3446" s="15">
        <f t="shared" si="1678"/>
        <v>755472.53447999991</v>
      </c>
      <c r="M3446" s="17">
        <v>511361.34453781514</v>
      </c>
      <c r="N3446" s="17">
        <v>97158.655462184877</v>
      </c>
      <c r="O3446" s="16">
        <v>608520</v>
      </c>
      <c r="P3446" s="18">
        <v>608520</v>
      </c>
      <c r="Q3446" s="17">
        <v>482416.80672268907</v>
      </c>
      <c r="R3446" s="17">
        <v>91659.193277310929</v>
      </c>
      <c r="S3446" s="16">
        <v>574076</v>
      </c>
      <c r="T3446" s="15">
        <f t="shared" si="1666"/>
        <v>574076</v>
      </c>
      <c r="U3446" s="14"/>
      <c r="V3446" s="14"/>
      <c r="W3446" s="14"/>
      <c r="X3446" s="14"/>
      <c r="Y3446" s="14"/>
      <c r="Z3446" s="14"/>
      <c r="AA3446" s="14"/>
      <c r="AB3446" s="58">
        <v>86000</v>
      </c>
      <c r="AC3446" s="12">
        <f t="shared" si="1679"/>
        <v>16340</v>
      </c>
      <c r="AD3446" s="6">
        <f t="shared" si="1680"/>
        <v>102340</v>
      </c>
      <c r="AE3446" s="6">
        <f t="shared" si="1681"/>
        <v>5219.3399999999992</v>
      </c>
      <c r="AF3446" s="6">
        <f t="shared" si="1682"/>
        <v>107559.34</v>
      </c>
      <c r="AG3446" s="9">
        <f t="shared" si="1683"/>
        <v>107559.34</v>
      </c>
      <c r="AH3446" s="11">
        <f t="shared" si="1684"/>
        <v>755472.53447999991</v>
      </c>
      <c r="AI3446" s="11">
        <f t="shared" si="1685"/>
        <v>591298</v>
      </c>
      <c r="AJ3446" s="10">
        <f t="shared" si="1686"/>
        <v>511406.96862</v>
      </c>
      <c r="AK3446" s="9">
        <f t="shared" si="1662"/>
        <v>349428.67</v>
      </c>
      <c r="AL3446" s="9">
        <f t="shared" si="1667"/>
        <v>673385.26723999996</v>
      </c>
      <c r="AM3446" s="6">
        <f t="shared" si="1675"/>
        <v>285589.25086146803</v>
      </c>
      <c r="AN3446" s="8">
        <f t="shared" si="1687"/>
        <v>280487.22843086201</v>
      </c>
      <c r="AO3446" s="7">
        <f t="shared" si="1668"/>
        <v>0.47435849340072522</v>
      </c>
      <c r="AP3446" s="6">
        <f>+AM3446</f>
        <v>285589.25086146803</v>
      </c>
      <c r="AQ3446" s="5" t="s">
        <v>0</v>
      </c>
    </row>
    <row r="3447" spans="1:43" ht="25.5" x14ac:dyDescent="0.25">
      <c r="A3447" s="42">
        <v>990</v>
      </c>
      <c r="B3447" s="59">
        <v>78181508</v>
      </c>
      <c r="C3447" s="26">
        <v>8714100</v>
      </c>
      <c r="D3447" s="24" t="s">
        <v>3</v>
      </c>
      <c r="E3447" s="24" t="s">
        <v>3</v>
      </c>
      <c r="F3447" s="23" t="s">
        <v>514</v>
      </c>
      <c r="G3447" s="22" t="s">
        <v>1</v>
      </c>
      <c r="H3447" s="21">
        <v>1</v>
      </c>
      <c r="I3447" s="20">
        <v>439511.88509243703</v>
      </c>
      <c r="J3447" s="20">
        <f t="shared" si="1676"/>
        <v>83507.258167563035</v>
      </c>
      <c r="K3447" s="19">
        <f t="shared" si="1677"/>
        <v>523019.14326000004</v>
      </c>
      <c r="L3447" s="15">
        <f t="shared" si="1678"/>
        <v>523019.14326000004</v>
      </c>
      <c r="M3447" s="17">
        <v>350679.83193277312</v>
      </c>
      <c r="N3447" s="17">
        <v>66629.168067226899</v>
      </c>
      <c r="O3447" s="16">
        <v>417309</v>
      </c>
      <c r="P3447" s="18">
        <v>417309</v>
      </c>
      <c r="Q3447" s="17">
        <v>333980.6722689076</v>
      </c>
      <c r="R3447" s="17">
        <v>63456.327731092446</v>
      </c>
      <c r="S3447" s="16">
        <v>397437.00000000006</v>
      </c>
      <c r="T3447" s="15">
        <f t="shared" si="1666"/>
        <v>397437.00000000006</v>
      </c>
      <c r="U3447" s="14"/>
      <c r="V3447" s="14"/>
      <c r="W3447" s="14"/>
      <c r="X3447" s="14"/>
      <c r="Y3447" s="14"/>
      <c r="Z3447" s="14"/>
      <c r="AA3447" s="14"/>
      <c r="AB3447" s="58">
        <v>145000</v>
      </c>
      <c r="AC3447" s="12">
        <f t="shared" si="1679"/>
        <v>27550</v>
      </c>
      <c r="AD3447" s="6">
        <f t="shared" si="1680"/>
        <v>172550</v>
      </c>
      <c r="AE3447" s="6">
        <f t="shared" si="1681"/>
        <v>8800.0499999999993</v>
      </c>
      <c r="AF3447" s="6">
        <f t="shared" si="1682"/>
        <v>181350.05</v>
      </c>
      <c r="AG3447" s="9">
        <f t="shared" si="1683"/>
        <v>181350.05</v>
      </c>
      <c r="AH3447" s="11">
        <f t="shared" si="1684"/>
        <v>523019.14326000004</v>
      </c>
      <c r="AI3447" s="11">
        <f t="shared" si="1685"/>
        <v>407373</v>
      </c>
      <c r="AJ3447" s="10">
        <f t="shared" si="1686"/>
        <v>379778.79831500002</v>
      </c>
      <c r="AK3447" s="9">
        <f t="shared" si="1662"/>
        <v>294361.52500000002</v>
      </c>
      <c r="AL3447" s="9">
        <f t="shared" si="1667"/>
        <v>465196.07163000002</v>
      </c>
      <c r="AM3447" s="6">
        <f t="shared" si="1675"/>
        <v>324185.85259591014</v>
      </c>
      <c r="AN3447" s="8">
        <f t="shared" si="1687"/>
        <v>143308.63279775484</v>
      </c>
      <c r="AO3447" s="7">
        <f t="shared" si="1668"/>
        <v>0.35178726326426846</v>
      </c>
      <c r="AP3447" s="6">
        <f>+AG3447</f>
        <v>181350.05</v>
      </c>
      <c r="AQ3447" s="5" t="s">
        <v>4</v>
      </c>
    </row>
    <row r="3448" spans="1:43" ht="25.5" x14ac:dyDescent="0.25">
      <c r="A3448" s="42">
        <v>991</v>
      </c>
      <c r="B3448" s="59">
        <v>78181508</v>
      </c>
      <c r="C3448" s="26">
        <v>8714100</v>
      </c>
      <c r="D3448" s="24" t="s">
        <v>3</v>
      </c>
      <c r="E3448" s="24" t="s">
        <v>3</v>
      </c>
      <c r="F3448" s="23" t="s">
        <v>505</v>
      </c>
      <c r="G3448" s="22" t="s">
        <v>1</v>
      </c>
      <c r="H3448" s="21">
        <v>1</v>
      </c>
      <c r="I3448" s="20">
        <v>1465039.6169747901</v>
      </c>
      <c r="J3448" s="20">
        <f t="shared" si="1676"/>
        <v>278357.5272252101</v>
      </c>
      <c r="K3448" s="19">
        <f t="shared" si="1677"/>
        <v>1743397.1442000002</v>
      </c>
      <c r="L3448" s="15">
        <f t="shared" si="1678"/>
        <v>1743397.1442000002</v>
      </c>
      <c r="M3448" s="17">
        <v>1202330.2521008404</v>
      </c>
      <c r="N3448" s="17">
        <v>228442.74789915967</v>
      </c>
      <c r="O3448" s="16">
        <v>1430773</v>
      </c>
      <c r="P3448" s="18">
        <v>1430773</v>
      </c>
      <c r="Q3448" s="17">
        <v>1113268.9075630254</v>
      </c>
      <c r="R3448" s="17">
        <v>211521.09243697481</v>
      </c>
      <c r="S3448" s="16">
        <v>1324790.0000000002</v>
      </c>
      <c r="T3448" s="15">
        <f t="shared" si="1666"/>
        <v>1324790.0000000002</v>
      </c>
      <c r="U3448" s="14"/>
      <c r="V3448" s="14"/>
      <c r="W3448" s="14"/>
      <c r="X3448" s="14"/>
      <c r="Y3448" s="14"/>
      <c r="Z3448" s="14"/>
      <c r="AA3448" s="14"/>
      <c r="AB3448" s="58">
        <v>173000</v>
      </c>
      <c r="AC3448" s="12">
        <f t="shared" si="1679"/>
        <v>32870</v>
      </c>
      <c r="AD3448" s="6">
        <f t="shared" si="1680"/>
        <v>205870</v>
      </c>
      <c r="AE3448" s="6">
        <f t="shared" si="1681"/>
        <v>10499.369999999999</v>
      </c>
      <c r="AF3448" s="6">
        <f t="shared" si="1682"/>
        <v>216369.37</v>
      </c>
      <c r="AG3448" s="9">
        <f t="shared" si="1683"/>
        <v>216369.37</v>
      </c>
      <c r="AH3448" s="11">
        <f t="shared" si="1684"/>
        <v>1743397.1442000002</v>
      </c>
      <c r="AI3448" s="11">
        <f t="shared" si="1685"/>
        <v>1377781.5</v>
      </c>
      <c r="AJ3448" s="10">
        <f t="shared" si="1686"/>
        <v>1178832.37855</v>
      </c>
      <c r="AK3448" s="9">
        <f t="shared" si="1662"/>
        <v>797075.43500000006</v>
      </c>
      <c r="AL3448" s="9">
        <f t="shared" si="1667"/>
        <v>1560589.3221</v>
      </c>
      <c r="AM3448" s="6">
        <f t="shared" si="1675"/>
        <v>601587.11848199589</v>
      </c>
      <c r="AN3448" s="8">
        <f t="shared" si="1687"/>
        <v>665794.29291549022</v>
      </c>
      <c r="AO3448" s="7">
        <f t="shared" si="1668"/>
        <v>0.48323648772718331</v>
      </c>
      <c r="AP3448" s="6">
        <f>+AM3448</f>
        <v>601587.11848199589</v>
      </c>
      <c r="AQ3448" s="5" t="s">
        <v>0</v>
      </c>
    </row>
    <row r="3449" spans="1:43" ht="15.75" x14ac:dyDescent="0.25">
      <c r="A3449" s="42">
        <v>992</v>
      </c>
      <c r="B3449" s="59">
        <v>78181508</v>
      </c>
      <c r="C3449" s="26">
        <v>8714100</v>
      </c>
      <c r="D3449" s="24" t="s">
        <v>3</v>
      </c>
      <c r="E3449" s="24" t="s">
        <v>3</v>
      </c>
      <c r="F3449" s="23" t="s">
        <v>504</v>
      </c>
      <c r="G3449" s="22" t="s">
        <v>1</v>
      </c>
      <c r="H3449" s="21">
        <v>1</v>
      </c>
      <c r="I3449" s="20">
        <v>1367370.6777983194</v>
      </c>
      <c r="J3449" s="20">
        <f t="shared" si="1676"/>
        <v>259800.42878168068</v>
      </c>
      <c r="K3449" s="19">
        <f t="shared" si="1677"/>
        <v>1627171.1065800001</v>
      </c>
      <c r="L3449" s="15">
        <f t="shared" si="1678"/>
        <v>1627171.1065800001</v>
      </c>
      <c r="M3449" s="17">
        <v>1122174.7899159663</v>
      </c>
      <c r="N3449" s="17">
        <v>213213.21008403361</v>
      </c>
      <c r="O3449" s="16">
        <v>1335388</v>
      </c>
      <c r="P3449" s="18">
        <v>1335388</v>
      </c>
      <c r="Q3449" s="17">
        <v>1039051.2605042018</v>
      </c>
      <c r="R3449" s="17">
        <v>197419.73949579833</v>
      </c>
      <c r="S3449" s="16">
        <v>1236471</v>
      </c>
      <c r="T3449" s="15">
        <f t="shared" si="1666"/>
        <v>1236471</v>
      </c>
      <c r="U3449" s="14"/>
      <c r="V3449" s="14"/>
      <c r="W3449" s="14"/>
      <c r="X3449" s="14"/>
      <c r="Y3449" s="14"/>
      <c r="Z3449" s="14"/>
      <c r="AA3449" s="14"/>
      <c r="AB3449" s="58">
        <v>151000</v>
      </c>
      <c r="AC3449" s="12">
        <f t="shared" si="1679"/>
        <v>28690</v>
      </c>
      <c r="AD3449" s="6">
        <f t="shared" si="1680"/>
        <v>179690</v>
      </c>
      <c r="AE3449" s="6">
        <f t="shared" si="1681"/>
        <v>9164.1899999999987</v>
      </c>
      <c r="AF3449" s="6">
        <f t="shared" si="1682"/>
        <v>188854.19</v>
      </c>
      <c r="AG3449" s="9">
        <f t="shared" si="1683"/>
        <v>188854.19</v>
      </c>
      <c r="AH3449" s="11">
        <f t="shared" si="1684"/>
        <v>1627171.1065800001</v>
      </c>
      <c r="AI3449" s="11">
        <f t="shared" si="1685"/>
        <v>1285929.5</v>
      </c>
      <c r="AJ3449" s="10">
        <f t="shared" si="1686"/>
        <v>1096971.0741450002</v>
      </c>
      <c r="AK3449" s="9">
        <f t="shared" si="1662"/>
        <v>737391.84499999997</v>
      </c>
      <c r="AL3449" s="9">
        <f t="shared" si="1667"/>
        <v>1456550.3032900002</v>
      </c>
      <c r="AM3449" s="6">
        <f t="shared" si="1675"/>
        <v>535672.20672447444</v>
      </c>
      <c r="AN3449" s="8">
        <f t="shared" si="1687"/>
        <v>627718.41073074483</v>
      </c>
      <c r="AO3449" s="7">
        <f t="shared" si="1668"/>
        <v>0.48814372073332546</v>
      </c>
      <c r="AP3449" s="6">
        <f>+AM3449</f>
        <v>535672.20672447444</v>
      </c>
      <c r="AQ3449" s="5" t="s">
        <v>0</v>
      </c>
    </row>
    <row r="3450" spans="1:43" ht="15.75" x14ac:dyDescent="0.25">
      <c r="A3450" s="42">
        <v>993</v>
      </c>
      <c r="B3450" s="59">
        <v>78181508</v>
      </c>
      <c r="C3450" s="26">
        <v>8714100</v>
      </c>
      <c r="D3450" s="24" t="s">
        <v>3</v>
      </c>
      <c r="E3450" s="24" t="s">
        <v>3</v>
      </c>
      <c r="F3450" s="23" t="s">
        <v>503</v>
      </c>
      <c r="G3450" s="22" t="s">
        <v>1</v>
      </c>
      <c r="H3450" s="21">
        <v>1</v>
      </c>
      <c r="I3450" s="20">
        <v>341842.94591596641</v>
      </c>
      <c r="J3450" s="20">
        <f t="shared" si="1676"/>
        <v>64950.15972403362</v>
      </c>
      <c r="K3450" s="19">
        <f t="shared" si="1677"/>
        <v>406793.10564000002</v>
      </c>
      <c r="L3450" s="15">
        <f t="shared" si="1678"/>
        <v>406793.10564000002</v>
      </c>
      <c r="M3450" s="17">
        <v>280543.69747899158</v>
      </c>
      <c r="N3450" s="17">
        <v>53303.302521008402</v>
      </c>
      <c r="O3450" s="16">
        <v>333847</v>
      </c>
      <c r="P3450" s="18">
        <v>333847</v>
      </c>
      <c r="Q3450" s="17">
        <v>259763.02521008404</v>
      </c>
      <c r="R3450" s="17">
        <v>49354.97478991597</v>
      </c>
      <c r="S3450" s="16">
        <v>309118</v>
      </c>
      <c r="T3450" s="15">
        <f t="shared" si="1666"/>
        <v>309118</v>
      </c>
      <c r="U3450" s="14"/>
      <c r="V3450" s="14"/>
      <c r="W3450" s="14"/>
      <c r="X3450" s="14"/>
      <c r="Y3450" s="14"/>
      <c r="Z3450" s="14"/>
      <c r="AA3450" s="14"/>
      <c r="AB3450" s="58">
        <v>152000</v>
      </c>
      <c r="AC3450" s="12">
        <f t="shared" si="1679"/>
        <v>28880</v>
      </c>
      <c r="AD3450" s="6">
        <f t="shared" si="1680"/>
        <v>180880</v>
      </c>
      <c r="AE3450" s="6">
        <f t="shared" si="1681"/>
        <v>9224.8799999999992</v>
      </c>
      <c r="AF3450" s="6">
        <f t="shared" si="1682"/>
        <v>190104.88</v>
      </c>
      <c r="AG3450" s="9">
        <f t="shared" si="1683"/>
        <v>190104.88</v>
      </c>
      <c r="AH3450" s="11">
        <f t="shared" si="1684"/>
        <v>406793.10564000002</v>
      </c>
      <c r="AI3450" s="11">
        <f t="shared" si="1685"/>
        <v>321482.5</v>
      </c>
      <c r="AJ3450" s="10">
        <f t="shared" si="1686"/>
        <v>309965.74641000002</v>
      </c>
      <c r="AK3450" s="9">
        <f t="shared" si="1662"/>
        <v>255793.69</v>
      </c>
      <c r="AL3450" s="9">
        <f t="shared" si="1667"/>
        <v>364137.80281999998</v>
      </c>
      <c r="AM3450" s="6">
        <f t="shared" ref="AM3450:AM3459" si="1688">HARMEAN(L3450,P3450,T3450,AF3450)</f>
        <v>286760.94245189341</v>
      </c>
      <c r="AN3450" s="8">
        <f t="shared" si="1687"/>
        <v>90024.436939860665</v>
      </c>
      <c r="AO3450" s="7">
        <f t="shared" si="1668"/>
        <v>0.28002904338450979</v>
      </c>
      <c r="AP3450" s="6">
        <f>+AG3450</f>
        <v>190104.88</v>
      </c>
      <c r="AQ3450" s="5" t="s">
        <v>4</v>
      </c>
    </row>
    <row r="3451" spans="1:43" ht="25.5" x14ac:dyDescent="0.25">
      <c r="A3451" s="42">
        <v>994</v>
      </c>
      <c r="B3451" s="59">
        <v>78181508</v>
      </c>
      <c r="C3451" s="26">
        <v>8714100</v>
      </c>
      <c r="D3451" s="24" t="s">
        <v>3</v>
      </c>
      <c r="E3451" s="24" t="s">
        <v>3</v>
      </c>
      <c r="F3451" s="23" t="s">
        <v>147</v>
      </c>
      <c r="G3451" s="22" t="s">
        <v>1</v>
      </c>
      <c r="H3451" s="21">
        <v>1</v>
      </c>
      <c r="I3451" s="20">
        <v>2510105.781327731</v>
      </c>
      <c r="J3451" s="20">
        <f t="shared" si="1676"/>
        <v>476920.09845226887</v>
      </c>
      <c r="K3451" s="19">
        <f t="shared" si="1677"/>
        <v>2987025.8797800001</v>
      </c>
      <c r="L3451" s="15">
        <f t="shared" si="1678"/>
        <v>2987025.8797800001</v>
      </c>
      <c r="M3451" s="17">
        <v>2002774.7899159666</v>
      </c>
      <c r="N3451" s="17">
        <v>380527.21008403366</v>
      </c>
      <c r="O3451" s="16">
        <v>2383302</v>
      </c>
      <c r="P3451" s="18">
        <v>2383302</v>
      </c>
      <c r="Q3451" s="17">
        <v>1907404.2016806724</v>
      </c>
      <c r="R3451" s="17">
        <v>362406.79831932776</v>
      </c>
      <c r="S3451" s="16">
        <v>2269811</v>
      </c>
      <c r="T3451" s="15">
        <f t="shared" si="1666"/>
        <v>2269811</v>
      </c>
      <c r="U3451" s="14"/>
      <c r="V3451" s="14"/>
      <c r="W3451" s="14"/>
      <c r="X3451" s="14"/>
      <c r="Y3451" s="14"/>
      <c r="Z3451" s="14"/>
      <c r="AA3451" s="14"/>
      <c r="AB3451" s="58">
        <v>113000</v>
      </c>
      <c r="AC3451" s="12">
        <f t="shared" si="1679"/>
        <v>21470</v>
      </c>
      <c r="AD3451" s="6">
        <f t="shared" si="1680"/>
        <v>134470</v>
      </c>
      <c r="AE3451" s="6">
        <f t="shared" si="1681"/>
        <v>6857.9699999999993</v>
      </c>
      <c r="AF3451" s="6">
        <f t="shared" si="1682"/>
        <v>141327.97</v>
      </c>
      <c r="AG3451" s="9">
        <f t="shared" si="1683"/>
        <v>141327.97</v>
      </c>
      <c r="AH3451" s="11">
        <f t="shared" si="1684"/>
        <v>2987025.8797800001</v>
      </c>
      <c r="AI3451" s="11">
        <f t="shared" si="1685"/>
        <v>2326556.5</v>
      </c>
      <c r="AJ3451" s="10">
        <f t="shared" si="1686"/>
        <v>1945366.712445</v>
      </c>
      <c r="AK3451" s="9">
        <f t="shared" si="1662"/>
        <v>1233942.2350000001</v>
      </c>
      <c r="AL3451" s="9">
        <f t="shared" si="1667"/>
        <v>2656791.18989</v>
      </c>
      <c r="AM3451" s="6">
        <f t="shared" si="1688"/>
        <v>483636.60147789551</v>
      </c>
      <c r="AN3451" s="8">
        <f t="shared" si="1687"/>
        <v>1243202.9891840587</v>
      </c>
      <c r="AO3451" s="7">
        <f t="shared" si="1668"/>
        <v>0.53435323371001686</v>
      </c>
      <c r="AP3451" s="6">
        <f>+AM3451</f>
        <v>483636.60147789551</v>
      </c>
      <c r="AQ3451" s="5" t="s">
        <v>0</v>
      </c>
    </row>
    <row r="3452" spans="1:43" ht="25.5" x14ac:dyDescent="0.25">
      <c r="A3452" s="42">
        <v>995</v>
      </c>
      <c r="B3452" s="59">
        <v>78181508</v>
      </c>
      <c r="C3452" s="26">
        <v>8714100</v>
      </c>
      <c r="D3452" s="24" t="s">
        <v>3</v>
      </c>
      <c r="E3452" s="24" t="s">
        <v>3</v>
      </c>
      <c r="F3452" s="23" t="s">
        <v>513</v>
      </c>
      <c r="G3452" s="22" t="s">
        <v>1</v>
      </c>
      <c r="H3452" s="21">
        <v>1</v>
      </c>
      <c r="I3452" s="20">
        <v>5648219.3359663868</v>
      </c>
      <c r="J3452" s="20">
        <f t="shared" si="1676"/>
        <v>1073161.6738336135</v>
      </c>
      <c r="K3452" s="19">
        <f t="shared" si="1677"/>
        <v>6721381.0098000001</v>
      </c>
      <c r="L3452" s="15">
        <f t="shared" si="1678"/>
        <v>6721381.0098000001</v>
      </c>
      <c r="M3452" s="17">
        <v>4635387.3949579839</v>
      </c>
      <c r="N3452" s="17">
        <v>880723.60504201695</v>
      </c>
      <c r="O3452" s="16">
        <v>5516111.0000000009</v>
      </c>
      <c r="P3452" s="18">
        <v>5516111.0000000009</v>
      </c>
      <c r="Q3452" s="17">
        <v>4292025.2100840341</v>
      </c>
      <c r="R3452" s="17">
        <v>815484.78991596645</v>
      </c>
      <c r="S3452" s="16">
        <v>5107510.0000000009</v>
      </c>
      <c r="T3452" s="15">
        <f t="shared" si="1666"/>
        <v>5107510.0000000009</v>
      </c>
      <c r="U3452" s="14"/>
      <c r="V3452" s="14"/>
      <c r="W3452" s="14"/>
      <c r="X3452" s="14"/>
      <c r="Y3452" s="14"/>
      <c r="Z3452" s="14"/>
      <c r="AA3452" s="14"/>
      <c r="AB3452" s="58">
        <v>85000</v>
      </c>
      <c r="AC3452" s="12">
        <f t="shared" si="1679"/>
        <v>16150</v>
      </c>
      <c r="AD3452" s="6">
        <f t="shared" si="1680"/>
        <v>101150</v>
      </c>
      <c r="AE3452" s="6">
        <f t="shared" si="1681"/>
        <v>5158.6499999999996</v>
      </c>
      <c r="AF3452" s="6">
        <f t="shared" si="1682"/>
        <v>106308.65</v>
      </c>
      <c r="AG3452" s="9">
        <f t="shared" si="1683"/>
        <v>106308.65</v>
      </c>
      <c r="AH3452" s="11">
        <f t="shared" si="1684"/>
        <v>6721381.0098000001</v>
      </c>
      <c r="AI3452" s="11">
        <f t="shared" si="1685"/>
        <v>5311810.5000000009</v>
      </c>
      <c r="AJ3452" s="10">
        <f t="shared" si="1686"/>
        <v>4362827.6649500001</v>
      </c>
      <c r="AK3452" s="9">
        <f t="shared" si="1662"/>
        <v>2709059.5750000007</v>
      </c>
      <c r="AL3452" s="9">
        <f t="shared" si="1667"/>
        <v>6016595.754900001</v>
      </c>
      <c r="AM3452" s="6">
        <f t="shared" si="1688"/>
        <v>402721.24829464254</v>
      </c>
      <c r="AN3452" s="8">
        <f t="shared" si="1687"/>
        <v>2919208.924587484</v>
      </c>
      <c r="AO3452" s="7">
        <f t="shared" si="1668"/>
        <v>0.54956947816332746</v>
      </c>
      <c r="AP3452" s="6">
        <f>+AM3452</f>
        <v>402721.24829464254</v>
      </c>
      <c r="AQ3452" s="5" t="s">
        <v>0</v>
      </c>
    </row>
    <row r="3453" spans="1:43" ht="25.5" x14ac:dyDescent="0.25">
      <c r="A3453" s="42">
        <v>996</v>
      </c>
      <c r="B3453" s="59">
        <v>78181508</v>
      </c>
      <c r="C3453" s="26">
        <v>8714100</v>
      </c>
      <c r="D3453" s="24" t="s">
        <v>3</v>
      </c>
      <c r="E3453" s="24" t="s">
        <v>3</v>
      </c>
      <c r="F3453" s="23" t="s">
        <v>512</v>
      </c>
      <c r="G3453" s="22" t="s">
        <v>1</v>
      </c>
      <c r="H3453" s="21">
        <v>1</v>
      </c>
      <c r="I3453" s="20">
        <v>3418425.0356974788</v>
      </c>
      <c r="J3453" s="20">
        <f t="shared" si="1676"/>
        <v>649500.75678252103</v>
      </c>
      <c r="K3453" s="19">
        <f t="shared" si="1677"/>
        <v>4067925.7924799998</v>
      </c>
      <c r="L3453" s="15">
        <f t="shared" si="1678"/>
        <v>4067925.7924799998</v>
      </c>
      <c r="M3453" s="17">
        <v>2831413.4453781513</v>
      </c>
      <c r="N3453" s="17">
        <v>537968.55462184874</v>
      </c>
      <c r="O3453" s="16">
        <v>3369382</v>
      </c>
      <c r="P3453" s="18">
        <v>3369382</v>
      </c>
      <c r="Q3453" s="17">
        <v>2597626.8907563025</v>
      </c>
      <c r="R3453" s="17">
        <v>493549.10924369749</v>
      </c>
      <c r="S3453" s="16">
        <v>3091176</v>
      </c>
      <c r="T3453" s="15">
        <f t="shared" si="1666"/>
        <v>3091176</v>
      </c>
      <c r="U3453" s="14"/>
      <c r="V3453" s="14"/>
      <c r="W3453" s="14"/>
      <c r="X3453" s="14"/>
      <c r="Y3453" s="14"/>
      <c r="Z3453" s="14"/>
      <c r="AA3453" s="14"/>
      <c r="AB3453" s="58">
        <v>80000</v>
      </c>
      <c r="AC3453" s="12">
        <f t="shared" si="1679"/>
        <v>15200</v>
      </c>
      <c r="AD3453" s="6">
        <f t="shared" si="1680"/>
        <v>95200</v>
      </c>
      <c r="AE3453" s="6">
        <f t="shared" si="1681"/>
        <v>4855.2</v>
      </c>
      <c r="AF3453" s="6">
        <f t="shared" si="1682"/>
        <v>100055.2</v>
      </c>
      <c r="AG3453" s="9">
        <f t="shared" si="1683"/>
        <v>100055.2</v>
      </c>
      <c r="AH3453" s="11">
        <f t="shared" si="1684"/>
        <v>4067925.7924799998</v>
      </c>
      <c r="AI3453" s="11">
        <f t="shared" si="1685"/>
        <v>3230279</v>
      </c>
      <c r="AJ3453" s="10">
        <f t="shared" si="1686"/>
        <v>2657134.7481199997</v>
      </c>
      <c r="AK3453" s="9">
        <f t="shared" si="1662"/>
        <v>1665167.1</v>
      </c>
      <c r="AL3453" s="9">
        <f t="shared" si="1667"/>
        <v>3649102.3962399997</v>
      </c>
      <c r="AM3453" s="6">
        <f t="shared" si="1688"/>
        <v>368303.76407966064</v>
      </c>
      <c r="AN3453" s="8">
        <f t="shared" si="1687"/>
        <v>1753536.9155323508</v>
      </c>
      <c r="AO3453" s="7">
        <f t="shared" si="1668"/>
        <v>0.54284379631986923</v>
      </c>
      <c r="AP3453" s="6">
        <f>+AM3453</f>
        <v>368303.76407966064</v>
      </c>
      <c r="AQ3453" s="5" t="s">
        <v>0</v>
      </c>
    </row>
    <row r="3454" spans="1:43" ht="25.5" x14ac:dyDescent="0.25">
      <c r="A3454" s="42">
        <v>997</v>
      </c>
      <c r="B3454" s="59">
        <v>78181508</v>
      </c>
      <c r="C3454" s="26">
        <v>8714100</v>
      </c>
      <c r="D3454" s="24" t="s">
        <v>3</v>
      </c>
      <c r="E3454" s="24" t="s">
        <v>3</v>
      </c>
      <c r="F3454" s="23" t="s">
        <v>501</v>
      </c>
      <c r="G3454" s="22" t="s">
        <v>1</v>
      </c>
      <c r="H3454" s="21">
        <v>1</v>
      </c>
      <c r="I3454" s="20">
        <v>4869377.0314789917</v>
      </c>
      <c r="J3454" s="20">
        <f t="shared" si="1676"/>
        <v>925181.63598100841</v>
      </c>
      <c r="K3454" s="19">
        <f t="shared" si="1677"/>
        <v>5794558.6674600001</v>
      </c>
      <c r="L3454" s="15">
        <f t="shared" si="1678"/>
        <v>5794558.6674600001</v>
      </c>
      <c r="M3454" s="17">
        <v>3996205.8823529412</v>
      </c>
      <c r="N3454" s="17">
        <v>759279.1176470588</v>
      </c>
      <c r="O3454" s="16">
        <v>4755485</v>
      </c>
      <c r="P3454" s="18">
        <v>4755485</v>
      </c>
      <c r="Q3454" s="17">
        <v>3700190.7563025211</v>
      </c>
      <c r="R3454" s="17">
        <v>703036.24369747902</v>
      </c>
      <c r="S3454" s="16">
        <v>4403227</v>
      </c>
      <c r="T3454" s="15">
        <f t="shared" si="1666"/>
        <v>4403227</v>
      </c>
      <c r="U3454" s="14"/>
      <c r="V3454" s="14"/>
      <c r="W3454" s="14"/>
      <c r="X3454" s="14"/>
      <c r="Y3454" s="14"/>
      <c r="Z3454" s="14"/>
      <c r="AA3454" s="14"/>
      <c r="AB3454" s="58">
        <v>163000</v>
      </c>
      <c r="AC3454" s="12">
        <f t="shared" si="1679"/>
        <v>30970</v>
      </c>
      <c r="AD3454" s="6">
        <f t="shared" si="1680"/>
        <v>193970</v>
      </c>
      <c r="AE3454" s="6">
        <f t="shared" si="1681"/>
        <v>9892.4699999999993</v>
      </c>
      <c r="AF3454" s="6">
        <f t="shared" si="1682"/>
        <v>203862.47</v>
      </c>
      <c r="AG3454" s="9">
        <f t="shared" si="1683"/>
        <v>203862.47</v>
      </c>
      <c r="AH3454" s="11">
        <f t="shared" si="1684"/>
        <v>5794558.6674600001</v>
      </c>
      <c r="AI3454" s="11">
        <f t="shared" si="1685"/>
        <v>4579356</v>
      </c>
      <c r="AJ3454" s="10">
        <f t="shared" si="1686"/>
        <v>3789283.2843650002</v>
      </c>
      <c r="AK3454" s="9">
        <f t="shared" si="1662"/>
        <v>2391609.2349999999</v>
      </c>
      <c r="AL3454" s="9">
        <f t="shared" si="1667"/>
        <v>5186957.3337300001</v>
      </c>
      <c r="AM3454" s="6">
        <f t="shared" si="1688"/>
        <v>725263.99544130685</v>
      </c>
      <c r="AN3454" s="8">
        <f t="shared" si="1687"/>
        <v>2462170.0739653963</v>
      </c>
      <c r="AO3454" s="7">
        <f t="shared" si="1668"/>
        <v>0.53766732133631812</v>
      </c>
      <c r="AP3454" s="6">
        <f>+AM3454</f>
        <v>725263.99544130685</v>
      </c>
      <c r="AQ3454" s="5" t="s">
        <v>0</v>
      </c>
    </row>
    <row r="3455" spans="1:43" ht="25.5" x14ac:dyDescent="0.25">
      <c r="A3455" s="42">
        <v>998</v>
      </c>
      <c r="B3455" s="59">
        <v>78181508</v>
      </c>
      <c r="C3455" s="26">
        <v>8714100</v>
      </c>
      <c r="D3455" s="24" t="s">
        <v>3</v>
      </c>
      <c r="E3455" s="24" t="s">
        <v>3</v>
      </c>
      <c r="F3455" s="23" t="s">
        <v>500</v>
      </c>
      <c r="G3455" s="22" t="s">
        <v>1</v>
      </c>
      <c r="H3455" s="21">
        <v>1</v>
      </c>
      <c r="I3455" s="20">
        <v>439511.88509243703</v>
      </c>
      <c r="J3455" s="20">
        <f t="shared" si="1676"/>
        <v>83507.258167563035</v>
      </c>
      <c r="K3455" s="19">
        <f t="shared" si="1677"/>
        <v>523019.14326000004</v>
      </c>
      <c r="L3455" s="15">
        <f t="shared" si="1678"/>
        <v>523019.14326000004</v>
      </c>
      <c r="M3455" s="17">
        <v>357359.66386554623</v>
      </c>
      <c r="N3455" s="17">
        <v>67898.336134453784</v>
      </c>
      <c r="O3455" s="16">
        <v>425258</v>
      </c>
      <c r="P3455" s="18">
        <v>425258</v>
      </c>
      <c r="Q3455" s="17">
        <v>333980.6722689076</v>
      </c>
      <c r="R3455" s="17">
        <v>63456.327731092446</v>
      </c>
      <c r="S3455" s="16">
        <v>397437.00000000006</v>
      </c>
      <c r="T3455" s="15">
        <f t="shared" si="1666"/>
        <v>397437.00000000006</v>
      </c>
      <c r="U3455" s="14"/>
      <c r="V3455" s="14"/>
      <c r="W3455" s="14"/>
      <c r="X3455" s="14"/>
      <c r="Y3455" s="14"/>
      <c r="Z3455" s="14"/>
      <c r="AA3455" s="14"/>
      <c r="AB3455" s="58">
        <v>170000</v>
      </c>
      <c r="AC3455" s="12">
        <f t="shared" si="1679"/>
        <v>32300</v>
      </c>
      <c r="AD3455" s="6">
        <f t="shared" si="1680"/>
        <v>202300</v>
      </c>
      <c r="AE3455" s="6">
        <f t="shared" si="1681"/>
        <v>10317.299999999999</v>
      </c>
      <c r="AF3455" s="6">
        <f t="shared" si="1682"/>
        <v>212617.3</v>
      </c>
      <c r="AG3455" s="9">
        <f t="shared" si="1683"/>
        <v>212617.3</v>
      </c>
      <c r="AH3455" s="11">
        <f t="shared" si="1684"/>
        <v>523019.14326000004</v>
      </c>
      <c r="AI3455" s="11">
        <f t="shared" si="1685"/>
        <v>411347.5</v>
      </c>
      <c r="AJ3455" s="10">
        <f t="shared" si="1686"/>
        <v>389582.86081500002</v>
      </c>
      <c r="AK3455" s="9">
        <f t="shared" si="1662"/>
        <v>311982.40000000002</v>
      </c>
      <c r="AL3455" s="9">
        <f t="shared" si="1667"/>
        <v>467183.32163000002</v>
      </c>
      <c r="AM3455" s="6">
        <f t="shared" si="1688"/>
        <v>348344.12720288645</v>
      </c>
      <c r="AN3455" s="8">
        <f t="shared" si="1687"/>
        <v>129687.38597812288</v>
      </c>
      <c r="AO3455" s="7">
        <f t="shared" si="1668"/>
        <v>0.31527452088106256</v>
      </c>
      <c r="AP3455" s="6">
        <f>+AG3455</f>
        <v>212617.3</v>
      </c>
      <c r="AQ3455" s="5" t="s">
        <v>4</v>
      </c>
    </row>
    <row r="3456" spans="1:43" ht="15.75" x14ac:dyDescent="0.25">
      <c r="A3456" s="42">
        <v>999</v>
      </c>
      <c r="B3456" s="59">
        <v>78181508</v>
      </c>
      <c r="C3456" s="26">
        <v>8714100</v>
      </c>
      <c r="D3456" s="24" t="s">
        <v>3</v>
      </c>
      <c r="E3456" s="24" t="s">
        <v>3</v>
      </c>
      <c r="F3456" s="23" t="s">
        <v>499</v>
      </c>
      <c r="G3456" s="22" t="s">
        <v>1</v>
      </c>
      <c r="H3456" s="21">
        <v>1</v>
      </c>
      <c r="I3456" s="20">
        <v>3364240.9415294118</v>
      </c>
      <c r="J3456" s="20">
        <f t="shared" si="1676"/>
        <v>639205.7788905882</v>
      </c>
      <c r="K3456" s="19">
        <f t="shared" si="1677"/>
        <v>4003446.7204200001</v>
      </c>
      <c r="L3456" s="15">
        <f t="shared" si="1678"/>
        <v>4003446.7204200001</v>
      </c>
      <c r="M3456" s="17">
        <v>2760969.7478991598</v>
      </c>
      <c r="N3456" s="17">
        <v>524584.25210084033</v>
      </c>
      <c r="O3456" s="16">
        <v>3285554</v>
      </c>
      <c r="P3456" s="18">
        <v>3285554</v>
      </c>
      <c r="Q3456" s="17">
        <v>2556452.9411764708</v>
      </c>
      <c r="R3456" s="17">
        <v>485726.05882352946</v>
      </c>
      <c r="S3456" s="16">
        <v>3042179.0000000005</v>
      </c>
      <c r="T3456" s="15">
        <f t="shared" si="1666"/>
        <v>3042179.0000000005</v>
      </c>
      <c r="U3456" s="14"/>
      <c r="V3456" s="14"/>
      <c r="W3456" s="14"/>
      <c r="X3456" s="14"/>
      <c r="Y3456" s="14"/>
      <c r="Z3456" s="14"/>
      <c r="AA3456" s="14"/>
      <c r="AB3456" s="58">
        <v>101000</v>
      </c>
      <c r="AC3456" s="12">
        <f t="shared" si="1679"/>
        <v>19190</v>
      </c>
      <c r="AD3456" s="6">
        <f t="shared" si="1680"/>
        <v>120190</v>
      </c>
      <c r="AE3456" s="6">
        <f t="shared" si="1681"/>
        <v>6129.69</v>
      </c>
      <c r="AF3456" s="6">
        <f t="shared" si="1682"/>
        <v>126319.69</v>
      </c>
      <c r="AG3456" s="9">
        <f t="shared" si="1683"/>
        <v>126319.69</v>
      </c>
      <c r="AH3456" s="11">
        <f t="shared" si="1684"/>
        <v>4003446.7204200001</v>
      </c>
      <c r="AI3456" s="11">
        <f t="shared" si="1685"/>
        <v>3163866.5</v>
      </c>
      <c r="AJ3456" s="10">
        <f t="shared" si="1686"/>
        <v>2614374.8526050001</v>
      </c>
      <c r="AK3456" s="9">
        <f t="shared" si="1662"/>
        <v>1645093.095</v>
      </c>
      <c r="AL3456" s="9">
        <f t="shared" si="1667"/>
        <v>3583656.6102100001</v>
      </c>
      <c r="AM3456" s="6">
        <f t="shared" si="1688"/>
        <v>454582.57488577935</v>
      </c>
      <c r="AN3456" s="8">
        <f t="shared" si="1687"/>
        <v>1708160.5098806033</v>
      </c>
      <c r="AO3456" s="7">
        <f t="shared" si="1668"/>
        <v>0.53989651898416169</v>
      </c>
      <c r="AP3456" s="6">
        <f>+AM3456</f>
        <v>454582.57488577935</v>
      </c>
      <c r="AQ3456" s="5" t="s">
        <v>0</v>
      </c>
    </row>
    <row r="3457" spans="1:44" ht="15.75" x14ac:dyDescent="0.25">
      <c r="A3457" s="42">
        <v>1000</v>
      </c>
      <c r="B3457" s="59">
        <v>78181508</v>
      </c>
      <c r="C3457" s="26">
        <v>8714100</v>
      </c>
      <c r="D3457" s="24" t="s">
        <v>3</v>
      </c>
      <c r="E3457" s="24" t="s">
        <v>3</v>
      </c>
      <c r="F3457" s="23" t="s">
        <v>496</v>
      </c>
      <c r="G3457" s="22" t="s">
        <v>1</v>
      </c>
      <c r="H3457" s="21">
        <v>1</v>
      </c>
      <c r="I3457" s="20">
        <v>4797249.1629579831</v>
      </c>
      <c r="J3457" s="20">
        <f t="shared" si="1676"/>
        <v>911477.34096201684</v>
      </c>
      <c r="K3457" s="19">
        <f t="shared" si="1677"/>
        <v>5708726.50392</v>
      </c>
      <c r="L3457" s="15">
        <f t="shared" si="1678"/>
        <v>5708726.50392</v>
      </c>
      <c r="M3457" s="17">
        <v>3864104.2016806724</v>
      </c>
      <c r="N3457" s="17">
        <v>734179.79831932776</v>
      </c>
      <c r="O3457" s="16">
        <v>4598284</v>
      </c>
      <c r="P3457" s="18">
        <v>4598284</v>
      </c>
      <c r="Q3457" s="17">
        <v>3645381.5126050422</v>
      </c>
      <c r="R3457" s="17">
        <v>692622.48739495804</v>
      </c>
      <c r="S3457" s="16">
        <v>4338004</v>
      </c>
      <c r="T3457" s="15">
        <f t="shared" si="1666"/>
        <v>4338004</v>
      </c>
      <c r="U3457" s="14"/>
      <c r="V3457" s="14"/>
      <c r="W3457" s="14"/>
      <c r="X3457" s="14"/>
      <c r="Y3457" s="14"/>
      <c r="Z3457" s="14"/>
      <c r="AA3457" s="14"/>
      <c r="AB3457" s="58">
        <v>155000</v>
      </c>
      <c r="AC3457" s="12">
        <f t="shared" si="1679"/>
        <v>29450</v>
      </c>
      <c r="AD3457" s="6">
        <f t="shared" si="1680"/>
        <v>184450</v>
      </c>
      <c r="AE3457" s="6">
        <f t="shared" si="1681"/>
        <v>9406.9499999999989</v>
      </c>
      <c r="AF3457" s="6">
        <f t="shared" si="1682"/>
        <v>193856.95</v>
      </c>
      <c r="AG3457" s="9">
        <f t="shared" si="1683"/>
        <v>193856.95</v>
      </c>
      <c r="AH3457" s="11">
        <f t="shared" si="1684"/>
        <v>5708726.50392</v>
      </c>
      <c r="AI3457" s="11">
        <f t="shared" si="1685"/>
        <v>4468144</v>
      </c>
      <c r="AJ3457" s="10">
        <f t="shared" si="1686"/>
        <v>3709717.8634799998</v>
      </c>
      <c r="AK3457" s="9">
        <f t="shared" si="1662"/>
        <v>2331000.4750000001</v>
      </c>
      <c r="AL3457" s="9">
        <f t="shared" si="1667"/>
        <v>5088435.25196</v>
      </c>
      <c r="AM3457" s="6">
        <f t="shared" si="1688"/>
        <v>691849.23214220675</v>
      </c>
      <c r="AN3457" s="8">
        <f t="shared" si="1687"/>
        <v>2418098.8920915751</v>
      </c>
      <c r="AO3457" s="7">
        <f t="shared" si="1668"/>
        <v>0.54118642821081309</v>
      </c>
      <c r="AP3457" s="6">
        <f>+AM3457</f>
        <v>691849.23214220675</v>
      </c>
      <c r="AQ3457" s="5" t="s">
        <v>0</v>
      </c>
    </row>
    <row r="3458" spans="1:44" x14ac:dyDescent="0.25">
      <c r="A3458" s="191" t="s">
        <v>511</v>
      </c>
      <c r="B3458" s="192"/>
      <c r="C3458" s="192"/>
      <c r="D3458" s="192"/>
      <c r="E3458" s="192"/>
      <c r="F3458" s="192"/>
      <c r="G3458" s="192"/>
      <c r="H3458" s="192"/>
      <c r="I3458" s="192"/>
      <c r="J3458" s="192"/>
      <c r="K3458" s="192"/>
      <c r="L3458" s="193"/>
      <c r="M3458" s="41"/>
      <c r="N3458" s="41"/>
      <c r="O3458" s="41"/>
      <c r="P3458" s="40"/>
      <c r="Q3458" s="39"/>
      <c r="R3458" s="39"/>
      <c r="S3458" s="39"/>
      <c r="T3458" s="15">
        <f t="shared" si="1666"/>
        <v>0</v>
      </c>
      <c r="U3458" s="39"/>
      <c r="V3458" s="39"/>
      <c r="W3458" s="39"/>
      <c r="X3458" s="39"/>
      <c r="Y3458" s="39"/>
      <c r="Z3458" s="39"/>
      <c r="AA3458" s="39"/>
      <c r="AB3458" s="13"/>
      <c r="AC3458" s="12"/>
      <c r="AD3458" s="6"/>
      <c r="AE3458" s="6"/>
      <c r="AF3458" s="6"/>
      <c r="AG3458" s="9"/>
      <c r="AH3458" s="5"/>
      <c r="AI3458" s="5"/>
      <c r="AJ3458" s="5"/>
      <c r="AK3458" s="9"/>
      <c r="AL3458" s="9"/>
      <c r="AM3458" s="6"/>
      <c r="AN3458" s="8"/>
      <c r="AO3458" s="7"/>
      <c r="AP3458" s="6"/>
      <c r="AQ3458" s="5"/>
    </row>
    <row r="3459" spans="1:44" ht="51" x14ac:dyDescent="0.25">
      <c r="A3459" s="38" t="s">
        <v>143</v>
      </c>
      <c r="B3459" s="31" t="s">
        <v>142</v>
      </c>
      <c r="C3459" s="31" t="s">
        <v>141</v>
      </c>
      <c r="D3459" s="31" t="s">
        <v>140</v>
      </c>
      <c r="E3459" s="31" t="s">
        <v>139</v>
      </c>
      <c r="F3459" s="31" t="s">
        <v>180</v>
      </c>
      <c r="G3459" s="37" t="s">
        <v>138</v>
      </c>
      <c r="H3459" s="36" t="s">
        <v>137</v>
      </c>
      <c r="I3459" s="31" t="s">
        <v>136</v>
      </c>
      <c r="J3459" s="31" t="s">
        <v>135</v>
      </c>
      <c r="K3459" s="31" t="s">
        <v>134</v>
      </c>
      <c r="L3459" s="34" t="s">
        <v>133</v>
      </c>
      <c r="M3459" s="33" t="s">
        <v>136</v>
      </c>
      <c r="N3459" s="33" t="s">
        <v>135</v>
      </c>
      <c r="O3459" s="33" t="s">
        <v>134</v>
      </c>
      <c r="P3459" s="32" t="s">
        <v>133</v>
      </c>
      <c r="Q3459" s="31"/>
      <c r="R3459" s="31"/>
      <c r="S3459" s="31"/>
      <c r="T3459" s="15">
        <f t="shared" si="1666"/>
        <v>0</v>
      </c>
      <c r="U3459" s="31"/>
      <c r="V3459" s="31"/>
      <c r="W3459" s="31"/>
      <c r="X3459" s="31"/>
      <c r="Y3459" s="31"/>
      <c r="Z3459" s="31"/>
      <c r="AA3459" s="31"/>
      <c r="AB3459" s="13"/>
      <c r="AC3459" s="12"/>
      <c r="AD3459" s="6"/>
      <c r="AE3459" s="6"/>
      <c r="AF3459" s="6"/>
      <c r="AG3459" s="9"/>
      <c r="AH3459" s="5"/>
      <c r="AI3459" s="5"/>
      <c r="AJ3459" s="5"/>
      <c r="AK3459" s="9"/>
      <c r="AL3459" s="9"/>
      <c r="AM3459" s="6"/>
      <c r="AN3459" s="8"/>
      <c r="AO3459" s="7"/>
      <c r="AP3459" s="6"/>
      <c r="AQ3459" s="5"/>
    </row>
    <row r="3460" spans="1:44" x14ac:dyDescent="0.25">
      <c r="A3460" s="42">
        <v>1001</v>
      </c>
      <c r="B3460" s="24">
        <v>72154100</v>
      </c>
      <c r="C3460" s="26">
        <v>8714199</v>
      </c>
      <c r="D3460" s="24" t="s">
        <v>3</v>
      </c>
      <c r="E3460" s="24" t="s">
        <v>3</v>
      </c>
      <c r="F3460" s="23" t="s">
        <v>510</v>
      </c>
      <c r="G3460" s="22" t="s">
        <v>1</v>
      </c>
      <c r="H3460" s="21">
        <v>1</v>
      </c>
      <c r="I3460" s="57">
        <v>472300</v>
      </c>
      <c r="J3460" s="20">
        <f t="shared" ref="J3460:J3489" si="1689">+I3460*0.19</f>
        <v>89737</v>
      </c>
      <c r="K3460" s="19">
        <f t="shared" ref="K3460:K3489" si="1690">+I3460+J3460</f>
        <v>562037</v>
      </c>
      <c r="L3460" s="15">
        <f t="shared" ref="L3460:L3489" si="1691">+H3460*K3460</f>
        <v>562037</v>
      </c>
      <c r="M3460" s="56">
        <v>338522.68907563027</v>
      </c>
      <c r="N3460" s="17">
        <v>64319.310924369755</v>
      </c>
      <c r="O3460" s="16">
        <v>402842</v>
      </c>
      <c r="P3460" s="18">
        <f t="shared" ref="P3460:P3489" si="1692">+O3460</f>
        <v>402842</v>
      </c>
      <c r="Q3460" s="14"/>
      <c r="R3460" s="14"/>
      <c r="S3460" s="14"/>
      <c r="T3460" s="15">
        <f t="shared" si="1666"/>
        <v>0</v>
      </c>
      <c r="U3460" s="14"/>
      <c r="V3460" s="14"/>
      <c r="W3460" s="14"/>
      <c r="X3460" s="14"/>
      <c r="Y3460" s="14"/>
      <c r="Z3460" s="14"/>
      <c r="AA3460" s="14"/>
      <c r="AB3460" s="13">
        <v>159000</v>
      </c>
      <c r="AC3460" s="12">
        <f t="shared" ref="AC3460:AC3489" si="1693">+AB3460*19%</f>
        <v>30210</v>
      </c>
      <c r="AD3460" s="6">
        <f t="shared" ref="AD3460:AD3489" si="1694">+AB3460+AC3460</f>
        <v>189210</v>
      </c>
      <c r="AE3460" s="6">
        <f t="shared" ref="AE3460:AE3489" si="1695">+AD3460*5.1%</f>
        <v>9649.7099999999991</v>
      </c>
      <c r="AF3460" s="6">
        <f t="shared" ref="AF3460:AF3489" si="1696">+AD3460+AE3460</f>
        <v>198859.71</v>
      </c>
      <c r="AG3460" s="9">
        <f>MIN(L3460,P3460,AF3460)</f>
        <v>198859.71</v>
      </c>
      <c r="AH3460" s="11">
        <f t="shared" ref="AH3460:AH3523" si="1697">MAX(L3460,P3460,T3460,AF3460)</f>
        <v>562037</v>
      </c>
      <c r="AI3460" s="11">
        <f t="shared" ref="AI3460:AI3523" si="1698">MEDIAN(L3460,P3460,T3460,AF3460)</f>
        <v>300850.85499999998</v>
      </c>
      <c r="AJ3460" s="10">
        <f t="shared" ref="AJ3460:AJ3523" si="1699">AVERAGE(L3460,P3460,T3460,AF3460)</f>
        <v>290934.67749999999</v>
      </c>
      <c r="AK3460" s="9">
        <f t="shared" si="1662"/>
        <v>249855.28249999997</v>
      </c>
      <c r="AL3460" s="9">
        <f t="shared" si="1667"/>
        <v>431443.92749999999</v>
      </c>
      <c r="AM3460" s="6">
        <f t="shared" ref="AM3460:AM3489" si="1700">HARMEAN(L3460,P3460)</f>
        <v>469306.74033531663</v>
      </c>
      <c r="AN3460" s="8">
        <f t="shared" si="1687"/>
        <v>244363.46174375041</v>
      </c>
      <c r="AO3460" s="7">
        <f t="shared" si="1668"/>
        <v>0.81224120750379925</v>
      </c>
      <c r="AP3460" s="6">
        <f>+AM3460</f>
        <v>469306.74033531663</v>
      </c>
      <c r="AQ3460" s="5" t="s">
        <v>0</v>
      </c>
    </row>
    <row r="3461" spans="1:44" x14ac:dyDescent="0.25">
      <c r="A3461" s="42">
        <v>1002</v>
      </c>
      <c r="B3461" s="24">
        <v>72154100</v>
      </c>
      <c r="C3461" s="26">
        <v>8714199</v>
      </c>
      <c r="D3461" s="24" t="s">
        <v>3</v>
      </c>
      <c r="E3461" s="24" t="s">
        <v>3</v>
      </c>
      <c r="F3461" s="23" t="s">
        <v>509</v>
      </c>
      <c r="G3461" s="22" t="s">
        <v>1</v>
      </c>
      <c r="H3461" s="21">
        <v>1</v>
      </c>
      <c r="I3461" s="57">
        <v>452400</v>
      </c>
      <c r="J3461" s="20">
        <f t="shared" si="1689"/>
        <v>85956</v>
      </c>
      <c r="K3461" s="19">
        <f t="shared" si="1690"/>
        <v>538356</v>
      </c>
      <c r="L3461" s="15">
        <f t="shared" si="1691"/>
        <v>538356</v>
      </c>
      <c r="M3461" s="56">
        <v>358309.24369747902</v>
      </c>
      <c r="N3461" s="17">
        <v>68078.756302521011</v>
      </c>
      <c r="O3461" s="16">
        <v>426388</v>
      </c>
      <c r="P3461" s="18">
        <f t="shared" si="1692"/>
        <v>426388</v>
      </c>
      <c r="Q3461" s="14"/>
      <c r="R3461" s="14"/>
      <c r="S3461" s="14"/>
      <c r="T3461" s="15">
        <f t="shared" si="1666"/>
        <v>0</v>
      </c>
      <c r="U3461" s="14"/>
      <c r="V3461" s="14"/>
      <c r="W3461" s="14"/>
      <c r="X3461" s="14"/>
      <c r="Y3461" s="14"/>
      <c r="Z3461" s="14"/>
      <c r="AA3461" s="14"/>
      <c r="AB3461" s="13"/>
      <c r="AC3461" s="12">
        <f t="shared" si="1693"/>
        <v>0</v>
      </c>
      <c r="AD3461" s="6">
        <f t="shared" si="1694"/>
        <v>0</v>
      </c>
      <c r="AE3461" s="6">
        <f t="shared" si="1695"/>
        <v>0</v>
      </c>
      <c r="AF3461" s="6">
        <f t="shared" si="1696"/>
        <v>0</v>
      </c>
      <c r="AG3461" s="9">
        <f>MIN(L3461,P3461)</f>
        <v>426388</v>
      </c>
      <c r="AH3461" s="11">
        <f t="shared" si="1697"/>
        <v>538356</v>
      </c>
      <c r="AI3461" s="11">
        <f t="shared" si="1698"/>
        <v>213194</v>
      </c>
      <c r="AJ3461" s="10">
        <f t="shared" si="1699"/>
        <v>241186</v>
      </c>
      <c r="AK3461" s="9">
        <f t="shared" ref="AK3461:AK3524" si="1701">AVERAGE(AG3461,AI3461)</f>
        <v>319791</v>
      </c>
      <c r="AL3461" s="9">
        <f t="shared" si="1667"/>
        <v>375775</v>
      </c>
      <c r="AM3461" s="6">
        <f t="shared" si="1700"/>
        <v>475874.50790676079</v>
      </c>
      <c r="AN3461" s="8">
        <f t="shared" si="1687"/>
        <v>282224.00257951132</v>
      </c>
      <c r="AO3461" s="7">
        <f t="shared" si="1668"/>
        <v>1.3237896121819157</v>
      </c>
      <c r="AP3461" s="6">
        <f>+AI3461</f>
        <v>213194</v>
      </c>
      <c r="AQ3461" s="5" t="s">
        <v>482</v>
      </c>
      <c r="AR3461" t="s">
        <v>481</v>
      </c>
    </row>
    <row r="3462" spans="1:44" x14ac:dyDescent="0.25">
      <c r="A3462" s="42">
        <v>1003</v>
      </c>
      <c r="B3462" s="24">
        <v>72154100</v>
      </c>
      <c r="C3462" s="26">
        <v>8714199</v>
      </c>
      <c r="D3462" s="24" t="s">
        <v>3</v>
      </c>
      <c r="E3462" s="24" t="s">
        <v>3</v>
      </c>
      <c r="F3462" s="23" t="s">
        <v>162</v>
      </c>
      <c r="G3462" s="22" t="s">
        <v>1</v>
      </c>
      <c r="H3462" s="21">
        <v>1</v>
      </c>
      <c r="I3462" s="57">
        <v>386900</v>
      </c>
      <c r="J3462" s="20">
        <f t="shared" si="1689"/>
        <v>73511</v>
      </c>
      <c r="K3462" s="19">
        <f t="shared" si="1690"/>
        <v>460411</v>
      </c>
      <c r="L3462" s="15">
        <f t="shared" si="1691"/>
        <v>460411</v>
      </c>
      <c r="M3462" s="56">
        <v>338522.68907563027</v>
      </c>
      <c r="N3462" s="17">
        <v>64319.310924369755</v>
      </c>
      <c r="O3462" s="16">
        <v>402842</v>
      </c>
      <c r="P3462" s="18">
        <f t="shared" si="1692"/>
        <v>402842</v>
      </c>
      <c r="Q3462" s="14"/>
      <c r="R3462" s="14"/>
      <c r="S3462" s="14"/>
      <c r="T3462" s="15">
        <f t="shared" si="1666"/>
        <v>0</v>
      </c>
      <c r="U3462" s="14"/>
      <c r="V3462" s="14"/>
      <c r="W3462" s="14"/>
      <c r="X3462" s="14"/>
      <c r="Y3462" s="14"/>
      <c r="Z3462" s="14"/>
      <c r="AA3462" s="14"/>
      <c r="AB3462" s="13">
        <v>126000</v>
      </c>
      <c r="AC3462" s="12">
        <f t="shared" si="1693"/>
        <v>23940</v>
      </c>
      <c r="AD3462" s="6">
        <f t="shared" si="1694"/>
        <v>149940</v>
      </c>
      <c r="AE3462" s="6">
        <f t="shared" si="1695"/>
        <v>7646.94</v>
      </c>
      <c r="AF3462" s="6">
        <f t="shared" si="1696"/>
        <v>157586.94</v>
      </c>
      <c r="AG3462" s="9">
        <f>MIN(L3462,P3462,AF3462)</f>
        <v>157586.94</v>
      </c>
      <c r="AH3462" s="11">
        <f t="shared" si="1697"/>
        <v>460411</v>
      </c>
      <c r="AI3462" s="11">
        <f t="shared" si="1698"/>
        <v>280214.46999999997</v>
      </c>
      <c r="AJ3462" s="10">
        <f t="shared" si="1699"/>
        <v>255209.98499999999</v>
      </c>
      <c r="AK3462" s="9">
        <f t="shared" si="1701"/>
        <v>218900.70499999999</v>
      </c>
      <c r="AL3462" s="9">
        <f t="shared" si="1667"/>
        <v>370312.73499999999</v>
      </c>
      <c r="AM3462" s="6">
        <f t="shared" si="1700"/>
        <v>429706.9064619526</v>
      </c>
      <c r="AN3462" s="8">
        <f t="shared" si="1687"/>
        <v>214914.76121845975</v>
      </c>
      <c r="AO3462" s="7">
        <f t="shared" si="1668"/>
        <v>0.76696525064697685</v>
      </c>
      <c r="AP3462" s="6">
        <f>+AM3462</f>
        <v>429706.9064619526</v>
      </c>
      <c r="AQ3462" s="5" t="s">
        <v>0</v>
      </c>
    </row>
    <row r="3463" spans="1:44" x14ac:dyDescent="0.25">
      <c r="A3463" s="42">
        <v>1004</v>
      </c>
      <c r="B3463" s="24">
        <v>72154100</v>
      </c>
      <c r="C3463" s="26">
        <v>8714199</v>
      </c>
      <c r="D3463" s="24" t="s">
        <v>3</v>
      </c>
      <c r="E3463" s="24" t="s">
        <v>3</v>
      </c>
      <c r="F3463" s="23" t="s">
        <v>508</v>
      </c>
      <c r="G3463" s="22" t="s">
        <v>1</v>
      </c>
      <c r="H3463" s="21">
        <v>1</v>
      </c>
      <c r="I3463" s="57">
        <v>408500</v>
      </c>
      <c r="J3463" s="20">
        <f t="shared" si="1689"/>
        <v>77615</v>
      </c>
      <c r="K3463" s="19">
        <f t="shared" si="1690"/>
        <v>486115</v>
      </c>
      <c r="L3463" s="15">
        <f t="shared" si="1691"/>
        <v>486115</v>
      </c>
      <c r="M3463" s="56">
        <v>344970.58823529416</v>
      </c>
      <c r="N3463" s="17">
        <v>65544.411764705888</v>
      </c>
      <c r="O3463" s="16">
        <v>410515.00000000006</v>
      </c>
      <c r="P3463" s="18">
        <f t="shared" si="1692"/>
        <v>410515.00000000006</v>
      </c>
      <c r="Q3463" s="14"/>
      <c r="R3463" s="14"/>
      <c r="S3463" s="14"/>
      <c r="T3463" s="15">
        <f t="shared" si="1666"/>
        <v>0</v>
      </c>
      <c r="U3463" s="14"/>
      <c r="V3463" s="14"/>
      <c r="W3463" s="14"/>
      <c r="X3463" s="14"/>
      <c r="Y3463" s="14"/>
      <c r="Z3463" s="14"/>
      <c r="AA3463" s="14"/>
      <c r="AB3463" s="13">
        <v>178000</v>
      </c>
      <c r="AC3463" s="12">
        <f t="shared" si="1693"/>
        <v>33820</v>
      </c>
      <c r="AD3463" s="6">
        <f t="shared" si="1694"/>
        <v>211820</v>
      </c>
      <c r="AE3463" s="6">
        <f t="shared" si="1695"/>
        <v>10802.82</v>
      </c>
      <c r="AF3463" s="6">
        <f t="shared" si="1696"/>
        <v>222622.82</v>
      </c>
      <c r="AG3463" s="9">
        <f>MIN(L3463,P3463,AF3463)</f>
        <v>222622.82</v>
      </c>
      <c r="AH3463" s="11">
        <f t="shared" si="1697"/>
        <v>486115</v>
      </c>
      <c r="AI3463" s="11">
        <f t="shared" si="1698"/>
        <v>316568.91000000003</v>
      </c>
      <c r="AJ3463" s="10">
        <f t="shared" si="1699"/>
        <v>279813.20500000002</v>
      </c>
      <c r="AK3463" s="9">
        <f t="shared" si="1701"/>
        <v>269595.86499999999</v>
      </c>
      <c r="AL3463" s="9">
        <f t="shared" si="1667"/>
        <v>401341.95500000002</v>
      </c>
      <c r="AM3463" s="6">
        <f t="shared" si="1700"/>
        <v>445127.86595362629</v>
      </c>
      <c r="AN3463" s="8">
        <f t="shared" si="1687"/>
        <v>216955.87851393831</v>
      </c>
      <c r="AO3463" s="7">
        <f t="shared" si="1668"/>
        <v>0.68533539352913175</v>
      </c>
      <c r="AP3463" s="6">
        <f>+AM3463</f>
        <v>445127.86595362629</v>
      </c>
      <c r="AQ3463" s="5" t="s">
        <v>0</v>
      </c>
    </row>
    <row r="3464" spans="1:44" x14ac:dyDescent="0.25">
      <c r="A3464" s="42">
        <v>1005</v>
      </c>
      <c r="B3464" s="24">
        <v>72154100</v>
      </c>
      <c r="C3464" s="26">
        <v>8714199</v>
      </c>
      <c r="D3464" s="24" t="s">
        <v>3</v>
      </c>
      <c r="E3464" s="24" t="s">
        <v>3</v>
      </c>
      <c r="F3464" s="23" t="s">
        <v>507</v>
      </c>
      <c r="G3464" s="22" t="s">
        <v>1</v>
      </c>
      <c r="H3464" s="21">
        <v>1</v>
      </c>
      <c r="I3464" s="57">
        <v>398400</v>
      </c>
      <c r="J3464" s="20">
        <f t="shared" si="1689"/>
        <v>75696</v>
      </c>
      <c r="K3464" s="19">
        <f t="shared" si="1690"/>
        <v>474096</v>
      </c>
      <c r="L3464" s="15">
        <f t="shared" si="1691"/>
        <v>474096</v>
      </c>
      <c r="M3464" s="56">
        <v>348447.05882352946</v>
      </c>
      <c r="N3464" s="17">
        <v>66204.941176470602</v>
      </c>
      <c r="O3464" s="16">
        <v>414652.00000000006</v>
      </c>
      <c r="P3464" s="18">
        <f t="shared" si="1692"/>
        <v>414652.00000000006</v>
      </c>
      <c r="Q3464" s="14"/>
      <c r="R3464" s="14"/>
      <c r="S3464" s="14"/>
      <c r="T3464" s="15">
        <f t="shared" si="1666"/>
        <v>0</v>
      </c>
      <c r="U3464" s="14"/>
      <c r="V3464" s="14"/>
      <c r="W3464" s="14"/>
      <c r="X3464" s="14"/>
      <c r="Y3464" s="14"/>
      <c r="Z3464" s="14"/>
      <c r="AA3464" s="14"/>
      <c r="AB3464" s="13">
        <v>102000</v>
      </c>
      <c r="AC3464" s="12">
        <f t="shared" si="1693"/>
        <v>19380</v>
      </c>
      <c r="AD3464" s="6">
        <f t="shared" si="1694"/>
        <v>121380</v>
      </c>
      <c r="AE3464" s="6">
        <f t="shared" si="1695"/>
        <v>6190.3799999999992</v>
      </c>
      <c r="AF3464" s="6">
        <f t="shared" si="1696"/>
        <v>127570.38</v>
      </c>
      <c r="AG3464" s="9">
        <f>MIN(L3464,P3464,AF3464)</f>
        <v>127570.38</v>
      </c>
      <c r="AH3464" s="11">
        <f t="shared" si="1697"/>
        <v>474096</v>
      </c>
      <c r="AI3464" s="11">
        <f t="shared" si="1698"/>
        <v>271111.19000000006</v>
      </c>
      <c r="AJ3464" s="10">
        <f t="shared" si="1699"/>
        <v>254079.595</v>
      </c>
      <c r="AK3464" s="9">
        <f t="shared" si="1701"/>
        <v>199340.78500000003</v>
      </c>
      <c r="AL3464" s="9">
        <f t="shared" si="1667"/>
        <v>372603.59500000003</v>
      </c>
      <c r="AM3464" s="6">
        <f t="shared" si="1700"/>
        <v>442386.04101950157</v>
      </c>
      <c r="AN3464" s="8">
        <f t="shared" si="1687"/>
        <v>227120.92065086414</v>
      </c>
      <c r="AO3464" s="7">
        <f t="shared" si="1668"/>
        <v>0.83774085699252798</v>
      </c>
      <c r="AP3464" s="6">
        <f>+AM3464</f>
        <v>442386.04101950157</v>
      </c>
      <c r="AQ3464" s="5" t="s">
        <v>0</v>
      </c>
    </row>
    <row r="3465" spans="1:44" x14ac:dyDescent="0.25">
      <c r="A3465" s="42">
        <v>1006</v>
      </c>
      <c r="B3465" s="24">
        <v>72154100</v>
      </c>
      <c r="C3465" s="26">
        <v>8714199</v>
      </c>
      <c r="D3465" s="24" t="s">
        <v>3</v>
      </c>
      <c r="E3465" s="24" t="s">
        <v>3</v>
      </c>
      <c r="F3465" s="23" t="s">
        <v>506</v>
      </c>
      <c r="G3465" s="22" t="s">
        <v>1</v>
      </c>
      <c r="H3465" s="21">
        <v>1</v>
      </c>
      <c r="I3465" s="57">
        <v>280600</v>
      </c>
      <c r="J3465" s="20">
        <f t="shared" si="1689"/>
        <v>53314</v>
      </c>
      <c r="K3465" s="19">
        <f t="shared" si="1690"/>
        <v>333914</v>
      </c>
      <c r="L3465" s="15">
        <f t="shared" si="1691"/>
        <v>333914</v>
      </c>
      <c r="M3465" s="56">
        <v>358309.24369747902</v>
      </c>
      <c r="N3465" s="17">
        <v>68078.756302521011</v>
      </c>
      <c r="O3465" s="16">
        <v>426388</v>
      </c>
      <c r="P3465" s="18">
        <f t="shared" si="1692"/>
        <v>426388</v>
      </c>
      <c r="Q3465" s="14"/>
      <c r="R3465" s="14"/>
      <c r="S3465" s="14"/>
      <c r="T3465" s="15">
        <f t="shared" si="1666"/>
        <v>0</v>
      </c>
      <c r="U3465" s="14"/>
      <c r="V3465" s="14"/>
      <c r="W3465" s="14"/>
      <c r="X3465" s="14"/>
      <c r="Y3465" s="14"/>
      <c r="Z3465" s="14"/>
      <c r="AA3465" s="14"/>
      <c r="AB3465" s="13"/>
      <c r="AC3465" s="12">
        <f t="shared" si="1693"/>
        <v>0</v>
      </c>
      <c r="AD3465" s="6">
        <f t="shared" si="1694"/>
        <v>0</v>
      </c>
      <c r="AE3465" s="6">
        <f t="shared" si="1695"/>
        <v>0</v>
      </c>
      <c r="AF3465" s="6">
        <f t="shared" si="1696"/>
        <v>0</v>
      </c>
      <c r="AG3465" s="9">
        <f t="shared" ref="AG3465:AG3472" si="1702">MIN(L3465,P3465)</f>
        <v>333914</v>
      </c>
      <c r="AH3465" s="11">
        <f t="shared" si="1697"/>
        <v>426388</v>
      </c>
      <c r="AI3465" s="11">
        <f t="shared" si="1698"/>
        <v>166957</v>
      </c>
      <c r="AJ3465" s="10">
        <f t="shared" si="1699"/>
        <v>190075.5</v>
      </c>
      <c r="AK3465" s="9">
        <f t="shared" si="1701"/>
        <v>250435.5</v>
      </c>
      <c r="AL3465" s="9">
        <f t="shared" si="1667"/>
        <v>296672.5</v>
      </c>
      <c r="AM3465" s="6">
        <f t="shared" si="1700"/>
        <v>374527.28687284788</v>
      </c>
      <c r="AN3465" s="8">
        <f t="shared" si="1687"/>
        <v>222703.46737234844</v>
      </c>
      <c r="AO3465" s="7">
        <f t="shared" si="1668"/>
        <v>1.3338971553894023</v>
      </c>
      <c r="AP3465" s="6">
        <f t="shared" ref="AP3465:AP3489" si="1703">+AI3465</f>
        <v>166957</v>
      </c>
      <c r="AQ3465" s="5" t="s">
        <v>482</v>
      </c>
      <c r="AR3465" t="s">
        <v>481</v>
      </c>
    </row>
    <row r="3466" spans="1:44" ht="25.5" x14ac:dyDescent="0.25">
      <c r="A3466" s="42">
        <v>1007</v>
      </c>
      <c r="B3466" s="24">
        <v>72154100</v>
      </c>
      <c r="C3466" s="26">
        <v>8714199</v>
      </c>
      <c r="D3466" s="24" t="s">
        <v>3</v>
      </c>
      <c r="E3466" s="24" t="s">
        <v>3</v>
      </c>
      <c r="F3466" s="23" t="s">
        <v>505</v>
      </c>
      <c r="G3466" s="22" t="s">
        <v>1</v>
      </c>
      <c r="H3466" s="21">
        <v>1</v>
      </c>
      <c r="I3466" s="57">
        <v>3890000</v>
      </c>
      <c r="J3466" s="20">
        <f t="shared" si="1689"/>
        <v>739100</v>
      </c>
      <c r="K3466" s="19">
        <f t="shared" si="1690"/>
        <v>4629100</v>
      </c>
      <c r="L3466" s="15">
        <f t="shared" si="1691"/>
        <v>4629100</v>
      </c>
      <c r="M3466" s="56">
        <v>98154.621848739494</v>
      </c>
      <c r="N3466" s="17">
        <v>18649.378151260506</v>
      </c>
      <c r="O3466" s="16">
        <v>116804</v>
      </c>
      <c r="P3466" s="18">
        <f t="shared" si="1692"/>
        <v>116804</v>
      </c>
      <c r="Q3466" s="14"/>
      <c r="R3466" s="14"/>
      <c r="S3466" s="14"/>
      <c r="T3466" s="15">
        <f t="shared" si="1666"/>
        <v>0</v>
      </c>
      <c r="U3466" s="14"/>
      <c r="V3466" s="14"/>
      <c r="W3466" s="14"/>
      <c r="X3466" s="14"/>
      <c r="Y3466" s="14"/>
      <c r="Z3466" s="14"/>
      <c r="AA3466" s="14"/>
      <c r="AB3466" s="13"/>
      <c r="AC3466" s="12">
        <f t="shared" si="1693"/>
        <v>0</v>
      </c>
      <c r="AD3466" s="6">
        <f t="shared" si="1694"/>
        <v>0</v>
      </c>
      <c r="AE3466" s="6">
        <f t="shared" si="1695"/>
        <v>0</v>
      </c>
      <c r="AF3466" s="6">
        <f t="shared" si="1696"/>
        <v>0</v>
      </c>
      <c r="AG3466" s="9">
        <f t="shared" si="1702"/>
        <v>116804</v>
      </c>
      <c r="AH3466" s="11">
        <f t="shared" si="1697"/>
        <v>4629100</v>
      </c>
      <c r="AI3466" s="11">
        <f t="shared" si="1698"/>
        <v>58402</v>
      </c>
      <c r="AJ3466" s="10">
        <f t="shared" si="1699"/>
        <v>1186476</v>
      </c>
      <c r="AK3466" s="9">
        <f t="shared" si="1701"/>
        <v>87603</v>
      </c>
      <c r="AL3466" s="9">
        <f t="shared" si="1667"/>
        <v>2343751</v>
      </c>
      <c r="AM3466" s="6">
        <f t="shared" si="1700"/>
        <v>227858.54766552377</v>
      </c>
      <c r="AN3466" s="8">
        <f t="shared" si="1687"/>
        <v>2295743.0743379509</v>
      </c>
      <c r="AO3466" s="7">
        <f t="shared" si="1668"/>
        <v>39.309322871441921</v>
      </c>
      <c r="AP3466" s="6">
        <f t="shared" si="1703"/>
        <v>58402</v>
      </c>
      <c r="AQ3466" s="5" t="s">
        <v>482</v>
      </c>
      <c r="AR3466" t="s">
        <v>481</v>
      </c>
    </row>
    <row r="3467" spans="1:44" x14ac:dyDescent="0.25">
      <c r="A3467" s="42">
        <v>1008</v>
      </c>
      <c r="B3467" s="24">
        <v>72154100</v>
      </c>
      <c r="C3467" s="26">
        <v>8714199</v>
      </c>
      <c r="D3467" s="24" t="s">
        <v>3</v>
      </c>
      <c r="E3467" s="24" t="s">
        <v>3</v>
      </c>
      <c r="F3467" s="23" t="s">
        <v>504</v>
      </c>
      <c r="G3467" s="22" t="s">
        <v>1</v>
      </c>
      <c r="H3467" s="21">
        <v>1</v>
      </c>
      <c r="I3467" s="57">
        <v>2960000</v>
      </c>
      <c r="J3467" s="20">
        <f t="shared" si="1689"/>
        <v>562400</v>
      </c>
      <c r="K3467" s="19">
        <f t="shared" si="1690"/>
        <v>3522400</v>
      </c>
      <c r="L3467" s="15">
        <f t="shared" si="1691"/>
        <v>3522400</v>
      </c>
      <c r="M3467" s="56">
        <v>1226377.3109243698</v>
      </c>
      <c r="N3467" s="17">
        <v>233011.68907563027</v>
      </c>
      <c r="O3467" s="16">
        <v>1459389</v>
      </c>
      <c r="P3467" s="18">
        <f t="shared" si="1692"/>
        <v>1459389</v>
      </c>
      <c r="Q3467" s="14"/>
      <c r="R3467" s="14"/>
      <c r="S3467" s="14"/>
      <c r="T3467" s="15">
        <f t="shared" si="1666"/>
        <v>0</v>
      </c>
      <c r="U3467" s="14"/>
      <c r="V3467" s="14"/>
      <c r="W3467" s="14"/>
      <c r="X3467" s="14"/>
      <c r="Y3467" s="14"/>
      <c r="Z3467" s="14"/>
      <c r="AA3467" s="14"/>
      <c r="AB3467" s="13"/>
      <c r="AC3467" s="12">
        <f t="shared" si="1693"/>
        <v>0</v>
      </c>
      <c r="AD3467" s="6">
        <f t="shared" si="1694"/>
        <v>0</v>
      </c>
      <c r="AE3467" s="6">
        <f t="shared" si="1695"/>
        <v>0</v>
      </c>
      <c r="AF3467" s="6">
        <f t="shared" si="1696"/>
        <v>0</v>
      </c>
      <c r="AG3467" s="9">
        <f t="shared" si="1702"/>
        <v>1459389</v>
      </c>
      <c r="AH3467" s="11">
        <f t="shared" si="1697"/>
        <v>3522400</v>
      </c>
      <c r="AI3467" s="11">
        <f t="shared" si="1698"/>
        <v>729694.5</v>
      </c>
      <c r="AJ3467" s="10">
        <f t="shared" si="1699"/>
        <v>1245447.25</v>
      </c>
      <c r="AK3467" s="9">
        <f t="shared" si="1701"/>
        <v>1094541.75</v>
      </c>
      <c r="AL3467" s="9">
        <f t="shared" si="1667"/>
        <v>2126047.25</v>
      </c>
      <c r="AM3467" s="6">
        <f t="shared" si="1700"/>
        <v>2063737.2693223259</v>
      </c>
      <c r="AN3467" s="8">
        <f t="shared" si="1687"/>
        <v>1666589.5918702511</v>
      </c>
      <c r="AO3467" s="7">
        <f t="shared" si="1668"/>
        <v>2.2839552605511635</v>
      </c>
      <c r="AP3467" s="6">
        <f t="shared" si="1703"/>
        <v>729694.5</v>
      </c>
      <c r="AQ3467" s="5" t="s">
        <v>482</v>
      </c>
      <c r="AR3467" t="s">
        <v>481</v>
      </c>
    </row>
    <row r="3468" spans="1:44" x14ac:dyDescent="0.25">
      <c r="A3468" s="42">
        <v>1009</v>
      </c>
      <c r="B3468" s="24">
        <v>72154100</v>
      </c>
      <c r="C3468" s="26">
        <v>8714199</v>
      </c>
      <c r="D3468" s="24" t="s">
        <v>3</v>
      </c>
      <c r="E3468" s="24" t="s">
        <v>3</v>
      </c>
      <c r="F3468" s="23" t="s">
        <v>503</v>
      </c>
      <c r="G3468" s="22" t="s">
        <v>1</v>
      </c>
      <c r="H3468" s="21">
        <v>1</v>
      </c>
      <c r="I3468" s="57">
        <v>3680000</v>
      </c>
      <c r="J3468" s="20">
        <f t="shared" si="1689"/>
        <v>699200</v>
      </c>
      <c r="K3468" s="19">
        <f t="shared" si="1690"/>
        <v>4379200</v>
      </c>
      <c r="L3468" s="15">
        <f t="shared" si="1691"/>
        <v>4379200</v>
      </c>
      <c r="M3468" s="56">
        <v>288804.2016806723</v>
      </c>
      <c r="N3468" s="17">
        <v>54872.79831932774</v>
      </c>
      <c r="O3468" s="16">
        <v>343677.00000000006</v>
      </c>
      <c r="P3468" s="18">
        <f t="shared" si="1692"/>
        <v>343677.00000000006</v>
      </c>
      <c r="Q3468" s="14"/>
      <c r="R3468" s="14"/>
      <c r="S3468" s="14"/>
      <c r="T3468" s="15">
        <f t="shared" si="1666"/>
        <v>0</v>
      </c>
      <c r="U3468" s="14"/>
      <c r="V3468" s="14"/>
      <c r="W3468" s="14"/>
      <c r="X3468" s="14"/>
      <c r="Y3468" s="14"/>
      <c r="Z3468" s="14"/>
      <c r="AA3468" s="14"/>
      <c r="AB3468" s="13"/>
      <c r="AC3468" s="12">
        <f t="shared" si="1693"/>
        <v>0</v>
      </c>
      <c r="AD3468" s="6">
        <f t="shared" si="1694"/>
        <v>0</v>
      </c>
      <c r="AE3468" s="6">
        <f t="shared" si="1695"/>
        <v>0</v>
      </c>
      <c r="AF3468" s="6">
        <f t="shared" si="1696"/>
        <v>0</v>
      </c>
      <c r="AG3468" s="9">
        <f t="shared" si="1702"/>
        <v>343677.00000000006</v>
      </c>
      <c r="AH3468" s="11">
        <f t="shared" si="1697"/>
        <v>4379200</v>
      </c>
      <c r="AI3468" s="11">
        <f t="shared" si="1698"/>
        <v>171838.50000000003</v>
      </c>
      <c r="AJ3468" s="10">
        <f t="shared" si="1699"/>
        <v>1180719.25</v>
      </c>
      <c r="AK3468" s="9">
        <f t="shared" si="1701"/>
        <v>257757.75000000006</v>
      </c>
      <c r="AL3468" s="9">
        <f t="shared" si="1667"/>
        <v>2275519.25</v>
      </c>
      <c r="AM3468" s="6">
        <f t="shared" si="1700"/>
        <v>637336.23314771918</v>
      </c>
      <c r="AN3468" s="8">
        <f t="shared" si="1687"/>
        <v>2138466.3297985895</v>
      </c>
      <c r="AO3468" s="7">
        <f t="shared" si="1668"/>
        <v>12.444628705433235</v>
      </c>
      <c r="AP3468" s="6">
        <f t="shared" si="1703"/>
        <v>171838.50000000003</v>
      </c>
      <c r="AQ3468" s="5" t="s">
        <v>482</v>
      </c>
      <c r="AR3468" t="s">
        <v>481</v>
      </c>
    </row>
    <row r="3469" spans="1:44" ht="25.5" x14ac:dyDescent="0.25">
      <c r="A3469" s="42">
        <v>1010</v>
      </c>
      <c r="B3469" s="24">
        <v>72154100</v>
      </c>
      <c r="C3469" s="26">
        <v>8714199</v>
      </c>
      <c r="D3469" s="24" t="s">
        <v>3</v>
      </c>
      <c r="E3469" s="24" t="s">
        <v>3</v>
      </c>
      <c r="F3469" s="23" t="s">
        <v>147</v>
      </c>
      <c r="G3469" s="22" t="s">
        <v>1</v>
      </c>
      <c r="H3469" s="21">
        <v>1</v>
      </c>
      <c r="I3469" s="57">
        <v>2432100</v>
      </c>
      <c r="J3469" s="20">
        <f t="shared" si="1689"/>
        <v>462099</v>
      </c>
      <c r="K3469" s="19">
        <f t="shared" si="1690"/>
        <v>2894199</v>
      </c>
      <c r="L3469" s="15">
        <f t="shared" si="1691"/>
        <v>2894199</v>
      </c>
      <c r="M3469" s="56">
        <v>288804.2016806723</v>
      </c>
      <c r="N3469" s="17">
        <v>54872.79831932774</v>
      </c>
      <c r="O3469" s="16">
        <v>343677.00000000006</v>
      </c>
      <c r="P3469" s="18">
        <f t="shared" si="1692"/>
        <v>343677.00000000006</v>
      </c>
      <c r="Q3469" s="14"/>
      <c r="R3469" s="14"/>
      <c r="S3469" s="14"/>
      <c r="T3469" s="15">
        <f t="shared" si="1666"/>
        <v>0</v>
      </c>
      <c r="U3469" s="14"/>
      <c r="V3469" s="14"/>
      <c r="W3469" s="14"/>
      <c r="X3469" s="14"/>
      <c r="Y3469" s="14"/>
      <c r="Z3469" s="14"/>
      <c r="AA3469" s="14"/>
      <c r="AB3469" s="13"/>
      <c r="AC3469" s="12">
        <f t="shared" si="1693"/>
        <v>0</v>
      </c>
      <c r="AD3469" s="6">
        <f t="shared" si="1694"/>
        <v>0</v>
      </c>
      <c r="AE3469" s="6">
        <f t="shared" si="1695"/>
        <v>0</v>
      </c>
      <c r="AF3469" s="6">
        <f t="shared" si="1696"/>
        <v>0</v>
      </c>
      <c r="AG3469" s="9">
        <f t="shared" si="1702"/>
        <v>343677.00000000006</v>
      </c>
      <c r="AH3469" s="11">
        <f t="shared" si="1697"/>
        <v>2894199</v>
      </c>
      <c r="AI3469" s="11">
        <f t="shared" si="1698"/>
        <v>171838.50000000003</v>
      </c>
      <c r="AJ3469" s="10">
        <f t="shared" si="1699"/>
        <v>809469</v>
      </c>
      <c r="AK3469" s="9">
        <f t="shared" si="1701"/>
        <v>257757.75000000006</v>
      </c>
      <c r="AL3469" s="9">
        <f t="shared" si="1667"/>
        <v>1533018.75</v>
      </c>
      <c r="AM3469" s="6">
        <f t="shared" si="1700"/>
        <v>614396.36954781471</v>
      </c>
      <c r="AN3469" s="8">
        <f t="shared" si="1687"/>
        <v>1399230.917812353</v>
      </c>
      <c r="AO3469" s="7">
        <f t="shared" si="1668"/>
        <v>8.1427091007681796</v>
      </c>
      <c r="AP3469" s="6">
        <f t="shared" si="1703"/>
        <v>171838.50000000003</v>
      </c>
      <c r="AQ3469" s="5" t="s">
        <v>482</v>
      </c>
      <c r="AR3469" t="s">
        <v>481</v>
      </c>
    </row>
    <row r="3470" spans="1:44" ht="25.5" x14ac:dyDescent="0.25">
      <c r="A3470" s="42">
        <v>1011</v>
      </c>
      <c r="B3470" s="24">
        <v>72154100</v>
      </c>
      <c r="C3470" s="26">
        <v>8714199</v>
      </c>
      <c r="D3470" s="24" t="s">
        <v>3</v>
      </c>
      <c r="E3470" s="24" t="s">
        <v>3</v>
      </c>
      <c r="F3470" s="23" t="s">
        <v>502</v>
      </c>
      <c r="G3470" s="22" t="s">
        <v>1</v>
      </c>
      <c r="H3470" s="21">
        <v>1</v>
      </c>
      <c r="I3470" s="57">
        <v>8760000</v>
      </c>
      <c r="J3470" s="20">
        <f t="shared" si="1689"/>
        <v>1664400</v>
      </c>
      <c r="K3470" s="19">
        <f t="shared" si="1690"/>
        <v>10424400</v>
      </c>
      <c r="L3470" s="15">
        <f t="shared" si="1691"/>
        <v>10424400</v>
      </c>
      <c r="M3470" s="56">
        <v>2062857.9831932774</v>
      </c>
      <c r="N3470" s="17">
        <v>391943.01680672274</v>
      </c>
      <c r="O3470" s="16">
        <v>2454801</v>
      </c>
      <c r="P3470" s="18">
        <f t="shared" si="1692"/>
        <v>2454801</v>
      </c>
      <c r="Q3470" s="14"/>
      <c r="R3470" s="14"/>
      <c r="S3470" s="14"/>
      <c r="T3470" s="15">
        <f t="shared" si="1666"/>
        <v>0</v>
      </c>
      <c r="U3470" s="14"/>
      <c r="V3470" s="14"/>
      <c r="W3470" s="14"/>
      <c r="X3470" s="14"/>
      <c r="Y3470" s="14"/>
      <c r="Z3470" s="14"/>
      <c r="AA3470" s="14"/>
      <c r="AB3470" s="13"/>
      <c r="AC3470" s="12">
        <f t="shared" si="1693"/>
        <v>0</v>
      </c>
      <c r="AD3470" s="6">
        <f t="shared" si="1694"/>
        <v>0</v>
      </c>
      <c r="AE3470" s="6">
        <f t="shared" si="1695"/>
        <v>0</v>
      </c>
      <c r="AF3470" s="6">
        <f t="shared" si="1696"/>
        <v>0</v>
      </c>
      <c r="AG3470" s="9">
        <f t="shared" si="1702"/>
        <v>2454801</v>
      </c>
      <c r="AH3470" s="11">
        <f t="shared" si="1697"/>
        <v>10424400</v>
      </c>
      <c r="AI3470" s="11">
        <f t="shared" si="1698"/>
        <v>1227400.5</v>
      </c>
      <c r="AJ3470" s="10">
        <f t="shared" si="1699"/>
        <v>3219800.25</v>
      </c>
      <c r="AK3470" s="9">
        <f t="shared" si="1701"/>
        <v>1841100.75</v>
      </c>
      <c r="AL3470" s="9">
        <f t="shared" si="1667"/>
        <v>5825900.25</v>
      </c>
      <c r="AM3470" s="6">
        <f t="shared" si="1700"/>
        <v>3973822.2183814044</v>
      </c>
      <c r="AN3470" s="8">
        <f t="shared" si="1687"/>
        <v>4940502.9673101353</v>
      </c>
      <c r="AO3470" s="7">
        <f t="shared" si="1668"/>
        <v>4.0251759448608135</v>
      </c>
      <c r="AP3470" s="6">
        <f t="shared" si="1703"/>
        <v>1227400.5</v>
      </c>
      <c r="AQ3470" s="5" t="s">
        <v>482</v>
      </c>
      <c r="AR3470" t="s">
        <v>481</v>
      </c>
    </row>
    <row r="3471" spans="1:44" ht="25.5" x14ac:dyDescent="0.25">
      <c r="A3471" s="42">
        <v>1012</v>
      </c>
      <c r="B3471" s="24">
        <v>72154100</v>
      </c>
      <c r="C3471" s="26">
        <v>8714199</v>
      </c>
      <c r="D3471" s="24" t="s">
        <v>3</v>
      </c>
      <c r="E3471" s="24" t="s">
        <v>3</v>
      </c>
      <c r="F3471" s="23" t="s">
        <v>501</v>
      </c>
      <c r="G3471" s="22" t="s">
        <v>1</v>
      </c>
      <c r="H3471" s="21">
        <v>1</v>
      </c>
      <c r="I3471" s="57">
        <v>4260000</v>
      </c>
      <c r="J3471" s="20">
        <f t="shared" si="1689"/>
        <v>809400</v>
      </c>
      <c r="K3471" s="19">
        <f t="shared" si="1690"/>
        <v>5069400</v>
      </c>
      <c r="L3471" s="15">
        <f t="shared" si="1691"/>
        <v>5069400</v>
      </c>
      <c r="M3471" s="56">
        <v>4728094.9579831939</v>
      </c>
      <c r="N3471" s="17">
        <v>898338.0420168069</v>
      </c>
      <c r="O3471" s="16">
        <v>5626433.0000000009</v>
      </c>
      <c r="P3471" s="18">
        <f t="shared" si="1692"/>
        <v>5626433.0000000009</v>
      </c>
      <c r="Q3471" s="14"/>
      <c r="R3471" s="14"/>
      <c r="S3471" s="14"/>
      <c r="T3471" s="15">
        <f t="shared" si="1666"/>
        <v>0</v>
      </c>
      <c r="U3471" s="14"/>
      <c r="V3471" s="14"/>
      <c r="W3471" s="14"/>
      <c r="X3471" s="14"/>
      <c r="Y3471" s="14"/>
      <c r="Z3471" s="14"/>
      <c r="AA3471" s="14"/>
      <c r="AB3471" s="13"/>
      <c r="AC3471" s="12">
        <f t="shared" si="1693"/>
        <v>0</v>
      </c>
      <c r="AD3471" s="6">
        <f t="shared" si="1694"/>
        <v>0</v>
      </c>
      <c r="AE3471" s="6">
        <f t="shared" si="1695"/>
        <v>0</v>
      </c>
      <c r="AF3471" s="6">
        <f t="shared" si="1696"/>
        <v>0</v>
      </c>
      <c r="AG3471" s="9">
        <f t="shared" si="1702"/>
        <v>5069400</v>
      </c>
      <c r="AH3471" s="11">
        <f t="shared" si="1697"/>
        <v>5626433.0000000009</v>
      </c>
      <c r="AI3471" s="11">
        <f t="shared" si="1698"/>
        <v>2534700</v>
      </c>
      <c r="AJ3471" s="10">
        <f t="shared" si="1699"/>
        <v>2673958.25</v>
      </c>
      <c r="AK3471" s="9">
        <f t="shared" si="1701"/>
        <v>3802050</v>
      </c>
      <c r="AL3471" s="9">
        <f t="shared" si="1667"/>
        <v>4080566.5000000005</v>
      </c>
      <c r="AM3471" s="6">
        <f t="shared" si="1700"/>
        <v>5333411.516466273</v>
      </c>
      <c r="AN3471" s="8">
        <f t="shared" si="1687"/>
        <v>3095984.1608400159</v>
      </c>
      <c r="AO3471" s="7">
        <f t="shared" si="1668"/>
        <v>1.2214400760800157</v>
      </c>
      <c r="AP3471" s="6">
        <f t="shared" si="1703"/>
        <v>2534700</v>
      </c>
      <c r="AQ3471" s="5" t="s">
        <v>482</v>
      </c>
      <c r="AR3471" t="s">
        <v>481</v>
      </c>
    </row>
    <row r="3472" spans="1:44" ht="25.5" x14ac:dyDescent="0.25">
      <c r="A3472" s="42">
        <v>1013</v>
      </c>
      <c r="B3472" s="24">
        <v>72154100</v>
      </c>
      <c r="C3472" s="26">
        <v>8714199</v>
      </c>
      <c r="D3472" s="24" t="s">
        <v>3</v>
      </c>
      <c r="E3472" s="24" t="s">
        <v>3</v>
      </c>
      <c r="F3472" s="23" t="s">
        <v>500</v>
      </c>
      <c r="G3472" s="22" t="s">
        <v>1</v>
      </c>
      <c r="H3472" s="21">
        <v>1</v>
      </c>
      <c r="I3472" s="57">
        <v>4123500</v>
      </c>
      <c r="J3472" s="20">
        <f t="shared" si="1689"/>
        <v>783465</v>
      </c>
      <c r="K3472" s="19">
        <f t="shared" si="1690"/>
        <v>4906965</v>
      </c>
      <c r="L3472" s="15">
        <f t="shared" si="1691"/>
        <v>4906965</v>
      </c>
      <c r="M3472" s="56">
        <v>4000646.218487395</v>
      </c>
      <c r="N3472" s="17">
        <v>760122.78151260503</v>
      </c>
      <c r="O3472" s="16">
        <v>4760769</v>
      </c>
      <c r="P3472" s="18">
        <f t="shared" si="1692"/>
        <v>4760769</v>
      </c>
      <c r="Q3472" s="14"/>
      <c r="R3472" s="14"/>
      <c r="S3472" s="14"/>
      <c r="T3472" s="15">
        <f t="shared" si="1666"/>
        <v>0</v>
      </c>
      <c r="U3472" s="14"/>
      <c r="V3472" s="14"/>
      <c r="W3472" s="14"/>
      <c r="X3472" s="14"/>
      <c r="Y3472" s="14"/>
      <c r="Z3472" s="14"/>
      <c r="AA3472" s="14"/>
      <c r="AB3472" s="13"/>
      <c r="AC3472" s="12">
        <f t="shared" si="1693"/>
        <v>0</v>
      </c>
      <c r="AD3472" s="6">
        <f t="shared" si="1694"/>
        <v>0</v>
      </c>
      <c r="AE3472" s="6">
        <f t="shared" si="1695"/>
        <v>0</v>
      </c>
      <c r="AF3472" s="6">
        <f t="shared" si="1696"/>
        <v>0</v>
      </c>
      <c r="AG3472" s="9">
        <f t="shared" si="1702"/>
        <v>4760769</v>
      </c>
      <c r="AH3472" s="11">
        <f t="shared" si="1697"/>
        <v>4906965</v>
      </c>
      <c r="AI3472" s="11">
        <f t="shared" si="1698"/>
        <v>2380384.5</v>
      </c>
      <c r="AJ3472" s="10">
        <f t="shared" si="1699"/>
        <v>2416933.5</v>
      </c>
      <c r="AK3472" s="9">
        <f t="shared" si="1701"/>
        <v>3570576.75</v>
      </c>
      <c r="AL3472" s="9">
        <f t="shared" si="1667"/>
        <v>3643674.75</v>
      </c>
      <c r="AM3472" s="6">
        <f t="shared" si="1700"/>
        <v>4832761.6080634817</v>
      </c>
      <c r="AN3472" s="8">
        <f t="shared" si="1687"/>
        <v>2791472.5390551491</v>
      </c>
      <c r="AO3472" s="7">
        <f t="shared" si="1668"/>
        <v>1.1726981666428886</v>
      </c>
      <c r="AP3472" s="6">
        <f t="shared" si="1703"/>
        <v>2380384.5</v>
      </c>
      <c r="AQ3472" s="5" t="s">
        <v>482</v>
      </c>
      <c r="AR3472" t="s">
        <v>481</v>
      </c>
    </row>
    <row r="3473" spans="1:44" x14ac:dyDescent="0.25">
      <c r="A3473" s="42">
        <v>1014</v>
      </c>
      <c r="B3473" s="24">
        <v>72154100</v>
      </c>
      <c r="C3473" s="26">
        <v>8714199</v>
      </c>
      <c r="D3473" s="24" t="s">
        <v>3</v>
      </c>
      <c r="E3473" s="24" t="s">
        <v>3</v>
      </c>
      <c r="F3473" s="23" t="s">
        <v>499</v>
      </c>
      <c r="G3473" s="22" t="s">
        <v>1</v>
      </c>
      <c r="H3473" s="21">
        <v>1</v>
      </c>
      <c r="I3473" s="57">
        <v>2380600</v>
      </c>
      <c r="J3473" s="20">
        <f t="shared" si="1689"/>
        <v>452314</v>
      </c>
      <c r="K3473" s="19">
        <f t="shared" si="1690"/>
        <v>2832914</v>
      </c>
      <c r="L3473" s="15">
        <f t="shared" si="1691"/>
        <v>2832914</v>
      </c>
      <c r="M3473" s="56">
        <v>371319.32773109246</v>
      </c>
      <c r="N3473" s="17">
        <v>70550.672268907569</v>
      </c>
      <c r="O3473" s="16">
        <v>441870</v>
      </c>
      <c r="P3473" s="18">
        <f t="shared" si="1692"/>
        <v>441870</v>
      </c>
      <c r="Q3473" s="14"/>
      <c r="R3473" s="14"/>
      <c r="S3473" s="14"/>
      <c r="T3473" s="15">
        <f t="shared" si="1666"/>
        <v>0</v>
      </c>
      <c r="U3473" s="14"/>
      <c r="V3473" s="14"/>
      <c r="W3473" s="14"/>
      <c r="X3473" s="14"/>
      <c r="Y3473" s="14"/>
      <c r="Z3473" s="14"/>
      <c r="AA3473" s="14"/>
      <c r="AB3473" s="13">
        <v>102000</v>
      </c>
      <c r="AC3473" s="12">
        <f t="shared" si="1693"/>
        <v>19380</v>
      </c>
      <c r="AD3473" s="6">
        <f t="shared" si="1694"/>
        <v>121380</v>
      </c>
      <c r="AE3473" s="6">
        <f t="shared" si="1695"/>
        <v>6190.3799999999992</v>
      </c>
      <c r="AF3473" s="6">
        <f t="shared" si="1696"/>
        <v>127570.38</v>
      </c>
      <c r="AG3473" s="9">
        <f>MIN(L3473,P3473,AF3473)</f>
        <v>127570.38</v>
      </c>
      <c r="AH3473" s="11">
        <f t="shared" si="1697"/>
        <v>2832914</v>
      </c>
      <c r="AI3473" s="11">
        <f t="shared" si="1698"/>
        <v>284720.19</v>
      </c>
      <c r="AJ3473" s="10">
        <f t="shared" si="1699"/>
        <v>850588.59499999997</v>
      </c>
      <c r="AK3473" s="9">
        <f t="shared" si="1701"/>
        <v>206145.285</v>
      </c>
      <c r="AL3473" s="9">
        <f t="shared" si="1667"/>
        <v>1558817.095</v>
      </c>
      <c r="AM3473" s="6">
        <f t="shared" si="1700"/>
        <v>764496.04565064446</v>
      </c>
      <c r="AN3473" s="8">
        <f t="shared" si="1687"/>
        <v>1334531.278311234</v>
      </c>
      <c r="AO3473" s="7">
        <f t="shared" si="1668"/>
        <v>4.6871677007213082</v>
      </c>
      <c r="AP3473" s="6">
        <f t="shared" si="1703"/>
        <v>284720.19</v>
      </c>
      <c r="AQ3473" s="5" t="s">
        <v>482</v>
      </c>
      <c r="AR3473" t="s">
        <v>481</v>
      </c>
    </row>
    <row r="3474" spans="1:44" ht="25.5" x14ac:dyDescent="0.25">
      <c r="A3474" s="42">
        <v>1015</v>
      </c>
      <c r="B3474" s="24">
        <v>72154100</v>
      </c>
      <c r="C3474" s="26">
        <v>8714199</v>
      </c>
      <c r="D3474" s="24" t="s">
        <v>3</v>
      </c>
      <c r="E3474" s="24" t="s">
        <v>3</v>
      </c>
      <c r="F3474" s="23" t="s">
        <v>498</v>
      </c>
      <c r="G3474" s="22" t="s">
        <v>1</v>
      </c>
      <c r="H3474" s="21">
        <v>1</v>
      </c>
      <c r="I3474" s="57">
        <v>6780800</v>
      </c>
      <c r="J3474" s="20">
        <f t="shared" si="1689"/>
        <v>1288352</v>
      </c>
      <c r="K3474" s="19">
        <f t="shared" si="1690"/>
        <v>8069152</v>
      </c>
      <c r="L3474" s="15">
        <f t="shared" si="1691"/>
        <v>8069152</v>
      </c>
      <c r="M3474" s="56">
        <v>2790113.4453781513</v>
      </c>
      <c r="N3474" s="17">
        <v>530121.55462184874</v>
      </c>
      <c r="O3474" s="16">
        <v>3320235</v>
      </c>
      <c r="P3474" s="18">
        <f t="shared" si="1692"/>
        <v>3320235</v>
      </c>
      <c r="Q3474" s="14"/>
      <c r="R3474" s="14"/>
      <c r="S3474" s="14"/>
      <c r="T3474" s="15">
        <f t="shared" ref="T3474:T3537" si="1704">+S3474</f>
        <v>0</v>
      </c>
      <c r="U3474" s="14"/>
      <c r="V3474" s="14"/>
      <c r="W3474" s="14"/>
      <c r="X3474" s="14"/>
      <c r="Y3474" s="14"/>
      <c r="Z3474" s="14"/>
      <c r="AA3474" s="14"/>
      <c r="AB3474" s="13"/>
      <c r="AC3474" s="12">
        <f t="shared" si="1693"/>
        <v>0</v>
      </c>
      <c r="AD3474" s="6">
        <f t="shared" si="1694"/>
        <v>0</v>
      </c>
      <c r="AE3474" s="6">
        <f t="shared" si="1695"/>
        <v>0</v>
      </c>
      <c r="AF3474" s="6">
        <f t="shared" si="1696"/>
        <v>0</v>
      </c>
      <c r="AG3474" s="9">
        <f>MIN(L3474,P3474)</f>
        <v>3320235</v>
      </c>
      <c r="AH3474" s="11">
        <f t="shared" si="1697"/>
        <v>8069152</v>
      </c>
      <c r="AI3474" s="11">
        <f t="shared" si="1698"/>
        <v>1660117.5</v>
      </c>
      <c r="AJ3474" s="10">
        <f t="shared" si="1699"/>
        <v>2847346.75</v>
      </c>
      <c r="AK3474" s="9">
        <f t="shared" si="1701"/>
        <v>2490176.25</v>
      </c>
      <c r="AL3474" s="9">
        <f t="shared" si="1667"/>
        <v>4864634.75</v>
      </c>
      <c r="AM3474" s="6">
        <f t="shared" si="1700"/>
        <v>4704639.6598377069</v>
      </c>
      <c r="AN3474" s="8">
        <f t="shared" si="1687"/>
        <v>3816876.5762678585</v>
      </c>
      <c r="AO3474" s="7">
        <f t="shared" si="1668"/>
        <v>2.299160496933415</v>
      </c>
      <c r="AP3474" s="6">
        <f t="shared" si="1703"/>
        <v>1660117.5</v>
      </c>
      <c r="AQ3474" s="5" t="s">
        <v>482</v>
      </c>
      <c r="AR3474" t="s">
        <v>481</v>
      </c>
    </row>
    <row r="3475" spans="1:44" ht="25.5" x14ac:dyDescent="0.25">
      <c r="A3475" s="42">
        <v>1016</v>
      </c>
      <c r="B3475" s="24">
        <v>72154100</v>
      </c>
      <c r="C3475" s="26">
        <v>8714199</v>
      </c>
      <c r="D3475" s="24" t="s">
        <v>3</v>
      </c>
      <c r="E3475" s="24" t="s">
        <v>3</v>
      </c>
      <c r="F3475" s="23" t="s">
        <v>497</v>
      </c>
      <c r="G3475" s="22" t="s">
        <v>1</v>
      </c>
      <c r="H3475" s="21">
        <v>1</v>
      </c>
      <c r="I3475" s="57">
        <v>2156400</v>
      </c>
      <c r="J3475" s="20">
        <f t="shared" si="1689"/>
        <v>409716</v>
      </c>
      <c r="K3475" s="19">
        <f t="shared" si="1690"/>
        <v>2566116</v>
      </c>
      <c r="L3475" s="15">
        <f t="shared" si="1691"/>
        <v>2566116</v>
      </c>
      <c r="M3475" s="56">
        <v>735431.09243697487</v>
      </c>
      <c r="N3475" s="17">
        <v>139731.90756302522</v>
      </c>
      <c r="O3475" s="16">
        <v>875163.00000000012</v>
      </c>
      <c r="P3475" s="18">
        <f t="shared" si="1692"/>
        <v>875163.00000000012</v>
      </c>
      <c r="Q3475" s="14"/>
      <c r="R3475" s="14"/>
      <c r="S3475" s="14"/>
      <c r="T3475" s="15">
        <f t="shared" si="1704"/>
        <v>0</v>
      </c>
      <c r="U3475" s="14"/>
      <c r="V3475" s="14"/>
      <c r="W3475" s="14"/>
      <c r="X3475" s="14"/>
      <c r="Y3475" s="14"/>
      <c r="Z3475" s="14"/>
      <c r="AA3475" s="14"/>
      <c r="AB3475" s="13"/>
      <c r="AC3475" s="12">
        <f t="shared" si="1693"/>
        <v>0</v>
      </c>
      <c r="AD3475" s="6">
        <f t="shared" si="1694"/>
        <v>0</v>
      </c>
      <c r="AE3475" s="6">
        <f t="shared" si="1695"/>
        <v>0</v>
      </c>
      <c r="AF3475" s="6">
        <f t="shared" si="1696"/>
        <v>0</v>
      </c>
      <c r="AG3475" s="9">
        <f>MIN(L3475,P3475)</f>
        <v>875163.00000000012</v>
      </c>
      <c r="AH3475" s="11">
        <f t="shared" si="1697"/>
        <v>2566116</v>
      </c>
      <c r="AI3475" s="11">
        <f t="shared" si="1698"/>
        <v>437581.50000000006</v>
      </c>
      <c r="AJ3475" s="10">
        <f t="shared" si="1699"/>
        <v>860319.75</v>
      </c>
      <c r="AK3475" s="9">
        <f t="shared" si="1701"/>
        <v>656372.25000000012</v>
      </c>
      <c r="AL3475" s="9">
        <f t="shared" si="1667"/>
        <v>1501848.75</v>
      </c>
      <c r="AM3475" s="6">
        <f t="shared" si="1700"/>
        <v>1305194.8283809598</v>
      </c>
      <c r="AN3475" s="8">
        <f t="shared" si="1687"/>
        <v>1209719.1565352059</v>
      </c>
      <c r="AO3475" s="7">
        <f t="shared" si="1668"/>
        <v>2.7645573602522178</v>
      </c>
      <c r="AP3475" s="6">
        <f t="shared" si="1703"/>
        <v>437581.50000000006</v>
      </c>
      <c r="AQ3475" s="5" t="s">
        <v>482</v>
      </c>
      <c r="AR3475" t="s">
        <v>481</v>
      </c>
    </row>
    <row r="3476" spans="1:44" x14ac:dyDescent="0.25">
      <c r="A3476" s="42">
        <v>1017</v>
      </c>
      <c r="B3476" s="24">
        <v>72154100</v>
      </c>
      <c r="C3476" s="26">
        <v>8714199</v>
      </c>
      <c r="D3476" s="24" t="s">
        <v>3</v>
      </c>
      <c r="E3476" s="24" t="s">
        <v>3</v>
      </c>
      <c r="F3476" s="23" t="s">
        <v>496</v>
      </c>
      <c r="G3476" s="22" t="s">
        <v>1</v>
      </c>
      <c r="H3476" s="21">
        <v>1</v>
      </c>
      <c r="I3476" s="57">
        <v>4975600</v>
      </c>
      <c r="J3476" s="20">
        <f t="shared" si="1689"/>
        <v>945364</v>
      </c>
      <c r="K3476" s="19">
        <f t="shared" si="1690"/>
        <v>5920964</v>
      </c>
      <c r="L3476" s="15">
        <f t="shared" si="1691"/>
        <v>5920964</v>
      </c>
      <c r="M3476" s="56">
        <v>2026149.5798319329</v>
      </c>
      <c r="N3476" s="17">
        <v>384968.42016806727</v>
      </c>
      <c r="O3476" s="16">
        <v>2411118</v>
      </c>
      <c r="P3476" s="18">
        <f t="shared" si="1692"/>
        <v>2411118</v>
      </c>
      <c r="Q3476" s="14"/>
      <c r="R3476" s="14"/>
      <c r="S3476" s="14"/>
      <c r="T3476" s="15">
        <f t="shared" si="1704"/>
        <v>0</v>
      </c>
      <c r="U3476" s="14"/>
      <c r="V3476" s="14"/>
      <c r="W3476" s="14"/>
      <c r="X3476" s="14"/>
      <c r="Y3476" s="14"/>
      <c r="Z3476" s="14"/>
      <c r="AA3476" s="14"/>
      <c r="AB3476" s="13"/>
      <c r="AC3476" s="12">
        <f t="shared" si="1693"/>
        <v>0</v>
      </c>
      <c r="AD3476" s="6">
        <f t="shared" si="1694"/>
        <v>0</v>
      </c>
      <c r="AE3476" s="6">
        <f t="shared" si="1695"/>
        <v>0</v>
      </c>
      <c r="AF3476" s="6">
        <f t="shared" si="1696"/>
        <v>0</v>
      </c>
      <c r="AG3476" s="9">
        <f>MIN(L3476,P3476)</f>
        <v>2411118</v>
      </c>
      <c r="AH3476" s="11">
        <f t="shared" si="1697"/>
        <v>5920964</v>
      </c>
      <c r="AI3476" s="11">
        <f t="shared" si="1698"/>
        <v>1205559</v>
      </c>
      <c r="AJ3476" s="10">
        <f t="shared" si="1699"/>
        <v>2083020.5</v>
      </c>
      <c r="AK3476" s="9">
        <f t="shared" si="1701"/>
        <v>1808338.5</v>
      </c>
      <c r="AL3476" s="9">
        <f t="shared" si="1667"/>
        <v>3563261.5</v>
      </c>
      <c r="AM3476" s="6">
        <f t="shared" si="1700"/>
        <v>3426788.8572752886</v>
      </c>
      <c r="AN3476" s="8">
        <f t="shared" si="1687"/>
        <v>2799726.5988865769</v>
      </c>
      <c r="AO3476" s="7">
        <f t="shared" si="1668"/>
        <v>2.3223472255497879</v>
      </c>
      <c r="AP3476" s="6">
        <f t="shared" si="1703"/>
        <v>1205559</v>
      </c>
      <c r="AQ3476" s="5" t="s">
        <v>482</v>
      </c>
      <c r="AR3476" t="s">
        <v>481</v>
      </c>
    </row>
    <row r="3477" spans="1:44" ht="25.5" x14ac:dyDescent="0.25">
      <c r="A3477" s="42">
        <v>1018</v>
      </c>
      <c r="B3477" s="24">
        <v>78181508</v>
      </c>
      <c r="C3477" s="26">
        <v>8714102</v>
      </c>
      <c r="D3477" s="24" t="s">
        <v>3</v>
      </c>
      <c r="E3477" s="24" t="s">
        <v>3</v>
      </c>
      <c r="F3477" s="23" t="s">
        <v>495</v>
      </c>
      <c r="G3477" s="22" t="s">
        <v>1</v>
      </c>
      <c r="H3477" s="21">
        <v>1</v>
      </c>
      <c r="I3477" s="57">
        <v>3891800</v>
      </c>
      <c r="J3477" s="20">
        <f t="shared" si="1689"/>
        <v>739442</v>
      </c>
      <c r="K3477" s="19">
        <f t="shared" si="1690"/>
        <v>4631242</v>
      </c>
      <c r="L3477" s="15">
        <f t="shared" si="1691"/>
        <v>4631242</v>
      </c>
      <c r="M3477" s="56">
        <v>4017574.7899159663</v>
      </c>
      <c r="N3477" s="17">
        <v>763339.21008403366</v>
      </c>
      <c r="O3477" s="16">
        <v>4780914</v>
      </c>
      <c r="P3477" s="18">
        <f t="shared" si="1692"/>
        <v>4780914</v>
      </c>
      <c r="Q3477" s="14"/>
      <c r="R3477" s="14"/>
      <c r="S3477" s="14"/>
      <c r="T3477" s="15">
        <f t="shared" si="1704"/>
        <v>0</v>
      </c>
      <c r="U3477" s="14"/>
      <c r="V3477" s="14"/>
      <c r="W3477" s="14"/>
      <c r="X3477" s="14"/>
      <c r="Y3477" s="14"/>
      <c r="Z3477" s="14"/>
      <c r="AA3477" s="14"/>
      <c r="AB3477" s="13"/>
      <c r="AC3477" s="12">
        <f t="shared" si="1693"/>
        <v>0</v>
      </c>
      <c r="AD3477" s="6">
        <f t="shared" si="1694"/>
        <v>0</v>
      </c>
      <c r="AE3477" s="6">
        <f t="shared" si="1695"/>
        <v>0</v>
      </c>
      <c r="AF3477" s="6">
        <f t="shared" si="1696"/>
        <v>0</v>
      </c>
      <c r="AG3477" s="9">
        <f>MIN(L3477,P3477)</f>
        <v>4631242</v>
      </c>
      <c r="AH3477" s="11">
        <f t="shared" si="1697"/>
        <v>4780914</v>
      </c>
      <c r="AI3477" s="11">
        <f t="shared" si="1698"/>
        <v>2315621</v>
      </c>
      <c r="AJ3477" s="10">
        <f t="shared" si="1699"/>
        <v>2353039</v>
      </c>
      <c r="AK3477" s="9">
        <f t="shared" si="1701"/>
        <v>3473431.5</v>
      </c>
      <c r="AL3477" s="9">
        <f t="shared" si="1667"/>
        <v>3548267.5</v>
      </c>
      <c r="AM3477" s="6">
        <f t="shared" si="1700"/>
        <v>4704887.9587605642</v>
      </c>
      <c r="AN3477" s="8">
        <f t="shared" si="1687"/>
        <v>2717742.3839083794</v>
      </c>
      <c r="AO3477" s="7">
        <f t="shared" si="1668"/>
        <v>1.1736559583404966</v>
      </c>
      <c r="AP3477" s="6">
        <f t="shared" si="1703"/>
        <v>2315621</v>
      </c>
      <c r="AQ3477" s="5" t="s">
        <v>482</v>
      </c>
      <c r="AR3477" t="s">
        <v>481</v>
      </c>
    </row>
    <row r="3478" spans="1:44" x14ac:dyDescent="0.25">
      <c r="A3478" s="42">
        <v>1019</v>
      </c>
      <c r="B3478" s="24">
        <v>78181508</v>
      </c>
      <c r="C3478" s="26">
        <v>8714102</v>
      </c>
      <c r="D3478" s="24" t="s">
        <v>3</v>
      </c>
      <c r="E3478" s="24" t="s">
        <v>3</v>
      </c>
      <c r="F3478" s="23" t="s">
        <v>494</v>
      </c>
      <c r="G3478" s="22" t="s">
        <v>1</v>
      </c>
      <c r="H3478" s="21">
        <v>1</v>
      </c>
      <c r="I3478" s="57">
        <v>6879200</v>
      </c>
      <c r="J3478" s="20">
        <f t="shared" si="1689"/>
        <v>1307048</v>
      </c>
      <c r="K3478" s="19">
        <f t="shared" si="1690"/>
        <v>8186248</v>
      </c>
      <c r="L3478" s="15">
        <f t="shared" si="1691"/>
        <v>8186248</v>
      </c>
      <c r="M3478" s="56">
        <v>728621.84873949585</v>
      </c>
      <c r="N3478" s="17">
        <v>138438.15126050421</v>
      </c>
      <c r="O3478" s="16">
        <v>867060</v>
      </c>
      <c r="P3478" s="18">
        <f t="shared" si="1692"/>
        <v>867060</v>
      </c>
      <c r="Q3478" s="14"/>
      <c r="R3478" s="14"/>
      <c r="S3478" s="14"/>
      <c r="T3478" s="15">
        <f t="shared" si="1704"/>
        <v>0</v>
      </c>
      <c r="U3478" s="14"/>
      <c r="V3478" s="14"/>
      <c r="W3478" s="14"/>
      <c r="X3478" s="14"/>
      <c r="Y3478" s="14"/>
      <c r="Z3478" s="14"/>
      <c r="AA3478" s="14"/>
      <c r="AB3478" s="13">
        <v>92000</v>
      </c>
      <c r="AC3478" s="12">
        <f t="shared" si="1693"/>
        <v>17480</v>
      </c>
      <c r="AD3478" s="6">
        <f t="shared" si="1694"/>
        <v>109480</v>
      </c>
      <c r="AE3478" s="6">
        <f t="shared" si="1695"/>
        <v>5583.48</v>
      </c>
      <c r="AF3478" s="6">
        <f t="shared" si="1696"/>
        <v>115063.48</v>
      </c>
      <c r="AG3478" s="9">
        <f t="shared" ref="AG3478:AG3483" si="1705">MIN(L3478,P3478,AF3478)</f>
        <v>115063.48</v>
      </c>
      <c r="AH3478" s="11">
        <f t="shared" si="1697"/>
        <v>8186248</v>
      </c>
      <c r="AI3478" s="11">
        <f t="shared" si="1698"/>
        <v>491061.74</v>
      </c>
      <c r="AJ3478" s="10">
        <f t="shared" si="1699"/>
        <v>2292092.87</v>
      </c>
      <c r="AK3478" s="9">
        <f t="shared" si="1701"/>
        <v>303062.61</v>
      </c>
      <c r="AL3478" s="9">
        <f t="shared" si="1667"/>
        <v>4338654.87</v>
      </c>
      <c r="AM3478" s="6">
        <f t="shared" si="1700"/>
        <v>1568038.5977987275</v>
      </c>
      <c r="AN3478" s="8">
        <f t="shared" si="1687"/>
        <v>3948203.3917008531</v>
      </c>
      <c r="AO3478" s="7">
        <f t="shared" si="1668"/>
        <v>8.0401364433336902</v>
      </c>
      <c r="AP3478" s="6">
        <f t="shared" si="1703"/>
        <v>491061.74</v>
      </c>
      <c r="AQ3478" s="5" t="s">
        <v>482</v>
      </c>
      <c r="AR3478" t="s">
        <v>481</v>
      </c>
    </row>
    <row r="3479" spans="1:44" ht="25.5" x14ac:dyDescent="0.25">
      <c r="A3479" s="42">
        <v>1020</v>
      </c>
      <c r="B3479" s="24">
        <v>78181508</v>
      </c>
      <c r="C3479" s="26">
        <v>8714102</v>
      </c>
      <c r="D3479" s="24" t="s">
        <v>3</v>
      </c>
      <c r="E3479" s="24" t="s">
        <v>3</v>
      </c>
      <c r="F3479" s="23" t="s">
        <v>493</v>
      </c>
      <c r="G3479" s="22" t="s">
        <v>1</v>
      </c>
      <c r="H3479" s="21">
        <v>1</v>
      </c>
      <c r="I3479" s="57">
        <v>2987100</v>
      </c>
      <c r="J3479" s="20">
        <f t="shared" si="1689"/>
        <v>567549</v>
      </c>
      <c r="K3479" s="19">
        <f t="shared" si="1690"/>
        <v>3554649</v>
      </c>
      <c r="L3479" s="15">
        <f t="shared" si="1691"/>
        <v>3554649</v>
      </c>
      <c r="M3479" s="56">
        <v>1717029.411764706</v>
      </c>
      <c r="N3479" s="17">
        <v>326235.58823529416</v>
      </c>
      <c r="O3479" s="16">
        <v>2043265.0000000002</v>
      </c>
      <c r="P3479" s="18">
        <f t="shared" si="1692"/>
        <v>2043265.0000000002</v>
      </c>
      <c r="Q3479" s="14"/>
      <c r="R3479" s="14"/>
      <c r="S3479" s="14"/>
      <c r="T3479" s="15">
        <f t="shared" si="1704"/>
        <v>0</v>
      </c>
      <c r="U3479" s="14"/>
      <c r="V3479" s="14"/>
      <c r="W3479" s="14"/>
      <c r="X3479" s="14"/>
      <c r="Y3479" s="14"/>
      <c r="Z3479" s="14"/>
      <c r="AA3479" s="14"/>
      <c r="AB3479" s="13">
        <v>109000</v>
      </c>
      <c r="AC3479" s="12">
        <f t="shared" si="1693"/>
        <v>20710</v>
      </c>
      <c r="AD3479" s="6">
        <f t="shared" si="1694"/>
        <v>129710</v>
      </c>
      <c r="AE3479" s="6">
        <f t="shared" si="1695"/>
        <v>6615.2099999999991</v>
      </c>
      <c r="AF3479" s="6">
        <f t="shared" si="1696"/>
        <v>136325.21</v>
      </c>
      <c r="AG3479" s="9">
        <f t="shared" si="1705"/>
        <v>136325.21</v>
      </c>
      <c r="AH3479" s="11">
        <f t="shared" si="1697"/>
        <v>3554649</v>
      </c>
      <c r="AI3479" s="11">
        <f t="shared" si="1698"/>
        <v>1089795.1050000002</v>
      </c>
      <c r="AJ3479" s="10">
        <f t="shared" si="1699"/>
        <v>1433559.8025</v>
      </c>
      <c r="AK3479" s="9">
        <f t="shared" si="1701"/>
        <v>613060.15750000009</v>
      </c>
      <c r="AL3479" s="9">
        <f t="shared" ref="AL3479:AL3542" si="1706">AVERAGE(AH3479,AI3479)</f>
        <v>2322222.0525000002</v>
      </c>
      <c r="AM3479" s="6">
        <f t="shared" si="1700"/>
        <v>2594927.2850511819</v>
      </c>
      <c r="AN3479" s="8">
        <f t="shared" si="1687"/>
        <v>1693976.6927688417</v>
      </c>
      <c r="AO3479" s="7">
        <f t="shared" ref="AO3479:AO3542" si="1707">+AN3479/AI3479</f>
        <v>1.554399248993545</v>
      </c>
      <c r="AP3479" s="6">
        <f t="shared" si="1703"/>
        <v>1089795.1050000002</v>
      </c>
      <c r="AQ3479" s="5" t="s">
        <v>482</v>
      </c>
      <c r="AR3479" t="s">
        <v>481</v>
      </c>
    </row>
    <row r="3480" spans="1:44" ht="25.5" x14ac:dyDescent="0.25">
      <c r="A3480" s="42">
        <v>1021</v>
      </c>
      <c r="B3480" s="24">
        <v>78181508</v>
      </c>
      <c r="C3480" s="26">
        <v>8714102</v>
      </c>
      <c r="D3480" s="24" t="s">
        <v>3</v>
      </c>
      <c r="E3480" s="24" t="s">
        <v>3</v>
      </c>
      <c r="F3480" s="23" t="s">
        <v>492</v>
      </c>
      <c r="G3480" s="22" t="s">
        <v>1</v>
      </c>
      <c r="H3480" s="21">
        <v>1</v>
      </c>
      <c r="I3480" s="57">
        <v>3010200</v>
      </c>
      <c r="J3480" s="20">
        <f t="shared" si="1689"/>
        <v>571938</v>
      </c>
      <c r="K3480" s="19">
        <f t="shared" si="1690"/>
        <v>3582138</v>
      </c>
      <c r="L3480" s="15">
        <f t="shared" si="1691"/>
        <v>3582138</v>
      </c>
      <c r="M3480" s="56">
        <v>2639605.042016807</v>
      </c>
      <c r="N3480" s="17">
        <v>501524.95798319334</v>
      </c>
      <c r="O3480" s="16">
        <v>3141130.0000000005</v>
      </c>
      <c r="P3480" s="18">
        <f t="shared" si="1692"/>
        <v>3141130.0000000005</v>
      </c>
      <c r="Q3480" s="14"/>
      <c r="R3480" s="14"/>
      <c r="S3480" s="14"/>
      <c r="T3480" s="15">
        <f t="shared" si="1704"/>
        <v>0</v>
      </c>
      <c r="U3480" s="14"/>
      <c r="V3480" s="14"/>
      <c r="W3480" s="14"/>
      <c r="X3480" s="14"/>
      <c r="Y3480" s="14"/>
      <c r="Z3480" s="14"/>
      <c r="AA3480" s="14"/>
      <c r="AB3480" s="13">
        <v>125000</v>
      </c>
      <c r="AC3480" s="12">
        <f t="shared" si="1693"/>
        <v>23750</v>
      </c>
      <c r="AD3480" s="6">
        <f t="shared" si="1694"/>
        <v>148750</v>
      </c>
      <c r="AE3480" s="6">
        <f t="shared" si="1695"/>
        <v>7586.2499999999991</v>
      </c>
      <c r="AF3480" s="6">
        <f t="shared" si="1696"/>
        <v>156336.25</v>
      </c>
      <c r="AG3480" s="9">
        <f t="shared" si="1705"/>
        <v>156336.25</v>
      </c>
      <c r="AH3480" s="11">
        <f t="shared" si="1697"/>
        <v>3582138</v>
      </c>
      <c r="AI3480" s="11">
        <f t="shared" si="1698"/>
        <v>1648733.1250000002</v>
      </c>
      <c r="AJ3480" s="10">
        <f t="shared" si="1699"/>
        <v>1719901.0625</v>
      </c>
      <c r="AK3480" s="9">
        <f t="shared" si="1701"/>
        <v>902534.68750000012</v>
      </c>
      <c r="AL3480" s="9">
        <f t="shared" si="1706"/>
        <v>2615435.5625</v>
      </c>
      <c r="AM3480" s="6">
        <f t="shared" si="1700"/>
        <v>3347170.1963806893</v>
      </c>
      <c r="AN3480" s="8">
        <f t="shared" si="1687"/>
        <v>1905309.4842092844</v>
      </c>
      <c r="AO3480" s="7">
        <f t="shared" si="1707"/>
        <v>1.1556203095084199</v>
      </c>
      <c r="AP3480" s="6">
        <f t="shared" si="1703"/>
        <v>1648733.1250000002</v>
      </c>
      <c r="AQ3480" s="5" t="s">
        <v>482</v>
      </c>
      <c r="AR3480" t="s">
        <v>481</v>
      </c>
    </row>
    <row r="3481" spans="1:44" ht="25.5" x14ac:dyDescent="0.25">
      <c r="A3481" s="42">
        <v>1022</v>
      </c>
      <c r="B3481" s="24">
        <v>78181508</v>
      </c>
      <c r="C3481" s="26">
        <v>8714102</v>
      </c>
      <c r="D3481" s="24" t="s">
        <v>3</v>
      </c>
      <c r="E3481" s="24" t="s">
        <v>3</v>
      </c>
      <c r="F3481" s="23" t="s">
        <v>491</v>
      </c>
      <c r="G3481" s="22" t="s">
        <v>1</v>
      </c>
      <c r="H3481" s="21">
        <v>1</v>
      </c>
      <c r="I3481" s="57">
        <v>4745600</v>
      </c>
      <c r="J3481" s="20">
        <f t="shared" si="1689"/>
        <v>901664</v>
      </c>
      <c r="K3481" s="19">
        <f t="shared" si="1690"/>
        <v>5647264</v>
      </c>
      <c r="L3481" s="15">
        <f t="shared" si="1691"/>
        <v>5647264</v>
      </c>
      <c r="M3481" s="56">
        <v>453612.60504201683</v>
      </c>
      <c r="N3481" s="17">
        <v>86186.394957983197</v>
      </c>
      <c r="O3481" s="16">
        <v>539799</v>
      </c>
      <c r="P3481" s="18">
        <f t="shared" si="1692"/>
        <v>539799</v>
      </c>
      <c r="Q3481" s="14"/>
      <c r="R3481" s="14"/>
      <c r="S3481" s="14"/>
      <c r="T3481" s="15">
        <f t="shared" si="1704"/>
        <v>0</v>
      </c>
      <c r="U3481" s="14"/>
      <c r="V3481" s="14"/>
      <c r="W3481" s="14"/>
      <c r="X3481" s="14"/>
      <c r="Y3481" s="14"/>
      <c r="Z3481" s="14"/>
      <c r="AA3481" s="14"/>
      <c r="AB3481" s="13">
        <v>138000</v>
      </c>
      <c r="AC3481" s="12">
        <f t="shared" si="1693"/>
        <v>26220</v>
      </c>
      <c r="AD3481" s="6">
        <f t="shared" si="1694"/>
        <v>164220</v>
      </c>
      <c r="AE3481" s="6">
        <f t="shared" si="1695"/>
        <v>8375.2199999999993</v>
      </c>
      <c r="AF3481" s="6">
        <f t="shared" si="1696"/>
        <v>172595.22</v>
      </c>
      <c r="AG3481" s="9">
        <f t="shared" si="1705"/>
        <v>172595.22</v>
      </c>
      <c r="AH3481" s="11">
        <f t="shared" si="1697"/>
        <v>5647264</v>
      </c>
      <c r="AI3481" s="11">
        <f t="shared" si="1698"/>
        <v>356197.11</v>
      </c>
      <c r="AJ3481" s="10">
        <f t="shared" si="1699"/>
        <v>1589914.5549999999</v>
      </c>
      <c r="AK3481" s="9">
        <f t="shared" si="1701"/>
        <v>264396.16499999998</v>
      </c>
      <c r="AL3481" s="9">
        <f t="shared" si="1706"/>
        <v>3001730.5550000002</v>
      </c>
      <c r="AM3481" s="6">
        <f t="shared" si="1700"/>
        <v>985406.95639789023</v>
      </c>
      <c r="AN3481" s="8">
        <f t="shared" si="1687"/>
        <v>2714249.4105037865</v>
      </c>
      <c r="AO3481" s="7">
        <f t="shared" si="1707"/>
        <v>7.6200770143917973</v>
      </c>
      <c r="AP3481" s="6">
        <f t="shared" si="1703"/>
        <v>356197.11</v>
      </c>
      <c r="AQ3481" s="5" t="s">
        <v>482</v>
      </c>
      <c r="AR3481" t="s">
        <v>481</v>
      </c>
    </row>
    <row r="3482" spans="1:44" ht="25.5" x14ac:dyDescent="0.25">
      <c r="A3482" s="42">
        <v>1023</v>
      </c>
      <c r="B3482" s="24">
        <v>78181508</v>
      </c>
      <c r="C3482" s="26">
        <v>8714102</v>
      </c>
      <c r="D3482" s="24" t="s">
        <v>3</v>
      </c>
      <c r="E3482" s="24" t="s">
        <v>3</v>
      </c>
      <c r="F3482" s="23" t="s">
        <v>490</v>
      </c>
      <c r="G3482" s="22" t="s">
        <v>1</v>
      </c>
      <c r="H3482" s="21">
        <v>1</v>
      </c>
      <c r="I3482" s="57">
        <v>9974500</v>
      </c>
      <c r="J3482" s="20">
        <f t="shared" si="1689"/>
        <v>1895155</v>
      </c>
      <c r="K3482" s="19">
        <f t="shared" si="1690"/>
        <v>11869655</v>
      </c>
      <c r="L3482" s="15">
        <f t="shared" si="1691"/>
        <v>11869655</v>
      </c>
      <c r="M3482" s="56">
        <v>1323069.7478991598</v>
      </c>
      <c r="N3482" s="17">
        <v>251383.25210084036</v>
      </c>
      <c r="O3482" s="16">
        <v>1574453.0000000002</v>
      </c>
      <c r="P3482" s="18">
        <f t="shared" si="1692"/>
        <v>1574453.0000000002</v>
      </c>
      <c r="Q3482" s="14"/>
      <c r="R3482" s="14"/>
      <c r="S3482" s="14"/>
      <c r="T3482" s="15">
        <f t="shared" si="1704"/>
        <v>0</v>
      </c>
      <c r="U3482" s="14"/>
      <c r="V3482" s="14"/>
      <c r="W3482" s="14"/>
      <c r="X3482" s="14"/>
      <c r="Y3482" s="14"/>
      <c r="Z3482" s="14"/>
      <c r="AA3482" s="14"/>
      <c r="AB3482" s="13">
        <v>98000</v>
      </c>
      <c r="AC3482" s="12">
        <f t="shared" si="1693"/>
        <v>18620</v>
      </c>
      <c r="AD3482" s="6">
        <f t="shared" si="1694"/>
        <v>116620</v>
      </c>
      <c r="AE3482" s="6">
        <f t="shared" si="1695"/>
        <v>5947.62</v>
      </c>
      <c r="AF3482" s="6">
        <f t="shared" si="1696"/>
        <v>122567.62</v>
      </c>
      <c r="AG3482" s="9">
        <f t="shared" si="1705"/>
        <v>122567.62</v>
      </c>
      <c r="AH3482" s="11">
        <f t="shared" si="1697"/>
        <v>11869655</v>
      </c>
      <c r="AI3482" s="11">
        <f t="shared" si="1698"/>
        <v>848510.31000000017</v>
      </c>
      <c r="AJ3482" s="10">
        <f t="shared" si="1699"/>
        <v>3391668.9049999998</v>
      </c>
      <c r="AK3482" s="9">
        <f t="shared" si="1701"/>
        <v>485538.96500000008</v>
      </c>
      <c r="AL3482" s="9">
        <f t="shared" si="1706"/>
        <v>6359082.6550000003</v>
      </c>
      <c r="AM3482" s="6">
        <f t="shared" si="1700"/>
        <v>2780134.453504093</v>
      </c>
      <c r="AN3482" s="8">
        <f t="shared" si="1687"/>
        <v>5697044.9370742748</v>
      </c>
      <c r="AO3482" s="7">
        <f t="shared" si="1707"/>
        <v>6.714172909783823</v>
      </c>
      <c r="AP3482" s="6">
        <f t="shared" si="1703"/>
        <v>848510.31000000017</v>
      </c>
      <c r="AQ3482" s="5" t="s">
        <v>482</v>
      </c>
      <c r="AR3482" t="s">
        <v>481</v>
      </c>
    </row>
    <row r="3483" spans="1:44" ht="25.5" x14ac:dyDescent="0.25">
      <c r="A3483" s="42">
        <v>1024</v>
      </c>
      <c r="B3483" s="24">
        <v>78181508</v>
      </c>
      <c r="C3483" s="26">
        <v>8714102</v>
      </c>
      <c r="D3483" s="24" t="s">
        <v>3</v>
      </c>
      <c r="E3483" s="24" t="s">
        <v>3</v>
      </c>
      <c r="F3483" s="23" t="s">
        <v>489</v>
      </c>
      <c r="G3483" s="22" t="s">
        <v>1</v>
      </c>
      <c r="H3483" s="21">
        <v>1</v>
      </c>
      <c r="I3483" s="57">
        <v>2850000</v>
      </c>
      <c r="J3483" s="20">
        <f t="shared" si="1689"/>
        <v>541500</v>
      </c>
      <c r="K3483" s="19">
        <f t="shared" si="1690"/>
        <v>3391500</v>
      </c>
      <c r="L3483" s="15">
        <f t="shared" si="1691"/>
        <v>3391500</v>
      </c>
      <c r="M3483" s="56">
        <v>1256573.1092436975</v>
      </c>
      <c r="N3483" s="17">
        <v>238748.89075630251</v>
      </c>
      <c r="O3483" s="16">
        <v>1495322</v>
      </c>
      <c r="P3483" s="18">
        <f t="shared" si="1692"/>
        <v>1495322</v>
      </c>
      <c r="Q3483" s="14"/>
      <c r="R3483" s="14"/>
      <c r="S3483" s="14"/>
      <c r="T3483" s="15">
        <f t="shared" si="1704"/>
        <v>0</v>
      </c>
      <c r="U3483" s="14"/>
      <c r="V3483" s="14"/>
      <c r="W3483" s="14"/>
      <c r="X3483" s="14"/>
      <c r="Y3483" s="14"/>
      <c r="Z3483" s="14"/>
      <c r="AA3483" s="14"/>
      <c r="AB3483" s="13">
        <v>101000</v>
      </c>
      <c r="AC3483" s="12">
        <f t="shared" si="1693"/>
        <v>19190</v>
      </c>
      <c r="AD3483" s="6">
        <f t="shared" si="1694"/>
        <v>120190</v>
      </c>
      <c r="AE3483" s="6">
        <f t="shared" si="1695"/>
        <v>6129.69</v>
      </c>
      <c r="AF3483" s="6">
        <f t="shared" si="1696"/>
        <v>126319.69</v>
      </c>
      <c r="AG3483" s="9">
        <f t="shared" si="1705"/>
        <v>126319.69</v>
      </c>
      <c r="AH3483" s="11">
        <f t="shared" si="1697"/>
        <v>3391500</v>
      </c>
      <c r="AI3483" s="11">
        <f t="shared" si="1698"/>
        <v>810820.84499999997</v>
      </c>
      <c r="AJ3483" s="10">
        <f t="shared" si="1699"/>
        <v>1253285.4225000001</v>
      </c>
      <c r="AK3483" s="9">
        <f t="shared" si="1701"/>
        <v>468570.26749999996</v>
      </c>
      <c r="AL3483" s="9">
        <f t="shared" si="1706"/>
        <v>2101160.4224999999</v>
      </c>
      <c r="AM3483" s="6">
        <f t="shared" si="1700"/>
        <v>2075534.800735529</v>
      </c>
      <c r="AN3483" s="8">
        <f t="shared" si="1687"/>
        <v>1578112.733273691</v>
      </c>
      <c r="AO3483" s="7">
        <f t="shared" si="1707"/>
        <v>1.9463149510835418</v>
      </c>
      <c r="AP3483" s="6">
        <f t="shared" si="1703"/>
        <v>810820.84499999997</v>
      </c>
      <c r="AQ3483" s="5" t="s">
        <v>482</v>
      </c>
      <c r="AR3483" t="s">
        <v>481</v>
      </c>
    </row>
    <row r="3484" spans="1:44" ht="25.5" x14ac:dyDescent="0.25">
      <c r="A3484" s="42">
        <v>1025</v>
      </c>
      <c r="B3484" s="24">
        <v>78181508</v>
      </c>
      <c r="C3484" s="26">
        <v>8714102</v>
      </c>
      <c r="D3484" s="24" t="s">
        <v>3</v>
      </c>
      <c r="E3484" s="24" t="s">
        <v>3</v>
      </c>
      <c r="F3484" s="23" t="s">
        <v>488</v>
      </c>
      <c r="G3484" s="22" t="s">
        <v>1</v>
      </c>
      <c r="H3484" s="21">
        <v>1</v>
      </c>
      <c r="I3484" s="57">
        <v>2450600</v>
      </c>
      <c r="J3484" s="20">
        <f t="shared" si="1689"/>
        <v>465614</v>
      </c>
      <c r="K3484" s="19">
        <f t="shared" si="1690"/>
        <v>2916214</v>
      </c>
      <c r="L3484" s="15">
        <f t="shared" si="1691"/>
        <v>2916214</v>
      </c>
      <c r="M3484" s="56">
        <v>796826.89075630251</v>
      </c>
      <c r="N3484" s="17">
        <v>151397.10924369749</v>
      </c>
      <c r="O3484" s="16">
        <v>948224</v>
      </c>
      <c r="P3484" s="18">
        <f t="shared" si="1692"/>
        <v>948224</v>
      </c>
      <c r="Q3484" s="14"/>
      <c r="R3484" s="14"/>
      <c r="S3484" s="14"/>
      <c r="T3484" s="15">
        <f t="shared" si="1704"/>
        <v>0</v>
      </c>
      <c r="U3484" s="14"/>
      <c r="V3484" s="14"/>
      <c r="W3484" s="14"/>
      <c r="X3484" s="14"/>
      <c r="Y3484" s="14"/>
      <c r="Z3484" s="14"/>
      <c r="AA3484" s="14"/>
      <c r="AB3484" s="13"/>
      <c r="AC3484" s="12">
        <f t="shared" si="1693"/>
        <v>0</v>
      </c>
      <c r="AD3484" s="6">
        <f t="shared" si="1694"/>
        <v>0</v>
      </c>
      <c r="AE3484" s="6">
        <f t="shared" si="1695"/>
        <v>0</v>
      </c>
      <c r="AF3484" s="6">
        <f t="shared" si="1696"/>
        <v>0</v>
      </c>
      <c r="AG3484" s="9">
        <f>MIN(L3484,P3484)</f>
        <v>948224</v>
      </c>
      <c r="AH3484" s="11">
        <f t="shared" si="1697"/>
        <v>2916214</v>
      </c>
      <c r="AI3484" s="11">
        <f t="shared" si="1698"/>
        <v>474112</v>
      </c>
      <c r="AJ3484" s="10">
        <f t="shared" si="1699"/>
        <v>966109.5</v>
      </c>
      <c r="AK3484" s="9">
        <f t="shared" si="1701"/>
        <v>711168</v>
      </c>
      <c r="AL3484" s="9">
        <f t="shared" si="1706"/>
        <v>1695163</v>
      </c>
      <c r="AM3484" s="6">
        <f t="shared" si="1700"/>
        <v>1431113.1936576548</v>
      </c>
      <c r="AN3484" s="8">
        <f t="shared" si="1687"/>
        <v>1374768.1724580573</v>
      </c>
      <c r="AO3484" s="7">
        <f t="shared" si="1707"/>
        <v>2.899669640207498</v>
      </c>
      <c r="AP3484" s="6">
        <f t="shared" si="1703"/>
        <v>474112</v>
      </c>
      <c r="AQ3484" s="5" t="s">
        <v>482</v>
      </c>
      <c r="AR3484" t="s">
        <v>481</v>
      </c>
    </row>
    <row r="3485" spans="1:44" ht="25.5" x14ac:dyDescent="0.25">
      <c r="A3485" s="42">
        <v>1026</v>
      </c>
      <c r="B3485" s="24">
        <v>78181508</v>
      </c>
      <c r="C3485" s="26">
        <v>8714102</v>
      </c>
      <c r="D3485" s="24" t="s">
        <v>3</v>
      </c>
      <c r="E3485" s="24" t="s">
        <v>3</v>
      </c>
      <c r="F3485" s="23" t="s">
        <v>487</v>
      </c>
      <c r="G3485" s="22" t="s">
        <v>1</v>
      </c>
      <c r="H3485" s="21">
        <v>1</v>
      </c>
      <c r="I3485" s="57">
        <v>3100200</v>
      </c>
      <c r="J3485" s="20">
        <f t="shared" si="1689"/>
        <v>589038</v>
      </c>
      <c r="K3485" s="19">
        <f t="shared" si="1690"/>
        <v>3689238</v>
      </c>
      <c r="L3485" s="15">
        <f t="shared" si="1691"/>
        <v>3689238</v>
      </c>
      <c r="M3485" s="56">
        <v>2579300.8403361347</v>
      </c>
      <c r="N3485" s="17">
        <v>490067.15966386558</v>
      </c>
      <c r="O3485" s="16">
        <v>3069368</v>
      </c>
      <c r="P3485" s="18">
        <f t="shared" si="1692"/>
        <v>3069368</v>
      </c>
      <c r="Q3485" s="14"/>
      <c r="R3485" s="14"/>
      <c r="S3485" s="14"/>
      <c r="T3485" s="15">
        <f t="shared" si="1704"/>
        <v>0</v>
      </c>
      <c r="U3485" s="14"/>
      <c r="V3485" s="14"/>
      <c r="W3485" s="14"/>
      <c r="X3485" s="14"/>
      <c r="Y3485" s="14"/>
      <c r="Z3485" s="14"/>
      <c r="AA3485" s="14"/>
      <c r="AB3485" s="13"/>
      <c r="AC3485" s="12">
        <f t="shared" si="1693"/>
        <v>0</v>
      </c>
      <c r="AD3485" s="6">
        <f t="shared" si="1694"/>
        <v>0</v>
      </c>
      <c r="AE3485" s="6">
        <f t="shared" si="1695"/>
        <v>0</v>
      </c>
      <c r="AF3485" s="6">
        <f t="shared" si="1696"/>
        <v>0</v>
      </c>
      <c r="AG3485" s="9">
        <f>MIN(L3485,P3485)</f>
        <v>3069368</v>
      </c>
      <c r="AH3485" s="11">
        <f t="shared" si="1697"/>
        <v>3689238</v>
      </c>
      <c r="AI3485" s="11">
        <f t="shared" si="1698"/>
        <v>1534684</v>
      </c>
      <c r="AJ3485" s="10">
        <f t="shared" si="1699"/>
        <v>1689651.5</v>
      </c>
      <c r="AK3485" s="9">
        <f t="shared" si="1701"/>
        <v>2302026</v>
      </c>
      <c r="AL3485" s="9">
        <f t="shared" si="1706"/>
        <v>2611961</v>
      </c>
      <c r="AM3485" s="6">
        <f t="shared" si="1700"/>
        <v>3350877.1073751007</v>
      </c>
      <c r="AN3485" s="8">
        <f t="shared" si="1687"/>
        <v>1967384.7424316881</v>
      </c>
      <c r="AO3485" s="7">
        <f t="shared" si="1707"/>
        <v>1.2819477771526178</v>
      </c>
      <c r="AP3485" s="6">
        <f t="shared" si="1703"/>
        <v>1534684</v>
      </c>
      <c r="AQ3485" s="5" t="s">
        <v>482</v>
      </c>
      <c r="AR3485" t="s">
        <v>481</v>
      </c>
    </row>
    <row r="3486" spans="1:44" ht="25.5" x14ac:dyDescent="0.25">
      <c r="A3486" s="42">
        <v>1027</v>
      </c>
      <c r="B3486" s="24">
        <v>78181508</v>
      </c>
      <c r="C3486" s="26">
        <v>8714102</v>
      </c>
      <c r="D3486" s="24" t="s">
        <v>3</v>
      </c>
      <c r="E3486" s="24" t="s">
        <v>3</v>
      </c>
      <c r="F3486" s="23" t="s">
        <v>486</v>
      </c>
      <c r="G3486" s="22" t="s">
        <v>1</v>
      </c>
      <c r="H3486" s="21">
        <v>1</v>
      </c>
      <c r="I3486" s="57">
        <v>6540300</v>
      </c>
      <c r="J3486" s="20">
        <f t="shared" si="1689"/>
        <v>1242657</v>
      </c>
      <c r="K3486" s="19">
        <f t="shared" si="1690"/>
        <v>7782957</v>
      </c>
      <c r="L3486" s="15">
        <f t="shared" si="1691"/>
        <v>7782957</v>
      </c>
      <c r="M3486" s="56">
        <v>3502885.7142857146</v>
      </c>
      <c r="N3486" s="17">
        <v>665548.2857142858</v>
      </c>
      <c r="O3486" s="16">
        <v>4168434.0000000005</v>
      </c>
      <c r="P3486" s="18">
        <f t="shared" si="1692"/>
        <v>4168434.0000000005</v>
      </c>
      <c r="Q3486" s="14"/>
      <c r="R3486" s="14"/>
      <c r="S3486" s="14"/>
      <c r="T3486" s="15">
        <f t="shared" si="1704"/>
        <v>0</v>
      </c>
      <c r="U3486" s="14"/>
      <c r="V3486" s="14"/>
      <c r="W3486" s="14"/>
      <c r="X3486" s="14"/>
      <c r="Y3486" s="14"/>
      <c r="Z3486" s="14"/>
      <c r="AA3486" s="14"/>
      <c r="AB3486" s="13">
        <v>165000</v>
      </c>
      <c r="AC3486" s="12">
        <f t="shared" si="1693"/>
        <v>31350</v>
      </c>
      <c r="AD3486" s="6">
        <f t="shared" si="1694"/>
        <v>196350</v>
      </c>
      <c r="AE3486" s="6">
        <f t="shared" si="1695"/>
        <v>10013.849999999999</v>
      </c>
      <c r="AF3486" s="6">
        <f t="shared" si="1696"/>
        <v>206363.85</v>
      </c>
      <c r="AG3486" s="9">
        <f>MIN(L3486,P3486,AF3486)</f>
        <v>206363.85</v>
      </c>
      <c r="AH3486" s="11">
        <f t="shared" si="1697"/>
        <v>7782957</v>
      </c>
      <c r="AI3486" s="11">
        <f t="shared" si="1698"/>
        <v>2187398.9250000003</v>
      </c>
      <c r="AJ3486" s="10">
        <f t="shared" si="1699"/>
        <v>3039438.7124999999</v>
      </c>
      <c r="AK3486" s="9">
        <f t="shared" si="1701"/>
        <v>1196881.3875000002</v>
      </c>
      <c r="AL3486" s="9">
        <f t="shared" si="1706"/>
        <v>4985177.9625000004</v>
      </c>
      <c r="AM3486" s="6">
        <f t="shared" si="1700"/>
        <v>5429115.7538629612</v>
      </c>
      <c r="AN3486" s="8">
        <f t="shared" si="1687"/>
        <v>3698652.7712405953</v>
      </c>
      <c r="AO3486" s="7">
        <f t="shared" si="1707"/>
        <v>1.6908908242425853</v>
      </c>
      <c r="AP3486" s="6">
        <f t="shared" si="1703"/>
        <v>2187398.9250000003</v>
      </c>
      <c r="AQ3486" s="5" t="s">
        <v>482</v>
      </c>
      <c r="AR3486" t="s">
        <v>481</v>
      </c>
    </row>
    <row r="3487" spans="1:44" x14ac:dyDescent="0.25">
      <c r="A3487" s="42">
        <v>1028</v>
      </c>
      <c r="B3487" s="24">
        <v>78181508</v>
      </c>
      <c r="C3487" s="26">
        <v>8714102</v>
      </c>
      <c r="D3487" s="24" t="s">
        <v>3</v>
      </c>
      <c r="E3487" s="24" t="s">
        <v>3</v>
      </c>
      <c r="F3487" s="23" t="s">
        <v>485</v>
      </c>
      <c r="G3487" s="22" t="s">
        <v>1</v>
      </c>
      <c r="H3487" s="21">
        <v>1</v>
      </c>
      <c r="I3487" s="57">
        <v>6200100</v>
      </c>
      <c r="J3487" s="20">
        <f t="shared" si="1689"/>
        <v>1178019</v>
      </c>
      <c r="K3487" s="19">
        <f t="shared" si="1690"/>
        <v>7378119</v>
      </c>
      <c r="L3487" s="15">
        <f t="shared" si="1691"/>
        <v>7378119</v>
      </c>
      <c r="M3487" s="56">
        <v>435328.57142857142</v>
      </c>
      <c r="N3487" s="17">
        <v>82712.428571428565</v>
      </c>
      <c r="O3487" s="16">
        <v>518041</v>
      </c>
      <c r="P3487" s="18">
        <f t="shared" si="1692"/>
        <v>518041</v>
      </c>
      <c r="Q3487" s="14"/>
      <c r="R3487" s="14"/>
      <c r="S3487" s="14"/>
      <c r="T3487" s="15">
        <f t="shared" si="1704"/>
        <v>0</v>
      </c>
      <c r="U3487" s="14"/>
      <c r="V3487" s="14"/>
      <c r="W3487" s="14"/>
      <c r="X3487" s="14"/>
      <c r="Y3487" s="14"/>
      <c r="Z3487" s="14"/>
      <c r="AA3487" s="14"/>
      <c r="AB3487" s="13">
        <v>169000</v>
      </c>
      <c r="AC3487" s="12">
        <f t="shared" si="1693"/>
        <v>32110</v>
      </c>
      <c r="AD3487" s="6">
        <f t="shared" si="1694"/>
        <v>201110</v>
      </c>
      <c r="AE3487" s="6">
        <f t="shared" si="1695"/>
        <v>10256.609999999999</v>
      </c>
      <c r="AF3487" s="6">
        <f t="shared" si="1696"/>
        <v>211366.61</v>
      </c>
      <c r="AG3487" s="9">
        <f>MIN(L3487,P3487,AF3487)</f>
        <v>211366.61</v>
      </c>
      <c r="AH3487" s="11">
        <f t="shared" si="1697"/>
        <v>7378119</v>
      </c>
      <c r="AI3487" s="11">
        <f t="shared" si="1698"/>
        <v>364703.80499999999</v>
      </c>
      <c r="AJ3487" s="10">
        <f t="shared" si="1699"/>
        <v>2026881.6525000001</v>
      </c>
      <c r="AK3487" s="9">
        <f t="shared" si="1701"/>
        <v>288035.20750000002</v>
      </c>
      <c r="AL3487" s="9">
        <f t="shared" si="1706"/>
        <v>3871411.4024999999</v>
      </c>
      <c r="AM3487" s="6">
        <f t="shared" si="1700"/>
        <v>968108.07908628997</v>
      </c>
      <c r="AN3487" s="8">
        <f t="shared" si="1687"/>
        <v>3573825.4651796846</v>
      </c>
      <c r="AO3487" s="7">
        <f t="shared" si="1707"/>
        <v>9.7992546723763532</v>
      </c>
      <c r="AP3487" s="6">
        <f t="shared" si="1703"/>
        <v>364703.80499999999</v>
      </c>
      <c r="AQ3487" s="5" t="s">
        <v>482</v>
      </c>
      <c r="AR3487" t="s">
        <v>481</v>
      </c>
    </row>
    <row r="3488" spans="1:44" x14ac:dyDescent="0.25">
      <c r="A3488" s="42">
        <v>1029</v>
      </c>
      <c r="B3488" s="24">
        <v>78181508</v>
      </c>
      <c r="C3488" s="26">
        <v>8714102</v>
      </c>
      <c r="D3488" s="24" t="s">
        <v>3</v>
      </c>
      <c r="E3488" s="24" t="s">
        <v>3</v>
      </c>
      <c r="F3488" s="23" t="s">
        <v>484</v>
      </c>
      <c r="G3488" s="22" t="s">
        <v>1</v>
      </c>
      <c r="H3488" s="21">
        <v>1</v>
      </c>
      <c r="I3488" s="57">
        <v>6280000</v>
      </c>
      <c r="J3488" s="20">
        <f t="shared" si="1689"/>
        <v>1193200</v>
      </c>
      <c r="K3488" s="19">
        <f t="shared" si="1690"/>
        <v>7473200</v>
      </c>
      <c r="L3488" s="15">
        <f t="shared" si="1691"/>
        <v>7473200</v>
      </c>
      <c r="M3488" s="56">
        <v>423236.13445378153</v>
      </c>
      <c r="N3488" s="17">
        <v>80414.865546218498</v>
      </c>
      <c r="O3488" s="16">
        <v>503651</v>
      </c>
      <c r="P3488" s="18">
        <f t="shared" si="1692"/>
        <v>503651</v>
      </c>
      <c r="Q3488" s="14"/>
      <c r="R3488" s="14"/>
      <c r="S3488" s="14"/>
      <c r="T3488" s="15">
        <f t="shared" si="1704"/>
        <v>0</v>
      </c>
      <c r="U3488" s="14"/>
      <c r="V3488" s="14"/>
      <c r="W3488" s="14"/>
      <c r="X3488" s="14"/>
      <c r="Y3488" s="14"/>
      <c r="Z3488" s="14"/>
      <c r="AA3488" s="14"/>
      <c r="AB3488" s="13">
        <v>162000</v>
      </c>
      <c r="AC3488" s="12">
        <f t="shared" si="1693"/>
        <v>30780</v>
      </c>
      <c r="AD3488" s="6">
        <f t="shared" si="1694"/>
        <v>192780</v>
      </c>
      <c r="AE3488" s="6">
        <f t="shared" si="1695"/>
        <v>9831.7799999999988</v>
      </c>
      <c r="AF3488" s="6">
        <f t="shared" si="1696"/>
        <v>202611.78</v>
      </c>
      <c r="AG3488" s="9">
        <f>MIN(L3488,P3488,AF3488)</f>
        <v>202611.78</v>
      </c>
      <c r="AH3488" s="11">
        <f t="shared" si="1697"/>
        <v>7473200</v>
      </c>
      <c r="AI3488" s="11">
        <f t="shared" si="1698"/>
        <v>353131.39</v>
      </c>
      <c r="AJ3488" s="10">
        <f t="shared" si="1699"/>
        <v>2044865.6950000001</v>
      </c>
      <c r="AK3488" s="9">
        <f t="shared" si="1701"/>
        <v>277871.58500000002</v>
      </c>
      <c r="AL3488" s="9">
        <f t="shared" si="1706"/>
        <v>3913165.6949999998</v>
      </c>
      <c r="AM3488" s="6">
        <f t="shared" si="1700"/>
        <v>943701.88266021258</v>
      </c>
      <c r="AN3488" s="8">
        <f t="shared" si="1687"/>
        <v>3624800.2823532419</v>
      </c>
      <c r="AO3488" s="7">
        <f t="shared" si="1707"/>
        <v>10.264735407275014</v>
      </c>
      <c r="AP3488" s="6">
        <f t="shared" si="1703"/>
        <v>353131.39</v>
      </c>
      <c r="AQ3488" s="5" t="s">
        <v>482</v>
      </c>
      <c r="AR3488" t="s">
        <v>481</v>
      </c>
    </row>
    <row r="3489" spans="1:44" x14ac:dyDescent="0.25">
      <c r="A3489" s="42">
        <v>1030</v>
      </c>
      <c r="B3489" s="24">
        <v>78181508</v>
      </c>
      <c r="C3489" s="26">
        <v>8714102</v>
      </c>
      <c r="D3489" s="24" t="s">
        <v>3</v>
      </c>
      <c r="E3489" s="24" t="s">
        <v>3</v>
      </c>
      <c r="F3489" s="23" t="s">
        <v>483</v>
      </c>
      <c r="G3489" s="22" t="s">
        <v>1</v>
      </c>
      <c r="H3489" s="21">
        <v>1</v>
      </c>
      <c r="I3489" s="57">
        <v>5520000</v>
      </c>
      <c r="J3489" s="20">
        <f t="shared" si="1689"/>
        <v>1048800</v>
      </c>
      <c r="K3489" s="19">
        <f t="shared" si="1690"/>
        <v>6568800</v>
      </c>
      <c r="L3489" s="15">
        <f t="shared" si="1691"/>
        <v>6568800</v>
      </c>
      <c r="M3489" s="56">
        <v>832694.11764705891</v>
      </c>
      <c r="N3489" s="17">
        <v>158211.8823529412</v>
      </c>
      <c r="O3489" s="16">
        <v>990906.00000000012</v>
      </c>
      <c r="P3489" s="18">
        <f t="shared" si="1692"/>
        <v>990906.00000000012</v>
      </c>
      <c r="Q3489" s="14"/>
      <c r="R3489" s="14"/>
      <c r="S3489" s="14"/>
      <c r="T3489" s="15">
        <f t="shared" si="1704"/>
        <v>0</v>
      </c>
      <c r="U3489" s="14"/>
      <c r="V3489" s="14"/>
      <c r="W3489" s="14"/>
      <c r="X3489" s="14"/>
      <c r="Y3489" s="14"/>
      <c r="Z3489" s="14"/>
      <c r="AA3489" s="14"/>
      <c r="AB3489" s="13"/>
      <c r="AC3489" s="12">
        <f t="shared" si="1693"/>
        <v>0</v>
      </c>
      <c r="AD3489" s="6">
        <f t="shared" si="1694"/>
        <v>0</v>
      </c>
      <c r="AE3489" s="6">
        <f t="shared" si="1695"/>
        <v>0</v>
      </c>
      <c r="AF3489" s="6">
        <f t="shared" si="1696"/>
        <v>0</v>
      </c>
      <c r="AG3489" s="9">
        <f>MIN(L3489,P3489)</f>
        <v>990906.00000000012</v>
      </c>
      <c r="AH3489" s="11">
        <f t="shared" si="1697"/>
        <v>6568800</v>
      </c>
      <c r="AI3489" s="11">
        <f t="shared" si="1698"/>
        <v>495453.00000000006</v>
      </c>
      <c r="AJ3489" s="10">
        <f t="shared" si="1699"/>
        <v>1889926.5</v>
      </c>
      <c r="AK3489" s="9">
        <f t="shared" si="1701"/>
        <v>743179.50000000012</v>
      </c>
      <c r="AL3489" s="9">
        <f t="shared" si="1706"/>
        <v>3532126.5</v>
      </c>
      <c r="AM3489" s="6">
        <f t="shared" si="1700"/>
        <v>1722041.394943137</v>
      </c>
      <c r="AN3489" s="8">
        <f t="shared" si="1687"/>
        <v>3154031.2532390989</v>
      </c>
      <c r="AO3489" s="7">
        <f t="shared" si="1707"/>
        <v>6.3659544966709225</v>
      </c>
      <c r="AP3489" s="6">
        <f t="shared" si="1703"/>
        <v>495453.00000000006</v>
      </c>
      <c r="AQ3489" s="5" t="s">
        <v>482</v>
      </c>
      <c r="AR3489" t="s">
        <v>481</v>
      </c>
    </row>
    <row r="3490" spans="1:44" x14ac:dyDescent="0.25">
      <c r="A3490" s="191" t="s">
        <v>480</v>
      </c>
      <c r="B3490" s="192"/>
      <c r="C3490" s="192"/>
      <c r="D3490" s="192"/>
      <c r="E3490" s="192"/>
      <c r="F3490" s="192"/>
      <c r="G3490" s="192"/>
      <c r="H3490" s="192"/>
      <c r="I3490" s="192"/>
      <c r="J3490" s="192"/>
      <c r="K3490" s="192"/>
      <c r="L3490" s="193"/>
      <c r="M3490" s="41"/>
      <c r="N3490" s="41"/>
      <c r="O3490" s="41"/>
      <c r="P3490" s="40"/>
      <c r="Q3490" s="39"/>
      <c r="R3490" s="39"/>
      <c r="S3490" s="39"/>
      <c r="T3490" s="15">
        <f t="shared" si="1704"/>
        <v>0</v>
      </c>
      <c r="U3490" s="39"/>
      <c r="V3490" s="39"/>
      <c r="W3490" s="39"/>
      <c r="X3490" s="39"/>
      <c r="Y3490" s="39"/>
      <c r="Z3490" s="39"/>
      <c r="AA3490" s="39"/>
      <c r="AB3490" s="13"/>
      <c r="AC3490" s="12"/>
      <c r="AD3490" s="6"/>
      <c r="AE3490" s="6"/>
      <c r="AF3490" s="6"/>
      <c r="AG3490" s="9">
        <f>MIN(L3490,P3490,T3490,AF3490)</f>
        <v>0</v>
      </c>
      <c r="AH3490" s="11">
        <f t="shared" si="1697"/>
        <v>0</v>
      </c>
      <c r="AI3490" s="11">
        <f t="shared" si="1698"/>
        <v>0</v>
      </c>
      <c r="AJ3490" s="10">
        <f t="shared" si="1699"/>
        <v>0</v>
      </c>
      <c r="AK3490" s="9">
        <f t="shared" si="1701"/>
        <v>0</v>
      </c>
      <c r="AL3490" s="9">
        <f t="shared" si="1706"/>
        <v>0</v>
      </c>
      <c r="AM3490" s="6"/>
      <c r="AN3490" s="8"/>
      <c r="AO3490" s="7"/>
      <c r="AP3490" s="6"/>
      <c r="AQ3490" s="5"/>
    </row>
    <row r="3491" spans="1:44" ht="51" x14ac:dyDescent="0.25">
      <c r="A3491" s="38" t="s">
        <v>143</v>
      </c>
      <c r="B3491" s="31" t="s">
        <v>142</v>
      </c>
      <c r="C3491" s="31" t="s">
        <v>141</v>
      </c>
      <c r="D3491" s="31" t="s">
        <v>140</v>
      </c>
      <c r="E3491" s="31" t="s">
        <v>139</v>
      </c>
      <c r="F3491" s="31" t="s">
        <v>180</v>
      </c>
      <c r="G3491" s="37" t="s">
        <v>138</v>
      </c>
      <c r="H3491" s="36" t="s">
        <v>137</v>
      </c>
      <c r="I3491" s="35" t="s">
        <v>136</v>
      </c>
      <c r="J3491" s="31" t="s">
        <v>135</v>
      </c>
      <c r="K3491" s="31" t="s">
        <v>134</v>
      </c>
      <c r="L3491" s="34" t="s">
        <v>133</v>
      </c>
      <c r="M3491" s="33" t="s">
        <v>136</v>
      </c>
      <c r="N3491" s="33" t="s">
        <v>135</v>
      </c>
      <c r="O3491" s="33" t="s">
        <v>134</v>
      </c>
      <c r="P3491" s="32" t="s">
        <v>133</v>
      </c>
      <c r="Q3491" s="31"/>
      <c r="R3491" s="31"/>
      <c r="S3491" s="31"/>
      <c r="T3491" s="15">
        <f t="shared" si="1704"/>
        <v>0</v>
      </c>
      <c r="U3491" s="31"/>
      <c r="V3491" s="31"/>
      <c r="W3491" s="31"/>
      <c r="X3491" s="31"/>
      <c r="Y3491" s="31"/>
      <c r="Z3491" s="31"/>
      <c r="AA3491" s="31"/>
      <c r="AB3491" s="13"/>
      <c r="AC3491" s="12"/>
      <c r="AD3491" s="6"/>
      <c r="AE3491" s="6"/>
      <c r="AF3491" s="6"/>
      <c r="AG3491" s="9">
        <f>MIN(L3491,P3491,T3491,AF3491)</f>
        <v>0</v>
      </c>
      <c r="AH3491" s="11">
        <f t="shared" si="1697"/>
        <v>0</v>
      </c>
      <c r="AI3491" s="11">
        <f t="shared" si="1698"/>
        <v>0</v>
      </c>
      <c r="AJ3491" s="10">
        <f t="shared" si="1699"/>
        <v>0</v>
      </c>
      <c r="AK3491" s="9">
        <f t="shared" si="1701"/>
        <v>0</v>
      </c>
      <c r="AL3491" s="9">
        <f t="shared" si="1706"/>
        <v>0</v>
      </c>
      <c r="AM3491" s="6"/>
      <c r="AN3491" s="8"/>
      <c r="AO3491" s="7"/>
      <c r="AP3491" s="6"/>
      <c r="AQ3491" s="5"/>
    </row>
    <row r="3492" spans="1:44" x14ac:dyDescent="0.25">
      <c r="A3492" s="42">
        <v>1031</v>
      </c>
      <c r="B3492" s="24">
        <v>78181508</v>
      </c>
      <c r="C3492" s="26">
        <v>8714102</v>
      </c>
      <c r="D3492" s="24" t="s">
        <v>3</v>
      </c>
      <c r="E3492" s="24" t="s">
        <v>3</v>
      </c>
      <c r="F3492" s="23" t="s">
        <v>479</v>
      </c>
      <c r="G3492" s="22" t="s">
        <v>1</v>
      </c>
      <c r="H3492" s="21">
        <v>1</v>
      </c>
      <c r="I3492" s="20">
        <v>558776.16665546224</v>
      </c>
      <c r="J3492" s="20">
        <f t="shared" ref="J3492:J3555" si="1708">+I3492*0.19</f>
        <v>106167.47166453782</v>
      </c>
      <c r="K3492" s="19">
        <f t="shared" ref="K3492:K3555" si="1709">+I3492+J3492</f>
        <v>664943.63832000003</v>
      </c>
      <c r="L3492" s="15">
        <f t="shared" ref="L3492:L3555" si="1710">+H3492*K3492</f>
        <v>664943.63832000003</v>
      </c>
      <c r="M3492" s="17">
        <v>462822.68907563027</v>
      </c>
      <c r="N3492" s="17">
        <v>87936.310924369755</v>
      </c>
      <c r="O3492" s="16">
        <v>550759</v>
      </c>
      <c r="P3492" s="18">
        <v>550759</v>
      </c>
      <c r="Q3492" s="17">
        <v>424608.40336134454</v>
      </c>
      <c r="R3492" s="17">
        <v>80675.596638655465</v>
      </c>
      <c r="S3492" s="16">
        <v>505284</v>
      </c>
      <c r="T3492" s="15">
        <f t="shared" si="1704"/>
        <v>505284</v>
      </c>
      <c r="U3492" s="14"/>
      <c r="V3492" s="14"/>
      <c r="W3492" s="14"/>
      <c r="X3492" s="14"/>
      <c r="Y3492" s="14"/>
      <c r="Z3492" s="14"/>
      <c r="AA3492" s="14"/>
      <c r="AB3492" s="13"/>
      <c r="AC3492" s="12">
        <f t="shared" ref="AC3492:AC3555" si="1711">+AB3492*19%</f>
        <v>0</v>
      </c>
      <c r="AD3492" s="6">
        <f t="shared" ref="AD3492:AD3555" si="1712">+AB3492+AC3492</f>
        <v>0</v>
      </c>
      <c r="AE3492" s="6">
        <f t="shared" ref="AE3492:AE3555" si="1713">+AD3492*5.1%</f>
        <v>0</v>
      </c>
      <c r="AF3492" s="6">
        <f t="shared" ref="AF3492:AF3555" si="1714">+AD3492+AE3492</f>
        <v>0</v>
      </c>
      <c r="AG3492" s="9">
        <f>MIN(L3492,P3492,T3492)</f>
        <v>505284</v>
      </c>
      <c r="AH3492" s="11">
        <f t="shared" si="1697"/>
        <v>664943.63832000003</v>
      </c>
      <c r="AI3492" s="11">
        <f t="shared" si="1698"/>
        <v>528021.5</v>
      </c>
      <c r="AJ3492" s="10">
        <f t="shared" si="1699"/>
        <v>430246.65957999998</v>
      </c>
      <c r="AK3492" s="9">
        <f t="shared" si="1701"/>
        <v>516652.75</v>
      </c>
      <c r="AL3492" s="9">
        <f t="shared" si="1706"/>
        <v>596482.56915999996</v>
      </c>
      <c r="AM3492" s="6">
        <f>HARMEAN(L3492,P3492,T3492)</f>
        <v>566182.15780865727</v>
      </c>
      <c r="AN3492" s="8">
        <f t="shared" si="1687"/>
        <v>294589.36762904708</v>
      </c>
      <c r="AO3492" s="7">
        <f t="shared" si="1707"/>
        <v>0.55791169039337807</v>
      </c>
      <c r="AP3492" s="6">
        <f>+AM3492</f>
        <v>566182.15780865727</v>
      </c>
      <c r="AQ3492" s="5" t="s">
        <v>0</v>
      </c>
    </row>
    <row r="3493" spans="1:44" x14ac:dyDescent="0.25">
      <c r="A3493" s="42">
        <v>1032</v>
      </c>
      <c r="B3493" s="24">
        <v>78181508</v>
      </c>
      <c r="C3493" s="26">
        <v>8714102</v>
      </c>
      <c r="D3493" s="24" t="s">
        <v>3</v>
      </c>
      <c r="E3493" s="24" t="s">
        <v>3</v>
      </c>
      <c r="F3493" s="23" t="s">
        <v>478</v>
      </c>
      <c r="G3493" s="22" t="s">
        <v>1</v>
      </c>
      <c r="H3493" s="21">
        <v>1</v>
      </c>
      <c r="I3493" s="20">
        <v>544544.78294117656</v>
      </c>
      <c r="J3493" s="20">
        <f t="shared" si="1708"/>
        <v>103463.50875882355</v>
      </c>
      <c r="K3493" s="19">
        <f t="shared" si="1709"/>
        <v>648008.29170000006</v>
      </c>
      <c r="L3493" s="15">
        <f t="shared" si="1710"/>
        <v>648008.29170000006</v>
      </c>
      <c r="M3493" s="17">
        <v>446898.31932773109</v>
      </c>
      <c r="N3493" s="17">
        <v>84910.680672268907</v>
      </c>
      <c r="O3493" s="16">
        <v>531809</v>
      </c>
      <c r="P3493" s="18">
        <v>531809</v>
      </c>
      <c r="Q3493" s="17">
        <v>413794.11764705885</v>
      </c>
      <c r="R3493" s="17">
        <v>78620.882352941189</v>
      </c>
      <c r="S3493" s="16">
        <v>492415.00000000006</v>
      </c>
      <c r="T3493" s="15">
        <f t="shared" si="1704"/>
        <v>492415.00000000006</v>
      </c>
      <c r="U3493" s="14"/>
      <c r="V3493" s="14"/>
      <c r="W3493" s="14"/>
      <c r="X3493" s="14"/>
      <c r="Y3493" s="14"/>
      <c r="Z3493" s="14"/>
      <c r="AA3493" s="14"/>
      <c r="AB3493" s="13">
        <v>111000</v>
      </c>
      <c r="AC3493" s="12">
        <f t="shared" si="1711"/>
        <v>21090</v>
      </c>
      <c r="AD3493" s="6">
        <f t="shared" si="1712"/>
        <v>132090</v>
      </c>
      <c r="AE3493" s="6">
        <f t="shared" si="1713"/>
        <v>6736.5899999999992</v>
      </c>
      <c r="AF3493" s="6">
        <f t="shared" si="1714"/>
        <v>138826.59</v>
      </c>
      <c r="AG3493" s="9">
        <f>MIN(L3493,P3493,T3493,AF3493)</f>
        <v>138826.59</v>
      </c>
      <c r="AH3493" s="11">
        <f t="shared" si="1697"/>
        <v>648008.29170000006</v>
      </c>
      <c r="AI3493" s="11">
        <f t="shared" si="1698"/>
        <v>512112</v>
      </c>
      <c r="AJ3493" s="10">
        <f t="shared" si="1699"/>
        <v>452764.72042500001</v>
      </c>
      <c r="AK3493" s="9">
        <f t="shared" si="1701"/>
        <v>325469.29499999998</v>
      </c>
      <c r="AL3493" s="9">
        <f t="shared" si="1706"/>
        <v>580060.14584999997</v>
      </c>
      <c r="AM3493" s="6">
        <f>HARMEAN(L3493,P3493,T3493,AF3493)</f>
        <v>316015.6033176994</v>
      </c>
      <c r="AN3493" s="8">
        <f t="shared" ref="AN3493:AN3556" si="1715">STDEVA(L3493,P3493,T3493,AF3493)</f>
        <v>219467.03979023578</v>
      </c>
      <c r="AO3493" s="7">
        <f t="shared" si="1707"/>
        <v>0.42855281616176888</v>
      </c>
      <c r="AP3493" s="6">
        <f>+AM3493</f>
        <v>316015.6033176994</v>
      </c>
      <c r="AQ3493" s="5" t="s">
        <v>0</v>
      </c>
    </row>
    <row r="3494" spans="1:44" ht="25.5" x14ac:dyDescent="0.25">
      <c r="A3494" s="42">
        <v>1033</v>
      </c>
      <c r="B3494" s="24">
        <v>78181508</v>
      </c>
      <c r="C3494" s="26">
        <v>8714102</v>
      </c>
      <c r="D3494" s="24" t="s">
        <v>3</v>
      </c>
      <c r="E3494" s="24" t="s">
        <v>3</v>
      </c>
      <c r="F3494" s="23" t="s">
        <v>477</v>
      </c>
      <c r="G3494" s="22" t="s">
        <v>1</v>
      </c>
      <c r="H3494" s="21">
        <v>1</v>
      </c>
      <c r="I3494" s="20">
        <v>318432.87816806725</v>
      </c>
      <c r="J3494" s="20">
        <f t="shared" si="1708"/>
        <v>60502.246851932781</v>
      </c>
      <c r="K3494" s="19">
        <f t="shared" si="1709"/>
        <v>378935.12502000004</v>
      </c>
      <c r="L3494" s="15">
        <f t="shared" si="1710"/>
        <v>378935.12502000004</v>
      </c>
      <c r="M3494" s="17">
        <v>254072.26890756303</v>
      </c>
      <c r="N3494" s="17">
        <v>48273.731092436974</v>
      </c>
      <c r="O3494" s="16">
        <v>302346</v>
      </c>
      <c r="P3494" s="18">
        <v>302346</v>
      </c>
      <c r="Q3494" s="17">
        <v>241973.94957983194</v>
      </c>
      <c r="R3494" s="17">
        <v>45975.050420168067</v>
      </c>
      <c r="S3494" s="16">
        <v>287949</v>
      </c>
      <c r="T3494" s="15">
        <f t="shared" si="1704"/>
        <v>287949</v>
      </c>
      <c r="U3494" s="14"/>
      <c r="V3494" s="14"/>
      <c r="W3494" s="14"/>
      <c r="X3494" s="14"/>
      <c r="Y3494" s="14"/>
      <c r="Z3494" s="14"/>
      <c r="AA3494" s="14"/>
      <c r="AB3494" s="13"/>
      <c r="AC3494" s="12">
        <f t="shared" si="1711"/>
        <v>0</v>
      </c>
      <c r="AD3494" s="6">
        <f t="shared" si="1712"/>
        <v>0</v>
      </c>
      <c r="AE3494" s="6">
        <f t="shared" si="1713"/>
        <v>0</v>
      </c>
      <c r="AF3494" s="6">
        <f t="shared" si="1714"/>
        <v>0</v>
      </c>
      <c r="AG3494" s="9">
        <f>MIN(L3494,P3494,T3494)</f>
        <v>287949</v>
      </c>
      <c r="AH3494" s="11">
        <f t="shared" si="1697"/>
        <v>378935.12502000004</v>
      </c>
      <c r="AI3494" s="11">
        <f t="shared" si="1698"/>
        <v>295147.5</v>
      </c>
      <c r="AJ3494" s="10">
        <f t="shared" si="1699"/>
        <v>242307.53125500001</v>
      </c>
      <c r="AK3494" s="9">
        <f t="shared" si="1701"/>
        <v>291548.25</v>
      </c>
      <c r="AL3494" s="9">
        <f t="shared" si="1706"/>
        <v>337041.31251000002</v>
      </c>
      <c r="AM3494" s="6">
        <f>HARMEAN(L3494,P3494)</f>
        <v>336335.5158443104</v>
      </c>
      <c r="AN3494" s="8">
        <f t="shared" si="1715"/>
        <v>166400.92195192497</v>
      </c>
      <c r="AO3494" s="7">
        <f t="shared" si="1707"/>
        <v>0.56378902735725345</v>
      </c>
      <c r="AP3494" s="6">
        <f>+AM3494</f>
        <v>336335.5158443104</v>
      </c>
      <c r="AQ3494" s="5" t="s">
        <v>0</v>
      </c>
    </row>
    <row r="3495" spans="1:44" x14ac:dyDescent="0.25">
      <c r="A3495" s="42">
        <v>1034</v>
      </c>
      <c r="B3495" s="24">
        <v>78181508</v>
      </c>
      <c r="C3495" s="26">
        <v>8714102</v>
      </c>
      <c r="D3495" s="24" t="s">
        <v>3</v>
      </c>
      <c r="E3495" s="24" t="s">
        <v>3</v>
      </c>
      <c r="F3495" s="23" t="s">
        <v>476</v>
      </c>
      <c r="G3495" s="22" t="s">
        <v>1</v>
      </c>
      <c r="H3495" s="21">
        <v>1</v>
      </c>
      <c r="I3495" s="20">
        <v>355231.66008403362</v>
      </c>
      <c r="J3495" s="20">
        <f t="shared" si="1708"/>
        <v>67494.015415966394</v>
      </c>
      <c r="K3495" s="19">
        <f t="shared" si="1709"/>
        <v>422725.67550000001</v>
      </c>
      <c r="L3495" s="15">
        <f t="shared" si="1710"/>
        <v>422725.67550000001</v>
      </c>
      <c r="M3495" s="17">
        <v>286132.77310924372</v>
      </c>
      <c r="N3495" s="17">
        <v>54365.226890756305</v>
      </c>
      <c r="O3495" s="16">
        <v>340498</v>
      </c>
      <c r="P3495" s="18">
        <v>340498</v>
      </c>
      <c r="Q3495" s="17">
        <v>269936.97478991596</v>
      </c>
      <c r="R3495" s="17">
        <v>51288.02521008403</v>
      </c>
      <c r="S3495" s="16">
        <v>321225</v>
      </c>
      <c r="T3495" s="15">
        <f t="shared" si="1704"/>
        <v>321225</v>
      </c>
      <c r="U3495" s="14"/>
      <c r="V3495" s="14"/>
      <c r="W3495" s="14"/>
      <c r="X3495" s="14"/>
      <c r="Y3495" s="14"/>
      <c r="Z3495" s="14"/>
      <c r="AA3495" s="14"/>
      <c r="AB3495" s="13">
        <v>116000</v>
      </c>
      <c r="AC3495" s="12">
        <f t="shared" si="1711"/>
        <v>22040</v>
      </c>
      <c r="AD3495" s="6">
        <f t="shared" si="1712"/>
        <v>138040</v>
      </c>
      <c r="AE3495" s="6">
        <f t="shared" si="1713"/>
        <v>7040.04</v>
      </c>
      <c r="AF3495" s="6">
        <f t="shared" si="1714"/>
        <v>145080.04</v>
      </c>
      <c r="AG3495" s="9">
        <f>MIN(L3495,P3495,T3495,AF3495)</f>
        <v>145080.04</v>
      </c>
      <c r="AH3495" s="11">
        <f t="shared" si="1697"/>
        <v>422725.67550000001</v>
      </c>
      <c r="AI3495" s="11">
        <f t="shared" si="1698"/>
        <v>330861.5</v>
      </c>
      <c r="AJ3495" s="10">
        <f t="shared" si="1699"/>
        <v>307382.17887499998</v>
      </c>
      <c r="AK3495" s="9">
        <f t="shared" si="1701"/>
        <v>237970.77000000002</v>
      </c>
      <c r="AL3495" s="9">
        <f t="shared" si="1706"/>
        <v>376793.58775000001</v>
      </c>
      <c r="AM3495" s="6">
        <f>HARMEAN(L3495,P3495,T3495,AF3495)</f>
        <v>261296.07755309122</v>
      </c>
      <c r="AN3495" s="8">
        <f t="shared" si="1715"/>
        <v>116810.94098665434</v>
      </c>
      <c r="AO3495" s="7">
        <f t="shared" si="1707"/>
        <v>0.35305087169904731</v>
      </c>
      <c r="AP3495" s="6">
        <f>+AG3495</f>
        <v>145080.04</v>
      </c>
      <c r="AQ3495" s="5" t="s">
        <v>4</v>
      </c>
    </row>
    <row r="3496" spans="1:44" x14ac:dyDescent="0.25">
      <c r="A3496" s="42">
        <v>1035</v>
      </c>
      <c r="B3496" s="24">
        <v>78181508</v>
      </c>
      <c r="C3496" s="26">
        <v>8714102</v>
      </c>
      <c r="D3496" s="24" t="s">
        <v>3</v>
      </c>
      <c r="E3496" s="24" t="s">
        <v>3</v>
      </c>
      <c r="F3496" s="23" t="s">
        <v>475</v>
      </c>
      <c r="G3496" s="22" t="s">
        <v>1</v>
      </c>
      <c r="H3496" s="21">
        <v>1</v>
      </c>
      <c r="I3496" s="20">
        <v>316026.51473949582</v>
      </c>
      <c r="J3496" s="20">
        <f t="shared" si="1708"/>
        <v>60045.037800504208</v>
      </c>
      <c r="K3496" s="19">
        <f t="shared" si="1709"/>
        <v>376071.55254</v>
      </c>
      <c r="L3496" s="15">
        <f t="shared" si="1710"/>
        <v>376071.55254</v>
      </c>
      <c r="M3496" s="17">
        <v>259356.30252100842</v>
      </c>
      <c r="N3496" s="17">
        <v>49277.697478991598</v>
      </c>
      <c r="O3496" s="16">
        <v>308634</v>
      </c>
      <c r="P3496" s="18">
        <v>308634</v>
      </c>
      <c r="Q3496" s="17">
        <v>240145.37815126052</v>
      </c>
      <c r="R3496" s="17">
        <v>45627.621848739502</v>
      </c>
      <c r="S3496" s="16">
        <v>285773</v>
      </c>
      <c r="T3496" s="15">
        <f t="shared" si="1704"/>
        <v>285773</v>
      </c>
      <c r="U3496" s="14"/>
      <c r="V3496" s="14"/>
      <c r="W3496" s="14"/>
      <c r="X3496" s="14"/>
      <c r="Y3496" s="14"/>
      <c r="Z3496" s="14"/>
      <c r="AA3496" s="14"/>
      <c r="AB3496" s="13">
        <v>147000</v>
      </c>
      <c r="AC3496" s="12">
        <f t="shared" si="1711"/>
        <v>27930</v>
      </c>
      <c r="AD3496" s="6">
        <f t="shared" si="1712"/>
        <v>174930</v>
      </c>
      <c r="AE3496" s="6">
        <f t="shared" si="1713"/>
        <v>8921.43</v>
      </c>
      <c r="AF3496" s="6">
        <f t="shared" si="1714"/>
        <v>183851.43</v>
      </c>
      <c r="AG3496" s="9">
        <f>MIN(L3496,P3496,T3496,AF3496)</f>
        <v>183851.43</v>
      </c>
      <c r="AH3496" s="11">
        <f t="shared" si="1697"/>
        <v>376071.55254</v>
      </c>
      <c r="AI3496" s="11">
        <f t="shared" si="1698"/>
        <v>297203.5</v>
      </c>
      <c r="AJ3496" s="10">
        <f t="shared" si="1699"/>
        <v>288582.495635</v>
      </c>
      <c r="AK3496" s="9">
        <f t="shared" si="1701"/>
        <v>240527.465</v>
      </c>
      <c r="AL3496" s="9">
        <f t="shared" si="1706"/>
        <v>336637.52627000003</v>
      </c>
      <c r="AM3496" s="6">
        <f>HARMEAN(L3496,P3496,T3496,AF3496)</f>
        <v>269585.24110882654</v>
      </c>
      <c r="AN3496" s="8">
        <f t="shared" si="1715"/>
        <v>79651.08762637146</v>
      </c>
      <c r="AO3496" s="7">
        <f t="shared" si="1707"/>
        <v>0.26800184932671206</v>
      </c>
      <c r="AP3496" s="6">
        <f>+AG3496</f>
        <v>183851.43</v>
      </c>
      <c r="AQ3496" s="5" t="s">
        <v>4</v>
      </c>
    </row>
    <row r="3497" spans="1:44" x14ac:dyDescent="0.25">
      <c r="A3497" s="42">
        <v>1036</v>
      </c>
      <c r="B3497" s="24">
        <v>78181508</v>
      </c>
      <c r="C3497" s="26">
        <v>8714102</v>
      </c>
      <c r="D3497" s="24" t="s">
        <v>3</v>
      </c>
      <c r="E3497" s="24" t="s">
        <v>3</v>
      </c>
      <c r="F3497" s="23" t="s">
        <v>474</v>
      </c>
      <c r="G3497" s="22" t="s">
        <v>1</v>
      </c>
      <c r="H3497" s="21">
        <v>1</v>
      </c>
      <c r="I3497" s="20">
        <v>619727.05210084037</v>
      </c>
      <c r="J3497" s="20">
        <f t="shared" si="1708"/>
        <v>117748.13989915967</v>
      </c>
      <c r="K3497" s="19">
        <f t="shared" si="1709"/>
        <v>737475.19200000004</v>
      </c>
      <c r="L3497" s="15">
        <f t="shared" si="1710"/>
        <v>737475.19200000004</v>
      </c>
      <c r="M3497" s="17">
        <v>513307.56302521011</v>
      </c>
      <c r="N3497" s="17">
        <v>97528.436974789918</v>
      </c>
      <c r="O3497" s="16">
        <v>610836</v>
      </c>
      <c r="P3497" s="18">
        <v>610836</v>
      </c>
      <c r="Q3497" s="17">
        <v>470924.36974789918</v>
      </c>
      <c r="R3497" s="17">
        <v>89475.630252100847</v>
      </c>
      <c r="S3497" s="16">
        <v>560400</v>
      </c>
      <c r="T3497" s="15">
        <f t="shared" si="1704"/>
        <v>560400</v>
      </c>
      <c r="U3497" s="14"/>
      <c r="V3497" s="14"/>
      <c r="W3497" s="14"/>
      <c r="X3497" s="14"/>
      <c r="Y3497" s="14"/>
      <c r="Z3497" s="14"/>
      <c r="AA3497" s="14"/>
      <c r="AB3497" s="13"/>
      <c r="AC3497" s="12">
        <f t="shared" si="1711"/>
        <v>0</v>
      </c>
      <c r="AD3497" s="6">
        <f t="shared" si="1712"/>
        <v>0</v>
      </c>
      <c r="AE3497" s="6">
        <f t="shared" si="1713"/>
        <v>0</v>
      </c>
      <c r="AF3497" s="6">
        <f t="shared" si="1714"/>
        <v>0</v>
      </c>
      <c r="AG3497" s="9">
        <f t="shared" ref="AG3497:AG3502" si="1716">MIN(L3497,P3497,T3497)</f>
        <v>560400</v>
      </c>
      <c r="AH3497" s="11">
        <f t="shared" si="1697"/>
        <v>737475.19200000004</v>
      </c>
      <c r="AI3497" s="11">
        <f t="shared" si="1698"/>
        <v>585618</v>
      </c>
      <c r="AJ3497" s="10">
        <f t="shared" si="1699"/>
        <v>477177.79800000001</v>
      </c>
      <c r="AK3497" s="9">
        <f t="shared" si="1701"/>
        <v>573009</v>
      </c>
      <c r="AL3497" s="9">
        <f t="shared" si="1706"/>
        <v>661546.59600000002</v>
      </c>
      <c r="AM3497" s="6">
        <f t="shared" ref="AM3497:AM3502" si="1717">HARMEAN(L3497,P3497)</f>
        <v>668208.3469355522</v>
      </c>
      <c r="AN3497" s="8">
        <f t="shared" si="1715"/>
        <v>326723.03974208375</v>
      </c>
      <c r="AO3497" s="7">
        <f t="shared" si="1707"/>
        <v>0.55791153916389824</v>
      </c>
      <c r="AP3497" s="6">
        <f t="shared" ref="AP3497:AP3520" si="1718">+AM3497</f>
        <v>668208.3469355522</v>
      </c>
      <c r="AQ3497" s="5" t="s">
        <v>0</v>
      </c>
    </row>
    <row r="3498" spans="1:44" x14ac:dyDescent="0.25">
      <c r="A3498" s="42">
        <v>1037</v>
      </c>
      <c r="B3498" s="24">
        <v>78181508</v>
      </c>
      <c r="C3498" s="26">
        <v>8714102</v>
      </c>
      <c r="D3498" s="24" t="s">
        <v>3</v>
      </c>
      <c r="E3498" s="24" t="s">
        <v>3</v>
      </c>
      <c r="F3498" s="23" t="s">
        <v>473</v>
      </c>
      <c r="G3498" s="22" t="s">
        <v>1</v>
      </c>
      <c r="H3498" s="21">
        <v>1</v>
      </c>
      <c r="I3498" s="20">
        <v>268531.80126050423</v>
      </c>
      <c r="J3498" s="20">
        <f t="shared" si="1708"/>
        <v>51021.042239495808</v>
      </c>
      <c r="K3498" s="19">
        <f t="shared" si="1709"/>
        <v>319552.84350000002</v>
      </c>
      <c r="L3498" s="15">
        <f t="shared" si="1710"/>
        <v>319552.84350000002</v>
      </c>
      <c r="M3498" s="17">
        <v>216298.31932773109</v>
      </c>
      <c r="N3498" s="17">
        <v>41096.680672268907</v>
      </c>
      <c r="O3498" s="16">
        <v>257395</v>
      </c>
      <c r="P3498" s="18">
        <v>257395</v>
      </c>
      <c r="Q3498" s="17">
        <v>204054.62184873951</v>
      </c>
      <c r="R3498" s="17">
        <v>38770.378151260506</v>
      </c>
      <c r="S3498" s="16">
        <v>242825</v>
      </c>
      <c r="T3498" s="15">
        <f t="shared" si="1704"/>
        <v>242825</v>
      </c>
      <c r="U3498" s="14"/>
      <c r="V3498" s="14"/>
      <c r="W3498" s="14"/>
      <c r="X3498" s="14"/>
      <c r="Y3498" s="14"/>
      <c r="Z3498" s="14"/>
      <c r="AA3498" s="14"/>
      <c r="AB3498" s="13"/>
      <c r="AC3498" s="12">
        <f t="shared" si="1711"/>
        <v>0</v>
      </c>
      <c r="AD3498" s="6">
        <f t="shared" si="1712"/>
        <v>0</v>
      </c>
      <c r="AE3498" s="6">
        <f t="shared" si="1713"/>
        <v>0</v>
      </c>
      <c r="AF3498" s="6">
        <f t="shared" si="1714"/>
        <v>0</v>
      </c>
      <c r="AG3498" s="9">
        <f t="shared" si="1716"/>
        <v>242825</v>
      </c>
      <c r="AH3498" s="11">
        <f t="shared" si="1697"/>
        <v>319552.84350000002</v>
      </c>
      <c r="AI3498" s="11">
        <f t="shared" si="1698"/>
        <v>250110</v>
      </c>
      <c r="AJ3498" s="10">
        <f t="shared" si="1699"/>
        <v>204943.21087499999</v>
      </c>
      <c r="AK3498" s="9">
        <f t="shared" si="1701"/>
        <v>246467.5</v>
      </c>
      <c r="AL3498" s="9">
        <f t="shared" si="1706"/>
        <v>284831.42174999998</v>
      </c>
      <c r="AM3498" s="6">
        <f t="shared" si="1717"/>
        <v>285125.61431450257</v>
      </c>
      <c r="AN3498" s="8">
        <f t="shared" si="1715"/>
        <v>140621.60538589203</v>
      </c>
      <c r="AO3498" s="7">
        <f t="shared" si="1707"/>
        <v>0.56223903636756645</v>
      </c>
      <c r="AP3498" s="6">
        <f t="shared" si="1718"/>
        <v>285125.61431450257</v>
      </c>
      <c r="AQ3498" s="5" t="s">
        <v>0</v>
      </c>
    </row>
    <row r="3499" spans="1:44" x14ac:dyDescent="0.25">
      <c r="A3499" s="42">
        <v>1038</v>
      </c>
      <c r="B3499" s="24">
        <v>78181508</v>
      </c>
      <c r="C3499" s="26">
        <v>8714102</v>
      </c>
      <c r="D3499" s="24" t="s">
        <v>3</v>
      </c>
      <c r="E3499" s="24" t="s">
        <v>3</v>
      </c>
      <c r="F3499" s="23" t="s">
        <v>472</v>
      </c>
      <c r="G3499" s="22" t="s">
        <v>1</v>
      </c>
      <c r="H3499" s="21">
        <v>1</v>
      </c>
      <c r="I3499" s="20">
        <v>401173.73833613447</v>
      </c>
      <c r="J3499" s="20">
        <f t="shared" si="1708"/>
        <v>76223.010283865544</v>
      </c>
      <c r="K3499" s="19">
        <f t="shared" si="1709"/>
        <v>477396.74862000003</v>
      </c>
      <c r="L3499" s="15">
        <f t="shared" si="1710"/>
        <v>477396.74862000003</v>
      </c>
      <c r="M3499" s="17">
        <v>323138.65546218486</v>
      </c>
      <c r="N3499" s="17">
        <v>61396.344537815123</v>
      </c>
      <c r="O3499" s="16">
        <v>384535</v>
      </c>
      <c r="P3499" s="18">
        <v>384535</v>
      </c>
      <c r="Q3499" s="17">
        <v>304847.89915966388</v>
      </c>
      <c r="R3499" s="17">
        <v>57921.100840336141</v>
      </c>
      <c r="S3499" s="16">
        <v>362769</v>
      </c>
      <c r="T3499" s="15">
        <f t="shared" si="1704"/>
        <v>362769</v>
      </c>
      <c r="U3499" s="14"/>
      <c r="V3499" s="14"/>
      <c r="W3499" s="14"/>
      <c r="X3499" s="14"/>
      <c r="Y3499" s="14"/>
      <c r="Z3499" s="14"/>
      <c r="AA3499" s="14"/>
      <c r="AB3499" s="13"/>
      <c r="AC3499" s="12">
        <f t="shared" si="1711"/>
        <v>0</v>
      </c>
      <c r="AD3499" s="6">
        <f t="shared" si="1712"/>
        <v>0</v>
      </c>
      <c r="AE3499" s="6">
        <f t="shared" si="1713"/>
        <v>0</v>
      </c>
      <c r="AF3499" s="6">
        <f t="shared" si="1714"/>
        <v>0</v>
      </c>
      <c r="AG3499" s="9">
        <f t="shared" si="1716"/>
        <v>362769</v>
      </c>
      <c r="AH3499" s="11">
        <f t="shared" si="1697"/>
        <v>477396.74862000003</v>
      </c>
      <c r="AI3499" s="11">
        <f t="shared" si="1698"/>
        <v>373652</v>
      </c>
      <c r="AJ3499" s="10">
        <f t="shared" si="1699"/>
        <v>306175.18715499999</v>
      </c>
      <c r="AK3499" s="9">
        <f t="shared" si="1701"/>
        <v>368210.5</v>
      </c>
      <c r="AL3499" s="9">
        <f t="shared" si="1706"/>
        <v>425524.37430999998</v>
      </c>
      <c r="AM3499" s="6">
        <f t="shared" si="1717"/>
        <v>425963.56155694823</v>
      </c>
      <c r="AN3499" s="8">
        <f t="shared" si="1715"/>
        <v>210081.87948301682</v>
      </c>
      <c r="AO3499" s="7">
        <f t="shared" si="1707"/>
        <v>0.56223940854864107</v>
      </c>
      <c r="AP3499" s="6">
        <f t="shared" si="1718"/>
        <v>425963.56155694823</v>
      </c>
      <c r="AQ3499" s="5" t="s">
        <v>0</v>
      </c>
    </row>
    <row r="3500" spans="1:44" x14ac:dyDescent="0.25">
      <c r="A3500" s="42">
        <v>1039</v>
      </c>
      <c r="B3500" s="24">
        <v>78181508</v>
      </c>
      <c r="C3500" s="26">
        <v>8714102</v>
      </c>
      <c r="D3500" s="24" t="s">
        <v>3</v>
      </c>
      <c r="E3500" s="24" t="s">
        <v>3</v>
      </c>
      <c r="F3500" s="23" t="s">
        <v>471</v>
      </c>
      <c r="G3500" s="22" t="s">
        <v>1</v>
      </c>
      <c r="H3500" s="21">
        <v>1</v>
      </c>
      <c r="I3500" s="20">
        <v>398631.35344537819</v>
      </c>
      <c r="J3500" s="20">
        <f t="shared" si="1708"/>
        <v>75739.95715462185</v>
      </c>
      <c r="K3500" s="19">
        <f t="shared" si="1709"/>
        <v>474371.31060000003</v>
      </c>
      <c r="L3500" s="15">
        <f t="shared" si="1710"/>
        <v>474371.31060000003</v>
      </c>
      <c r="M3500" s="17">
        <v>330178.15126050421</v>
      </c>
      <c r="N3500" s="17">
        <v>62733.848739495799</v>
      </c>
      <c r="O3500" s="16">
        <v>392912</v>
      </c>
      <c r="P3500" s="18">
        <v>392912</v>
      </c>
      <c r="Q3500" s="17">
        <v>302915.96638655465</v>
      </c>
      <c r="R3500" s="17">
        <v>57554.033613445383</v>
      </c>
      <c r="S3500" s="16">
        <v>360470</v>
      </c>
      <c r="T3500" s="15">
        <f t="shared" si="1704"/>
        <v>360470</v>
      </c>
      <c r="U3500" s="14"/>
      <c r="V3500" s="14"/>
      <c r="W3500" s="14"/>
      <c r="X3500" s="14"/>
      <c r="Y3500" s="14"/>
      <c r="Z3500" s="14"/>
      <c r="AA3500" s="14"/>
      <c r="AB3500" s="13"/>
      <c r="AC3500" s="12">
        <f t="shared" si="1711"/>
        <v>0</v>
      </c>
      <c r="AD3500" s="6">
        <f t="shared" si="1712"/>
        <v>0</v>
      </c>
      <c r="AE3500" s="6">
        <f t="shared" si="1713"/>
        <v>0</v>
      </c>
      <c r="AF3500" s="6">
        <f t="shared" si="1714"/>
        <v>0</v>
      </c>
      <c r="AG3500" s="9">
        <f t="shared" si="1716"/>
        <v>360470</v>
      </c>
      <c r="AH3500" s="11">
        <f t="shared" si="1697"/>
        <v>474371.31060000003</v>
      </c>
      <c r="AI3500" s="11">
        <f t="shared" si="1698"/>
        <v>376691</v>
      </c>
      <c r="AJ3500" s="10">
        <f t="shared" si="1699"/>
        <v>306938.32764999999</v>
      </c>
      <c r="AK3500" s="9">
        <f t="shared" si="1701"/>
        <v>368580.5</v>
      </c>
      <c r="AL3500" s="9">
        <f t="shared" si="1706"/>
        <v>425531.15529999998</v>
      </c>
      <c r="AM3500" s="6">
        <f t="shared" si="1717"/>
        <v>429816.13530997699</v>
      </c>
      <c r="AN3500" s="8">
        <f t="shared" si="1715"/>
        <v>210160.29837725195</v>
      </c>
      <c r="AO3500" s="7">
        <f t="shared" si="1707"/>
        <v>0.55791165272664323</v>
      </c>
      <c r="AP3500" s="6">
        <f t="shared" si="1718"/>
        <v>429816.13530997699</v>
      </c>
      <c r="AQ3500" s="5" t="s">
        <v>0</v>
      </c>
    </row>
    <row r="3501" spans="1:44" x14ac:dyDescent="0.25">
      <c r="A3501" s="42">
        <v>1040</v>
      </c>
      <c r="B3501" s="24">
        <v>78181508</v>
      </c>
      <c r="C3501" s="26">
        <v>8714102</v>
      </c>
      <c r="D3501" s="24" t="s">
        <v>3</v>
      </c>
      <c r="E3501" s="24" t="s">
        <v>3</v>
      </c>
      <c r="F3501" s="23" t="s">
        <v>470</v>
      </c>
      <c r="G3501" s="22" t="s">
        <v>1</v>
      </c>
      <c r="H3501" s="21">
        <v>1</v>
      </c>
      <c r="I3501" s="20">
        <v>405384.87433613447</v>
      </c>
      <c r="J3501" s="20">
        <f t="shared" si="1708"/>
        <v>77023.126123865557</v>
      </c>
      <c r="K3501" s="19">
        <f t="shared" si="1709"/>
        <v>482408.00046000001</v>
      </c>
      <c r="L3501" s="15">
        <f t="shared" si="1710"/>
        <v>482408.00046000001</v>
      </c>
      <c r="M3501" s="17">
        <v>326531.09243697481</v>
      </c>
      <c r="N3501" s="17">
        <v>62040.907563025212</v>
      </c>
      <c r="O3501" s="16">
        <v>388572</v>
      </c>
      <c r="P3501" s="18">
        <v>388572</v>
      </c>
      <c r="Q3501" s="17">
        <v>308047.89915966388</v>
      </c>
      <c r="R3501" s="17">
        <v>58529.100840336141</v>
      </c>
      <c r="S3501" s="16">
        <v>366577</v>
      </c>
      <c r="T3501" s="15">
        <f t="shared" si="1704"/>
        <v>366577</v>
      </c>
      <c r="U3501" s="14"/>
      <c r="V3501" s="14"/>
      <c r="W3501" s="14"/>
      <c r="X3501" s="14"/>
      <c r="Y3501" s="14"/>
      <c r="Z3501" s="14"/>
      <c r="AA3501" s="14"/>
      <c r="AB3501" s="13"/>
      <c r="AC3501" s="12">
        <f t="shared" si="1711"/>
        <v>0</v>
      </c>
      <c r="AD3501" s="6">
        <f t="shared" si="1712"/>
        <v>0</v>
      </c>
      <c r="AE3501" s="6">
        <f t="shared" si="1713"/>
        <v>0</v>
      </c>
      <c r="AF3501" s="6">
        <f t="shared" si="1714"/>
        <v>0</v>
      </c>
      <c r="AG3501" s="9">
        <f t="shared" si="1716"/>
        <v>366577</v>
      </c>
      <c r="AH3501" s="11">
        <f t="shared" si="1697"/>
        <v>482408.00046000001</v>
      </c>
      <c r="AI3501" s="11">
        <f t="shared" si="1698"/>
        <v>377574.5</v>
      </c>
      <c r="AJ3501" s="10">
        <f t="shared" si="1699"/>
        <v>309389.250115</v>
      </c>
      <c r="AK3501" s="9">
        <f t="shared" si="1701"/>
        <v>372075.75</v>
      </c>
      <c r="AL3501" s="9">
        <f t="shared" si="1706"/>
        <v>429991.25023000001</v>
      </c>
      <c r="AM3501" s="6">
        <f t="shared" si="1717"/>
        <v>430435.23721725645</v>
      </c>
      <c r="AN3501" s="8">
        <f t="shared" si="1715"/>
        <v>212287.18180327269</v>
      </c>
      <c r="AO3501" s="7">
        <f t="shared" si="1707"/>
        <v>0.56223919200918682</v>
      </c>
      <c r="AP3501" s="6">
        <f t="shared" si="1718"/>
        <v>430435.23721725645</v>
      </c>
      <c r="AQ3501" s="5" t="s">
        <v>0</v>
      </c>
    </row>
    <row r="3502" spans="1:44" x14ac:dyDescent="0.25">
      <c r="A3502" s="42">
        <v>1041</v>
      </c>
      <c r="B3502" s="24">
        <v>78181508</v>
      </c>
      <c r="C3502" s="26">
        <v>8714102</v>
      </c>
      <c r="D3502" s="24" t="s">
        <v>3</v>
      </c>
      <c r="E3502" s="24" t="s">
        <v>3</v>
      </c>
      <c r="F3502" s="23" t="s">
        <v>469</v>
      </c>
      <c r="G3502" s="22" t="s">
        <v>1</v>
      </c>
      <c r="H3502" s="21">
        <v>1</v>
      </c>
      <c r="I3502" s="20">
        <v>1057059.2762016808</v>
      </c>
      <c r="J3502" s="20">
        <f t="shared" si="1708"/>
        <v>200841.26247831935</v>
      </c>
      <c r="K3502" s="19">
        <f t="shared" si="1709"/>
        <v>1257900.5386800002</v>
      </c>
      <c r="L3502" s="15">
        <f t="shared" si="1710"/>
        <v>1257900.5386800002</v>
      </c>
      <c r="M3502" s="17">
        <v>843410.92436974798</v>
      </c>
      <c r="N3502" s="17">
        <v>160248.07563025213</v>
      </c>
      <c r="O3502" s="16">
        <v>1003659.0000000001</v>
      </c>
      <c r="P3502" s="18">
        <v>1003659.0000000001</v>
      </c>
      <c r="Q3502" s="17">
        <v>803248.73949579836</v>
      </c>
      <c r="R3502" s="17">
        <v>152617.26050420169</v>
      </c>
      <c r="S3502" s="16">
        <v>955866</v>
      </c>
      <c r="T3502" s="15">
        <f t="shared" si="1704"/>
        <v>955866</v>
      </c>
      <c r="U3502" s="14"/>
      <c r="V3502" s="14"/>
      <c r="W3502" s="14"/>
      <c r="X3502" s="14"/>
      <c r="Y3502" s="14"/>
      <c r="Z3502" s="14"/>
      <c r="AA3502" s="14"/>
      <c r="AB3502" s="13"/>
      <c r="AC3502" s="12">
        <f t="shared" si="1711"/>
        <v>0</v>
      </c>
      <c r="AD3502" s="6">
        <f t="shared" si="1712"/>
        <v>0</v>
      </c>
      <c r="AE3502" s="6">
        <f t="shared" si="1713"/>
        <v>0</v>
      </c>
      <c r="AF3502" s="6">
        <f t="shared" si="1714"/>
        <v>0</v>
      </c>
      <c r="AG3502" s="9">
        <f t="shared" si="1716"/>
        <v>955866</v>
      </c>
      <c r="AH3502" s="11">
        <f t="shared" si="1697"/>
        <v>1257900.5386800002</v>
      </c>
      <c r="AI3502" s="11">
        <f t="shared" si="1698"/>
        <v>979762.5</v>
      </c>
      <c r="AJ3502" s="10">
        <f t="shared" si="1699"/>
        <v>804356.38467000006</v>
      </c>
      <c r="AK3502" s="9">
        <f t="shared" si="1701"/>
        <v>967814.25</v>
      </c>
      <c r="AL3502" s="9">
        <f t="shared" si="1706"/>
        <v>1118831.5193400001</v>
      </c>
      <c r="AM3502" s="6">
        <f t="shared" si="1717"/>
        <v>1116489.0202164769</v>
      </c>
      <c r="AN3502" s="8">
        <f t="shared" si="1715"/>
        <v>552379.1539666882</v>
      </c>
      <c r="AO3502" s="7">
        <f t="shared" si="1707"/>
        <v>0.56378883042236072</v>
      </c>
      <c r="AP3502" s="6">
        <f t="shared" si="1718"/>
        <v>1116489.0202164769</v>
      </c>
      <c r="AQ3502" s="5" t="s">
        <v>0</v>
      </c>
    </row>
    <row r="3503" spans="1:44" x14ac:dyDescent="0.25">
      <c r="A3503" s="42">
        <v>1042</v>
      </c>
      <c r="B3503" s="24">
        <v>78181508</v>
      </c>
      <c r="C3503" s="26">
        <v>8714102</v>
      </c>
      <c r="D3503" s="24" t="s">
        <v>3</v>
      </c>
      <c r="E3503" s="24" t="s">
        <v>3</v>
      </c>
      <c r="F3503" s="23" t="s">
        <v>468</v>
      </c>
      <c r="G3503" s="22" t="s">
        <v>1</v>
      </c>
      <c r="H3503" s="21">
        <v>1</v>
      </c>
      <c r="I3503" s="20">
        <v>701920.50882352947</v>
      </c>
      <c r="J3503" s="20">
        <f t="shared" si="1708"/>
        <v>133364.89667647061</v>
      </c>
      <c r="K3503" s="19">
        <f t="shared" si="1709"/>
        <v>835285.40550000011</v>
      </c>
      <c r="L3503" s="15">
        <f t="shared" si="1710"/>
        <v>835285.40550000011</v>
      </c>
      <c r="M3503" s="17">
        <v>560051.26050420175</v>
      </c>
      <c r="N3503" s="17">
        <v>106409.73949579833</v>
      </c>
      <c r="O3503" s="16">
        <v>666461.00000000012</v>
      </c>
      <c r="P3503" s="18">
        <v>666461.00000000012</v>
      </c>
      <c r="Q3503" s="17">
        <v>533382.3529411765</v>
      </c>
      <c r="R3503" s="17">
        <v>101342.64705882354</v>
      </c>
      <c r="S3503" s="16">
        <v>634725</v>
      </c>
      <c r="T3503" s="15">
        <f t="shared" si="1704"/>
        <v>634725</v>
      </c>
      <c r="U3503" s="14"/>
      <c r="V3503" s="14"/>
      <c r="W3503" s="14"/>
      <c r="X3503" s="14"/>
      <c r="Y3503" s="14"/>
      <c r="Z3503" s="14"/>
      <c r="AA3503" s="14"/>
      <c r="AB3503" s="13">
        <v>172000</v>
      </c>
      <c r="AC3503" s="12">
        <f t="shared" si="1711"/>
        <v>32680</v>
      </c>
      <c r="AD3503" s="6">
        <f t="shared" si="1712"/>
        <v>204680</v>
      </c>
      <c r="AE3503" s="6">
        <f t="shared" si="1713"/>
        <v>10438.679999999998</v>
      </c>
      <c r="AF3503" s="6">
        <f t="shared" si="1714"/>
        <v>215118.68</v>
      </c>
      <c r="AG3503" s="9">
        <f>MIN(L3503,P3503,T3503,AF3503)</f>
        <v>215118.68</v>
      </c>
      <c r="AH3503" s="11">
        <f t="shared" si="1697"/>
        <v>835285.40550000011</v>
      </c>
      <c r="AI3503" s="11">
        <f t="shared" si="1698"/>
        <v>650593</v>
      </c>
      <c r="AJ3503" s="10">
        <f t="shared" si="1699"/>
        <v>587897.52137500013</v>
      </c>
      <c r="AK3503" s="9">
        <f t="shared" si="1701"/>
        <v>432855.83999999997</v>
      </c>
      <c r="AL3503" s="9">
        <f t="shared" si="1706"/>
        <v>742939.20275000005</v>
      </c>
      <c r="AM3503" s="6">
        <f>HARMEAN(L3503,P3503,T3503,AF3503)</f>
        <v>448343.00155329215</v>
      </c>
      <c r="AN3503" s="8">
        <f t="shared" si="1715"/>
        <v>263647.40514354099</v>
      </c>
      <c r="AO3503" s="7">
        <f t="shared" si="1707"/>
        <v>0.40524168741984773</v>
      </c>
      <c r="AP3503" s="6">
        <f t="shared" si="1718"/>
        <v>448343.00155329215</v>
      </c>
      <c r="AQ3503" s="5" t="s">
        <v>0</v>
      </c>
    </row>
    <row r="3504" spans="1:44" ht="25.5" x14ac:dyDescent="0.25">
      <c r="A3504" s="42">
        <v>1043</v>
      </c>
      <c r="B3504" s="24">
        <v>78181508</v>
      </c>
      <c r="C3504" s="26">
        <v>8714102</v>
      </c>
      <c r="D3504" s="24" t="s">
        <v>3</v>
      </c>
      <c r="E3504" s="24" t="s">
        <v>3</v>
      </c>
      <c r="F3504" s="23" t="s">
        <v>467</v>
      </c>
      <c r="G3504" s="22" t="s">
        <v>1</v>
      </c>
      <c r="H3504" s="21">
        <v>1</v>
      </c>
      <c r="I3504" s="20">
        <v>701920.50882352947</v>
      </c>
      <c r="J3504" s="20">
        <f t="shared" si="1708"/>
        <v>133364.89667647061</v>
      </c>
      <c r="K3504" s="19">
        <f t="shared" si="1709"/>
        <v>835285.40550000011</v>
      </c>
      <c r="L3504" s="15">
        <f t="shared" si="1710"/>
        <v>835285.40550000011</v>
      </c>
      <c r="M3504" s="17">
        <v>570719.32773109246</v>
      </c>
      <c r="N3504" s="17">
        <v>108436.67226890757</v>
      </c>
      <c r="O3504" s="16">
        <v>679156</v>
      </c>
      <c r="P3504" s="18">
        <v>679156</v>
      </c>
      <c r="Q3504" s="17">
        <v>533382.3529411765</v>
      </c>
      <c r="R3504" s="17">
        <v>101342.64705882354</v>
      </c>
      <c r="S3504" s="16">
        <v>634725</v>
      </c>
      <c r="T3504" s="15">
        <f t="shared" si="1704"/>
        <v>634725</v>
      </c>
      <c r="U3504" s="14"/>
      <c r="V3504" s="14"/>
      <c r="W3504" s="14"/>
      <c r="X3504" s="14"/>
      <c r="Y3504" s="14"/>
      <c r="Z3504" s="14"/>
      <c r="AA3504" s="14"/>
      <c r="AB3504" s="13">
        <v>143000</v>
      </c>
      <c r="AC3504" s="12">
        <f t="shared" si="1711"/>
        <v>27170</v>
      </c>
      <c r="AD3504" s="6">
        <f t="shared" si="1712"/>
        <v>170170</v>
      </c>
      <c r="AE3504" s="6">
        <f t="shared" si="1713"/>
        <v>8678.67</v>
      </c>
      <c r="AF3504" s="6">
        <f t="shared" si="1714"/>
        <v>178848.67</v>
      </c>
      <c r="AG3504" s="9">
        <f>MIN(L3504,P3504,T3504,AF3504)</f>
        <v>178848.67</v>
      </c>
      <c r="AH3504" s="11">
        <f t="shared" si="1697"/>
        <v>835285.40550000011</v>
      </c>
      <c r="AI3504" s="11">
        <f t="shared" si="1698"/>
        <v>656940.5</v>
      </c>
      <c r="AJ3504" s="10">
        <f t="shared" si="1699"/>
        <v>582003.76887500007</v>
      </c>
      <c r="AK3504" s="9">
        <f t="shared" si="1701"/>
        <v>417894.58500000002</v>
      </c>
      <c r="AL3504" s="9">
        <f t="shared" si="1706"/>
        <v>746112.95275000005</v>
      </c>
      <c r="AM3504" s="6">
        <f>HARMEAN(L3504,P3504,T3504,AF3504)</f>
        <v>406652.17978449503</v>
      </c>
      <c r="AN3504" s="8">
        <f t="shared" si="1715"/>
        <v>282195.97529863915</v>
      </c>
      <c r="AO3504" s="7">
        <f t="shared" si="1707"/>
        <v>0.42956093481622637</v>
      </c>
      <c r="AP3504" s="6">
        <f t="shared" si="1718"/>
        <v>406652.17978449503</v>
      </c>
      <c r="AQ3504" s="5" t="s">
        <v>0</v>
      </c>
    </row>
    <row r="3505" spans="1:43" x14ac:dyDescent="0.25">
      <c r="A3505" s="42">
        <v>1044</v>
      </c>
      <c r="B3505" s="24">
        <v>78181508</v>
      </c>
      <c r="C3505" s="26">
        <v>8714102</v>
      </c>
      <c r="D3505" s="24" t="s">
        <v>3</v>
      </c>
      <c r="E3505" s="24" t="s">
        <v>3</v>
      </c>
      <c r="F3505" s="23" t="s">
        <v>466</v>
      </c>
      <c r="G3505" s="22" t="s">
        <v>1</v>
      </c>
      <c r="H3505" s="21">
        <v>1</v>
      </c>
      <c r="I3505" s="20">
        <v>439207.77206722694</v>
      </c>
      <c r="J3505" s="20">
        <f t="shared" si="1708"/>
        <v>83449.476692773125</v>
      </c>
      <c r="K3505" s="19">
        <f t="shared" si="1709"/>
        <v>522657.24876000005</v>
      </c>
      <c r="L3505" s="15">
        <f t="shared" si="1710"/>
        <v>522657.24876000005</v>
      </c>
      <c r="M3505" s="17">
        <v>360449.57983193279</v>
      </c>
      <c r="N3505" s="17">
        <v>68485.420168067227</v>
      </c>
      <c r="O3505" s="16">
        <v>428935</v>
      </c>
      <c r="P3505" s="18">
        <v>428935</v>
      </c>
      <c r="Q3505" s="17">
        <v>333749.57983193279</v>
      </c>
      <c r="R3505" s="17">
        <v>63412.420168067234</v>
      </c>
      <c r="S3505" s="16">
        <v>397162</v>
      </c>
      <c r="T3505" s="15">
        <f t="shared" si="1704"/>
        <v>397162</v>
      </c>
      <c r="U3505" s="14"/>
      <c r="V3505" s="14"/>
      <c r="W3505" s="14"/>
      <c r="X3505" s="14"/>
      <c r="Y3505" s="14"/>
      <c r="Z3505" s="14"/>
      <c r="AA3505" s="14"/>
      <c r="AB3505" s="13"/>
      <c r="AC3505" s="12">
        <f t="shared" si="1711"/>
        <v>0</v>
      </c>
      <c r="AD3505" s="6">
        <f t="shared" si="1712"/>
        <v>0</v>
      </c>
      <c r="AE3505" s="6">
        <f t="shared" si="1713"/>
        <v>0</v>
      </c>
      <c r="AF3505" s="6">
        <f t="shared" si="1714"/>
        <v>0</v>
      </c>
      <c r="AG3505" s="9">
        <f t="shared" ref="AG3505:AG3510" si="1719">MIN(L3505,P3505,T3505)</f>
        <v>397162</v>
      </c>
      <c r="AH3505" s="11">
        <f t="shared" si="1697"/>
        <v>522657.24876000005</v>
      </c>
      <c r="AI3505" s="11">
        <f t="shared" si="1698"/>
        <v>413048.5</v>
      </c>
      <c r="AJ3505" s="10">
        <f t="shared" si="1699"/>
        <v>337188.56219000003</v>
      </c>
      <c r="AK3505" s="9">
        <f t="shared" si="1701"/>
        <v>405105.25</v>
      </c>
      <c r="AL3505" s="9">
        <f t="shared" si="1706"/>
        <v>467852.87438000005</v>
      </c>
      <c r="AM3505" s="6">
        <f t="shared" ref="AM3505:AM3510" si="1720">HARMEAN(L3505,P3505,T3505)</f>
        <v>443621.63506055955</v>
      </c>
      <c r="AN3505" s="8">
        <f t="shared" si="1715"/>
        <v>231018.74546115263</v>
      </c>
      <c r="AO3505" s="7">
        <f t="shared" si="1707"/>
        <v>0.55930174171108871</v>
      </c>
      <c r="AP3505" s="6">
        <f t="shared" si="1718"/>
        <v>443621.63506055955</v>
      </c>
      <c r="AQ3505" s="5" t="s">
        <v>0</v>
      </c>
    </row>
    <row r="3506" spans="1:43" x14ac:dyDescent="0.25">
      <c r="A3506" s="42">
        <v>1045</v>
      </c>
      <c r="B3506" s="24">
        <v>78181508</v>
      </c>
      <c r="C3506" s="26">
        <v>8714102</v>
      </c>
      <c r="D3506" s="24" t="s">
        <v>3</v>
      </c>
      <c r="E3506" s="24" t="s">
        <v>3</v>
      </c>
      <c r="F3506" s="23" t="s">
        <v>465</v>
      </c>
      <c r="G3506" s="22" t="s">
        <v>1</v>
      </c>
      <c r="H3506" s="21">
        <v>1</v>
      </c>
      <c r="I3506" s="20">
        <v>274583.09752941178</v>
      </c>
      <c r="J3506" s="20">
        <f t="shared" si="1708"/>
        <v>52170.788530588237</v>
      </c>
      <c r="K3506" s="19">
        <f t="shared" si="1709"/>
        <v>326753.88606000005</v>
      </c>
      <c r="L3506" s="15">
        <f t="shared" si="1710"/>
        <v>326753.88606000005</v>
      </c>
      <c r="M3506" s="17">
        <v>223258.82352941178</v>
      </c>
      <c r="N3506" s="17">
        <v>42419.176470588238</v>
      </c>
      <c r="O3506" s="16">
        <v>265678</v>
      </c>
      <c r="P3506" s="18">
        <v>265678</v>
      </c>
      <c r="Q3506" s="17">
        <v>208652.9411764706</v>
      </c>
      <c r="R3506" s="17">
        <v>39644.058823529413</v>
      </c>
      <c r="S3506" s="16">
        <v>248297</v>
      </c>
      <c r="T3506" s="15">
        <f t="shared" si="1704"/>
        <v>248297</v>
      </c>
      <c r="U3506" s="14"/>
      <c r="V3506" s="14"/>
      <c r="W3506" s="14"/>
      <c r="X3506" s="14"/>
      <c r="Y3506" s="14"/>
      <c r="Z3506" s="14"/>
      <c r="AA3506" s="14"/>
      <c r="AB3506" s="13"/>
      <c r="AC3506" s="12">
        <f t="shared" si="1711"/>
        <v>0</v>
      </c>
      <c r="AD3506" s="6">
        <f t="shared" si="1712"/>
        <v>0</v>
      </c>
      <c r="AE3506" s="6">
        <f t="shared" si="1713"/>
        <v>0</v>
      </c>
      <c r="AF3506" s="6">
        <f t="shared" si="1714"/>
        <v>0</v>
      </c>
      <c r="AG3506" s="9">
        <f t="shared" si="1719"/>
        <v>248297</v>
      </c>
      <c r="AH3506" s="11">
        <f t="shared" si="1697"/>
        <v>326753.88606000005</v>
      </c>
      <c r="AI3506" s="11">
        <f t="shared" si="1698"/>
        <v>256987.5</v>
      </c>
      <c r="AJ3506" s="10">
        <f t="shared" si="1699"/>
        <v>210182.22151500001</v>
      </c>
      <c r="AK3506" s="9">
        <f t="shared" si="1701"/>
        <v>252642.25</v>
      </c>
      <c r="AL3506" s="9">
        <f t="shared" si="1706"/>
        <v>291870.69303000002</v>
      </c>
      <c r="AM3506" s="6">
        <f t="shared" si="1720"/>
        <v>276451.9063509432</v>
      </c>
      <c r="AN3506" s="8">
        <f t="shared" si="1715"/>
        <v>144104.17179294213</v>
      </c>
      <c r="AO3506" s="7">
        <f t="shared" si="1707"/>
        <v>0.56074389529818425</v>
      </c>
      <c r="AP3506" s="6">
        <f t="shared" si="1718"/>
        <v>276451.9063509432</v>
      </c>
      <c r="AQ3506" s="5" t="s">
        <v>0</v>
      </c>
    </row>
    <row r="3507" spans="1:43" x14ac:dyDescent="0.25">
      <c r="A3507" s="42">
        <v>1046</v>
      </c>
      <c r="B3507" s="24">
        <v>78181508</v>
      </c>
      <c r="C3507" s="26">
        <v>8714102</v>
      </c>
      <c r="D3507" s="24" t="s">
        <v>3</v>
      </c>
      <c r="E3507" s="24" t="s">
        <v>3</v>
      </c>
      <c r="F3507" s="23" t="s">
        <v>464</v>
      </c>
      <c r="G3507" s="22" t="s">
        <v>1</v>
      </c>
      <c r="H3507" s="21">
        <v>1</v>
      </c>
      <c r="I3507" s="20">
        <v>278660.42379831936</v>
      </c>
      <c r="J3507" s="20">
        <f t="shared" si="1708"/>
        <v>52945.480521680678</v>
      </c>
      <c r="K3507" s="19">
        <f t="shared" si="1709"/>
        <v>331605.90432000003</v>
      </c>
      <c r="L3507" s="15">
        <f t="shared" si="1710"/>
        <v>331605.90432000003</v>
      </c>
      <c r="M3507" s="17">
        <v>222338.65546218489</v>
      </c>
      <c r="N3507" s="17">
        <v>42244.34453781513</v>
      </c>
      <c r="O3507" s="16">
        <v>264583</v>
      </c>
      <c r="P3507" s="18">
        <v>264583</v>
      </c>
      <c r="Q3507" s="17">
        <v>211751.26050420169</v>
      </c>
      <c r="R3507" s="17">
        <v>40232.73949579832</v>
      </c>
      <c r="S3507" s="16">
        <v>251984</v>
      </c>
      <c r="T3507" s="15">
        <f t="shared" si="1704"/>
        <v>251984</v>
      </c>
      <c r="U3507" s="14"/>
      <c r="V3507" s="14"/>
      <c r="W3507" s="14"/>
      <c r="X3507" s="14"/>
      <c r="Y3507" s="14"/>
      <c r="Z3507" s="14"/>
      <c r="AA3507" s="14"/>
      <c r="AB3507" s="13"/>
      <c r="AC3507" s="12">
        <f t="shared" si="1711"/>
        <v>0</v>
      </c>
      <c r="AD3507" s="6">
        <f t="shared" si="1712"/>
        <v>0</v>
      </c>
      <c r="AE3507" s="6">
        <f t="shared" si="1713"/>
        <v>0</v>
      </c>
      <c r="AF3507" s="6">
        <f t="shared" si="1714"/>
        <v>0</v>
      </c>
      <c r="AG3507" s="9">
        <f t="shared" si="1719"/>
        <v>251984</v>
      </c>
      <c r="AH3507" s="11">
        <f t="shared" si="1697"/>
        <v>331605.90432000003</v>
      </c>
      <c r="AI3507" s="11">
        <f t="shared" si="1698"/>
        <v>258283.5</v>
      </c>
      <c r="AJ3507" s="10">
        <f t="shared" si="1699"/>
        <v>212043.22607999999</v>
      </c>
      <c r="AK3507" s="9">
        <f t="shared" si="1701"/>
        <v>255133.75</v>
      </c>
      <c r="AL3507" s="9">
        <f t="shared" si="1706"/>
        <v>294944.70215999999</v>
      </c>
      <c r="AM3507" s="6">
        <f t="shared" si="1720"/>
        <v>278715.44604486023</v>
      </c>
      <c r="AN3507" s="8">
        <f t="shared" si="1715"/>
        <v>145617.3719252263</v>
      </c>
      <c r="AO3507" s="7">
        <f t="shared" si="1707"/>
        <v>0.56378890608663079</v>
      </c>
      <c r="AP3507" s="6">
        <f t="shared" si="1718"/>
        <v>278715.44604486023</v>
      </c>
      <c r="AQ3507" s="5" t="s">
        <v>0</v>
      </c>
    </row>
    <row r="3508" spans="1:43" x14ac:dyDescent="0.25">
      <c r="A3508" s="42">
        <v>1047</v>
      </c>
      <c r="B3508" s="24">
        <v>78181508</v>
      </c>
      <c r="C3508" s="26">
        <v>8714102</v>
      </c>
      <c r="D3508" s="24" t="s">
        <v>3</v>
      </c>
      <c r="E3508" s="24" t="s">
        <v>3</v>
      </c>
      <c r="F3508" s="23" t="s">
        <v>463</v>
      </c>
      <c r="G3508" s="22" t="s">
        <v>1</v>
      </c>
      <c r="H3508" s="21">
        <v>1</v>
      </c>
      <c r="I3508" s="20">
        <v>426091.10082352947</v>
      </c>
      <c r="J3508" s="20">
        <f t="shared" si="1708"/>
        <v>80957.309156470597</v>
      </c>
      <c r="K3508" s="19">
        <f t="shared" si="1709"/>
        <v>507048.40998000005</v>
      </c>
      <c r="L3508" s="15">
        <f t="shared" si="1710"/>
        <v>507048.40998000005</v>
      </c>
      <c r="M3508" s="17">
        <v>349684.87394957984</v>
      </c>
      <c r="N3508" s="17">
        <v>66440.126050420164</v>
      </c>
      <c r="O3508" s="16">
        <v>416125</v>
      </c>
      <c r="P3508" s="18">
        <v>416125</v>
      </c>
      <c r="Q3508" s="17">
        <v>323782.3529411765</v>
      </c>
      <c r="R3508" s="17">
        <v>61518.647058823539</v>
      </c>
      <c r="S3508" s="16">
        <v>385301.00000000006</v>
      </c>
      <c r="T3508" s="15">
        <f t="shared" si="1704"/>
        <v>385301.00000000006</v>
      </c>
      <c r="U3508" s="14"/>
      <c r="V3508" s="14"/>
      <c r="W3508" s="14"/>
      <c r="X3508" s="14"/>
      <c r="Y3508" s="14"/>
      <c r="Z3508" s="14"/>
      <c r="AA3508" s="14"/>
      <c r="AB3508" s="13"/>
      <c r="AC3508" s="12">
        <f t="shared" si="1711"/>
        <v>0</v>
      </c>
      <c r="AD3508" s="6">
        <f t="shared" si="1712"/>
        <v>0</v>
      </c>
      <c r="AE3508" s="6">
        <f t="shared" si="1713"/>
        <v>0</v>
      </c>
      <c r="AF3508" s="6">
        <f t="shared" si="1714"/>
        <v>0</v>
      </c>
      <c r="AG3508" s="9">
        <f t="shared" si="1719"/>
        <v>385301.00000000006</v>
      </c>
      <c r="AH3508" s="11">
        <f t="shared" si="1697"/>
        <v>507048.40998000005</v>
      </c>
      <c r="AI3508" s="11">
        <f t="shared" si="1698"/>
        <v>400713</v>
      </c>
      <c r="AJ3508" s="10">
        <f t="shared" si="1699"/>
        <v>327118.602495</v>
      </c>
      <c r="AK3508" s="9">
        <f t="shared" si="1701"/>
        <v>393007</v>
      </c>
      <c r="AL3508" s="9">
        <f t="shared" si="1706"/>
        <v>453880.70499</v>
      </c>
      <c r="AM3508" s="6">
        <f t="shared" si="1720"/>
        <v>430373.1041404361</v>
      </c>
      <c r="AN3508" s="8">
        <f t="shared" si="1715"/>
        <v>224119.49632292066</v>
      </c>
      <c r="AO3508" s="7">
        <f t="shared" si="1707"/>
        <v>0.55930178537487096</v>
      </c>
      <c r="AP3508" s="6">
        <f t="shared" si="1718"/>
        <v>430373.1041404361</v>
      </c>
      <c r="AQ3508" s="5" t="s">
        <v>0</v>
      </c>
    </row>
    <row r="3509" spans="1:43" x14ac:dyDescent="0.25">
      <c r="A3509" s="42">
        <v>1048</v>
      </c>
      <c r="B3509" s="24">
        <v>78181508</v>
      </c>
      <c r="C3509" s="26">
        <v>8714102</v>
      </c>
      <c r="D3509" s="24" t="s">
        <v>3</v>
      </c>
      <c r="E3509" s="24" t="s">
        <v>3</v>
      </c>
      <c r="F3509" s="23" t="s">
        <v>462</v>
      </c>
      <c r="G3509" s="22" t="s">
        <v>1</v>
      </c>
      <c r="H3509" s="21">
        <v>1</v>
      </c>
      <c r="I3509" s="20">
        <v>440482.83504201681</v>
      </c>
      <c r="J3509" s="20">
        <f t="shared" si="1708"/>
        <v>83691.738657983195</v>
      </c>
      <c r="K3509" s="19">
        <f t="shared" si="1709"/>
        <v>524174.57370000001</v>
      </c>
      <c r="L3509" s="15">
        <f t="shared" si="1710"/>
        <v>524174.57370000001</v>
      </c>
      <c r="M3509" s="17">
        <v>361495.79831932776</v>
      </c>
      <c r="N3509" s="17">
        <v>68684.201680672282</v>
      </c>
      <c r="O3509" s="16">
        <v>430180.00000000006</v>
      </c>
      <c r="P3509" s="18">
        <v>430180.00000000006</v>
      </c>
      <c r="Q3509" s="17">
        <v>334718.48739495798</v>
      </c>
      <c r="R3509" s="17">
        <v>63596.512605042015</v>
      </c>
      <c r="S3509" s="16">
        <v>398315</v>
      </c>
      <c r="T3509" s="15">
        <f t="shared" si="1704"/>
        <v>398315</v>
      </c>
      <c r="U3509" s="14"/>
      <c r="V3509" s="14"/>
      <c r="W3509" s="14"/>
      <c r="X3509" s="14"/>
      <c r="Y3509" s="14"/>
      <c r="Z3509" s="14"/>
      <c r="AA3509" s="14"/>
      <c r="AB3509" s="13"/>
      <c r="AC3509" s="12">
        <f t="shared" si="1711"/>
        <v>0</v>
      </c>
      <c r="AD3509" s="6">
        <f t="shared" si="1712"/>
        <v>0</v>
      </c>
      <c r="AE3509" s="6">
        <f t="shared" si="1713"/>
        <v>0</v>
      </c>
      <c r="AF3509" s="6">
        <f t="shared" si="1714"/>
        <v>0</v>
      </c>
      <c r="AG3509" s="9">
        <f t="shared" si="1719"/>
        <v>398315</v>
      </c>
      <c r="AH3509" s="11">
        <f t="shared" si="1697"/>
        <v>524174.57370000001</v>
      </c>
      <c r="AI3509" s="11">
        <f t="shared" si="1698"/>
        <v>414247.5</v>
      </c>
      <c r="AJ3509" s="10">
        <f t="shared" si="1699"/>
        <v>338167.39342500002</v>
      </c>
      <c r="AK3509" s="9">
        <f t="shared" si="1701"/>
        <v>406281.25</v>
      </c>
      <c r="AL3509" s="9">
        <f t="shared" si="1706"/>
        <v>469211.03685000003</v>
      </c>
      <c r="AM3509" s="6">
        <f t="shared" si="1720"/>
        <v>444909.42629628017</v>
      </c>
      <c r="AN3509" s="8">
        <f t="shared" si="1715"/>
        <v>231689.38361172398</v>
      </c>
      <c r="AO3509" s="7">
        <f t="shared" si="1707"/>
        <v>0.55930182707614162</v>
      </c>
      <c r="AP3509" s="6">
        <f t="shared" si="1718"/>
        <v>444909.42629628017</v>
      </c>
      <c r="AQ3509" s="5" t="s">
        <v>0</v>
      </c>
    </row>
    <row r="3510" spans="1:43" x14ac:dyDescent="0.25">
      <c r="A3510" s="42">
        <v>1049</v>
      </c>
      <c r="B3510" s="24">
        <v>78181508</v>
      </c>
      <c r="C3510" s="26">
        <v>8714102</v>
      </c>
      <c r="D3510" s="24" t="s">
        <v>3</v>
      </c>
      <c r="E3510" s="24" t="s">
        <v>3</v>
      </c>
      <c r="F3510" s="23" t="s">
        <v>461</v>
      </c>
      <c r="G3510" s="22" t="s">
        <v>1</v>
      </c>
      <c r="H3510" s="21">
        <v>1</v>
      </c>
      <c r="I3510" s="20">
        <v>1470607.65</v>
      </c>
      <c r="J3510" s="20">
        <f t="shared" si="1708"/>
        <v>279415.4535</v>
      </c>
      <c r="K3510" s="19">
        <f t="shared" si="1709"/>
        <v>1750023.1035</v>
      </c>
      <c r="L3510" s="15">
        <f t="shared" si="1710"/>
        <v>1750023.1035</v>
      </c>
      <c r="M3510" s="17">
        <v>1173374.7899159663</v>
      </c>
      <c r="N3510" s="17">
        <v>222941.21008403361</v>
      </c>
      <c r="O3510" s="16">
        <v>1396316</v>
      </c>
      <c r="P3510" s="18">
        <v>1396316</v>
      </c>
      <c r="Q3510" s="17">
        <v>1117500</v>
      </c>
      <c r="R3510" s="17">
        <v>212325</v>
      </c>
      <c r="S3510" s="16">
        <v>1329825</v>
      </c>
      <c r="T3510" s="15">
        <f t="shared" si="1704"/>
        <v>1329825</v>
      </c>
      <c r="U3510" s="14"/>
      <c r="V3510" s="14"/>
      <c r="W3510" s="14"/>
      <c r="X3510" s="14"/>
      <c r="Y3510" s="14"/>
      <c r="Z3510" s="14"/>
      <c r="AA3510" s="14"/>
      <c r="AB3510" s="13"/>
      <c r="AC3510" s="12">
        <f t="shared" si="1711"/>
        <v>0</v>
      </c>
      <c r="AD3510" s="6">
        <f t="shared" si="1712"/>
        <v>0</v>
      </c>
      <c r="AE3510" s="6">
        <f t="shared" si="1713"/>
        <v>0</v>
      </c>
      <c r="AF3510" s="6">
        <f t="shared" si="1714"/>
        <v>0</v>
      </c>
      <c r="AG3510" s="9">
        <f t="shared" si="1719"/>
        <v>1329825</v>
      </c>
      <c r="AH3510" s="11">
        <f t="shared" si="1697"/>
        <v>1750023.1035</v>
      </c>
      <c r="AI3510" s="11">
        <f t="shared" si="1698"/>
        <v>1363070.5</v>
      </c>
      <c r="AJ3510" s="10">
        <f t="shared" si="1699"/>
        <v>1119041.0258750001</v>
      </c>
      <c r="AK3510" s="9">
        <f t="shared" si="1701"/>
        <v>1346447.75</v>
      </c>
      <c r="AL3510" s="9">
        <f t="shared" si="1706"/>
        <v>1556546.8017500001</v>
      </c>
      <c r="AM3510" s="6">
        <f t="shared" si="1720"/>
        <v>1470898.3233599542</v>
      </c>
      <c r="AN3510" s="8">
        <f t="shared" si="1715"/>
        <v>768483.89592740347</v>
      </c>
      <c r="AO3510" s="7">
        <f t="shared" si="1707"/>
        <v>0.56378881057685826</v>
      </c>
      <c r="AP3510" s="6">
        <f t="shared" si="1718"/>
        <v>1470898.3233599542</v>
      </c>
      <c r="AQ3510" s="5" t="s">
        <v>0</v>
      </c>
    </row>
    <row r="3511" spans="1:43" x14ac:dyDescent="0.25">
      <c r="A3511" s="42">
        <v>1050</v>
      </c>
      <c r="B3511" s="24">
        <v>78181508</v>
      </c>
      <c r="C3511" s="26">
        <v>8714102</v>
      </c>
      <c r="D3511" s="24" t="s">
        <v>3</v>
      </c>
      <c r="E3511" s="24" t="s">
        <v>3</v>
      </c>
      <c r="F3511" s="23" t="s">
        <v>460</v>
      </c>
      <c r="G3511" s="22" t="s">
        <v>1</v>
      </c>
      <c r="H3511" s="21">
        <v>1</v>
      </c>
      <c r="I3511" s="20">
        <v>701920.50882352947</v>
      </c>
      <c r="J3511" s="20">
        <f t="shared" si="1708"/>
        <v>133364.89667647061</v>
      </c>
      <c r="K3511" s="19">
        <f t="shared" si="1709"/>
        <v>835285.40550000011</v>
      </c>
      <c r="L3511" s="15">
        <f t="shared" si="1710"/>
        <v>835285.40550000011</v>
      </c>
      <c r="M3511" s="17">
        <v>576052.9411764706</v>
      </c>
      <c r="N3511" s="17">
        <v>109450.05882352941</v>
      </c>
      <c r="O3511" s="16">
        <v>685503</v>
      </c>
      <c r="P3511" s="18">
        <v>685503</v>
      </c>
      <c r="Q3511" s="17">
        <v>533382.3529411765</v>
      </c>
      <c r="R3511" s="17">
        <v>101342.64705882354</v>
      </c>
      <c r="S3511" s="16">
        <v>634725</v>
      </c>
      <c r="T3511" s="15">
        <f t="shared" si="1704"/>
        <v>634725</v>
      </c>
      <c r="U3511" s="14"/>
      <c r="V3511" s="14"/>
      <c r="W3511" s="14"/>
      <c r="X3511" s="14"/>
      <c r="Y3511" s="14"/>
      <c r="Z3511" s="14"/>
      <c r="AA3511" s="14"/>
      <c r="AB3511" s="13">
        <v>130000</v>
      </c>
      <c r="AC3511" s="12">
        <f t="shared" si="1711"/>
        <v>24700</v>
      </c>
      <c r="AD3511" s="6">
        <f t="shared" si="1712"/>
        <v>154700</v>
      </c>
      <c r="AE3511" s="6">
        <f t="shared" si="1713"/>
        <v>7889.7</v>
      </c>
      <c r="AF3511" s="6">
        <f t="shared" si="1714"/>
        <v>162589.70000000001</v>
      </c>
      <c r="AG3511" s="9">
        <f>MIN(L3511,P3511,T3511,AF3511)</f>
        <v>162589.70000000001</v>
      </c>
      <c r="AH3511" s="11">
        <f t="shared" si="1697"/>
        <v>835285.40550000011</v>
      </c>
      <c r="AI3511" s="11">
        <f t="shared" si="1698"/>
        <v>660114</v>
      </c>
      <c r="AJ3511" s="10">
        <f t="shared" si="1699"/>
        <v>579525.77637500013</v>
      </c>
      <c r="AK3511" s="9">
        <f t="shared" si="1701"/>
        <v>411351.85</v>
      </c>
      <c r="AL3511" s="9">
        <f t="shared" si="1706"/>
        <v>747699.70275000005</v>
      </c>
      <c r="AM3511" s="6">
        <f>HARMEAN(L3511,P3511,T3511,AF3511)</f>
        <v>385285.37523075822</v>
      </c>
      <c r="AN3511" s="8">
        <f t="shared" si="1715"/>
        <v>290704.20584573754</v>
      </c>
      <c r="AO3511" s="7">
        <f t="shared" si="1707"/>
        <v>0.44038485147374173</v>
      </c>
      <c r="AP3511" s="6">
        <f t="shared" si="1718"/>
        <v>385285.37523075822</v>
      </c>
      <c r="AQ3511" s="5" t="s">
        <v>0</v>
      </c>
    </row>
    <row r="3512" spans="1:43" x14ac:dyDescent="0.25">
      <c r="A3512" s="42">
        <v>1051</v>
      </c>
      <c r="B3512" s="24">
        <v>78181508</v>
      </c>
      <c r="C3512" s="26">
        <v>8714102</v>
      </c>
      <c r="D3512" s="24" t="s">
        <v>3</v>
      </c>
      <c r="E3512" s="24" t="s">
        <v>3</v>
      </c>
      <c r="F3512" s="23" t="s">
        <v>459</v>
      </c>
      <c r="G3512" s="22" t="s">
        <v>1</v>
      </c>
      <c r="H3512" s="21">
        <v>1</v>
      </c>
      <c r="I3512" s="20">
        <v>802194.86722689075</v>
      </c>
      <c r="J3512" s="20">
        <f t="shared" si="1708"/>
        <v>152417.02477310924</v>
      </c>
      <c r="K3512" s="19">
        <f t="shared" si="1709"/>
        <v>954611.89199999999</v>
      </c>
      <c r="L3512" s="15">
        <f t="shared" si="1710"/>
        <v>954611.89199999999</v>
      </c>
      <c r="M3512" s="17">
        <v>658346.21848739497</v>
      </c>
      <c r="N3512" s="17">
        <v>125085.78151260504</v>
      </c>
      <c r="O3512" s="16">
        <v>783432</v>
      </c>
      <c r="P3512" s="18">
        <v>783432</v>
      </c>
      <c r="Q3512" s="17">
        <v>609579.83193277312</v>
      </c>
      <c r="R3512" s="17">
        <v>115820.1680672269</v>
      </c>
      <c r="S3512" s="16">
        <v>725400</v>
      </c>
      <c r="T3512" s="15">
        <f t="shared" si="1704"/>
        <v>725400</v>
      </c>
      <c r="U3512" s="14"/>
      <c r="V3512" s="14"/>
      <c r="W3512" s="14"/>
      <c r="X3512" s="14"/>
      <c r="Y3512" s="14"/>
      <c r="Z3512" s="14"/>
      <c r="AA3512" s="14"/>
      <c r="AB3512" s="13"/>
      <c r="AC3512" s="12">
        <f t="shared" si="1711"/>
        <v>0</v>
      </c>
      <c r="AD3512" s="6">
        <f t="shared" si="1712"/>
        <v>0</v>
      </c>
      <c r="AE3512" s="6">
        <f t="shared" si="1713"/>
        <v>0</v>
      </c>
      <c r="AF3512" s="6">
        <f t="shared" si="1714"/>
        <v>0</v>
      </c>
      <c r="AG3512" s="9">
        <f t="shared" ref="AG3512:AG3520" si="1721">MIN(L3512,P3512,T3512)</f>
        <v>725400</v>
      </c>
      <c r="AH3512" s="11">
        <f t="shared" si="1697"/>
        <v>954611.89199999999</v>
      </c>
      <c r="AI3512" s="11">
        <f t="shared" si="1698"/>
        <v>754416</v>
      </c>
      <c r="AJ3512" s="10">
        <f t="shared" si="1699"/>
        <v>615860.973</v>
      </c>
      <c r="AK3512" s="9">
        <f t="shared" si="1701"/>
        <v>739908</v>
      </c>
      <c r="AL3512" s="9">
        <f t="shared" si="1706"/>
        <v>854513.946</v>
      </c>
      <c r="AM3512" s="6">
        <f t="shared" ref="AM3512:AM3520" si="1722">HARMEAN(L3512,P3512,T3512)</f>
        <v>810256.57975147688</v>
      </c>
      <c r="AN3512" s="8">
        <f t="shared" si="1715"/>
        <v>421946.19353411754</v>
      </c>
      <c r="AO3512" s="7">
        <f t="shared" si="1707"/>
        <v>0.55930175597298781</v>
      </c>
      <c r="AP3512" s="6">
        <f t="shared" si="1718"/>
        <v>810256.57975147688</v>
      </c>
      <c r="AQ3512" s="5" t="s">
        <v>0</v>
      </c>
    </row>
    <row r="3513" spans="1:43" x14ac:dyDescent="0.25">
      <c r="A3513" s="42">
        <v>1052</v>
      </c>
      <c r="B3513" s="24">
        <v>78181508</v>
      </c>
      <c r="C3513" s="26">
        <v>8714102</v>
      </c>
      <c r="D3513" s="24" t="s">
        <v>3</v>
      </c>
      <c r="E3513" s="24" t="s">
        <v>3</v>
      </c>
      <c r="F3513" s="23" t="s">
        <v>458</v>
      </c>
      <c r="G3513" s="22" t="s">
        <v>1</v>
      </c>
      <c r="H3513" s="21">
        <v>1</v>
      </c>
      <c r="I3513" s="20">
        <v>802194.86722689075</v>
      </c>
      <c r="J3513" s="20">
        <f t="shared" si="1708"/>
        <v>152417.02477310924</v>
      </c>
      <c r="K3513" s="19">
        <f t="shared" si="1709"/>
        <v>954611.89199999999</v>
      </c>
      <c r="L3513" s="15">
        <f t="shared" si="1710"/>
        <v>954611.89199999999</v>
      </c>
      <c r="M3513" s="17">
        <v>640058.82352941181</v>
      </c>
      <c r="N3513" s="17">
        <v>121611.17647058824</v>
      </c>
      <c r="O3513" s="16">
        <v>761670</v>
      </c>
      <c r="P3513" s="18">
        <v>761670</v>
      </c>
      <c r="Q3513" s="17">
        <v>609579.83193277312</v>
      </c>
      <c r="R3513" s="17">
        <v>115820.1680672269</v>
      </c>
      <c r="S3513" s="16">
        <v>725400</v>
      </c>
      <c r="T3513" s="15">
        <f t="shared" si="1704"/>
        <v>725400</v>
      </c>
      <c r="U3513" s="14"/>
      <c r="V3513" s="14"/>
      <c r="W3513" s="14"/>
      <c r="X3513" s="14"/>
      <c r="Y3513" s="14"/>
      <c r="Z3513" s="14"/>
      <c r="AA3513" s="14"/>
      <c r="AB3513" s="13"/>
      <c r="AC3513" s="12">
        <f t="shared" si="1711"/>
        <v>0</v>
      </c>
      <c r="AD3513" s="6">
        <f t="shared" si="1712"/>
        <v>0</v>
      </c>
      <c r="AE3513" s="6">
        <f t="shared" si="1713"/>
        <v>0</v>
      </c>
      <c r="AF3513" s="6">
        <f t="shared" si="1714"/>
        <v>0</v>
      </c>
      <c r="AG3513" s="9">
        <f t="shared" si="1721"/>
        <v>725400</v>
      </c>
      <c r="AH3513" s="11">
        <f t="shared" si="1697"/>
        <v>954611.89199999999</v>
      </c>
      <c r="AI3513" s="11">
        <f t="shared" si="1698"/>
        <v>743535</v>
      </c>
      <c r="AJ3513" s="10">
        <f t="shared" si="1699"/>
        <v>610420.473</v>
      </c>
      <c r="AK3513" s="9">
        <f t="shared" si="1701"/>
        <v>734467.5</v>
      </c>
      <c r="AL3513" s="9">
        <f t="shared" si="1706"/>
        <v>849073.446</v>
      </c>
      <c r="AM3513" s="6">
        <f t="shared" si="1722"/>
        <v>802353.47571708844</v>
      </c>
      <c r="AN3513" s="8">
        <f t="shared" si="1715"/>
        <v>419196.69123123452</v>
      </c>
      <c r="AO3513" s="7">
        <f t="shared" si="1707"/>
        <v>0.56378878093329099</v>
      </c>
      <c r="AP3513" s="6">
        <f t="shared" si="1718"/>
        <v>802353.47571708844</v>
      </c>
      <c r="AQ3513" s="5" t="s">
        <v>0</v>
      </c>
    </row>
    <row r="3514" spans="1:43" x14ac:dyDescent="0.25">
      <c r="A3514" s="42">
        <v>1053</v>
      </c>
      <c r="B3514" s="24">
        <v>78181508</v>
      </c>
      <c r="C3514" s="26">
        <v>8714102</v>
      </c>
      <c r="D3514" s="24" t="s">
        <v>3</v>
      </c>
      <c r="E3514" s="24" t="s">
        <v>3</v>
      </c>
      <c r="F3514" s="23" t="s">
        <v>457</v>
      </c>
      <c r="G3514" s="22" t="s">
        <v>1</v>
      </c>
      <c r="H3514" s="21">
        <v>1</v>
      </c>
      <c r="I3514" s="20">
        <v>1094829.008067227</v>
      </c>
      <c r="J3514" s="20">
        <f t="shared" si="1708"/>
        <v>208017.51153277312</v>
      </c>
      <c r="K3514" s="19">
        <f t="shared" si="1709"/>
        <v>1302846.5196</v>
      </c>
      <c r="L3514" s="15">
        <f t="shared" si="1710"/>
        <v>1302846.5196</v>
      </c>
      <c r="M3514" s="17">
        <v>890185.71428571432</v>
      </c>
      <c r="N3514" s="17">
        <v>169135.28571428571</v>
      </c>
      <c r="O3514" s="16">
        <v>1059321</v>
      </c>
      <c r="P3514" s="18">
        <v>1059321</v>
      </c>
      <c r="Q3514" s="17">
        <v>831949.57983193279</v>
      </c>
      <c r="R3514" s="17">
        <v>158070.42016806724</v>
      </c>
      <c r="S3514" s="16">
        <v>990020</v>
      </c>
      <c r="T3514" s="15">
        <f t="shared" si="1704"/>
        <v>990020</v>
      </c>
      <c r="U3514" s="14"/>
      <c r="V3514" s="14"/>
      <c r="W3514" s="14"/>
      <c r="X3514" s="14"/>
      <c r="Y3514" s="14"/>
      <c r="Z3514" s="14"/>
      <c r="AA3514" s="14"/>
      <c r="AB3514" s="13"/>
      <c r="AC3514" s="12">
        <f t="shared" si="1711"/>
        <v>0</v>
      </c>
      <c r="AD3514" s="6">
        <f t="shared" si="1712"/>
        <v>0</v>
      </c>
      <c r="AE3514" s="6">
        <f t="shared" si="1713"/>
        <v>0</v>
      </c>
      <c r="AF3514" s="6">
        <f t="shared" si="1714"/>
        <v>0</v>
      </c>
      <c r="AG3514" s="9">
        <f t="shared" si="1721"/>
        <v>990020</v>
      </c>
      <c r="AH3514" s="11">
        <f t="shared" si="1697"/>
        <v>1302846.5196</v>
      </c>
      <c r="AI3514" s="11">
        <f t="shared" si="1698"/>
        <v>1024670.5</v>
      </c>
      <c r="AJ3514" s="10">
        <f t="shared" si="1699"/>
        <v>838046.87990000006</v>
      </c>
      <c r="AK3514" s="9">
        <f t="shared" si="1701"/>
        <v>1007345.25</v>
      </c>
      <c r="AL3514" s="9">
        <f t="shared" si="1706"/>
        <v>1163758.5098000001</v>
      </c>
      <c r="AM3514" s="6">
        <f t="shared" si="1722"/>
        <v>1102279.9528130682</v>
      </c>
      <c r="AN3514" s="8">
        <f t="shared" si="1715"/>
        <v>574577.91564310715</v>
      </c>
      <c r="AO3514" s="7">
        <f t="shared" si="1707"/>
        <v>0.56074407884593847</v>
      </c>
      <c r="AP3514" s="6">
        <f t="shared" si="1718"/>
        <v>1102279.9528130682</v>
      </c>
      <c r="AQ3514" s="5" t="s">
        <v>0</v>
      </c>
    </row>
    <row r="3515" spans="1:43" ht="25.5" x14ac:dyDescent="0.25">
      <c r="A3515" s="42">
        <v>1054</v>
      </c>
      <c r="B3515" s="24">
        <v>78181508</v>
      </c>
      <c r="C3515" s="26">
        <v>8714102</v>
      </c>
      <c r="D3515" s="24" t="s">
        <v>3</v>
      </c>
      <c r="E3515" s="24" t="s">
        <v>3</v>
      </c>
      <c r="F3515" s="23" t="s">
        <v>456</v>
      </c>
      <c r="G3515" s="22" t="s">
        <v>1</v>
      </c>
      <c r="H3515" s="21">
        <v>1</v>
      </c>
      <c r="I3515" s="20">
        <v>640088.24853781518</v>
      </c>
      <c r="J3515" s="20">
        <f t="shared" si="1708"/>
        <v>121616.76722218489</v>
      </c>
      <c r="K3515" s="19">
        <f t="shared" si="1709"/>
        <v>761705.0157600001</v>
      </c>
      <c r="L3515" s="15">
        <f t="shared" si="1710"/>
        <v>761705.0157600001</v>
      </c>
      <c r="M3515" s="17">
        <v>520444.53781512607</v>
      </c>
      <c r="N3515" s="17">
        <v>98884.462184873948</v>
      </c>
      <c r="O3515" s="16">
        <v>619329</v>
      </c>
      <c r="P3515" s="18">
        <v>619329</v>
      </c>
      <c r="Q3515" s="17">
        <v>486396.63865546219</v>
      </c>
      <c r="R3515" s="17">
        <v>92415.361344537814</v>
      </c>
      <c r="S3515" s="16">
        <v>578812</v>
      </c>
      <c r="T3515" s="15">
        <f t="shared" si="1704"/>
        <v>578812</v>
      </c>
      <c r="U3515" s="14"/>
      <c r="V3515" s="14"/>
      <c r="W3515" s="14"/>
      <c r="X3515" s="14"/>
      <c r="Y3515" s="14"/>
      <c r="Z3515" s="14"/>
      <c r="AA3515" s="14"/>
      <c r="AB3515" s="13"/>
      <c r="AC3515" s="12">
        <f t="shared" si="1711"/>
        <v>0</v>
      </c>
      <c r="AD3515" s="6">
        <f t="shared" si="1712"/>
        <v>0</v>
      </c>
      <c r="AE3515" s="6">
        <f t="shared" si="1713"/>
        <v>0</v>
      </c>
      <c r="AF3515" s="6">
        <f t="shared" si="1714"/>
        <v>0</v>
      </c>
      <c r="AG3515" s="9">
        <f t="shared" si="1721"/>
        <v>578812</v>
      </c>
      <c r="AH3515" s="11">
        <f t="shared" si="1697"/>
        <v>761705.0157600001</v>
      </c>
      <c r="AI3515" s="11">
        <f t="shared" si="1698"/>
        <v>599070.5</v>
      </c>
      <c r="AJ3515" s="10">
        <f t="shared" si="1699"/>
        <v>489961.50394000002</v>
      </c>
      <c r="AK3515" s="9">
        <f t="shared" si="1701"/>
        <v>588941.25</v>
      </c>
      <c r="AL3515" s="9">
        <f t="shared" si="1706"/>
        <v>680387.75788000005</v>
      </c>
      <c r="AM3515" s="6">
        <f t="shared" si="1722"/>
        <v>644444.56150304328</v>
      </c>
      <c r="AN3515" s="8">
        <f t="shared" si="1715"/>
        <v>335925.17581864132</v>
      </c>
      <c r="AO3515" s="7">
        <f t="shared" si="1707"/>
        <v>0.560743978911733</v>
      </c>
      <c r="AP3515" s="6">
        <f t="shared" si="1718"/>
        <v>644444.56150304328</v>
      </c>
      <c r="AQ3515" s="5" t="s">
        <v>0</v>
      </c>
    </row>
    <row r="3516" spans="1:43" x14ac:dyDescent="0.25">
      <c r="A3516" s="42">
        <v>1055</v>
      </c>
      <c r="B3516" s="24">
        <v>78181508</v>
      </c>
      <c r="C3516" s="26">
        <v>8714102</v>
      </c>
      <c r="D3516" s="24" t="s">
        <v>3</v>
      </c>
      <c r="E3516" s="24" t="s">
        <v>3</v>
      </c>
      <c r="F3516" s="23" t="s">
        <v>455</v>
      </c>
      <c r="G3516" s="22" t="s">
        <v>1</v>
      </c>
      <c r="H3516" s="21">
        <v>1</v>
      </c>
      <c r="I3516" s="20">
        <v>505650.38581512601</v>
      </c>
      <c r="J3516" s="20">
        <f t="shared" si="1708"/>
        <v>96073.573304873949</v>
      </c>
      <c r="K3516" s="19">
        <f t="shared" si="1709"/>
        <v>601723.95912000001</v>
      </c>
      <c r="L3516" s="15">
        <f t="shared" si="1710"/>
        <v>601723.95912000001</v>
      </c>
      <c r="M3516" s="17">
        <v>418819.32773109246</v>
      </c>
      <c r="N3516" s="17">
        <v>79575.672268907569</v>
      </c>
      <c r="O3516" s="16">
        <v>498395</v>
      </c>
      <c r="P3516" s="18">
        <v>498395</v>
      </c>
      <c r="Q3516" s="17">
        <v>384238.65546218486</v>
      </c>
      <c r="R3516" s="17">
        <v>73005.344537815123</v>
      </c>
      <c r="S3516" s="16">
        <v>457244</v>
      </c>
      <c r="T3516" s="15">
        <f t="shared" si="1704"/>
        <v>457244</v>
      </c>
      <c r="U3516" s="14"/>
      <c r="V3516" s="14"/>
      <c r="W3516" s="14"/>
      <c r="X3516" s="14"/>
      <c r="Y3516" s="14"/>
      <c r="Z3516" s="14"/>
      <c r="AA3516" s="14"/>
      <c r="AB3516" s="13"/>
      <c r="AC3516" s="12">
        <f t="shared" si="1711"/>
        <v>0</v>
      </c>
      <c r="AD3516" s="6">
        <f t="shared" si="1712"/>
        <v>0</v>
      </c>
      <c r="AE3516" s="6">
        <f t="shared" si="1713"/>
        <v>0</v>
      </c>
      <c r="AF3516" s="6">
        <f t="shared" si="1714"/>
        <v>0</v>
      </c>
      <c r="AG3516" s="9">
        <f t="shared" si="1721"/>
        <v>457244</v>
      </c>
      <c r="AH3516" s="11">
        <f t="shared" si="1697"/>
        <v>601723.95912000001</v>
      </c>
      <c r="AI3516" s="11">
        <f t="shared" si="1698"/>
        <v>477819.5</v>
      </c>
      <c r="AJ3516" s="10">
        <f t="shared" si="1699"/>
        <v>389340.73978</v>
      </c>
      <c r="AK3516" s="9">
        <f t="shared" si="1701"/>
        <v>467531.75</v>
      </c>
      <c r="AL3516" s="9">
        <f t="shared" si="1706"/>
        <v>539771.72956000001</v>
      </c>
      <c r="AM3516" s="6">
        <f t="shared" si="1722"/>
        <v>512352.09088549973</v>
      </c>
      <c r="AN3516" s="8">
        <f t="shared" si="1715"/>
        <v>266581.14957757026</v>
      </c>
      <c r="AO3516" s="7">
        <f t="shared" si="1707"/>
        <v>0.55791182565293018</v>
      </c>
      <c r="AP3516" s="6">
        <f t="shared" si="1718"/>
        <v>512352.09088549973</v>
      </c>
      <c r="AQ3516" s="5" t="s">
        <v>0</v>
      </c>
    </row>
    <row r="3517" spans="1:43" ht="25.5" x14ac:dyDescent="0.25">
      <c r="A3517" s="42">
        <v>1056</v>
      </c>
      <c r="B3517" s="24">
        <v>78181508</v>
      </c>
      <c r="C3517" s="26">
        <v>8714102</v>
      </c>
      <c r="D3517" s="24" t="s">
        <v>3</v>
      </c>
      <c r="E3517" s="24" t="s">
        <v>3</v>
      </c>
      <c r="F3517" s="23" t="s">
        <v>454</v>
      </c>
      <c r="G3517" s="22" t="s">
        <v>1</v>
      </c>
      <c r="H3517" s="21">
        <v>1</v>
      </c>
      <c r="I3517" s="20">
        <v>53031.782268907562</v>
      </c>
      <c r="J3517" s="20">
        <f t="shared" si="1708"/>
        <v>10076.038631092437</v>
      </c>
      <c r="K3517" s="19">
        <f t="shared" si="1709"/>
        <v>63107.820899999999</v>
      </c>
      <c r="L3517" s="15">
        <f t="shared" si="1710"/>
        <v>63107.820899999999</v>
      </c>
      <c r="M3517" s="17">
        <v>43119.327731092439</v>
      </c>
      <c r="N3517" s="17">
        <v>8192.6722689075632</v>
      </c>
      <c r="O3517" s="16">
        <v>51312</v>
      </c>
      <c r="P3517" s="18">
        <v>51312</v>
      </c>
      <c r="Q3517" s="17">
        <v>40298.319327731093</v>
      </c>
      <c r="R3517" s="17">
        <v>7656.680672268908</v>
      </c>
      <c r="S3517" s="16">
        <v>47955</v>
      </c>
      <c r="T3517" s="15">
        <f t="shared" si="1704"/>
        <v>47955</v>
      </c>
      <c r="U3517" s="14"/>
      <c r="V3517" s="14"/>
      <c r="W3517" s="14"/>
      <c r="X3517" s="14"/>
      <c r="Y3517" s="14"/>
      <c r="Z3517" s="14"/>
      <c r="AA3517" s="14"/>
      <c r="AB3517" s="13"/>
      <c r="AC3517" s="12">
        <f t="shared" si="1711"/>
        <v>0</v>
      </c>
      <c r="AD3517" s="6">
        <f t="shared" si="1712"/>
        <v>0</v>
      </c>
      <c r="AE3517" s="6">
        <f t="shared" si="1713"/>
        <v>0</v>
      </c>
      <c r="AF3517" s="6">
        <f t="shared" si="1714"/>
        <v>0</v>
      </c>
      <c r="AG3517" s="9">
        <f t="shared" si="1721"/>
        <v>47955</v>
      </c>
      <c r="AH3517" s="11">
        <f t="shared" si="1697"/>
        <v>63107.820899999999</v>
      </c>
      <c r="AI3517" s="11">
        <f t="shared" si="1698"/>
        <v>49633.5</v>
      </c>
      <c r="AJ3517" s="10">
        <f t="shared" si="1699"/>
        <v>40593.705224999998</v>
      </c>
      <c r="AK3517" s="9">
        <f t="shared" si="1701"/>
        <v>48794.25</v>
      </c>
      <c r="AL3517" s="9">
        <f t="shared" si="1706"/>
        <v>56370.660449999996</v>
      </c>
      <c r="AM3517" s="6">
        <f t="shared" si="1722"/>
        <v>53392.755355847185</v>
      </c>
      <c r="AN3517" s="8">
        <f t="shared" si="1715"/>
        <v>27831.665491963817</v>
      </c>
      <c r="AO3517" s="7">
        <f t="shared" si="1707"/>
        <v>0.56074356013506632</v>
      </c>
      <c r="AP3517" s="6">
        <f t="shared" si="1718"/>
        <v>53392.755355847185</v>
      </c>
      <c r="AQ3517" s="5" t="s">
        <v>0</v>
      </c>
    </row>
    <row r="3518" spans="1:43" x14ac:dyDescent="0.25">
      <c r="A3518" s="42">
        <v>1057</v>
      </c>
      <c r="B3518" s="24">
        <v>78181508</v>
      </c>
      <c r="C3518" s="26">
        <v>8714102</v>
      </c>
      <c r="D3518" s="24" t="s">
        <v>3</v>
      </c>
      <c r="E3518" s="24" t="s">
        <v>3</v>
      </c>
      <c r="F3518" s="23" t="s">
        <v>453</v>
      </c>
      <c r="G3518" s="22" t="s">
        <v>1</v>
      </c>
      <c r="H3518" s="21">
        <v>1</v>
      </c>
      <c r="I3518" s="20">
        <v>68469.665294117643</v>
      </c>
      <c r="J3518" s="20">
        <f t="shared" si="1708"/>
        <v>13009.236405882353</v>
      </c>
      <c r="K3518" s="19">
        <f t="shared" si="1709"/>
        <v>81478.901700000002</v>
      </c>
      <c r="L3518" s="15">
        <f t="shared" si="1710"/>
        <v>81478.901700000002</v>
      </c>
      <c r="M3518" s="17">
        <v>56712.60504201681</v>
      </c>
      <c r="N3518" s="17">
        <v>10775.394957983193</v>
      </c>
      <c r="O3518" s="16">
        <v>67488</v>
      </c>
      <c r="P3518" s="18">
        <v>67488</v>
      </c>
      <c r="Q3518" s="17">
        <v>52029.411764705881</v>
      </c>
      <c r="R3518" s="17">
        <v>9885.5882352941171</v>
      </c>
      <c r="S3518" s="16">
        <v>61915</v>
      </c>
      <c r="T3518" s="15">
        <f t="shared" si="1704"/>
        <v>61915</v>
      </c>
      <c r="U3518" s="14"/>
      <c r="V3518" s="14"/>
      <c r="W3518" s="14"/>
      <c r="X3518" s="14"/>
      <c r="Y3518" s="14"/>
      <c r="Z3518" s="14"/>
      <c r="AA3518" s="14"/>
      <c r="AB3518" s="13"/>
      <c r="AC3518" s="12">
        <f t="shared" si="1711"/>
        <v>0</v>
      </c>
      <c r="AD3518" s="6">
        <f t="shared" si="1712"/>
        <v>0</v>
      </c>
      <c r="AE3518" s="6">
        <f t="shared" si="1713"/>
        <v>0</v>
      </c>
      <c r="AF3518" s="6">
        <f t="shared" si="1714"/>
        <v>0</v>
      </c>
      <c r="AG3518" s="9">
        <f t="shared" si="1721"/>
        <v>61915</v>
      </c>
      <c r="AH3518" s="11">
        <f t="shared" si="1697"/>
        <v>81478.901700000002</v>
      </c>
      <c r="AI3518" s="11">
        <f t="shared" si="1698"/>
        <v>64701.5</v>
      </c>
      <c r="AJ3518" s="10">
        <f t="shared" si="1699"/>
        <v>52720.475424999997</v>
      </c>
      <c r="AK3518" s="9">
        <f t="shared" si="1701"/>
        <v>63308.25</v>
      </c>
      <c r="AL3518" s="9">
        <f t="shared" si="1706"/>
        <v>73090.200849999994</v>
      </c>
      <c r="AM3518" s="6">
        <f t="shared" si="1722"/>
        <v>69377.411929221591</v>
      </c>
      <c r="AN3518" s="8">
        <f t="shared" si="1715"/>
        <v>36097.620766869331</v>
      </c>
      <c r="AO3518" s="7">
        <f t="shared" si="1707"/>
        <v>0.55791010667247798</v>
      </c>
      <c r="AP3518" s="6">
        <f t="shared" si="1718"/>
        <v>69377.411929221591</v>
      </c>
      <c r="AQ3518" s="5" t="s">
        <v>0</v>
      </c>
    </row>
    <row r="3519" spans="1:43" x14ac:dyDescent="0.25">
      <c r="A3519" s="42">
        <v>1058</v>
      </c>
      <c r="B3519" s="24">
        <v>78181508</v>
      </c>
      <c r="C3519" s="26">
        <v>8714102</v>
      </c>
      <c r="D3519" s="24" t="s">
        <v>3</v>
      </c>
      <c r="E3519" s="24" t="s">
        <v>3</v>
      </c>
      <c r="F3519" s="23" t="s">
        <v>452</v>
      </c>
      <c r="G3519" s="22" t="s">
        <v>1</v>
      </c>
      <c r="H3519" s="21">
        <v>1</v>
      </c>
      <c r="I3519" s="20">
        <v>58775.647915966387</v>
      </c>
      <c r="J3519" s="20">
        <f t="shared" si="1708"/>
        <v>11167.373104033613</v>
      </c>
      <c r="K3519" s="19">
        <f t="shared" si="1709"/>
        <v>69943.02102</v>
      </c>
      <c r="L3519" s="15">
        <f t="shared" si="1710"/>
        <v>69943.02102</v>
      </c>
      <c r="M3519" s="17">
        <v>47789.915966386558</v>
      </c>
      <c r="N3519" s="17">
        <v>9080.0840336134461</v>
      </c>
      <c r="O3519" s="16">
        <v>56870</v>
      </c>
      <c r="P3519" s="18">
        <v>56870</v>
      </c>
      <c r="Q3519" s="17">
        <v>44663.025210084037</v>
      </c>
      <c r="R3519" s="17">
        <v>8485.9747899159665</v>
      </c>
      <c r="S3519" s="16">
        <v>53149</v>
      </c>
      <c r="T3519" s="15">
        <f t="shared" si="1704"/>
        <v>53149</v>
      </c>
      <c r="U3519" s="14"/>
      <c r="V3519" s="14"/>
      <c r="W3519" s="14"/>
      <c r="X3519" s="14"/>
      <c r="Y3519" s="14"/>
      <c r="Z3519" s="14"/>
      <c r="AA3519" s="14"/>
      <c r="AB3519" s="13"/>
      <c r="AC3519" s="12">
        <f t="shared" si="1711"/>
        <v>0</v>
      </c>
      <c r="AD3519" s="6">
        <f t="shared" si="1712"/>
        <v>0</v>
      </c>
      <c r="AE3519" s="6">
        <f t="shared" si="1713"/>
        <v>0</v>
      </c>
      <c r="AF3519" s="6">
        <f t="shared" si="1714"/>
        <v>0</v>
      </c>
      <c r="AG3519" s="9">
        <f t="shared" si="1721"/>
        <v>53149</v>
      </c>
      <c r="AH3519" s="11">
        <f t="shared" si="1697"/>
        <v>69943.02102</v>
      </c>
      <c r="AI3519" s="11">
        <f t="shared" si="1698"/>
        <v>55009.5</v>
      </c>
      <c r="AJ3519" s="10">
        <f t="shared" si="1699"/>
        <v>44990.505254999996</v>
      </c>
      <c r="AK3519" s="9">
        <f t="shared" si="1701"/>
        <v>54079.25</v>
      </c>
      <c r="AL3519" s="9">
        <f t="shared" si="1706"/>
        <v>62476.26051</v>
      </c>
      <c r="AM3519" s="6">
        <f t="shared" si="1722"/>
        <v>59175.863672637191</v>
      </c>
      <c r="AN3519" s="8">
        <f t="shared" si="1715"/>
        <v>30846.161500816877</v>
      </c>
      <c r="AO3519" s="7">
        <f t="shared" si="1707"/>
        <v>0.56074244450171107</v>
      </c>
      <c r="AP3519" s="6">
        <f t="shared" si="1718"/>
        <v>59175.863672637191</v>
      </c>
      <c r="AQ3519" s="5" t="s">
        <v>0</v>
      </c>
    </row>
    <row r="3520" spans="1:43" x14ac:dyDescent="0.25">
      <c r="A3520" s="42">
        <v>1059</v>
      </c>
      <c r="B3520" s="24">
        <v>78181508</v>
      </c>
      <c r="C3520" s="26">
        <v>8714102</v>
      </c>
      <c r="D3520" s="24" t="s">
        <v>3</v>
      </c>
      <c r="E3520" s="24" t="s">
        <v>3</v>
      </c>
      <c r="F3520" s="23" t="s">
        <v>451</v>
      </c>
      <c r="G3520" s="22" t="s">
        <v>1</v>
      </c>
      <c r="H3520" s="21">
        <v>1</v>
      </c>
      <c r="I3520" s="20">
        <v>148685.83442016807</v>
      </c>
      <c r="J3520" s="20">
        <f t="shared" si="1708"/>
        <v>28250.308539831934</v>
      </c>
      <c r="K3520" s="19">
        <f t="shared" si="1709"/>
        <v>176936.14296</v>
      </c>
      <c r="L3520" s="15">
        <f t="shared" si="1710"/>
        <v>176936.14296</v>
      </c>
      <c r="M3520" s="17">
        <v>120893.27731092437</v>
      </c>
      <c r="N3520" s="17">
        <v>22969.722689075632</v>
      </c>
      <c r="O3520" s="16">
        <v>143863</v>
      </c>
      <c r="P3520" s="18">
        <v>143863</v>
      </c>
      <c r="Q3520" s="17">
        <v>112984.87394957984</v>
      </c>
      <c r="R3520" s="17">
        <v>21467.126050420171</v>
      </c>
      <c r="S3520" s="16">
        <v>134452</v>
      </c>
      <c r="T3520" s="15">
        <f t="shared" si="1704"/>
        <v>134452</v>
      </c>
      <c r="U3520" s="14"/>
      <c r="V3520" s="14"/>
      <c r="W3520" s="14"/>
      <c r="X3520" s="14"/>
      <c r="Y3520" s="14"/>
      <c r="Z3520" s="14"/>
      <c r="AA3520" s="14"/>
      <c r="AB3520" s="13"/>
      <c r="AC3520" s="12">
        <f t="shared" si="1711"/>
        <v>0</v>
      </c>
      <c r="AD3520" s="6">
        <f t="shared" si="1712"/>
        <v>0</v>
      </c>
      <c r="AE3520" s="6">
        <f t="shared" si="1713"/>
        <v>0</v>
      </c>
      <c r="AF3520" s="6">
        <f t="shared" si="1714"/>
        <v>0</v>
      </c>
      <c r="AG3520" s="9">
        <f t="shared" si="1721"/>
        <v>134452</v>
      </c>
      <c r="AH3520" s="11">
        <f t="shared" si="1697"/>
        <v>176936.14296</v>
      </c>
      <c r="AI3520" s="11">
        <f t="shared" si="1698"/>
        <v>139157.5</v>
      </c>
      <c r="AJ3520" s="10">
        <f t="shared" si="1699"/>
        <v>113812.78573999999</v>
      </c>
      <c r="AK3520" s="9">
        <f t="shared" si="1701"/>
        <v>136804.75</v>
      </c>
      <c r="AL3520" s="9">
        <f t="shared" si="1706"/>
        <v>158046.82147999998</v>
      </c>
      <c r="AM3520" s="6">
        <f t="shared" si="1722"/>
        <v>149697.51615503826</v>
      </c>
      <c r="AN3520" s="8">
        <f t="shared" si="1715"/>
        <v>78031.833177161257</v>
      </c>
      <c r="AO3520" s="7">
        <f t="shared" si="1707"/>
        <v>0.56074471858980834</v>
      </c>
      <c r="AP3520" s="6">
        <f t="shared" si="1718"/>
        <v>149697.51615503826</v>
      </c>
      <c r="AQ3520" s="5" t="s">
        <v>0</v>
      </c>
    </row>
    <row r="3521" spans="1:43" x14ac:dyDescent="0.25">
      <c r="A3521" s="42">
        <v>1060</v>
      </c>
      <c r="B3521" s="24">
        <v>78181508</v>
      </c>
      <c r="C3521" s="26">
        <v>8714102</v>
      </c>
      <c r="D3521" s="24" t="s">
        <v>3</v>
      </c>
      <c r="E3521" s="24" t="s">
        <v>3</v>
      </c>
      <c r="F3521" s="23" t="s">
        <v>450</v>
      </c>
      <c r="G3521" s="22" t="s">
        <v>1</v>
      </c>
      <c r="H3521" s="21">
        <v>1</v>
      </c>
      <c r="I3521" s="20">
        <v>242302.88223529415</v>
      </c>
      <c r="J3521" s="20">
        <f t="shared" si="1708"/>
        <v>46037.54762470589</v>
      </c>
      <c r="K3521" s="19">
        <f t="shared" si="1709"/>
        <v>288340.42986000003</v>
      </c>
      <c r="L3521" s="15">
        <f t="shared" si="1710"/>
        <v>288340.42986000003</v>
      </c>
      <c r="M3521" s="17">
        <v>193329.4117647059</v>
      </c>
      <c r="N3521" s="17">
        <v>36732.588235294119</v>
      </c>
      <c r="O3521" s="16">
        <v>230062.00000000003</v>
      </c>
      <c r="P3521" s="18">
        <v>230062.00000000003</v>
      </c>
      <c r="Q3521" s="17">
        <v>184123.52941176473</v>
      </c>
      <c r="R3521" s="17">
        <v>34983.470588235301</v>
      </c>
      <c r="S3521" s="16">
        <v>219107.00000000003</v>
      </c>
      <c r="T3521" s="15">
        <f t="shared" si="1704"/>
        <v>219107.00000000003</v>
      </c>
      <c r="U3521" s="14"/>
      <c r="V3521" s="14"/>
      <c r="W3521" s="14"/>
      <c r="X3521" s="14"/>
      <c r="Y3521" s="14"/>
      <c r="Z3521" s="14"/>
      <c r="AA3521" s="14"/>
      <c r="AB3521" s="13">
        <v>80000</v>
      </c>
      <c r="AC3521" s="12">
        <f t="shared" si="1711"/>
        <v>15200</v>
      </c>
      <c r="AD3521" s="6">
        <f t="shared" si="1712"/>
        <v>95200</v>
      </c>
      <c r="AE3521" s="6">
        <f t="shared" si="1713"/>
        <v>4855.2</v>
      </c>
      <c r="AF3521" s="6">
        <f t="shared" si="1714"/>
        <v>100055.2</v>
      </c>
      <c r="AG3521" s="9">
        <f>MIN(L3521,P3521,T3521,AF3521)</f>
        <v>100055.2</v>
      </c>
      <c r="AH3521" s="11">
        <f t="shared" si="1697"/>
        <v>288340.42986000003</v>
      </c>
      <c r="AI3521" s="11">
        <f t="shared" si="1698"/>
        <v>224584.50000000003</v>
      </c>
      <c r="AJ3521" s="10">
        <f t="shared" si="1699"/>
        <v>209391.157465</v>
      </c>
      <c r="AK3521" s="9">
        <f t="shared" si="1701"/>
        <v>162319.85</v>
      </c>
      <c r="AL3521" s="9">
        <f t="shared" si="1706"/>
        <v>256462.46493000002</v>
      </c>
      <c r="AM3521" s="6">
        <f>HARMEAN(L3521,P3521,T3521,AF3521)</f>
        <v>178785.01028842936</v>
      </c>
      <c r="AN3521" s="8">
        <f t="shared" si="1715"/>
        <v>78970.501948005709</v>
      </c>
      <c r="AO3521" s="7">
        <f t="shared" si="1707"/>
        <v>0.35162935085905617</v>
      </c>
      <c r="AP3521" s="6">
        <f>+AG3521</f>
        <v>100055.2</v>
      </c>
      <c r="AQ3521" s="5" t="s">
        <v>4</v>
      </c>
    </row>
    <row r="3522" spans="1:43" x14ac:dyDescent="0.25">
      <c r="A3522" s="42">
        <v>1061</v>
      </c>
      <c r="B3522" s="24">
        <v>78181508</v>
      </c>
      <c r="C3522" s="26">
        <v>8714102</v>
      </c>
      <c r="D3522" s="24" t="s">
        <v>3</v>
      </c>
      <c r="E3522" s="24" t="s">
        <v>3</v>
      </c>
      <c r="F3522" s="23" t="s">
        <v>449</v>
      </c>
      <c r="G3522" s="22" t="s">
        <v>1</v>
      </c>
      <c r="H3522" s="21">
        <v>1</v>
      </c>
      <c r="I3522" s="20">
        <v>260807.33042016806</v>
      </c>
      <c r="J3522" s="20">
        <f t="shared" si="1708"/>
        <v>49553.392779831935</v>
      </c>
      <c r="K3522" s="19">
        <f t="shared" si="1709"/>
        <v>310360.72320000001</v>
      </c>
      <c r="L3522" s="15">
        <f t="shared" si="1710"/>
        <v>310360.72320000001</v>
      </c>
      <c r="M3522" s="17">
        <v>210076.4705882353</v>
      </c>
      <c r="N3522" s="17">
        <v>39914.529411764706</v>
      </c>
      <c r="O3522" s="16">
        <v>249991</v>
      </c>
      <c r="P3522" s="18">
        <v>249991</v>
      </c>
      <c r="Q3522" s="17">
        <v>198184.87394957984</v>
      </c>
      <c r="R3522" s="17">
        <v>37655.126050420171</v>
      </c>
      <c r="S3522" s="16">
        <v>235840</v>
      </c>
      <c r="T3522" s="15">
        <f t="shared" si="1704"/>
        <v>235840</v>
      </c>
      <c r="U3522" s="14"/>
      <c r="V3522" s="14"/>
      <c r="W3522" s="14"/>
      <c r="X3522" s="14"/>
      <c r="Y3522" s="14"/>
      <c r="Z3522" s="14"/>
      <c r="AA3522" s="14"/>
      <c r="AB3522" s="13"/>
      <c r="AC3522" s="12">
        <f t="shared" si="1711"/>
        <v>0</v>
      </c>
      <c r="AD3522" s="6">
        <f t="shared" si="1712"/>
        <v>0</v>
      </c>
      <c r="AE3522" s="6">
        <f t="shared" si="1713"/>
        <v>0</v>
      </c>
      <c r="AF3522" s="6">
        <f t="shared" si="1714"/>
        <v>0</v>
      </c>
      <c r="AG3522" s="9">
        <f>MIN(L3522,P3522,T3522)</f>
        <v>235840</v>
      </c>
      <c r="AH3522" s="11">
        <f t="shared" si="1697"/>
        <v>310360.72320000001</v>
      </c>
      <c r="AI3522" s="11">
        <f t="shared" si="1698"/>
        <v>242915.5</v>
      </c>
      <c r="AJ3522" s="10">
        <f t="shared" si="1699"/>
        <v>199047.9308</v>
      </c>
      <c r="AK3522" s="9">
        <f t="shared" si="1701"/>
        <v>239377.75</v>
      </c>
      <c r="AL3522" s="9">
        <f t="shared" si="1706"/>
        <v>276638.1116</v>
      </c>
      <c r="AM3522" s="6">
        <f>HARMEAN(L3522,P3522,T3522)</f>
        <v>261726.11471478973</v>
      </c>
      <c r="AN3522" s="8">
        <f t="shared" si="1715"/>
        <v>136576.5587050973</v>
      </c>
      <c r="AO3522" s="7">
        <f t="shared" si="1707"/>
        <v>0.56223896254087247</v>
      </c>
      <c r="AP3522" s="6">
        <f t="shared" ref="AP3522:AP3532" si="1723">+AM3522</f>
        <v>261726.11471478973</v>
      </c>
      <c r="AQ3522" s="5" t="s">
        <v>0</v>
      </c>
    </row>
    <row r="3523" spans="1:43" x14ac:dyDescent="0.25">
      <c r="A3523" s="42">
        <v>1062</v>
      </c>
      <c r="B3523" s="24">
        <v>78181508</v>
      </c>
      <c r="C3523" s="26">
        <v>8714102</v>
      </c>
      <c r="D3523" s="24" t="s">
        <v>3</v>
      </c>
      <c r="E3523" s="24" t="s">
        <v>3</v>
      </c>
      <c r="F3523" s="23" t="s">
        <v>448</v>
      </c>
      <c r="G3523" s="22" t="s">
        <v>1</v>
      </c>
      <c r="H3523" s="21">
        <v>1</v>
      </c>
      <c r="I3523" s="20">
        <v>927421.97581512609</v>
      </c>
      <c r="J3523" s="20">
        <f t="shared" si="1708"/>
        <v>176210.17540487397</v>
      </c>
      <c r="K3523" s="19">
        <f t="shared" si="1709"/>
        <v>1103632.1512200001</v>
      </c>
      <c r="L3523" s="15">
        <f t="shared" si="1710"/>
        <v>1103632.1512200001</v>
      </c>
      <c r="M3523" s="17">
        <v>768164.70588235301</v>
      </c>
      <c r="N3523" s="17">
        <v>145951.29411764708</v>
      </c>
      <c r="O3523" s="16">
        <v>914116.00000000012</v>
      </c>
      <c r="P3523" s="18">
        <v>914116.00000000012</v>
      </c>
      <c r="Q3523" s="17">
        <v>704738.65546218492</v>
      </c>
      <c r="R3523" s="17">
        <v>133900.34453781514</v>
      </c>
      <c r="S3523" s="16">
        <v>838639</v>
      </c>
      <c r="T3523" s="15">
        <f t="shared" si="1704"/>
        <v>838639</v>
      </c>
      <c r="U3523" s="14"/>
      <c r="V3523" s="14"/>
      <c r="W3523" s="14"/>
      <c r="X3523" s="14"/>
      <c r="Y3523" s="14"/>
      <c r="Z3523" s="14"/>
      <c r="AA3523" s="14"/>
      <c r="AB3523" s="13"/>
      <c r="AC3523" s="12">
        <f t="shared" si="1711"/>
        <v>0</v>
      </c>
      <c r="AD3523" s="6">
        <f t="shared" si="1712"/>
        <v>0</v>
      </c>
      <c r="AE3523" s="6">
        <f t="shared" si="1713"/>
        <v>0</v>
      </c>
      <c r="AF3523" s="6">
        <f t="shared" si="1714"/>
        <v>0</v>
      </c>
      <c r="AG3523" s="9">
        <f>MIN(L3523,P3523,T3523)</f>
        <v>838639</v>
      </c>
      <c r="AH3523" s="11">
        <f t="shared" si="1697"/>
        <v>1103632.1512200001</v>
      </c>
      <c r="AI3523" s="11">
        <f t="shared" si="1698"/>
        <v>876377.5</v>
      </c>
      <c r="AJ3523" s="10">
        <f t="shared" si="1699"/>
        <v>714096.78780500009</v>
      </c>
      <c r="AK3523" s="9">
        <f t="shared" si="1701"/>
        <v>857508.25</v>
      </c>
      <c r="AL3523" s="9">
        <f t="shared" si="1706"/>
        <v>990004.82561000006</v>
      </c>
      <c r="AM3523" s="6">
        <f>HARMEAN(L3523,P3523,T3523)</f>
        <v>939714.12770303129</v>
      </c>
      <c r="AN3523" s="8">
        <f t="shared" si="1715"/>
        <v>488941.19263629516</v>
      </c>
      <c r="AO3523" s="7">
        <f t="shared" si="1707"/>
        <v>0.55791162214490353</v>
      </c>
      <c r="AP3523" s="6">
        <f t="shared" si="1723"/>
        <v>939714.12770303129</v>
      </c>
      <c r="AQ3523" s="5" t="s">
        <v>0</v>
      </c>
    </row>
    <row r="3524" spans="1:43" x14ac:dyDescent="0.25">
      <c r="A3524" s="42">
        <v>1063</v>
      </c>
      <c r="B3524" s="24">
        <v>78181508</v>
      </c>
      <c r="C3524" s="26">
        <v>8714102</v>
      </c>
      <c r="D3524" s="24" t="s">
        <v>3</v>
      </c>
      <c r="E3524" s="24" t="s">
        <v>3</v>
      </c>
      <c r="F3524" s="23" t="s">
        <v>447</v>
      </c>
      <c r="G3524" s="22" t="s">
        <v>1</v>
      </c>
      <c r="H3524" s="21">
        <v>1</v>
      </c>
      <c r="I3524" s="20">
        <v>558776.16665546224</v>
      </c>
      <c r="J3524" s="20">
        <f t="shared" si="1708"/>
        <v>106167.47166453782</v>
      </c>
      <c r="K3524" s="19">
        <f t="shared" si="1709"/>
        <v>664943.63832000003</v>
      </c>
      <c r="L3524" s="15">
        <f t="shared" si="1710"/>
        <v>664943.63832000003</v>
      </c>
      <c r="M3524" s="17">
        <v>445838.65546218492</v>
      </c>
      <c r="N3524" s="17">
        <v>84709.344537815137</v>
      </c>
      <c r="O3524" s="16">
        <v>530548</v>
      </c>
      <c r="P3524" s="18">
        <v>530548</v>
      </c>
      <c r="Q3524" s="17">
        <v>424608.40336134454</v>
      </c>
      <c r="R3524" s="17">
        <v>80675.596638655465</v>
      </c>
      <c r="S3524" s="16">
        <v>505284</v>
      </c>
      <c r="T3524" s="15">
        <f t="shared" si="1704"/>
        <v>505284</v>
      </c>
      <c r="U3524" s="14"/>
      <c r="V3524" s="14"/>
      <c r="W3524" s="14"/>
      <c r="X3524" s="14"/>
      <c r="Y3524" s="14"/>
      <c r="Z3524" s="14"/>
      <c r="AA3524" s="14"/>
      <c r="AB3524" s="13"/>
      <c r="AC3524" s="12">
        <f t="shared" si="1711"/>
        <v>0</v>
      </c>
      <c r="AD3524" s="6">
        <f t="shared" si="1712"/>
        <v>0</v>
      </c>
      <c r="AE3524" s="6">
        <f t="shared" si="1713"/>
        <v>0</v>
      </c>
      <c r="AF3524" s="6">
        <f t="shared" si="1714"/>
        <v>0</v>
      </c>
      <c r="AG3524" s="9">
        <f>MIN(L3524,P3524,T3524)</f>
        <v>505284</v>
      </c>
      <c r="AH3524" s="11">
        <f t="shared" ref="AH3524:AH3587" si="1724">MAX(L3524,P3524,T3524,AF3524)</f>
        <v>664943.63832000003</v>
      </c>
      <c r="AI3524" s="11">
        <f t="shared" ref="AI3524:AI3587" si="1725">MEDIAN(L3524,P3524,T3524,AF3524)</f>
        <v>517916</v>
      </c>
      <c r="AJ3524" s="10">
        <f t="shared" ref="AJ3524:AJ3587" si="1726">AVERAGE(L3524,P3524,T3524,AF3524)</f>
        <v>425193.90957999998</v>
      </c>
      <c r="AK3524" s="9">
        <f t="shared" si="1701"/>
        <v>511600</v>
      </c>
      <c r="AL3524" s="9">
        <f t="shared" si="1706"/>
        <v>591429.81915999996</v>
      </c>
      <c r="AM3524" s="6">
        <f>HARMEAN(L3524,P3524,T3524)</f>
        <v>558886.57287026918</v>
      </c>
      <c r="AN3524" s="8">
        <f t="shared" si="1715"/>
        <v>291995.26259087276</v>
      </c>
      <c r="AO3524" s="7">
        <f t="shared" si="1707"/>
        <v>0.56378884334693802</v>
      </c>
      <c r="AP3524" s="6">
        <f t="shared" si="1723"/>
        <v>558886.57287026918</v>
      </c>
      <c r="AQ3524" s="5" t="s">
        <v>0</v>
      </c>
    </row>
    <row r="3525" spans="1:43" ht="25.5" x14ac:dyDescent="0.25">
      <c r="A3525" s="42">
        <v>1064</v>
      </c>
      <c r="B3525" s="24">
        <v>78181508</v>
      </c>
      <c r="C3525" s="26">
        <v>8714102</v>
      </c>
      <c r="D3525" s="24" t="s">
        <v>3</v>
      </c>
      <c r="E3525" s="24" t="s">
        <v>3</v>
      </c>
      <c r="F3525" s="23" t="s">
        <v>446</v>
      </c>
      <c r="G3525" s="22" t="s">
        <v>1</v>
      </c>
      <c r="H3525" s="21">
        <v>1</v>
      </c>
      <c r="I3525" s="20">
        <v>701920.50882352947</v>
      </c>
      <c r="J3525" s="20">
        <f t="shared" si="1708"/>
        <v>133364.89667647061</v>
      </c>
      <c r="K3525" s="19">
        <f t="shared" si="1709"/>
        <v>835285.40550000011</v>
      </c>
      <c r="L3525" s="15">
        <f t="shared" si="1710"/>
        <v>835285.40550000011</v>
      </c>
      <c r="M3525" s="17">
        <v>570719.32773109246</v>
      </c>
      <c r="N3525" s="17">
        <v>108436.67226890757</v>
      </c>
      <c r="O3525" s="16">
        <v>679156</v>
      </c>
      <c r="P3525" s="18">
        <v>679156</v>
      </c>
      <c r="Q3525" s="17">
        <v>533382.3529411765</v>
      </c>
      <c r="R3525" s="17">
        <v>101342.64705882354</v>
      </c>
      <c r="S3525" s="16">
        <v>634725</v>
      </c>
      <c r="T3525" s="15">
        <f t="shared" si="1704"/>
        <v>634725</v>
      </c>
      <c r="U3525" s="14"/>
      <c r="V3525" s="14"/>
      <c r="W3525" s="14"/>
      <c r="X3525" s="14"/>
      <c r="Y3525" s="14"/>
      <c r="Z3525" s="14"/>
      <c r="AA3525" s="14"/>
      <c r="AB3525" s="13"/>
      <c r="AC3525" s="12">
        <f t="shared" si="1711"/>
        <v>0</v>
      </c>
      <c r="AD3525" s="6">
        <f t="shared" si="1712"/>
        <v>0</v>
      </c>
      <c r="AE3525" s="6">
        <f t="shared" si="1713"/>
        <v>0</v>
      </c>
      <c r="AF3525" s="6">
        <f t="shared" si="1714"/>
        <v>0</v>
      </c>
      <c r="AG3525" s="9">
        <f>MIN(L3525,P3525,T3525)</f>
        <v>634725</v>
      </c>
      <c r="AH3525" s="11">
        <f t="shared" si="1724"/>
        <v>835285.40550000011</v>
      </c>
      <c r="AI3525" s="11">
        <f t="shared" si="1725"/>
        <v>656940.5</v>
      </c>
      <c r="AJ3525" s="10">
        <f t="shared" si="1726"/>
        <v>537291.60137500009</v>
      </c>
      <c r="AK3525" s="9">
        <f t="shared" ref="AK3525:AK3588" si="1727">AVERAGE(AG3525,AI3525)</f>
        <v>645832.75</v>
      </c>
      <c r="AL3525" s="9">
        <f t="shared" si="1706"/>
        <v>746112.95275000005</v>
      </c>
      <c r="AM3525" s="6">
        <f>HARMEAN(L3525,P3525,T3525)</f>
        <v>706697.66672510782</v>
      </c>
      <c r="AN3525" s="8">
        <f t="shared" si="1715"/>
        <v>368375.41854737065</v>
      </c>
      <c r="AO3525" s="7">
        <f t="shared" si="1707"/>
        <v>0.56074396166375895</v>
      </c>
      <c r="AP3525" s="6">
        <f t="shared" si="1723"/>
        <v>706697.66672510782</v>
      </c>
      <c r="AQ3525" s="5" t="s">
        <v>0</v>
      </c>
    </row>
    <row r="3526" spans="1:43" x14ac:dyDescent="0.25">
      <c r="A3526" s="42">
        <v>1065</v>
      </c>
      <c r="B3526" s="24">
        <v>78181508</v>
      </c>
      <c r="C3526" s="26">
        <v>8714102</v>
      </c>
      <c r="D3526" s="24" t="s">
        <v>3</v>
      </c>
      <c r="E3526" s="24" t="s">
        <v>3</v>
      </c>
      <c r="F3526" s="23" t="s">
        <v>445</v>
      </c>
      <c r="G3526" s="22" t="s">
        <v>1</v>
      </c>
      <c r="H3526" s="21">
        <v>1</v>
      </c>
      <c r="I3526" s="20">
        <v>701920.50882352947</v>
      </c>
      <c r="J3526" s="20">
        <f t="shared" si="1708"/>
        <v>133364.89667647061</v>
      </c>
      <c r="K3526" s="19">
        <f t="shared" si="1709"/>
        <v>835285.40550000011</v>
      </c>
      <c r="L3526" s="15">
        <f t="shared" si="1710"/>
        <v>835285.40550000011</v>
      </c>
      <c r="M3526" s="17">
        <v>570719.32773109246</v>
      </c>
      <c r="N3526" s="17">
        <v>108436.67226890757</v>
      </c>
      <c r="O3526" s="16">
        <v>679156</v>
      </c>
      <c r="P3526" s="18">
        <v>679156</v>
      </c>
      <c r="Q3526" s="17">
        <v>533382.3529411765</v>
      </c>
      <c r="R3526" s="17">
        <v>101342.64705882354</v>
      </c>
      <c r="S3526" s="16">
        <v>634725</v>
      </c>
      <c r="T3526" s="15">
        <f t="shared" si="1704"/>
        <v>634725</v>
      </c>
      <c r="U3526" s="14"/>
      <c r="V3526" s="14"/>
      <c r="W3526" s="14"/>
      <c r="X3526" s="14"/>
      <c r="Y3526" s="14"/>
      <c r="Z3526" s="14"/>
      <c r="AA3526" s="14"/>
      <c r="AB3526" s="13">
        <v>170000</v>
      </c>
      <c r="AC3526" s="12">
        <f t="shared" si="1711"/>
        <v>32300</v>
      </c>
      <c r="AD3526" s="6">
        <f t="shared" si="1712"/>
        <v>202300</v>
      </c>
      <c r="AE3526" s="6">
        <f t="shared" si="1713"/>
        <v>10317.299999999999</v>
      </c>
      <c r="AF3526" s="6">
        <f t="shared" si="1714"/>
        <v>212617.3</v>
      </c>
      <c r="AG3526" s="9">
        <f>MIN(L3526,P3526,T3526,AF3526)</f>
        <v>212617.3</v>
      </c>
      <c r="AH3526" s="11">
        <f t="shared" si="1724"/>
        <v>835285.40550000011</v>
      </c>
      <c r="AI3526" s="11">
        <f t="shared" si="1725"/>
        <v>656940.5</v>
      </c>
      <c r="AJ3526" s="10">
        <f t="shared" si="1726"/>
        <v>590445.92637500004</v>
      </c>
      <c r="AK3526" s="9">
        <f t="shared" si="1727"/>
        <v>434778.9</v>
      </c>
      <c r="AL3526" s="9">
        <f t="shared" si="1706"/>
        <v>746112.95275000005</v>
      </c>
      <c r="AM3526" s="6">
        <f>HARMEAN(L3526,P3526,T3526,AF3526)</f>
        <v>447008.1387371032</v>
      </c>
      <c r="AN3526" s="8">
        <f t="shared" si="1715"/>
        <v>266164.70775960118</v>
      </c>
      <c r="AO3526" s="7">
        <f t="shared" si="1707"/>
        <v>0.4051580131832353</v>
      </c>
      <c r="AP3526" s="6">
        <f t="shared" si="1723"/>
        <v>447008.1387371032</v>
      </c>
      <c r="AQ3526" s="5" t="s">
        <v>0</v>
      </c>
    </row>
    <row r="3527" spans="1:43" ht="27.75" customHeight="1" x14ac:dyDescent="0.25">
      <c r="A3527" s="42">
        <v>1066</v>
      </c>
      <c r="B3527" s="24">
        <v>78181508</v>
      </c>
      <c r="C3527" s="26">
        <v>8714102</v>
      </c>
      <c r="D3527" s="24" t="s">
        <v>3</v>
      </c>
      <c r="E3527" s="24" t="s">
        <v>3</v>
      </c>
      <c r="F3527" s="23" t="s">
        <v>444</v>
      </c>
      <c r="G3527" s="22" t="s">
        <v>1</v>
      </c>
      <c r="H3527" s="21">
        <v>1</v>
      </c>
      <c r="I3527" s="20">
        <v>701920.50882352947</v>
      </c>
      <c r="J3527" s="20">
        <f t="shared" si="1708"/>
        <v>133364.89667647061</v>
      </c>
      <c r="K3527" s="19">
        <f t="shared" si="1709"/>
        <v>835285.40550000011</v>
      </c>
      <c r="L3527" s="15">
        <f t="shared" si="1710"/>
        <v>835285.40550000011</v>
      </c>
      <c r="M3527" s="17">
        <v>565385.71428571432</v>
      </c>
      <c r="N3527" s="17">
        <v>107423.28571428572</v>
      </c>
      <c r="O3527" s="16">
        <v>672809</v>
      </c>
      <c r="P3527" s="18">
        <v>672809</v>
      </c>
      <c r="Q3527" s="17">
        <v>533382.3529411765</v>
      </c>
      <c r="R3527" s="17">
        <v>101342.64705882354</v>
      </c>
      <c r="S3527" s="16">
        <v>634725</v>
      </c>
      <c r="T3527" s="15">
        <f t="shared" si="1704"/>
        <v>634725</v>
      </c>
      <c r="U3527" s="14"/>
      <c r="V3527" s="14"/>
      <c r="W3527" s="14"/>
      <c r="X3527" s="14"/>
      <c r="Y3527" s="14"/>
      <c r="Z3527" s="14"/>
      <c r="AA3527" s="14"/>
      <c r="AB3527" s="13"/>
      <c r="AC3527" s="12">
        <f t="shared" si="1711"/>
        <v>0</v>
      </c>
      <c r="AD3527" s="6">
        <f t="shared" si="1712"/>
        <v>0</v>
      </c>
      <c r="AE3527" s="6">
        <f t="shared" si="1713"/>
        <v>0</v>
      </c>
      <c r="AF3527" s="6">
        <f t="shared" si="1714"/>
        <v>0</v>
      </c>
      <c r="AG3527" s="9">
        <f t="shared" ref="AG3527:AG3532" si="1728">MIN(L3527,P3527,T3527)</f>
        <v>634725</v>
      </c>
      <c r="AH3527" s="11">
        <f t="shared" si="1724"/>
        <v>835285.40550000011</v>
      </c>
      <c r="AI3527" s="11">
        <f t="shared" si="1725"/>
        <v>653767</v>
      </c>
      <c r="AJ3527" s="10">
        <f t="shared" si="1726"/>
        <v>535704.85137500009</v>
      </c>
      <c r="AK3527" s="9">
        <f t="shared" si="1727"/>
        <v>644246</v>
      </c>
      <c r="AL3527" s="9">
        <f t="shared" si="1706"/>
        <v>744526.20275000005</v>
      </c>
      <c r="AM3527" s="6">
        <f t="shared" ref="AM3527:AM3532" si="1729">HARMEAN(L3527,P3527,T3527)</f>
        <v>704392.86000223795</v>
      </c>
      <c r="AN3527" s="8">
        <f t="shared" si="1715"/>
        <v>367573.45460939541</v>
      </c>
      <c r="AO3527" s="7">
        <f t="shared" si="1707"/>
        <v>0.56223922989290587</v>
      </c>
      <c r="AP3527" s="6">
        <f t="shared" si="1723"/>
        <v>704392.86000223795</v>
      </c>
      <c r="AQ3527" s="5" t="s">
        <v>0</v>
      </c>
    </row>
    <row r="3528" spans="1:43" x14ac:dyDescent="0.25">
      <c r="A3528" s="42">
        <v>1067</v>
      </c>
      <c r="B3528" s="24">
        <v>78181508</v>
      </c>
      <c r="C3528" s="26">
        <v>8714102</v>
      </c>
      <c r="D3528" s="24" t="s">
        <v>3</v>
      </c>
      <c r="E3528" s="24" t="s">
        <v>3</v>
      </c>
      <c r="F3528" s="23" t="s">
        <v>443</v>
      </c>
      <c r="G3528" s="22" t="s">
        <v>1</v>
      </c>
      <c r="H3528" s="21">
        <v>1</v>
      </c>
      <c r="I3528" s="20">
        <v>701920.50882352947</v>
      </c>
      <c r="J3528" s="20">
        <f t="shared" si="1708"/>
        <v>133364.89667647061</v>
      </c>
      <c r="K3528" s="19">
        <f t="shared" si="1709"/>
        <v>835285.40550000011</v>
      </c>
      <c r="L3528" s="15">
        <f t="shared" si="1710"/>
        <v>835285.40550000011</v>
      </c>
      <c r="M3528" s="17">
        <v>576052.9411764706</v>
      </c>
      <c r="N3528" s="17">
        <v>109450.05882352941</v>
      </c>
      <c r="O3528" s="16">
        <v>685503</v>
      </c>
      <c r="P3528" s="18">
        <v>685503</v>
      </c>
      <c r="Q3528" s="17">
        <v>533382.3529411765</v>
      </c>
      <c r="R3528" s="17">
        <v>101342.64705882354</v>
      </c>
      <c r="S3528" s="16">
        <v>634725</v>
      </c>
      <c r="T3528" s="15">
        <f t="shared" si="1704"/>
        <v>634725</v>
      </c>
      <c r="U3528" s="14"/>
      <c r="V3528" s="14"/>
      <c r="W3528" s="14"/>
      <c r="X3528" s="14"/>
      <c r="Y3528" s="14"/>
      <c r="Z3528" s="14"/>
      <c r="AA3528" s="14"/>
      <c r="AB3528" s="13"/>
      <c r="AC3528" s="12">
        <f t="shared" si="1711"/>
        <v>0</v>
      </c>
      <c r="AD3528" s="6">
        <f t="shared" si="1712"/>
        <v>0</v>
      </c>
      <c r="AE3528" s="6">
        <f t="shared" si="1713"/>
        <v>0</v>
      </c>
      <c r="AF3528" s="6">
        <f t="shared" si="1714"/>
        <v>0</v>
      </c>
      <c r="AG3528" s="9">
        <f t="shared" si="1728"/>
        <v>634725</v>
      </c>
      <c r="AH3528" s="11">
        <f t="shared" si="1724"/>
        <v>835285.40550000011</v>
      </c>
      <c r="AI3528" s="11">
        <f t="shared" si="1725"/>
        <v>660114</v>
      </c>
      <c r="AJ3528" s="10">
        <f t="shared" si="1726"/>
        <v>538878.35137500009</v>
      </c>
      <c r="AK3528" s="9">
        <f t="shared" si="1727"/>
        <v>647419.5</v>
      </c>
      <c r="AL3528" s="9">
        <f t="shared" si="1706"/>
        <v>747699.70275000005</v>
      </c>
      <c r="AM3528" s="6">
        <f t="shared" si="1729"/>
        <v>708974.5072825423</v>
      </c>
      <c r="AN3528" s="8">
        <f t="shared" si="1715"/>
        <v>369202.91934235266</v>
      </c>
      <c r="AO3528" s="7">
        <f t="shared" si="1707"/>
        <v>0.55930175597298748</v>
      </c>
      <c r="AP3528" s="6">
        <f t="shared" si="1723"/>
        <v>708974.5072825423</v>
      </c>
      <c r="AQ3528" s="5" t="s">
        <v>0</v>
      </c>
    </row>
    <row r="3529" spans="1:43" x14ac:dyDescent="0.25">
      <c r="A3529" s="42">
        <v>1068</v>
      </c>
      <c r="B3529" s="24">
        <v>78181508</v>
      </c>
      <c r="C3529" s="26">
        <v>8714102</v>
      </c>
      <c r="D3529" s="24" t="s">
        <v>3</v>
      </c>
      <c r="E3529" s="24" t="s">
        <v>3</v>
      </c>
      <c r="F3529" s="23" t="s">
        <v>442</v>
      </c>
      <c r="G3529" s="22" t="s">
        <v>1</v>
      </c>
      <c r="H3529" s="21">
        <v>1</v>
      </c>
      <c r="I3529" s="20">
        <v>1760842.062605042</v>
      </c>
      <c r="J3529" s="20">
        <f t="shared" si="1708"/>
        <v>334559.99189495796</v>
      </c>
      <c r="K3529" s="19">
        <f t="shared" si="1709"/>
        <v>2095402.0545000001</v>
      </c>
      <c r="L3529" s="15">
        <f t="shared" si="1710"/>
        <v>2095402.0545000001</v>
      </c>
      <c r="M3529" s="17">
        <v>1418328.5714285716</v>
      </c>
      <c r="N3529" s="17">
        <v>269482.42857142858</v>
      </c>
      <c r="O3529" s="16">
        <v>1687811.0000000002</v>
      </c>
      <c r="P3529" s="18">
        <v>1687811.0000000002</v>
      </c>
      <c r="Q3529" s="17">
        <v>1338046.218487395</v>
      </c>
      <c r="R3529" s="17">
        <v>254228.78151260506</v>
      </c>
      <c r="S3529" s="16">
        <v>1592275</v>
      </c>
      <c r="T3529" s="15">
        <f t="shared" si="1704"/>
        <v>1592275</v>
      </c>
      <c r="U3529" s="14"/>
      <c r="V3529" s="14"/>
      <c r="W3529" s="14"/>
      <c r="X3529" s="14"/>
      <c r="Y3529" s="14"/>
      <c r="Z3529" s="14"/>
      <c r="AA3529" s="14"/>
      <c r="AB3529" s="13"/>
      <c r="AC3529" s="12">
        <f t="shared" si="1711"/>
        <v>0</v>
      </c>
      <c r="AD3529" s="6">
        <f t="shared" si="1712"/>
        <v>0</v>
      </c>
      <c r="AE3529" s="6">
        <f t="shared" si="1713"/>
        <v>0</v>
      </c>
      <c r="AF3529" s="6">
        <f t="shared" si="1714"/>
        <v>0</v>
      </c>
      <c r="AG3529" s="9">
        <f t="shared" si="1728"/>
        <v>1592275</v>
      </c>
      <c r="AH3529" s="11">
        <f t="shared" si="1724"/>
        <v>2095402.0545000001</v>
      </c>
      <c r="AI3529" s="11">
        <f t="shared" si="1725"/>
        <v>1640043</v>
      </c>
      <c r="AJ3529" s="10">
        <f t="shared" si="1726"/>
        <v>1343872.0136250001</v>
      </c>
      <c r="AK3529" s="9">
        <f t="shared" si="1727"/>
        <v>1616159</v>
      </c>
      <c r="AL3529" s="9">
        <f t="shared" si="1706"/>
        <v>1867722.52725</v>
      </c>
      <c r="AM3529" s="6">
        <f t="shared" si="1729"/>
        <v>1767043.5768681432</v>
      </c>
      <c r="AN3529" s="8">
        <f t="shared" si="1715"/>
        <v>922096.78836348711</v>
      </c>
      <c r="AO3529" s="7">
        <f t="shared" si="1707"/>
        <v>0.56223939760328667</v>
      </c>
      <c r="AP3529" s="6">
        <f t="shared" si="1723"/>
        <v>1767043.5768681432</v>
      </c>
      <c r="AQ3529" s="5" t="s">
        <v>0</v>
      </c>
    </row>
    <row r="3530" spans="1:43" x14ac:dyDescent="0.25">
      <c r="A3530" s="42">
        <v>1069</v>
      </c>
      <c r="B3530" s="24">
        <v>78181508</v>
      </c>
      <c r="C3530" s="26">
        <v>8714102</v>
      </c>
      <c r="D3530" s="24" t="s">
        <v>3</v>
      </c>
      <c r="E3530" s="24" t="s">
        <v>3</v>
      </c>
      <c r="F3530" s="23" t="s">
        <v>441</v>
      </c>
      <c r="G3530" s="22" t="s">
        <v>1</v>
      </c>
      <c r="H3530" s="21">
        <v>1</v>
      </c>
      <c r="I3530" s="20">
        <v>523463.66803361347</v>
      </c>
      <c r="J3530" s="20">
        <f t="shared" si="1708"/>
        <v>99458.096926386555</v>
      </c>
      <c r="K3530" s="19">
        <f t="shared" si="1709"/>
        <v>622921.76496000006</v>
      </c>
      <c r="L3530" s="15">
        <f t="shared" si="1710"/>
        <v>622921.76496000006</v>
      </c>
      <c r="M3530" s="17">
        <v>425619.32773109246</v>
      </c>
      <c r="N3530" s="17">
        <v>80867.672268907569</v>
      </c>
      <c r="O3530" s="16">
        <v>506487</v>
      </c>
      <c r="P3530" s="18">
        <v>506487</v>
      </c>
      <c r="Q3530" s="17">
        <v>397774.78991596639</v>
      </c>
      <c r="R3530" s="17">
        <v>75577.210084033621</v>
      </c>
      <c r="S3530" s="16">
        <v>473352</v>
      </c>
      <c r="T3530" s="15">
        <f t="shared" si="1704"/>
        <v>473352</v>
      </c>
      <c r="U3530" s="14"/>
      <c r="V3530" s="14"/>
      <c r="W3530" s="14"/>
      <c r="X3530" s="14"/>
      <c r="Y3530" s="14"/>
      <c r="Z3530" s="14"/>
      <c r="AA3530" s="14"/>
      <c r="AB3530" s="13"/>
      <c r="AC3530" s="12">
        <f t="shared" si="1711"/>
        <v>0</v>
      </c>
      <c r="AD3530" s="6">
        <f t="shared" si="1712"/>
        <v>0</v>
      </c>
      <c r="AE3530" s="6">
        <f t="shared" si="1713"/>
        <v>0</v>
      </c>
      <c r="AF3530" s="6">
        <f t="shared" si="1714"/>
        <v>0</v>
      </c>
      <c r="AG3530" s="9">
        <f t="shared" si="1728"/>
        <v>473352</v>
      </c>
      <c r="AH3530" s="11">
        <f t="shared" si="1724"/>
        <v>622921.76496000006</v>
      </c>
      <c r="AI3530" s="11">
        <f t="shared" si="1725"/>
        <v>489919.5</v>
      </c>
      <c r="AJ3530" s="10">
        <f t="shared" si="1726"/>
        <v>400690.19124000001</v>
      </c>
      <c r="AK3530" s="9">
        <f t="shared" si="1727"/>
        <v>481635.75</v>
      </c>
      <c r="AL3530" s="9">
        <f t="shared" si="1706"/>
        <v>556420.63248000003</v>
      </c>
      <c r="AM3530" s="6">
        <f t="shared" si="1729"/>
        <v>527026.34006746323</v>
      </c>
      <c r="AN3530" s="8">
        <f t="shared" si="1715"/>
        <v>274719.37494474277</v>
      </c>
      <c r="AO3530" s="7">
        <f t="shared" si="1707"/>
        <v>0.56074390781494254</v>
      </c>
      <c r="AP3530" s="6">
        <f t="shared" si="1723"/>
        <v>527026.34006746323</v>
      </c>
      <c r="AQ3530" s="5" t="s">
        <v>0</v>
      </c>
    </row>
    <row r="3531" spans="1:43" x14ac:dyDescent="0.25">
      <c r="A3531" s="42">
        <v>1070</v>
      </c>
      <c r="B3531" s="24">
        <v>78181508</v>
      </c>
      <c r="C3531" s="26">
        <v>8714102</v>
      </c>
      <c r="D3531" s="24" t="s">
        <v>3</v>
      </c>
      <c r="E3531" s="24" t="s">
        <v>3</v>
      </c>
      <c r="F3531" s="23" t="s">
        <v>440</v>
      </c>
      <c r="G3531" s="22" t="s">
        <v>1</v>
      </c>
      <c r="H3531" s="21">
        <v>1</v>
      </c>
      <c r="I3531" s="20">
        <v>723906.2217478992</v>
      </c>
      <c r="J3531" s="20">
        <f t="shared" si="1708"/>
        <v>137542.18213210086</v>
      </c>
      <c r="K3531" s="19">
        <f t="shared" si="1709"/>
        <v>861448.40388000011</v>
      </c>
      <c r="L3531" s="15">
        <f t="shared" si="1710"/>
        <v>861448.40388000011</v>
      </c>
      <c r="M3531" s="17">
        <v>577593.27731092437</v>
      </c>
      <c r="N3531" s="17">
        <v>109742.72268907563</v>
      </c>
      <c r="O3531" s="16">
        <v>687336</v>
      </c>
      <c r="P3531" s="18">
        <v>687336</v>
      </c>
      <c r="Q3531" s="17">
        <v>550089.07563025213</v>
      </c>
      <c r="R3531" s="17">
        <v>104516.92436974791</v>
      </c>
      <c r="S3531" s="16">
        <v>654606</v>
      </c>
      <c r="T3531" s="15">
        <f t="shared" si="1704"/>
        <v>654606</v>
      </c>
      <c r="U3531" s="14"/>
      <c r="V3531" s="14"/>
      <c r="W3531" s="14"/>
      <c r="X3531" s="14"/>
      <c r="Y3531" s="14"/>
      <c r="Z3531" s="14"/>
      <c r="AA3531" s="14"/>
      <c r="AB3531" s="13"/>
      <c r="AC3531" s="12">
        <f t="shared" si="1711"/>
        <v>0</v>
      </c>
      <c r="AD3531" s="6">
        <f t="shared" si="1712"/>
        <v>0</v>
      </c>
      <c r="AE3531" s="6">
        <f t="shared" si="1713"/>
        <v>0</v>
      </c>
      <c r="AF3531" s="6">
        <f t="shared" si="1714"/>
        <v>0</v>
      </c>
      <c r="AG3531" s="9">
        <f t="shared" si="1728"/>
        <v>654606</v>
      </c>
      <c r="AH3531" s="11">
        <f t="shared" si="1724"/>
        <v>861448.40388000011</v>
      </c>
      <c r="AI3531" s="11">
        <f t="shared" si="1725"/>
        <v>670971</v>
      </c>
      <c r="AJ3531" s="10">
        <f t="shared" si="1726"/>
        <v>550847.60097000003</v>
      </c>
      <c r="AK3531" s="9">
        <f t="shared" si="1727"/>
        <v>662788.5</v>
      </c>
      <c r="AL3531" s="9">
        <f t="shared" si="1706"/>
        <v>766209.70194000006</v>
      </c>
      <c r="AM3531" s="6">
        <f t="shared" si="1729"/>
        <v>724049.24018341245</v>
      </c>
      <c r="AN3531" s="8">
        <f t="shared" si="1715"/>
        <v>378285.97061913466</v>
      </c>
      <c r="AO3531" s="7">
        <f t="shared" si="1707"/>
        <v>0.56378885319802896</v>
      </c>
      <c r="AP3531" s="6">
        <f t="shared" si="1723"/>
        <v>724049.24018341245</v>
      </c>
      <c r="AQ3531" s="5" t="s">
        <v>0</v>
      </c>
    </row>
    <row r="3532" spans="1:43" x14ac:dyDescent="0.25">
      <c r="A3532" s="42">
        <v>1071</v>
      </c>
      <c r="B3532" s="24">
        <v>78181508</v>
      </c>
      <c r="C3532" s="26">
        <v>8714102</v>
      </c>
      <c r="D3532" s="24" t="s">
        <v>3</v>
      </c>
      <c r="E3532" s="24" t="s">
        <v>3</v>
      </c>
      <c r="F3532" s="23" t="s">
        <v>439</v>
      </c>
      <c r="G3532" s="22" t="s">
        <v>1</v>
      </c>
      <c r="H3532" s="21">
        <v>1</v>
      </c>
      <c r="I3532" s="20">
        <v>525805.89126050426</v>
      </c>
      <c r="J3532" s="20">
        <f t="shared" si="1708"/>
        <v>99903.11933949581</v>
      </c>
      <c r="K3532" s="19">
        <f t="shared" si="1709"/>
        <v>625709.01060000004</v>
      </c>
      <c r="L3532" s="15">
        <f t="shared" si="1710"/>
        <v>625709.01060000004</v>
      </c>
      <c r="M3532" s="17">
        <v>435514.28571428574</v>
      </c>
      <c r="N3532" s="17">
        <v>82747.71428571429</v>
      </c>
      <c r="O3532" s="16">
        <v>518262</v>
      </c>
      <c r="P3532" s="18">
        <v>518262</v>
      </c>
      <c r="Q3532" s="17">
        <v>399554.62184873951</v>
      </c>
      <c r="R3532" s="17">
        <v>75915.378151260506</v>
      </c>
      <c r="S3532" s="16">
        <v>475470</v>
      </c>
      <c r="T3532" s="15">
        <f t="shared" si="1704"/>
        <v>475470</v>
      </c>
      <c r="U3532" s="14"/>
      <c r="V3532" s="14"/>
      <c r="W3532" s="14"/>
      <c r="X3532" s="14"/>
      <c r="Y3532" s="14"/>
      <c r="Z3532" s="14"/>
      <c r="AA3532" s="14"/>
      <c r="AB3532" s="13"/>
      <c r="AC3532" s="12">
        <f t="shared" si="1711"/>
        <v>0</v>
      </c>
      <c r="AD3532" s="6">
        <f t="shared" si="1712"/>
        <v>0</v>
      </c>
      <c r="AE3532" s="6">
        <f t="shared" si="1713"/>
        <v>0</v>
      </c>
      <c r="AF3532" s="6">
        <f t="shared" si="1714"/>
        <v>0</v>
      </c>
      <c r="AG3532" s="9">
        <f t="shared" si="1728"/>
        <v>475470</v>
      </c>
      <c r="AH3532" s="11">
        <f t="shared" si="1724"/>
        <v>625709.01060000004</v>
      </c>
      <c r="AI3532" s="11">
        <f t="shared" si="1725"/>
        <v>496866</v>
      </c>
      <c r="AJ3532" s="10">
        <f t="shared" si="1726"/>
        <v>404860.25265000004</v>
      </c>
      <c r="AK3532" s="9">
        <f t="shared" si="1727"/>
        <v>486168</v>
      </c>
      <c r="AL3532" s="9">
        <f t="shared" si="1706"/>
        <v>561287.50530000008</v>
      </c>
      <c r="AM3532" s="6">
        <f t="shared" si="1729"/>
        <v>532774.97599403071</v>
      </c>
      <c r="AN3532" s="8">
        <f t="shared" si="1715"/>
        <v>277207.31759626133</v>
      </c>
      <c r="AO3532" s="7">
        <f t="shared" si="1707"/>
        <v>0.5579116252596501</v>
      </c>
      <c r="AP3532" s="6">
        <f t="shared" si="1723"/>
        <v>532774.97599403071</v>
      </c>
      <c r="AQ3532" s="5" t="s">
        <v>0</v>
      </c>
    </row>
    <row r="3533" spans="1:43" x14ac:dyDescent="0.25">
      <c r="A3533" s="42">
        <v>1072</v>
      </c>
      <c r="B3533" s="24">
        <v>78181508</v>
      </c>
      <c r="C3533" s="26">
        <v>8714102</v>
      </c>
      <c r="D3533" s="24" t="s">
        <v>3</v>
      </c>
      <c r="E3533" s="24" t="s">
        <v>3</v>
      </c>
      <c r="F3533" s="23" t="s">
        <v>438</v>
      </c>
      <c r="G3533" s="22" t="s">
        <v>1</v>
      </c>
      <c r="H3533" s="21">
        <v>1</v>
      </c>
      <c r="I3533" s="20">
        <v>367059.99796638655</v>
      </c>
      <c r="J3533" s="20">
        <f t="shared" si="1708"/>
        <v>69741.399613613452</v>
      </c>
      <c r="K3533" s="19">
        <f t="shared" si="1709"/>
        <v>436801.39757999999</v>
      </c>
      <c r="L3533" s="15">
        <f t="shared" si="1710"/>
        <v>436801.39757999999</v>
      </c>
      <c r="M3533" s="17">
        <v>292871.42857142858</v>
      </c>
      <c r="N3533" s="17">
        <v>55645.571428571428</v>
      </c>
      <c r="O3533" s="16">
        <v>348517</v>
      </c>
      <c r="P3533" s="18">
        <v>348517</v>
      </c>
      <c r="Q3533" s="17">
        <v>278925.21008403361</v>
      </c>
      <c r="R3533" s="17">
        <v>52995.789915966387</v>
      </c>
      <c r="S3533" s="16">
        <v>331921</v>
      </c>
      <c r="T3533" s="15">
        <f t="shared" si="1704"/>
        <v>331921</v>
      </c>
      <c r="U3533" s="14"/>
      <c r="V3533" s="14"/>
      <c r="W3533" s="14"/>
      <c r="X3533" s="14"/>
      <c r="Y3533" s="14"/>
      <c r="Z3533" s="14"/>
      <c r="AA3533" s="14"/>
      <c r="AB3533" s="13">
        <v>99000</v>
      </c>
      <c r="AC3533" s="12">
        <f t="shared" si="1711"/>
        <v>18810</v>
      </c>
      <c r="AD3533" s="6">
        <f t="shared" si="1712"/>
        <v>117810</v>
      </c>
      <c r="AE3533" s="6">
        <f t="shared" si="1713"/>
        <v>6008.3099999999995</v>
      </c>
      <c r="AF3533" s="6">
        <f t="shared" si="1714"/>
        <v>123818.31</v>
      </c>
      <c r="AG3533" s="9">
        <f>MIN(L3533,P3533,T3533,AF3533)</f>
        <v>123818.31</v>
      </c>
      <c r="AH3533" s="11">
        <f t="shared" si="1724"/>
        <v>436801.39757999999</v>
      </c>
      <c r="AI3533" s="11">
        <f t="shared" si="1725"/>
        <v>340219</v>
      </c>
      <c r="AJ3533" s="10">
        <f t="shared" si="1726"/>
        <v>310264.42689500004</v>
      </c>
      <c r="AK3533" s="9">
        <f t="shared" si="1727"/>
        <v>232018.655</v>
      </c>
      <c r="AL3533" s="9">
        <f t="shared" si="1706"/>
        <v>388510.19878999999</v>
      </c>
      <c r="AM3533" s="6">
        <f>HARMEAN(L3533,P3533,T3533,AF3533)</f>
        <v>246187.39613464201</v>
      </c>
      <c r="AN3533" s="8">
        <f t="shared" si="1715"/>
        <v>132546.87971074739</v>
      </c>
      <c r="AO3533" s="7">
        <f t="shared" si="1707"/>
        <v>0.38959282024445252</v>
      </c>
      <c r="AP3533" s="6">
        <f>+AG3533</f>
        <v>123818.31</v>
      </c>
      <c r="AQ3533" s="5" t="s">
        <v>4</v>
      </c>
    </row>
    <row r="3534" spans="1:43" ht="25.5" x14ac:dyDescent="0.25">
      <c r="A3534" s="42">
        <v>1073</v>
      </c>
      <c r="B3534" s="24">
        <v>78181508</v>
      </c>
      <c r="C3534" s="26">
        <v>8714102</v>
      </c>
      <c r="D3534" s="24" t="s">
        <v>3</v>
      </c>
      <c r="E3534" s="24" t="s">
        <v>3</v>
      </c>
      <c r="F3534" s="23" t="s">
        <v>437</v>
      </c>
      <c r="G3534" s="22" t="s">
        <v>1</v>
      </c>
      <c r="H3534" s="21">
        <v>1</v>
      </c>
      <c r="I3534" s="20">
        <v>586436.07569747895</v>
      </c>
      <c r="J3534" s="20">
        <f t="shared" si="1708"/>
        <v>111422.85438252101</v>
      </c>
      <c r="K3534" s="19">
        <f t="shared" si="1709"/>
        <v>697858.93007999996</v>
      </c>
      <c r="L3534" s="15">
        <f t="shared" si="1710"/>
        <v>697858.93007999996</v>
      </c>
      <c r="M3534" s="17">
        <v>476821.00840336137</v>
      </c>
      <c r="N3534" s="17">
        <v>90595.991596638662</v>
      </c>
      <c r="O3534" s="16">
        <v>567417</v>
      </c>
      <c r="P3534" s="18">
        <v>567417</v>
      </c>
      <c r="Q3534" s="17">
        <v>445626.89075630251</v>
      </c>
      <c r="R3534" s="17">
        <v>84669.109243697472</v>
      </c>
      <c r="S3534" s="16">
        <v>530296</v>
      </c>
      <c r="T3534" s="15">
        <f t="shared" si="1704"/>
        <v>530296</v>
      </c>
      <c r="U3534" s="14"/>
      <c r="V3534" s="14"/>
      <c r="W3534" s="14"/>
      <c r="X3534" s="14"/>
      <c r="Y3534" s="14"/>
      <c r="Z3534" s="14"/>
      <c r="AA3534" s="14"/>
      <c r="AB3534" s="13">
        <v>111000</v>
      </c>
      <c r="AC3534" s="12">
        <f t="shared" si="1711"/>
        <v>21090</v>
      </c>
      <c r="AD3534" s="6">
        <f t="shared" si="1712"/>
        <v>132090</v>
      </c>
      <c r="AE3534" s="6">
        <f t="shared" si="1713"/>
        <v>6736.5899999999992</v>
      </c>
      <c r="AF3534" s="6">
        <f t="shared" si="1714"/>
        <v>138826.59</v>
      </c>
      <c r="AG3534" s="9">
        <f>MIN(L3534,P3534,T3534,AF3534)</f>
        <v>138826.59</v>
      </c>
      <c r="AH3534" s="11">
        <f t="shared" si="1724"/>
        <v>697858.93007999996</v>
      </c>
      <c r="AI3534" s="11">
        <f t="shared" si="1725"/>
        <v>548856.5</v>
      </c>
      <c r="AJ3534" s="10">
        <f t="shared" si="1726"/>
        <v>483599.63001999998</v>
      </c>
      <c r="AK3534" s="9">
        <f t="shared" si="1727"/>
        <v>343841.54499999998</v>
      </c>
      <c r="AL3534" s="9">
        <f t="shared" si="1706"/>
        <v>623357.71503999992</v>
      </c>
      <c r="AM3534" s="6">
        <f>HARMEAN(L3534,P3534,T3534,AF3534)</f>
        <v>325618.95975183567</v>
      </c>
      <c r="AN3534" s="8">
        <f t="shared" si="1715"/>
        <v>240819.01867481795</v>
      </c>
      <c r="AO3534" s="7">
        <f t="shared" si="1707"/>
        <v>0.43876499353623022</v>
      </c>
      <c r="AP3534" s="6">
        <f>+AM3534</f>
        <v>325618.95975183567</v>
      </c>
      <c r="AQ3534" s="5" t="s">
        <v>0</v>
      </c>
    </row>
    <row r="3535" spans="1:43" x14ac:dyDescent="0.25">
      <c r="A3535" s="42">
        <v>1074</v>
      </c>
      <c r="B3535" s="24">
        <v>78181508</v>
      </c>
      <c r="C3535" s="26">
        <v>8714102</v>
      </c>
      <c r="D3535" s="24" t="s">
        <v>3</v>
      </c>
      <c r="E3535" s="24" t="s">
        <v>3</v>
      </c>
      <c r="F3535" s="23" t="s">
        <v>436</v>
      </c>
      <c r="G3535" s="22" t="s">
        <v>1</v>
      </c>
      <c r="H3535" s="21">
        <v>1</v>
      </c>
      <c r="I3535" s="20">
        <v>52235.559075630255</v>
      </c>
      <c r="J3535" s="20">
        <f t="shared" si="1708"/>
        <v>9924.7562243697485</v>
      </c>
      <c r="K3535" s="19">
        <f t="shared" si="1709"/>
        <v>62160.315300000002</v>
      </c>
      <c r="L3535" s="15">
        <f t="shared" si="1710"/>
        <v>62160.315300000002</v>
      </c>
      <c r="M3535" s="17">
        <v>42074.789915966387</v>
      </c>
      <c r="N3535" s="17">
        <v>7994.2100840336134</v>
      </c>
      <c r="O3535" s="16">
        <v>50069</v>
      </c>
      <c r="P3535" s="18">
        <v>50069</v>
      </c>
      <c r="Q3535" s="17">
        <v>39693.277310924372</v>
      </c>
      <c r="R3535" s="17">
        <v>7541.722689075631</v>
      </c>
      <c r="S3535" s="16">
        <v>47235</v>
      </c>
      <c r="T3535" s="15">
        <f t="shared" si="1704"/>
        <v>47235</v>
      </c>
      <c r="U3535" s="14"/>
      <c r="V3535" s="14"/>
      <c r="W3535" s="14"/>
      <c r="X3535" s="14"/>
      <c r="Y3535" s="14"/>
      <c r="Z3535" s="14"/>
      <c r="AA3535" s="14"/>
      <c r="AB3535" s="13"/>
      <c r="AC3535" s="12">
        <f t="shared" si="1711"/>
        <v>0</v>
      </c>
      <c r="AD3535" s="6">
        <f t="shared" si="1712"/>
        <v>0</v>
      </c>
      <c r="AE3535" s="6">
        <f t="shared" si="1713"/>
        <v>0</v>
      </c>
      <c r="AF3535" s="6">
        <f t="shared" si="1714"/>
        <v>0</v>
      </c>
      <c r="AG3535" s="9">
        <f>MIN(L3535,P3535,T3535)</f>
        <v>47235</v>
      </c>
      <c r="AH3535" s="11">
        <f t="shared" si="1724"/>
        <v>62160.315300000002</v>
      </c>
      <c r="AI3535" s="11">
        <f t="shared" si="1725"/>
        <v>48652</v>
      </c>
      <c r="AJ3535" s="10">
        <f t="shared" si="1726"/>
        <v>39866.078825000004</v>
      </c>
      <c r="AK3535" s="9">
        <f t="shared" si="1727"/>
        <v>47943.5</v>
      </c>
      <c r="AL3535" s="9">
        <f t="shared" si="1706"/>
        <v>55406.157650000001</v>
      </c>
      <c r="AM3535" s="6">
        <f>HARMEAN(L3535,P3535,T3535)</f>
        <v>52419.496510535493</v>
      </c>
      <c r="AN3535" s="8">
        <f t="shared" si="1715"/>
        <v>27354.084525416922</v>
      </c>
      <c r="AO3535" s="7">
        <f t="shared" si="1707"/>
        <v>0.5622396720672721</v>
      </c>
      <c r="AP3535" s="6">
        <f>+AM3535</f>
        <v>52419.496510535493</v>
      </c>
      <c r="AQ3535" s="5" t="s">
        <v>0</v>
      </c>
    </row>
    <row r="3536" spans="1:43" x14ac:dyDescent="0.25">
      <c r="A3536" s="42">
        <v>1075</v>
      </c>
      <c r="B3536" s="24">
        <v>78181508</v>
      </c>
      <c r="C3536" s="26">
        <v>8714102</v>
      </c>
      <c r="D3536" s="24" t="s">
        <v>3</v>
      </c>
      <c r="E3536" s="24" t="s">
        <v>3</v>
      </c>
      <c r="F3536" s="23" t="s">
        <v>435</v>
      </c>
      <c r="G3536" s="22" t="s">
        <v>1</v>
      </c>
      <c r="H3536" s="21">
        <v>1</v>
      </c>
      <c r="I3536" s="20">
        <v>1303042.4789747898</v>
      </c>
      <c r="J3536" s="20">
        <f t="shared" si="1708"/>
        <v>247578.07100521008</v>
      </c>
      <c r="K3536" s="19">
        <f t="shared" si="1709"/>
        <v>1550620.5499799999</v>
      </c>
      <c r="L3536" s="15">
        <f t="shared" si="1710"/>
        <v>1550620.5499799999</v>
      </c>
      <c r="M3536" s="17">
        <v>1079284.0336134455</v>
      </c>
      <c r="N3536" s="17">
        <v>205063.96638655465</v>
      </c>
      <c r="O3536" s="16">
        <v>1284348</v>
      </c>
      <c r="P3536" s="18">
        <v>1284348</v>
      </c>
      <c r="Q3536" s="17">
        <v>990168.90756302525</v>
      </c>
      <c r="R3536" s="17">
        <v>188132.09243697481</v>
      </c>
      <c r="S3536" s="16">
        <v>1178301</v>
      </c>
      <c r="T3536" s="15">
        <f t="shared" si="1704"/>
        <v>1178301</v>
      </c>
      <c r="U3536" s="14"/>
      <c r="V3536" s="14"/>
      <c r="W3536" s="14"/>
      <c r="X3536" s="14"/>
      <c r="Y3536" s="14"/>
      <c r="Z3536" s="14"/>
      <c r="AA3536" s="14"/>
      <c r="AB3536" s="13"/>
      <c r="AC3536" s="12">
        <f t="shared" si="1711"/>
        <v>0</v>
      </c>
      <c r="AD3536" s="6">
        <f t="shared" si="1712"/>
        <v>0</v>
      </c>
      <c r="AE3536" s="6">
        <f t="shared" si="1713"/>
        <v>0</v>
      </c>
      <c r="AF3536" s="6">
        <f t="shared" si="1714"/>
        <v>0</v>
      </c>
      <c r="AG3536" s="9">
        <f>MIN(L3536,P3536,T3536)</f>
        <v>1178301</v>
      </c>
      <c r="AH3536" s="11">
        <f t="shared" si="1724"/>
        <v>1550620.5499799999</v>
      </c>
      <c r="AI3536" s="11">
        <f t="shared" si="1725"/>
        <v>1231324.5</v>
      </c>
      <c r="AJ3536" s="10">
        <f t="shared" si="1726"/>
        <v>1003317.3874949999</v>
      </c>
      <c r="AK3536" s="9">
        <f t="shared" si="1727"/>
        <v>1204812.75</v>
      </c>
      <c r="AL3536" s="9">
        <f t="shared" si="1706"/>
        <v>1390972.5249899998</v>
      </c>
      <c r="AM3536" s="6">
        <f>HARMEAN(L3536,P3536,T3536)</f>
        <v>1320313.3666398961</v>
      </c>
      <c r="AN3536" s="8">
        <f t="shared" si="1715"/>
        <v>686970.15983862302</v>
      </c>
      <c r="AO3536" s="7">
        <f t="shared" si="1707"/>
        <v>0.55791154958633815</v>
      </c>
      <c r="AP3536" s="6">
        <f>+AM3536</f>
        <v>1320313.3666398961</v>
      </c>
      <c r="AQ3536" s="5" t="s">
        <v>0</v>
      </c>
    </row>
    <row r="3537" spans="1:43" ht="25.5" x14ac:dyDescent="0.25">
      <c r="A3537" s="42">
        <v>1076</v>
      </c>
      <c r="B3537" s="24">
        <v>78181508</v>
      </c>
      <c r="C3537" s="26">
        <v>8714102</v>
      </c>
      <c r="D3537" s="24" t="s">
        <v>3</v>
      </c>
      <c r="E3537" s="24" t="s">
        <v>3</v>
      </c>
      <c r="F3537" s="23" t="s">
        <v>434</v>
      </c>
      <c r="G3537" s="22" t="s">
        <v>1</v>
      </c>
      <c r="H3537" s="21">
        <v>1</v>
      </c>
      <c r="I3537" s="20">
        <v>884344.08932773117</v>
      </c>
      <c r="J3537" s="20">
        <f t="shared" si="1708"/>
        <v>168025.37697226892</v>
      </c>
      <c r="K3537" s="19">
        <f t="shared" si="1709"/>
        <v>1052369.4663</v>
      </c>
      <c r="L3537" s="15">
        <f t="shared" si="1710"/>
        <v>1052369.4663</v>
      </c>
      <c r="M3537" s="17">
        <v>712324.36974789924</v>
      </c>
      <c r="N3537" s="17">
        <v>135341.63025210085</v>
      </c>
      <c r="O3537" s="16">
        <v>847666.00000000012</v>
      </c>
      <c r="P3537" s="18">
        <v>847666.00000000012</v>
      </c>
      <c r="Q3537" s="17">
        <v>672004.20168067235</v>
      </c>
      <c r="R3537" s="17">
        <v>127680.79831932775</v>
      </c>
      <c r="S3537" s="16">
        <v>799685.00000000012</v>
      </c>
      <c r="T3537" s="15">
        <f t="shared" si="1704"/>
        <v>799685.00000000012</v>
      </c>
      <c r="U3537" s="14"/>
      <c r="V3537" s="14"/>
      <c r="W3537" s="14"/>
      <c r="X3537" s="14"/>
      <c r="Y3537" s="14"/>
      <c r="Z3537" s="14"/>
      <c r="AA3537" s="14"/>
      <c r="AB3537" s="13"/>
      <c r="AC3537" s="12">
        <f t="shared" si="1711"/>
        <v>0</v>
      </c>
      <c r="AD3537" s="6">
        <f t="shared" si="1712"/>
        <v>0</v>
      </c>
      <c r="AE3537" s="6">
        <f t="shared" si="1713"/>
        <v>0</v>
      </c>
      <c r="AF3537" s="6">
        <f t="shared" si="1714"/>
        <v>0</v>
      </c>
      <c r="AG3537" s="9">
        <f>MIN(L3537,P3537,T3537)</f>
        <v>799685.00000000012</v>
      </c>
      <c r="AH3537" s="11">
        <f t="shared" si="1724"/>
        <v>1052369.4663</v>
      </c>
      <c r="AI3537" s="11">
        <f t="shared" si="1725"/>
        <v>823675.50000000012</v>
      </c>
      <c r="AJ3537" s="10">
        <f t="shared" si="1726"/>
        <v>674930.11657499999</v>
      </c>
      <c r="AK3537" s="9">
        <f t="shared" si="1727"/>
        <v>811680.25000000012</v>
      </c>
      <c r="AL3537" s="9">
        <f t="shared" si="1706"/>
        <v>938022.48314999999</v>
      </c>
      <c r="AM3537" s="6">
        <f>HARMEAN(L3537,P3537,T3537)</f>
        <v>887458.71829918004</v>
      </c>
      <c r="AN3537" s="8">
        <f t="shared" si="1715"/>
        <v>463102.79324781126</v>
      </c>
      <c r="AO3537" s="7">
        <f t="shared" si="1707"/>
        <v>0.56223936883859138</v>
      </c>
      <c r="AP3537" s="6">
        <f>+AM3537</f>
        <v>887458.71829918004</v>
      </c>
      <c r="AQ3537" s="5" t="s">
        <v>0</v>
      </c>
    </row>
    <row r="3538" spans="1:43" x14ac:dyDescent="0.25">
      <c r="A3538" s="42">
        <v>1077</v>
      </c>
      <c r="B3538" s="24">
        <v>78181508</v>
      </c>
      <c r="C3538" s="26">
        <v>8714102</v>
      </c>
      <c r="D3538" s="24" t="s">
        <v>3</v>
      </c>
      <c r="E3538" s="24" t="s">
        <v>3</v>
      </c>
      <c r="F3538" s="23" t="s">
        <v>433</v>
      </c>
      <c r="G3538" s="22" t="s">
        <v>1</v>
      </c>
      <c r="H3538" s="21">
        <v>1</v>
      </c>
      <c r="I3538" s="20">
        <v>1767011.6864873949</v>
      </c>
      <c r="J3538" s="20">
        <f t="shared" si="1708"/>
        <v>335732.22043260501</v>
      </c>
      <c r="K3538" s="19">
        <f t="shared" si="1709"/>
        <v>2102743.90692</v>
      </c>
      <c r="L3538" s="15">
        <f t="shared" si="1710"/>
        <v>2102743.90692</v>
      </c>
      <c r="M3538" s="17">
        <v>1450152.9411764706</v>
      </c>
      <c r="N3538" s="17">
        <v>275529.0588235294</v>
      </c>
      <c r="O3538" s="16">
        <v>1725682</v>
      </c>
      <c r="P3538" s="18">
        <v>1725682</v>
      </c>
      <c r="Q3538" s="17">
        <v>1342734.4537815126</v>
      </c>
      <c r="R3538" s="17">
        <v>255119.5462184874</v>
      </c>
      <c r="S3538" s="16">
        <v>1597854</v>
      </c>
      <c r="T3538" s="15">
        <f t="shared" ref="T3538:T3601" si="1730">+S3538</f>
        <v>1597854</v>
      </c>
      <c r="U3538" s="14"/>
      <c r="V3538" s="14"/>
      <c r="W3538" s="14"/>
      <c r="X3538" s="14"/>
      <c r="Y3538" s="14"/>
      <c r="Z3538" s="14"/>
      <c r="AA3538" s="14"/>
      <c r="AB3538" s="13"/>
      <c r="AC3538" s="12">
        <f t="shared" si="1711"/>
        <v>0</v>
      </c>
      <c r="AD3538" s="6">
        <f t="shared" si="1712"/>
        <v>0</v>
      </c>
      <c r="AE3538" s="6">
        <f t="shared" si="1713"/>
        <v>0</v>
      </c>
      <c r="AF3538" s="6">
        <f t="shared" si="1714"/>
        <v>0</v>
      </c>
      <c r="AG3538" s="9">
        <f>MIN(L3538,P3538,T3538)</f>
        <v>1597854</v>
      </c>
      <c r="AH3538" s="11">
        <f t="shared" si="1724"/>
        <v>2102743.90692</v>
      </c>
      <c r="AI3538" s="11">
        <f t="shared" si="1725"/>
        <v>1661768</v>
      </c>
      <c r="AJ3538" s="10">
        <f t="shared" si="1726"/>
        <v>1356569.97673</v>
      </c>
      <c r="AK3538" s="9">
        <f t="shared" si="1727"/>
        <v>1629811</v>
      </c>
      <c r="AL3538" s="9">
        <f t="shared" si="1706"/>
        <v>1882255.95346</v>
      </c>
      <c r="AM3538" s="6">
        <f>HARMEAN(L3538,P3538,T3538)</f>
        <v>1784769.2779388072</v>
      </c>
      <c r="AN3538" s="8">
        <f t="shared" si="1715"/>
        <v>929429.80754658661</v>
      </c>
      <c r="AO3538" s="7">
        <f t="shared" si="1707"/>
        <v>0.55930178433246192</v>
      </c>
      <c r="AP3538" s="6">
        <f>+AM3538</f>
        <v>1784769.2779388072</v>
      </c>
      <c r="AQ3538" s="5" t="s">
        <v>0</v>
      </c>
    </row>
    <row r="3539" spans="1:43" x14ac:dyDescent="0.25">
      <c r="A3539" s="42">
        <v>1078</v>
      </c>
      <c r="B3539" s="24">
        <v>78181508</v>
      </c>
      <c r="C3539" s="26">
        <v>8714102</v>
      </c>
      <c r="D3539" s="24" t="s">
        <v>3</v>
      </c>
      <c r="E3539" s="24" t="s">
        <v>3</v>
      </c>
      <c r="F3539" s="23" t="s">
        <v>432</v>
      </c>
      <c r="G3539" s="22" t="s">
        <v>1</v>
      </c>
      <c r="H3539" s="21">
        <v>1</v>
      </c>
      <c r="I3539" s="20">
        <v>334846.13460504205</v>
      </c>
      <c r="J3539" s="20">
        <f t="shared" si="1708"/>
        <v>63620.765574957994</v>
      </c>
      <c r="K3539" s="19">
        <f t="shared" si="1709"/>
        <v>398466.90018000006</v>
      </c>
      <c r="L3539" s="15">
        <f t="shared" si="1710"/>
        <v>398466.90018000006</v>
      </c>
      <c r="M3539" s="17">
        <v>269712.60504201683</v>
      </c>
      <c r="N3539" s="17">
        <v>51245.394957983197</v>
      </c>
      <c r="O3539" s="16">
        <v>320958</v>
      </c>
      <c r="P3539" s="18">
        <v>320958</v>
      </c>
      <c r="Q3539" s="17">
        <v>254446.21848739497</v>
      </c>
      <c r="R3539" s="17">
        <v>48344.781512605048</v>
      </c>
      <c r="S3539" s="16">
        <v>302791</v>
      </c>
      <c r="T3539" s="15">
        <f t="shared" si="1730"/>
        <v>302791</v>
      </c>
      <c r="U3539" s="14"/>
      <c r="V3539" s="14"/>
      <c r="W3539" s="14"/>
      <c r="X3539" s="14"/>
      <c r="Y3539" s="14"/>
      <c r="Z3539" s="14"/>
      <c r="AA3539" s="14"/>
      <c r="AB3539" s="13">
        <v>97000</v>
      </c>
      <c r="AC3539" s="12">
        <f t="shared" si="1711"/>
        <v>18430</v>
      </c>
      <c r="AD3539" s="6">
        <f t="shared" si="1712"/>
        <v>115430</v>
      </c>
      <c r="AE3539" s="6">
        <f t="shared" si="1713"/>
        <v>5886.9299999999994</v>
      </c>
      <c r="AF3539" s="6">
        <f t="shared" si="1714"/>
        <v>121316.93</v>
      </c>
      <c r="AG3539" s="9">
        <f>MIN(L3539,P3539,T3539,AF3539)</f>
        <v>121316.93</v>
      </c>
      <c r="AH3539" s="11">
        <f t="shared" si="1724"/>
        <v>398466.90018000006</v>
      </c>
      <c r="AI3539" s="11">
        <f t="shared" si="1725"/>
        <v>311874.5</v>
      </c>
      <c r="AJ3539" s="10">
        <f t="shared" si="1726"/>
        <v>285883.20754500001</v>
      </c>
      <c r="AK3539" s="9">
        <f t="shared" si="1727"/>
        <v>216595.715</v>
      </c>
      <c r="AL3539" s="9">
        <f t="shared" si="1706"/>
        <v>355170.70009000006</v>
      </c>
      <c r="AM3539" s="6">
        <f>HARMEAN(L3539,P3539,T3539,AF3539)</f>
        <v>232954.00043477601</v>
      </c>
      <c r="AN3539" s="8">
        <f t="shared" si="1715"/>
        <v>117293.45259336062</v>
      </c>
      <c r="AO3539" s="7">
        <f t="shared" si="1707"/>
        <v>0.37609183371311417</v>
      </c>
      <c r="AP3539" s="6">
        <f>+AG3539</f>
        <v>121316.93</v>
      </c>
      <c r="AQ3539" s="5" t="s">
        <v>4</v>
      </c>
    </row>
    <row r="3540" spans="1:43" x14ac:dyDescent="0.25">
      <c r="A3540" s="42">
        <v>1079</v>
      </c>
      <c r="B3540" s="24">
        <v>78181508</v>
      </c>
      <c r="C3540" s="26">
        <v>8714102</v>
      </c>
      <c r="D3540" s="24" t="s">
        <v>3</v>
      </c>
      <c r="E3540" s="24" t="s">
        <v>3</v>
      </c>
      <c r="F3540" s="23" t="s">
        <v>431</v>
      </c>
      <c r="G3540" s="22" t="s">
        <v>1</v>
      </c>
      <c r="H3540" s="21">
        <v>1</v>
      </c>
      <c r="I3540" s="20">
        <v>333775.65675630257</v>
      </c>
      <c r="J3540" s="20">
        <f t="shared" si="1708"/>
        <v>63417.374783697487</v>
      </c>
      <c r="K3540" s="19">
        <f t="shared" si="1709"/>
        <v>397193.03154000005</v>
      </c>
      <c r="L3540" s="15">
        <f t="shared" si="1710"/>
        <v>397193.03154000005</v>
      </c>
      <c r="M3540" s="17">
        <v>271386.55462184874</v>
      </c>
      <c r="N3540" s="17">
        <v>51563.445378151264</v>
      </c>
      <c r="O3540" s="16">
        <v>322950</v>
      </c>
      <c r="P3540" s="18">
        <v>322950</v>
      </c>
      <c r="Q3540" s="17">
        <v>253632.77310924372</v>
      </c>
      <c r="R3540" s="17">
        <v>48190.226890756305</v>
      </c>
      <c r="S3540" s="16">
        <v>301823</v>
      </c>
      <c r="T3540" s="15">
        <f t="shared" si="1730"/>
        <v>301823</v>
      </c>
      <c r="U3540" s="14"/>
      <c r="V3540" s="14"/>
      <c r="W3540" s="14"/>
      <c r="X3540" s="14"/>
      <c r="Y3540" s="14"/>
      <c r="Z3540" s="14"/>
      <c r="AA3540" s="14"/>
      <c r="AB3540" s="13"/>
      <c r="AC3540" s="12">
        <f t="shared" si="1711"/>
        <v>0</v>
      </c>
      <c r="AD3540" s="6">
        <f t="shared" si="1712"/>
        <v>0</v>
      </c>
      <c r="AE3540" s="6">
        <f t="shared" si="1713"/>
        <v>0</v>
      </c>
      <c r="AF3540" s="6">
        <f t="shared" si="1714"/>
        <v>0</v>
      </c>
      <c r="AG3540" s="9">
        <f>MIN(L3540,P3540,T3540)</f>
        <v>301823</v>
      </c>
      <c r="AH3540" s="11">
        <f t="shared" si="1724"/>
        <v>397193.03154000005</v>
      </c>
      <c r="AI3540" s="11">
        <f t="shared" si="1725"/>
        <v>312386.5</v>
      </c>
      <c r="AJ3540" s="10">
        <f t="shared" si="1726"/>
        <v>255491.50788500003</v>
      </c>
      <c r="AK3540" s="9">
        <f t="shared" si="1727"/>
        <v>307104.75</v>
      </c>
      <c r="AL3540" s="9">
        <f t="shared" si="1706"/>
        <v>354789.76577000006</v>
      </c>
      <c r="AM3540" s="6">
        <f>HARMEAN(L3540,P3540,T3540)</f>
        <v>336047.01703879045</v>
      </c>
      <c r="AN3540" s="8">
        <f t="shared" si="1715"/>
        <v>175168.9543721826</v>
      </c>
      <c r="AO3540" s="7">
        <f t="shared" si="1707"/>
        <v>0.56074431632667421</v>
      </c>
      <c r="AP3540" s="6">
        <f>+AM3540</f>
        <v>336047.01703879045</v>
      </c>
      <c r="AQ3540" s="5" t="s">
        <v>0</v>
      </c>
    </row>
    <row r="3541" spans="1:43" x14ac:dyDescent="0.25">
      <c r="A3541" s="42">
        <v>1080</v>
      </c>
      <c r="B3541" s="24">
        <v>78181508</v>
      </c>
      <c r="C3541" s="26">
        <v>8714102</v>
      </c>
      <c r="D3541" s="24" t="s">
        <v>3</v>
      </c>
      <c r="E3541" s="24" t="s">
        <v>3</v>
      </c>
      <c r="F3541" s="23" t="s">
        <v>430</v>
      </c>
      <c r="G3541" s="22" t="s">
        <v>1</v>
      </c>
      <c r="H3541" s="21">
        <v>1</v>
      </c>
      <c r="I3541" s="20">
        <v>678272.67998319329</v>
      </c>
      <c r="J3541" s="20">
        <f t="shared" si="1708"/>
        <v>128871.80919680673</v>
      </c>
      <c r="K3541" s="19">
        <f t="shared" si="1709"/>
        <v>807144.48918000003</v>
      </c>
      <c r="L3541" s="15">
        <f t="shared" si="1710"/>
        <v>807144.48918000003</v>
      </c>
      <c r="M3541" s="17">
        <v>556645.37815126055</v>
      </c>
      <c r="N3541" s="17">
        <v>105762.62184873951</v>
      </c>
      <c r="O3541" s="16">
        <v>662408</v>
      </c>
      <c r="P3541" s="18">
        <v>662408</v>
      </c>
      <c r="Q3541" s="17">
        <v>515412.60504201683</v>
      </c>
      <c r="R3541" s="17">
        <v>97928.394957983197</v>
      </c>
      <c r="S3541" s="16">
        <v>613341</v>
      </c>
      <c r="T3541" s="15">
        <f t="shared" si="1730"/>
        <v>613341</v>
      </c>
      <c r="U3541" s="14"/>
      <c r="V3541" s="14"/>
      <c r="W3541" s="14"/>
      <c r="X3541" s="14"/>
      <c r="Y3541" s="14"/>
      <c r="Z3541" s="14"/>
      <c r="AA3541" s="14"/>
      <c r="AB3541" s="13"/>
      <c r="AC3541" s="12">
        <f t="shared" si="1711"/>
        <v>0</v>
      </c>
      <c r="AD3541" s="6">
        <f t="shared" si="1712"/>
        <v>0</v>
      </c>
      <c r="AE3541" s="6">
        <f t="shared" si="1713"/>
        <v>0</v>
      </c>
      <c r="AF3541" s="6">
        <f t="shared" si="1714"/>
        <v>0</v>
      </c>
      <c r="AG3541" s="9">
        <f>MIN(L3541,P3541,T3541)</f>
        <v>613341</v>
      </c>
      <c r="AH3541" s="11">
        <f t="shared" si="1724"/>
        <v>807144.48918000003</v>
      </c>
      <c r="AI3541" s="11">
        <f t="shared" si="1725"/>
        <v>637874.5</v>
      </c>
      <c r="AJ3541" s="10">
        <f t="shared" si="1726"/>
        <v>520723.37229500001</v>
      </c>
      <c r="AK3541" s="9">
        <f t="shared" si="1727"/>
        <v>625607.75</v>
      </c>
      <c r="AL3541" s="9">
        <f t="shared" si="1706"/>
        <v>722509.49459000002</v>
      </c>
      <c r="AM3541" s="6">
        <f>HARMEAN(L3541,P3541,T3541)</f>
        <v>685088.92812463408</v>
      </c>
      <c r="AN3541" s="8">
        <f t="shared" si="1715"/>
        <v>356764.36917641421</v>
      </c>
      <c r="AO3541" s="7">
        <f t="shared" si="1707"/>
        <v>0.55930182061896849</v>
      </c>
      <c r="AP3541" s="6">
        <f>+AM3541</f>
        <v>685088.92812463408</v>
      </c>
      <c r="AQ3541" s="5" t="s">
        <v>0</v>
      </c>
    </row>
    <row r="3542" spans="1:43" ht="25.5" x14ac:dyDescent="0.25">
      <c r="A3542" s="42">
        <v>1081</v>
      </c>
      <c r="B3542" s="24">
        <v>78181508</v>
      </c>
      <c r="C3542" s="26">
        <v>8714102</v>
      </c>
      <c r="D3542" s="24" t="s">
        <v>3</v>
      </c>
      <c r="E3542" s="24" t="s">
        <v>3</v>
      </c>
      <c r="F3542" s="23" t="s">
        <v>429</v>
      </c>
      <c r="G3542" s="22" t="s">
        <v>1</v>
      </c>
      <c r="H3542" s="21">
        <v>1</v>
      </c>
      <c r="I3542" s="20">
        <v>559566.86052100849</v>
      </c>
      <c r="J3542" s="20">
        <f t="shared" si="1708"/>
        <v>106317.70349899161</v>
      </c>
      <c r="K3542" s="19">
        <f t="shared" si="1709"/>
        <v>665884.56402000017</v>
      </c>
      <c r="L3542" s="15">
        <f t="shared" si="1710"/>
        <v>665884.56402000017</v>
      </c>
      <c r="M3542" s="17">
        <v>446469.74789915967</v>
      </c>
      <c r="N3542" s="17">
        <v>84829.252100840342</v>
      </c>
      <c r="O3542" s="16">
        <v>531299</v>
      </c>
      <c r="P3542" s="18">
        <v>531299</v>
      </c>
      <c r="Q3542" s="17">
        <v>425209.24369747902</v>
      </c>
      <c r="R3542" s="17">
        <v>80789.756302521011</v>
      </c>
      <c r="S3542" s="16">
        <v>505999</v>
      </c>
      <c r="T3542" s="15">
        <f t="shared" si="1730"/>
        <v>505999</v>
      </c>
      <c r="U3542" s="14"/>
      <c r="V3542" s="14"/>
      <c r="W3542" s="14"/>
      <c r="X3542" s="14"/>
      <c r="Y3542" s="14"/>
      <c r="Z3542" s="14"/>
      <c r="AA3542" s="14"/>
      <c r="AB3542" s="13">
        <v>106000</v>
      </c>
      <c r="AC3542" s="12">
        <f t="shared" si="1711"/>
        <v>20140</v>
      </c>
      <c r="AD3542" s="6">
        <f t="shared" si="1712"/>
        <v>126140</v>
      </c>
      <c r="AE3542" s="6">
        <f t="shared" si="1713"/>
        <v>6433.1399999999994</v>
      </c>
      <c r="AF3542" s="6">
        <f t="shared" si="1714"/>
        <v>132573.14000000001</v>
      </c>
      <c r="AG3542" s="9">
        <f>MIN(L3542,P3542,T3542,AF3542)</f>
        <v>132573.14000000001</v>
      </c>
      <c r="AH3542" s="11">
        <f t="shared" si="1724"/>
        <v>665884.56402000017</v>
      </c>
      <c r="AI3542" s="11">
        <f t="shared" si="1725"/>
        <v>518649</v>
      </c>
      <c r="AJ3542" s="10">
        <f t="shared" si="1726"/>
        <v>458938.92600500002</v>
      </c>
      <c r="AK3542" s="9">
        <f t="shared" si="1727"/>
        <v>325611.07</v>
      </c>
      <c r="AL3542" s="9">
        <f t="shared" si="1706"/>
        <v>592266.78201000008</v>
      </c>
      <c r="AM3542" s="6">
        <f>HARMEAN(L3542,P3542,T3542,AF3542)</f>
        <v>309999.76234889682</v>
      </c>
      <c r="AN3542" s="8">
        <f t="shared" si="1715"/>
        <v>228613.03130040053</v>
      </c>
      <c r="AO3542" s="7">
        <f t="shared" si="1707"/>
        <v>0.44078563980726954</v>
      </c>
      <c r="AP3542" s="6">
        <f>+AM3542</f>
        <v>309999.76234889682</v>
      </c>
      <c r="AQ3542" s="5" t="s">
        <v>0</v>
      </c>
    </row>
    <row r="3543" spans="1:43" ht="25.5" x14ac:dyDescent="0.25">
      <c r="A3543" s="42">
        <v>1082</v>
      </c>
      <c r="B3543" s="24">
        <v>78181508</v>
      </c>
      <c r="C3543" s="26">
        <v>8714102</v>
      </c>
      <c r="D3543" s="24" t="s">
        <v>3</v>
      </c>
      <c r="E3543" s="24" t="s">
        <v>3</v>
      </c>
      <c r="F3543" s="23" t="s">
        <v>428</v>
      </c>
      <c r="G3543" s="22" t="s">
        <v>1</v>
      </c>
      <c r="H3543" s="21">
        <v>1</v>
      </c>
      <c r="I3543" s="20">
        <v>485232.79023529409</v>
      </c>
      <c r="J3543" s="20">
        <f t="shared" si="1708"/>
        <v>92194.230144705871</v>
      </c>
      <c r="K3543" s="19">
        <f t="shared" si="1709"/>
        <v>577427.02038</v>
      </c>
      <c r="L3543" s="15">
        <f t="shared" si="1710"/>
        <v>577427.02038</v>
      </c>
      <c r="M3543" s="17">
        <v>398221.00840336137</v>
      </c>
      <c r="N3543" s="17">
        <v>75661.991596638662</v>
      </c>
      <c r="O3543" s="16">
        <v>473883</v>
      </c>
      <c r="P3543" s="18">
        <v>473883</v>
      </c>
      <c r="Q3543" s="17">
        <v>368723.5294117647</v>
      </c>
      <c r="R3543" s="17">
        <v>70057.470588235286</v>
      </c>
      <c r="S3543" s="16">
        <v>438781</v>
      </c>
      <c r="T3543" s="15">
        <f t="shared" si="1730"/>
        <v>438781</v>
      </c>
      <c r="U3543" s="14"/>
      <c r="V3543" s="14"/>
      <c r="W3543" s="14"/>
      <c r="X3543" s="14"/>
      <c r="Y3543" s="14"/>
      <c r="Z3543" s="14"/>
      <c r="AA3543" s="14"/>
      <c r="AB3543" s="13"/>
      <c r="AC3543" s="12">
        <f t="shared" si="1711"/>
        <v>0</v>
      </c>
      <c r="AD3543" s="6">
        <f t="shared" si="1712"/>
        <v>0</v>
      </c>
      <c r="AE3543" s="6">
        <f t="shared" si="1713"/>
        <v>0</v>
      </c>
      <c r="AF3543" s="6">
        <f t="shared" si="1714"/>
        <v>0</v>
      </c>
      <c r="AG3543" s="9">
        <f>MIN(L3543,P3543,T3543)</f>
        <v>438781</v>
      </c>
      <c r="AH3543" s="11">
        <f t="shared" si="1724"/>
        <v>577427.02038</v>
      </c>
      <c r="AI3543" s="11">
        <f t="shared" si="1725"/>
        <v>456332</v>
      </c>
      <c r="AJ3543" s="10">
        <f t="shared" si="1726"/>
        <v>372522.75509500003</v>
      </c>
      <c r="AK3543" s="9">
        <f t="shared" si="1727"/>
        <v>447556.5</v>
      </c>
      <c r="AL3543" s="9">
        <f t="shared" ref="AL3543:AL3606" si="1731">AVERAGE(AH3543,AI3543)</f>
        <v>516879.51019</v>
      </c>
      <c r="AM3543" s="6">
        <f>HARMEAN(L3543,P3543,T3543)</f>
        <v>490108.99940964609</v>
      </c>
      <c r="AN3543" s="8">
        <f t="shared" si="1715"/>
        <v>255227.3595970512</v>
      </c>
      <c r="AO3543" s="7">
        <f t="shared" ref="AO3543:AO3606" si="1732">+AN3543/AI3543</f>
        <v>0.5593019108829782</v>
      </c>
      <c r="AP3543" s="6">
        <f>+AM3543</f>
        <v>490108.99940964609</v>
      </c>
      <c r="AQ3543" s="5" t="s">
        <v>0</v>
      </c>
    </row>
    <row r="3544" spans="1:43" x14ac:dyDescent="0.25">
      <c r="A3544" s="42">
        <v>1083</v>
      </c>
      <c r="B3544" s="24">
        <v>78181508</v>
      </c>
      <c r="C3544" s="26">
        <v>8714102</v>
      </c>
      <c r="D3544" s="24" t="s">
        <v>3</v>
      </c>
      <c r="E3544" s="24" t="s">
        <v>3</v>
      </c>
      <c r="F3544" s="23" t="s">
        <v>427</v>
      </c>
      <c r="G3544" s="22" t="s">
        <v>1</v>
      </c>
      <c r="H3544" s="21">
        <v>1</v>
      </c>
      <c r="I3544" s="20">
        <v>1015348.2395294118</v>
      </c>
      <c r="J3544" s="20">
        <f t="shared" si="1708"/>
        <v>192916.16551058824</v>
      </c>
      <c r="K3544" s="19">
        <f t="shared" si="1709"/>
        <v>1208264.4050400001</v>
      </c>
      <c r="L3544" s="15">
        <f t="shared" si="1710"/>
        <v>1208264.4050400001</v>
      </c>
      <c r="M3544" s="17">
        <v>840992.43697478995</v>
      </c>
      <c r="N3544" s="17">
        <v>159788.56302521008</v>
      </c>
      <c r="O3544" s="16">
        <v>1000781</v>
      </c>
      <c r="P3544" s="18">
        <v>1000781</v>
      </c>
      <c r="Q3544" s="17">
        <v>771552.9411764706</v>
      </c>
      <c r="R3544" s="17">
        <v>146595.05882352943</v>
      </c>
      <c r="S3544" s="16">
        <v>918148</v>
      </c>
      <c r="T3544" s="15">
        <f t="shared" si="1730"/>
        <v>918148</v>
      </c>
      <c r="U3544" s="14"/>
      <c r="V3544" s="14"/>
      <c r="W3544" s="14"/>
      <c r="X3544" s="14"/>
      <c r="Y3544" s="14"/>
      <c r="Z3544" s="14"/>
      <c r="AA3544" s="14"/>
      <c r="AB3544" s="13"/>
      <c r="AC3544" s="12">
        <f t="shared" si="1711"/>
        <v>0</v>
      </c>
      <c r="AD3544" s="6">
        <f t="shared" si="1712"/>
        <v>0</v>
      </c>
      <c r="AE3544" s="6">
        <f t="shared" si="1713"/>
        <v>0</v>
      </c>
      <c r="AF3544" s="6">
        <f t="shared" si="1714"/>
        <v>0</v>
      </c>
      <c r="AG3544" s="9">
        <f>MIN(L3544,P3544,T3544)</f>
        <v>918148</v>
      </c>
      <c r="AH3544" s="11">
        <f t="shared" si="1724"/>
        <v>1208264.4050400001</v>
      </c>
      <c r="AI3544" s="11">
        <f t="shared" si="1725"/>
        <v>959464.5</v>
      </c>
      <c r="AJ3544" s="10">
        <f t="shared" si="1726"/>
        <v>781798.35126000002</v>
      </c>
      <c r="AK3544" s="9">
        <f t="shared" si="1727"/>
        <v>938806.25</v>
      </c>
      <c r="AL3544" s="9">
        <f t="shared" si="1731"/>
        <v>1083864.45252</v>
      </c>
      <c r="AM3544" s="6">
        <f>HARMEAN(L3544,P3544,T3544)</f>
        <v>1028805.8596566264</v>
      </c>
      <c r="AN3544" s="8">
        <f t="shared" si="1715"/>
        <v>535296.36159802426</v>
      </c>
      <c r="AO3544" s="7">
        <f t="shared" si="1732"/>
        <v>0.5579115867215767</v>
      </c>
      <c r="AP3544" s="6">
        <f>+AM3544</f>
        <v>1028805.8596566264</v>
      </c>
      <c r="AQ3544" s="5" t="s">
        <v>0</v>
      </c>
    </row>
    <row r="3545" spans="1:43" x14ac:dyDescent="0.25">
      <c r="A3545" s="42">
        <v>1084</v>
      </c>
      <c r="B3545" s="24">
        <v>78181508</v>
      </c>
      <c r="C3545" s="26">
        <v>8714102</v>
      </c>
      <c r="D3545" s="24" t="s">
        <v>3</v>
      </c>
      <c r="E3545" s="24" t="s">
        <v>3</v>
      </c>
      <c r="F3545" s="23" t="s">
        <v>426</v>
      </c>
      <c r="G3545" s="22" t="s">
        <v>1</v>
      </c>
      <c r="H3545" s="21">
        <v>1</v>
      </c>
      <c r="I3545" s="20">
        <v>396755.80547899165</v>
      </c>
      <c r="J3545" s="20">
        <f t="shared" si="1708"/>
        <v>75383.60304100842</v>
      </c>
      <c r="K3545" s="19">
        <f t="shared" si="1709"/>
        <v>472139.40852000006</v>
      </c>
      <c r="L3545" s="15">
        <f t="shared" si="1710"/>
        <v>472139.40852000006</v>
      </c>
      <c r="M3545" s="17">
        <v>322594.95798319328</v>
      </c>
      <c r="N3545" s="17">
        <v>61293.042016806721</v>
      </c>
      <c r="O3545" s="16">
        <v>383888</v>
      </c>
      <c r="P3545" s="18">
        <v>383888</v>
      </c>
      <c r="Q3545" s="17">
        <v>301490.75630252104</v>
      </c>
      <c r="R3545" s="17">
        <v>57283.243697478996</v>
      </c>
      <c r="S3545" s="16">
        <v>358774.00000000006</v>
      </c>
      <c r="T3545" s="15">
        <f t="shared" si="1730"/>
        <v>358774.00000000006</v>
      </c>
      <c r="U3545" s="14"/>
      <c r="V3545" s="14"/>
      <c r="W3545" s="14"/>
      <c r="X3545" s="14"/>
      <c r="Y3545" s="14"/>
      <c r="Z3545" s="14"/>
      <c r="AA3545" s="14"/>
      <c r="AB3545" s="13">
        <v>99000</v>
      </c>
      <c r="AC3545" s="12">
        <f t="shared" si="1711"/>
        <v>18810</v>
      </c>
      <c r="AD3545" s="6">
        <f t="shared" si="1712"/>
        <v>117810</v>
      </c>
      <c r="AE3545" s="6">
        <f t="shared" si="1713"/>
        <v>6008.3099999999995</v>
      </c>
      <c r="AF3545" s="6">
        <f t="shared" si="1714"/>
        <v>123818.31</v>
      </c>
      <c r="AG3545" s="9">
        <f>MIN(L3545,P3545,T3545,AF3545)</f>
        <v>123818.31</v>
      </c>
      <c r="AH3545" s="11">
        <f t="shared" si="1724"/>
        <v>472139.40852000006</v>
      </c>
      <c r="AI3545" s="11">
        <f t="shared" si="1725"/>
        <v>371331</v>
      </c>
      <c r="AJ3545" s="10">
        <f t="shared" si="1726"/>
        <v>334654.92963000003</v>
      </c>
      <c r="AK3545" s="9">
        <f t="shared" si="1727"/>
        <v>247574.655</v>
      </c>
      <c r="AL3545" s="9">
        <f t="shared" si="1731"/>
        <v>421735.20426000003</v>
      </c>
      <c r="AM3545" s="6">
        <f>HARMEAN(L3545,P3545,T3545,AF3545)</f>
        <v>256631.27435067008</v>
      </c>
      <c r="AN3545" s="8">
        <f t="shared" si="1715"/>
        <v>148727.58866042146</v>
      </c>
      <c r="AO3545" s="7">
        <f t="shared" si="1732"/>
        <v>0.40052564601506868</v>
      </c>
      <c r="AP3545" s="6">
        <f>+AG3545</f>
        <v>123818.31</v>
      </c>
      <c r="AQ3545" s="5" t="s">
        <v>4</v>
      </c>
    </row>
    <row r="3546" spans="1:43" ht="25.5" x14ac:dyDescent="0.25">
      <c r="A3546" s="42">
        <v>1085</v>
      </c>
      <c r="B3546" s="24">
        <v>78181508</v>
      </c>
      <c r="C3546" s="26">
        <v>8714102</v>
      </c>
      <c r="D3546" s="24" t="s">
        <v>3</v>
      </c>
      <c r="E3546" s="24" t="s">
        <v>3</v>
      </c>
      <c r="F3546" s="23" t="s">
        <v>425</v>
      </c>
      <c r="G3546" s="22" t="s">
        <v>1</v>
      </c>
      <c r="H3546" s="21">
        <v>1</v>
      </c>
      <c r="I3546" s="20">
        <v>398427.87418487394</v>
      </c>
      <c r="J3546" s="20">
        <f t="shared" si="1708"/>
        <v>75701.296095126047</v>
      </c>
      <c r="K3546" s="19">
        <f t="shared" si="1709"/>
        <v>474129.17027999996</v>
      </c>
      <c r="L3546" s="15">
        <f t="shared" si="1710"/>
        <v>474129.17027999996</v>
      </c>
      <c r="M3546" s="17">
        <v>326982.3529411765</v>
      </c>
      <c r="N3546" s="17">
        <v>62126.647058823539</v>
      </c>
      <c r="O3546" s="16">
        <v>389109.00000000006</v>
      </c>
      <c r="P3546" s="18">
        <v>389109.00000000006</v>
      </c>
      <c r="Q3546" s="17">
        <v>302761.34453781514</v>
      </c>
      <c r="R3546" s="17">
        <v>57524.655462184877</v>
      </c>
      <c r="S3546" s="16">
        <v>360286</v>
      </c>
      <c r="T3546" s="15">
        <f t="shared" si="1730"/>
        <v>360286</v>
      </c>
      <c r="U3546" s="14"/>
      <c r="V3546" s="14"/>
      <c r="W3546" s="14"/>
      <c r="X3546" s="14"/>
      <c r="Y3546" s="14"/>
      <c r="Z3546" s="14"/>
      <c r="AA3546" s="14"/>
      <c r="AB3546" s="13"/>
      <c r="AC3546" s="12">
        <f t="shared" si="1711"/>
        <v>0</v>
      </c>
      <c r="AD3546" s="6">
        <f t="shared" si="1712"/>
        <v>0</v>
      </c>
      <c r="AE3546" s="6">
        <f t="shared" si="1713"/>
        <v>0</v>
      </c>
      <c r="AF3546" s="6">
        <f t="shared" si="1714"/>
        <v>0</v>
      </c>
      <c r="AG3546" s="9">
        <f t="shared" ref="AG3546:AG3551" si="1733">MIN(L3546,P3546,T3546)</f>
        <v>360286</v>
      </c>
      <c r="AH3546" s="11">
        <f t="shared" si="1724"/>
        <v>474129.17027999996</v>
      </c>
      <c r="AI3546" s="11">
        <f t="shared" si="1725"/>
        <v>374697.5</v>
      </c>
      <c r="AJ3546" s="10">
        <f t="shared" si="1726"/>
        <v>305881.04256999999</v>
      </c>
      <c r="AK3546" s="9">
        <f t="shared" si="1727"/>
        <v>367491.75</v>
      </c>
      <c r="AL3546" s="9">
        <f t="shared" si="1731"/>
        <v>424413.33513999998</v>
      </c>
      <c r="AM3546" s="6">
        <f t="shared" ref="AM3546:AM3551" si="1734">HARMEAN(L3546,P3546,T3546)</f>
        <v>402431.94531204522</v>
      </c>
      <c r="AN3546" s="8">
        <f t="shared" si="1715"/>
        <v>209568.95203612634</v>
      </c>
      <c r="AO3546" s="7">
        <f t="shared" si="1732"/>
        <v>0.55930170880810881</v>
      </c>
      <c r="AP3546" s="6">
        <f t="shared" ref="AP3546:AP3554" si="1735">+AM3546</f>
        <v>402431.94531204522</v>
      </c>
      <c r="AQ3546" s="5" t="s">
        <v>0</v>
      </c>
    </row>
    <row r="3547" spans="1:43" ht="25.5" x14ac:dyDescent="0.25">
      <c r="A3547" s="42">
        <v>1086</v>
      </c>
      <c r="B3547" s="24">
        <v>78181508</v>
      </c>
      <c r="C3547" s="26">
        <v>8714102</v>
      </c>
      <c r="D3547" s="24" t="s">
        <v>3</v>
      </c>
      <c r="E3547" s="24" t="s">
        <v>3</v>
      </c>
      <c r="F3547" s="23" t="s">
        <v>424</v>
      </c>
      <c r="G3547" s="22" t="s">
        <v>1</v>
      </c>
      <c r="H3547" s="21">
        <v>1</v>
      </c>
      <c r="I3547" s="20">
        <v>393414.98566386552</v>
      </c>
      <c r="J3547" s="20">
        <f t="shared" si="1708"/>
        <v>74748.847276134446</v>
      </c>
      <c r="K3547" s="19">
        <f t="shared" si="1709"/>
        <v>468163.83293999999</v>
      </c>
      <c r="L3547" s="15">
        <f t="shared" si="1710"/>
        <v>468163.83293999999</v>
      </c>
      <c r="M3547" s="17">
        <v>316889.07563025213</v>
      </c>
      <c r="N3547" s="17">
        <v>60208.924369747903</v>
      </c>
      <c r="O3547" s="16">
        <v>377098.00000000006</v>
      </c>
      <c r="P3547" s="18">
        <v>377098.00000000006</v>
      </c>
      <c r="Q3547" s="17">
        <v>298952.10084033612</v>
      </c>
      <c r="R3547" s="17">
        <v>56800.899159663866</v>
      </c>
      <c r="S3547" s="16">
        <v>355753</v>
      </c>
      <c r="T3547" s="15">
        <f t="shared" si="1730"/>
        <v>355753</v>
      </c>
      <c r="U3547" s="14"/>
      <c r="V3547" s="14"/>
      <c r="W3547" s="14"/>
      <c r="X3547" s="14"/>
      <c r="Y3547" s="14"/>
      <c r="Z3547" s="14"/>
      <c r="AA3547" s="14"/>
      <c r="AB3547" s="13"/>
      <c r="AC3547" s="12">
        <f t="shared" si="1711"/>
        <v>0</v>
      </c>
      <c r="AD3547" s="6">
        <f t="shared" si="1712"/>
        <v>0</v>
      </c>
      <c r="AE3547" s="6">
        <f t="shared" si="1713"/>
        <v>0</v>
      </c>
      <c r="AF3547" s="6">
        <f t="shared" si="1714"/>
        <v>0</v>
      </c>
      <c r="AG3547" s="9">
        <f t="shared" si="1733"/>
        <v>355753</v>
      </c>
      <c r="AH3547" s="11">
        <f t="shared" si="1724"/>
        <v>468163.83293999999</v>
      </c>
      <c r="AI3547" s="11">
        <f t="shared" si="1725"/>
        <v>366425.5</v>
      </c>
      <c r="AJ3547" s="10">
        <f t="shared" si="1726"/>
        <v>300253.70823500003</v>
      </c>
      <c r="AK3547" s="9">
        <f t="shared" si="1727"/>
        <v>361089.25</v>
      </c>
      <c r="AL3547" s="9">
        <f t="shared" si="1731"/>
        <v>417294.66647</v>
      </c>
      <c r="AM3547" s="6">
        <f t="shared" si="1734"/>
        <v>394800.52998034545</v>
      </c>
      <c r="AN3547" s="8">
        <f t="shared" si="1715"/>
        <v>206018.86309316286</v>
      </c>
      <c r="AO3547" s="7">
        <f t="shared" si="1732"/>
        <v>0.56223942682254058</v>
      </c>
      <c r="AP3547" s="6">
        <f t="shared" si="1735"/>
        <v>394800.52998034545</v>
      </c>
      <c r="AQ3547" s="5" t="s">
        <v>0</v>
      </c>
    </row>
    <row r="3548" spans="1:43" x14ac:dyDescent="0.25">
      <c r="A3548" s="42">
        <v>1087</v>
      </c>
      <c r="B3548" s="24">
        <v>78181508</v>
      </c>
      <c r="C3548" s="26">
        <v>8714102</v>
      </c>
      <c r="D3548" s="24" t="s">
        <v>3</v>
      </c>
      <c r="E3548" s="24" t="s">
        <v>3</v>
      </c>
      <c r="F3548" s="23" t="s">
        <v>423</v>
      </c>
      <c r="G3548" s="22" t="s">
        <v>1</v>
      </c>
      <c r="H3548" s="21">
        <v>1</v>
      </c>
      <c r="I3548" s="20">
        <v>541179.63408403366</v>
      </c>
      <c r="J3548" s="20">
        <f t="shared" si="1708"/>
        <v>102824.13047596639</v>
      </c>
      <c r="K3548" s="19">
        <f t="shared" si="1709"/>
        <v>644003.76456000004</v>
      </c>
      <c r="L3548" s="15">
        <f t="shared" si="1710"/>
        <v>644003.76456000004</v>
      </c>
      <c r="M3548" s="17">
        <v>440024.36974789918</v>
      </c>
      <c r="N3548" s="17">
        <v>83604.630252100847</v>
      </c>
      <c r="O3548" s="16">
        <v>523629</v>
      </c>
      <c r="P3548" s="18">
        <v>523629</v>
      </c>
      <c r="Q3548" s="17">
        <v>411236.97478991601</v>
      </c>
      <c r="R3548" s="17">
        <v>78135.025210084044</v>
      </c>
      <c r="S3548" s="16">
        <v>489372.00000000006</v>
      </c>
      <c r="T3548" s="15">
        <f t="shared" si="1730"/>
        <v>489372.00000000006</v>
      </c>
      <c r="U3548" s="14"/>
      <c r="V3548" s="14"/>
      <c r="W3548" s="14"/>
      <c r="X3548" s="14"/>
      <c r="Y3548" s="14"/>
      <c r="Z3548" s="14"/>
      <c r="AA3548" s="14"/>
      <c r="AB3548" s="13"/>
      <c r="AC3548" s="12">
        <f t="shared" si="1711"/>
        <v>0</v>
      </c>
      <c r="AD3548" s="6">
        <f t="shared" si="1712"/>
        <v>0</v>
      </c>
      <c r="AE3548" s="6">
        <f t="shared" si="1713"/>
        <v>0</v>
      </c>
      <c r="AF3548" s="6">
        <f t="shared" si="1714"/>
        <v>0</v>
      </c>
      <c r="AG3548" s="9">
        <f t="shared" si="1733"/>
        <v>489372.00000000006</v>
      </c>
      <c r="AH3548" s="11">
        <f t="shared" si="1724"/>
        <v>644003.76456000004</v>
      </c>
      <c r="AI3548" s="11">
        <f t="shared" si="1725"/>
        <v>506500.5</v>
      </c>
      <c r="AJ3548" s="10">
        <f t="shared" si="1726"/>
        <v>414251.19114000001</v>
      </c>
      <c r="AK3548" s="9">
        <f t="shared" si="1727"/>
        <v>497936.25</v>
      </c>
      <c r="AL3548" s="9">
        <f t="shared" si="1731"/>
        <v>575252.13228000002</v>
      </c>
      <c r="AM3548" s="6">
        <f t="shared" si="1734"/>
        <v>544863.09240117716</v>
      </c>
      <c r="AN3548" s="8">
        <f t="shared" si="1715"/>
        <v>284016.98033088131</v>
      </c>
      <c r="AO3548" s="7">
        <f t="shared" si="1732"/>
        <v>0.56074373140970502</v>
      </c>
      <c r="AP3548" s="6">
        <f t="shared" si="1735"/>
        <v>544863.09240117716</v>
      </c>
      <c r="AQ3548" s="5" t="s">
        <v>0</v>
      </c>
    </row>
    <row r="3549" spans="1:43" x14ac:dyDescent="0.25">
      <c r="A3549" s="42">
        <v>1088</v>
      </c>
      <c r="B3549" s="24">
        <v>78181508</v>
      </c>
      <c r="C3549" s="26">
        <v>8714102</v>
      </c>
      <c r="D3549" s="24" t="s">
        <v>3</v>
      </c>
      <c r="E3549" s="24" t="s">
        <v>3</v>
      </c>
      <c r="F3549" s="23" t="s">
        <v>422</v>
      </c>
      <c r="G3549" s="22" t="s">
        <v>1</v>
      </c>
      <c r="H3549" s="21">
        <v>1</v>
      </c>
      <c r="I3549" s="20">
        <v>201148.09593277314</v>
      </c>
      <c r="J3549" s="20">
        <f t="shared" si="1708"/>
        <v>38218.138227226897</v>
      </c>
      <c r="K3549" s="19">
        <f t="shared" si="1709"/>
        <v>239366.23416000005</v>
      </c>
      <c r="L3549" s="15">
        <f t="shared" si="1710"/>
        <v>239366.23416000005</v>
      </c>
      <c r="M3549" s="17">
        <v>160492.43697478992</v>
      </c>
      <c r="N3549" s="17">
        <v>30493.563025210085</v>
      </c>
      <c r="O3549" s="16">
        <v>190986</v>
      </c>
      <c r="P3549" s="18">
        <v>190986</v>
      </c>
      <c r="Q3549" s="17">
        <v>152850.42016806724</v>
      </c>
      <c r="R3549" s="17">
        <v>29041.579831932777</v>
      </c>
      <c r="S3549" s="16">
        <v>181892.00000000003</v>
      </c>
      <c r="T3549" s="15">
        <f t="shared" si="1730"/>
        <v>181892.00000000003</v>
      </c>
      <c r="U3549" s="14"/>
      <c r="V3549" s="14"/>
      <c r="W3549" s="14"/>
      <c r="X3549" s="14"/>
      <c r="Y3549" s="14"/>
      <c r="Z3549" s="14"/>
      <c r="AA3549" s="14"/>
      <c r="AB3549" s="13"/>
      <c r="AC3549" s="12">
        <f t="shared" si="1711"/>
        <v>0</v>
      </c>
      <c r="AD3549" s="6">
        <f t="shared" si="1712"/>
        <v>0</v>
      </c>
      <c r="AE3549" s="6">
        <f t="shared" si="1713"/>
        <v>0</v>
      </c>
      <c r="AF3549" s="6">
        <f t="shared" si="1714"/>
        <v>0</v>
      </c>
      <c r="AG3549" s="9">
        <f t="shared" si="1733"/>
        <v>181892.00000000003</v>
      </c>
      <c r="AH3549" s="11">
        <f t="shared" si="1724"/>
        <v>239366.23416000005</v>
      </c>
      <c r="AI3549" s="11">
        <f t="shared" si="1725"/>
        <v>186439</v>
      </c>
      <c r="AJ3549" s="10">
        <f t="shared" si="1726"/>
        <v>153061.05854000003</v>
      </c>
      <c r="AK3549" s="9">
        <f t="shared" si="1727"/>
        <v>184165.5</v>
      </c>
      <c r="AL3549" s="9">
        <f t="shared" si="1731"/>
        <v>212902.61708000003</v>
      </c>
      <c r="AM3549" s="6">
        <f t="shared" si="1734"/>
        <v>201187.64462699712</v>
      </c>
      <c r="AN3549" s="8">
        <f t="shared" si="1715"/>
        <v>105112.313503856</v>
      </c>
      <c r="AO3549" s="7">
        <f t="shared" si="1732"/>
        <v>0.56378930107893732</v>
      </c>
      <c r="AP3549" s="6">
        <f t="shared" si="1735"/>
        <v>201187.64462699712</v>
      </c>
      <c r="AQ3549" s="5" t="s">
        <v>0</v>
      </c>
    </row>
    <row r="3550" spans="1:43" x14ac:dyDescent="0.25">
      <c r="A3550" s="42">
        <v>1089</v>
      </c>
      <c r="B3550" s="24">
        <v>78181508</v>
      </c>
      <c r="C3550" s="26">
        <v>8714102</v>
      </c>
      <c r="D3550" s="24" t="s">
        <v>3</v>
      </c>
      <c r="E3550" s="24" t="s">
        <v>3</v>
      </c>
      <c r="F3550" s="23" t="s">
        <v>421</v>
      </c>
      <c r="G3550" s="22" t="s">
        <v>1</v>
      </c>
      <c r="H3550" s="21">
        <v>1</v>
      </c>
      <c r="I3550" s="20">
        <v>3356405.8841344542</v>
      </c>
      <c r="J3550" s="20">
        <f t="shared" si="1708"/>
        <v>637717.11798554636</v>
      </c>
      <c r="K3550" s="19">
        <f t="shared" si="1709"/>
        <v>3994123.0021200003</v>
      </c>
      <c r="L3550" s="15">
        <f t="shared" si="1710"/>
        <v>3994123.0021200003</v>
      </c>
      <c r="M3550" s="17">
        <v>2703529.411764706</v>
      </c>
      <c r="N3550" s="17">
        <v>513670.58823529416</v>
      </c>
      <c r="O3550" s="16">
        <v>3217200</v>
      </c>
      <c r="P3550" s="18">
        <v>3217200</v>
      </c>
      <c r="Q3550" s="17">
        <v>2550499.1596638658</v>
      </c>
      <c r="R3550" s="17">
        <v>484594.84033613448</v>
      </c>
      <c r="S3550" s="16">
        <v>3035094.0000000005</v>
      </c>
      <c r="T3550" s="15">
        <f t="shared" si="1730"/>
        <v>3035094.0000000005</v>
      </c>
      <c r="U3550" s="14"/>
      <c r="V3550" s="14"/>
      <c r="W3550" s="14"/>
      <c r="X3550" s="14"/>
      <c r="Y3550" s="14"/>
      <c r="Z3550" s="14"/>
      <c r="AA3550" s="14"/>
      <c r="AB3550" s="13"/>
      <c r="AC3550" s="12">
        <f t="shared" si="1711"/>
        <v>0</v>
      </c>
      <c r="AD3550" s="6">
        <f t="shared" si="1712"/>
        <v>0</v>
      </c>
      <c r="AE3550" s="6">
        <f t="shared" si="1713"/>
        <v>0</v>
      </c>
      <c r="AF3550" s="6">
        <f t="shared" si="1714"/>
        <v>0</v>
      </c>
      <c r="AG3550" s="9">
        <f t="shared" si="1733"/>
        <v>3035094.0000000005</v>
      </c>
      <c r="AH3550" s="11">
        <f t="shared" si="1724"/>
        <v>3994123.0021200003</v>
      </c>
      <c r="AI3550" s="11">
        <f t="shared" si="1725"/>
        <v>3126147</v>
      </c>
      <c r="AJ3550" s="10">
        <f t="shared" si="1726"/>
        <v>2561604.2505300003</v>
      </c>
      <c r="AK3550" s="9">
        <f t="shared" si="1727"/>
        <v>3080620.5</v>
      </c>
      <c r="AL3550" s="9">
        <f t="shared" si="1731"/>
        <v>3560135.0010600002</v>
      </c>
      <c r="AM3550" s="6">
        <f t="shared" si="1734"/>
        <v>3368227.2985390495</v>
      </c>
      <c r="AN3550" s="8">
        <f t="shared" si="1715"/>
        <v>1757642.8002267345</v>
      </c>
      <c r="AO3550" s="7">
        <f t="shared" si="1732"/>
        <v>0.56223933174823015</v>
      </c>
      <c r="AP3550" s="6">
        <f t="shared" si="1735"/>
        <v>3368227.2985390495</v>
      </c>
      <c r="AQ3550" s="5" t="s">
        <v>0</v>
      </c>
    </row>
    <row r="3551" spans="1:43" ht="25.5" x14ac:dyDescent="0.25">
      <c r="A3551" s="42">
        <v>1090</v>
      </c>
      <c r="B3551" s="24">
        <v>78181508</v>
      </c>
      <c r="C3551" s="26">
        <v>8714102</v>
      </c>
      <c r="D3551" s="24" t="s">
        <v>3</v>
      </c>
      <c r="E3551" s="24" t="s">
        <v>3</v>
      </c>
      <c r="F3551" s="23" t="s">
        <v>420</v>
      </c>
      <c r="G3551" s="22" t="s">
        <v>1</v>
      </c>
      <c r="H3551" s="21">
        <v>1</v>
      </c>
      <c r="I3551" s="20">
        <v>1123072.8141176472</v>
      </c>
      <c r="J3551" s="20">
        <f t="shared" si="1708"/>
        <v>213383.83468235299</v>
      </c>
      <c r="K3551" s="19">
        <f t="shared" si="1709"/>
        <v>1336456.6488000003</v>
      </c>
      <c r="L3551" s="15">
        <f t="shared" si="1710"/>
        <v>1336456.6488000003</v>
      </c>
      <c r="M3551" s="17">
        <v>921684.87394957989</v>
      </c>
      <c r="N3551" s="17">
        <v>175120.12605042019</v>
      </c>
      <c r="O3551" s="16">
        <v>1096805</v>
      </c>
      <c r="P3551" s="18">
        <v>1096805</v>
      </c>
      <c r="Q3551" s="17">
        <v>853411.76470588241</v>
      </c>
      <c r="R3551" s="17">
        <v>162148.23529411765</v>
      </c>
      <c r="S3551" s="16">
        <v>1015560</v>
      </c>
      <c r="T3551" s="15">
        <f t="shared" si="1730"/>
        <v>1015560</v>
      </c>
      <c r="U3551" s="14"/>
      <c r="V3551" s="14"/>
      <c r="W3551" s="14"/>
      <c r="X3551" s="14"/>
      <c r="Y3551" s="14"/>
      <c r="Z3551" s="14"/>
      <c r="AA3551" s="14"/>
      <c r="AB3551" s="13"/>
      <c r="AC3551" s="12">
        <f t="shared" si="1711"/>
        <v>0</v>
      </c>
      <c r="AD3551" s="6">
        <f t="shared" si="1712"/>
        <v>0</v>
      </c>
      <c r="AE3551" s="6">
        <f t="shared" si="1713"/>
        <v>0</v>
      </c>
      <c r="AF3551" s="6">
        <f t="shared" si="1714"/>
        <v>0</v>
      </c>
      <c r="AG3551" s="9">
        <f t="shared" si="1733"/>
        <v>1015560</v>
      </c>
      <c r="AH3551" s="11">
        <f t="shared" si="1724"/>
        <v>1336456.6488000003</v>
      </c>
      <c r="AI3551" s="11">
        <f t="shared" si="1725"/>
        <v>1056182.5</v>
      </c>
      <c r="AJ3551" s="10">
        <f t="shared" si="1726"/>
        <v>862205.41220000014</v>
      </c>
      <c r="AK3551" s="9">
        <f t="shared" si="1727"/>
        <v>1035871.25</v>
      </c>
      <c r="AL3551" s="9">
        <f t="shared" si="1731"/>
        <v>1196319.5744000003</v>
      </c>
      <c r="AM3551" s="6">
        <f t="shared" si="1734"/>
        <v>1134359.2829621946</v>
      </c>
      <c r="AN3551" s="8">
        <f t="shared" si="1715"/>
        <v>590724.69742366415</v>
      </c>
      <c r="AO3551" s="7">
        <f t="shared" si="1732"/>
        <v>0.55930172808550049</v>
      </c>
      <c r="AP3551" s="6">
        <f t="shared" si="1735"/>
        <v>1134359.2829621946</v>
      </c>
      <c r="AQ3551" s="5" t="s">
        <v>0</v>
      </c>
    </row>
    <row r="3552" spans="1:43" x14ac:dyDescent="0.25">
      <c r="A3552" s="42">
        <v>1091</v>
      </c>
      <c r="B3552" s="24">
        <v>78181508</v>
      </c>
      <c r="C3552" s="26">
        <v>8714102</v>
      </c>
      <c r="D3552" s="24" t="s">
        <v>3</v>
      </c>
      <c r="E3552" s="24" t="s">
        <v>3</v>
      </c>
      <c r="F3552" s="23" t="s">
        <v>419</v>
      </c>
      <c r="G3552" s="22" t="s">
        <v>1</v>
      </c>
      <c r="H3552" s="21">
        <v>1</v>
      </c>
      <c r="I3552" s="20">
        <v>721975.38050420175</v>
      </c>
      <c r="J3552" s="20">
        <f t="shared" si="1708"/>
        <v>137175.32229579834</v>
      </c>
      <c r="K3552" s="19">
        <f t="shared" si="1709"/>
        <v>859150.70280000009</v>
      </c>
      <c r="L3552" s="15">
        <f t="shared" si="1710"/>
        <v>859150.70280000009</v>
      </c>
      <c r="M3552" s="17">
        <v>581539.49579831935</v>
      </c>
      <c r="N3552" s="17">
        <v>110492.50420168068</v>
      </c>
      <c r="O3552" s="16">
        <v>692032</v>
      </c>
      <c r="P3552" s="18">
        <v>692032</v>
      </c>
      <c r="Q3552" s="17">
        <v>548621.84873949585</v>
      </c>
      <c r="R3552" s="17">
        <v>104238.15126050421</v>
      </c>
      <c r="S3552" s="16">
        <v>652860</v>
      </c>
      <c r="T3552" s="15">
        <f t="shared" si="1730"/>
        <v>652860</v>
      </c>
      <c r="U3552" s="14"/>
      <c r="V3552" s="14"/>
      <c r="W3552" s="14"/>
      <c r="X3552" s="14"/>
      <c r="Y3552" s="14"/>
      <c r="Z3552" s="14"/>
      <c r="AA3552" s="14"/>
      <c r="AB3552" s="13">
        <v>112000</v>
      </c>
      <c r="AC3552" s="12">
        <f t="shared" si="1711"/>
        <v>21280</v>
      </c>
      <c r="AD3552" s="6">
        <f t="shared" si="1712"/>
        <v>133280</v>
      </c>
      <c r="AE3552" s="6">
        <f t="shared" si="1713"/>
        <v>6797.28</v>
      </c>
      <c r="AF3552" s="6">
        <f t="shared" si="1714"/>
        <v>140077.28</v>
      </c>
      <c r="AG3552" s="9">
        <f>MIN(L3552,P3552,T3552,AF3552)</f>
        <v>140077.28</v>
      </c>
      <c r="AH3552" s="11">
        <f t="shared" si="1724"/>
        <v>859150.70280000009</v>
      </c>
      <c r="AI3552" s="11">
        <f t="shared" si="1725"/>
        <v>672446</v>
      </c>
      <c r="AJ3552" s="10">
        <f t="shared" si="1726"/>
        <v>586029.99569999997</v>
      </c>
      <c r="AK3552" s="9">
        <f t="shared" si="1727"/>
        <v>406261.64</v>
      </c>
      <c r="AL3552" s="9">
        <f t="shared" si="1731"/>
        <v>765798.35140000004</v>
      </c>
      <c r="AM3552" s="6">
        <f>HARMEAN(L3552,P3552,T3552,AF3552)</f>
        <v>354622.55280054826</v>
      </c>
      <c r="AN3552" s="8">
        <f t="shared" si="1715"/>
        <v>310468.15170929895</v>
      </c>
      <c r="AO3552" s="7">
        <f t="shared" si="1732"/>
        <v>0.46169975241030353</v>
      </c>
      <c r="AP3552" s="6">
        <f t="shared" si="1735"/>
        <v>354622.55280054826</v>
      </c>
      <c r="AQ3552" s="5" t="s">
        <v>0</v>
      </c>
    </row>
    <row r="3553" spans="1:43" x14ac:dyDescent="0.25">
      <c r="A3553" s="42">
        <v>1092</v>
      </c>
      <c r="B3553" s="24">
        <v>78181508</v>
      </c>
      <c r="C3553" s="26">
        <v>8714102</v>
      </c>
      <c r="D3553" s="24" t="s">
        <v>3</v>
      </c>
      <c r="E3553" s="24" t="s">
        <v>3</v>
      </c>
      <c r="F3553" s="23" t="s">
        <v>418</v>
      </c>
      <c r="G3553" s="22" t="s">
        <v>1</v>
      </c>
      <c r="H3553" s="21">
        <v>1</v>
      </c>
      <c r="I3553" s="20">
        <v>701920.50882352947</v>
      </c>
      <c r="J3553" s="20">
        <f t="shared" si="1708"/>
        <v>133364.89667647061</v>
      </c>
      <c r="K3553" s="19">
        <f t="shared" si="1709"/>
        <v>835285.40550000011</v>
      </c>
      <c r="L3553" s="15">
        <f t="shared" si="1710"/>
        <v>835285.40550000011</v>
      </c>
      <c r="M3553" s="17">
        <v>570719.32773109246</v>
      </c>
      <c r="N3553" s="17">
        <v>108436.67226890757</v>
      </c>
      <c r="O3553" s="16">
        <v>679156</v>
      </c>
      <c r="P3553" s="18">
        <v>679156</v>
      </c>
      <c r="Q3553" s="17">
        <v>533382.3529411765</v>
      </c>
      <c r="R3553" s="17">
        <v>101342.64705882354</v>
      </c>
      <c r="S3553" s="16">
        <v>634725</v>
      </c>
      <c r="T3553" s="15">
        <f t="shared" si="1730"/>
        <v>634725</v>
      </c>
      <c r="U3553" s="14"/>
      <c r="V3553" s="14"/>
      <c r="W3553" s="14"/>
      <c r="X3553" s="14"/>
      <c r="Y3553" s="14"/>
      <c r="Z3553" s="14"/>
      <c r="AA3553" s="14"/>
      <c r="AB3553" s="13"/>
      <c r="AC3553" s="12">
        <f t="shared" si="1711"/>
        <v>0</v>
      </c>
      <c r="AD3553" s="6">
        <f t="shared" si="1712"/>
        <v>0</v>
      </c>
      <c r="AE3553" s="6">
        <f t="shared" si="1713"/>
        <v>0</v>
      </c>
      <c r="AF3553" s="6">
        <f t="shared" si="1714"/>
        <v>0</v>
      </c>
      <c r="AG3553" s="9">
        <f>MIN(L3553,P3553,T3553)</f>
        <v>634725</v>
      </c>
      <c r="AH3553" s="11">
        <f t="shared" si="1724"/>
        <v>835285.40550000011</v>
      </c>
      <c r="AI3553" s="11">
        <f t="shared" si="1725"/>
        <v>656940.5</v>
      </c>
      <c r="AJ3553" s="10">
        <f t="shared" si="1726"/>
        <v>537291.60137500009</v>
      </c>
      <c r="AK3553" s="9">
        <f t="shared" si="1727"/>
        <v>645832.75</v>
      </c>
      <c r="AL3553" s="9">
        <f t="shared" si="1731"/>
        <v>746112.95275000005</v>
      </c>
      <c r="AM3553" s="6">
        <f>HARMEAN(L3553,P3553,T3553)</f>
        <v>706697.66672510782</v>
      </c>
      <c r="AN3553" s="8">
        <f t="shared" si="1715"/>
        <v>368375.41854737065</v>
      </c>
      <c r="AO3553" s="7">
        <f t="shared" si="1732"/>
        <v>0.56074396166375895</v>
      </c>
      <c r="AP3553" s="6">
        <f t="shared" si="1735"/>
        <v>706697.66672510782</v>
      </c>
      <c r="AQ3553" s="5" t="s">
        <v>0</v>
      </c>
    </row>
    <row r="3554" spans="1:43" x14ac:dyDescent="0.25">
      <c r="A3554" s="42">
        <v>1093</v>
      </c>
      <c r="B3554" s="24">
        <v>78181508</v>
      </c>
      <c r="C3554" s="26">
        <v>8714102</v>
      </c>
      <c r="D3554" s="24" t="s">
        <v>3</v>
      </c>
      <c r="E3554" s="24" t="s">
        <v>3</v>
      </c>
      <c r="F3554" s="23" t="s">
        <v>417</v>
      </c>
      <c r="G3554" s="22" t="s">
        <v>1</v>
      </c>
      <c r="H3554" s="21">
        <v>1</v>
      </c>
      <c r="I3554" s="20">
        <v>1340347.7473109243</v>
      </c>
      <c r="J3554" s="20">
        <f t="shared" si="1708"/>
        <v>254666.07198907563</v>
      </c>
      <c r="K3554" s="19">
        <f t="shared" si="1709"/>
        <v>1595013.8193000001</v>
      </c>
      <c r="L3554" s="15">
        <f t="shared" si="1710"/>
        <v>1595013.8193000001</v>
      </c>
      <c r="M3554" s="17">
        <v>1089812.6050420168</v>
      </c>
      <c r="N3554" s="17">
        <v>207064.3949579832</v>
      </c>
      <c r="O3554" s="16">
        <v>1296877</v>
      </c>
      <c r="P3554" s="18">
        <v>1296877</v>
      </c>
      <c r="Q3554" s="17">
        <v>1018516.8067226891</v>
      </c>
      <c r="R3554" s="17">
        <v>193518.19327731093</v>
      </c>
      <c r="S3554" s="16">
        <v>1212035</v>
      </c>
      <c r="T3554" s="15">
        <f t="shared" si="1730"/>
        <v>1212035</v>
      </c>
      <c r="U3554" s="14"/>
      <c r="V3554" s="14"/>
      <c r="W3554" s="14"/>
      <c r="X3554" s="14"/>
      <c r="Y3554" s="14"/>
      <c r="Z3554" s="14"/>
      <c r="AA3554" s="14"/>
      <c r="AB3554" s="13">
        <v>98000</v>
      </c>
      <c r="AC3554" s="12">
        <f t="shared" si="1711"/>
        <v>18620</v>
      </c>
      <c r="AD3554" s="6">
        <f t="shared" si="1712"/>
        <v>116620</v>
      </c>
      <c r="AE3554" s="6">
        <f t="shared" si="1713"/>
        <v>5947.62</v>
      </c>
      <c r="AF3554" s="6">
        <f t="shared" si="1714"/>
        <v>122567.62</v>
      </c>
      <c r="AG3554" s="9">
        <f>MIN(L3554,P3554,T3554,AF3554)</f>
        <v>122567.62</v>
      </c>
      <c r="AH3554" s="11">
        <f t="shared" si="1724"/>
        <v>1595013.8193000001</v>
      </c>
      <c r="AI3554" s="11">
        <f t="shared" si="1725"/>
        <v>1254456</v>
      </c>
      <c r="AJ3554" s="10">
        <f t="shared" si="1726"/>
        <v>1056623.3598249999</v>
      </c>
      <c r="AK3554" s="9">
        <f t="shared" si="1727"/>
        <v>688511.81</v>
      </c>
      <c r="AL3554" s="9">
        <f t="shared" si="1731"/>
        <v>1424734.90965</v>
      </c>
      <c r="AM3554" s="6">
        <f>HARMEAN(L3554,P3554,T3554,AF3554)</f>
        <v>385287.51439335407</v>
      </c>
      <c r="AN3554" s="8">
        <f t="shared" si="1715"/>
        <v>643997.67118444154</v>
      </c>
      <c r="AO3554" s="7">
        <f t="shared" si="1732"/>
        <v>0.5133680824073874</v>
      </c>
      <c r="AP3554" s="6">
        <f t="shared" si="1735"/>
        <v>385287.51439335407</v>
      </c>
      <c r="AQ3554" s="5" t="s">
        <v>0</v>
      </c>
    </row>
    <row r="3555" spans="1:43" ht="25.5" x14ac:dyDescent="0.25">
      <c r="A3555" s="42">
        <v>1094</v>
      </c>
      <c r="B3555" s="24">
        <v>78181508</v>
      </c>
      <c r="C3555" s="26">
        <v>8714102</v>
      </c>
      <c r="D3555" s="24" t="s">
        <v>3</v>
      </c>
      <c r="E3555" s="24" t="s">
        <v>3</v>
      </c>
      <c r="F3555" s="23" t="s">
        <v>416</v>
      </c>
      <c r="G3555" s="22" t="s">
        <v>1</v>
      </c>
      <c r="H3555" s="21">
        <v>1</v>
      </c>
      <c r="I3555" s="20">
        <v>623025.84902521013</v>
      </c>
      <c r="J3555" s="20">
        <f t="shared" si="1708"/>
        <v>118374.91131478993</v>
      </c>
      <c r="K3555" s="19">
        <f t="shared" si="1709"/>
        <v>741400.76034000004</v>
      </c>
      <c r="L3555" s="15">
        <f t="shared" si="1710"/>
        <v>741400.76034000004</v>
      </c>
      <c r="M3555" s="17">
        <v>497102.52100840339</v>
      </c>
      <c r="N3555" s="17">
        <v>94449.478991596639</v>
      </c>
      <c r="O3555" s="16">
        <v>591552</v>
      </c>
      <c r="P3555" s="18">
        <v>591552</v>
      </c>
      <c r="Q3555" s="17">
        <v>473431.09243697481</v>
      </c>
      <c r="R3555" s="17">
        <v>89951.907563025219</v>
      </c>
      <c r="S3555" s="16">
        <v>563383</v>
      </c>
      <c r="T3555" s="15">
        <f t="shared" si="1730"/>
        <v>563383</v>
      </c>
      <c r="U3555" s="14"/>
      <c r="V3555" s="14"/>
      <c r="W3555" s="14"/>
      <c r="X3555" s="14"/>
      <c r="Y3555" s="14"/>
      <c r="Z3555" s="14"/>
      <c r="AA3555" s="14"/>
      <c r="AB3555" s="13">
        <v>169000</v>
      </c>
      <c r="AC3555" s="12">
        <f t="shared" si="1711"/>
        <v>32110</v>
      </c>
      <c r="AD3555" s="6">
        <f t="shared" si="1712"/>
        <v>201110</v>
      </c>
      <c r="AE3555" s="6">
        <f t="shared" si="1713"/>
        <v>10256.609999999999</v>
      </c>
      <c r="AF3555" s="6">
        <f t="shared" si="1714"/>
        <v>211366.61</v>
      </c>
      <c r="AG3555" s="9">
        <f>MIN(L3555,P3555,T3555,AF3555)</f>
        <v>211366.61</v>
      </c>
      <c r="AH3555" s="11">
        <f t="shared" si="1724"/>
        <v>741400.76034000004</v>
      </c>
      <c r="AI3555" s="11">
        <f t="shared" si="1725"/>
        <v>577467.5</v>
      </c>
      <c r="AJ3555" s="10">
        <f t="shared" si="1726"/>
        <v>526925.59258499998</v>
      </c>
      <c r="AK3555" s="9">
        <f t="shared" si="1727"/>
        <v>394417.05499999999</v>
      </c>
      <c r="AL3555" s="9">
        <f t="shared" si="1731"/>
        <v>659434.13017000002</v>
      </c>
      <c r="AM3555" s="6">
        <f>HARMEAN(L3555,P3555,T3555,AF3555)</f>
        <v>419051.14108482364</v>
      </c>
      <c r="AN3555" s="8">
        <f t="shared" si="1715"/>
        <v>224412.40619627715</v>
      </c>
      <c r="AO3555" s="7">
        <f t="shared" si="1732"/>
        <v>0.38861478125829962</v>
      </c>
      <c r="AP3555" s="6">
        <f>+AG3555</f>
        <v>211366.61</v>
      </c>
      <c r="AQ3555" s="5" t="s">
        <v>4</v>
      </c>
    </row>
    <row r="3556" spans="1:43" x14ac:dyDescent="0.25">
      <c r="A3556" s="42">
        <v>1095</v>
      </c>
      <c r="B3556" s="24">
        <v>78181508</v>
      </c>
      <c r="C3556" s="26">
        <v>8714102</v>
      </c>
      <c r="D3556" s="24" t="s">
        <v>3</v>
      </c>
      <c r="E3556" s="24" t="s">
        <v>3</v>
      </c>
      <c r="F3556" s="23" t="s">
        <v>415</v>
      </c>
      <c r="G3556" s="22" t="s">
        <v>1</v>
      </c>
      <c r="H3556" s="21">
        <v>1</v>
      </c>
      <c r="I3556" s="20">
        <v>501371.79201680678</v>
      </c>
      <c r="J3556" s="20">
        <f t="shared" ref="J3556:J3619" si="1736">+I3556*0.19</f>
        <v>95260.640483193289</v>
      </c>
      <c r="K3556" s="19">
        <f t="shared" ref="K3556:K3619" si="1737">+I3556+J3556</f>
        <v>596632.43250000011</v>
      </c>
      <c r="L3556" s="15">
        <f t="shared" ref="L3556:L3619" si="1738">+H3556*K3556</f>
        <v>596632.43250000011</v>
      </c>
      <c r="M3556" s="17">
        <v>415276.4705882353</v>
      </c>
      <c r="N3556" s="17">
        <v>78902.529411764714</v>
      </c>
      <c r="O3556" s="16">
        <v>494179</v>
      </c>
      <c r="P3556" s="18">
        <v>494179</v>
      </c>
      <c r="Q3556" s="17">
        <v>380987.39495798323</v>
      </c>
      <c r="R3556" s="17">
        <v>72387.605042016818</v>
      </c>
      <c r="S3556" s="16">
        <v>453375.00000000006</v>
      </c>
      <c r="T3556" s="15">
        <f t="shared" si="1730"/>
        <v>453375.00000000006</v>
      </c>
      <c r="U3556" s="14"/>
      <c r="V3556" s="14"/>
      <c r="W3556" s="14"/>
      <c r="X3556" s="14"/>
      <c r="Y3556" s="14"/>
      <c r="Z3556" s="14"/>
      <c r="AA3556" s="14"/>
      <c r="AB3556" s="13"/>
      <c r="AC3556" s="12">
        <f t="shared" ref="AC3556:AC3619" si="1739">+AB3556*19%</f>
        <v>0</v>
      </c>
      <c r="AD3556" s="6">
        <f t="shared" ref="AD3556:AD3619" si="1740">+AB3556+AC3556</f>
        <v>0</v>
      </c>
      <c r="AE3556" s="6">
        <f t="shared" ref="AE3556:AE3619" si="1741">+AD3556*5.1%</f>
        <v>0</v>
      </c>
      <c r="AF3556" s="6">
        <f t="shared" ref="AF3556:AF3619" si="1742">+AD3556+AE3556</f>
        <v>0</v>
      </c>
      <c r="AG3556" s="9">
        <f>MIN(L3556,P3556,T3556)</f>
        <v>453375.00000000006</v>
      </c>
      <c r="AH3556" s="11">
        <f t="shared" si="1724"/>
        <v>596632.43250000011</v>
      </c>
      <c r="AI3556" s="11">
        <f t="shared" si="1725"/>
        <v>473777</v>
      </c>
      <c r="AJ3556" s="10">
        <f t="shared" si="1726"/>
        <v>386046.60812500003</v>
      </c>
      <c r="AK3556" s="9">
        <f t="shared" si="1727"/>
        <v>463576</v>
      </c>
      <c r="AL3556" s="9">
        <f t="shared" si="1731"/>
        <v>535204.71625000006</v>
      </c>
      <c r="AM3556" s="6">
        <f>HARMEAN(L3556,P3556,T3556)</f>
        <v>508017.21354901686</v>
      </c>
      <c r="AN3556" s="8">
        <f t="shared" si="1715"/>
        <v>264325.61964213621</v>
      </c>
      <c r="AO3556" s="7">
        <f t="shared" si="1732"/>
        <v>0.55791146392107727</v>
      </c>
      <c r="AP3556" s="6">
        <f t="shared" ref="AP3556:AP3569" si="1743">+AM3556</f>
        <v>508017.21354901686</v>
      </c>
      <c r="AQ3556" s="5" t="s">
        <v>0</v>
      </c>
    </row>
    <row r="3557" spans="1:43" x14ac:dyDescent="0.25">
      <c r="A3557" s="42">
        <v>1096</v>
      </c>
      <c r="B3557" s="24">
        <v>78181508</v>
      </c>
      <c r="C3557" s="26">
        <v>8714102</v>
      </c>
      <c r="D3557" s="24" t="s">
        <v>3</v>
      </c>
      <c r="E3557" s="24" t="s">
        <v>3</v>
      </c>
      <c r="F3557" s="23" t="s">
        <v>414</v>
      </c>
      <c r="G3557" s="22" t="s">
        <v>1</v>
      </c>
      <c r="H3557" s="21">
        <v>1</v>
      </c>
      <c r="I3557" s="20">
        <v>1303566.6592436975</v>
      </c>
      <c r="J3557" s="20">
        <f t="shared" si="1736"/>
        <v>247677.66525630254</v>
      </c>
      <c r="K3557" s="19">
        <f t="shared" si="1737"/>
        <v>1551244.3245000001</v>
      </c>
      <c r="L3557" s="15">
        <f t="shared" si="1738"/>
        <v>1551244.3245000001</v>
      </c>
      <c r="M3557" s="17">
        <v>1069812.6050420168</v>
      </c>
      <c r="N3557" s="17">
        <v>203264.3949579832</v>
      </c>
      <c r="O3557" s="16">
        <v>1273077</v>
      </c>
      <c r="P3557" s="18">
        <v>1273077</v>
      </c>
      <c r="Q3557" s="17">
        <v>990567.2268907564</v>
      </c>
      <c r="R3557" s="17">
        <v>188207.77310924372</v>
      </c>
      <c r="S3557" s="16">
        <v>1178775</v>
      </c>
      <c r="T3557" s="15">
        <f t="shared" si="1730"/>
        <v>1178775</v>
      </c>
      <c r="U3557" s="14"/>
      <c r="V3557" s="14"/>
      <c r="W3557" s="14"/>
      <c r="X3557" s="14"/>
      <c r="Y3557" s="14"/>
      <c r="Z3557" s="14"/>
      <c r="AA3557" s="14"/>
      <c r="AB3557" s="13">
        <v>90000</v>
      </c>
      <c r="AC3557" s="12">
        <f t="shared" si="1739"/>
        <v>17100</v>
      </c>
      <c r="AD3557" s="6">
        <f t="shared" si="1740"/>
        <v>107100</v>
      </c>
      <c r="AE3557" s="6">
        <f t="shared" si="1741"/>
        <v>5462.0999999999995</v>
      </c>
      <c r="AF3557" s="6">
        <f t="shared" si="1742"/>
        <v>112562.1</v>
      </c>
      <c r="AG3557" s="9">
        <f>MIN(L3557,P3557,T3557,AF3557)</f>
        <v>112562.1</v>
      </c>
      <c r="AH3557" s="11">
        <f t="shared" si="1724"/>
        <v>1551244.3245000001</v>
      </c>
      <c r="AI3557" s="11">
        <f t="shared" si="1725"/>
        <v>1225926</v>
      </c>
      <c r="AJ3557" s="10">
        <f t="shared" si="1726"/>
        <v>1028914.606125</v>
      </c>
      <c r="AK3557" s="9">
        <f t="shared" si="1727"/>
        <v>669244.05000000005</v>
      </c>
      <c r="AL3557" s="9">
        <f t="shared" si="1731"/>
        <v>1388585.1622500001</v>
      </c>
      <c r="AM3557" s="6">
        <f>HARMEAN(L3557,P3557,T3557,AF3557)</f>
        <v>358343.77382459259</v>
      </c>
      <c r="AN3557" s="8">
        <f t="shared" ref="AN3557:AN3620" si="1744">STDEVA(L3557,P3557,T3557,AF3557)</f>
        <v>631031.8698804403</v>
      </c>
      <c r="AO3557" s="7">
        <f t="shared" si="1732"/>
        <v>0.51473895641371525</v>
      </c>
      <c r="AP3557" s="6">
        <f t="shared" si="1743"/>
        <v>358343.77382459259</v>
      </c>
      <c r="AQ3557" s="5" t="s">
        <v>0</v>
      </c>
    </row>
    <row r="3558" spans="1:43" x14ac:dyDescent="0.25">
      <c r="A3558" s="42">
        <v>1097</v>
      </c>
      <c r="B3558" s="24">
        <v>78181508</v>
      </c>
      <c r="C3558" s="26">
        <v>8714102</v>
      </c>
      <c r="D3558" s="24" t="s">
        <v>3</v>
      </c>
      <c r="E3558" s="24" t="s">
        <v>3</v>
      </c>
      <c r="F3558" s="23" t="s">
        <v>413</v>
      </c>
      <c r="G3558" s="22" t="s">
        <v>1</v>
      </c>
      <c r="H3558" s="21">
        <v>1</v>
      </c>
      <c r="I3558" s="20">
        <v>1303566.6592436975</v>
      </c>
      <c r="J3558" s="20">
        <f t="shared" si="1736"/>
        <v>247677.66525630254</v>
      </c>
      <c r="K3558" s="19">
        <f t="shared" si="1737"/>
        <v>1551244.3245000001</v>
      </c>
      <c r="L3558" s="15">
        <f t="shared" si="1738"/>
        <v>1551244.3245000001</v>
      </c>
      <c r="M3558" s="17">
        <v>1059907.5630252101</v>
      </c>
      <c r="N3558" s="17">
        <v>201382.43697478992</v>
      </c>
      <c r="O3558" s="16">
        <v>1261290</v>
      </c>
      <c r="P3558" s="18">
        <v>1261290</v>
      </c>
      <c r="Q3558" s="17">
        <v>990567.2268907564</v>
      </c>
      <c r="R3558" s="17">
        <v>188207.77310924372</v>
      </c>
      <c r="S3558" s="16">
        <v>1178775</v>
      </c>
      <c r="T3558" s="15">
        <f t="shared" si="1730"/>
        <v>1178775</v>
      </c>
      <c r="U3558" s="14"/>
      <c r="V3558" s="14"/>
      <c r="W3558" s="14"/>
      <c r="X3558" s="14"/>
      <c r="Y3558" s="14"/>
      <c r="Z3558" s="14"/>
      <c r="AA3558" s="14"/>
      <c r="AB3558" s="13"/>
      <c r="AC3558" s="12">
        <f t="shared" si="1739"/>
        <v>0</v>
      </c>
      <c r="AD3558" s="6">
        <f t="shared" si="1740"/>
        <v>0</v>
      </c>
      <c r="AE3558" s="6">
        <f t="shared" si="1741"/>
        <v>0</v>
      </c>
      <c r="AF3558" s="6">
        <f t="shared" si="1742"/>
        <v>0</v>
      </c>
      <c r="AG3558" s="9">
        <f>MIN(L3558,P3558,T3558)</f>
        <v>1178775</v>
      </c>
      <c r="AH3558" s="11">
        <f t="shared" si="1724"/>
        <v>1551244.3245000001</v>
      </c>
      <c r="AI3558" s="11">
        <f t="shared" si="1725"/>
        <v>1220032.5</v>
      </c>
      <c r="AJ3558" s="10">
        <f t="shared" si="1726"/>
        <v>997827.33112500003</v>
      </c>
      <c r="AK3558" s="9">
        <f t="shared" si="1727"/>
        <v>1199403.75</v>
      </c>
      <c r="AL3558" s="9">
        <f t="shared" si="1731"/>
        <v>1385638.4122500001</v>
      </c>
      <c r="AM3558" s="6">
        <f>HARMEAN(L3558,P3558,T3558)</f>
        <v>1312438.6270370989</v>
      </c>
      <c r="AN3558" s="8">
        <f t="shared" si="1744"/>
        <v>684125.81397924642</v>
      </c>
      <c r="AO3558" s="7">
        <f t="shared" si="1732"/>
        <v>0.56074392606692558</v>
      </c>
      <c r="AP3558" s="6">
        <f t="shared" si="1743"/>
        <v>1312438.6270370989</v>
      </c>
      <c r="AQ3558" s="5" t="s">
        <v>0</v>
      </c>
    </row>
    <row r="3559" spans="1:43" x14ac:dyDescent="0.25">
      <c r="A3559" s="42">
        <v>1098</v>
      </c>
      <c r="B3559" s="24">
        <v>78181508</v>
      </c>
      <c r="C3559" s="26">
        <v>8714102</v>
      </c>
      <c r="D3559" s="24" t="s">
        <v>3</v>
      </c>
      <c r="E3559" s="24" t="s">
        <v>3</v>
      </c>
      <c r="F3559" s="23" t="s">
        <v>412</v>
      </c>
      <c r="G3559" s="22" t="s">
        <v>1</v>
      </c>
      <c r="H3559" s="21">
        <v>1</v>
      </c>
      <c r="I3559" s="20">
        <v>342666.81574789918</v>
      </c>
      <c r="J3559" s="20">
        <f t="shared" si="1736"/>
        <v>65106.694992100842</v>
      </c>
      <c r="K3559" s="19">
        <f t="shared" si="1737"/>
        <v>407773.51074</v>
      </c>
      <c r="L3559" s="15">
        <f t="shared" si="1738"/>
        <v>407773.51074</v>
      </c>
      <c r="M3559" s="17">
        <v>273409.24369747902</v>
      </c>
      <c r="N3559" s="17">
        <v>51947.756302521011</v>
      </c>
      <c r="O3559" s="16">
        <v>325357</v>
      </c>
      <c r="P3559" s="18">
        <v>325357</v>
      </c>
      <c r="Q3559" s="17">
        <v>260389.0756302521</v>
      </c>
      <c r="R3559" s="17">
        <v>49473.924369747903</v>
      </c>
      <c r="S3559" s="16">
        <v>309863</v>
      </c>
      <c r="T3559" s="15">
        <f t="shared" si="1730"/>
        <v>309863</v>
      </c>
      <c r="U3559" s="14"/>
      <c r="V3559" s="14"/>
      <c r="W3559" s="14"/>
      <c r="X3559" s="14"/>
      <c r="Y3559" s="14"/>
      <c r="Z3559" s="14"/>
      <c r="AA3559" s="14"/>
      <c r="AB3559" s="13"/>
      <c r="AC3559" s="12">
        <f t="shared" si="1739"/>
        <v>0</v>
      </c>
      <c r="AD3559" s="6">
        <f t="shared" si="1740"/>
        <v>0</v>
      </c>
      <c r="AE3559" s="6">
        <f t="shared" si="1741"/>
        <v>0</v>
      </c>
      <c r="AF3559" s="6">
        <f t="shared" si="1742"/>
        <v>0</v>
      </c>
      <c r="AG3559" s="9">
        <f>MIN(L3559,P3559,T3559)</f>
        <v>309863</v>
      </c>
      <c r="AH3559" s="11">
        <f t="shared" si="1724"/>
        <v>407773.51074</v>
      </c>
      <c r="AI3559" s="11">
        <f t="shared" si="1725"/>
        <v>317610</v>
      </c>
      <c r="AJ3559" s="10">
        <f t="shared" si="1726"/>
        <v>260748.37768500001</v>
      </c>
      <c r="AK3559" s="9">
        <f t="shared" si="1727"/>
        <v>313736.5</v>
      </c>
      <c r="AL3559" s="9">
        <f t="shared" si="1731"/>
        <v>362691.75537000003</v>
      </c>
      <c r="AM3559" s="6">
        <f>HARMEAN(L3559,P3559,T3559)</f>
        <v>342734.88160777092</v>
      </c>
      <c r="AN3559" s="8">
        <f t="shared" si="1744"/>
        <v>179064.81733140396</v>
      </c>
      <c r="AO3559" s="7">
        <f t="shared" si="1732"/>
        <v>0.56378834838765768</v>
      </c>
      <c r="AP3559" s="6">
        <f t="shared" si="1743"/>
        <v>342734.88160777092</v>
      </c>
      <c r="AQ3559" s="5" t="s">
        <v>0</v>
      </c>
    </row>
    <row r="3560" spans="1:43" x14ac:dyDescent="0.25">
      <c r="A3560" s="42">
        <v>1099</v>
      </c>
      <c r="B3560" s="24">
        <v>78181508</v>
      </c>
      <c r="C3560" s="26">
        <v>8714102</v>
      </c>
      <c r="D3560" s="24" t="s">
        <v>3</v>
      </c>
      <c r="E3560" s="24" t="s">
        <v>3</v>
      </c>
      <c r="F3560" s="23" t="s">
        <v>411</v>
      </c>
      <c r="G3560" s="22" t="s">
        <v>1</v>
      </c>
      <c r="H3560" s="21">
        <v>1</v>
      </c>
      <c r="I3560" s="20">
        <v>1303326.6864201683</v>
      </c>
      <c r="J3560" s="20">
        <f t="shared" si="1736"/>
        <v>247632.07041983196</v>
      </c>
      <c r="K3560" s="19">
        <f t="shared" si="1737"/>
        <v>1550958.7568400002</v>
      </c>
      <c r="L3560" s="15">
        <f t="shared" si="1738"/>
        <v>1550958.7568400002</v>
      </c>
      <c r="M3560" s="17">
        <v>1069615.1260504201</v>
      </c>
      <c r="N3560" s="17">
        <v>203226.87394957984</v>
      </c>
      <c r="O3560" s="16">
        <v>1272842</v>
      </c>
      <c r="P3560" s="18">
        <v>1272842</v>
      </c>
      <c r="Q3560" s="17">
        <v>990384.87394957989</v>
      </c>
      <c r="R3560" s="17">
        <v>188173.12605042019</v>
      </c>
      <c r="S3560" s="16">
        <v>1178558</v>
      </c>
      <c r="T3560" s="15">
        <f t="shared" si="1730"/>
        <v>1178558</v>
      </c>
      <c r="U3560" s="14"/>
      <c r="V3560" s="14"/>
      <c r="W3560" s="14"/>
      <c r="X3560" s="14"/>
      <c r="Y3560" s="14"/>
      <c r="Z3560" s="14"/>
      <c r="AA3560" s="14"/>
      <c r="AB3560" s="13"/>
      <c r="AC3560" s="12">
        <f t="shared" si="1739"/>
        <v>0</v>
      </c>
      <c r="AD3560" s="6">
        <f t="shared" si="1740"/>
        <v>0</v>
      </c>
      <c r="AE3560" s="6">
        <f t="shared" si="1741"/>
        <v>0</v>
      </c>
      <c r="AF3560" s="6">
        <f t="shared" si="1742"/>
        <v>0</v>
      </c>
      <c r="AG3560" s="9">
        <f>MIN(L3560,P3560,T3560)</f>
        <v>1178558</v>
      </c>
      <c r="AH3560" s="11">
        <f t="shared" si="1724"/>
        <v>1550958.7568400002</v>
      </c>
      <c r="AI3560" s="11">
        <f t="shared" si="1725"/>
        <v>1225700</v>
      </c>
      <c r="AJ3560" s="10">
        <f t="shared" si="1726"/>
        <v>1000589.68921</v>
      </c>
      <c r="AK3560" s="9">
        <f t="shared" si="1727"/>
        <v>1202129</v>
      </c>
      <c r="AL3560" s="9">
        <f t="shared" si="1731"/>
        <v>1388329.37842</v>
      </c>
      <c r="AM3560" s="6">
        <f>HARMEAN(L3560,P3560,T3560)</f>
        <v>1316424.3294567075</v>
      </c>
      <c r="AN3560" s="8">
        <f t="shared" si="1744"/>
        <v>685536.2565498685</v>
      </c>
      <c r="AO3560" s="7">
        <f t="shared" si="1732"/>
        <v>0.55930183287090518</v>
      </c>
      <c r="AP3560" s="6">
        <f t="shared" si="1743"/>
        <v>1316424.3294567075</v>
      </c>
      <c r="AQ3560" s="5" t="s">
        <v>0</v>
      </c>
    </row>
    <row r="3561" spans="1:43" x14ac:dyDescent="0.25">
      <c r="A3561" s="42">
        <v>1100</v>
      </c>
      <c r="B3561" s="24">
        <v>78181508</v>
      </c>
      <c r="C3561" s="26">
        <v>8714102</v>
      </c>
      <c r="D3561" s="24" t="s">
        <v>3</v>
      </c>
      <c r="E3561" s="24" t="s">
        <v>3</v>
      </c>
      <c r="F3561" s="23" t="s">
        <v>410</v>
      </c>
      <c r="G3561" s="22" t="s">
        <v>1</v>
      </c>
      <c r="H3561" s="21">
        <v>1</v>
      </c>
      <c r="I3561" s="20">
        <v>550512.03342857142</v>
      </c>
      <c r="J3561" s="20">
        <f t="shared" si="1736"/>
        <v>104597.28635142857</v>
      </c>
      <c r="K3561" s="19">
        <f t="shared" si="1737"/>
        <v>655109.31978000002</v>
      </c>
      <c r="L3561" s="15">
        <f t="shared" si="1738"/>
        <v>655109.31978000002</v>
      </c>
      <c r="M3561" s="17">
        <v>455978.15126050421</v>
      </c>
      <c r="N3561" s="17">
        <v>86635.848739495807</v>
      </c>
      <c r="O3561" s="16">
        <v>542614</v>
      </c>
      <c r="P3561" s="18">
        <v>542614</v>
      </c>
      <c r="Q3561" s="17">
        <v>418328.57142857142</v>
      </c>
      <c r="R3561" s="17">
        <v>79482.428571428565</v>
      </c>
      <c r="S3561" s="16">
        <v>497811</v>
      </c>
      <c r="T3561" s="15">
        <f t="shared" si="1730"/>
        <v>497811</v>
      </c>
      <c r="U3561" s="14"/>
      <c r="V3561" s="14"/>
      <c r="W3561" s="14"/>
      <c r="X3561" s="14"/>
      <c r="Y3561" s="14"/>
      <c r="Z3561" s="14"/>
      <c r="AA3561" s="14"/>
      <c r="AB3561" s="13"/>
      <c r="AC3561" s="12">
        <f t="shared" si="1739"/>
        <v>0</v>
      </c>
      <c r="AD3561" s="6">
        <f t="shared" si="1740"/>
        <v>0</v>
      </c>
      <c r="AE3561" s="6">
        <f t="shared" si="1741"/>
        <v>0</v>
      </c>
      <c r="AF3561" s="6">
        <f t="shared" si="1742"/>
        <v>0</v>
      </c>
      <c r="AG3561" s="9">
        <f>MIN(L3561,P3561,T3561)</f>
        <v>497811</v>
      </c>
      <c r="AH3561" s="11">
        <f t="shared" si="1724"/>
        <v>655109.31978000002</v>
      </c>
      <c r="AI3561" s="11">
        <f t="shared" si="1725"/>
        <v>520212.5</v>
      </c>
      <c r="AJ3561" s="10">
        <f t="shared" si="1726"/>
        <v>423883.579945</v>
      </c>
      <c r="AK3561" s="9">
        <f t="shared" si="1727"/>
        <v>509011.75</v>
      </c>
      <c r="AL3561" s="9">
        <f t="shared" si="1731"/>
        <v>587660.90989000001</v>
      </c>
      <c r="AM3561" s="6">
        <f>HARMEAN(L3561,P3561,T3561)</f>
        <v>557808.69004909717</v>
      </c>
      <c r="AN3561" s="8">
        <f t="shared" si="1744"/>
        <v>290232.55514136556</v>
      </c>
      <c r="AO3561" s="7">
        <f t="shared" si="1732"/>
        <v>0.55791153642283786</v>
      </c>
      <c r="AP3561" s="6">
        <f t="shared" si="1743"/>
        <v>557808.69004909717</v>
      </c>
      <c r="AQ3561" s="5" t="s">
        <v>0</v>
      </c>
    </row>
    <row r="3562" spans="1:43" x14ac:dyDescent="0.25">
      <c r="A3562" s="42">
        <v>1101</v>
      </c>
      <c r="B3562" s="24">
        <v>78181508</v>
      </c>
      <c r="C3562" s="26">
        <v>8714102</v>
      </c>
      <c r="D3562" s="24" t="s">
        <v>3</v>
      </c>
      <c r="E3562" s="24" t="s">
        <v>3</v>
      </c>
      <c r="F3562" s="23" t="s">
        <v>409</v>
      </c>
      <c r="G3562" s="22" t="s">
        <v>1</v>
      </c>
      <c r="H3562" s="21">
        <v>1</v>
      </c>
      <c r="I3562" s="20">
        <v>1361386.8393277312</v>
      </c>
      <c r="J3562" s="20">
        <f t="shared" si="1736"/>
        <v>258663.49947226892</v>
      </c>
      <c r="K3562" s="19">
        <f t="shared" si="1737"/>
        <v>1620050.3388</v>
      </c>
      <c r="L3562" s="15">
        <f t="shared" si="1738"/>
        <v>1620050.3388</v>
      </c>
      <c r="M3562" s="17">
        <v>1106920.1680672269</v>
      </c>
      <c r="N3562" s="17">
        <v>210314.83193277312</v>
      </c>
      <c r="O3562" s="16">
        <v>1317235</v>
      </c>
      <c r="P3562" s="18">
        <v>1317235</v>
      </c>
      <c r="Q3562" s="17">
        <v>1034504.2016806724</v>
      </c>
      <c r="R3562" s="17">
        <v>196555.79831932776</v>
      </c>
      <c r="S3562" s="16">
        <v>1231060</v>
      </c>
      <c r="T3562" s="15">
        <f t="shared" si="1730"/>
        <v>1231060</v>
      </c>
      <c r="U3562" s="14"/>
      <c r="V3562" s="14"/>
      <c r="W3562" s="14"/>
      <c r="X3562" s="14"/>
      <c r="Y3562" s="14"/>
      <c r="Z3562" s="14"/>
      <c r="AA3562" s="14"/>
      <c r="AB3562" s="13">
        <v>94000</v>
      </c>
      <c r="AC3562" s="12">
        <f t="shared" si="1739"/>
        <v>17860</v>
      </c>
      <c r="AD3562" s="6">
        <f t="shared" si="1740"/>
        <v>111860</v>
      </c>
      <c r="AE3562" s="6">
        <f t="shared" si="1741"/>
        <v>5704.86</v>
      </c>
      <c r="AF3562" s="6">
        <f t="shared" si="1742"/>
        <v>117564.86</v>
      </c>
      <c r="AG3562" s="9">
        <f>MIN(L3562,P3562,T3562,AF3562)</f>
        <v>117564.86</v>
      </c>
      <c r="AH3562" s="11">
        <f t="shared" si="1724"/>
        <v>1620050.3388</v>
      </c>
      <c r="AI3562" s="11">
        <f t="shared" si="1725"/>
        <v>1274147.5</v>
      </c>
      <c r="AJ3562" s="10">
        <f t="shared" si="1726"/>
        <v>1071477.5497000001</v>
      </c>
      <c r="AK3562" s="9">
        <f t="shared" si="1727"/>
        <v>695856.18</v>
      </c>
      <c r="AL3562" s="9">
        <f t="shared" si="1731"/>
        <v>1447098.9194</v>
      </c>
      <c r="AM3562" s="6">
        <f>HARMEAN(L3562,P3562,T3562,AF3562)</f>
        <v>374017.67087472859</v>
      </c>
      <c r="AN3562" s="8">
        <f t="shared" si="1744"/>
        <v>657455.90659078897</v>
      </c>
      <c r="AO3562" s="7">
        <f t="shared" si="1732"/>
        <v>0.51599670100266171</v>
      </c>
      <c r="AP3562" s="6">
        <f t="shared" si="1743"/>
        <v>374017.67087472859</v>
      </c>
      <c r="AQ3562" s="5" t="s">
        <v>0</v>
      </c>
    </row>
    <row r="3563" spans="1:43" x14ac:dyDescent="0.25">
      <c r="A3563" s="42">
        <v>1102</v>
      </c>
      <c r="B3563" s="24">
        <v>78181508</v>
      </c>
      <c r="C3563" s="26">
        <v>8714102</v>
      </c>
      <c r="D3563" s="24" t="s">
        <v>3</v>
      </c>
      <c r="E3563" s="24" t="s">
        <v>3</v>
      </c>
      <c r="F3563" s="23" t="s">
        <v>408</v>
      </c>
      <c r="G3563" s="22" t="s">
        <v>1</v>
      </c>
      <c r="H3563" s="21">
        <v>1</v>
      </c>
      <c r="I3563" s="20">
        <v>1416918.9835966388</v>
      </c>
      <c r="J3563" s="20">
        <f t="shared" si="1736"/>
        <v>269214.60688336135</v>
      </c>
      <c r="K3563" s="19">
        <f t="shared" si="1737"/>
        <v>1686133.5904800002</v>
      </c>
      <c r="L3563" s="15">
        <f t="shared" si="1738"/>
        <v>1686133.5904800002</v>
      </c>
      <c r="M3563" s="17">
        <v>1130536.9747899161</v>
      </c>
      <c r="N3563" s="17">
        <v>214802.02521008404</v>
      </c>
      <c r="O3563" s="16">
        <v>1345339</v>
      </c>
      <c r="P3563" s="18">
        <v>1345339</v>
      </c>
      <c r="Q3563" s="17">
        <v>1076702.5210084035</v>
      </c>
      <c r="R3563" s="17">
        <v>204573.47899159667</v>
      </c>
      <c r="S3563" s="16">
        <v>1281276.0000000002</v>
      </c>
      <c r="T3563" s="15">
        <f t="shared" si="1730"/>
        <v>1281276.0000000002</v>
      </c>
      <c r="U3563" s="14"/>
      <c r="V3563" s="14"/>
      <c r="W3563" s="14"/>
      <c r="X3563" s="14"/>
      <c r="Y3563" s="14"/>
      <c r="Z3563" s="14"/>
      <c r="AA3563" s="14"/>
      <c r="AB3563" s="13"/>
      <c r="AC3563" s="12">
        <f t="shared" si="1739"/>
        <v>0</v>
      </c>
      <c r="AD3563" s="6">
        <f t="shared" si="1740"/>
        <v>0</v>
      </c>
      <c r="AE3563" s="6">
        <f t="shared" si="1741"/>
        <v>0</v>
      </c>
      <c r="AF3563" s="6">
        <f t="shared" si="1742"/>
        <v>0</v>
      </c>
      <c r="AG3563" s="9">
        <f>MIN(L3563,P3563,T3563)</f>
        <v>1281276.0000000002</v>
      </c>
      <c r="AH3563" s="11">
        <f t="shared" si="1724"/>
        <v>1686133.5904800002</v>
      </c>
      <c r="AI3563" s="11">
        <f t="shared" si="1725"/>
        <v>1313307.5</v>
      </c>
      <c r="AJ3563" s="10">
        <f t="shared" si="1726"/>
        <v>1078187.1476200002</v>
      </c>
      <c r="AK3563" s="9">
        <f t="shared" si="1727"/>
        <v>1297291.75</v>
      </c>
      <c r="AL3563" s="9">
        <f t="shared" si="1731"/>
        <v>1499720.5452400001</v>
      </c>
      <c r="AM3563" s="6">
        <f>HARMEAN(L3563,P3563,T3563)</f>
        <v>1417198.838291009</v>
      </c>
      <c r="AN3563" s="8">
        <f t="shared" si="1744"/>
        <v>740428.16371569049</v>
      </c>
      <c r="AO3563" s="7">
        <f t="shared" si="1732"/>
        <v>0.56378887938711264</v>
      </c>
      <c r="AP3563" s="6">
        <f t="shared" si="1743"/>
        <v>1417198.838291009</v>
      </c>
      <c r="AQ3563" s="5" t="s">
        <v>0</v>
      </c>
    </row>
    <row r="3564" spans="1:43" ht="25.5" x14ac:dyDescent="0.25">
      <c r="A3564" s="42">
        <v>1103</v>
      </c>
      <c r="B3564" s="24">
        <v>78181508</v>
      </c>
      <c r="C3564" s="26">
        <v>8714102</v>
      </c>
      <c r="D3564" s="24" t="s">
        <v>3</v>
      </c>
      <c r="E3564" s="24" t="s">
        <v>3</v>
      </c>
      <c r="F3564" s="23" t="s">
        <v>407</v>
      </c>
      <c r="G3564" s="22" t="s">
        <v>1</v>
      </c>
      <c r="H3564" s="21">
        <v>1</v>
      </c>
      <c r="I3564" s="20">
        <v>701920.50882352947</v>
      </c>
      <c r="J3564" s="20">
        <f t="shared" si="1736"/>
        <v>133364.89667647061</v>
      </c>
      <c r="K3564" s="19">
        <f t="shared" si="1737"/>
        <v>835285.40550000011</v>
      </c>
      <c r="L3564" s="15">
        <f t="shared" si="1738"/>
        <v>835285.40550000011</v>
      </c>
      <c r="M3564" s="17">
        <v>576052.9411764706</v>
      </c>
      <c r="N3564" s="17">
        <v>109450.05882352941</v>
      </c>
      <c r="O3564" s="16">
        <v>685503</v>
      </c>
      <c r="P3564" s="18">
        <v>685503</v>
      </c>
      <c r="Q3564" s="17">
        <v>533382.3529411765</v>
      </c>
      <c r="R3564" s="17">
        <v>101342.64705882354</v>
      </c>
      <c r="S3564" s="16">
        <v>634725</v>
      </c>
      <c r="T3564" s="15">
        <f t="shared" si="1730"/>
        <v>634725</v>
      </c>
      <c r="U3564" s="14"/>
      <c r="V3564" s="14"/>
      <c r="W3564" s="14"/>
      <c r="X3564" s="14"/>
      <c r="Y3564" s="14"/>
      <c r="Z3564" s="14"/>
      <c r="AA3564" s="14"/>
      <c r="AB3564" s="13"/>
      <c r="AC3564" s="12">
        <f t="shared" si="1739"/>
        <v>0</v>
      </c>
      <c r="AD3564" s="6">
        <f t="shared" si="1740"/>
        <v>0</v>
      </c>
      <c r="AE3564" s="6">
        <f t="shared" si="1741"/>
        <v>0</v>
      </c>
      <c r="AF3564" s="6">
        <f t="shared" si="1742"/>
        <v>0</v>
      </c>
      <c r="AG3564" s="9">
        <f>MIN(L3564,P3564,T3564)</f>
        <v>634725</v>
      </c>
      <c r="AH3564" s="11">
        <f t="shared" si="1724"/>
        <v>835285.40550000011</v>
      </c>
      <c r="AI3564" s="11">
        <f t="shared" si="1725"/>
        <v>660114</v>
      </c>
      <c r="AJ3564" s="10">
        <f t="shared" si="1726"/>
        <v>538878.35137500009</v>
      </c>
      <c r="AK3564" s="9">
        <f t="shared" si="1727"/>
        <v>647419.5</v>
      </c>
      <c r="AL3564" s="9">
        <f t="shared" si="1731"/>
        <v>747699.70275000005</v>
      </c>
      <c r="AM3564" s="6">
        <f>HARMEAN(L3564,P3564,T3564)</f>
        <v>708974.5072825423</v>
      </c>
      <c r="AN3564" s="8">
        <f t="shared" si="1744"/>
        <v>369202.91934235266</v>
      </c>
      <c r="AO3564" s="7">
        <f t="shared" si="1732"/>
        <v>0.55930175597298748</v>
      </c>
      <c r="AP3564" s="6">
        <f t="shared" si="1743"/>
        <v>708974.5072825423</v>
      </c>
      <c r="AQ3564" s="5" t="s">
        <v>0</v>
      </c>
    </row>
    <row r="3565" spans="1:43" ht="25.5" x14ac:dyDescent="0.25">
      <c r="A3565" s="42">
        <v>1104</v>
      </c>
      <c r="B3565" s="24">
        <v>78181508</v>
      </c>
      <c r="C3565" s="26">
        <v>8714102</v>
      </c>
      <c r="D3565" s="24" t="s">
        <v>3</v>
      </c>
      <c r="E3565" s="24" t="s">
        <v>3</v>
      </c>
      <c r="F3565" s="23" t="s">
        <v>406</v>
      </c>
      <c r="G3565" s="22" t="s">
        <v>1</v>
      </c>
      <c r="H3565" s="21">
        <v>1</v>
      </c>
      <c r="I3565" s="20">
        <v>1440395.403277311</v>
      </c>
      <c r="J3565" s="20">
        <f t="shared" si="1736"/>
        <v>273675.12662268907</v>
      </c>
      <c r="K3565" s="19">
        <f t="shared" si="1737"/>
        <v>1714070.5299</v>
      </c>
      <c r="L3565" s="15">
        <f t="shared" si="1738"/>
        <v>1714070.5299</v>
      </c>
      <c r="M3565" s="17">
        <v>1149268.9075630254</v>
      </c>
      <c r="N3565" s="17">
        <v>218361.09243697481</v>
      </c>
      <c r="O3565" s="16">
        <v>1367630.0000000002</v>
      </c>
      <c r="P3565" s="18">
        <v>1367630.0000000002</v>
      </c>
      <c r="Q3565" s="17">
        <v>1094542.0168067229</v>
      </c>
      <c r="R3565" s="17">
        <v>207962.98319327735</v>
      </c>
      <c r="S3565" s="16">
        <v>1302505.0000000002</v>
      </c>
      <c r="T3565" s="15">
        <f t="shared" si="1730"/>
        <v>1302505.0000000002</v>
      </c>
      <c r="U3565" s="14"/>
      <c r="V3565" s="14"/>
      <c r="W3565" s="14"/>
      <c r="X3565" s="14"/>
      <c r="Y3565" s="14"/>
      <c r="Z3565" s="14"/>
      <c r="AA3565" s="14"/>
      <c r="AB3565" s="13">
        <v>177000</v>
      </c>
      <c r="AC3565" s="12">
        <f t="shared" si="1739"/>
        <v>33630</v>
      </c>
      <c r="AD3565" s="6">
        <f t="shared" si="1740"/>
        <v>210630</v>
      </c>
      <c r="AE3565" s="6">
        <f t="shared" si="1741"/>
        <v>10742.13</v>
      </c>
      <c r="AF3565" s="6">
        <f t="shared" si="1742"/>
        <v>221372.13</v>
      </c>
      <c r="AG3565" s="9">
        <f>MIN(L3565,P3565,T3565,AF3565)</f>
        <v>221372.13</v>
      </c>
      <c r="AH3565" s="11">
        <f t="shared" si="1724"/>
        <v>1714070.5299</v>
      </c>
      <c r="AI3565" s="11">
        <f t="shared" si="1725"/>
        <v>1335067.5000000002</v>
      </c>
      <c r="AJ3565" s="10">
        <f t="shared" si="1726"/>
        <v>1151394.4149750001</v>
      </c>
      <c r="AK3565" s="9">
        <f t="shared" si="1727"/>
        <v>778219.81500000018</v>
      </c>
      <c r="AL3565" s="9">
        <f t="shared" si="1731"/>
        <v>1524569.0149500002</v>
      </c>
      <c r="AM3565" s="6">
        <f>HARMEAN(L3565,P3565,T3565,AF3565)</f>
        <v>606094.5542608106</v>
      </c>
      <c r="AN3565" s="8">
        <f t="shared" si="1744"/>
        <v>645791.01314974285</v>
      </c>
      <c r="AO3565" s="7">
        <f t="shared" si="1732"/>
        <v>0.48371412917305134</v>
      </c>
      <c r="AP3565" s="6">
        <f t="shared" si="1743"/>
        <v>606094.5542608106</v>
      </c>
      <c r="AQ3565" s="5" t="s">
        <v>0</v>
      </c>
    </row>
    <row r="3566" spans="1:43" ht="25.5" x14ac:dyDescent="0.25">
      <c r="A3566" s="42">
        <v>1105</v>
      </c>
      <c r="B3566" s="24">
        <v>78181508</v>
      </c>
      <c r="C3566" s="26">
        <v>8714102</v>
      </c>
      <c r="D3566" s="24" t="s">
        <v>3</v>
      </c>
      <c r="E3566" s="24" t="s">
        <v>3</v>
      </c>
      <c r="F3566" s="23" t="s">
        <v>405</v>
      </c>
      <c r="G3566" s="22" t="s">
        <v>1</v>
      </c>
      <c r="H3566" s="21">
        <v>1</v>
      </c>
      <c r="I3566" s="20">
        <v>1748909.7733613446</v>
      </c>
      <c r="J3566" s="20">
        <f t="shared" si="1736"/>
        <v>332292.85693865549</v>
      </c>
      <c r="K3566" s="19">
        <f t="shared" si="1737"/>
        <v>2081202.6303000001</v>
      </c>
      <c r="L3566" s="15">
        <f t="shared" si="1738"/>
        <v>2081202.6303000001</v>
      </c>
      <c r="M3566" s="17">
        <v>1448587.3949579832</v>
      </c>
      <c r="N3566" s="17">
        <v>275231.60504201683</v>
      </c>
      <c r="O3566" s="16">
        <v>1723819</v>
      </c>
      <c r="P3566" s="18">
        <v>1723819</v>
      </c>
      <c r="Q3566" s="17">
        <v>1328978.9915966387</v>
      </c>
      <c r="R3566" s="17">
        <v>252506.00840336137</v>
      </c>
      <c r="S3566" s="16">
        <v>1581485</v>
      </c>
      <c r="T3566" s="15">
        <f t="shared" si="1730"/>
        <v>1581485</v>
      </c>
      <c r="U3566" s="14"/>
      <c r="V3566" s="14"/>
      <c r="W3566" s="14"/>
      <c r="X3566" s="14"/>
      <c r="Y3566" s="14"/>
      <c r="Z3566" s="14"/>
      <c r="AA3566" s="14"/>
      <c r="AB3566" s="13"/>
      <c r="AC3566" s="12">
        <f t="shared" si="1739"/>
        <v>0</v>
      </c>
      <c r="AD3566" s="6">
        <f t="shared" si="1740"/>
        <v>0</v>
      </c>
      <c r="AE3566" s="6">
        <f t="shared" si="1741"/>
        <v>0</v>
      </c>
      <c r="AF3566" s="6">
        <f t="shared" si="1742"/>
        <v>0</v>
      </c>
      <c r="AG3566" s="9">
        <f>MIN(L3566,P3566,T3566)</f>
        <v>1581485</v>
      </c>
      <c r="AH3566" s="11">
        <f t="shared" si="1724"/>
        <v>2081202.6303000001</v>
      </c>
      <c r="AI3566" s="11">
        <f t="shared" si="1725"/>
        <v>1652652</v>
      </c>
      <c r="AJ3566" s="10">
        <f t="shared" si="1726"/>
        <v>1346626.6575750001</v>
      </c>
      <c r="AK3566" s="9">
        <f t="shared" si="1727"/>
        <v>1617068.5</v>
      </c>
      <c r="AL3566" s="9">
        <f t="shared" si="1731"/>
        <v>1866927.3151500002</v>
      </c>
      <c r="AM3566" s="6">
        <f>HARMEAN(L3566,P3566,T3566)</f>
        <v>1772090.47607923</v>
      </c>
      <c r="AN3566" s="8">
        <f t="shared" si="1744"/>
        <v>922033.57111462648</v>
      </c>
      <c r="AO3566" s="7">
        <f t="shared" si="1732"/>
        <v>0.55791150896536379</v>
      </c>
      <c r="AP3566" s="6">
        <f t="shared" si="1743"/>
        <v>1772090.47607923</v>
      </c>
      <c r="AQ3566" s="5" t="s">
        <v>0</v>
      </c>
    </row>
    <row r="3567" spans="1:43" x14ac:dyDescent="0.25">
      <c r="A3567" s="42">
        <v>1106</v>
      </c>
      <c r="B3567" s="24">
        <v>78181508</v>
      </c>
      <c r="C3567" s="26">
        <v>8714102</v>
      </c>
      <c r="D3567" s="24" t="s">
        <v>3</v>
      </c>
      <c r="E3567" s="24" t="s">
        <v>3</v>
      </c>
      <c r="F3567" s="23" t="s">
        <v>404</v>
      </c>
      <c r="G3567" s="22" t="s">
        <v>1</v>
      </c>
      <c r="H3567" s="21">
        <v>1</v>
      </c>
      <c r="I3567" s="20">
        <v>3862261.9609411764</v>
      </c>
      <c r="J3567" s="20">
        <f t="shared" si="1736"/>
        <v>733829.7725788235</v>
      </c>
      <c r="K3567" s="19">
        <f t="shared" si="1737"/>
        <v>4596091.7335200002</v>
      </c>
      <c r="L3567" s="15">
        <f t="shared" si="1738"/>
        <v>4596091.7335200002</v>
      </c>
      <c r="M3567" s="17">
        <v>3199034.4537815126</v>
      </c>
      <c r="N3567" s="17">
        <v>607816.54621848743</v>
      </c>
      <c r="O3567" s="16">
        <v>3806851</v>
      </c>
      <c r="P3567" s="18">
        <v>3806851</v>
      </c>
      <c r="Q3567" s="17">
        <v>2934894.1176470588</v>
      </c>
      <c r="R3567" s="17">
        <v>557629.8823529412</v>
      </c>
      <c r="S3567" s="16">
        <v>3492524</v>
      </c>
      <c r="T3567" s="15">
        <f t="shared" si="1730"/>
        <v>3492524</v>
      </c>
      <c r="U3567" s="14"/>
      <c r="V3567" s="14"/>
      <c r="W3567" s="14"/>
      <c r="X3567" s="14"/>
      <c r="Y3567" s="14"/>
      <c r="Z3567" s="14"/>
      <c r="AA3567" s="14"/>
      <c r="AB3567" s="13"/>
      <c r="AC3567" s="12">
        <f t="shared" si="1739"/>
        <v>0</v>
      </c>
      <c r="AD3567" s="6">
        <f t="shared" si="1740"/>
        <v>0</v>
      </c>
      <c r="AE3567" s="6">
        <f t="shared" si="1741"/>
        <v>0</v>
      </c>
      <c r="AF3567" s="6">
        <f t="shared" si="1742"/>
        <v>0</v>
      </c>
      <c r="AG3567" s="9">
        <f>MIN(L3567,P3567,T3567)</f>
        <v>3492524</v>
      </c>
      <c r="AH3567" s="11">
        <f t="shared" si="1724"/>
        <v>4596091.7335200002</v>
      </c>
      <c r="AI3567" s="11">
        <f t="shared" si="1725"/>
        <v>3649687.5</v>
      </c>
      <c r="AJ3567" s="10">
        <f t="shared" si="1726"/>
        <v>2973866.6833800003</v>
      </c>
      <c r="AK3567" s="9">
        <f t="shared" si="1727"/>
        <v>3571105.75</v>
      </c>
      <c r="AL3567" s="9">
        <f t="shared" si="1731"/>
        <v>4122889.6167600001</v>
      </c>
      <c r="AM3567" s="6">
        <f>HARMEAN(L3567,P3567,T3567)</f>
        <v>3913453.4934834149</v>
      </c>
      <c r="AN3567" s="8">
        <f t="shared" si="1744"/>
        <v>2036202.793407182</v>
      </c>
      <c r="AO3567" s="7">
        <f t="shared" si="1732"/>
        <v>0.55791154541510257</v>
      </c>
      <c r="AP3567" s="6">
        <f t="shared" si="1743"/>
        <v>3913453.4934834149</v>
      </c>
      <c r="AQ3567" s="5" t="s">
        <v>0</v>
      </c>
    </row>
    <row r="3568" spans="1:43" ht="25.5" x14ac:dyDescent="0.25">
      <c r="A3568" s="42">
        <v>1107</v>
      </c>
      <c r="B3568" s="24">
        <v>78181508</v>
      </c>
      <c r="C3568" s="26">
        <v>8714102</v>
      </c>
      <c r="D3568" s="24" t="s">
        <v>3</v>
      </c>
      <c r="E3568" s="24" t="s">
        <v>3</v>
      </c>
      <c r="F3568" s="23" t="s">
        <v>403</v>
      </c>
      <c r="G3568" s="22" t="s">
        <v>1</v>
      </c>
      <c r="H3568" s="21">
        <v>1</v>
      </c>
      <c r="I3568" s="20">
        <v>553853.9591092437</v>
      </c>
      <c r="J3568" s="20">
        <f t="shared" si="1736"/>
        <v>105232.2522307563</v>
      </c>
      <c r="K3568" s="19">
        <f t="shared" si="1737"/>
        <v>659086.21134000004</v>
      </c>
      <c r="L3568" s="15">
        <f t="shared" si="1738"/>
        <v>659086.21134000004</v>
      </c>
      <c r="M3568" s="17">
        <v>454536.97478991601</v>
      </c>
      <c r="N3568" s="17">
        <v>86362.025210084044</v>
      </c>
      <c r="O3568" s="16">
        <v>540899</v>
      </c>
      <c r="P3568" s="18">
        <v>540899</v>
      </c>
      <c r="Q3568" s="17">
        <v>420868.06722689077</v>
      </c>
      <c r="R3568" s="17">
        <v>79964.932773109249</v>
      </c>
      <c r="S3568" s="16">
        <v>500833</v>
      </c>
      <c r="T3568" s="15">
        <f t="shared" si="1730"/>
        <v>500833</v>
      </c>
      <c r="U3568" s="14"/>
      <c r="V3568" s="14"/>
      <c r="W3568" s="14"/>
      <c r="X3568" s="14"/>
      <c r="Y3568" s="14"/>
      <c r="Z3568" s="14"/>
      <c r="AA3568" s="14"/>
      <c r="AB3568" s="13"/>
      <c r="AC3568" s="12">
        <f t="shared" si="1739"/>
        <v>0</v>
      </c>
      <c r="AD3568" s="6">
        <f t="shared" si="1740"/>
        <v>0</v>
      </c>
      <c r="AE3568" s="6">
        <f t="shared" si="1741"/>
        <v>0</v>
      </c>
      <c r="AF3568" s="6">
        <f t="shared" si="1742"/>
        <v>0</v>
      </c>
      <c r="AG3568" s="9">
        <f>MIN(L3568,P3568,T3568)</f>
        <v>500833</v>
      </c>
      <c r="AH3568" s="11">
        <f t="shared" si="1724"/>
        <v>659086.21134000004</v>
      </c>
      <c r="AI3568" s="11">
        <f t="shared" si="1725"/>
        <v>520866</v>
      </c>
      <c r="AJ3568" s="10">
        <f t="shared" si="1726"/>
        <v>425204.55283499998</v>
      </c>
      <c r="AK3568" s="9">
        <f t="shared" si="1727"/>
        <v>510849.5</v>
      </c>
      <c r="AL3568" s="9">
        <f t="shared" si="1731"/>
        <v>589976.10566999996</v>
      </c>
      <c r="AM3568" s="6">
        <f>HARMEAN(L3568,P3568,T3568)</f>
        <v>559419.72439447511</v>
      </c>
      <c r="AN3568" s="8">
        <f t="shared" si="1744"/>
        <v>291321.36268049752</v>
      </c>
      <c r="AO3568" s="7">
        <f t="shared" si="1732"/>
        <v>0.55930193692907104</v>
      </c>
      <c r="AP3568" s="6">
        <f t="shared" si="1743"/>
        <v>559419.72439447511</v>
      </c>
      <c r="AQ3568" s="5" t="s">
        <v>0</v>
      </c>
    </row>
    <row r="3569" spans="1:43" x14ac:dyDescent="0.25">
      <c r="A3569" s="42">
        <v>1108</v>
      </c>
      <c r="B3569" s="24">
        <v>78181508</v>
      </c>
      <c r="C3569" s="26">
        <v>8714102</v>
      </c>
      <c r="D3569" s="24" t="s">
        <v>3</v>
      </c>
      <c r="E3569" s="24" t="s">
        <v>3</v>
      </c>
      <c r="F3569" s="23" t="s">
        <v>402</v>
      </c>
      <c r="G3569" s="22" t="s">
        <v>1</v>
      </c>
      <c r="H3569" s="21">
        <v>1</v>
      </c>
      <c r="I3569" s="20">
        <v>701920.50882352947</v>
      </c>
      <c r="J3569" s="20">
        <f t="shared" si="1736"/>
        <v>133364.89667647061</v>
      </c>
      <c r="K3569" s="19">
        <f t="shared" si="1737"/>
        <v>835285.40550000011</v>
      </c>
      <c r="L3569" s="15">
        <f t="shared" si="1738"/>
        <v>835285.40550000011</v>
      </c>
      <c r="M3569" s="17">
        <v>570719.32773109246</v>
      </c>
      <c r="N3569" s="17">
        <v>108436.67226890757</v>
      </c>
      <c r="O3569" s="16">
        <v>679156</v>
      </c>
      <c r="P3569" s="18">
        <v>679156</v>
      </c>
      <c r="Q3569" s="17">
        <v>533382.3529411765</v>
      </c>
      <c r="R3569" s="17">
        <v>101342.64705882354</v>
      </c>
      <c r="S3569" s="16">
        <v>634725</v>
      </c>
      <c r="T3569" s="15">
        <f t="shared" si="1730"/>
        <v>634725</v>
      </c>
      <c r="U3569" s="14"/>
      <c r="V3569" s="14"/>
      <c r="W3569" s="14"/>
      <c r="X3569" s="14"/>
      <c r="Y3569" s="14"/>
      <c r="Z3569" s="14"/>
      <c r="AA3569" s="14"/>
      <c r="AB3569" s="13"/>
      <c r="AC3569" s="12">
        <f t="shared" si="1739"/>
        <v>0</v>
      </c>
      <c r="AD3569" s="6">
        <f t="shared" si="1740"/>
        <v>0</v>
      </c>
      <c r="AE3569" s="6">
        <f t="shared" si="1741"/>
        <v>0</v>
      </c>
      <c r="AF3569" s="6">
        <f t="shared" si="1742"/>
        <v>0</v>
      </c>
      <c r="AG3569" s="9">
        <f>MIN(L3569,P3569,T3569)</f>
        <v>634725</v>
      </c>
      <c r="AH3569" s="11">
        <f t="shared" si="1724"/>
        <v>835285.40550000011</v>
      </c>
      <c r="AI3569" s="11">
        <f t="shared" si="1725"/>
        <v>656940.5</v>
      </c>
      <c r="AJ3569" s="10">
        <f t="shared" si="1726"/>
        <v>537291.60137500009</v>
      </c>
      <c r="AK3569" s="9">
        <f t="shared" si="1727"/>
        <v>645832.75</v>
      </c>
      <c r="AL3569" s="9">
        <f t="shared" si="1731"/>
        <v>746112.95275000005</v>
      </c>
      <c r="AM3569" s="6">
        <f>HARMEAN(L3569,P3569,T3569)</f>
        <v>706697.66672510782</v>
      </c>
      <c r="AN3569" s="8">
        <f t="shared" si="1744"/>
        <v>368375.41854737065</v>
      </c>
      <c r="AO3569" s="7">
        <f t="shared" si="1732"/>
        <v>0.56074396166375895</v>
      </c>
      <c r="AP3569" s="6">
        <f t="shared" si="1743"/>
        <v>706697.66672510782</v>
      </c>
      <c r="AQ3569" s="5" t="s">
        <v>0</v>
      </c>
    </row>
    <row r="3570" spans="1:43" x14ac:dyDescent="0.25">
      <c r="A3570" s="42">
        <v>1109</v>
      </c>
      <c r="B3570" s="24">
        <v>78181508</v>
      </c>
      <c r="C3570" s="26">
        <v>8714102</v>
      </c>
      <c r="D3570" s="24" t="s">
        <v>3</v>
      </c>
      <c r="E3570" s="24" t="s">
        <v>3</v>
      </c>
      <c r="F3570" s="23" t="s">
        <v>401</v>
      </c>
      <c r="G3570" s="22" t="s">
        <v>1</v>
      </c>
      <c r="H3570" s="21">
        <v>1</v>
      </c>
      <c r="I3570" s="20">
        <v>208367.18621848742</v>
      </c>
      <c r="J3570" s="20">
        <f t="shared" si="1736"/>
        <v>39589.76538151261</v>
      </c>
      <c r="K3570" s="19">
        <f t="shared" si="1737"/>
        <v>247956.95160000003</v>
      </c>
      <c r="L3570" s="15">
        <f t="shared" si="1738"/>
        <v>247956.95160000003</v>
      </c>
      <c r="M3570" s="17">
        <v>167836.13445378153</v>
      </c>
      <c r="N3570" s="17">
        <v>31888.865546218491</v>
      </c>
      <c r="O3570" s="16">
        <v>199725.00000000003</v>
      </c>
      <c r="P3570" s="18">
        <v>199725.00000000003</v>
      </c>
      <c r="Q3570" s="17">
        <v>158336.13445378153</v>
      </c>
      <c r="R3570" s="17">
        <v>30083.865546218491</v>
      </c>
      <c r="S3570" s="16">
        <v>188420.00000000003</v>
      </c>
      <c r="T3570" s="15">
        <f t="shared" si="1730"/>
        <v>188420.00000000003</v>
      </c>
      <c r="U3570" s="14"/>
      <c r="V3570" s="14"/>
      <c r="W3570" s="14"/>
      <c r="X3570" s="14"/>
      <c r="Y3570" s="14"/>
      <c r="Z3570" s="14"/>
      <c r="AA3570" s="14"/>
      <c r="AB3570" s="13">
        <v>97000</v>
      </c>
      <c r="AC3570" s="12">
        <f t="shared" si="1739"/>
        <v>18430</v>
      </c>
      <c r="AD3570" s="6">
        <f t="shared" si="1740"/>
        <v>115430</v>
      </c>
      <c r="AE3570" s="6">
        <f t="shared" si="1741"/>
        <v>5886.9299999999994</v>
      </c>
      <c r="AF3570" s="6">
        <f t="shared" si="1742"/>
        <v>121316.93</v>
      </c>
      <c r="AG3570" s="9">
        <f>MIN(L3570,P3570,T3570,AF3570)</f>
        <v>121316.93</v>
      </c>
      <c r="AH3570" s="11">
        <f t="shared" si="1724"/>
        <v>247956.95160000003</v>
      </c>
      <c r="AI3570" s="11">
        <f t="shared" si="1725"/>
        <v>194072.50000000003</v>
      </c>
      <c r="AJ3570" s="10">
        <f t="shared" si="1726"/>
        <v>189354.72039999999</v>
      </c>
      <c r="AK3570" s="9">
        <f t="shared" si="1727"/>
        <v>157694.71500000003</v>
      </c>
      <c r="AL3570" s="9">
        <f t="shared" si="1731"/>
        <v>221014.72580000001</v>
      </c>
      <c r="AM3570" s="6">
        <f>HARMEAN(L3570,P3570,T3570,AF3570)</f>
        <v>177069.44165793585</v>
      </c>
      <c r="AN3570" s="8">
        <f t="shared" si="1744"/>
        <v>52191.247112074816</v>
      </c>
      <c r="AO3570" s="7">
        <f t="shared" si="1732"/>
        <v>0.26892654606950911</v>
      </c>
      <c r="AP3570" s="6">
        <f>+AG3570</f>
        <v>121316.93</v>
      </c>
      <c r="AQ3570" s="5" t="s">
        <v>4</v>
      </c>
    </row>
    <row r="3571" spans="1:43" x14ac:dyDescent="0.25">
      <c r="A3571" s="42">
        <v>1110</v>
      </c>
      <c r="B3571" s="24">
        <v>78181508</v>
      </c>
      <c r="C3571" s="26">
        <v>8714102</v>
      </c>
      <c r="D3571" s="24" t="s">
        <v>3</v>
      </c>
      <c r="E3571" s="24" t="s">
        <v>3</v>
      </c>
      <c r="F3571" s="23" t="s">
        <v>400</v>
      </c>
      <c r="G3571" s="22" t="s">
        <v>1</v>
      </c>
      <c r="H3571" s="21">
        <v>1</v>
      </c>
      <c r="I3571" s="20">
        <v>390361.69089075632</v>
      </c>
      <c r="J3571" s="20">
        <f t="shared" si="1736"/>
        <v>74168.721269243702</v>
      </c>
      <c r="K3571" s="19">
        <f t="shared" si="1737"/>
        <v>464530.41216000001</v>
      </c>
      <c r="L3571" s="15">
        <f t="shared" si="1738"/>
        <v>464530.41216000001</v>
      </c>
      <c r="M3571" s="17">
        <v>317396.63865546219</v>
      </c>
      <c r="N3571" s="17">
        <v>60305.361344537814</v>
      </c>
      <c r="O3571" s="16">
        <v>377702</v>
      </c>
      <c r="P3571" s="18">
        <v>377702</v>
      </c>
      <c r="Q3571" s="17">
        <v>296631.93277310923</v>
      </c>
      <c r="R3571" s="17">
        <v>56360.067226890758</v>
      </c>
      <c r="S3571" s="16">
        <v>352992</v>
      </c>
      <c r="T3571" s="15">
        <f t="shared" si="1730"/>
        <v>352992</v>
      </c>
      <c r="U3571" s="14"/>
      <c r="V3571" s="14"/>
      <c r="W3571" s="14"/>
      <c r="X3571" s="14"/>
      <c r="Y3571" s="14"/>
      <c r="Z3571" s="14"/>
      <c r="AA3571" s="14"/>
      <c r="AB3571" s="13">
        <v>112000</v>
      </c>
      <c r="AC3571" s="12">
        <f t="shared" si="1739"/>
        <v>21280</v>
      </c>
      <c r="AD3571" s="6">
        <f t="shared" si="1740"/>
        <v>133280</v>
      </c>
      <c r="AE3571" s="6">
        <f t="shared" si="1741"/>
        <v>6797.28</v>
      </c>
      <c r="AF3571" s="6">
        <f t="shared" si="1742"/>
        <v>140077.28</v>
      </c>
      <c r="AG3571" s="9">
        <f>MIN(L3571,P3571,T3571,AF3571)</f>
        <v>140077.28</v>
      </c>
      <c r="AH3571" s="11">
        <f t="shared" si="1724"/>
        <v>464530.41216000001</v>
      </c>
      <c r="AI3571" s="11">
        <f t="shared" si="1725"/>
        <v>365347</v>
      </c>
      <c r="AJ3571" s="10">
        <f t="shared" si="1726"/>
        <v>333825.42304000002</v>
      </c>
      <c r="AK3571" s="9">
        <f t="shared" si="1727"/>
        <v>252712.14</v>
      </c>
      <c r="AL3571" s="9">
        <f t="shared" si="1731"/>
        <v>414938.70608000003</v>
      </c>
      <c r="AM3571" s="6">
        <f>HARMEAN(L3571,P3571,T3571,AF3571)</f>
        <v>270779.93414124101</v>
      </c>
      <c r="AN3571" s="8">
        <f t="shared" si="1744"/>
        <v>137737.2483999856</v>
      </c>
      <c r="AO3571" s="7">
        <f t="shared" si="1732"/>
        <v>0.37700391244484177</v>
      </c>
      <c r="AP3571" s="6">
        <f>+AG3571</f>
        <v>140077.28</v>
      </c>
      <c r="AQ3571" s="5" t="s">
        <v>4</v>
      </c>
    </row>
    <row r="3572" spans="1:43" x14ac:dyDescent="0.25">
      <c r="A3572" s="42">
        <v>1111</v>
      </c>
      <c r="B3572" s="24">
        <v>78181508</v>
      </c>
      <c r="C3572" s="26">
        <v>8714102</v>
      </c>
      <c r="D3572" s="24" t="s">
        <v>3</v>
      </c>
      <c r="E3572" s="24" t="s">
        <v>3</v>
      </c>
      <c r="F3572" s="23" t="s">
        <v>399</v>
      </c>
      <c r="G3572" s="22" t="s">
        <v>1</v>
      </c>
      <c r="H3572" s="21">
        <v>1</v>
      </c>
      <c r="I3572" s="20">
        <v>391164.5492773109</v>
      </c>
      <c r="J3572" s="20">
        <f t="shared" si="1736"/>
        <v>74321.264362689079</v>
      </c>
      <c r="K3572" s="19">
        <f t="shared" si="1737"/>
        <v>465485.81363999995</v>
      </c>
      <c r="L3572" s="15">
        <f t="shared" si="1738"/>
        <v>465485.81363999995</v>
      </c>
      <c r="M3572" s="17">
        <v>312104.2016806723</v>
      </c>
      <c r="N3572" s="17">
        <v>59299.79831932774</v>
      </c>
      <c r="O3572" s="16">
        <v>371404.00000000006</v>
      </c>
      <c r="P3572" s="18">
        <v>371404.00000000006</v>
      </c>
      <c r="Q3572" s="17">
        <v>297242.01680672268</v>
      </c>
      <c r="R3572" s="17">
        <v>56475.983193277309</v>
      </c>
      <c r="S3572" s="16">
        <v>353718</v>
      </c>
      <c r="T3572" s="15">
        <f t="shared" si="1730"/>
        <v>353718</v>
      </c>
      <c r="U3572" s="14"/>
      <c r="V3572" s="14"/>
      <c r="W3572" s="14"/>
      <c r="X3572" s="14"/>
      <c r="Y3572" s="14"/>
      <c r="Z3572" s="14"/>
      <c r="AA3572" s="14"/>
      <c r="AB3572" s="13"/>
      <c r="AC3572" s="12">
        <f t="shared" si="1739"/>
        <v>0</v>
      </c>
      <c r="AD3572" s="6">
        <f t="shared" si="1740"/>
        <v>0</v>
      </c>
      <c r="AE3572" s="6">
        <f t="shared" si="1741"/>
        <v>0</v>
      </c>
      <c r="AF3572" s="6">
        <f t="shared" si="1742"/>
        <v>0</v>
      </c>
      <c r="AG3572" s="9">
        <f>MIN(L3572,P3572,T3572)</f>
        <v>353718</v>
      </c>
      <c r="AH3572" s="11">
        <f t="shared" si="1724"/>
        <v>465485.81363999995</v>
      </c>
      <c r="AI3572" s="11">
        <f t="shared" si="1725"/>
        <v>362561</v>
      </c>
      <c r="AJ3572" s="10">
        <f t="shared" si="1726"/>
        <v>297651.95341000002</v>
      </c>
      <c r="AK3572" s="9">
        <f t="shared" si="1727"/>
        <v>358139.5</v>
      </c>
      <c r="AL3572" s="9">
        <f t="shared" si="1731"/>
        <v>414023.40681999997</v>
      </c>
      <c r="AM3572" s="6">
        <f>HARMEAN(L3572,P3572,T3572)</f>
        <v>391241.92660015984</v>
      </c>
      <c r="AN3572" s="8">
        <f t="shared" si="1744"/>
        <v>204407.80804145546</v>
      </c>
      <c r="AO3572" s="7">
        <f t="shared" si="1732"/>
        <v>0.56378873635458715</v>
      </c>
      <c r="AP3572" s="6">
        <f>+AM3572</f>
        <v>391241.92660015984</v>
      </c>
      <c r="AQ3572" s="5" t="s">
        <v>0</v>
      </c>
    </row>
    <row r="3573" spans="1:43" ht="25.5" x14ac:dyDescent="0.25">
      <c r="A3573" s="42">
        <v>1112</v>
      </c>
      <c r="B3573" s="24">
        <v>78181508</v>
      </c>
      <c r="C3573" s="26">
        <v>8714102</v>
      </c>
      <c r="D3573" s="24" t="s">
        <v>3</v>
      </c>
      <c r="E3573" s="24" t="s">
        <v>3</v>
      </c>
      <c r="F3573" s="23" t="s">
        <v>398</v>
      </c>
      <c r="G3573" s="22" t="s">
        <v>1</v>
      </c>
      <c r="H3573" s="21">
        <v>1</v>
      </c>
      <c r="I3573" s="20">
        <v>392768.05431932781</v>
      </c>
      <c r="J3573" s="20">
        <f t="shared" si="1736"/>
        <v>74625.930320672283</v>
      </c>
      <c r="K3573" s="19">
        <f t="shared" si="1737"/>
        <v>467393.9846400001</v>
      </c>
      <c r="L3573" s="15">
        <f t="shared" si="1738"/>
        <v>467393.9846400001</v>
      </c>
      <c r="M3573" s="17">
        <v>319352.9411764706</v>
      </c>
      <c r="N3573" s="17">
        <v>60677.058823529413</v>
      </c>
      <c r="O3573" s="16">
        <v>380030</v>
      </c>
      <c r="P3573" s="18">
        <v>380030</v>
      </c>
      <c r="Q3573" s="17">
        <v>298460.50420168071</v>
      </c>
      <c r="R3573" s="17">
        <v>56707.495798319338</v>
      </c>
      <c r="S3573" s="16">
        <v>355168.00000000006</v>
      </c>
      <c r="T3573" s="15">
        <f t="shared" si="1730"/>
        <v>355168.00000000006</v>
      </c>
      <c r="U3573" s="14"/>
      <c r="V3573" s="14"/>
      <c r="W3573" s="14"/>
      <c r="X3573" s="14"/>
      <c r="Y3573" s="14"/>
      <c r="Z3573" s="14"/>
      <c r="AA3573" s="14"/>
      <c r="AB3573" s="13"/>
      <c r="AC3573" s="12">
        <f t="shared" si="1739"/>
        <v>0</v>
      </c>
      <c r="AD3573" s="6">
        <f t="shared" si="1740"/>
        <v>0</v>
      </c>
      <c r="AE3573" s="6">
        <f t="shared" si="1741"/>
        <v>0</v>
      </c>
      <c r="AF3573" s="6">
        <f t="shared" si="1742"/>
        <v>0</v>
      </c>
      <c r="AG3573" s="9">
        <f>MIN(L3573,P3573,T3573)</f>
        <v>355168.00000000006</v>
      </c>
      <c r="AH3573" s="11">
        <f t="shared" si="1724"/>
        <v>467393.9846400001</v>
      </c>
      <c r="AI3573" s="11">
        <f t="shared" si="1725"/>
        <v>367599</v>
      </c>
      <c r="AJ3573" s="10">
        <f t="shared" si="1726"/>
        <v>300647.99616000004</v>
      </c>
      <c r="AK3573" s="9">
        <f t="shared" si="1727"/>
        <v>361383.5</v>
      </c>
      <c r="AL3573" s="9">
        <f t="shared" si="1731"/>
        <v>417496.49232000008</v>
      </c>
      <c r="AM3573" s="6">
        <f>HARMEAN(L3573,P3573,T3573)</f>
        <v>395441.20655211003</v>
      </c>
      <c r="AN3573" s="8">
        <f t="shared" si="1744"/>
        <v>206128.90434674051</v>
      </c>
      <c r="AO3573" s="7">
        <f t="shared" si="1732"/>
        <v>0.5607439202683917</v>
      </c>
      <c r="AP3573" s="6">
        <f>+AM3573</f>
        <v>395441.20655211003</v>
      </c>
      <c r="AQ3573" s="5" t="s">
        <v>0</v>
      </c>
    </row>
    <row r="3574" spans="1:43" x14ac:dyDescent="0.25">
      <c r="A3574" s="42">
        <v>1113</v>
      </c>
      <c r="B3574" s="24">
        <v>78181508</v>
      </c>
      <c r="C3574" s="26">
        <v>8714102</v>
      </c>
      <c r="D3574" s="24" t="s">
        <v>3</v>
      </c>
      <c r="E3574" s="24" t="s">
        <v>3</v>
      </c>
      <c r="F3574" s="23" t="s">
        <v>397</v>
      </c>
      <c r="G3574" s="22" t="s">
        <v>1</v>
      </c>
      <c r="H3574" s="21">
        <v>1</v>
      </c>
      <c r="I3574" s="20">
        <v>351759.24226890755</v>
      </c>
      <c r="J3574" s="20">
        <f t="shared" si="1736"/>
        <v>66834.256031092431</v>
      </c>
      <c r="K3574" s="19">
        <f t="shared" si="1737"/>
        <v>418593.49829999998</v>
      </c>
      <c r="L3574" s="15">
        <f t="shared" si="1738"/>
        <v>418593.49829999998</v>
      </c>
      <c r="M3574" s="17">
        <v>280663.86554621853</v>
      </c>
      <c r="N3574" s="17">
        <v>53326.134453781524</v>
      </c>
      <c r="O3574" s="16">
        <v>333990.00000000006</v>
      </c>
      <c r="P3574" s="18">
        <v>333990.00000000006</v>
      </c>
      <c r="Q3574" s="17">
        <v>267298.31932773109</v>
      </c>
      <c r="R3574" s="17">
        <v>50786.680672268907</v>
      </c>
      <c r="S3574" s="16">
        <v>318085</v>
      </c>
      <c r="T3574" s="15">
        <f t="shared" si="1730"/>
        <v>318085</v>
      </c>
      <c r="U3574" s="14"/>
      <c r="V3574" s="14"/>
      <c r="W3574" s="14"/>
      <c r="X3574" s="14"/>
      <c r="Y3574" s="14"/>
      <c r="Z3574" s="14"/>
      <c r="AA3574" s="14"/>
      <c r="AB3574" s="13">
        <v>162000</v>
      </c>
      <c r="AC3574" s="12">
        <f t="shared" si="1739"/>
        <v>30780</v>
      </c>
      <c r="AD3574" s="6">
        <f t="shared" si="1740"/>
        <v>192780</v>
      </c>
      <c r="AE3574" s="6">
        <f t="shared" si="1741"/>
        <v>9831.7799999999988</v>
      </c>
      <c r="AF3574" s="6">
        <f t="shared" si="1742"/>
        <v>202611.78</v>
      </c>
      <c r="AG3574" s="9">
        <f>MIN(L3574,P3574,T3574,AF3574)</f>
        <v>202611.78</v>
      </c>
      <c r="AH3574" s="11">
        <f t="shared" si="1724"/>
        <v>418593.49829999998</v>
      </c>
      <c r="AI3574" s="11">
        <f t="shared" si="1725"/>
        <v>326037.5</v>
      </c>
      <c r="AJ3574" s="10">
        <f t="shared" si="1726"/>
        <v>318320.06957500003</v>
      </c>
      <c r="AK3574" s="9">
        <f t="shared" si="1727"/>
        <v>264324.64</v>
      </c>
      <c r="AL3574" s="9">
        <f t="shared" si="1731"/>
        <v>372315.49914999999</v>
      </c>
      <c r="AM3574" s="6">
        <f>HARMEAN(L3574,P3574,T3574,AF3574)</f>
        <v>297123.50793285336</v>
      </c>
      <c r="AN3574" s="8">
        <f t="shared" si="1744"/>
        <v>88860.885211790606</v>
      </c>
      <c r="AO3574" s="7">
        <f t="shared" si="1732"/>
        <v>0.27254805110390862</v>
      </c>
      <c r="AP3574" s="6">
        <f>+AG3574</f>
        <v>202611.78</v>
      </c>
      <c r="AQ3574" s="5" t="s">
        <v>4</v>
      </c>
    </row>
    <row r="3575" spans="1:43" x14ac:dyDescent="0.25">
      <c r="A3575" s="42">
        <v>1114</v>
      </c>
      <c r="B3575" s="24">
        <v>78181508</v>
      </c>
      <c r="C3575" s="26">
        <v>8714102</v>
      </c>
      <c r="D3575" s="24" t="s">
        <v>3</v>
      </c>
      <c r="E3575" s="24" t="s">
        <v>3</v>
      </c>
      <c r="F3575" s="23" t="s">
        <v>396</v>
      </c>
      <c r="G3575" s="22" t="s">
        <v>1</v>
      </c>
      <c r="H3575" s="21">
        <v>1</v>
      </c>
      <c r="I3575" s="20">
        <v>350556.06055462186</v>
      </c>
      <c r="J3575" s="20">
        <f t="shared" si="1736"/>
        <v>66605.651505378148</v>
      </c>
      <c r="K3575" s="19">
        <f t="shared" si="1737"/>
        <v>417161.71205999999</v>
      </c>
      <c r="L3575" s="15">
        <f t="shared" si="1738"/>
        <v>417161.71205999999</v>
      </c>
      <c r="M3575" s="17">
        <v>287694.95798319328</v>
      </c>
      <c r="N3575" s="17">
        <v>54662.042016806721</v>
      </c>
      <c r="O3575" s="16">
        <v>342357</v>
      </c>
      <c r="P3575" s="18">
        <v>342357</v>
      </c>
      <c r="Q3575" s="17">
        <v>266384.03361344541</v>
      </c>
      <c r="R3575" s="17">
        <v>50612.966386554632</v>
      </c>
      <c r="S3575" s="16">
        <v>316997.00000000006</v>
      </c>
      <c r="T3575" s="15">
        <f t="shared" si="1730"/>
        <v>316997.00000000006</v>
      </c>
      <c r="U3575" s="14"/>
      <c r="V3575" s="14"/>
      <c r="W3575" s="14"/>
      <c r="X3575" s="14"/>
      <c r="Y3575" s="14"/>
      <c r="Z3575" s="14"/>
      <c r="AA3575" s="14"/>
      <c r="AB3575" s="13"/>
      <c r="AC3575" s="12">
        <f t="shared" si="1739"/>
        <v>0</v>
      </c>
      <c r="AD3575" s="6">
        <f t="shared" si="1740"/>
        <v>0</v>
      </c>
      <c r="AE3575" s="6">
        <f t="shared" si="1741"/>
        <v>0</v>
      </c>
      <c r="AF3575" s="6">
        <f t="shared" si="1742"/>
        <v>0</v>
      </c>
      <c r="AG3575" s="9">
        <f>MIN(L3575,P3575,T3575)</f>
        <v>316997.00000000006</v>
      </c>
      <c r="AH3575" s="11">
        <f t="shared" si="1724"/>
        <v>417161.71205999999</v>
      </c>
      <c r="AI3575" s="11">
        <f t="shared" si="1725"/>
        <v>329677</v>
      </c>
      <c r="AJ3575" s="10">
        <f t="shared" si="1726"/>
        <v>269128.92801500001</v>
      </c>
      <c r="AK3575" s="9">
        <f t="shared" si="1727"/>
        <v>323337</v>
      </c>
      <c r="AL3575" s="9">
        <f t="shared" si="1731"/>
        <v>373419.35603000002</v>
      </c>
      <c r="AM3575" s="6">
        <f>HARMEAN(L3575,P3575,T3575)</f>
        <v>354079.08338226768</v>
      </c>
      <c r="AN3575" s="8">
        <f t="shared" si="1744"/>
        <v>184388.88965880248</v>
      </c>
      <c r="AO3575" s="7">
        <f t="shared" si="1732"/>
        <v>0.55930164876167421</v>
      </c>
      <c r="AP3575" s="6">
        <f>+AM3575</f>
        <v>354079.08338226768</v>
      </c>
      <c r="AQ3575" s="5" t="s">
        <v>0</v>
      </c>
    </row>
    <row r="3576" spans="1:43" ht="25.5" x14ac:dyDescent="0.25">
      <c r="A3576" s="42">
        <v>1115</v>
      </c>
      <c r="B3576" s="24">
        <v>78181508</v>
      </c>
      <c r="C3576" s="26">
        <v>8714102</v>
      </c>
      <c r="D3576" s="24" t="s">
        <v>3</v>
      </c>
      <c r="E3576" s="24" t="s">
        <v>3</v>
      </c>
      <c r="F3576" s="23" t="s">
        <v>395</v>
      </c>
      <c r="G3576" s="22" t="s">
        <v>1</v>
      </c>
      <c r="H3576" s="21">
        <v>1</v>
      </c>
      <c r="I3576" s="20">
        <v>423804.1708739496</v>
      </c>
      <c r="J3576" s="20">
        <f t="shared" si="1736"/>
        <v>80522.792466050421</v>
      </c>
      <c r="K3576" s="19">
        <f t="shared" si="1737"/>
        <v>504326.96334000002</v>
      </c>
      <c r="L3576" s="15">
        <f t="shared" si="1738"/>
        <v>504326.96334000002</v>
      </c>
      <c r="M3576" s="17">
        <v>338146.21848739497</v>
      </c>
      <c r="N3576" s="17">
        <v>64247.781512605048</v>
      </c>
      <c r="O3576" s="16">
        <v>402394</v>
      </c>
      <c r="P3576" s="18">
        <v>402394</v>
      </c>
      <c r="Q3576" s="17">
        <v>322044.53781512607</v>
      </c>
      <c r="R3576" s="17">
        <v>61188.462184873955</v>
      </c>
      <c r="S3576" s="16">
        <v>383233</v>
      </c>
      <c r="T3576" s="15">
        <f t="shared" si="1730"/>
        <v>383233</v>
      </c>
      <c r="U3576" s="14"/>
      <c r="V3576" s="14"/>
      <c r="W3576" s="14"/>
      <c r="X3576" s="14"/>
      <c r="Y3576" s="14"/>
      <c r="Z3576" s="14"/>
      <c r="AA3576" s="14"/>
      <c r="AB3576" s="13"/>
      <c r="AC3576" s="12">
        <f t="shared" si="1739"/>
        <v>0</v>
      </c>
      <c r="AD3576" s="6">
        <f t="shared" si="1740"/>
        <v>0</v>
      </c>
      <c r="AE3576" s="6">
        <f t="shared" si="1741"/>
        <v>0</v>
      </c>
      <c r="AF3576" s="6">
        <f t="shared" si="1742"/>
        <v>0</v>
      </c>
      <c r="AG3576" s="9">
        <f>MIN(L3576,P3576,T3576)</f>
        <v>383233</v>
      </c>
      <c r="AH3576" s="11">
        <f t="shared" si="1724"/>
        <v>504326.96334000002</v>
      </c>
      <c r="AI3576" s="11">
        <f t="shared" si="1725"/>
        <v>392813.5</v>
      </c>
      <c r="AJ3576" s="10">
        <f t="shared" si="1726"/>
        <v>322488.490835</v>
      </c>
      <c r="AK3576" s="9">
        <f t="shared" si="1727"/>
        <v>388023.25</v>
      </c>
      <c r="AL3576" s="9">
        <f t="shared" si="1731"/>
        <v>448570.23167000001</v>
      </c>
      <c r="AM3576" s="6">
        <f>HARMEAN(L3576,P3576,T3576)</f>
        <v>423887.72422234865</v>
      </c>
      <c r="AN3576" s="8">
        <f t="shared" si="1744"/>
        <v>221463.94935564732</v>
      </c>
      <c r="AO3576" s="7">
        <f t="shared" si="1732"/>
        <v>0.56378904837956767</v>
      </c>
      <c r="AP3576" s="6">
        <f>+AM3576</f>
        <v>423887.72422234865</v>
      </c>
      <c r="AQ3576" s="5" t="s">
        <v>0</v>
      </c>
    </row>
    <row r="3577" spans="1:43" x14ac:dyDescent="0.25">
      <c r="A3577" s="42">
        <v>1116</v>
      </c>
      <c r="B3577" s="24">
        <v>78181508</v>
      </c>
      <c r="C3577" s="26">
        <v>8714102</v>
      </c>
      <c r="D3577" s="24" t="s">
        <v>3</v>
      </c>
      <c r="E3577" s="24" t="s">
        <v>3</v>
      </c>
      <c r="F3577" s="23" t="s">
        <v>394</v>
      </c>
      <c r="G3577" s="22" t="s">
        <v>1</v>
      </c>
      <c r="H3577" s="21">
        <v>1</v>
      </c>
      <c r="I3577" s="20">
        <v>348751.2879831933</v>
      </c>
      <c r="J3577" s="20">
        <f t="shared" si="1736"/>
        <v>66262.74471680673</v>
      </c>
      <c r="K3577" s="19">
        <f t="shared" si="1737"/>
        <v>415014.03270000004</v>
      </c>
      <c r="L3577" s="15">
        <f t="shared" si="1738"/>
        <v>415014.03270000004</v>
      </c>
      <c r="M3577" s="17">
        <v>278263.02521008404</v>
      </c>
      <c r="N3577" s="17">
        <v>52869.97478991597</v>
      </c>
      <c r="O3577" s="16">
        <v>331133</v>
      </c>
      <c r="P3577" s="18">
        <v>331133</v>
      </c>
      <c r="Q3577" s="17">
        <v>265012.60504201683</v>
      </c>
      <c r="R3577" s="17">
        <v>50352.394957983197</v>
      </c>
      <c r="S3577" s="16">
        <v>315365</v>
      </c>
      <c r="T3577" s="15">
        <f t="shared" si="1730"/>
        <v>315365</v>
      </c>
      <c r="U3577" s="14"/>
      <c r="V3577" s="14"/>
      <c r="W3577" s="14"/>
      <c r="X3577" s="14"/>
      <c r="Y3577" s="14"/>
      <c r="Z3577" s="14"/>
      <c r="AA3577" s="14"/>
      <c r="AB3577" s="13"/>
      <c r="AC3577" s="12">
        <f t="shared" si="1739"/>
        <v>0</v>
      </c>
      <c r="AD3577" s="6">
        <f t="shared" si="1740"/>
        <v>0</v>
      </c>
      <c r="AE3577" s="6">
        <f t="shared" si="1741"/>
        <v>0</v>
      </c>
      <c r="AF3577" s="6">
        <f t="shared" si="1742"/>
        <v>0</v>
      </c>
      <c r="AG3577" s="9">
        <f>MIN(L3577,P3577,T3577)</f>
        <v>315365</v>
      </c>
      <c r="AH3577" s="11">
        <f t="shared" si="1724"/>
        <v>415014.03270000004</v>
      </c>
      <c r="AI3577" s="11">
        <f t="shared" si="1725"/>
        <v>323249</v>
      </c>
      <c r="AJ3577" s="10">
        <f t="shared" si="1726"/>
        <v>265378.00817500002</v>
      </c>
      <c r="AK3577" s="9">
        <f t="shared" si="1727"/>
        <v>319307</v>
      </c>
      <c r="AL3577" s="9">
        <f t="shared" si="1731"/>
        <v>369131.51635000005</v>
      </c>
      <c r="AM3577" s="6">
        <f>HARMEAN(L3577,P3577,T3577)</f>
        <v>348820.14997150277</v>
      </c>
      <c r="AN3577" s="8">
        <f t="shared" si="1744"/>
        <v>182244.20005420863</v>
      </c>
      <c r="AO3577" s="7">
        <f t="shared" si="1732"/>
        <v>0.56378890593384245</v>
      </c>
      <c r="AP3577" s="6">
        <f>+AM3577</f>
        <v>348820.14997150277</v>
      </c>
      <c r="AQ3577" s="5" t="s">
        <v>0</v>
      </c>
    </row>
    <row r="3578" spans="1:43" ht="25.5" x14ac:dyDescent="0.25">
      <c r="A3578" s="42">
        <v>1117</v>
      </c>
      <c r="B3578" s="24">
        <v>78181508</v>
      </c>
      <c r="C3578" s="26">
        <v>8714102</v>
      </c>
      <c r="D3578" s="24" t="s">
        <v>3</v>
      </c>
      <c r="E3578" s="24" t="s">
        <v>3</v>
      </c>
      <c r="F3578" s="23" t="s">
        <v>393</v>
      </c>
      <c r="G3578" s="22" t="s">
        <v>1</v>
      </c>
      <c r="H3578" s="21">
        <v>1</v>
      </c>
      <c r="I3578" s="20">
        <v>349352.87884033611</v>
      </c>
      <c r="J3578" s="20">
        <f t="shared" si="1736"/>
        <v>66377.046979663864</v>
      </c>
      <c r="K3578" s="19">
        <f t="shared" si="1737"/>
        <v>415729.92582</v>
      </c>
      <c r="L3578" s="15">
        <f t="shared" si="1738"/>
        <v>415729.92582</v>
      </c>
      <c r="M3578" s="17">
        <v>284052.9411764706</v>
      </c>
      <c r="N3578" s="17">
        <v>53970.058823529413</v>
      </c>
      <c r="O3578" s="16">
        <v>338023</v>
      </c>
      <c r="P3578" s="18">
        <v>338023</v>
      </c>
      <c r="Q3578" s="17">
        <v>265469.74789915967</v>
      </c>
      <c r="R3578" s="17">
        <v>50439.252100840342</v>
      </c>
      <c r="S3578" s="16">
        <v>315909</v>
      </c>
      <c r="T3578" s="15">
        <f t="shared" si="1730"/>
        <v>315909</v>
      </c>
      <c r="U3578" s="14"/>
      <c r="V3578" s="14"/>
      <c r="W3578" s="14"/>
      <c r="X3578" s="14"/>
      <c r="Y3578" s="14"/>
      <c r="Z3578" s="14"/>
      <c r="AA3578" s="14"/>
      <c r="AB3578" s="13">
        <v>131000</v>
      </c>
      <c r="AC3578" s="12">
        <f t="shared" si="1739"/>
        <v>24890</v>
      </c>
      <c r="AD3578" s="6">
        <f t="shared" si="1740"/>
        <v>155890</v>
      </c>
      <c r="AE3578" s="6">
        <f t="shared" si="1741"/>
        <v>7950.3899999999994</v>
      </c>
      <c r="AF3578" s="6">
        <f t="shared" si="1742"/>
        <v>163840.39000000001</v>
      </c>
      <c r="AG3578" s="9">
        <f>MIN(L3578,P3578,T3578,AF3578)</f>
        <v>163840.39000000001</v>
      </c>
      <c r="AH3578" s="11">
        <f t="shared" si="1724"/>
        <v>415729.92582</v>
      </c>
      <c r="AI3578" s="11">
        <f t="shared" si="1725"/>
        <v>326966</v>
      </c>
      <c r="AJ3578" s="10">
        <f t="shared" si="1726"/>
        <v>308375.57895500003</v>
      </c>
      <c r="AK3578" s="9">
        <f t="shared" si="1727"/>
        <v>245403.19500000001</v>
      </c>
      <c r="AL3578" s="9">
        <f t="shared" si="1731"/>
        <v>371347.96291</v>
      </c>
      <c r="AM3578" s="6">
        <f>HARMEAN(L3578,P3578,T3578,AF3578)</f>
        <v>273359.30447569612</v>
      </c>
      <c r="AN3578" s="8">
        <f t="shared" si="1744"/>
        <v>105437.3410203567</v>
      </c>
      <c r="AO3578" s="7">
        <f t="shared" si="1732"/>
        <v>0.32247188093060658</v>
      </c>
      <c r="AP3578" s="6">
        <f>+AG3578</f>
        <v>163840.39000000001</v>
      </c>
      <c r="AQ3578" s="5" t="s">
        <v>4</v>
      </c>
    </row>
    <row r="3579" spans="1:43" x14ac:dyDescent="0.25">
      <c r="A3579" s="42">
        <v>1118</v>
      </c>
      <c r="B3579" s="24">
        <v>78181508</v>
      </c>
      <c r="C3579" s="26">
        <v>8714102</v>
      </c>
      <c r="D3579" s="24" t="s">
        <v>3</v>
      </c>
      <c r="E3579" s="24" t="s">
        <v>3</v>
      </c>
      <c r="F3579" s="23" t="s">
        <v>392</v>
      </c>
      <c r="G3579" s="22" t="s">
        <v>1</v>
      </c>
      <c r="H3579" s="21">
        <v>1</v>
      </c>
      <c r="I3579" s="20">
        <v>351157.65141176473</v>
      </c>
      <c r="J3579" s="20">
        <f t="shared" si="1736"/>
        <v>66719.953768235297</v>
      </c>
      <c r="K3579" s="19">
        <f t="shared" si="1737"/>
        <v>417877.60518000001</v>
      </c>
      <c r="L3579" s="15">
        <f t="shared" si="1738"/>
        <v>417877.60518000001</v>
      </c>
      <c r="M3579" s="17">
        <v>282852.10084033612</v>
      </c>
      <c r="N3579" s="17">
        <v>53741.899159663866</v>
      </c>
      <c r="O3579" s="16">
        <v>336594</v>
      </c>
      <c r="P3579" s="18">
        <v>336594</v>
      </c>
      <c r="Q3579" s="17">
        <v>266841.17647058825</v>
      </c>
      <c r="R3579" s="17">
        <v>50699.823529411769</v>
      </c>
      <c r="S3579" s="16">
        <v>317541</v>
      </c>
      <c r="T3579" s="15">
        <f t="shared" si="1730"/>
        <v>317541</v>
      </c>
      <c r="U3579" s="14"/>
      <c r="V3579" s="14"/>
      <c r="W3579" s="14"/>
      <c r="X3579" s="14"/>
      <c r="Y3579" s="14"/>
      <c r="Z3579" s="14"/>
      <c r="AA3579" s="14"/>
      <c r="AB3579" s="13"/>
      <c r="AC3579" s="12">
        <f t="shared" si="1739"/>
        <v>0</v>
      </c>
      <c r="AD3579" s="6">
        <f t="shared" si="1740"/>
        <v>0</v>
      </c>
      <c r="AE3579" s="6">
        <f t="shared" si="1741"/>
        <v>0</v>
      </c>
      <c r="AF3579" s="6">
        <f t="shared" si="1742"/>
        <v>0</v>
      </c>
      <c r="AG3579" s="9">
        <f t="shared" ref="AG3579:AG3584" si="1745">MIN(L3579,P3579,T3579)</f>
        <v>317541</v>
      </c>
      <c r="AH3579" s="11">
        <f t="shared" si="1724"/>
        <v>417877.60518000001</v>
      </c>
      <c r="AI3579" s="11">
        <f t="shared" si="1725"/>
        <v>327067.5</v>
      </c>
      <c r="AJ3579" s="10">
        <f t="shared" si="1726"/>
        <v>268003.15129499999</v>
      </c>
      <c r="AK3579" s="9">
        <f t="shared" si="1727"/>
        <v>322304.25</v>
      </c>
      <c r="AL3579" s="9">
        <f t="shared" si="1731"/>
        <v>372472.55258999998</v>
      </c>
      <c r="AM3579" s="6">
        <f t="shared" ref="AM3579:AM3584" si="1746">HARMEAN(L3579,P3579,T3579)</f>
        <v>352394.62818993797</v>
      </c>
      <c r="AN3579" s="8">
        <f t="shared" si="1744"/>
        <v>183890.13387687891</v>
      </c>
      <c r="AO3579" s="7">
        <f t="shared" si="1732"/>
        <v>0.5622390909426308</v>
      </c>
      <c r="AP3579" s="6">
        <f t="shared" ref="AP3579:AP3599" si="1747">+AM3579</f>
        <v>352394.62818993797</v>
      </c>
      <c r="AQ3579" s="5" t="s">
        <v>0</v>
      </c>
    </row>
    <row r="3580" spans="1:43" ht="25.5" x14ac:dyDescent="0.25">
      <c r="A3580" s="42">
        <v>1119</v>
      </c>
      <c r="B3580" s="24">
        <v>78181508</v>
      </c>
      <c r="C3580" s="26">
        <v>8714102</v>
      </c>
      <c r="D3580" s="24" t="s">
        <v>3</v>
      </c>
      <c r="E3580" s="24" t="s">
        <v>3</v>
      </c>
      <c r="F3580" s="23" t="s">
        <v>391</v>
      </c>
      <c r="G3580" s="22" t="s">
        <v>1</v>
      </c>
      <c r="H3580" s="21">
        <v>1</v>
      </c>
      <c r="I3580" s="20">
        <v>350556.06055462186</v>
      </c>
      <c r="J3580" s="20">
        <f t="shared" si="1736"/>
        <v>66605.651505378148</v>
      </c>
      <c r="K3580" s="19">
        <f t="shared" si="1737"/>
        <v>417161.71205999999</v>
      </c>
      <c r="L3580" s="15">
        <f t="shared" si="1738"/>
        <v>417161.71205999999</v>
      </c>
      <c r="M3580" s="17">
        <v>290358.82352941181</v>
      </c>
      <c r="N3580" s="17">
        <v>55168.176470588245</v>
      </c>
      <c r="O3580" s="16">
        <v>345527.00000000006</v>
      </c>
      <c r="P3580" s="18">
        <v>345527.00000000006</v>
      </c>
      <c r="Q3580" s="17">
        <v>266384.03361344541</v>
      </c>
      <c r="R3580" s="17">
        <v>50612.966386554632</v>
      </c>
      <c r="S3580" s="16">
        <v>316997.00000000006</v>
      </c>
      <c r="T3580" s="15">
        <f t="shared" si="1730"/>
        <v>316997.00000000006</v>
      </c>
      <c r="U3580" s="14"/>
      <c r="V3580" s="14"/>
      <c r="W3580" s="14"/>
      <c r="X3580" s="14"/>
      <c r="Y3580" s="14"/>
      <c r="Z3580" s="14"/>
      <c r="AA3580" s="14"/>
      <c r="AB3580" s="13"/>
      <c r="AC3580" s="12">
        <f t="shared" si="1739"/>
        <v>0</v>
      </c>
      <c r="AD3580" s="6">
        <f t="shared" si="1740"/>
        <v>0</v>
      </c>
      <c r="AE3580" s="6">
        <f t="shared" si="1741"/>
        <v>0</v>
      </c>
      <c r="AF3580" s="6">
        <f t="shared" si="1742"/>
        <v>0</v>
      </c>
      <c r="AG3580" s="9">
        <f t="shared" si="1745"/>
        <v>316997.00000000006</v>
      </c>
      <c r="AH3580" s="11">
        <f t="shared" si="1724"/>
        <v>417161.71205999999</v>
      </c>
      <c r="AI3580" s="11">
        <f t="shared" si="1725"/>
        <v>331262.00000000006</v>
      </c>
      <c r="AJ3580" s="10">
        <f t="shared" si="1726"/>
        <v>269921.42801500001</v>
      </c>
      <c r="AK3580" s="9">
        <f t="shared" si="1727"/>
        <v>324129.50000000006</v>
      </c>
      <c r="AL3580" s="9">
        <f t="shared" si="1731"/>
        <v>374211.85603000002</v>
      </c>
      <c r="AM3580" s="6">
        <f t="shared" si="1746"/>
        <v>355202.53178444016</v>
      </c>
      <c r="AN3580" s="8">
        <f t="shared" si="1744"/>
        <v>184814.853786344</v>
      </c>
      <c r="AO3580" s="7">
        <f t="shared" si="1732"/>
        <v>0.55791142294118845</v>
      </c>
      <c r="AP3580" s="6">
        <f t="shared" si="1747"/>
        <v>355202.53178444016</v>
      </c>
      <c r="AQ3580" s="5" t="s">
        <v>0</v>
      </c>
    </row>
    <row r="3581" spans="1:43" x14ac:dyDescent="0.25">
      <c r="A3581" s="42">
        <v>1120</v>
      </c>
      <c r="B3581" s="24">
        <v>78181508</v>
      </c>
      <c r="C3581" s="26">
        <v>8714102</v>
      </c>
      <c r="D3581" s="24" t="s">
        <v>3</v>
      </c>
      <c r="E3581" s="24" t="s">
        <v>3</v>
      </c>
      <c r="F3581" s="23" t="s">
        <v>390</v>
      </c>
      <c r="G3581" s="22" t="s">
        <v>1</v>
      </c>
      <c r="H3581" s="21">
        <v>1</v>
      </c>
      <c r="I3581" s="20">
        <v>547886.70862184872</v>
      </c>
      <c r="J3581" s="20">
        <f t="shared" si="1736"/>
        <v>104098.47463815125</v>
      </c>
      <c r="K3581" s="19">
        <f t="shared" si="1737"/>
        <v>651985.18325999996</v>
      </c>
      <c r="L3581" s="15">
        <f t="shared" si="1738"/>
        <v>651985.18325999996</v>
      </c>
      <c r="M3581" s="17">
        <v>453803.36134453781</v>
      </c>
      <c r="N3581" s="17">
        <v>86222.638655462186</v>
      </c>
      <c r="O3581" s="16">
        <v>540026</v>
      </c>
      <c r="P3581" s="18">
        <v>540026</v>
      </c>
      <c r="Q3581" s="17">
        <v>416333.61344537814</v>
      </c>
      <c r="R3581" s="17">
        <v>79103.386554621844</v>
      </c>
      <c r="S3581" s="16">
        <v>495437</v>
      </c>
      <c r="T3581" s="15">
        <f t="shared" si="1730"/>
        <v>495437</v>
      </c>
      <c r="U3581" s="14"/>
      <c r="V3581" s="14"/>
      <c r="W3581" s="14"/>
      <c r="X3581" s="14"/>
      <c r="Y3581" s="14"/>
      <c r="Z3581" s="14"/>
      <c r="AA3581" s="14"/>
      <c r="AB3581" s="13"/>
      <c r="AC3581" s="12">
        <f t="shared" si="1739"/>
        <v>0</v>
      </c>
      <c r="AD3581" s="6">
        <f t="shared" si="1740"/>
        <v>0</v>
      </c>
      <c r="AE3581" s="6">
        <f t="shared" si="1741"/>
        <v>0</v>
      </c>
      <c r="AF3581" s="6">
        <f t="shared" si="1742"/>
        <v>0</v>
      </c>
      <c r="AG3581" s="9">
        <f t="shared" si="1745"/>
        <v>495437</v>
      </c>
      <c r="AH3581" s="11">
        <f t="shared" si="1724"/>
        <v>651985.18325999996</v>
      </c>
      <c r="AI3581" s="11">
        <f t="shared" si="1725"/>
        <v>517731.5</v>
      </c>
      <c r="AJ3581" s="10">
        <f t="shared" si="1726"/>
        <v>421862.04581499996</v>
      </c>
      <c r="AK3581" s="9">
        <f t="shared" si="1727"/>
        <v>506584.25</v>
      </c>
      <c r="AL3581" s="9">
        <f t="shared" si="1731"/>
        <v>584858.34162999992</v>
      </c>
      <c r="AM3581" s="6">
        <f t="shared" si="1746"/>
        <v>555148.44862331229</v>
      </c>
      <c r="AN3581" s="8">
        <f t="shared" si="1744"/>
        <v>288848.4250944932</v>
      </c>
      <c r="AO3581" s="7">
        <f t="shared" si="1732"/>
        <v>0.55791163005243682</v>
      </c>
      <c r="AP3581" s="6">
        <f t="shared" si="1747"/>
        <v>555148.44862331229</v>
      </c>
      <c r="AQ3581" s="5" t="s">
        <v>0</v>
      </c>
    </row>
    <row r="3582" spans="1:43" x14ac:dyDescent="0.25">
      <c r="A3582" s="42">
        <v>1121</v>
      </c>
      <c r="B3582" s="24">
        <v>78181508</v>
      </c>
      <c r="C3582" s="26">
        <v>8714102</v>
      </c>
      <c r="D3582" s="24" t="s">
        <v>3</v>
      </c>
      <c r="E3582" s="24" t="s">
        <v>3</v>
      </c>
      <c r="F3582" s="23" t="s">
        <v>389</v>
      </c>
      <c r="G3582" s="22" t="s">
        <v>1</v>
      </c>
      <c r="H3582" s="21">
        <v>1</v>
      </c>
      <c r="I3582" s="20">
        <v>19939.861663865548</v>
      </c>
      <c r="J3582" s="20">
        <f t="shared" si="1736"/>
        <v>3788.5737161344541</v>
      </c>
      <c r="K3582" s="19">
        <f t="shared" si="1737"/>
        <v>23728.435380000003</v>
      </c>
      <c r="L3582" s="15">
        <f t="shared" si="1738"/>
        <v>23728.435380000003</v>
      </c>
      <c r="M3582" s="17">
        <v>15910.084033613446</v>
      </c>
      <c r="N3582" s="17">
        <v>3022.9159663865548</v>
      </c>
      <c r="O3582" s="16">
        <v>18933</v>
      </c>
      <c r="P3582" s="18">
        <v>18933</v>
      </c>
      <c r="Q3582" s="17">
        <v>15152.100840336136</v>
      </c>
      <c r="R3582" s="17">
        <v>2878.8991596638657</v>
      </c>
      <c r="S3582" s="16">
        <v>18031</v>
      </c>
      <c r="T3582" s="15">
        <f t="shared" si="1730"/>
        <v>18031</v>
      </c>
      <c r="U3582" s="14"/>
      <c r="V3582" s="14"/>
      <c r="W3582" s="14"/>
      <c r="X3582" s="14"/>
      <c r="Y3582" s="14"/>
      <c r="Z3582" s="14"/>
      <c r="AA3582" s="14"/>
      <c r="AB3582" s="13"/>
      <c r="AC3582" s="12">
        <f t="shared" si="1739"/>
        <v>0</v>
      </c>
      <c r="AD3582" s="6">
        <f t="shared" si="1740"/>
        <v>0</v>
      </c>
      <c r="AE3582" s="6">
        <f t="shared" si="1741"/>
        <v>0</v>
      </c>
      <c r="AF3582" s="6">
        <f t="shared" si="1742"/>
        <v>0</v>
      </c>
      <c r="AG3582" s="9">
        <f t="shared" si="1745"/>
        <v>18031</v>
      </c>
      <c r="AH3582" s="11">
        <f t="shared" si="1724"/>
        <v>23728.435380000003</v>
      </c>
      <c r="AI3582" s="11">
        <f t="shared" si="1725"/>
        <v>18482</v>
      </c>
      <c r="AJ3582" s="10">
        <f t="shared" si="1726"/>
        <v>15173.108845000001</v>
      </c>
      <c r="AK3582" s="9">
        <f t="shared" si="1727"/>
        <v>18256.5</v>
      </c>
      <c r="AL3582" s="9">
        <f t="shared" si="1731"/>
        <v>21105.217690000001</v>
      </c>
      <c r="AM3582" s="6">
        <f t="shared" si="1746"/>
        <v>19943.970585991523</v>
      </c>
      <c r="AN3582" s="8">
        <f t="shared" si="1744"/>
        <v>10419.87152022466</v>
      </c>
      <c r="AO3582" s="7">
        <f t="shared" si="1732"/>
        <v>0.5637848458080652</v>
      </c>
      <c r="AP3582" s="6">
        <f t="shared" si="1747"/>
        <v>19943.970585991523</v>
      </c>
      <c r="AQ3582" s="5" t="s">
        <v>0</v>
      </c>
    </row>
    <row r="3583" spans="1:43" x14ac:dyDescent="0.25">
      <c r="A3583" s="42">
        <v>1122</v>
      </c>
      <c r="B3583" s="24">
        <v>78181508</v>
      </c>
      <c r="C3583" s="26">
        <v>8714102</v>
      </c>
      <c r="D3583" s="24" t="s">
        <v>3</v>
      </c>
      <c r="E3583" s="24" t="s">
        <v>3</v>
      </c>
      <c r="F3583" s="23" t="s">
        <v>388</v>
      </c>
      <c r="G3583" s="22" t="s">
        <v>1</v>
      </c>
      <c r="H3583" s="21">
        <v>1</v>
      </c>
      <c r="I3583" s="20">
        <v>300823.07521008403</v>
      </c>
      <c r="J3583" s="20">
        <f t="shared" si="1736"/>
        <v>57156.384289915964</v>
      </c>
      <c r="K3583" s="19">
        <f t="shared" si="1737"/>
        <v>357979.4595</v>
      </c>
      <c r="L3583" s="15">
        <f t="shared" si="1738"/>
        <v>357979.4595</v>
      </c>
      <c r="M3583" s="17">
        <v>246879.83193277312</v>
      </c>
      <c r="N3583" s="17">
        <v>46907.168067226892</v>
      </c>
      <c r="O3583" s="16">
        <v>293787</v>
      </c>
      <c r="P3583" s="18">
        <v>293787</v>
      </c>
      <c r="Q3583" s="17">
        <v>228592.43697478992</v>
      </c>
      <c r="R3583" s="17">
        <v>43432.563025210082</v>
      </c>
      <c r="S3583" s="16">
        <v>272025</v>
      </c>
      <c r="T3583" s="15">
        <f t="shared" si="1730"/>
        <v>272025</v>
      </c>
      <c r="U3583" s="14"/>
      <c r="V3583" s="14"/>
      <c r="W3583" s="14"/>
      <c r="X3583" s="14"/>
      <c r="Y3583" s="14"/>
      <c r="Z3583" s="14"/>
      <c r="AA3583" s="14"/>
      <c r="AB3583" s="13"/>
      <c r="AC3583" s="12">
        <f t="shared" si="1739"/>
        <v>0</v>
      </c>
      <c r="AD3583" s="6">
        <f t="shared" si="1740"/>
        <v>0</v>
      </c>
      <c r="AE3583" s="6">
        <f t="shared" si="1741"/>
        <v>0</v>
      </c>
      <c r="AF3583" s="6">
        <f t="shared" si="1742"/>
        <v>0</v>
      </c>
      <c r="AG3583" s="9">
        <f t="shared" si="1745"/>
        <v>272025</v>
      </c>
      <c r="AH3583" s="11">
        <f t="shared" si="1724"/>
        <v>357979.4595</v>
      </c>
      <c r="AI3583" s="11">
        <f t="shared" si="1725"/>
        <v>282906</v>
      </c>
      <c r="AJ3583" s="10">
        <f t="shared" si="1726"/>
        <v>230947.864875</v>
      </c>
      <c r="AK3583" s="9">
        <f t="shared" si="1727"/>
        <v>277465.5</v>
      </c>
      <c r="AL3583" s="9">
        <f t="shared" si="1731"/>
        <v>320442.72975</v>
      </c>
      <c r="AM3583" s="6">
        <f t="shared" si="1746"/>
        <v>303846.21740680386</v>
      </c>
      <c r="AN3583" s="8">
        <f t="shared" si="1744"/>
        <v>158229.82257529403</v>
      </c>
      <c r="AO3583" s="7">
        <f t="shared" si="1732"/>
        <v>0.55930175597298759</v>
      </c>
      <c r="AP3583" s="6">
        <f t="shared" si="1747"/>
        <v>303846.21740680386</v>
      </c>
      <c r="AQ3583" s="5" t="s">
        <v>0</v>
      </c>
    </row>
    <row r="3584" spans="1:43" x14ac:dyDescent="0.25">
      <c r="A3584" s="42">
        <v>1123</v>
      </c>
      <c r="B3584" s="24">
        <v>78181508</v>
      </c>
      <c r="C3584" s="26">
        <v>8714102</v>
      </c>
      <c r="D3584" s="24" t="s">
        <v>3</v>
      </c>
      <c r="E3584" s="24" t="s">
        <v>3</v>
      </c>
      <c r="F3584" s="23" t="s">
        <v>387</v>
      </c>
      <c r="G3584" s="22" t="s">
        <v>1</v>
      </c>
      <c r="H3584" s="21">
        <v>1</v>
      </c>
      <c r="I3584" s="20">
        <v>405832.74988235295</v>
      </c>
      <c r="J3584" s="20">
        <f t="shared" si="1736"/>
        <v>77108.222477647054</v>
      </c>
      <c r="K3584" s="19">
        <f t="shared" si="1737"/>
        <v>482940.97236000001</v>
      </c>
      <c r="L3584" s="15">
        <f t="shared" si="1738"/>
        <v>482940.97236000001</v>
      </c>
      <c r="M3584" s="17">
        <v>326891.59663865546</v>
      </c>
      <c r="N3584" s="17">
        <v>62109.403361344535</v>
      </c>
      <c r="O3584" s="16">
        <v>389001</v>
      </c>
      <c r="P3584" s="18">
        <v>389001</v>
      </c>
      <c r="Q3584" s="17">
        <v>308388.23529411765</v>
      </c>
      <c r="R3584" s="17">
        <v>58593.764705882357</v>
      </c>
      <c r="S3584" s="16">
        <v>366982</v>
      </c>
      <c r="T3584" s="15">
        <f t="shared" si="1730"/>
        <v>366982</v>
      </c>
      <c r="U3584" s="14"/>
      <c r="V3584" s="14"/>
      <c r="W3584" s="14"/>
      <c r="X3584" s="14"/>
      <c r="Y3584" s="14"/>
      <c r="Z3584" s="14"/>
      <c r="AA3584" s="14"/>
      <c r="AB3584" s="13"/>
      <c r="AC3584" s="12">
        <f t="shared" si="1739"/>
        <v>0</v>
      </c>
      <c r="AD3584" s="6">
        <f t="shared" si="1740"/>
        <v>0</v>
      </c>
      <c r="AE3584" s="6">
        <f t="shared" si="1741"/>
        <v>0</v>
      </c>
      <c r="AF3584" s="6">
        <f t="shared" si="1742"/>
        <v>0</v>
      </c>
      <c r="AG3584" s="9">
        <f t="shared" si="1745"/>
        <v>366982</v>
      </c>
      <c r="AH3584" s="11">
        <f t="shared" si="1724"/>
        <v>482940.97236000001</v>
      </c>
      <c r="AI3584" s="11">
        <f t="shared" si="1725"/>
        <v>377991.5</v>
      </c>
      <c r="AJ3584" s="10">
        <f t="shared" si="1726"/>
        <v>309730.99309</v>
      </c>
      <c r="AK3584" s="9">
        <f t="shared" si="1727"/>
        <v>372486.75</v>
      </c>
      <c r="AL3584" s="9">
        <f t="shared" si="1731"/>
        <v>430466.23618000001</v>
      </c>
      <c r="AM3584" s="6">
        <f t="shared" si="1746"/>
        <v>407262.12463799317</v>
      </c>
      <c r="AN3584" s="8">
        <f t="shared" si="1744"/>
        <v>212521.68264826675</v>
      </c>
      <c r="AO3584" s="7">
        <f t="shared" si="1732"/>
        <v>0.56223931662025928</v>
      </c>
      <c r="AP3584" s="6">
        <f t="shared" si="1747"/>
        <v>407262.12463799317</v>
      </c>
      <c r="AQ3584" s="5" t="s">
        <v>0</v>
      </c>
    </row>
    <row r="3585" spans="1:43" ht="25.5" x14ac:dyDescent="0.25">
      <c r="A3585" s="42">
        <v>1124</v>
      </c>
      <c r="B3585" s="24">
        <v>78181508</v>
      </c>
      <c r="C3585" s="26">
        <v>8714102</v>
      </c>
      <c r="D3585" s="24" t="s">
        <v>3</v>
      </c>
      <c r="E3585" s="24" t="s">
        <v>3</v>
      </c>
      <c r="F3585" s="23" t="s">
        <v>386</v>
      </c>
      <c r="G3585" s="22" t="s">
        <v>1</v>
      </c>
      <c r="H3585" s="21">
        <v>1</v>
      </c>
      <c r="I3585" s="20">
        <v>817474.61147899157</v>
      </c>
      <c r="J3585" s="20">
        <f t="shared" si="1736"/>
        <v>155320.1761810084</v>
      </c>
      <c r="K3585" s="19">
        <f t="shared" si="1737"/>
        <v>972794.78765999991</v>
      </c>
      <c r="L3585" s="15">
        <f t="shared" si="1738"/>
        <v>972794.78765999991</v>
      </c>
      <c r="M3585" s="17">
        <v>664673.94957983191</v>
      </c>
      <c r="N3585" s="17">
        <v>126288.05042016806</v>
      </c>
      <c r="O3585" s="16">
        <v>790962</v>
      </c>
      <c r="P3585" s="18">
        <v>790962</v>
      </c>
      <c r="Q3585" s="17">
        <v>621190.75630252098</v>
      </c>
      <c r="R3585" s="17">
        <v>118026.24369747899</v>
      </c>
      <c r="S3585" s="16">
        <v>739217</v>
      </c>
      <c r="T3585" s="15">
        <f t="shared" si="1730"/>
        <v>739217</v>
      </c>
      <c r="U3585" s="14"/>
      <c r="V3585" s="14"/>
      <c r="W3585" s="14"/>
      <c r="X3585" s="14"/>
      <c r="Y3585" s="14"/>
      <c r="Z3585" s="14"/>
      <c r="AA3585" s="14"/>
      <c r="AB3585" s="13">
        <v>138000</v>
      </c>
      <c r="AC3585" s="12">
        <f t="shared" si="1739"/>
        <v>26220</v>
      </c>
      <c r="AD3585" s="6">
        <f t="shared" si="1740"/>
        <v>164220</v>
      </c>
      <c r="AE3585" s="6">
        <f t="shared" si="1741"/>
        <v>8375.2199999999993</v>
      </c>
      <c r="AF3585" s="6">
        <f t="shared" si="1742"/>
        <v>172595.22</v>
      </c>
      <c r="AG3585" s="9">
        <f>MIN(L3585,P3585,T3585,AF3585)</f>
        <v>172595.22</v>
      </c>
      <c r="AH3585" s="11">
        <f t="shared" si="1724"/>
        <v>972794.78765999991</v>
      </c>
      <c r="AI3585" s="11">
        <f t="shared" si="1725"/>
        <v>765089.5</v>
      </c>
      <c r="AJ3585" s="10">
        <f t="shared" si="1726"/>
        <v>668892.25191500003</v>
      </c>
      <c r="AK3585" s="9">
        <f t="shared" si="1727"/>
        <v>468842.36</v>
      </c>
      <c r="AL3585" s="9">
        <f t="shared" si="1731"/>
        <v>868942.14382999996</v>
      </c>
      <c r="AM3585" s="6">
        <f>HARMEAN(L3585,P3585,T3585,AF3585)</f>
        <v>423776.61275181943</v>
      </c>
      <c r="AN3585" s="8">
        <f t="shared" si="1744"/>
        <v>345694.51288222347</v>
      </c>
      <c r="AO3585" s="7">
        <f t="shared" si="1732"/>
        <v>0.45183539034612746</v>
      </c>
      <c r="AP3585" s="6">
        <f t="shared" si="1747"/>
        <v>423776.61275181943</v>
      </c>
      <c r="AQ3585" s="5" t="s">
        <v>0</v>
      </c>
    </row>
    <row r="3586" spans="1:43" ht="25.5" x14ac:dyDescent="0.25">
      <c r="A3586" s="42">
        <v>1125</v>
      </c>
      <c r="B3586" s="24">
        <v>78181508</v>
      </c>
      <c r="C3586" s="26">
        <v>8714102</v>
      </c>
      <c r="D3586" s="24" t="s">
        <v>3</v>
      </c>
      <c r="E3586" s="24" t="s">
        <v>3</v>
      </c>
      <c r="F3586" s="23" t="s">
        <v>385</v>
      </c>
      <c r="G3586" s="22" t="s">
        <v>1</v>
      </c>
      <c r="H3586" s="21">
        <v>1</v>
      </c>
      <c r="I3586" s="20">
        <v>826446.49865546229</v>
      </c>
      <c r="J3586" s="20">
        <f t="shared" si="1736"/>
        <v>157024.83474453783</v>
      </c>
      <c r="K3586" s="19">
        <f t="shared" si="1737"/>
        <v>983471.33340000012</v>
      </c>
      <c r="L3586" s="15">
        <f t="shared" si="1738"/>
        <v>983471.33340000012</v>
      </c>
      <c r="M3586" s="17">
        <v>659408.40336134459</v>
      </c>
      <c r="N3586" s="17">
        <v>125287.59663865548</v>
      </c>
      <c r="O3586" s="16">
        <v>784696.00000000012</v>
      </c>
      <c r="P3586" s="18">
        <v>784696.00000000012</v>
      </c>
      <c r="Q3586" s="17">
        <v>628008.40336134459</v>
      </c>
      <c r="R3586" s="17">
        <v>119321.59663865548</v>
      </c>
      <c r="S3586" s="16">
        <v>747330.00000000012</v>
      </c>
      <c r="T3586" s="15">
        <f t="shared" si="1730"/>
        <v>747330.00000000012</v>
      </c>
      <c r="U3586" s="14"/>
      <c r="V3586" s="14"/>
      <c r="W3586" s="14"/>
      <c r="X3586" s="14"/>
      <c r="Y3586" s="14"/>
      <c r="Z3586" s="14"/>
      <c r="AA3586" s="14"/>
      <c r="AB3586" s="13">
        <v>137000</v>
      </c>
      <c r="AC3586" s="12">
        <f t="shared" si="1739"/>
        <v>26030</v>
      </c>
      <c r="AD3586" s="6">
        <f t="shared" si="1740"/>
        <v>163030</v>
      </c>
      <c r="AE3586" s="6">
        <f t="shared" si="1741"/>
        <v>8314.5299999999988</v>
      </c>
      <c r="AF3586" s="6">
        <f t="shared" si="1742"/>
        <v>171344.53</v>
      </c>
      <c r="AG3586" s="9">
        <f>MIN(L3586,P3586,T3586,AF3586)</f>
        <v>171344.53</v>
      </c>
      <c r="AH3586" s="11">
        <f t="shared" si="1724"/>
        <v>983471.33340000012</v>
      </c>
      <c r="AI3586" s="11">
        <f t="shared" si="1725"/>
        <v>766013.00000000012</v>
      </c>
      <c r="AJ3586" s="10">
        <f t="shared" si="1726"/>
        <v>671710.46585000004</v>
      </c>
      <c r="AK3586" s="9">
        <f t="shared" si="1727"/>
        <v>468678.76500000007</v>
      </c>
      <c r="AL3586" s="9">
        <f t="shared" si="1731"/>
        <v>874742.16670000018</v>
      </c>
      <c r="AM3586" s="6">
        <f>HARMEAN(L3586,P3586,T3586,AF3586)</f>
        <v>422588.32823179261</v>
      </c>
      <c r="AN3586" s="8">
        <f t="shared" si="1744"/>
        <v>349306.43336321897</v>
      </c>
      <c r="AO3586" s="7">
        <f t="shared" si="1732"/>
        <v>0.45600588157540267</v>
      </c>
      <c r="AP3586" s="6">
        <f t="shared" si="1747"/>
        <v>422588.32823179261</v>
      </c>
      <c r="AQ3586" s="5" t="s">
        <v>0</v>
      </c>
    </row>
    <row r="3587" spans="1:43" ht="25.5" x14ac:dyDescent="0.25">
      <c r="A3587" s="42">
        <v>1126</v>
      </c>
      <c r="B3587" s="24">
        <v>78181508</v>
      </c>
      <c r="C3587" s="26">
        <v>8714102</v>
      </c>
      <c r="D3587" s="24" t="s">
        <v>3</v>
      </c>
      <c r="E3587" s="24" t="s">
        <v>3</v>
      </c>
      <c r="F3587" s="23" t="s">
        <v>384</v>
      </c>
      <c r="G3587" s="22" t="s">
        <v>1</v>
      </c>
      <c r="H3587" s="21">
        <v>1</v>
      </c>
      <c r="I3587" s="20">
        <v>823490.52005042019</v>
      </c>
      <c r="J3587" s="20">
        <f t="shared" si="1736"/>
        <v>156463.19880957983</v>
      </c>
      <c r="K3587" s="19">
        <f t="shared" si="1737"/>
        <v>979953.71886000002</v>
      </c>
      <c r="L3587" s="15">
        <f t="shared" si="1738"/>
        <v>979953.71886000002</v>
      </c>
      <c r="M3587" s="17">
        <v>682080.67226890754</v>
      </c>
      <c r="N3587" s="17">
        <v>129595.32773109243</v>
      </c>
      <c r="O3587" s="16">
        <v>811676</v>
      </c>
      <c r="P3587" s="18">
        <v>811676</v>
      </c>
      <c r="Q3587" s="17">
        <v>625762.18487394962</v>
      </c>
      <c r="R3587" s="17">
        <v>118894.81512605042</v>
      </c>
      <c r="S3587" s="16">
        <v>744657</v>
      </c>
      <c r="T3587" s="15">
        <f t="shared" si="1730"/>
        <v>744657</v>
      </c>
      <c r="U3587" s="14"/>
      <c r="V3587" s="14"/>
      <c r="W3587" s="14"/>
      <c r="X3587" s="14"/>
      <c r="Y3587" s="14"/>
      <c r="Z3587" s="14"/>
      <c r="AA3587" s="14"/>
      <c r="AB3587" s="13"/>
      <c r="AC3587" s="12">
        <f t="shared" si="1739"/>
        <v>0</v>
      </c>
      <c r="AD3587" s="6">
        <f t="shared" si="1740"/>
        <v>0</v>
      </c>
      <c r="AE3587" s="6">
        <f t="shared" si="1741"/>
        <v>0</v>
      </c>
      <c r="AF3587" s="6">
        <f t="shared" si="1742"/>
        <v>0</v>
      </c>
      <c r="AG3587" s="9">
        <f t="shared" ref="AG3587:AG3599" si="1748">MIN(L3587,P3587,T3587)</f>
        <v>744657</v>
      </c>
      <c r="AH3587" s="11">
        <f t="shared" si="1724"/>
        <v>979953.71886000002</v>
      </c>
      <c r="AI3587" s="11">
        <f t="shared" si="1725"/>
        <v>778166.5</v>
      </c>
      <c r="AJ3587" s="10">
        <f t="shared" si="1726"/>
        <v>634071.67971499998</v>
      </c>
      <c r="AK3587" s="9">
        <f t="shared" si="1727"/>
        <v>761411.75</v>
      </c>
      <c r="AL3587" s="9">
        <f t="shared" si="1731"/>
        <v>879060.10942999995</v>
      </c>
      <c r="AM3587" s="6">
        <f t="shared" ref="AM3587:AM3599" si="1749">HARMEAN(L3587,P3587,T3587)</f>
        <v>834405.26682991884</v>
      </c>
      <c r="AN3587" s="8">
        <f t="shared" si="1744"/>
        <v>434148.08827792772</v>
      </c>
      <c r="AO3587" s="7">
        <f t="shared" si="1732"/>
        <v>0.55791156298546352</v>
      </c>
      <c r="AP3587" s="6">
        <f t="shared" si="1747"/>
        <v>834405.26682991884</v>
      </c>
      <c r="AQ3587" s="5" t="s">
        <v>0</v>
      </c>
    </row>
    <row r="3588" spans="1:43" ht="25.5" x14ac:dyDescent="0.25">
      <c r="A3588" s="42">
        <v>1127</v>
      </c>
      <c r="B3588" s="24">
        <v>78181508</v>
      </c>
      <c r="C3588" s="26">
        <v>8714102</v>
      </c>
      <c r="D3588" s="24" t="s">
        <v>3</v>
      </c>
      <c r="E3588" s="24" t="s">
        <v>3</v>
      </c>
      <c r="F3588" s="23" t="s">
        <v>383</v>
      </c>
      <c r="G3588" s="22" t="s">
        <v>1</v>
      </c>
      <c r="H3588" s="21">
        <v>1</v>
      </c>
      <c r="I3588" s="20">
        <v>826498.4743361345</v>
      </c>
      <c r="J3588" s="20">
        <f t="shared" si="1736"/>
        <v>157034.71012386555</v>
      </c>
      <c r="K3588" s="19">
        <f t="shared" si="1737"/>
        <v>983533.18446000002</v>
      </c>
      <c r="L3588" s="15">
        <f t="shared" si="1738"/>
        <v>983533.18446000002</v>
      </c>
      <c r="M3588" s="17">
        <v>672011.76470588241</v>
      </c>
      <c r="N3588" s="17">
        <v>127682.23529411767</v>
      </c>
      <c r="O3588" s="16">
        <v>799694.00000000012</v>
      </c>
      <c r="P3588" s="18">
        <v>799694.00000000012</v>
      </c>
      <c r="Q3588" s="17">
        <v>628047.89915966394</v>
      </c>
      <c r="R3588" s="17">
        <v>119329.10084033615</v>
      </c>
      <c r="S3588" s="16">
        <v>747377.00000000012</v>
      </c>
      <c r="T3588" s="15">
        <f t="shared" si="1730"/>
        <v>747377.00000000012</v>
      </c>
      <c r="U3588" s="14"/>
      <c r="V3588" s="14"/>
      <c r="W3588" s="14"/>
      <c r="X3588" s="14"/>
      <c r="Y3588" s="14"/>
      <c r="Z3588" s="14"/>
      <c r="AA3588" s="14"/>
      <c r="AB3588" s="13"/>
      <c r="AC3588" s="12">
        <f t="shared" si="1739"/>
        <v>0</v>
      </c>
      <c r="AD3588" s="6">
        <f t="shared" si="1740"/>
        <v>0</v>
      </c>
      <c r="AE3588" s="6">
        <f t="shared" si="1741"/>
        <v>0</v>
      </c>
      <c r="AF3588" s="6">
        <f t="shared" si="1742"/>
        <v>0</v>
      </c>
      <c r="AG3588" s="9">
        <f t="shared" si="1748"/>
        <v>747377.00000000012</v>
      </c>
      <c r="AH3588" s="11">
        <f t="shared" ref="AH3588:AH3651" si="1750">MAX(L3588,P3588,T3588,AF3588)</f>
        <v>983533.18446000002</v>
      </c>
      <c r="AI3588" s="11">
        <f t="shared" ref="AI3588:AI3651" si="1751">MEDIAN(L3588,P3588,T3588,AF3588)</f>
        <v>773535.50000000012</v>
      </c>
      <c r="AJ3588" s="10">
        <f t="shared" ref="AJ3588:AJ3651" si="1752">AVERAGE(L3588,P3588,T3588,AF3588)</f>
        <v>632651.04611500003</v>
      </c>
      <c r="AK3588" s="9">
        <f t="shared" si="1727"/>
        <v>760456.25000000012</v>
      </c>
      <c r="AL3588" s="9">
        <f t="shared" si="1731"/>
        <v>878534.34223000007</v>
      </c>
      <c r="AM3588" s="6">
        <f t="shared" si="1749"/>
        <v>832123.60371707741</v>
      </c>
      <c r="AN3588" s="8">
        <f t="shared" si="1744"/>
        <v>433755.31278107065</v>
      </c>
      <c r="AO3588" s="7">
        <f t="shared" si="1732"/>
        <v>0.56074389964141347</v>
      </c>
      <c r="AP3588" s="6">
        <f t="shared" si="1747"/>
        <v>832123.60371707741</v>
      </c>
      <c r="AQ3588" s="5" t="s">
        <v>0</v>
      </c>
    </row>
    <row r="3589" spans="1:43" ht="25.5" x14ac:dyDescent="0.25">
      <c r="A3589" s="42">
        <v>1128</v>
      </c>
      <c r="B3589" s="24">
        <v>78181508</v>
      </c>
      <c r="C3589" s="26">
        <v>8714102</v>
      </c>
      <c r="D3589" s="24" t="s">
        <v>3</v>
      </c>
      <c r="E3589" s="24" t="s">
        <v>3</v>
      </c>
      <c r="F3589" s="23" t="s">
        <v>382</v>
      </c>
      <c r="G3589" s="22" t="s">
        <v>1</v>
      </c>
      <c r="H3589" s="21">
        <v>1</v>
      </c>
      <c r="I3589" s="20">
        <v>817474.61147899157</v>
      </c>
      <c r="J3589" s="20">
        <f t="shared" si="1736"/>
        <v>155320.1761810084</v>
      </c>
      <c r="K3589" s="19">
        <f t="shared" si="1737"/>
        <v>972794.78765999991</v>
      </c>
      <c r="L3589" s="15">
        <f t="shared" si="1738"/>
        <v>972794.78765999991</v>
      </c>
      <c r="M3589" s="17">
        <v>652249.57983193279</v>
      </c>
      <c r="N3589" s="17">
        <v>123927.42016806723</v>
      </c>
      <c r="O3589" s="16">
        <v>776177</v>
      </c>
      <c r="P3589" s="18">
        <v>776177</v>
      </c>
      <c r="Q3589" s="17">
        <v>621190.75630252098</v>
      </c>
      <c r="R3589" s="17">
        <v>118026.24369747899</v>
      </c>
      <c r="S3589" s="16">
        <v>739217</v>
      </c>
      <c r="T3589" s="15">
        <f t="shared" si="1730"/>
        <v>739217</v>
      </c>
      <c r="U3589" s="14"/>
      <c r="V3589" s="14"/>
      <c r="W3589" s="14"/>
      <c r="X3589" s="14"/>
      <c r="Y3589" s="14"/>
      <c r="Z3589" s="14"/>
      <c r="AA3589" s="14"/>
      <c r="AB3589" s="13"/>
      <c r="AC3589" s="12">
        <f t="shared" si="1739"/>
        <v>0</v>
      </c>
      <c r="AD3589" s="6">
        <f t="shared" si="1740"/>
        <v>0</v>
      </c>
      <c r="AE3589" s="6">
        <f t="shared" si="1741"/>
        <v>0</v>
      </c>
      <c r="AF3589" s="6">
        <f t="shared" si="1742"/>
        <v>0</v>
      </c>
      <c r="AG3589" s="9">
        <f t="shared" si="1748"/>
        <v>739217</v>
      </c>
      <c r="AH3589" s="11">
        <f t="shared" si="1750"/>
        <v>972794.78765999991</v>
      </c>
      <c r="AI3589" s="11">
        <f t="shared" si="1751"/>
        <v>757697</v>
      </c>
      <c r="AJ3589" s="10">
        <f t="shared" si="1752"/>
        <v>622047.19691499998</v>
      </c>
      <c r="AK3589" s="9">
        <f t="shared" ref="AK3589:AK3652" si="1753">AVERAGE(AG3589,AI3589)</f>
        <v>748457</v>
      </c>
      <c r="AL3589" s="9">
        <f t="shared" si="1731"/>
        <v>865245.89382999996</v>
      </c>
      <c r="AM3589" s="6">
        <f t="shared" si="1749"/>
        <v>817635.92664248345</v>
      </c>
      <c r="AN3589" s="8">
        <f t="shared" si="1744"/>
        <v>427181.20532830455</v>
      </c>
      <c r="AO3589" s="7">
        <f t="shared" si="1732"/>
        <v>0.56378896224784392</v>
      </c>
      <c r="AP3589" s="6">
        <f t="shared" si="1747"/>
        <v>817635.92664248345</v>
      </c>
      <c r="AQ3589" s="5" t="s">
        <v>0</v>
      </c>
    </row>
    <row r="3590" spans="1:43" ht="25.5" x14ac:dyDescent="0.25">
      <c r="A3590" s="42">
        <v>1129</v>
      </c>
      <c r="B3590" s="24">
        <v>78181508</v>
      </c>
      <c r="C3590" s="26">
        <v>8714102</v>
      </c>
      <c r="D3590" s="24" t="s">
        <v>3</v>
      </c>
      <c r="E3590" s="24" t="s">
        <v>3</v>
      </c>
      <c r="F3590" s="23" t="s">
        <v>381</v>
      </c>
      <c r="G3590" s="22" t="s">
        <v>1</v>
      </c>
      <c r="H3590" s="21">
        <v>1</v>
      </c>
      <c r="I3590" s="20">
        <v>823490.52005042019</v>
      </c>
      <c r="J3590" s="20">
        <f t="shared" si="1736"/>
        <v>156463.19880957983</v>
      </c>
      <c r="K3590" s="19">
        <f t="shared" si="1737"/>
        <v>979953.71886000002</v>
      </c>
      <c r="L3590" s="15">
        <f t="shared" si="1738"/>
        <v>979953.71886000002</v>
      </c>
      <c r="M3590" s="17">
        <v>675823.5294117647</v>
      </c>
      <c r="N3590" s="17">
        <v>128406.4705882353</v>
      </c>
      <c r="O3590" s="16">
        <v>804230</v>
      </c>
      <c r="P3590" s="18">
        <v>804230</v>
      </c>
      <c r="Q3590" s="17">
        <v>625762.18487394962</v>
      </c>
      <c r="R3590" s="17">
        <v>118894.81512605042</v>
      </c>
      <c r="S3590" s="16">
        <v>744657</v>
      </c>
      <c r="T3590" s="15">
        <f t="shared" si="1730"/>
        <v>744657</v>
      </c>
      <c r="U3590" s="14"/>
      <c r="V3590" s="14"/>
      <c r="W3590" s="14"/>
      <c r="X3590" s="14"/>
      <c r="Y3590" s="14"/>
      <c r="Z3590" s="14"/>
      <c r="AA3590" s="14"/>
      <c r="AB3590" s="13"/>
      <c r="AC3590" s="12">
        <f t="shared" si="1739"/>
        <v>0</v>
      </c>
      <c r="AD3590" s="6">
        <f t="shared" si="1740"/>
        <v>0</v>
      </c>
      <c r="AE3590" s="6">
        <f t="shared" si="1741"/>
        <v>0</v>
      </c>
      <c r="AF3590" s="6">
        <f t="shared" si="1742"/>
        <v>0</v>
      </c>
      <c r="AG3590" s="9">
        <f t="shared" si="1748"/>
        <v>744657</v>
      </c>
      <c r="AH3590" s="11">
        <f t="shared" si="1750"/>
        <v>979953.71886000002</v>
      </c>
      <c r="AI3590" s="11">
        <f t="shared" si="1751"/>
        <v>774443.5</v>
      </c>
      <c r="AJ3590" s="10">
        <f t="shared" si="1752"/>
        <v>632210.17971499998</v>
      </c>
      <c r="AK3590" s="9">
        <f t="shared" si="1753"/>
        <v>759550.25</v>
      </c>
      <c r="AL3590" s="9">
        <f t="shared" si="1731"/>
        <v>877198.60942999995</v>
      </c>
      <c r="AM3590" s="6">
        <f t="shared" si="1749"/>
        <v>831766.40158584702</v>
      </c>
      <c r="AN3590" s="8">
        <f t="shared" si="1744"/>
        <v>433147.54465249425</v>
      </c>
      <c r="AO3590" s="7">
        <f t="shared" si="1732"/>
        <v>0.5593016723008124</v>
      </c>
      <c r="AP3590" s="6">
        <f t="shared" si="1747"/>
        <v>831766.40158584702</v>
      </c>
      <c r="AQ3590" s="5" t="s">
        <v>0</v>
      </c>
    </row>
    <row r="3591" spans="1:43" ht="25.5" x14ac:dyDescent="0.25">
      <c r="A3591" s="42">
        <v>1130</v>
      </c>
      <c r="B3591" s="24">
        <v>78181508</v>
      </c>
      <c r="C3591" s="26">
        <v>8714102</v>
      </c>
      <c r="D3591" s="24" t="s">
        <v>3</v>
      </c>
      <c r="E3591" s="24" t="s">
        <v>3</v>
      </c>
      <c r="F3591" s="23" t="s">
        <v>380</v>
      </c>
      <c r="G3591" s="22" t="s">
        <v>1</v>
      </c>
      <c r="H3591" s="21">
        <v>1</v>
      </c>
      <c r="I3591" s="20">
        <v>820482.56576470588</v>
      </c>
      <c r="J3591" s="20">
        <f t="shared" si="1736"/>
        <v>155891.68749529411</v>
      </c>
      <c r="K3591" s="19">
        <f t="shared" si="1737"/>
        <v>976374.25326000003</v>
      </c>
      <c r="L3591" s="15">
        <f t="shared" si="1738"/>
        <v>976374.25326000003</v>
      </c>
      <c r="M3591" s="17">
        <v>654650.42016806721</v>
      </c>
      <c r="N3591" s="17">
        <v>124383.57983193277</v>
      </c>
      <c r="O3591" s="16">
        <v>779034</v>
      </c>
      <c r="P3591" s="18">
        <v>779034</v>
      </c>
      <c r="Q3591" s="17">
        <v>623476.4705882353</v>
      </c>
      <c r="R3591" s="17">
        <v>118460.52941176471</v>
      </c>
      <c r="S3591" s="16">
        <v>741937</v>
      </c>
      <c r="T3591" s="15">
        <f t="shared" si="1730"/>
        <v>741937</v>
      </c>
      <c r="U3591" s="14"/>
      <c r="V3591" s="14"/>
      <c r="W3591" s="14"/>
      <c r="X3591" s="14"/>
      <c r="Y3591" s="14"/>
      <c r="Z3591" s="14"/>
      <c r="AA3591" s="14"/>
      <c r="AB3591" s="13"/>
      <c r="AC3591" s="12">
        <f t="shared" si="1739"/>
        <v>0</v>
      </c>
      <c r="AD3591" s="6">
        <f t="shared" si="1740"/>
        <v>0</v>
      </c>
      <c r="AE3591" s="6">
        <f t="shared" si="1741"/>
        <v>0</v>
      </c>
      <c r="AF3591" s="6">
        <f t="shared" si="1742"/>
        <v>0</v>
      </c>
      <c r="AG3591" s="9">
        <f t="shared" si="1748"/>
        <v>741937</v>
      </c>
      <c r="AH3591" s="11">
        <f t="shared" si="1750"/>
        <v>976374.25326000003</v>
      </c>
      <c r="AI3591" s="11">
        <f t="shared" si="1751"/>
        <v>760485.5</v>
      </c>
      <c r="AJ3591" s="10">
        <f t="shared" si="1752"/>
        <v>624336.31331500004</v>
      </c>
      <c r="AK3591" s="9">
        <f t="shared" si="1753"/>
        <v>751211.25</v>
      </c>
      <c r="AL3591" s="9">
        <f t="shared" si="1731"/>
        <v>868429.87663000007</v>
      </c>
      <c r="AM3591" s="6">
        <f t="shared" si="1749"/>
        <v>820644.84554893814</v>
      </c>
      <c r="AN3591" s="8">
        <f t="shared" si="1744"/>
        <v>428753.16871869267</v>
      </c>
      <c r="AO3591" s="7">
        <f t="shared" si="1732"/>
        <v>0.5637887490539828</v>
      </c>
      <c r="AP3591" s="6">
        <f t="shared" si="1747"/>
        <v>820644.84554893814</v>
      </c>
      <c r="AQ3591" s="5" t="s">
        <v>0</v>
      </c>
    </row>
    <row r="3592" spans="1:43" ht="25.5" x14ac:dyDescent="0.25">
      <c r="A3592" s="42">
        <v>1131</v>
      </c>
      <c r="B3592" s="24">
        <v>78181508</v>
      </c>
      <c r="C3592" s="26">
        <v>8714102</v>
      </c>
      <c r="D3592" s="24" t="s">
        <v>3</v>
      </c>
      <c r="E3592" s="24" t="s">
        <v>3</v>
      </c>
      <c r="F3592" s="23" t="s">
        <v>379</v>
      </c>
      <c r="G3592" s="22" t="s">
        <v>1</v>
      </c>
      <c r="H3592" s="21">
        <v>1</v>
      </c>
      <c r="I3592" s="20">
        <v>826498.4743361345</v>
      </c>
      <c r="J3592" s="20">
        <f t="shared" si="1736"/>
        <v>157034.71012386555</v>
      </c>
      <c r="K3592" s="19">
        <f t="shared" si="1737"/>
        <v>983533.18446000002</v>
      </c>
      <c r="L3592" s="15">
        <f t="shared" si="1738"/>
        <v>983533.18446000002</v>
      </c>
      <c r="M3592" s="17">
        <v>684572.26890756306</v>
      </c>
      <c r="N3592" s="17">
        <v>130068.73109243698</v>
      </c>
      <c r="O3592" s="16">
        <v>814641</v>
      </c>
      <c r="P3592" s="18">
        <v>814641</v>
      </c>
      <c r="Q3592" s="17">
        <v>628047.89915966394</v>
      </c>
      <c r="R3592" s="17">
        <v>119329.10084033615</v>
      </c>
      <c r="S3592" s="16">
        <v>747377.00000000012</v>
      </c>
      <c r="T3592" s="15">
        <f t="shared" si="1730"/>
        <v>747377.00000000012</v>
      </c>
      <c r="U3592" s="14"/>
      <c r="V3592" s="14"/>
      <c r="W3592" s="14"/>
      <c r="X3592" s="14"/>
      <c r="Y3592" s="14"/>
      <c r="Z3592" s="14"/>
      <c r="AA3592" s="14"/>
      <c r="AB3592" s="13"/>
      <c r="AC3592" s="12">
        <f t="shared" si="1739"/>
        <v>0</v>
      </c>
      <c r="AD3592" s="6">
        <f t="shared" si="1740"/>
        <v>0</v>
      </c>
      <c r="AE3592" s="6">
        <f t="shared" si="1741"/>
        <v>0</v>
      </c>
      <c r="AF3592" s="6">
        <f t="shared" si="1742"/>
        <v>0</v>
      </c>
      <c r="AG3592" s="9">
        <f t="shared" si="1748"/>
        <v>747377.00000000012</v>
      </c>
      <c r="AH3592" s="11">
        <f t="shared" si="1750"/>
        <v>983533.18446000002</v>
      </c>
      <c r="AI3592" s="11">
        <f t="shared" si="1751"/>
        <v>781009</v>
      </c>
      <c r="AJ3592" s="10">
        <f t="shared" si="1752"/>
        <v>636387.79611500003</v>
      </c>
      <c r="AK3592" s="9">
        <f t="shared" si="1753"/>
        <v>764193</v>
      </c>
      <c r="AL3592" s="9">
        <f t="shared" si="1731"/>
        <v>882271.09223000007</v>
      </c>
      <c r="AM3592" s="6">
        <f t="shared" si="1749"/>
        <v>837453.15990471269</v>
      </c>
      <c r="AN3592" s="8">
        <f t="shared" si="1744"/>
        <v>435733.9233093214</v>
      </c>
      <c r="AO3592" s="7">
        <f t="shared" si="1732"/>
        <v>0.55791152638359021</v>
      </c>
      <c r="AP3592" s="6">
        <f t="shared" si="1747"/>
        <v>837453.15990471269</v>
      </c>
      <c r="AQ3592" s="5" t="s">
        <v>0</v>
      </c>
    </row>
    <row r="3593" spans="1:43" x14ac:dyDescent="0.25">
      <c r="A3593" s="42">
        <v>1132</v>
      </c>
      <c r="B3593" s="24">
        <v>78181508</v>
      </c>
      <c r="C3593" s="26">
        <v>8714102</v>
      </c>
      <c r="D3593" s="24" t="s">
        <v>3</v>
      </c>
      <c r="E3593" s="24" t="s">
        <v>3</v>
      </c>
      <c r="F3593" s="23" t="s">
        <v>378</v>
      </c>
      <c r="G3593" s="22" t="s">
        <v>1</v>
      </c>
      <c r="H3593" s="21">
        <v>1</v>
      </c>
      <c r="I3593" s="20">
        <v>1149825.9134117649</v>
      </c>
      <c r="J3593" s="20">
        <f t="shared" si="1736"/>
        <v>218466.92354823533</v>
      </c>
      <c r="K3593" s="19">
        <f t="shared" si="1737"/>
        <v>1368292.8369600002</v>
      </c>
      <c r="L3593" s="15">
        <f t="shared" si="1738"/>
        <v>1368292.8369600002</v>
      </c>
      <c r="M3593" s="17">
        <v>934903.36134453781</v>
      </c>
      <c r="N3593" s="17">
        <v>177631.63865546219</v>
      </c>
      <c r="O3593" s="16">
        <v>1112535</v>
      </c>
      <c r="P3593" s="18">
        <v>1112535</v>
      </c>
      <c r="Q3593" s="17">
        <v>873741.17647058831</v>
      </c>
      <c r="R3593" s="17">
        <v>166010.82352941178</v>
      </c>
      <c r="S3593" s="16">
        <v>1039752.0000000001</v>
      </c>
      <c r="T3593" s="15">
        <f t="shared" si="1730"/>
        <v>1039752.0000000001</v>
      </c>
      <c r="U3593" s="14"/>
      <c r="V3593" s="14"/>
      <c r="W3593" s="14"/>
      <c r="X3593" s="14"/>
      <c r="Y3593" s="14"/>
      <c r="Z3593" s="14"/>
      <c r="AA3593" s="14"/>
      <c r="AB3593" s="13"/>
      <c r="AC3593" s="12">
        <f t="shared" si="1739"/>
        <v>0</v>
      </c>
      <c r="AD3593" s="6">
        <f t="shared" si="1740"/>
        <v>0</v>
      </c>
      <c r="AE3593" s="6">
        <f t="shared" si="1741"/>
        <v>0</v>
      </c>
      <c r="AF3593" s="6">
        <f t="shared" si="1742"/>
        <v>0</v>
      </c>
      <c r="AG3593" s="9">
        <f t="shared" si="1748"/>
        <v>1039752.0000000001</v>
      </c>
      <c r="AH3593" s="11">
        <f t="shared" si="1750"/>
        <v>1368292.8369600002</v>
      </c>
      <c r="AI3593" s="11">
        <f t="shared" si="1751"/>
        <v>1076143.5</v>
      </c>
      <c r="AJ3593" s="10">
        <f t="shared" si="1752"/>
        <v>880144.95924</v>
      </c>
      <c r="AK3593" s="9">
        <f t="shared" si="1753"/>
        <v>1057947.75</v>
      </c>
      <c r="AL3593" s="9">
        <f t="shared" si="1731"/>
        <v>1222218.16848</v>
      </c>
      <c r="AM3593" s="6">
        <f t="shared" si="1749"/>
        <v>1157651.4254624059</v>
      </c>
      <c r="AN3593" s="8">
        <f t="shared" si="1744"/>
        <v>603440.97703716939</v>
      </c>
      <c r="AO3593" s="7">
        <f t="shared" si="1732"/>
        <v>0.56074396865954157</v>
      </c>
      <c r="AP3593" s="6">
        <f t="shared" si="1747"/>
        <v>1157651.4254624059</v>
      </c>
      <c r="AQ3593" s="5" t="s">
        <v>0</v>
      </c>
    </row>
    <row r="3594" spans="1:43" ht="25.5" x14ac:dyDescent="0.25">
      <c r="A3594" s="42">
        <v>1133</v>
      </c>
      <c r="B3594" s="24">
        <v>78181508</v>
      </c>
      <c r="C3594" s="26">
        <v>8714102</v>
      </c>
      <c r="D3594" s="24" t="s">
        <v>3</v>
      </c>
      <c r="E3594" s="24" t="s">
        <v>3</v>
      </c>
      <c r="F3594" s="23" t="s">
        <v>377</v>
      </c>
      <c r="G3594" s="22" t="s">
        <v>1</v>
      </c>
      <c r="H3594" s="21">
        <v>1</v>
      </c>
      <c r="I3594" s="20">
        <v>1144145.0821008403</v>
      </c>
      <c r="J3594" s="20">
        <f t="shared" si="1736"/>
        <v>217387.56559915966</v>
      </c>
      <c r="K3594" s="19">
        <f t="shared" si="1737"/>
        <v>1361532.6476999999</v>
      </c>
      <c r="L3594" s="15">
        <f t="shared" si="1738"/>
        <v>1361532.6476999999</v>
      </c>
      <c r="M3594" s="17">
        <v>947672.26890756306</v>
      </c>
      <c r="N3594" s="17">
        <v>180057.731092437</v>
      </c>
      <c r="O3594" s="16">
        <v>1127730</v>
      </c>
      <c r="P3594" s="18">
        <v>1127730</v>
      </c>
      <c r="Q3594" s="17">
        <v>869424.36974789924</v>
      </c>
      <c r="R3594" s="17">
        <v>165190.63025210085</v>
      </c>
      <c r="S3594" s="16">
        <v>1034615.0000000001</v>
      </c>
      <c r="T3594" s="15">
        <f t="shared" si="1730"/>
        <v>1034615.0000000001</v>
      </c>
      <c r="U3594" s="14"/>
      <c r="V3594" s="14"/>
      <c r="W3594" s="14"/>
      <c r="X3594" s="14"/>
      <c r="Y3594" s="14"/>
      <c r="Z3594" s="14"/>
      <c r="AA3594" s="14"/>
      <c r="AB3594" s="13"/>
      <c r="AC3594" s="12">
        <f t="shared" si="1739"/>
        <v>0</v>
      </c>
      <c r="AD3594" s="6">
        <f t="shared" si="1740"/>
        <v>0</v>
      </c>
      <c r="AE3594" s="6">
        <f t="shared" si="1741"/>
        <v>0</v>
      </c>
      <c r="AF3594" s="6">
        <f t="shared" si="1742"/>
        <v>0</v>
      </c>
      <c r="AG3594" s="9">
        <f t="shared" si="1748"/>
        <v>1034615.0000000001</v>
      </c>
      <c r="AH3594" s="11">
        <f t="shared" si="1750"/>
        <v>1361532.6476999999</v>
      </c>
      <c r="AI3594" s="11">
        <f t="shared" si="1751"/>
        <v>1081172.5</v>
      </c>
      <c r="AJ3594" s="10">
        <f t="shared" si="1752"/>
        <v>880969.41192499991</v>
      </c>
      <c r="AK3594" s="9">
        <f t="shared" si="1753"/>
        <v>1057893.75</v>
      </c>
      <c r="AL3594" s="9">
        <f t="shared" si="1731"/>
        <v>1221352.5738499998</v>
      </c>
      <c r="AM3594" s="6">
        <f t="shared" si="1749"/>
        <v>1159309.8039906442</v>
      </c>
      <c r="AN3594" s="8">
        <f t="shared" si="1744"/>
        <v>603198.66348438663</v>
      </c>
      <c r="AO3594" s="7">
        <f t="shared" si="1732"/>
        <v>0.55791158532462359</v>
      </c>
      <c r="AP3594" s="6">
        <f t="shared" si="1747"/>
        <v>1159309.8039906442</v>
      </c>
      <c r="AQ3594" s="5" t="s">
        <v>0</v>
      </c>
    </row>
    <row r="3595" spans="1:43" x14ac:dyDescent="0.25">
      <c r="A3595" s="42">
        <v>1134</v>
      </c>
      <c r="B3595" s="24">
        <v>78181508</v>
      </c>
      <c r="C3595" s="26">
        <v>8714102</v>
      </c>
      <c r="D3595" s="24" t="s">
        <v>3</v>
      </c>
      <c r="E3595" s="24" t="s">
        <v>3</v>
      </c>
      <c r="F3595" s="23" t="s">
        <v>376</v>
      </c>
      <c r="G3595" s="22" t="s">
        <v>1</v>
      </c>
      <c r="H3595" s="21">
        <v>1</v>
      </c>
      <c r="I3595" s="20">
        <v>330905.93566386553</v>
      </c>
      <c r="J3595" s="20">
        <f t="shared" si="1736"/>
        <v>62872.127776134454</v>
      </c>
      <c r="K3595" s="19">
        <f t="shared" si="1737"/>
        <v>393778.06344</v>
      </c>
      <c r="L3595" s="15">
        <f t="shared" si="1738"/>
        <v>393778.06344</v>
      </c>
      <c r="M3595" s="17">
        <v>269053.78151260503</v>
      </c>
      <c r="N3595" s="17">
        <v>51120.218487394959</v>
      </c>
      <c r="O3595" s="16">
        <v>320174</v>
      </c>
      <c r="P3595" s="18">
        <v>320174</v>
      </c>
      <c r="Q3595" s="17">
        <v>251452.10084033615</v>
      </c>
      <c r="R3595" s="17">
        <v>47775.899159663866</v>
      </c>
      <c r="S3595" s="16">
        <v>299228</v>
      </c>
      <c r="T3595" s="15">
        <f t="shared" si="1730"/>
        <v>299228</v>
      </c>
      <c r="U3595" s="14"/>
      <c r="V3595" s="14"/>
      <c r="W3595" s="14"/>
      <c r="X3595" s="14"/>
      <c r="Y3595" s="14"/>
      <c r="Z3595" s="14"/>
      <c r="AA3595" s="14"/>
      <c r="AB3595" s="13"/>
      <c r="AC3595" s="12">
        <f t="shared" si="1739"/>
        <v>0</v>
      </c>
      <c r="AD3595" s="6">
        <f t="shared" si="1740"/>
        <v>0</v>
      </c>
      <c r="AE3595" s="6">
        <f t="shared" si="1741"/>
        <v>0</v>
      </c>
      <c r="AF3595" s="6">
        <f t="shared" si="1742"/>
        <v>0</v>
      </c>
      <c r="AG3595" s="9">
        <f t="shared" si="1748"/>
        <v>299228</v>
      </c>
      <c r="AH3595" s="11">
        <f t="shared" si="1750"/>
        <v>393778.06344</v>
      </c>
      <c r="AI3595" s="11">
        <f t="shared" si="1751"/>
        <v>309701</v>
      </c>
      <c r="AJ3595" s="10">
        <f t="shared" si="1752"/>
        <v>253295.01585999998</v>
      </c>
      <c r="AK3595" s="9">
        <f t="shared" si="1753"/>
        <v>304464.5</v>
      </c>
      <c r="AL3595" s="9">
        <f t="shared" si="1731"/>
        <v>351739.53171999997</v>
      </c>
      <c r="AM3595" s="6">
        <f t="shared" si="1749"/>
        <v>333158.00005204818</v>
      </c>
      <c r="AN3595" s="8">
        <f t="shared" si="1744"/>
        <v>173662.97750574825</v>
      </c>
      <c r="AO3595" s="7">
        <f t="shared" si="1732"/>
        <v>0.56074399987648815</v>
      </c>
      <c r="AP3595" s="6">
        <f t="shared" si="1747"/>
        <v>333158.00005204818</v>
      </c>
      <c r="AQ3595" s="5" t="s">
        <v>0</v>
      </c>
    </row>
    <row r="3596" spans="1:43" x14ac:dyDescent="0.25">
      <c r="A3596" s="42">
        <v>1135</v>
      </c>
      <c r="B3596" s="24">
        <v>78181508</v>
      </c>
      <c r="C3596" s="26">
        <v>8714102</v>
      </c>
      <c r="D3596" s="24" t="s">
        <v>3</v>
      </c>
      <c r="E3596" s="24" t="s">
        <v>3</v>
      </c>
      <c r="F3596" s="23" t="s">
        <v>375</v>
      </c>
      <c r="G3596" s="22" t="s">
        <v>1</v>
      </c>
      <c r="H3596" s="21">
        <v>1</v>
      </c>
      <c r="I3596" s="20">
        <v>330905.93566386553</v>
      </c>
      <c r="J3596" s="20">
        <f t="shared" si="1736"/>
        <v>62872.127776134454</v>
      </c>
      <c r="K3596" s="19">
        <f t="shared" si="1737"/>
        <v>393778.06344</v>
      </c>
      <c r="L3596" s="15">
        <f t="shared" si="1738"/>
        <v>393778.06344</v>
      </c>
      <c r="M3596" s="17">
        <v>274082.3529411765</v>
      </c>
      <c r="N3596" s="17">
        <v>52075.647058823539</v>
      </c>
      <c r="O3596" s="16">
        <v>326158.00000000006</v>
      </c>
      <c r="P3596" s="18">
        <v>326158.00000000006</v>
      </c>
      <c r="Q3596" s="17">
        <v>251452.10084033615</v>
      </c>
      <c r="R3596" s="17">
        <v>47775.899159663866</v>
      </c>
      <c r="S3596" s="16">
        <v>299228</v>
      </c>
      <c r="T3596" s="15">
        <f t="shared" si="1730"/>
        <v>299228</v>
      </c>
      <c r="U3596" s="14"/>
      <c r="V3596" s="14"/>
      <c r="W3596" s="14"/>
      <c r="X3596" s="14"/>
      <c r="Y3596" s="14"/>
      <c r="Z3596" s="14"/>
      <c r="AA3596" s="14"/>
      <c r="AB3596" s="13"/>
      <c r="AC3596" s="12">
        <f t="shared" si="1739"/>
        <v>0</v>
      </c>
      <c r="AD3596" s="6">
        <f t="shared" si="1740"/>
        <v>0</v>
      </c>
      <c r="AE3596" s="6">
        <f t="shared" si="1741"/>
        <v>0</v>
      </c>
      <c r="AF3596" s="6">
        <f t="shared" si="1742"/>
        <v>0</v>
      </c>
      <c r="AG3596" s="9">
        <f t="shared" si="1748"/>
        <v>299228</v>
      </c>
      <c r="AH3596" s="11">
        <f t="shared" si="1750"/>
        <v>393778.06344</v>
      </c>
      <c r="AI3596" s="11">
        <f t="shared" si="1751"/>
        <v>312693</v>
      </c>
      <c r="AJ3596" s="10">
        <f t="shared" si="1752"/>
        <v>254791.01586000001</v>
      </c>
      <c r="AK3596" s="9">
        <f t="shared" si="1753"/>
        <v>305960.5</v>
      </c>
      <c r="AL3596" s="9">
        <f t="shared" si="1731"/>
        <v>353235.53171999997</v>
      </c>
      <c r="AM3596" s="6">
        <f t="shared" si="1749"/>
        <v>335291.67990337469</v>
      </c>
      <c r="AN3596" s="8">
        <f t="shared" si="1744"/>
        <v>174455.10706451442</v>
      </c>
      <c r="AO3596" s="7">
        <f t="shared" si="1732"/>
        <v>0.55791177629340738</v>
      </c>
      <c r="AP3596" s="6">
        <f t="shared" si="1747"/>
        <v>335291.67990337469</v>
      </c>
      <c r="AQ3596" s="5" t="s">
        <v>0</v>
      </c>
    </row>
    <row r="3597" spans="1:43" x14ac:dyDescent="0.25">
      <c r="A3597" s="42">
        <v>1136</v>
      </c>
      <c r="B3597" s="24">
        <v>78181508</v>
      </c>
      <c r="C3597" s="26">
        <v>8714102</v>
      </c>
      <c r="D3597" s="24" t="s">
        <v>3</v>
      </c>
      <c r="E3597" s="24" t="s">
        <v>3</v>
      </c>
      <c r="F3597" s="23" t="s">
        <v>374</v>
      </c>
      <c r="G3597" s="22" t="s">
        <v>1</v>
      </c>
      <c r="H3597" s="21">
        <v>1</v>
      </c>
      <c r="I3597" s="20">
        <v>1286896.8419999999</v>
      </c>
      <c r="J3597" s="20">
        <f t="shared" si="1736"/>
        <v>244510.39997999999</v>
      </c>
      <c r="K3597" s="19">
        <f t="shared" si="1737"/>
        <v>1531407.2419799999</v>
      </c>
      <c r="L3597" s="15">
        <f t="shared" si="1738"/>
        <v>1531407.2419799999</v>
      </c>
      <c r="M3597" s="17">
        <v>1026794.9579831933</v>
      </c>
      <c r="N3597" s="17">
        <v>195091.04201680675</v>
      </c>
      <c r="O3597" s="16">
        <v>1221886</v>
      </c>
      <c r="P3597" s="18">
        <v>1221886</v>
      </c>
      <c r="Q3597" s="17">
        <v>977900</v>
      </c>
      <c r="R3597" s="17">
        <v>185801</v>
      </c>
      <c r="S3597" s="16">
        <v>1163701</v>
      </c>
      <c r="T3597" s="15">
        <f t="shared" si="1730"/>
        <v>1163701</v>
      </c>
      <c r="U3597" s="14"/>
      <c r="V3597" s="14"/>
      <c r="W3597" s="14"/>
      <c r="X3597" s="14"/>
      <c r="Y3597" s="14"/>
      <c r="Z3597" s="14"/>
      <c r="AA3597" s="14"/>
      <c r="AB3597" s="13"/>
      <c r="AC3597" s="12">
        <f t="shared" si="1739"/>
        <v>0</v>
      </c>
      <c r="AD3597" s="6">
        <f t="shared" si="1740"/>
        <v>0</v>
      </c>
      <c r="AE3597" s="6">
        <f t="shared" si="1741"/>
        <v>0</v>
      </c>
      <c r="AF3597" s="6">
        <f t="shared" si="1742"/>
        <v>0</v>
      </c>
      <c r="AG3597" s="9">
        <f t="shared" si="1748"/>
        <v>1163701</v>
      </c>
      <c r="AH3597" s="11">
        <f t="shared" si="1750"/>
        <v>1531407.2419799999</v>
      </c>
      <c r="AI3597" s="11">
        <f t="shared" si="1751"/>
        <v>1192793.5</v>
      </c>
      <c r="AJ3597" s="10">
        <f t="shared" si="1752"/>
        <v>979248.56049499998</v>
      </c>
      <c r="AK3597" s="9">
        <f t="shared" si="1753"/>
        <v>1178247.25</v>
      </c>
      <c r="AL3597" s="9">
        <f t="shared" si="1731"/>
        <v>1362100.37099</v>
      </c>
      <c r="AM3597" s="6">
        <f t="shared" si="1749"/>
        <v>1287151.266376371</v>
      </c>
      <c r="AN3597" s="8">
        <f t="shared" si="1744"/>
        <v>672483.60135140631</v>
      </c>
      <c r="AO3597" s="7">
        <f t="shared" si="1732"/>
        <v>0.5637887877083555</v>
      </c>
      <c r="AP3597" s="6">
        <f t="shared" si="1747"/>
        <v>1287151.266376371</v>
      </c>
      <c r="AQ3597" s="5" t="s">
        <v>0</v>
      </c>
    </row>
    <row r="3598" spans="1:43" x14ac:dyDescent="0.25">
      <c r="A3598" s="42">
        <v>1137</v>
      </c>
      <c r="B3598" s="24">
        <v>78181508</v>
      </c>
      <c r="C3598" s="26">
        <v>8714102</v>
      </c>
      <c r="D3598" s="24" t="s">
        <v>3</v>
      </c>
      <c r="E3598" s="24" t="s">
        <v>3</v>
      </c>
      <c r="F3598" s="23" t="s">
        <v>373</v>
      </c>
      <c r="G3598" s="22" t="s">
        <v>1</v>
      </c>
      <c r="H3598" s="21">
        <v>1</v>
      </c>
      <c r="I3598" s="20">
        <v>1188599.7711932773</v>
      </c>
      <c r="J3598" s="20">
        <f t="shared" si="1736"/>
        <v>225833.9565267227</v>
      </c>
      <c r="K3598" s="19">
        <f t="shared" si="1737"/>
        <v>1414433.7277200001</v>
      </c>
      <c r="L3598" s="15">
        <f t="shared" si="1738"/>
        <v>1414433.7277200001</v>
      </c>
      <c r="M3598" s="17">
        <v>975461.3445378152</v>
      </c>
      <c r="N3598" s="17">
        <v>185337.65546218489</v>
      </c>
      <c r="O3598" s="16">
        <v>1160799</v>
      </c>
      <c r="P3598" s="18">
        <v>1160799</v>
      </c>
      <c r="Q3598" s="17">
        <v>903205.04201680678</v>
      </c>
      <c r="R3598" s="17">
        <v>171608.95798319328</v>
      </c>
      <c r="S3598" s="16">
        <v>1074814</v>
      </c>
      <c r="T3598" s="15">
        <f t="shared" si="1730"/>
        <v>1074814</v>
      </c>
      <c r="U3598" s="14"/>
      <c r="V3598" s="14"/>
      <c r="W3598" s="14"/>
      <c r="X3598" s="14"/>
      <c r="Y3598" s="14"/>
      <c r="Z3598" s="14"/>
      <c r="AA3598" s="14"/>
      <c r="AB3598" s="13"/>
      <c r="AC3598" s="12">
        <f t="shared" si="1739"/>
        <v>0</v>
      </c>
      <c r="AD3598" s="6">
        <f t="shared" si="1740"/>
        <v>0</v>
      </c>
      <c r="AE3598" s="6">
        <f t="shared" si="1741"/>
        <v>0</v>
      </c>
      <c r="AF3598" s="6">
        <f t="shared" si="1742"/>
        <v>0</v>
      </c>
      <c r="AG3598" s="9">
        <f t="shared" si="1748"/>
        <v>1074814</v>
      </c>
      <c r="AH3598" s="11">
        <f t="shared" si="1750"/>
        <v>1414433.7277200001</v>
      </c>
      <c r="AI3598" s="11">
        <f t="shared" si="1751"/>
        <v>1117806.5</v>
      </c>
      <c r="AJ3598" s="10">
        <f t="shared" si="1752"/>
        <v>912511.68192999996</v>
      </c>
      <c r="AK3598" s="9">
        <f t="shared" si="1753"/>
        <v>1096310.25</v>
      </c>
      <c r="AL3598" s="9">
        <f t="shared" si="1731"/>
        <v>1266120.1138599999</v>
      </c>
      <c r="AM3598" s="6">
        <f t="shared" si="1749"/>
        <v>1200544.6436062567</v>
      </c>
      <c r="AN3598" s="8">
        <f t="shared" si="1744"/>
        <v>625191.15596059256</v>
      </c>
      <c r="AO3598" s="7">
        <f t="shared" si="1732"/>
        <v>0.55930177178303453</v>
      </c>
      <c r="AP3598" s="6">
        <f t="shared" si="1747"/>
        <v>1200544.6436062567</v>
      </c>
      <c r="AQ3598" s="5" t="s">
        <v>0</v>
      </c>
    </row>
    <row r="3599" spans="1:43" ht="25.5" x14ac:dyDescent="0.25">
      <c r="A3599" s="42">
        <v>1138</v>
      </c>
      <c r="B3599" s="24">
        <v>78181508</v>
      </c>
      <c r="C3599" s="26">
        <v>8714102</v>
      </c>
      <c r="D3599" s="24" t="s">
        <v>3</v>
      </c>
      <c r="E3599" s="24" t="s">
        <v>3</v>
      </c>
      <c r="F3599" s="23" t="s">
        <v>372</v>
      </c>
      <c r="G3599" s="22" t="s">
        <v>1</v>
      </c>
      <c r="H3599" s="21">
        <v>1</v>
      </c>
      <c r="I3599" s="20">
        <v>1965198.2744873948</v>
      </c>
      <c r="J3599" s="20">
        <f t="shared" si="1736"/>
        <v>373387.67215260502</v>
      </c>
      <c r="K3599" s="19">
        <f t="shared" si="1737"/>
        <v>2338585.9466399997</v>
      </c>
      <c r="L3599" s="15">
        <f t="shared" si="1738"/>
        <v>2338585.9466399997</v>
      </c>
      <c r="M3599" s="17">
        <v>1612800.8403361344</v>
      </c>
      <c r="N3599" s="17">
        <v>306432.15966386552</v>
      </c>
      <c r="O3599" s="16">
        <v>1919233</v>
      </c>
      <c r="P3599" s="18">
        <v>1919233</v>
      </c>
      <c r="Q3599" s="17">
        <v>1493334.4537815126</v>
      </c>
      <c r="R3599" s="17">
        <v>283733.54621848738</v>
      </c>
      <c r="S3599" s="16">
        <v>1777068</v>
      </c>
      <c r="T3599" s="15">
        <f t="shared" si="1730"/>
        <v>1777068</v>
      </c>
      <c r="U3599" s="14"/>
      <c r="V3599" s="14"/>
      <c r="W3599" s="14"/>
      <c r="X3599" s="14"/>
      <c r="Y3599" s="14"/>
      <c r="Z3599" s="14"/>
      <c r="AA3599" s="14"/>
      <c r="AB3599" s="13"/>
      <c r="AC3599" s="12">
        <f t="shared" si="1739"/>
        <v>0</v>
      </c>
      <c r="AD3599" s="6">
        <f t="shared" si="1740"/>
        <v>0</v>
      </c>
      <c r="AE3599" s="6">
        <f t="shared" si="1741"/>
        <v>0</v>
      </c>
      <c r="AF3599" s="6">
        <f t="shared" si="1742"/>
        <v>0</v>
      </c>
      <c r="AG3599" s="9">
        <f t="shared" si="1748"/>
        <v>1777068</v>
      </c>
      <c r="AH3599" s="11">
        <f t="shared" si="1750"/>
        <v>2338585.9466399997</v>
      </c>
      <c r="AI3599" s="11">
        <f t="shared" si="1751"/>
        <v>1848150.5</v>
      </c>
      <c r="AJ3599" s="10">
        <f t="shared" si="1752"/>
        <v>1508721.7366599999</v>
      </c>
      <c r="AK3599" s="9">
        <f t="shared" si="1753"/>
        <v>1812609.25</v>
      </c>
      <c r="AL3599" s="9">
        <f t="shared" si="1731"/>
        <v>2093368.2233199999</v>
      </c>
      <c r="AM3599" s="6">
        <f t="shared" si="1749"/>
        <v>1984947.5129078599</v>
      </c>
      <c r="AN3599" s="8">
        <f t="shared" si="1744"/>
        <v>1033673.8847518009</v>
      </c>
      <c r="AO3599" s="7">
        <f t="shared" si="1732"/>
        <v>0.5593017910347674</v>
      </c>
      <c r="AP3599" s="6">
        <f t="shared" si="1747"/>
        <v>1984947.5129078599</v>
      </c>
      <c r="AQ3599" s="5" t="s">
        <v>0</v>
      </c>
    </row>
    <row r="3600" spans="1:43" x14ac:dyDescent="0.25">
      <c r="A3600" s="42">
        <v>1139</v>
      </c>
      <c r="B3600" s="24">
        <v>78181508</v>
      </c>
      <c r="C3600" s="26">
        <v>8714102</v>
      </c>
      <c r="D3600" s="24" t="s">
        <v>3</v>
      </c>
      <c r="E3600" s="24" t="s">
        <v>3</v>
      </c>
      <c r="F3600" s="23" t="s">
        <v>371</v>
      </c>
      <c r="G3600" s="22" t="s">
        <v>1</v>
      </c>
      <c r="H3600" s="21">
        <v>1</v>
      </c>
      <c r="I3600" s="20">
        <v>317383.4117647059</v>
      </c>
      <c r="J3600" s="20">
        <f t="shared" si="1736"/>
        <v>60302.848235294121</v>
      </c>
      <c r="K3600" s="19">
        <f t="shared" si="1737"/>
        <v>377686.26</v>
      </c>
      <c r="L3600" s="15">
        <f t="shared" si="1738"/>
        <v>377686.26</v>
      </c>
      <c r="M3600" s="17">
        <v>262882.3529411765</v>
      </c>
      <c r="N3600" s="17">
        <v>49947.647058823539</v>
      </c>
      <c r="O3600" s="16">
        <v>312830.00000000006</v>
      </c>
      <c r="P3600" s="18">
        <v>312830.00000000006</v>
      </c>
      <c r="Q3600" s="17">
        <v>241176.4705882353</v>
      </c>
      <c r="R3600" s="17">
        <v>45823.529411764706</v>
      </c>
      <c r="S3600" s="16">
        <v>287000</v>
      </c>
      <c r="T3600" s="15">
        <f t="shared" si="1730"/>
        <v>287000</v>
      </c>
      <c r="U3600" s="14"/>
      <c r="V3600" s="14"/>
      <c r="W3600" s="14"/>
      <c r="X3600" s="14"/>
      <c r="Y3600" s="14"/>
      <c r="Z3600" s="14"/>
      <c r="AA3600" s="14"/>
      <c r="AB3600" s="13">
        <v>98000</v>
      </c>
      <c r="AC3600" s="12">
        <f t="shared" si="1739"/>
        <v>18620</v>
      </c>
      <c r="AD3600" s="6">
        <f t="shared" si="1740"/>
        <v>116620</v>
      </c>
      <c r="AE3600" s="6">
        <f t="shared" si="1741"/>
        <v>5947.62</v>
      </c>
      <c r="AF3600" s="6">
        <f t="shared" si="1742"/>
        <v>122567.62</v>
      </c>
      <c r="AG3600" s="9">
        <f>MIN(L3600,P3600,T3600,AF3600)</f>
        <v>122567.62</v>
      </c>
      <c r="AH3600" s="11">
        <f t="shared" si="1750"/>
        <v>377686.26</v>
      </c>
      <c r="AI3600" s="11">
        <f t="shared" si="1751"/>
        <v>299915</v>
      </c>
      <c r="AJ3600" s="10">
        <f t="shared" si="1752"/>
        <v>275020.96999999997</v>
      </c>
      <c r="AK3600" s="9">
        <f t="shared" si="1753"/>
        <v>211241.31</v>
      </c>
      <c r="AL3600" s="9">
        <f t="shared" si="1731"/>
        <v>338800.63</v>
      </c>
      <c r="AM3600" s="6">
        <f>HARMEAN(L3600,P3600,T3600,AF3600)</f>
        <v>228736.02925914642</v>
      </c>
      <c r="AN3600" s="8">
        <f t="shared" si="1744"/>
        <v>108559.05552016139</v>
      </c>
      <c r="AO3600" s="7">
        <f t="shared" si="1732"/>
        <v>0.36196607545525028</v>
      </c>
      <c r="AP3600" s="6">
        <f>+AG3600</f>
        <v>122567.62</v>
      </c>
      <c r="AQ3600" s="5" t="s">
        <v>4</v>
      </c>
    </row>
    <row r="3601" spans="1:43" ht="25.5" x14ac:dyDescent="0.25">
      <c r="A3601" s="42">
        <v>1140</v>
      </c>
      <c r="B3601" s="24">
        <v>78181508</v>
      </c>
      <c r="C3601" s="26">
        <v>8714102</v>
      </c>
      <c r="D3601" s="24" t="s">
        <v>3</v>
      </c>
      <c r="E3601" s="24" t="s">
        <v>3</v>
      </c>
      <c r="F3601" s="23" t="s">
        <v>370</v>
      </c>
      <c r="G3601" s="22" t="s">
        <v>1</v>
      </c>
      <c r="H3601" s="21">
        <v>1</v>
      </c>
      <c r="I3601" s="20">
        <v>1991631.7786386553</v>
      </c>
      <c r="J3601" s="20">
        <f t="shared" si="1736"/>
        <v>378410.03794134449</v>
      </c>
      <c r="K3601" s="19">
        <f t="shared" si="1737"/>
        <v>2370041.8165799999</v>
      </c>
      <c r="L3601" s="15">
        <f t="shared" si="1738"/>
        <v>2370041.8165799999</v>
      </c>
      <c r="M3601" s="17">
        <v>1589092.4369747899</v>
      </c>
      <c r="N3601" s="17">
        <v>301927.56302521011</v>
      </c>
      <c r="O3601" s="16">
        <v>1891020</v>
      </c>
      <c r="P3601" s="18">
        <v>1891020</v>
      </c>
      <c r="Q3601" s="17">
        <v>1513421.0084033613</v>
      </c>
      <c r="R3601" s="17">
        <v>287549.99159663863</v>
      </c>
      <c r="S3601" s="16">
        <v>1800971</v>
      </c>
      <c r="T3601" s="15">
        <f t="shared" si="1730"/>
        <v>1800971</v>
      </c>
      <c r="U3601" s="14"/>
      <c r="V3601" s="14"/>
      <c r="W3601" s="14"/>
      <c r="X3601" s="14"/>
      <c r="Y3601" s="14"/>
      <c r="Z3601" s="14"/>
      <c r="AA3601" s="14"/>
      <c r="AB3601" s="13"/>
      <c r="AC3601" s="12">
        <f t="shared" si="1739"/>
        <v>0</v>
      </c>
      <c r="AD3601" s="6">
        <f t="shared" si="1740"/>
        <v>0</v>
      </c>
      <c r="AE3601" s="6">
        <f t="shared" si="1741"/>
        <v>0</v>
      </c>
      <c r="AF3601" s="6">
        <f t="shared" si="1742"/>
        <v>0</v>
      </c>
      <c r="AG3601" s="9">
        <f t="shared" ref="AG3601:AG3607" si="1754">MIN(L3601,P3601,T3601)</f>
        <v>1800971</v>
      </c>
      <c r="AH3601" s="11">
        <f t="shared" si="1750"/>
        <v>2370041.8165799999</v>
      </c>
      <c r="AI3601" s="11">
        <f t="shared" si="1751"/>
        <v>1845995.5</v>
      </c>
      <c r="AJ3601" s="10">
        <f t="shared" si="1752"/>
        <v>1515508.2041449999</v>
      </c>
      <c r="AK3601" s="9">
        <f t="shared" si="1753"/>
        <v>1823483.25</v>
      </c>
      <c r="AL3601" s="9">
        <f t="shared" si="1731"/>
        <v>2108018.6582899997</v>
      </c>
      <c r="AM3601" s="6">
        <f t="shared" ref="AM3601:AM3607" si="1755">HARMEAN(L3601,P3601,T3601)</f>
        <v>1992025.7268540773</v>
      </c>
      <c r="AN3601" s="8">
        <f t="shared" si="1744"/>
        <v>1040751.4798220907</v>
      </c>
      <c r="AO3601" s="7">
        <f t="shared" si="1732"/>
        <v>0.56378874153381775</v>
      </c>
      <c r="AP3601" s="6">
        <f t="shared" ref="AP3601:AP3607" si="1756">+AM3601</f>
        <v>1992025.7268540773</v>
      </c>
      <c r="AQ3601" s="5" t="s">
        <v>0</v>
      </c>
    </row>
    <row r="3602" spans="1:43" ht="25.5" x14ac:dyDescent="0.25">
      <c r="A3602" s="42">
        <v>1141</v>
      </c>
      <c r="B3602" s="24">
        <v>78181508</v>
      </c>
      <c r="C3602" s="26">
        <v>8714102</v>
      </c>
      <c r="D3602" s="24" t="s">
        <v>3</v>
      </c>
      <c r="E3602" s="24" t="s">
        <v>3</v>
      </c>
      <c r="F3602" s="23" t="s">
        <v>369</v>
      </c>
      <c r="G3602" s="22" t="s">
        <v>1</v>
      </c>
      <c r="H3602" s="21">
        <v>1</v>
      </c>
      <c r="I3602" s="20">
        <v>2010347.4471428574</v>
      </c>
      <c r="J3602" s="20">
        <f t="shared" si="1736"/>
        <v>381966.01495714288</v>
      </c>
      <c r="K3602" s="19">
        <f t="shared" si="1737"/>
        <v>2392313.4621000001</v>
      </c>
      <c r="L3602" s="15">
        <f t="shared" si="1738"/>
        <v>2392313.4621000001</v>
      </c>
      <c r="M3602" s="17">
        <v>1665131.0924369749</v>
      </c>
      <c r="N3602" s="17">
        <v>316374.90756302525</v>
      </c>
      <c r="O3602" s="16">
        <v>1981506</v>
      </c>
      <c r="P3602" s="18">
        <v>1981506</v>
      </c>
      <c r="Q3602" s="17">
        <v>1527642.8571428573</v>
      </c>
      <c r="R3602" s="17">
        <v>290252.1428571429</v>
      </c>
      <c r="S3602" s="16">
        <v>1817895.0000000002</v>
      </c>
      <c r="T3602" s="15">
        <f t="shared" ref="T3602:T3665" si="1757">+S3602</f>
        <v>1817895.0000000002</v>
      </c>
      <c r="U3602" s="14"/>
      <c r="V3602" s="14"/>
      <c r="W3602" s="14"/>
      <c r="X3602" s="14"/>
      <c r="Y3602" s="14"/>
      <c r="Z3602" s="14"/>
      <c r="AA3602" s="14"/>
      <c r="AB3602" s="13"/>
      <c r="AC3602" s="12">
        <f t="shared" si="1739"/>
        <v>0</v>
      </c>
      <c r="AD3602" s="6">
        <f t="shared" si="1740"/>
        <v>0</v>
      </c>
      <c r="AE3602" s="6">
        <f t="shared" si="1741"/>
        <v>0</v>
      </c>
      <c r="AF3602" s="6">
        <f t="shared" si="1742"/>
        <v>0</v>
      </c>
      <c r="AG3602" s="9">
        <f t="shared" si="1754"/>
        <v>1817895.0000000002</v>
      </c>
      <c r="AH3602" s="11">
        <f t="shared" si="1750"/>
        <v>2392313.4621000001</v>
      </c>
      <c r="AI3602" s="11">
        <f t="shared" si="1751"/>
        <v>1899700.5</v>
      </c>
      <c r="AJ3602" s="10">
        <f t="shared" si="1752"/>
        <v>1547928.615525</v>
      </c>
      <c r="AK3602" s="9">
        <f t="shared" si="1753"/>
        <v>1858797.75</v>
      </c>
      <c r="AL3602" s="9">
        <f t="shared" si="1731"/>
        <v>2146006.9810500001</v>
      </c>
      <c r="AM3602" s="6">
        <f t="shared" si="1755"/>
        <v>2036993.3591367949</v>
      </c>
      <c r="AN3602" s="8">
        <f t="shared" si="1744"/>
        <v>1059864.7657384276</v>
      </c>
      <c r="AO3602" s="7">
        <f t="shared" si="1732"/>
        <v>0.55791150538646894</v>
      </c>
      <c r="AP3602" s="6">
        <f t="shared" si="1756"/>
        <v>2036993.3591367949</v>
      </c>
      <c r="AQ3602" s="5" t="s">
        <v>0</v>
      </c>
    </row>
    <row r="3603" spans="1:43" ht="25.5" x14ac:dyDescent="0.25">
      <c r="A3603" s="42">
        <v>1142</v>
      </c>
      <c r="B3603" s="24">
        <v>78181508</v>
      </c>
      <c r="C3603" s="26">
        <v>8714102</v>
      </c>
      <c r="D3603" s="24" t="s">
        <v>3</v>
      </c>
      <c r="E3603" s="24" t="s">
        <v>3</v>
      </c>
      <c r="F3603" s="23" t="s">
        <v>368</v>
      </c>
      <c r="G3603" s="22" t="s">
        <v>1</v>
      </c>
      <c r="H3603" s="21">
        <v>1</v>
      </c>
      <c r="I3603" s="20">
        <v>1283350.3311932774</v>
      </c>
      <c r="J3603" s="20">
        <f t="shared" si="1736"/>
        <v>243836.56292672269</v>
      </c>
      <c r="K3603" s="19">
        <f t="shared" si="1737"/>
        <v>1527186.8941200001</v>
      </c>
      <c r="L3603" s="15">
        <f t="shared" si="1738"/>
        <v>1527186.8941200001</v>
      </c>
      <c r="M3603" s="17">
        <v>1033717.6470588236</v>
      </c>
      <c r="N3603" s="17">
        <v>196406.35294117648</v>
      </c>
      <c r="O3603" s="16">
        <v>1230124</v>
      </c>
      <c r="P3603" s="18">
        <v>1230124</v>
      </c>
      <c r="Q3603" s="17">
        <v>975205.04201680678</v>
      </c>
      <c r="R3603" s="17">
        <v>185288.95798319328</v>
      </c>
      <c r="S3603" s="16">
        <v>1160494</v>
      </c>
      <c r="T3603" s="15">
        <f t="shared" si="1757"/>
        <v>1160494</v>
      </c>
      <c r="U3603" s="14"/>
      <c r="V3603" s="14"/>
      <c r="W3603" s="14"/>
      <c r="X3603" s="14"/>
      <c r="Y3603" s="14"/>
      <c r="Z3603" s="14"/>
      <c r="AA3603" s="14"/>
      <c r="AB3603" s="13"/>
      <c r="AC3603" s="12">
        <f t="shared" si="1739"/>
        <v>0</v>
      </c>
      <c r="AD3603" s="6">
        <f t="shared" si="1740"/>
        <v>0</v>
      </c>
      <c r="AE3603" s="6">
        <f t="shared" si="1741"/>
        <v>0</v>
      </c>
      <c r="AF3603" s="6">
        <f t="shared" si="1742"/>
        <v>0</v>
      </c>
      <c r="AG3603" s="9">
        <f t="shared" si="1754"/>
        <v>1160494</v>
      </c>
      <c r="AH3603" s="11">
        <f t="shared" si="1750"/>
        <v>1527186.8941200001</v>
      </c>
      <c r="AI3603" s="11">
        <f t="shared" si="1751"/>
        <v>1195309</v>
      </c>
      <c r="AJ3603" s="10">
        <f t="shared" si="1752"/>
        <v>979451.22353000008</v>
      </c>
      <c r="AK3603" s="9">
        <f t="shared" si="1753"/>
        <v>1177901.5</v>
      </c>
      <c r="AL3603" s="9">
        <f t="shared" si="1731"/>
        <v>1361247.9470600002</v>
      </c>
      <c r="AM3603" s="6">
        <f t="shared" si="1755"/>
        <v>1287870.4307539198</v>
      </c>
      <c r="AN3603" s="8">
        <f t="shared" si="1744"/>
        <v>672049.69853085419</v>
      </c>
      <c r="AO3603" s="7">
        <f t="shared" si="1732"/>
        <v>0.56223930258272481</v>
      </c>
      <c r="AP3603" s="6">
        <f t="shared" si="1756"/>
        <v>1287870.4307539198</v>
      </c>
      <c r="AQ3603" s="5" t="s">
        <v>0</v>
      </c>
    </row>
    <row r="3604" spans="1:43" ht="25.5" x14ac:dyDescent="0.25">
      <c r="A3604" s="42">
        <v>1143</v>
      </c>
      <c r="B3604" s="24">
        <v>78181508</v>
      </c>
      <c r="C3604" s="26">
        <v>8714102</v>
      </c>
      <c r="D3604" s="24" t="s">
        <v>3</v>
      </c>
      <c r="E3604" s="24" t="s">
        <v>3</v>
      </c>
      <c r="F3604" s="23" t="s">
        <v>367</v>
      </c>
      <c r="G3604" s="22" t="s">
        <v>1</v>
      </c>
      <c r="H3604" s="21">
        <v>1</v>
      </c>
      <c r="I3604" s="20">
        <v>1612426.0593781513</v>
      </c>
      <c r="J3604" s="20">
        <f t="shared" si="1736"/>
        <v>306360.95128184877</v>
      </c>
      <c r="K3604" s="19">
        <f t="shared" si="1737"/>
        <v>1918787.0106600001</v>
      </c>
      <c r="L3604" s="15">
        <f t="shared" si="1738"/>
        <v>1918787.0106600001</v>
      </c>
      <c r="M3604" s="17">
        <v>1298782.3529411766</v>
      </c>
      <c r="N3604" s="17">
        <v>246768.64705882355</v>
      </c>
      <c r="O3604" s="16">
        <v>1545551.0000000002</v>
      </c>
      <c r="P3604" s="18">
        <v>1545551.0000000002</v>
      </c>
      <c r="Q3604" s="17">
        <v>1225266.3865546219</v>
      </c>
      <c r="R3604" s="17">
        <v>232800.61344537814</v>
      </c>
      <c r="S3604" s="16">
        <v>1458067</v>
      </c>
      <c r="T3604" s="15">
        <f t="shared" si="1757"/>
        <v>1458067</v>
      </c>
      <c r="U3604" s="14"/>
      <c r="V3604" s="14"/>
      <c r="W3604" s="14"/>
      <c r="X3604" s="14"/>
      <c r="Y3604" s="14"/>
      <c r="Z3604" s="14"/>
      <c r="AA3604" s="14"/>
      <c r="AB3604" s="13"/>
      <c r="AC3604" s="12">
        <f t="shared" si="1739"/>
        <v>0</v>
      </c>
      <c r="AD3604" s="6">
        <f t="shared" si="1740"/>
        <v>0</v>
      </c>
      <c r="AE3604" s="6">
        <f t="shared" si="1741"/>
        <v>0</v>
      </c>
      <c r="AF3604" s="6">
        <f t="shared" si="1742"/>
        <v>0</v>
      </c>
      <c r="AG3604" s="9">
        <f t="shared" si="1754"/>
        <v>1458067</v>
      </c>
      <c r="AH3604" s="11">
        <f t="shared" si="1750"/>
        <v>1918787.0106600001</v>
      </c>
      <c r="AI3604" s="11">
        <f t="shared" si="1751"/>
        <v>1501809</v>
      </c>
      <c r="AJ3604" s="10">
        <f t="shared" si="1752"/>
        <v>1230601.252665</v>
      </c>
      <c r="AK3604" s="9">
        <f t="shared" si="1753"/>
        <v>1479938</v>
      </c>
      <c r="AL3604" s="9">
        <f t="shared" si="1731"/>
        <v>1710298.0053300001</v>
      </c>
      <c r="AM3604" s="6">
        <f t="shared" si="1755"/>
        <v>1618105.0269084708</v>
      </c>
      <c r="AN3604" s="8">
        <f t="shared" si="1744"/>
        <v>844376.11882479466</v>
      </c>
      <c r="AO3604" s="7">
        <f t="shared" si="1732"/>
        <v>0.562239351891482</v>
      </c>
      <c r="AP3604" s="6">
        <f t="shared" si="1756"/>
        <v>1618105.0269084708</v>
      </c>
      <c r="AQ3604" s="5" t="s">
        <v>0</v>
      </c>
    </row>
    <row r="3605" spans="1:43" x14ac:dyDescent="0.25">
      <c r="A3605" s="42">
        <v>1144</v>
      </c>
      <c r="B3605" s="24">
        <v>78181508</v>
      </c>
      <c r="C3605" s="26">
        <v>8714102</v>
      </c>
      <c r="D3605" s="24" t="s">
        <v>3</v>
      </c>
      <c r="E3605" s="24" t="s">
        <v>3</v>
      </c>
      <c r="F3605" s="23" t="s">
        <v>366</v>
      </c>
      <c r="G3605" s="22" t="s">
        <v>1</v>
      </c>
      <c r="H3605" s="21">
        <v>1</v>
      </c>
      <c r="I3605" s="20">
        <v>2097151.2573277312</v>
      </c>
      <c r="J3605" s="20">
        <f t="shared" si="1736"/>
        <v>398458.73889226891</v>
      </c>
      <c r="K3605" s="19">
        <f t="shared" si="1737"/>
        <v>2495609.9962200001</v>
      </c>
      <c r="L3605" s="15">
        <f t="shared" si="1738"/>
        <v>2495609.9962200001</v>
      </c>
      <c r="M3605" s="17">
        <v>1737028.5714285716</v>
      </c>
      <c r="N3605" s="17">
        <v>330035.42857142858</v>
      </c>
      <c r="O3605" s="16">
        <v>2067064.0000000002</v>
      </c>
      <c r="P3605" s="18">
        <v>2067064.0000000002</v>
      </c>
      <c r="Q3605" s="17">
        <v>1593604.2016806724</v>
      </c>
      <c r="R3605" s="17">
        <v>302784.79831932776</v>
      </c>
      <c r="S3605" s="16">
        <v>1896389</v>
      </c>
      <c r="T3605" s="15">
        <f t="shared" si="1757"/>
        <v>1896389</v>
      </c>
      <c r="U3605" s="14"/>
      <c r="V3605" s="14"/>
      <c r="W3605" s="14"/>
      <c r="X3605" s="14"/>
      <c r="Y3605" s="14"/>
      <c r="Z3605" s="14"/>
      <c r="AA3605" s="14"/>
      <c r="AB3605" s="13"/>
      <c r="AC3605" s="12">
        <f t="shared" si="1739"/>
        <v>0</v>
      </c>
      <c r="AD3605" s="6">
        <f t="shared" si="1740"/>
        <v>0</v>
      </c>
      <c r="AE3605" s="6">
        <f t="shared" si="1741"/>
        <v>0</v>
      </c>
      <c r="AF3605" s="6">
        <f t="shared" si="1742"/>
        <v>0</v>
      </c>
      <c r="AG3605" s="9">
        <f t="shared" si="1754"/>
        <v>1896389</v>
      </c>
      <c r="AH3605" s="11">
        <f t="shared" si="1750"/>
        <v>2495609.9962200001</v>
      </c>
      <c r="AI3605" s="11">
        <f t="shared" si="1751"/>
        <v>1981726.5</v>
      </c>
      <c r="AJ3605" s="10">
        <f t="shared" si="1752"/>
        <v>1614765.749055</v>
      </c>
      <c r="AK3605" s="9">
        <f t="shared" si="1753"/>
        <v>1939057.75</v>
      </c>
      <c r="AL3605" s="9">
        <f t="shared" si="1731"/>
        <v>2238668.24811</v>
      </c>
      <c r="AM3605" s="6">
        <f t="shared" si="1755"/>
        <v>2124947.5312510799</v>
      </c>
      <c r="AN3605" s="8">
        <f t="shared" si="1744"/>
        <v>1105628.0832428187</v>
      </c>
      <c r="AO3605" s="7">
        <f t="shared" si="1732"/>
        <v>0.55791153988343933</v>
      </c>
      <c r="AP3605" s="6">
        <f t="shared" si="1756"/>
        <v>2124947.5312510799</v>
      </c>
      <c r="AQ3605" s="5" t="s">
        <v>0</v>
      </c>
    </row>
    <row r="3606" spans="1:43" x14ac:dyDescent="0.25">
      <c r="A3606" s="42">
        <v>1145</v>
      </c>
      <c r="B3606" s="24">
        <v>78181508</v>
      </c>
      <c r="C3606" s="26">
        <v>8714102</v>
      </c>
      <c r="D3606" s="24" t="s">
        <v>3</v>
      </c>
      <c r="E3606" s="24" t="s">
        <v>3</v>
      </c>
      <c r="F3606" s="23" t="s">
        <v>365</v>
      </c>
      <c r="G3606" s="22" t="s">
        <v>1</v>
      </c>
      <c r="H3606" s="21">
        <v>1</v>
      </c>
      <c r="I3606" s="20">
        <v>426118.74746218487</v>
      </c>
      <c r="J3606" s="20">
        <f t="shared" si="1736"/>
        <v>80962.562017815129</v>
      </c>
      <c r="K3606" s="19">
        <f t="shared" si="1737"/>
        <v>507081.30948</v>
      </c>
      <c r="L3606" s="15">
        <f t="shared" si="1738"/>
        <v>507081.30948</v>
      </c>
      <c r="M3606" s="17">
        <v>339994.11764705885</v>
      </c>
      <c r="N3606" s="17">
        <v>64598.882352941182</v>
      </c>
      <c r="O3606" s="16">
        <v>404593.00000000006</v>
      </c>
      <c r="P3606" s="18">
        <v>404593.00000000006</v>
      </c>
      <c r="Q3606" s="17">
        <v>323803.36134453781</v>
      </c>
      <c r="R3606" s="17">
        <v>61522.638655462186</v>
      </c>
      <c r="S3606" s="16">
        <v>385326</v>
      </c>
      <c r="T3606" s="15">
        <f t="shared" si="1757"/>
        <v>385326</v>
      </c>
      <c r="U3606" s="14"/>
      <c r="V3606" s="14"/>
      <c r="W3606" s="14"/>
      <c r="X3606" s="14"/>
      <c r="Y3606" s="14"/>
      <c r="Z3606" s="14"/>
      <c r="AA3606" s="14"/>
      <c r="AB3606" s="13"/>
      <c r="AC3606" s="12">
        <f t="shared" si="1739"/>
        <v>0</v>
      </c>
      <c r="AD3606" s="6">
        <f t="shared" si="1740"/>
        <v>0</v>
      </c>
      <c r="AE3606" s="6">
        <f t="shared" si="1741"/>
        <v>0</v>
      </c>
      <c r="AF3606" s="6">
        <f t="shared" si="1742"/>
        <v>0</v>
      </c>
      <c r="AG3606" s="9">
        <f t="shared" si="1754"/>
        <v>385326</v>
      </c>
      <c r="AH3606" s="11">
        <f t="shared" si="1750"/>
        <v>507081.30948</v>
      </c>
      <c r="AI3606" s="11">
        <f t="shared" si="1751"/>
        <v>394959.5</v>
      </c>
      <c r="AJ3606" s="10">
        <f t="shared" si="1752"/>
        <v>324250.07737000001</v>
      </c>
      <c r="AK3606" s="9">
        <f t="shared" si="1753"/>
        <v>390142.75</v>
      </c>
      <c r="AL3606" s="9">
        <f t="shared" si="1731"/>
        <v>451020.40474000003</v>
      </c>
      <c r="AM3606" s="6">
        <f t="shared" si="1755"/>
        <v>426203.25780038082</v>
      </c>
      <c r="AN3606" s="8">
        <f t="shared" si="1744"/>
        <v>222673.62188574538</v>
      </c>
      <c r="AO3606" s="7">
        <f t="shared" si="1732"/>
        <v>0.563788494480435</v>
      </c>
      <c r="AP3606" s="6">
        <f t="shared" si="1756"/>
        <v>426203.25780038082</v>
      </c>
      <c r="AQ3606" s="5" t="s">
        <v>0</v>
      </c>
    </row>
    <row r="3607" spans="1:43" ht="25.5" x14ac:dyDescent="0.25">
      <c r="A3607" s="42">
        <v>1146</v>
      </c>
      <c r="B3607" s="24">
        <v>78181508</v>
      </c>
      <c r="C3607" s="26">
        <v>8714102</v>
      </c>
      <c r="D3607" s="24" t="s">
        <v>3</v>
      </c>
      <c r="E3607" s="24" t="s">
        <v>3</v>
      </c>
      <c r="F3607" s="23" t="s">
        <v>364</v>
      </c>
      <c r="G3607" s="22" t="s">
        <v>1</v>
      </c>
      <c r="H3607" s="21">
        <v>1</v>
      </c>
      <c r="I3607" s="20">
        <v>237156.18398319327</v>
      </c>
      <c r="J3607" s="20">
        <f t="shared" si="1736"/>
        <v>45059.674956806724</v>
      </c>
      <c r="K3607" s="19">
        <f t="shared" si="1737"/>
        <v>282215.85894000001</v>
      </c>
      <c r="L3607" s="15">
        <f t="shared" si="1738"/>
        <v>282215.85894000001</v>
      </c>
      <c r="M3607" s="17">
        <v>192827.731092437</v>
      </c>
      <c r="N3607" s="17">
        <v>36637.268907563026</v>
      </c>
      <c r="O3607" s="16">
        <v>229465.00000000003</v>
      </c>
      <c r="P3607" s="18">
        <v>229465.00000000003</v>
      </c>
      <c r="Q3607" s="17">
        <v>180212.6050420168</v>
      </c>
      <c r="R3607" s="17">
        <v>34240.39495798319</v>
      </c>
      <c r="S3607" s="16">
        <v>214453</v>
      </c>
      <c r="T3607" s="15">
        <f t="shared" si="1757"/>
        <v>214453</v>
      </c>
      <c r="U3607" s="14"/>
      <c r="V3607" s="14"/>
      <c r="W3607" s="14"/>
      <c r="X3607" s="14"/>
      <c r="Y3607" s="14"/>
      <c r="Z3607" s="14"/>
      <c r="AA3607" s="14"/>
      <c r="AB3607" s="13"/>
      <c r="AC3607" s="12">
        <f t="shared" si="1739"/>
        <v>0</v>
      </c>
      <c r="AD3607" s="6">
        <f t="shared" si="1740"/>
        <v>0</v>
      </c>
      <c r="AE3607" s="6">
        <f t="shared" si="1741"/>
        <v>0</v>
      </c>
      <c r="AF3607" s="6">
        <f t="shared" si="1742"/>
        <v>0</v>
      </c>
      <c r="AG3607" s="9">
        <f t="shared" si="1754"/>
        <v>214453</v>
      </c>
      <c r="AH3607" s="11">
        <f t="shared" si="1750"/>
        <v>282215.85894000001</v>
      </c>
      <c r="AI3607" s="11">
        <f t="shared" si="1751"/>
        <v>221959</v>
      </c>
      <c r="AJ3607" s="10">
        <f t="shared" si="1752"/>
        <v>181533.46473500002</v>
      </c>
      <c r="AK3607" s="9">
        <f t="shared" si="1753"/>
        <v>218206</v>
      </c>
      <c r="AL3607" s="9">
        <f t="shared" ref="AL3607:AL3670" si="1758">AVERAGE(AH3607,AI3607)</f>
        <v>252087.42947</v>
      </c>
      <c r="AM3607" s="6">
        <f t="shared" si="1755"/>
        <v>238770.30494510499</v>
      </c>
      <c r="AN3607" s="8">
        <f t="shared" si="1744"/>
        <v>124462.13774540437</v>
      </c>
      <c r="AO3607" s="7">
        <f t="shared" ref="AO3607:AO3670" si="1759">+AN3607/AI3607</f>
        <v>0.56074382091018782</v>
      </c>
      <c r="AP3607" s="6">
        <f t="shared" si="1756"/>
        <v>238770.30494510499</v>
      </c>
      <c r="AQ3607" s="5" t="s">
        <v>0</v>
      </c>
    </row>
    <row r="3608" spans="1:43" x14ac:dyDescent="0.25">
      <c r="A3608" s="42">
        <v>1147</v>
      </c>
      <c r="B3608" s="24">
        <v>78181508</v>
      </c>
      <c r="C3608" s="26">
        <v>8714102</v>
      </c>
      <c r="D3608" s="24" t="s">
        <v>3</v>
      </c>
      <c r="E3608" s="24" t="s">
        <v>3</v>
      </c>
      <c r="F3608" s="23" t="s">
        <v>363</v>
      </c>
      <c r="G3608" s="22" t="s">
        <v>1</v>
      </c>
      <c r="H3608" s="21">
        <v>1</v>
      </c>
      <c r="I3608" s="20">
        <v>237156.18398319327</v>
      </c>
      <c r="J3608" s="20">
        <f t="shared" si="1736"/>
        <v>45059.674956806724</v>
      </c>
      <c r="K3608" s="19">
        <f t="shared" si="1737"/>
        <v>282215.85894000001</v>
      </c>
      <c r="L3608" s="15">
        <f t="shared" si="1738"/>
        <v>282215.85894000001</v>
      </c>
      <c r="M3608" s="17">
        <v>189223.52941176473</v>
      </c>
      <c r="N3608" s="17">
        <v>35952.470588235301</v>
      </c>
      <c r="O3608" s="16">
        <v>225176.00000000003</v>
      </c>
      <c r="P3608" s="18">
        <v>225176.00000000003</v>
      </c>
      <c r="Q3608" s="17">
        <v>180212.6050420168</v>
      </c>
      <c r="R3608" s="17">
        <v>34240.39495798319</v>
      </c>
      <c r="S3608" s="16">
        <v>214453</v>
      </c>
      <c r="T3608" s="15">
        <f t="shared" si="1757"/>
        <v>214453</v>
      </c>
      <c r="U3608" s="14"/>
      <c r="V3608" s="14"/>
      <c r="W3608" s="14"/>
      <c r="X3608" s="14"/>
      <c r="Y3608" s="14"/>
      <c r="Z3608" s="14"/>
      <c r="AA3608" s="14"/>
      <c r="AB3608" s="13">
        <v>132000</v>
      </c>
      <c r="AC3608" s="12">
        <f t="shared" si="1739"/>
        <v>25080</v>
      </c>
      <c r="AD3608" s="6">
        <f t="shared" si="1740"/>
        <v>157080</v>
      </c>
      <c r="AE3608" s="6">
        <f t="shared" si="1741"/>
        <v>8011.08</v>
      </c>
      <c r="AF3608" s="6">
        <f t="shared" si="1742"/>
        <v>165091.07999999999</v>
      </c>
      <c r="AG3608" s="9">
        <f>MIN(L3608,P3608,T3608,AF3608)</f>
        <v>165091.07999999999</v>
      </c>
      <c r="AH3608" s="11">
        <f t="shared" si="1750"/>
        <v>282215.85894000001</v>
      </c>
      <c r="AI3608" s="11">
        <f t="shared" si="1751"/>
        <v>219814.5</v>
      </c>
      <c r="AJ3608" s="10">
        <f t="shared" si="1752"/>
        <v>221733.98473500001</v>
      </c>
      <c r="AK3608" s="9">
        <f t="shared" si="1753"/>
        <v>192452.78999999998</v>
      </c>
      <c r="AL3608" s="9">
        <f t="shared" si="1758"/>
        <v>251015.17947</v>
      </c>
      <c r="AM3608" s="6">
        <f>HARMEAN(L3608,P3608,T3608,AF3608)</f>
        <v>213850.60718903362</v>
      </c>
      <c r="AN3608" s="8">
        <f t="shared" si="1744"/>
        <v>48067.091902754568</v>
      </c>
      <c r="AO3608" s="7">
        <f t="shared" si="1759"/>
        <v>0.21867116092320829</v>
      </c>
      <c r="AP3608" s="6">
        <f>+AG3608</f>
        <v>165091.07999999999</v>
      </c>
      <c r="AQ3608" s="5" t="s">
        <v>4</v>
      </c>
    </row>
    <row r="3609" spans="1:43" ht="25.5" x14ac:dyDescent="0.25">
      <c r="A3609" s="42">
        <v>1148</v>
      </c>
      <c r="B3609" s="24">
        <v>78181508</v>
      </c>
      <c r="C3609" s="26">
        <v>8714102</v>
      </c>
      <c r="D3609" s="24" t="s">
        <v>3</v>
      </c>
      <c r="E3609" s="24" t="s">
        <v>3</v>
      </c>
      <c r="F3609" s="23" t="s">
        <v>362</v>
      </c>
      <c r="G3609" s="22" t="s">
        <v>1</v>
      </c>
      <c r="H3609" s="21">
        <v>1</v>
      </c>
      <c r="I3609" s="20">
        <v>250780.44751260505</v>
      </c>
      <c r="J3609" s="20">
        <f t="shared" si="1736"/>
        <v>47648.285027394959</v>
      </c>
      <c r="K3609" s="19">
        <f t="shared" si="1737"/>
        <v>298428.73254</v>
      </c>
      <c r="L3609" s="15">
        <f t="shared" si="1738"/>
        <v>298428.73254</v>
      </c>
      <c r="M3609" s="17">
        <v>203905.04201680672</v>
      </c>
      <c r="N3609" s="17">
        <v>38741.957983193279</v>
      </c>
      <c r="O3609" s="16">
        <v>242647</v>
      </c>
      <c r="P3609" s="18">
        <v>242647</v>
      </c>
      <c r="Q3609" s="17">
        <v>190565.5462184874</v>
      </c>
      <c r="R3609" s="17">
        <v>36207.45378151261</v>
      </c>
      <c r="S3609" s="16">
        <v>226773</v>
      </c>
      <c r="T3609" s="15">
        <f t="shared" si="1757"/>
        <v>226773</v>
      </c>
      <c r="U3609" s="14"/>
      <c r="V3609" s="14"/>
      <c r="W3609" s="14"/>
      <c r="X3609" s="14"/>
      <c r="Y3609" s="14"/>
      <c r="Z3609" s="14"/>
      <c r="AA3609" s="14"/>
      <c r="AB3609" s="13"/>
      <c r="AC3609" s="12">
        <f t="shared" si="1739"/>
        <v>0</v>
      </c>
      <c r="AD3609" s="6">
        <f t="shared" si="1740"/>
        <v>0</v>
      </c>
      <c r="AE3609" s="6">
        <f t="shared" si="1741"/>
        <v>0</v>
      </c>
      <c r="AF3609" s="6">
        <f t="shared" si="1742"/>
        <v>0</v>
      </c>
      <c r="AG3609" s="9">
        <f>MIN(L3609,P3609,T3609)</f>
        <v>226773</v>
      </c>
      <c r="AH3609" s="11">
        <f t="shared" si="1750"/>
        <v>298428.73254</v>
      </c>
      <c r="AI3609" s="11">
        <f t="shared" si="1751"/>
        <v>234710</v>
      </c>
      <c r="AJ3609" s="10">
        <f t="shared" si="1752"/>
        <v>191962.183135</v>
      </c>
      <c r="AK3609" s="9">
        <f t="shared" si="1753"/>
        <v>230741.5</v>
      </c>
      <c r="AL3609" s="9">
        <f t="shared" si="1758"/>
        <v>266569.36627</v>
      </c>
      <c r="AM3609" s="6">
        <f>HARMEAN(L3609,P3609,T3609)</f>
        <v>252487.14689916736</v>
      </c>
      <c r="AN3609" s="8">
        <f t="shared" si="1744"/>
        <v>131612.24553919712</v>
      </c>
      <c r="AO3609" s="7">
        <f t="shared" si="1759"/>
        <v>0.56074409074686682</v>
      </c>
      <c r="AP3609" s="6">
        <f>+AM3609</f>
        <v>252487.14689916736</v>
      </c>
      <c r="AQ3609" s="5" t="s">
        <v>0</v>
      </c>
    </row>
    <row r="3610" spans="1:43" ht="25.5" x14ac:dyDescent="0.25">
      <c r="A3610" s="42">
        <v>1149</v>
      </c>
      <c r="B3610" s="24">
        <v>78181508</v>
      </c>
      <c r="C3610" s="26">
        <v>8714102</v>
      </c>
      <c r="D3610" s="24" t="s">
        <v>3</v>
      </c>
      <c r="E3610" s="24" t="s">
        <v>3</v>
      </c>
      <c r="F3610" s="23" t="s">
        <v>361</v>
      </c>
      <c r="G3610" s="22" t="s">
        <v>1</v>
      </c>
      <c r="H3610" s="21">
        <v>1</v>
      </c>
      <c r="I3610" s="20">
        <v>407502.60685714288</v>
      </c>
      <c r="J3610" s="20">
        <f t="shared" si="1736"/>
        <v>77425.495302857147</v>
      </c>
      <c r="K3610" s="19">
        <f t="shared" si="1737"/>
        <v>484928.10216000001</v>
      </c>
      <c r="L3610" s="15">
        <f t="shared" si="1738"/>
        <v>484928.10216000001</v>
      </c>
      <c r="M3610" s="17">
        <v>325140.33613445377</v>
      </c>
      <c r="N3610" s="17">
        <v>61776.663865546216</v>
      </c>
      <c r="O3610" s="16">
        <v>386917</v>
      </c>
      <c r="P3610" s="18">
        <v>386917</v>
      </c>
      <c r="Q3610" s="17">
        <v>309657.1428571429</v>
      </c>
      <c r="R3610" s="17">
        <v>58834.857142857152</v>
      </c>
      <c r="S3610" s="16">
        <v>368492.00000000006</v>
      </c>
      <c r="T3610" s="15">
        <f t="shared" si="1757"/>
        <v>368492.00000000006</v>
      </c>
      <c r="U3610" s="14"/>
      <c r="V3610" s="14"/>
      <c r="W3610" s="14"/>
      <c r="X3610" s="14"/>
      <c r="Y3610" s="14"/>
      <c r="Z3610" s="14"/>
      <c r="AA3610" s="14"/>
      <c r="AB3610" s="13">
        <v>163000</v>
      </c>
      <c r="AC3610" s="12">
        <f t="shared" si="1739"/>
        <v>30970</v>
      </c>
      <c r="AD3610" s="6">
        <f t="shared" si="1740"/>
        <v>193970</v>
      </c>
      <c r="AE3610" s="6">
        <f t="shared" si="1741"/>
        <v>9892.4699999999993</v>
      </c>
      <c r="AF3610" s="6">
        <f t="shared" si="1742"/>
        <v>203862.47</v>
      </c>
      <c r="AG3610" s="9">
        <f>MIN(L3610,P3610,T3610,AF3610)</f>
        <v>203862.47</v>
      </c>
      <c r="AH3610" s="11">
        <f t="shared" si="1750"/>
        <v>484928.10216000001</v>
      </c>
      <c r="AI3610" s="11">
        <f t="shared" si="1751"/>
        <v>377704.5</v>
      </c>
      <c r="AJ3610" s="10">
        <f t="shared" si="1752"/>
        <v>361049.89304</v>
      </c>
      <c r="AK3610" s="9">
        <f t="shared" si="1753"/>
        <v>290783.48499999999</v>
      </c>
      <c r="AL3610" s="9">
        <f t="shared" si="1758"/>
        <v>431316.30108</v>
      </c>
      <c r="AM3610" s="6">
        <f>HARMEAN(L3610,P3610,T3610,AF3610)</f>
        <v>326111.96758452081</v>
      </c>
      <c r="AN3610" s="8">
        <f t="shared" si="1744"/>
        <v>116587.86219731256</v>
      </c>
      <c r="AO3610" s="7">
        <f t="shared" si="1759"/>
        <v>0.30867480317897339</v>
      </c>
      <c r="AP3610" s="6">
        <f>+AG3610</f>
        <v>203862.47</v>
      </c>
      <c r="AQ3610" s="5" t="s">
        <v>4</v>
      </c>
    </row>
    <row r="3611" spans="1:43" ht="25.5" x14ac:dyDescent="0.25">
      <c r="A3611" s="42">
        <v>1150</v>
      </c>
      <c r="B3611" s="24">
        <v>78181508</v>
      </c>
      <c r="C3611" s="26">
        <v>8714102</v>
      </c>
      <c r="D3611" s="24" t="s">
        <v>3</v>
      </c>
      <c r="E3611" s="24" t="s">
        <v>3</v>
      </c>
      <c r="F3611" s="23" t="s">
        <v>360</v>
      </c>
      <c r="G3611" s="22" t="s">
        <v>1</v>
      </c>
      <c r="H3611" s="21">
        <v>1</v>
      </c>
      <c r="I3611" s="20">
        <v>409174.67556302523</v>
      </c>
      <c r="J3611" s="20">
        <f t="shared" si="1736"/>
        <v>77743.188356974788</v>
      </c>
      <c r="K3611" s="19">
        <f t="shared" si="1737"/>
        <v>486917.86392000003</v>
      </c>
      <c r="L3611" s="15">
        <f t="shared" si="1738"/>
        <v>486917.86392000003</v>
      </c>
      <c r="M3611" s="17">
        <v>335801.68067226891</v>
      </c>
      <c r="N3611" s="17">
        <v>63802.319327731093</v>
      </c>
      <c r="O3611" s="16">
        <v>399604</v>
      </c>
      <c r="P3611" s="18">
        <v>399604</v>
      </c>
      <c r="Q3611" s="17">
        <v>310927.731092437</v>
      </c>
      <c r="R3611" s="17">
        <v>59076.268907563033</v>
      </c>
      <c r="S3611" s="16">
        <v>370004</v>
      </c>
      <c r="T3611" s="15">
        <f t="shared" si="1757"/>
        <v>370004</v>
      </c>
      <c r="U3611" s="14"/>
      <c r="V3611" s="14"/>
      <c r="W3611" s="14"/>
      <c r="X3611" s="14"/>
      <c r="Y3611" s="14"/>
      <c r="Z3611" s="14"/>
      <c r="AA3611" s="14"/>
      <c r="AB3611" s="13">
        <v>163000</v>
      </c>
      <c r="AC3611" s="12">
        <f t="shared" si="1739"/>
        <v>30970</v>
      </c>
      <c r="AD3611" s="6">
        <f t="shared" si="1740"/>
        <v>193970</v>
      </c>
      <c r="AE3611" s="6">
        <f t="shared" si="1741"/>
        <v>9892.4699999999993</v>
      </c>
      <c r="AF3611" s="6">
        <f t="shared" si="1742"/>
        <v>203862.47</v>
      </c>
      <c r="AG3611" s="9">
        <f>MIN(L3611,P3611,T3611,AF3611)</f>
        <v>203862.47</v>
      </c>
      <c r="AH3611" s="11">
        <f t="shared" si="1750"/>
        <v>486917.86392000003</v>
      </c>
      <c r="AI3611" s="11">
        <f t="shared" si="1751"/>
        <v>384804</v>
      </c>
      <c r="AJ3611" s="10">
        <f t="shared" si="1752"/>
        <v>365097.08347999997</v>
      </c>
      <c r="AK3611" s="9">
        <f t="shared" si="1753"/>
        <v>294333.23499999999</v>
      </c>
      <c r="AL3611" s="9">
        <f t="shared" si="1758"/>
        <v>435860.93196000002</v>
      </c>
      <c r="AM3611" s="6">
        <f>HARMEAN(L3611,P3611,T3611,AF3611)</f>
        <v>328835.05726361001</v>
      </c>
      <c r="AN3611" s="8">
        <f t="shared" si="1744"/>
        <v>118394.4090015913</v>
      </c>
      <c r="AO3611" s="7">
        <f t="shared" si="1759"/>
        <v>0.30767457979020824</v>
      </c>
      <c r="AP3611" s="6">
        <f>+AG3611</f>
        <v>203862.47</v>
      </c>
      <c r="AQ3611" s="5" t="s">
        <v>4</v>
      </c>
    </row>
    <row r="3612" spans="1:43" x14ac:dyDescent="0.25">
      <c r="A3612" s="42">
        <v>1151</v>
      </c>
      <c r="B3612" s="24">
        <v>78181508</v>
      </c>
      <c r="C3612" s="26">
        <v>8714102</v>
      </c>
      <c r="D3612" s="24" t="s">
        <v>3</v>
      </c>
      <c r="E3612" s="24" t="s">
        <v>3</v>
      </c>
      <c r="F3612" s="23" t="s">
        <v>359</v>
      </c>
      <c r="G3612" s="22" t="s">
        <v>1</v>
      </c>
      <c r="H3612" s="21">
        <v>1</v>
      </c>
      <c r="I3612" s="20">
        <v>409174.67556302523</v>
      </c>
      <c r="J3612" s="20">
        <f t="shared" si="1736"/>
        <v>77743.188356974788</v>
      </c>
      <c r="K3612" s="19">
        <f t="shared" si="1737"/>
        <v>486917.86392000003</v>
      </c>
      <c r="L3612" s="15">
        <f t="shared" si="1738"/>
        <v>486917.86392000003</v>
      </c>
      <c r="M3612" s="17">
        <v>338911.76470588235</v>
      </c>
      <c r="N3612" s="17">
        <v>64393.23529411765</v>
      </c>
      <c r="O3612" s="16">
        <v>403305</v>
      </c>
      <c r="P3612" s="18">
        <v>403305</v>
      </c>
      <c r="Q3612" s="17">
        <v>310927.731092437</v>
      </c>
      <c r="R3612" s="17">
        <v>59076.268907563033</v>
      </c>
      <c r="S3612" s="16">
        <v>370004</v>
      </c>
      <c r="T3612" s="15">
        <f t="shared" si="1757"/>
        <v>370004</v>
      </c>
      <c r="U3612" s="14"/>
      <c r="V3612" s="14"/>
      <c r="W3612" s="14"/>
      <c r="X3612" s="14"/>
      <c r="Y3612" s="14"/>
      <c r="Z3612" s="14"/>
      <c r="AA3612" s="14"/>
      <c r="AB3612" s="13"/>
      <c r="AC3612" s="12">
        <f t="shared" si="1739"/>
        <v>0</v>
      </c>
      <c r="AD3612" s="6">
        <f t="shared" si="1740"/>
        <v>0</v>
      </c>
      <c r="AE3612" s="6">
        <f t="shared" si="1741"/>
        <v>0</v>
      </c>
      <c r="AF3612" s="6">
        <f t="shared" si="1742"/>
        <v>0</v>
      </c>
      <c r="AG3612" s="9">
        <f t="shared" ref="AG3612:AG3625" si="1760">MIN(L3612,P3612,T3612)</f>
        <v>370004</v>
      </c>
      <c r="AH3612" s="11">
        <f t="shared" si="1750"/>
        <v>486917.86392000003</v>
      </c>
      <c r="AI3612" s="11">
        <f t="shared" si="1751"/>
        <v>386654.5</v>
      </c>
      <c r="AJ3612" s="10">
        <f t="shared" si="1752"/>
        <v>315056.71597999998</v>
      </c>
      <c r="AK3612" s="9">
        <f t="shared" si="1753"/>
        <v>378329.25</v>
      </c>
      <c r="AL3612" s="9">
        <f t="shared" si="1758"/>
        <v>436786.18196000002</v>
      </c>
      <c r="AM3612" s="6">
        <f t="shared" ref="AM3612:AM3625" si="1761">HARMEAN(L3612,P3612,T3612)</f>
        <v>414598.22599369881</v>
      </c>
      <c r="AN3612" s="8">
        <f t="shared" si="1744"/>
        <v>215718.91596010316</v>
      </c>
      <c r="AO3612" s="7">
        <f t="shared" si="1759"/>
        <v>0.55791130314040871</v>
      </c>
      <c r="AP3612" s="6">
        <f t="shared" ref="AP3612:AP3625" si="1762">+AM3612</f>
        <v>414598.22599369881</v>
      </c>
      <c r="AQ3612" s="5" t="s">
        <v>0</v>
      </c>
    </row>
    <row r="3613" spans="1:43" x14ac:dyDescent="0.25">
      <c r="A3613" s="42">
        <v>1152</v>
      </c>
      <c r="B3613" s="24">
        <v>78181508</v>
      </c>
      <c r="C3613" s="26">
        <v>8714102</v>
      </c>
      <c r="D3613" s="24" t="s">
        <v>3</v>
      </c>
      <c r="E3613" s="24" t="s">
        <v>3</v>
      </c>
      <c r="F3613" s="23" t="s">
        <v>358</v>
      </c>
      <c r="G3613" s="22" t="s">
        <v>1</v>
      </c>
      <c r="H3613" s="21">
        <v>1</v>
      </c>
      <c r="I3613" s="20">
        <v>541080.10618487396</v>
      </c>
      <c r="J3613" s="20">
        <f t="shared" si="1736"/>
        <v>102805.22017512606</v>
      </c>
      <c r="K3613" s="19">
        <f t="shared" si="1737"/>
        <v>643885.32636000006</v>
      </c>
      <c r="L3613" s="15">
        <f t="shared" si="1738"/>
        <v>643885.32636000006</v>
      </c>
      <c r="M3613" s="17">
        <v>431720.16806722688</v>
      </c>
      <c r="N3613" s="17">
        <v>82026.831932773115</v>
      </c>
      <c r="O3613" s="16">
        <v>513747</v>
      </c>
      <c r="P3613" s="18">
        <v>513747</v>
      </c>
      <c r="Q3613" s="17">
        <v>411161.34453781514</v>
      </c>
      <c r="R3613" s="17">
        <v>78120.655462184877</v>
      </c>
      <c r="S3613" s="16">
        <v>489282</v>
      </c>
      <c r="T3613" s="15">
        <f t="shared" si="1757"/>
        <v>489282</v>
      </c>
      <c r="U3613" s="14"/>
      <c r="V3613" s="14"/>
      <c r="W3613" s="14"/>
      <c r="X3613" s="14"/>
      <c r="Y3613" s="14"/>
      <c r="Z3613" s="14"/>
      <c r="AA3613" s="14"/>
      <c r="AB3613" s="13"/>
      <c r="AC3613" s="12">
        <f t="shared" si="1739"/>
        <v>0</v>
      </c>
      <c r="AD3613" s="6">
        <f t="shared" si="1740"/>
        <v>0</v>
      </c>
      <c r="AE3613" s="6">
        <f t="shared" si="1741"/>
        <v>0</v>
      </c>
      <c r="AF3613" s="6">
        <f t="shared" si="1742"/>
        <v>0</v>
      </c>
      <c r="AG3613" s="9">
        <f t="shared" si="1760"/>
        <v>489282</v>
      </c>
      <c r="AH3613" s="11">
        <f t="shared" si="1750"/>
        <v>643885.32636000006</v>
      </c>
      <c r="AI3613" s="11">
        <f t="shared" si="1751"/>
        <v>501514.5</v>
      </c>
      <c r="AJ3613" s="10">
        <f t="shared" si="1752"/>
        <v>411728.58159000002</v>
      </c>
      <c r="AK3613" s="9">
        <f t="shared" si="1753"/>
        <v>495398.25</v>
      </c>
      <c r="AL3613" s="9">
        <f t="shared" si="1758"/>
        <v>572699.91318000003</v>
      </c>
      <c r="AM3613" s="6">
        <f t="shared" si="1761"/>
        <v>541187.42044955224</v>
      </c>
      <c r="AN3613" s="8">
        <f t="shared" si="1744"/>
        <v>282748.10311316006</v>
      </c>
      <c r="AO3613" s="7">
        <f t="shared" si="1759"/>
        <v>0.56378849088742211</v>
      </c>
      <c r="AP3613" s="6">
        <f t="shared" si="1762"/>
        <v>541187.42044955224</v>
      </c>
      <c r="AQ3613" s="5" t="s">
        <v>0</v>
      </c>
    </row>
    <row r="3614" spans="1:43" ht="25.5" x14ac:dyDescent="0.25">
      <c r="A3614" s="42">
        <v>1153</v>
      </c>
      <c r="B3614" s="24">
        <v>78181508</v>
      </c>
      <c r="C3614" s="26">
        <v>8714102</v>
      </c>
      <c r="D3614" s="24" t="s">
        <v>3</v>
      </c>
      <c r="E3614" s="24" t="s">
        <v>3</v>
      </c>
      <c r="F3614" s="23" t="s">
        <v>357</v>
      </c>
      <c r="G3614" s="22" t="s">
        <v>1</v>
      </c>
      <c r="H3614" s="21">
        <v>1</v>
      </c>
      <c r="I3614" s="20">
        <v>580266.45181512611</v>
      </c>
      <c r="J3614" s="20">
        <f t="shared" si="1736"/>
        <v>110250.62584487397</v>
      </c>
      <c r="K3614" s="19">
        <f t="shared" si="1737"/>
        <v>690517.07766000007</v>
      </c>
      <c r="L3614" s="15">
        <f t="shared" si="1738"/>
        <v>690517.07766000007</v>
      </c>
      <c r="M3614" s="17">
        <v>476213.44537815126</v>
      </c>
      <c r="N3614" s="17">
        <v>90480.554621848743</v>
      </c>
      <c r="O3614" s="16">
        <v>566694</v>
      </c>
      <c r="P3614" s="18">
        <v>566694</v>
      </c>
      <c r="Q3614" s="17">
        <v>440938.65546218492</v>
      </c>
      <c r="R3614" s="17">
        <v>83778.344537815137</v>
      </c>
      <c r="S3614" s="16">
        <v>524717</v>
      </c>
      <c r="T3614" s="15">
        <f t="shared" si="1757"/>
        <v>524717</v>
      </c>
      <c r="U3614" s="14"/>
      <c r="V3614" s="14"/>
      <c r="W3614" s="14"/>
      <c r="X3614" s="14"/>
      <c r="Y3614" s="14"/>
      <c r="Z3614" s="14"/>
      <c r="AA3614" s="14"/>
      <c r="AB3614" s="13"/>
      <c r="AC3614" s="12">
        <f t="shared" si="1739"/>
        <v>0</v>
      </c>
      <c r="AD3614" s="6">
        <f t="shared" si="1740"/>
        <v>0</v>
      </c>
      <c r="AE3614" s="6">
        <f t="shared" si="1741"/>
        <v>0</v>
      </c>
      <c r="AF3614" s="6">
        <f t="shared" si="1742"/>
        <v>0</v>
      </c>
      <c r="AG3614" s="9">
        <f t="shared" si="1760"/>
        <v>524717</v>
      </c>
      <c r="AH3614" s="11">
        <f t="shared" si="1750"/>
        <v>690517.07766000007</v>
      </c>
      <c r="AI3614" s="11">
        <f t="shared" si="1751"/>
        <v>545705.5</v>
      </c>
      <c r="AJ3614" s="10">
        <f t="shared" si="1752"/>
        <v>445482.01941499999</v>
      </c>
      <c r="AK3614" s="9">
        <f t="shared" si="1753"/>
        <v>535211.25</v>
      </c>
      <c r="AL3614" s="9">
        <f t="shared" si="1758"/>
        <v>618111.28882999998</v>
      </c>
      <c r="AM3614" s="6">
        <f t="shared" si="1761"/>
        <v>586097.75109780405</v>
      </c>
      <c r="AN3614" s="8">
        <f t="shared" si="1744"/>
        <v>305214.09741187736</v>
      </c>
      <c r="AO3614" s="7">
        <f t="shared" si="1759"/>
        <v>0.55930185312751546</v>
      </c>
      <c r="AP3614" s="6">
        <f t="shared" si="1762"/>
        <v>586097.75109780405</v>
      </c>
      <c r="AQ3614" s="5" t="s">
        <v>0</v>
      </c>
    </row>
    <row r="3615" spans="1:43" x14ac:dyDescent="0.25">
      <c r="A3615" s="42">
        <v>1154</v>
      </c>
      <c r="B3615" s="24">
        <v>78181508</v>
      </c>
      <c r="C3615" s="26">
        <v>8714102</v>
      </c>
      <c r="D3615" s="24" t="s">
        <v>3</v>
      </c>
      <c r="E3615" s="24" t="s">
        <v>3</v>
      </c>
      <c r="F3615" s="23" t="s">
        <v>356</v>
      </c>
      <c r="G3615" s="22" t="s">
        <v>1</v>
      </c>
      <c r="H3615" s="21">
        <v>1</v>
      </c>
      <c r="I3615" s="20">
        <v>802194.86722689075</v>
      </c>
      <c r="J3615" s="20">
        <f t="shared" si="1736"/>
        <v>152417.02477310924</v>
      </c>
      <c r="K3615" s="19">
        <f t="shared" si="1737"/>
        <v>954611.89199999999</v>
      </c>
      <c r="L3615" s="15">
        <f t="shared" si="1738"/>
        <v>954611.89199999999</v>
      </c>
      <c r="M3615" s="17">
        <v>664442.01680672274</v>
      </c>
      <c r="N3615" s="17">
        <v>126243.98319327732</v>
      </c>
      <c r="O3615" s="16">
        <v>790686</v>
      </c>
      <c r="P3615" s="18">
        <v>790686</v>
      </c>
      <c r="Q3615" s="17">
        <v>609579.83193277312</v>
      </c>
      <c r="R3615" s="17">
        <v>115820.1680672269</v>
      </c>
      <c r="S3615" s="16">
        <v>725400</v>
      </c>
      <c r="T3615" s="15">
        <f t="shared" si="1757"/>
        <v>725400</v>
      </c>
      <c r="U3615" s="14"/>
      <c r="V3615" s="14"/>
      <c r="W3615" s="14"/>
      <c r="X3615" s="14"/>
      <c r="Y3615" s="14"/>
      <c r="Z3615" s="14"/>
      <c r="AA3615" s="14"/>
      <c r="AB3615" s="13"/>
      <c r="AC3615" s="12">
        <f t="shared" si="1739"/>
        <v>0</v>
      </c>
      <c r="AD3615" s="6">
        <f t="shared" si="1740"/>
        <v>0</v>
      </c>
      <c r="AE3615" s="6">
        <f t="shared" si="1741"/>
        <v>0</v>
      </c>
      <c r="AF3615" s="6">
        <f t="shared" si="1742"/>
        <v>0</v>
      </c>
      <c r="AG3615" s="9">
        <f t="shared" si="1760"/>
        <v>725400</v>
      </c>
      <c r="AH3615" s="11">
        <f t="shared" si="1750"/>
        <v>954611.89199999999</v>
      </c>
      <c r="AI3615" s="11">
        <f t="shared" si="1751"/>
        <v>758043</v>
      </c>
      <c r="AJ3615" s="10">
        <f t="shared" si="1752"/>
        <v>617674.473</v>
      </c>
      <c r="AK3615" s="9">
        <f t="shared" si="1753"/>
        <v>741721.5</v>
      </c>
      <c r="AL3615" s="9">
        <f t="shared" si="1758"/>
        <v>856327.446</v>
      </c>
      <c r="AM3615" s="6">
        <f t="shared" si="1761"/>
        <v>812827.40077318018</v>
      </c>
      <c r="AN3615" s="8">
        <f t="shared" si="1744"/>
        <v>422920.93688241899</v>
      </c>
      <c r="AO3615" s="7">
        <f t="shared" si="1759"/>
        <v>0.55791153916389835</v>
      </c>
      <c r="AP3615" s="6">
        <f t="shared" si="1762"/>
        <v>812827.40077318018</v>
      </c>
      <c r="AQ3615" s="5" t="s">
        <v>0</v>
      </c>
    </row>
    <row r="3616" spans="1:43" ht="25.5" x14ac:dyDescent="0.25">
      <c r="A3616" s="42">
        <v>1155</v>
      </c>
      <c r="B3616" s="24">
        <v>78181508</v>
      </c>
      <c r="C3616" s="26">
        <v>8714102</v>
      </c>
      <c r="D3616" s="24" t="s">
        <v>3</v>
      </c>
      <c r="E3616" s="24" t="s">
        <v>3</v>
      </c>
      <c r="F3616" s="23" t="s">
        <v>355</v>
      </c>
      <c r="G3616" s="22" t="s">
        <v>1</v>
      </c>
      <c r="H3616" s="21">
        <v>1</v>
      </c>
      <c r="I3616" s="20">
        <v>182327.37020168069</v>
      </c>
      <c r="J3616" s="20">
        <f t="shared" si="1736"/>
        <v>34642.20033831933</v>
      </c>
      <c r="K3616" s="19">
        <f t="shared" si="1737"/>
        <v>216969.57054000002</v>
      </c>
      <c r="L3616" s="15">
        <f t="shared" si="1738"/>
        <v>216969.57054000002</v>
      </c>
      <c r="M3616" s="17">
        <v>146862.18487394959</v>
      </c>
      <c r="N3616" s="17">
        <v>27903.815126050424</v>
      </c>
      <c r="O3616" s="16">
        <v>174766</v>
      </c>
      <c r="P3616" s="18">
        <v>174766</v>
      </c>
      <c r="Q3616" s="17">
        <v>138548.73949579833</v>
      </c>
      <c r="R3616" s="17">
        <v>26324.260504201684</v>
      </c>
      <c r="S3616" s="16">
        <v>164873.00000000003</v>
      </c>
      <c r="T3616" s="15">
        <f t="shared" si="1757"/>
        <v>164873.00000000003</v>
      </c>
      <c r="U3616" s="14"/>
      <c r="V3616" s="14"/>
      <c r="W3616" s="14"/>
      <c r="X3616" s="14"/>
      <c r="Y3616" s="14"/>
      <c r="Z3616" s="14"/>
      <c r="AA3616" s="14"/>
      <c r="AB3616" s="13"/>
      <c r="AC3616" s="12">
        <f t="shared" si="1739"/>
        <v>0</v>
      </c>
      <c r="AD3616" s="6">
        <f t="shared" si="1740"/>
        <v>0</v>
      </c>
      <c r="AE3616" s="6">
        <f t="shared" si="1741"/>
        <v>0</v>
      </c>
      <c r="AF3616" s="6">
        <f t="shared" si="1742"/>
        <v>0</v>
      </c>
      <c r="AG3616" s="9">
        <f t="shared" si="1760"/>
        <v>164873.00000000003</v>
      </c>
      <c r="AH3616" s="11">
        <f t="shared" si="1750"/>
        <v>216969.57054000002</v>
      </c>
      <c r="AI3616" s="11">
        <f t="shared" si="1751"/>
        <v>169819.5</v>
      </c>
      <c r="AJ3616" s="10">
        <f t="shared" si="1752"/>
        <v>139152.142635</v>
      </c>
      <c r="AK3616" s="9">
        <f t="shared" si="1753"/>
        <v>167346.25</v>
      </c>
      <c r="AL3616" s="9">
        <f t="shared" si="1758"/>
        <v>193394.53526999999</v>
      </c>
      <c r="AM3616" s="6">
        <f t="shared" si="1761"/>
        <v>182969.75488430509</v>
      </c>
      <c r="AN3616" s="8">
        <f t="shared" si="1744"/>
        <v>95479.10805627676</v>
      </c>
      <c r="AO3616" s="7">
        <f t="shared" si="1759"/>
        <v>0.56223877738585237</v>
      </c>
      <c r="AP3616" s="6">
        <f t="shared" si="1762"/>
        <v>182969.75488430509</v>
      </c>
      <c r="AQ3616" s="5" t="s">
        <v>0</v>
      </c>
    </row>
    <row r="3617" spans="1:43" x14ac:dyDescent="0.25">
      <c r="A3617" s="42">
        <v>1156</v>
      </c>
      <c r="B3617" s="24">
        <v>78181508</v>
      </c>
      <c r="C3617" s="26">
        <v>8714102</v>
      </c>
      <c r="D3617" s="24" t="s">
        <v>3</v>
      </c>
      <c r="E3617" s="24" t="s">
        <v>3</v>
      </c>
      <c r="F3617" s="23" t="s">
        <v>354</v>
      </c>
      <c r="G3617" s="22" t="s">
        <v>1</v>
      </c>
      <c r="H3617" s="21">
        <v>1</v>
      </c>
      <c r="I3617" s="20">
        <v>184734.83949579834</v>
      </c>
      <c r="J3617" s="20">
        <f t="shared" si="1736"/>
        <v>35099.619504201684</v>
      </c>
      <c r="K3617" s="19">
        <f t="shared" si="1737"/>
        <v>219834.45900000003</v>
      </c>
      <c r="L3617" s="15">
        <f t="shared" si="1738"/>
        <v>219834.45900000003</v>
      </c>
      <c r="M3617" s="17">
        <v>147396.63865546219</v>
      </c>
      <c r="N3617" s="17">
        <v>28005.361344537814</v>
      </c>
      <c r="O3617" s="16">
        <v>175402</v>
      </c>
      <c r="P3617" s="18">
        <v>175402</v>
      </c>
      <c r="Q3617" s="17">
        <v>140378.15126050421</v>
      </c>
      <c r="R3617" s="17">
        <v>26671.848739495799</v>
      </c>
      <c r="S3617" s="16">
        <v>167050</v>
      </c>
      <c r="T3617" s="15">
        <f t="shared" si="1757"/>
        <v>167050</v>
      </c>
      <c r="U3617" s="14"/>
      <c r="V3617" s="14"/>
      <c r="W3617" s="14"/>
      <c r="X3617" s="14"/>
      <c r="Y3617" s="14"/>
      <c r="Z3617" s="14"/>
      <c r="AA3617" s="14"/>
      <c r="AB3617" s="13"/>
      <c r="AC3617" s="12">
        <f t="shared" si="1739"/>
        <v>0</v>
      </c>
      <c r="AD3617" s="6">
        <f t="shared" si="1740"/>
        <v>0</v>
      </c>
      <c r="AE3617" s="6">
        <f t="shared" si="1741"/>
        <v>0</v>
      </c>
      <c r="AF3617" s="6">
        <f t="shared" si="1742"/>
        <v>0</v>
      </c>
      <c r="AG3617" s="9">
        <f t="shared" si="1760"/>
        <v>167050</v>
      </c>
      <c r="AH3617" s="11">
        <f t="shared" si="1750"/>
        <v>219834.45900000003</v>
      </c>
      <c r="AI3617" s="11">
        <f t="shared" si="1751"/>
        <v>171226</v>
      </c>
      <c r="AJ3617" s="10">
        <f t="shared" si="1752"/>
        <v>140571.61475000001</v>
      </c>
      <c r="AK3617" s="9">
        <f t="shared" si="1753"/>
        <v>169138</v>
      </c>
      <c r="AL3617" s="9">
        <f t="shared" si="1758"/>
        <v>195530.22950000002</v>
      </c>
      <c r="AM3617" s="6">
        <f t="shared" si="1761"/>
        <v>184771.17998066469</v>
      </c>
      <c r="AN3617" s="8">
        <f t="shared" si="1744"/>
        <v>96535.378616914357</v>
      </c>
      <c r="AO3617" s="7">
        <f t="shared" si="1759"/>
        <v>0.56378925289917625</v>
      </c>
      <c r="AP3617" s="6">
        <f t="shared" si="1762"/>
        <v>184771.17998066469</v>
      </c>
      <c r="AQ3617" s="5" t="s">
        <v>0</v>
      </c>
    </row>
    <row r="3618" spans="1:43" x14ac:dyDescent="0.25">
      <c r="A3618" s="42">
        <v>1157</v>
      </c>
      <c r="B3618" s="24">
        <v>78181508</v>
      </c>
      <c r="C3618" s="26">
        <v>8714102</v>
      </c>
      <c r="D3618" s="24" t="s">
        <v>3</v>
      </c>
      <c r="E3618" s="24" t="s">
        <v>3</v>
      </c>
      <c r="F3618" s="23" t="s">
        <v>353</v>
      </c>
      <c r="G3618" s="22" t="s">
        <v>1</v>
      </c>
      <c r="H3618" s="21">
        <v>1</v>
      </c>
      <c r="I3618" s="20">
        <v>183130.2285882353</v>
      </c>
      <c r="J3618" s="20">
        <f t="shared" si="1736"/>
        <v>34794.743431764706</v>
      </c>
      <c r="K3618" s="19">
        <f t="shared" si="1737"/>
        <v>217924.97202000002</v>
      </c>
      <c r="L3618" s="15">
        <f t="shared" si="1738"/>
        <v>217924.97202000002</v>
      </c>
      <c r="M3618" s="17">
        <v>146116.80672268907</v>
      </c>
      <c r="N3618" s="17">
        <v>27762.193277310922</v>
      </c>
      <c r="O3618" s="16">
        <v>173879</v>
      </c>
      <c r="P3618" s="18">
        <v>173879</v>
      </c>
      <c r="Q3618" s="17">
        <v>139158.82352941178</v>
      </c>
      <c r="R3618" s="17">
        <v>26440.176470588238</v>
      </c>
      <c r="S3618" s="16">
        <v>165599</v>
      </c>
      <c r="T3618" s="15">
        <f t="shared" si="1757"/>
        <v>165599</v>
      </c>
      <c r="U3618" s="14"/>
      <c r="V3618" s="14"/>
      <c r="W3618" s="14"/>
      <c r="X3618" s="14"/>
      <c r="Y3618" s="14"/>
      <c r="Z3618" s="14"/>
      <c r="AA3618" s="14"/>
      <c r="AB3618" s="13"/>
      <c r="AC3618" s="12">
        <f t="shared" si="1739"/>
        <v>0</v>
      </c>
      <c r="AD3618" s="6">
        <f t="shared" si="1740"/>
        <v>0</v>
      </c>
      <c r="AE3618" s="6">
        <f t="shared" si="1741"/>
        <v>0</v>
      </c>
      <c r="AF3618" s="6">
        <f t="shared" si="1742"/>
        <v>0</v>
      </c>
      <c r="AG3618" s="9">
        <f t="shared" si="1760"/>
        <v>165599</v>
      </c>
      <c r="AH3618" s="11">
        <f t="shared" si="1750"/>
        <v>217924.97202000002</v>
      </c>
      <c r="AI3618" s="11">
        <f t="shared" si="1751"/>
        <v>169739</v>
      </c>
      <c r="AJ3618" s="10">
        <f t="shared" si="1752"/>
        <v>139350.743005</v>
      </c>
      <c r="AK3618" s="9">
        <f t="shared" si="1753"/>
        <v>167669</v>
      </c>
      <c r="AL3618" s="9">
        <f t="shared" si="1758"/>
        <v>193831.98600999999</v>
      </c>
      <c r="AM3618" s="6">
        <f t="shared" si="1761"/>
        <v>183166.45525407136</v>
      </c>
      <c r="AN3618" s="8">
        <f t="shared" si="1744"/>
        <v>95696.935805586385</v>
      </c>
      <c r="AO3618" s="7">
        <f t="shared" si="1759"/>
        <v>0.56378873332343415</v>
      </c>
      <c r="AP3618" s="6">
        <f t="shared" si="1762"/>
        <v>183166.45525407136</v>
      </c>
      <c r="AQ3618" s="5" t="s">
        <v>0</v>
      </c>
    </row>
    <row r="3619" spans="1:43" ht="25.5" x14ac:dyDescent="0.25">
      <c r="A3619" s="42">
        <v>1158</v>
      </c>
      <c r="B3619" s="24">
        <v>78181508</v>
      </c>
      <c r="C3619" s="26">
        <v>8714102</v>
      </c>
      <c r="D3619" s="24" t="s">
        <v>3</v>
      </c>
      <c r="E3619" s="24" t="s">
        <v>3</v>
      </c>
      <c r="F3619" s="23" t="s">
        <v>352</v>
      </c>
      <c r="G3619" s="22" t="s">
        <v>1</v>
      </c>
      <c r="H3619" s="21">
        <v>1</v>
      </c>
      <c r="I3619" s="20">
        <v>270014.7669579832</v>
      </c>
      <c r="J3619" s="20">
        <f t="shared" si="1736"/>
        <v>51302.805722016812</v>
      </c>
      <c r="K3619" s="19">
        <f t="shared" si="1737"/>
        <v>321317.57267999998</v>
      </c>
      <c r="L3619" s="15">
        <f t="shared" si="1738"/>
        <v>321317.57267999998</v>
      </c>
      <c r="M3619" s="17">
        <v>215440.3361344538</v>
      </c>
      <c r="N3619" s="17">
        <v>40933.663865546223</v>
      </c>
      <c r="O3619" s="16">
        <v>256374.00000000003</v>
      </c>
      <c r="P3619" s="18">
        <v>256374.00000000003</v>
      </c>
      <c r="Q3619" s="17">
        <v>205181.51260504202</v>
      </c>
      <c r="R3619" s="17">
        <v>38984.487394957985</v>
      </c>
      <c r="S3619" s="16">
        <v>244166</v>
      </c>
      <c r="T3619" s="15">
        <f t="shared" si="1757"/>
        <v>244166</v>
      </c>
      <c r="U3619" s="14"/>
      <c r="V3619" s="14"/>
      <c r="W3619" s="14"/>
      <c r="X3619" s="14"/>
      <c r="Y3619" s="14"/>
      <c r="Z3619" s="14"/>
      <c r="AA3619" s="14"/>
      <c r="AB3619" s="13"/>
      <c r="AC3619" s="12">
        <f t="shared" si="1739"/>
        <v>0</v>
      </c>
      <c r="AD3619" s="6">
        <f t="shared" si="1740"/>
        <v>0</v>
      </c>
      <c r="AE3619" s="6">
        <f t="shared" si="1741"/>
        <v>0</v>
      </c>
      <c r="AF3619" s="6">
        <f t="shared" si="1742"/>
        <v>0</v>
      </c>
      <c r="AG3619" s="9">
        <f t="shared" si="1760"/>
        <v>244166</v>
      </c>
      <c r="AH3619" s="11">
        <f t="shared" si="1750"/>
        <v>321317.57267999998</v>
      </c>
      <c r="AI3619" s="11">
        <f t="shared" si="1751"/>
        <v>250270</v>
      </c>
      <c r="AJ3619" s="10">
        <f t="shared" si="1752"/>
        <v>205464.39317</v>
      </c>
      <c r="AK3619" s="9">
        <f t="shared" si="1753"/>
        <v>247218</v>
      </c>
      <c r="AL3619" s="9">
        <f t="shared" si="1758"/>
        <v>285793.78633999999</v>
      </c>
      <c r="AM3619" s="6">
        <f t="shared" si="1761"/>
        <v>270068.04281181021</v>
      </c>
      <c r="AN3619" s="8">
        <f t="shared" si="1744"/>
        <v>141099.46669176529</v>
      </c>
      <c r="AO3619" s="7">
        <f t="shared" si="1759"/>
        <v>0.5637889746744128</v>
      </c>
      <c r="AP3619" s="6">
        <f t="shared" si="1762"/>
        <v>270068.04281181021</v>
      </c>
      <c r="AQ3619" s="5" t="s">
        <v>0</v>
      </c>
    </row>
    <row r="3620" spans="1:43" x14ac:dyDescent="0.25">
      <c r="A3620" s="42">
        <v>1159</v>
      </c>
      <c r="B3620" s="24">
        <v>78181508</v>
      </c>
      <c r="C3620" s="26">
        <v>8714102</v>
      </c>
      <c r="D3620" s="24" t="s">
        <v>3</v>
      </c>
      <c r="E3620" s="24" t="s">
        <v>3</v>
      </c>
      <c r="F3620" s="23" t="s">
        <v>351</v>
      </c>
      <c r="G3620" s="22" t="s">
        <v>1</v>
      </c>
      <c r="H3620" s="21">
        <v>1</v>
      </c>
      <c r="I3620" s="20">
        <v>272775.00736134453</v>
      </c>
      <c r="J3620" s="20">
        <f t="shared" ref="J3620:J3683" si="1763">+I3620*0.19</f>
        <v>51827.251398655462</v>
      </c>
      <c r="K3620" s="19">
        <f t="shared" ref="K3620:K3683" si="1764">+I3620+J3620</f>
        <v>324602.25876</v>
      </c>
      <c r="L3620" s="15">
        <f t="shared" ref="L3620:L3683" si="1765">+H3620*K3620</f>
        <v>324602.25876</v>
      </c>
      <c r="M3620" s="17">
        <v>219715.96638655462</v>
      </c>
      <c r="N3620" s="17">
        <v>41746.033613445376</v>
      </c>
      <c r="O3620" s="16">
        <v>261462</v>
      </c>
      <c r="P3620" s="18">
        <v>261462</v>
      </c>
      <c r="Q3620" s="17">
        <v>207278.99159663866</v>
      </c>
      <c r="R3620" s="17">
        <v>39383.008403361346</v>
      </c>
      <c r="S3620" s="16">
        <v>246662</v>
      </c>
      <c r="T3620" s="15">
        <f t="shared" si="1757"/>
        <v>246662</v>
      </c>
      <c r="U3620" s="14"/>
      <c r="V3620" s="14"/>
      <c r="W3620" s="14"/>
      <c r="X3620" s="14"/>
      <c r="Y3620" s="14"/>
      <c r="Z3620" s="14"/>
      <c r="AA3620" s="14"/>
      <c r="AB3620" s="13"/>
      <c r="AC3620" s="12">
        <f t="shared" ref="AC3620:AC3683" si="1766">+AB3620*19%</f>
        <v>0</v>
      </c>
      <c r="AD3620" s="6">
        <f t="shared" ref="AD3620:AD3683" si="1767">+AB3620+AC3620</f>
        <v>0</v>
      </c>
      <c r="AE3620" s="6">
        <f t="shared" ref="AE3620:AE3683" si="1768">+AD3620*5.1%</f>
        <v>0</v>
      </c>
      <c r="AF3620" s="6">
        <f t="shared" ref="AF3620:AF3683" si="1769">+AD3620+AE3620</f>
        <v>0</v>
      </c>
      <c r="AG3620" s="9">
        <f t="shared" si="1760"/>
        <v>246662</v>
      </c>
      <c r="AH3620" s="11">
        <f t="shared" si="1750"/>
        <v>324602.25876</v>
      </c>
      <c r="AI3620" s="11">
        <f t="shared" si="1751"/>
        <v>254062</v>
      </c>
      <c r="AJ3620" s="10">
        <f t="shared" si="1752"/>
        <v>208181.56469</v>
      </c>
      <c r="AK3620" s="9">
        <f t="shared" si="1753"/>
        <v>250362</v>
      </c>
      <c r="AL3620" s="9">
        <f t="shared" si="1758"/>
        <v>289332.12938</v>
      </c>
      <c r="AM3620" s="6">
        <f t="shared" si="1761"/>
        <v>273735.82497414527</v>
      </c>
      <c r="AN3620" s="8">
        <f t="shared" si="1744"/>
        <v>142843.6097893863</v>
      </c>
      <c r="AO3620" s="7">
        <f t="shared" si="1759"/>
        <v>0.56223917700949499</v>
      </c>
      <c r="AP3620" s="6">
        <f t="shared" si="1762"/>
        <v>273735.82497414527</v>
      </c>
      <c r="AQ3620" s="5" t="s">
        <v>0</v>
      </c>
    </row>
    <row r="3621" spans="1:43" ht="25.5" x14ac:dyDescent="0.25">
      <c r="A3621" s="42">
        <v>1160</v>
      </c>
      <c r="B3621" s="24">
        <v>78181508</v>
      </c>
      <c r="C3621" s="26">
        <v>8714102</v>
      </c>
      <c r="D3621" s="24" t="s">
        <v>3</v>
      </c>
      <c r="E3621" s="24" t="s">
        <v>3</v>
      </c>
      <c r="F3621" s="23" t="s">
        <v>350</v>
      </c>
      <c r="G3621" s="22" t="s">
        <v>1</v>
      </c>
      <c r="H3621" s="21">
        <v>1</v>
      </c>
      <c r="I3621" s="20">
        <v>184734.83949579834</v>
      </c>
      <c r="J3621" s="20">
        <f t="shared" si="1763"/>
        <v>35099.619504201684</v>
      </c>
      <c r="K3621" s="19">
        <f t="shared" si="1764"/>
        <v>219834.45900000003</v>
      </c>
      <c r="L3621" s="15">
        <f t="shared" si="1765"/>
        <v>219834.45900000003</v>
      </c>
      <c r="M3621" s="17">
        <v>148800.84033613445</v>
      </c>
      <c r="N3621" s="17">
        <v>28272.159663865546</v>
      </c>
      <c r="O3621" s="16">
        <v>177073</v>
      </c>
      <c r="P3621" s="18">
        <v>177073</v>
      </c>
      <c r="Q3621" s="17">
        <v>140378.15126050421</v>
      </c>
      <c r="R3621" s="17">
        <v>26671.848739495799</v>
      </c>
      <c r="S3621" s="16">
        <v>167050</v>
      </c>
      <c r="T3621" s="15">
        <f t="shared" si="1757"/>
        <v>167050</v>
      </c>
      <c r="U3621" s="14"/>
      <c r="V3621" s="14"/>
      <c r="W3621" s="14"/>
      <c r="X3621" s="14"/>
      <c r="Y3621" s="14"/>
      <c r="Z3621" s="14"/>
      <c r="AA3621" s="14"/>
      <c r="AB3621" s="13"/>
      <c r="AC3621" s="12">
        <f t="shared" si="1766"/>
        <v>0</v>
      </c>
      <c r="AD3621" s="6">
        <f t="shared" si="1767"/>
        <v>0</v>
      </c>
      <c r="AE3621" s="6">
        <f t="shared" si="1768"/>
        <v>0</v>
      </c>
      <c r="AF3621" s="6">
        <f t="shared" si="1769"/>
        <v>0</v>
      </c>
      <c r="AG3621" s="9">
        <f t="shared" si="1760"/>
        <v>167050</v>
      </c>
      <c r="AH3621" s="11">
        <f t="shared" si="1750"/>
        <v>219834.45900000003</v>
      </c>
      <c r="AI3621" s="11">
        <f t="shared" si="1751"/>
        <v>172061.5</v>
      </c>
      <c r="AJ3621" s="10">
        <f t="shared" si="1752"/>
        <v>140989.36475000001</v>
      </c>
      <c r="AK3621" s="9">
        <f t="shared" si="1753"/>
        <v>169555.75</v>
      </c>
      <c r="AL3621" s="9">
        <f t="shared" si="1758"/>
        <v>195947.97950000002</v>
      </c>
      <c r="AM3621" s="6">
        <f t="shared" si="1761"/>
        <v>185385.47677558052</v>
      </c>
      <c r="AN3621" s="8">
        <f t="shared" ref="AN3621:AN3684" si="1770">STDEVA(L3621,P3621,T3621,AF3621)</f>
        <v>96739.745886215285</v>
      </c>
      <c r="AO3621" s="7">
        <f t="shared" si="1759"/>
        <v>0.5622393498035021</v>
      </c>
      <c r="AP3621" s="6">
        <f t="shared" si="1762"/>
        <v>185385.47677558052</v>
      </c>
      <c r="AQ3621" s="5" t="s">
        <v>0</v>
      </c>
    </row>
    <row r="3622" spans="1:43" x14ac:dyDescent="0.25">
      <c r="A3622" s="42">
        <v>1161</v>
      </c>
      <c r="B3622" s="24">
        <v>78181508</v>
      </c>
      <c r="C3622" s="26">
        <v>8714102</v>
      </c>
      <c r="D3622" s="24" t="s">
        <v>3</v>
      </c>
      <c r="E3622" s="24" t="s">
        <v>3</v>
      </c>
      <c r="F3622" s="23" t="s">
        <v>349</v>
      </c>
      <c r="G3622" s="22" t="s">
        <v>1</v>
      </c>
      <c r="H3622" s="21">
        <v>1</v>
      </c>
      <c r="I3622" s="20">
        <v>184734.83949579834</v>
      </c>
      <c r="J3622" s="20">
        <f t="shared" si="1763"/>
        <v>35099.619504201684</v>
      </c>
      <c r="K3622" s="19">
        <f t="shared" si="1764"/>
        <v>219834.45900000003</v>
      </c>
      <c r="L3622" s="15">
        <f t="shared" si="1765"/>
        <v>219834.45900000003</v>
      </c>
      <c r="M3622" s="17">
        <v>151608.40336134454</v>
      </c>
      <c r="N3622" s="17">
        <v>28805.596638655461</v>
      </c>
      <c r="O3622" s="16">
        <v>180414</v>
      </c>
      <c r="P3622" s="18">
        <v>180414</v>
      </c>
      <c r="Q3622" s="17">
        <v>140378.15126050421</v>
      </c>
      <c r="R3622" s="17">
        <v>26671.848739495799</v>
      </c>
      <c r="S3622" s="16">
        <v>167050</v>
      </c>
      <c r="T3622" s="15">
        <f t="shared" si="1757"/>
        <v>167050</v>
      </c>
      <c r="U3622" s="14"/>
      <c r="V3622" s="14"/>
      <c r="W3622" s="14"/>
      <c r="X3622" s="14"/>
      <c r="Y3622" s="14"/>
      <c r="Z3622" s="14"/>
      <c r="AA3622" s="14"/>
      <c r="AB3622" s="13"/>
      <c r="AC3622" s="12">
        <f t="shared" si="1766"/>
        <v>0</v>
      </c>
      <c r="AD3622" s="6">
        <f t="shared" si="1767"/>
        <v>0</v>
      </c>
      <c r="AE3622" s="6">
        <f t="shared" si="1768"/>
        <v>0</v>
      </c>
      <c r="AF3622" s="6">
        <f t="shared" si="1769"/>
        <v>0</v>
      </c>
      <c r="AG3622" s="9">
        <f t="shared" si="1760"/>
        <v>167050</v>
      </c>
      <c r="AH3622" s="11">
        <f t="shared" si="1750"/>
        <v>219834.45900000003</v>
      </c>
      <c r="AI3622" s="11">
        <f t="shared" si="1751"/>
        <v>173732</v>
      </c>
      <c r="AJ3622" s="10">
        <f t="shared" si="1752"/>
        <v>141824.61475000001</v>
      </c>
      <c r="AK3622" s="9">
        <f t="shared" si="1753"/>
        <v>170391</v>
      </c>
      <c r="AL3622" s="9">
        <f t="shared" si="1758"/>
        <v>196783.22950000002</v>
      </c>
      <c r="AM3622" s="6">
        <f t="shared" si="1761"/>
        <v>186591.34497861072</v>
      </c>
      <c r="AN3622" s="8">
        <f t="shared" si="1770"/>
        <v>97168.612668699105</v>
      </c>
      <c r="AO3622" s="7">
        <f t="shared" si="1759"/>
        <v>0.5593017559729877</v>
      </c>
      <c r="AP3622" s="6">
        <f t="shared" si="1762"/>
        <v>186591.34497861072</v>
      </c>
      <c r="AQ3622" s="5" t="s">
        <v>0</v>
      </c>
    </row>
    <row r="3623" spans="1:43" ht="25.5" x14ac:dyDescent="0.25">
      <c r="A3623" s="42">
        <v>1162</v>
      </c>
      <c r="B3623" s="24">
        <v>78181508</v>
      </c>
      <c r="C3623" s="26">
        <v>8714102</v>
      </c>
      <c r="D3623" s="24" t="s">
        <v>3</v>
      </c>
      <c r="E3623" s="24" t="s">
        <v>3</v>
      </c>
      <c r="F3623" s="23" t="s">
        <v>348</v>
      </c>
      <c r="G3623" s="22" t="s">
        <v>1</v>
      </c>
      <c r="H3623" s="21">
        <v>1</v>
      </c>
      <c r="I3623" s="20">
        <v>222534.42973109242</v>
      </c>
      <c r="J3623" s="20">
        <f t="shared" si="1763"/>
        <v>42281.541648907558</v>
      </c>
      <c r="K3623" s="19">
        <f t="shared" si="1764"/>
        <v>264815.97138</v>
      </c>
      <c r="L3623" s="15">
        <f t="shared" si="1765"/>
        <v>264815.97138</v>
      </c>
      <c r="M3623" s="17">
        <v>182629.4117647059</v>
      </c>
      <c r="N3623" s="17">
        <v>34699.588235294119</v>
      </c>
      <c r="O3623" s="16">
        <v>217329.00000000003</v>
      </c>
      <c r="P3623" s="18">
        <v>217329.00000000003</v>
      </c>
      <c r="Q3623" s="17">
        <v>169101.68067226891</v>
      </c>
      <c r="R3623" s="17">
        <v>32129.319327731093</v>
      </c>
      <c r="S3623" s="16">
        <v>201231</v>
      </c>
      <c r="T3623" s="15">
        <f t="shared" si="1757"/>
        <v>201231</v>
      </c>
      <c r="U3623" s="14"/>
      <c r="V3623" s="14"/>
      <c r="W3623" s="14"/>
      <c r="X3623" s="14"/>
      <c r="Y3623" s="14"/>
      <c r="Z3623" s="14"/>
      <c r="AA3623" s="14"/>
      <c r="AB3623" s="13"/>
      <c r="AC3623" s="12">
        <f t="shared" si="1766"/>
        <v>0</v>
      </c>
      <c r="AD3623" s="6">
        <f t="shared" si="1767"/>
        <v>0</v>
      </c>
      <c r="AE3623" s="6">
        <f t="shared" si="1768"/>
        <v>0</v>
      </c>
      <c r="AF3623" s="6">
        <f t="shared" si="1769"/>
        <v>0</v>
      </c>
      <c r="AG3623" s="9">
        <f t="shared" si="1760"/>
        <v>201231</v>
      </c>
      <c r="AH3623" s="11">
        <f t="shared" si="1750"/>
        <v>264815.97138</v>
      </c>
      <c r="AI3623" s="11">
        <f t="shared" si="1751"/>
        <v>209280</v>
      </c>
      <c r="AJ3623" s="10">
        <f t="shared" si="1752"/>
        <v>170843.992845</v>
      </c>
      <c r="AK3623" s="9">
        <f t="shared" si="1753"/>
        <v>205255.5</v>
      </c>
      <c r="AL3623" s="9">
        <f t="shared" si="1758"/>
        <v>237047.98569</v>
      </c>
      <c r="AM3623" s="6">
        <f t="shared" si="1761"/>
        <v>224770.6336527387</v>
      </c>
      <c r="AN3623" s="8">
        <f t="shared" si="1770"/>
        <v>117050.74218053657</v>
      </c>
      <c r="AO3623" s="7">
        <f t="shared" si="1759"/>
        <v>0.5593020937525639</v>
      </c>
      <c r="AP3623" s="6">
        <f t="shared" si="1762"/>
        <v>224770.6336527387</v>
      </c>
      <c r="AQ3623" s="5" t="s">
        <v>0</v>
      </c>
    </row>
    <row r="3624" spans="1:43" ht="25.5" x14ac:dyDescent="0.25">
      <c r="A3624" s="42">
        <v>1163</v>
      </c>
      <c r="B3624" s="24">
        <v>78181508</v>
      </c>
      <c r="C3624" s="26">
        <v>8714102</v>
      </c>
      <c r="D3624" s="24" t="s">
        <v>3</v>
      </c>
      <c r="E3624" s="24" t="s">
        <v>3</v>
      </c>
      <c r="F3624" s="23" t="s">
        <v>347</v>
      </c>
      <c r="G3624" s="22" t="s">
        <v>1</v>
      </c>
      <c r="H3624" s="21">
        <v>1</v>
      </c>
      <c r="I3624" s="20">
        <v>224540.4698319328</v>
      </c>
      <c r="J3624" s="20">
        <f t="shared" si="1763"/>
        <v>42662.689268067232</v>
      </c>
      <c r="K3624" s="19">
        <f t="shared" si="1764"/>
        <v>267203.15910000005</v>
      </c>
      <c r="L3624" s="15">
        <f t="shared" si="1765"/>
        <v>267203.15910000005</v>
      </c>
      <c r="M3624" s="17">
        <v>184275.63025210085</v>
      </c>
      <c r="N3624" s="17">
        <v>35012.36974789916</v>
      </c>
      <c r="O3624" s="16">
        <v>219288</v>
      </c>
      <c r="P3624" s="18">
        <v>219288</v>
      </c>
      <c r="Q3624" s="17">
        <v>170626.05042016809</v>
      </c>
      <c r="R3624" s="17">
        <v>32418.949579831937</v>
      </c>
      <c r="S3624" s="16">
        <v>203045.00000000003</v>
      </c>
      <c r="T3624" s="15">
        <f t="shared" si="1757"/>
        <v>203045.00000000003</v>
      </c>
      <c r="U3624" s="14"/>
      <c r="V3624" s="14"/>
      <c r="W3624" s="14"/>
      <c r="X3624" s="14"/>
      <c r="Y3624" s="14"/>
      <c r="Z3624" s="14"/>
      <c r="AA3624" s="14"/>
      <c r="AB3624" s="13"/>
      <c r="AC3624" s="12">
        <f t="shared" si="1766"/>
        <v>0</v>
      </c>
      <c r="AD3624" s="6">
        <f t="shared" si="1767"/>
        <v>0</v>
      </c>
      <c r="AE3624" s="6">
        <f t="shared" si="1768"/>
        <v>0</v>
      </c>
      <c r="AF3624" s="6">
        <f t="shared" si="1769"/>
        <v>0</v>
      </c>
      <c r="AG3624" s="9">
        <f t="shared" si="1760"/>
        <v>203045.00000000003</v>
      </c>
      <c r="AH3624" s="11">
        <f t="shared" si="1750"/>
        <v>267203.15910000005</v>
      </c>
      <c r="AI3624" s="11">
        <f t="shared" si="1751"/>
        <v>211166.5</v>
      </c>
      <c r="AJ3624" s="10">
        <f t="shared" si="1752"/>
        <v>172384.03977500001</v>
      </c>
      <c r="AK3624" s="9">
        <f t="shared" si="1753"/>
        <v>207105.75</v>
      </c>
      <c r="AL3624" s="9">
        <f t="shared" si="1758"/>
        <v>239184.82955000002</v>
      </c>
      <c r="AM3624" s="6">
        <f t="shared" si="1761"/>
        <v>226796.79080540949</v>
      </c>
      <c r="AN3624" s="8">
        <f t="shared" si="1770"/>
        <v>118105.88261587539</v>
      </c>
      <c r="AO3624" s="7">
        <f t="shared" si="1759"/>
        <v>0.55930217442575125</v>
      </c>
      <c r="AP3624" s="6">
        <f t="shared" si="1762"/>
        <v>226796.79080540949</v>
      </c>
      <c r="AQ3624" s="5" t="s">
        <v>0</v>
      </c>
    </row>
    <row r="3625" spans="1:43" ht="25.5" x14ac:dyDescent="0.25">
      <c r="A3625" s="42">
        <v>1164</v>
      </c>
      <c r="B3625" s="24">
        <v>78181508</v>
      </c>
      <c r="C3625" s="26">
        <v>8714102</v>
      </c>
      <c r="D3625" s="24" t="s">
        <v>3</v>
      </c>
      <c r="E3625" s="24" t="s">
        <v>3</v>
      </c>
      <c r="F3625" s="23" t="s">
        <v>346</v>
      </c>
      <c r="G3625" s="22" t="s">
        <v>1</v>
      </c>
      <c r="H3625" s="21">
        <v>1</v>
      </c>
      <c r="I3625" s="20">
        <v>295950.63161344535</v>
      </c>
      <c r="J3625" s="20">
        <f t="shared" si="1763"/>
        <v>56230.620006554615</v>
      </c>
      <c r="K3625" s="19">
        <f t="shared" si="1764"/>
        <v>352181.25162</v>
      </c>
      <c r="L3625" s="15">
        <f t="shared" si="1765"/>
        <v>352181.25162</v>
      </c>
      <c r="M3625" s="17">
        <v>238383.19327731093</v>
      </c>
      <c r="N3625" s="17">
        <v>45292.806722689078</v>
      </c>
      <c r="O3625" s="16">
        <v>283676</v>
      </c>
      <c r="P3625" s="18">
        <v>283676</v>
      </c>
      <c r="Q3625" s="17">
        <v>224889.91596638656</v>
      </c>
      <c r="R3625" s="17">
        <v>42729.08403361345</v>
      </c>
      <c r="S3625" s="16">
        <v>267619</v>
      </c>
      <c r="T3625" s="15">
        <f t="shared" si="1757"/>
        <v>267619</v>
      </c>
      <c r="U3625" s="14"/>
      <c r="V3625" s="14"/>
      <c r="W3625" s="14"/>
      <c r="X3625" s="14"/>
      <c r="Y3625" s="14"/>
      <c r="Z3625" s="14"/>
      <c r="AA3625" s="14"/>
      <c r="AB3625" s="13"/>
      <c r="AC3625" s="12">
        <f t="shared" si="1766"/>
        <v>0</v>
      </c>
      <c r="AD3625" s="6">
        <f t="shared" si="1767"/>
        <v>0</v>
      </c>
      <c r="AE3625" s="6">
        <f t="shared" si="1768"/>
        <v>0</v>
      </c>
      <c r="AF3625" s="6">
        <f t="shared" si="1769"/>
        <v>0</v>
      </c>
      <c r="AG3625" s="9">
        <f t="shared" si="1760"/>
        <v>267619</v>
      </c>
      <c r="AH3625" s="11">
        <f t="shared" si="1750"/>
        <v>352181.25162</v>
      </c>
      <c r="AI3625" s="11">
        <f t="shared" si="1751"/>
        <v>275647.5</v>
      </c>
      <c r="AJ3625" s="10">
        <f t="shared" si="1752"/>
        <v>225869.062905</v>
      </c>
      <c r="AK3625" s="9">
        <f t="shared" si="1753"/>
        <v>271633.25</v>
      </c>
      <c r="AL3625" s="9">
        <f t="shared" si="1758"/>
        <v>313914.37581</v>
      </c>
      <c r="AM3625" s="6">
        <f t="shared" si="1761"/>
        <v>296992.92046955414</v>
      </c>
      <c r="AN3625" s="8">
        <f t="shared" si="1770"/>
        <v>154979.89312520335</v>
      </c>
      <c r="AO3625" s="7">
        <f t="shared" si="1759"/>
        <v>0.56223942943506966</v>
      </c>
      <c r="AP3625" s="6">
        <f t="shared" si="1762"/>
        <v>296992.92046955414</v>
      </c>
      <c r="AQ3625" s="5" t="s">
        <v>0</v>
      </c>
    </row>
    <row r="3626" spans="1:43" x14ac:dyDescent="0.25">
      <c r="A3626" s="42">
        <v>1165</v>
      </c>
      <c r="B3626" s="24">
        <v>78181508</v>
      </c>
      <c r="C3626" s="26">
        <v>8714102</v>
      </c>
      <c r="D3626" s="24" t="s">
        <v>3</v>
      </c>
      <c r="E3626" s="24" t="s">
        <v>3</v>
      </c>
      <c r="F3626" s="23" t="s">
        <v>345</v>
      </c>
      <c r="G3626" s="22" t="s">
        <v>1</v>
      </c>
      <c r="H3626" s="21">
        <v>1</v>
      </c>
      <c r="I3626" s="20">
        <v>495003.11233613448</v>
      </c>
      <c r="J3626" s="20">
        <f t="shared" si="1763"/>
        <v>94050.591343865555</v>
      </c>
      <c r="K3626" s="19">
        <f t="shared" si="1764"/>
        <v>589053.70368000004</v>
      </c>
      <c r="L3626" s="15">
        <f t="shared" si="1765"/>
        <v>589053.70368000004</v>
      </c>
      <c r="M3626" s="17">
        <v>394954.62184873951</v>
      </c>
      <c r="N3626" s="17">
        <v>75041.378151260506</v>
      </c>
      <c r="O3626" s="16">
        <v>469996</v>
      </c>
      <c r="P3626" s="18">
        <v>469996</v>
      </c>
      <c r="Q3626" s="17">
        <v>376147.89915966388</v>
      </c>
      <c r="R3626" s="17">
        <v>71468.100840336134</v>
      </c>
      <c r="S3626" s="16">
        <v>447616</v>
      </c>
      <c r="T3626" s="15">
        <f t="shared" si="1757"/>
        <v>447616</v>
      </c>
      <c r="U3626" s="14"/>
      <c r="V3626" s="14"/>
      <c r="W3626" s="14"/>
      <c r="X3626" s="14"/>
      <c r="Y3626" s="14"/>
      <c r="Z3626" s="14"/>
      <c r="AA3626" s="14"/>
      <c r="AB3626" s="13">
        <v>139000</v>
      </c>
      <c r="AC3626" s="12">
        <f t="shared" si="1766"/>
        <v>26410</v>
      </c>
      <c r="AD3626" s="6">
        <f t="shared" si="1767"/>
        <v>165410</v>
      </c>
      <c r="AE3626" s="6">
        <f t="shared" si="1768"/>
        <v>8435.91</v>
      </c>
      <c r="AF3626" s="6">
        <f t="shared" si="1769"/>
        <v>173845.91</v>
      </c>
      <c r="AG3626" s="9">
        <f>MIN(L3626,P3626,T3626,AF3626)</f>
        <v>173845.91</v>
      </c>
      <c r="AH3626" s="11">
        <f t="shared" si="1750"/>
        <v>589053.70368000004</v>
      </c>
      <c r="AI3626" s="11">
        <f t="shared" si="1751"/>
        <v>458806</v>
      </c>
      <c r="AJ3626" s="10">
        <f t="shared" si="1752"/>
        <v>420127.90341999999</v>
      </c>
      <c r="AK3626" s="9">
        <f t="shared" si="1753"/>
        <v>316325.95500000002</v>
      </c>
      <c r="AL3626" s="9">
        <f t="shared" si="1758"/>
        <v>523929.85184000002</v>
      </c>
      <c r="AM3626" s="6">
        <f>HARMEAN(L3626,P3626,T3626,AF3626)</f>
        <v>338650.31295532134</v>
      </c>
      <c r="AN3626" s="8">
        <f t="shared" si="1770"/>
        <v>175530.7843717772</v>
      </c>
      <c r="AO3626" s="7">
        <f t="shared" si="1759"/>
        <v>0.38258171072692426</v>
      </c>
      <c r="AP3626" s="6">
        <f>+AG3626</f>
        <v>173845.91</v>
      </c>
      <c r="AQ3626" s="5" t="s">
        <v>4</v>
      </c>
    </row>
    <row r="3627" spans="1:43" ht="25.5" x14ac:dyDescent="0.25">
      <c r="A3627" s="42">
        <v>1166</v>
      </c>
      <c r="B3627" s="24">
        <v>78181508</v>
      </c>
      <c r="C3627" s="26">
        <v>8714102</v>
      </c>
      <c r="D3627" s="24" t="s">
        <v>3</v>
      </c>
      <c r="E3627" s="24" t="s">
        <v>3</v>
      </c>
      <c r="F3627" s="23" t="s">
        <v>344</v>
      </c>
      <c r="G3627" s="22" t="s">
        <v>1</v>
      </c>
      <c r="H3627" s="21">
        <v>1</v>
      </c>
      <c r="I3627" s="20">
        <v>365954.13242016808</v>
      </c>
      <c r="J3627" s="20">
        <f t="shared" si="1763"/>
        <v>69531.285159831939</v>
      </c>
      <c r="K3627" s="19">
        <f t="shared" si="1764"/>
        <v>435485.41758000001</v>
      </c>
      <c r="L3627" s="15">
        <f t="shared" si="1765"/>
        <v>435485.41758000001</v>
      </c>
      <c r="M3627" s="17">
        <v>300331.93277310923</v>
      </c>
      <c r="N3627" s="17">
        <v>57063.067226890758</v>
      </c>
      <c r="O3627" s="16">
        <v>357395</v>
      </c>
      <c r="P3627" s="18">
        <v>357395</v>
      </c>
      <c r="Q3627" s="17">
        <v>278084.87394957984</v>
      </c>
      <c r="R3627" s="17">
        <v>52836.126050420171</v>
      </c>
      <c r="S3627" s="16">
        <v>330921</v>
      </c>
      <c r="T3627" s="15">
        <f t="shared" si="1757"/>
        <v>330921</v>
      </c>
      <c r="U3627" s="14"/>
      <c r="V3627" s="14"/>
      <c r="W3627" s="14"/>
      <c r="X3627" s="14"/>
      <c r="Y3627" s="14"/>
      <c r="Z3627" s="14"/>
      <c r="AA3627" s="14"/>
      <c r="AB3627" s="13"/>
      <c r="AC3627" s="12">
        <f t="shared" si="1766"/>
        <v>0</v>
      </c>
      <c r="AD3627" s="6">
        <f t="shared" si="1767"/>
        <v>0</v>
      </c>
      <c r="AE3627" s="6">
        <f t="shared" si="1768"/>
        <v>0</v>
      </c>
      <c r="AF3627" s="6">
        <f t="shared" si="1769"/>
        <v>0</v>
      </c>
      <c r="AG3627" s="9">
        <f>MIN(L3627,P3627,T3627)</f>
        <v>330921</v>
      </c>
      <c r="AH3627" s="11">
        <f t="shared" si="1750"/>
        <v>435485.41758000001</v>
      </c>
      <c r="AI3627" s="11">
        <f t="shared" si="1751"/>
        <v>344158</v>
      </c>
      <c r="AJ3627" s="10">
        <f t="shared" si="1752"/>
        <v>280950.35439500003</v>
      </c>
      <c r="AK3627" s="9">
        <f t="shared" si="1753"/>
        <v>337539.5</v>
      </c>
      <c r="AL3627" s="9">
        <f t="shared" si="1758"/>
        <v>389821.70879</v>
      </c>
      <c r="AM3627" s="6">
        <f>HARMEAN(L3627,P3627,T3627)</f>
        <v>369631.92775473575</v>
      </c>
      <c r="AN3627" s="8">
        <f t="shared" si="1770"/>
        <v>192488.12660535931</v>
      </c>
      <c r="AO3627" s="7">
        <f t="shared" si="1759"/>
        <v>0.55930161903939268</v>
      </c>
      <c r="AP3627" s="6">
        <f>+AM3627</f>
        <v>369631.92775473575</v>
      </c>
      <c r="AQ3627" s="5" t="s">
        <v>0</v>
      </c>
    </row>
    <row r="3628" spans="1:43" ht="25.5" x14ac:dyDescent="0.25">
      <c r="A3628" s="42">
        <v>1167</v>
      </c>
      <c r="B3628" s="24">
        <v>78181508</v>
      </c>
      <c r="C3628" s="26">
        <v>8714102</v>
      </c>
      <c r="D3628" s="24" t="s">
        <v>3</v>
      </c>
      <c r="E3628" s="24" t="s">
        <v>3</v>
      </c>
      <c r="F3628" s="23" t="s">
        <v>343</v>
      </c>
      <c r="G3628" s="22" t="s">
        <v>1</v>
      </c>
      <c r="H3628" s="21">
        <v>1</v>
      </c>
      <c r="I3628" s="20">
        <v>469068.35354621848</v>
      </c>
      <c r="J3628" s="20">
        <f t="shared" si="1763"/>
        <v>89122.987173781512</v>
      </c>
      <c r="K3628" s="19">
        <f t="shared" si="1764"/>
        <v>558191.34071999998</v>
      </c>
      <c r="L3628" s="15">
        <f t="shared" si="1765"/>
        <v>558191.34071999998</v>
      </c>
      <c r="M3628" s="17">
        <v>381390.75630252104</v>
      </c>
      <c r="N3628" s="17">
        <v>72464.243697479003</v>
      </c>
      <c r="O3628" s="16">
        <v>453855.00000000006</v>
      </c>
      <c r="P3628" s="18">
        <v>453855.00000000006</v>
      </c>
      <c r="Q3628" s="17">
        <v>356440.33613445377</v>
      </c>
      <c r="R3628" s="17">
        <v>67723.663865546216</v>
      </c>
      <c r="S3628" s="16">
        <v>424164</v>
      </c>
      <c r="T3628" s="15">
        <f t="shared" si="1757"/>
        <v>424164</v>
      </c>
      <c r="U3628" s="14"/>
      <c r="V3628" s="14"/>
      <c r="W3628" s="14"/>
      <c r="X3628" s="14"/>
      <c r="Y3628" s="14"/>
      <c r="Z3628" s="14"/>
      <c r="AA3628" s="14"/>
      <c r="AB3628" s="13"/>
      <c r="AC3628" s="12">
        <f t="shared" si="1766"/>
        <v>0</v>
      </c>
      <c r="AD3628" s="6">
        <f t="shared" si="1767"/>
        <v>0</v>
      </c>
      <c r="AE3628" s="6">
        <f t="shared" si="1768"/>
        <v>0</v>
      </c>
      <c r="AF3628" s="6">
        <f t="shared" si="1769"/>
        <v>0</v>
      </c>
      <c r="AG3628" s="9">
        <f>MIN(L3628,P3628,T3628)</f>
        <v>424164</v>
      </c>
      <c r="AH3628" s="11">
        <f t="shared" si="1750"/>
        <v>558191.34071999998</v>
      </c>
      <c r="AI3628" s="11">
        <f t="shared" si="1751"/>
        <v>439009.5</v>
      </c>
      <c r="AJ3628" s="10">
        <f t="shared" si="1752"/>
        <v>359052.58517999999</v>
      </c>
      <c r="AK3628" s="9">
        <f t="shared" si="1753"/>
        <v>431586.75</v>
      </c>
      <c r="AL3628" s="9">
        <f t="shared" si="1758"/>
        <v>498600.42035999999</v>
      </c>
      <c r="AM3628" s="6">
        <f>HARMEAN(L3628,P3628,T3628)</f>
        <v>472260.52365499089</v>
      </c>
      <c r="AN3628" s="8">
        <f t="shared" si="1770"/>
        <v>246172.02459393212</v>
      </c>
      <c r="AO3628" s="7">
        <f t="shared" si="1759"/>
        <v>0.56074418570425499</v>
      </c>
      <c r="AP3628" s="6">
        <f>+AM3628</f>
        <v>472260.52365499089</v>
      </c>
      <c r="AQ3628" s="5" t="s">
        <v>0</v>
      </c>
    </row>
    <row r="3629" spans="1:43" x14ac:dyDescent="0.25">
      <c r="A3629" s="42">
        <v>1168</v>
      </c>
      <c r="B3629" s="24">
        <v>78181508</v>
      </c>
      <c r="C3629" s="26">
        <v>8714102</v>
      </c>
      <c r="D3629" s="24" t="s">
        <v>3</v>
      </c>
      <c r="E3629" s="24" t="s">
        <v>3</v>
      </c>
      <c r="F3629" s="23" t="s">
        <v>342</v>
      </c>
      <c r="G3629" s="22" t="s">
        <v>1</v>
      </c>
      <c r="H3629" s="21">
        <v>1</v>
      </c>
      <c r="I3629" s="20">
        <v>192503.54495798319</v>
      </c>
      <c r="J3629" s="20">
        <f t="shared" si="1763"/>
        <v>36575.673542016804</v>
      </c>
      <c r="K3629" s="19">
        <f t="shared" si="1764"/>
        <v>229079.21849999999</v>
      </c>
      <c r="L3629" s="15">
        <f t="shared" si="1765"/>
        <v>229079.21849999999</v>
      </c>
      <c r="M3629" s="17">
        <v>156521.00840336134</v>
      </c>
      <c r="N3629" s="17">
        <v>29738.991596638654</v>
      </c>
      <c r="O3629" s="16">
        <v>186260</v>
      </c>
      <c r="P3629" s="18">
        <v>186260</v>
      </c>
      <c r="Q3629" s="17">
        <v>146281.51260504202</v>
      </c>
      <c r="R3629" s="17">
        <v>27793.487394957985</v>
      </c>
      <c r="S3629" s="16">
        <v>174075</v>
      </c>
      <c r="T3629" s="15">
        <f t="shared" si="1757"/>
        <v>174075</v>
      </c>
      <c r="U3629" s="14"/>
      <c r="V3629" s="14"/>
      <c r="W3629" s="14"/>
      <c r="X3629" s="14"/>
      <c r="Y3629" s="14"/>
      <c r="Z3629" s="14"/>
      <c r="AA3629" s="14"/>
      <c r="AB3629" s="13"/>
      <c r="AC3629" s="12">
        <f t="shared" si="1766"/>
        <v>0</v>
      </c>
      <c r="AD3629" s="6">
        <f t="shared" si="1767"/>
        <v>0</v>
      </c>
      <c r="AE3629" s="6">
        <f t="shared" si="1768"/>
        <v>0</v>
      </c>
      <c r="AF3629" s="6">
        <f t="shared" si="1769"/>
        <v>0</v>
      </c>
      <c r="AG3629" s="9">
        <f>MIN(L3629,P3629,T3629)</f>
        <v>174075</v>
      </c>
      <c r="AH3629" s="11">
        <f t="shared" si="1750"/>
        <v>229079.21849999999</v>
      </c>
      <c r="AI3629" s="11">
        <f t="shared" si="1751"/>
        <v>180167.5</v>
      </c>
      <c r="AJ3629" s="10">
        <f t="shared" si="1752"/>
        <v>147353.55462499999</v>
      </c>
      <c r="AK3629" s="9">
        <f t="shared" si="1753"/>
        <v>177121.25</v>
      </c>
      <c r="AL3629" s="9">
        <f t="shared" si="1758"/>
        <v>204623.35924999998</v>
      </c>
      <c r="AM3629" s="6">
        <f>HARMEAN(L3629,P3629,T3629)</f>
        <v>193813.57809718396</v>
      </c>
      <c r="AN3629" s="8">
        <f t="shared" si="1770"/>
        <v>101027.88613559346</v>
      </c>
      <c r="AO3629" s="7">
        <f t="shared" si="1759"/>
        <v>0.56074423042776012</v>
      </c>
      <c r="AP3629" s="6">
        <f>+AM3629</f>
        <v>193813.57809718396</v>
      </c>
      <c r="AQ3629" s="5" t="s">
        <v>0</v>
      </c>
    </row>
    <row r="3630" spans="1:43" x14ac:dyDescent="0.25">
      <c r="A3630" s="42">
        <v>1169</v>
      </c>
      <c r="B3630" s="24">
        <v>78181508</v>
      </c>
      <c r="C3630" s="26">
        <v>8714102</v>
      </c>
      <c r="D3630" s="24" t="s">
        <v>3</v>
      </c>
      <c r="E3630" s="24" t="s">
        <v>3</v>
      </c>
      <c r="F3630" s="23" t="s">
        <v>341</v>
      </c>
      <c r="G3630" s="22" t="s">
        <v>1</v>
      </c>
      <c r="H3630" s="21">
        <v>1</v>
      </c>
      <c r="I3630" s="20">
        <v>252383.95255462185</v>
      </c>
      <c r="J3630" s="20">
        <f t="shared" si="1763"/>
        <v>47952.950985378149</v>
      </c>
      <c r="K3630" s="19">
        <f t="shared" si="1764"/>
        <v>300336.90353999997</v>
      </c>
      <c r="L3630" s="15">
        <f t="shared" si="1765"/>
        <v>300336.90353999997</v>
      </c>
      <c r="M3630" s="17">
        <v>207126.89075630254</v>
      </c>
      <c r="N3630" s="17">
        <v>39354.109243697487</v>
      </c>
      <c r="O3630" s="16">
        <v>246481.00000000003</v>
      </c>
      <c r="P3630" s="18">
        <v>246481.00000000003</v>
      </c>
      <c r="Q3630" s="17">
        <v>191784.03361344538</v>
      </c>
      <c r="R3630" s="17">
        <v>36438.966386554624</v>
      </c>
      <c r="S3630" s="16">
        <v>228223</v>
      </c>
      <c r="T3630" s="15">
        <f t="shared" si="1757"/>
        <v>228223</v>
      </c>
      <c r="U3630" s="14"/>
      <c r="V3630" s="14"/>
      <c r="W3630" s="14"/>
      <c r="X3630" s="14"/>
      <c r="Y3630" s="14"/>
      <c r="Z3630" s="14"/>
      <c r="AA3630" s="14"/>
      <c r="AB3630" s="13"/>
      <c r="AC3630" s="12">
        <f t="shared" si="1766"/>
        <v>0</v>
      </c>
      <c r="AD3630" s="6">
        <f t="shared" si="1767"/>
        <v>0</v>
      </c>
      <c r="AE3630" s="6">
        <f t="shared" si="1768"/>
        <v>0</v>
      </c>
      <c r="AF3630" s="6">
        <f t="shared" si="1769"/>
        <v>0</v>
      </c>
      <c r="AG3630" s="9">
        <f>MIN(L3630,P3630,T3630)</f>
        <v>228223</v>
      </c>
      <c r="AH3630" s="11">
        <f t="shared" si="1750"/>
        <v>300336.90353999997</v>
      </c>
      <c r="AI3630" s="11">
        <f t="shared" si="1751"/>
        <v>237352</v>
      </c>
      <c r="AJ3630" s="10">
        <f t="shared" si="1752"/>
        <v>193760.22588499999</v>
      </c>
      <c r="AK3630" s="9">
        <f t="shared" si="1753"/>
        <v>232787.5</v>
      </c>
      <c r="AL3630" s="9">
        <f t="shared" si="1758"/>
        <v>268844.45176999999</v>
      </c>
      <c r="AM3630" s="6">
        <f>HARMEAN(L3630,P3630,T3630)</f>
        <v>254920.35950275906</v>
      </c>
      <c r="AN3630" s="8">
        <f t="shared" si="1770"/>
        <v>132751.36682029601</v>
      </c>
      <c r="AO3630" s="7">
        <f t="shared" si="1759"/>
        <v>0.55930165669678789</v>
      </c>
      <c r="AP3630" s="6">
        <f>+AM3630</f>
        <v>254920.35950275906</v>
      </c>
      <c r="AQ3630" s="5" t="s">
        <v>0</v>
      </c>
    </row>
    <row r="3631" spans="1:43" x14ac:dyDescent="0.25">
      <c r="A3631" s="42">
        <v>1170</v>
      </c>
      <c r="B3631" s="24">
        <v>78181508</v>
      </c>
      <c r="C3631" s="26">
        <v>8714102</v>
      </c>
      <c r="D3631" s="24" t="s">
        <v>3</v>
      </c>
      <c r="E3631" s="24" t="s">
        <v>3</v>
      </c>
      <c r="F3631" s="23" t="s">
        <v>340</v>
      </c>
      <c r="G3631" s="22" t="s">
        <v>1</v>
      </c>
      <c r="H3631" s="21">
        <v>1</v>
      </c>
      <c r="I3631" s="20">
        <v>192503.54495798319</v>
      </c>
      <c r="J3631" s="20">
        <f t="shared" si="1763"/>
        <v>36575.673542016804</v>
      </c>
      <c r="K3631" s="19">
        <f t="shared" si="1764"/>
        <v>229079.21849999999</v>
      </c>
      <c r="L3631" s="15">
        <f t="shared" si="1765"/>
        <v>229079.21849999999</v>
      </c>
      <c r="M3631" s="17">
        <v>159447.05882352943</v>
      </c>
      <c r="N3631" s="17">
        <v>30294.941176470591</v>
      </c>
      <c r="O3631" s="16">
        <v>189742.00000000003</v>
      </c>
      <c r="P3631" s="18">
        <v>189742.00000000003</v>
      </c>
      <c r="Q3631" s="17">
        <v>146281.51260504202</v>
      </c>
      <c r="R3631" s="17">
        <v>27793.487394957985</v>
      </c>
      <c r="S3631" s="16">
        <v>174075</v>
      </c>
      <c r="T3631" s="15">
        <f t="shared" si="1757"/>
        <v>174075</v>
      </c>
      <c r="U3631" s="14"/>
      <c r="V3631" s="14"/>
      <c r="W3631" s="14"/>
      <c r="X3631" s="14"/>
      <c r="Y3631" s="14"/>
      <c r="Z3631" s="14"/>
      <c r="AA3631" s="14"/>
      <c r="AB3631" s="13">
        <v>96000</v>
      </c>
      <c r="AC3631" s="12">
        <f t="shared" si="1766"/>
        <v>18240</v>
      </c>
      <c r="AD3631" s="6">
        <f t="shared" si="1767"/>
        <v>114240</v>
      </c>
      <c r="AE3631" s="6">
        <f t="shared" si="1768"/>
        <v>5826.24</v>
      </c>
      <c r="AF3631" s="6">
        <f t="shared" si="1769"/>
        <v>120066.24000000001</v>
      </c>
      <c r="AG3631" s="9">
        <f>MIN(L3631,P3631,T3631,AF3631)</f>
        <v>120066.24000000001</v>
      </c>
      <c r="AH3631" s="11">
        <f t="shared" si="1750"/>
        <v>229079.21849999999</v>
      </c>
      <c r="AI3631" s="11">
        <f t="shared" si="1751"/>
        <v>181908.5</v>
      </c>
      <c r="AJ3631" s="10">
        <f t="shared" si="1752"/>
        <v>178240.61462499999</v>
      </c>
      <c r="AK3631" s="9">
        <f t="shared" si="1753"/>
        <v>150987.37</v>
      </c>
      <c r="AL3631" s="9">
        <f t="shared" si="1758"/>
        <v>205493.85924999998</v>
      </c>
      <c r="AM3631" s="6">
        <f>HARMEAN(L3631,P3631,T3631,AF3631)</f>
        <v>168712.28398567886</v>
      </c>
      <c r="AN3631" s="8">
        <f t="shared" si="1770"/>
        <v>45160.660305614445</v>
      </c>
      <c r="AO3631" s="7">
        <f t="shared" si="1759"/>
        <v>0.2482603083726953</v>
      </c>
      <c r="AP3631" s="6">
        <f>+AG3631</f>
        <v>120066.24000000001</v>
      </c>
      <c r="AQ3631" s="5" t="s">
        <v>4</v>
      </c>
    </row>
    <row r="3632" spans="1:43" ht="25.5" x14ac:dyDescent="0.25">
      <c r="A3632" s="42">
        <v>1171</v>
      </c>
      <c r="B3632" s="24">
        <v>78181508</v>
      </c>
      <c r="C3632" s="26">
        <v>8714102</v>
      </c>
      <c r="D3632" s="24" t="s">
        <v>3</v>
      </c>
      <c r="E3632" s="24" t="s">
        <v>3</v>
      </c>
      <c r="F3632" s="23" t="s">
        <v>339</v>
      </c>
      <c r="G3632" s="22" t="s">
        <v>1</v>
      </c>
      <c r="H3632" s="21">
        <v>1</v>
      </c>
      <c r="I3632" s="20">
        <v>280460.77290756302</v>
      </c>
      <c r="J3632" s="20">
        <f t="shared" si="1763"/>
        <v>53287.546852436972</v>
      </c>
      <c r="K3632" s="19">
        <f t="shared" si="1764"/>
        <v>333748.31975999998</v>
      </c>
      <c r="L3632" s="15">
        <f t="shared" si="1765"/>
        <v>333748.31975999998</v>
      </c>
      <c r="M3632" s="17">
        <v>223775.63025210085</v>
      </c>
      <c r="N3632" s="17">
        <v>42517.36974789916</v>
      </c>
      <c r="O3632" s="16">
        <v>266293</v>
      </c>
      <c r="P3632" s="18">
        <v>266293</v>
      </c>
      <c r="Q3632" s="17">
        <v>213119.32773109246</v>
      </c>
      <c r="R3632" s="17">
        <v>40492.672268907569</v>
      </c>
      <c r="S3632" s="16">
        <v>253612.00000000003</v>
      </c>
      <c r="T3632" s="15">
        <f t="shared" si="1757"/>
        <v>253612.00000000003</v>
      </c>
      <c r="U3632" s="14"/>
      <c r="V3632" s="14"/>
      <c r="W3632" s="14"/>
      <c r="X3632" s="14"/>
      <c r="Y3632" s="14"/>
      <c r="Z3632" s="14"/>
      <c r="AA3632" s="14"/>
      <c r="AB3632" s="13">
        <v>111000</v>
      </c>
      <c r="AC3632" s="12">
        <f t="shared" si="1766"/>
        <v>21090</v>
      </c>
      <c r="AD3632" s="6">
        <f t="shared" si="1767"/>
        <v>132090</v>
      </c>
      <c r="AE3632" s="6">
        <f t="shared" si="1768"/>
        <v>6736.5899999999992</v>
      </c>
      <c r="AF3632" s="6">
        <f t="shared" si="1769"/>
        <v>138826.59</v>
      </c>
      <c r="AG3632" s="9">
        <f>MIN(L3632,P3632,T3632,AF3632)</f>
        <v>138826.59</v>
      </c>
      <c r="AH3632" s="11">
        <f t="shared" si="1750"/>
        <v>333748.31975999998</v>
      </c>
      <c r="AI3632" s="11">
        <f t="shared" si="1751"/>
        <v>259952.5</v>
      </c>
      <c r="AJ3632" s="10">
        <f t="shared" si="1752"/>
        <v>248119.97743999999</v>
      </c>
      <c r="AK3632" s="9">
        <f t="shared" si="1753"/>
        <v>199389.54499999998</v>
      </c>
      <c r="AL3632" s="9">
        <f t="shared" si="1758"/>
        <v>296850.40987999999</v>
      </c>
      <c r="AM3632" s="6">
        <f>HARMEAN(L3632,P3632,T3632,AF3632)</f>
        <v>223491.23103854957</v>
      </c>
      <c r="AN3632" s="8">
        <f t="shared" si="1770"/>
        <v>80906.692362966132</v>
      </c>
      <c r="AO3632" s="7">
        <f t="shared" si="1759"/>
        <v>0.31123644651606019</v>
      </c>
      <c r="AP3632" s="6">
        <f>+AG3632</f>
        <v>138826.59</v>
      </c>
      <c r="AQ3632" s="5" t="s">
        <v>4</v>
      </c>
    </row>
    <row r="3633" spans="1:43" ht="25.5" x14ac:dyDescent="0.25">
      <c r="A3633" s="42">
        <v>1172</v>
      </c>
      <c r="B3633" s="24">
        <v>78181508</v>
      </c>
      <c r="C3633" s="26">
        <v>8714102</v>
      </c>
      <c r="D3633" s="24" t="s">
        <v>3</v>
      </c>
      <c r="E3633" s="24" t="s">
        <v>3</v>
      </c>
      <c r="F3633" s="23" t="s">
        <v>338</v>
      </c>
      <c r="G3633" s="22" t="s">
        <v>1</v>
      </c>
      <c r="H3633" s="21">
        <v>1</v>
      </c>
      <c r="I3633" s="20">
        <v>236531.36994957985</v>
      </c>
      <c r="J3633" s="20">
        <f t="shared" si="1763"/>
        <v>44940.960290420175</v>
      </c>
      <c r="K3633" s="19">
        <f t="shared" si="1764"/>
        <v>281472.33024000004</v>
      </c>
      <c r="L3633" s="15">
        <f t="shared" si="1765"/>
        <v>281472.33024000004</v>
      </c>
      <c r="M3633" s="17">
        <v>188724.36974789918</v>
      </c>
      <c r="N3633" s="17">
        <v>35857.630252100847</v>
      </c>
      <c r="O3633" s="16">
        <v>224582.00000000003</v>
      </c>
      <c r="P3633" s="18">
        <v>224582.00000000003</v>
      </c>
      <c r="Q3633" s="17">
        <v>179737.81512605044</v>
      </c>
      <c r="R3633" s="17">
        <v>34150.184873949584</v>
      </c>
      <c r="S3633" s="16">
        <v>213888.00000000003</v>
      </c>
      <c r="T3633" s="15">
        <f t="shared" si="1757"/>
        <v>213888.00000000003</v>
      </c>
      <c r="U3633" s="14"/>
      <c r="V3633" s="14"/>
      <c r="W3633" s="14"/>
      <c r="X3633" s="14"/>
      <c r="Y3633" s="14"/>
      <c r="Z3633" s="14"/>
      <c r="AA3633" s="14"/>
      <c r="AB3633" s="13"/>
      <c r="AC3633" s="12">
        <f t="shared" si="1766"/>
        <v>0</v>
      </c>
      <c r="AD3633" s="6">
        <f t="shared" si="1767"/>
        <v>0</v>
      </c>
      <c r="AE3633" s="6">
        <f t="shared" si="1768"/>
        <v>0</v>
      </c>
      <c r="AF3633" s="6">
        <f t="shared" si="1769"/>
        <v>0</v>
      </c>
      <c r="AG3633" s="9">
        <f t="shared" ref="AG3633:AG3650" si="1771">MIN(L3633,P3633,T3633)</f>
        <v>213888.00000000003</v>
      </c>
      <c r="AH3633" s="11">
        <f t="shared" si="1750"/>
        <v>281472.33024000004</v>
      </c>
      <c r="AI3633" s="11">
        <f t="shared" si="1751"/>
        <v>219235.00000000003</v>
      </c>
      <c r="AJ3633" s="10">
        <f t="shared" si="1752"/>
        <v>179985.58256000001</v>
      </c>
      <c r="AK3633" s="9">
        <f t="shared" si="1753"/>
        <v>216561.50000000003</v>
      </c>
      <c r="AL3633" s="9">
        <f t="shared" si="1758"/>
        <v>250353.66512000002</v>
      </c>
      <c r="AM3633" s="6">
        <f t="shared" ref="AM3633:AM3650" si="1772">HARMEAN(L3633,P3633,T3633)</f>
        <v>236577.98853845985</v>
      </c>
      <c r="AN3633" s="8">
        <f t="shared" si="1770"/>
        <v>123602.29803808307</v>
      </c>
      <c r="AO3633" s="7">
        <f t="shared" si="1759"/>
        <v>0.5637890758231261</v>
      </c>
      <c r="AP3633" s="6">
        <f t="shared" ref="AP3633:AP3650" si="1773">+AM3633</f>
        <v>236577.98853845985</v>
      </c>
      <c r="AQ3633" s="5" t="s">
        <v>0</v>
      </c>
    </row>
    <row r="3634" spans="1:43" ht="25.5" x14ac:dyDescent="0.25">
      <c r="A3634" s="42">
        <v>1173</v>
      </c>
      <c r="B3634" s="24">
        <v>78181508</v>
      </c>
      <c r="C3634" s="26">
        <v>8714102</v>
      </c>
      <c r="D3634" s="24" t="s">
        <v>3</v>
      </c>
      <c r="E3634" s="24" t="s">
        <v>3</v>
      </c>
      <c r="F3634" s="23" t="s">
        <v>337</v>
      </c>
      <c r="G3634" s="22" t="s">
        <v>1</v>
      </c>
      <c r="H3634" s="21">
        <v>1</v>
      </c>
      <c r="I3634" s="20">
        <v>238066.31132773109</v>
      </c>
      <c r="J3634" s="20">
        <f t="shared" si="1763"/>
        <v>45232.599152268907</v>
      </c>
      <c r="K3634" s="19">
        <f t="shared" si="1764"/>
        <v>283298.91048000002</v>
      </c>
      <c r="L3634" s="15">
        <f t="shared" si="1765"/>
        <v>283298.91048000002</v>
      </c>
      <c r="M3634" s="17">
        <v>191758.82352941178</v>
      </c>
      <c r="N3634" s="17">
        <v>36434.176470588238</v>
      </c>
      <c r="O3634" s="16">
        <v>228193</v>
      </c>
      <c r="P3634" s="18">
        <v>228193</v>
      </c>
      <c r="Q3634" s="17">
        <v>180904.20168067227</v>
      </c>
      <c r="R3634" s="17">
        <v>34371.798319327732</v>
      </c>
      <c r="S3634" s="16">
        <v>215276</v>
      </c>
      <c r="T3634" s="15">
        <f t="shared" si="1757"/>
        <v>215276</v>
      </c>
      <c r="U3634" s="14"/>
      <c r="V3634" s="14"/>
      <c r="W3634" s="14"/>
      <c r="X3634" s="14"/>
      <c r="Y3634" s="14"/>
      <c r="Z3634" s="14"/>
      <c r="AA3634" s="14"/>
      <c r="AB3634" s="13"/>
      <c r="AC3634" s="12">
        <f t="shared" si="1766"/>
        <v>0</v>
      </c>
      <c r="AD3634" s="6">
        <f t="shared" si="1767"/>
        <v>0</v>
      </c>
      <c r="AE3634" s="6">
        <f t="shared" si="1768"/>
        <v>0</v>
      </c>
      <c r="AF3634" s="6">
        <f t="shared" si="1769"/>
        <v>0</v>
      </c>
      <c r="AG3634" s="9">
        <f t="shared" si="1771"/>
        <v>215276</v>
      </c>
      <c r="AH3634" s="11">
        <f t="shared" si="1750"/>
        <v>283298.91048000002</v>
      </c>
      <c r="AI3634" s="11">
        <f t="shared" si="1751"/>
        <v>221734.5</v>
      </c>
      <c r="AJ3634" s="10">
        <f t="shared" si="1752"/>
        <v>181691.97762000002</v>
      </c>
      <c r="AK3634" s="9">
        <f t="shared" si="1753"/>
        <v>218505.25</v>
      </c>
      <c r="AL3634" s="9">
        <f t="shared" si="1758"/>
        <v>252516.70524000001</v>
      </c>
      <c r="AM3634" s="6">
        <f t="shared" si="1772"/>
        <v>238904.94315039486</v>
      </c>
      <c r="AN3634" s="8">
        <f t="shared" si="1770"/>
        <v>124667.7921227568</v>
      </c>
      <c r="AO3634" s="7">
        <f t="shared" si="1759"/>
        <v>0.56223903868255409</v>
      </c>
      <c r="AP3634" s="6">
        <f t="shared" si="1773"/>
        <v>238904.94315039486</v>
      </c>
      <c r="AQ3634" s="5" t="s">
        <v>0</v>
      </c>
    </row>
    <row r="3635" spans="1:43" x14ac:dyDescent="0.25">
      <c r="A3635" s="42">
        <v>1174</v>
      </c>
      <c r="B3635" s="24">
        <v>78181508</v>
      </c>
      <c r="C3635" s="26">
        <v>8714102</v>
      </c>
      <c r="D3635" s="24" t="s">
        <v>3</v>
      </c>
      <c r="E3635" s="24" t="s">
        <v>3</v>
      </c>
      <c r="F3635" s="23" t="s">
        <v>336</v>
      </c>
      <c r="G3635" s="22" t="s">
        <v>1</v>
      </c>
      <c r="H3635" s="21">
        <v>1</v>
      </c>
      <c r="I3635" s="20">
        <v>795367.25334453792</v>
      </c>
      <c r="J3635" s="20">
        <f t="shared" si="1763"/>
        <v>151119.7781354622</v>
      </c>
      <c r="K3635" s="19">
        <f t="shared" si="1764"/>
        <v>946487.03148000012</v>
      </c>
      <c r="L3635" s="15">
        <f t="shared" si="1765"/>
        <v>946487.03148000012</v>
      </c>
      <c r="M3635" s="17">
        <v>646698.31932773115</v>
      </c>
      <c r="N3635" s="17">
        <v>122872.68067226892</v>
      </c>
      <c r="O3635" s="16">
        <v>769571.00000000012</v>
      </c>
      <c r="P3635" s="18">
        <v>769571.00000000012</v>
      </c>
      <c r="Q3635" s="17">
        <v>604391.59663865552</v>
      </c>
      <c r="R3635" s="17">
        <v>114834.40336134455</v>
      </c>
      <c r="S3635" s="16">
        <v>719226.00000000012</v>
      </c>
      <c r="T3635" s="15">
        <f t="shared" si="1757"/>
        <v>719226.00000000012</v>
      </c>
      <c r="U3635" s="14"/>
      <c r="V3635" s="14"/>
      <c r="W3635" s="14"/>
      <c r="X3635" s="14"/>
      <c r="Y3635" s="14"/>
      <c r="Z3635" s="14"/>
      <c r="AA3635" s="14"/>
      <c r="AB3635" s="13"/>
      <c r="AC3635" s="12">
        <f t="shared" si="1766"/>
        <v>0</v>
      </c>
      <c r="AD3635" s="6">
        <f t="shared" si="1767"/>
        <v>0</v>
      </c>
      <c r="AE3635" s="6">
        <f t="shared" si="1768"/>
        <v>0</v>
      </c>
      <c r="AF3635" s="6">
        <f t="shared" si="1769"/>
        <v>0</v>
      </c>
      <c r="AG3635" s="9">
        <f t="shared" si="1771"/>
        <v>719226.00000000012</v>
      </c>
      <c r="AH3635" s="11">
        <f t="shared" si="1750"/>
        <v>946487.03148000012</v>
      </c>
      <c r="AI3635" s="11">
        <f t="shared" si="1751"/>
        <v>744398.50000000012</v>
      </c>
      <c r="AJ3635" s="10">
        <f t="shared" si="1752"/>
        <v>608821.00787000009</v>
      </c>
      <c r="AK3635" s="9">
        <f t="shared" si="1753"/>
        <v>731812.25000000012</v>
      </c>
      <c r="AL3635" s="9">
        <f t="shared" si="1758"/>
        <v>845442.76574000018</v>
      </c>
      <c r="AM3635" s="6">
        <f t="shared" si="1772"/>
        <v>800779.9965413193</v>
      </c>
      <c r="AN3635" s="8">
        <f t="shared" si="1770"/>
        <v>417417.13164868712</v>
      </c>
      <c r="AO3635" s="7">
        <f t="shared" si="1759"/>
        <v>0.56074418694917716</v>
      </c>
      <c r="AP3635" s="6">
        <f t="shared" si="1773"/>
        <v>800779.9965413193</v>
      </c>
      <c r="AQ3635" s="5" t="s">
        <v>0</v>
      </c>
    </row>
    <row r="3636" spans="1:43" x14ac:dyDescent="0.25">
      <c r="A3636" s="42">
        <v>1175</v>
      </c>
      <c r="B3636" s="24">
        <v>78181508</v>
      </c>
      <c r="C3636" s="26">
        <v>8714102</v>
      </c>
      <c r="D3636" s="24" t="s">
        <v>3</v>
      </c>
      <c r="E3636" s="24" t="s">
        <v>3</v>
      </c>
      <c r="F3636" s="23" t="s">
        <v>335</v>
      </c>
      <c r="G3636" s="22" t="s">
        <v>1</v>
      </c>
      <c r="H3636" s="21">
        <v>1</v>
      </c>
      <c r="I3636" s="20">
        <v>1627144.0239327732</v>
      </c>
      <c r="J3636" s="20">
        <f t="shared" si="1763"/>
        <v>309157.36454722693</v>
      </c>
      <c r="K3636" s="19">
        <f t="shared" si="1764"/>
        <v>1936301.3884800002</v>
      </c>
      <c r="L3636" s="15">
        <f t="shared" si="1765"/>
        <v>1936301.3884800002</v>
      </c>
      <c r="M3636" s="17">
        <v>1323001.6806722691</v>
      </c>
      <c r="N3636" s="17">
        <v>251370.31932773112</v>
      </c>
      <c r="O3636" s="16">
        <v>1574372.0000000002</v>
      </c>
      <c r="P3636" s="18">
        <v>1574372.0000000002</v>
      </c>
      <c r="Q3636" s="17">
        <v>1236450.4201680673</v>
      </c>
      <c r="R3636" s="17">
        <v>234925.57983193279</v>
      </c>
      <c r="S3636" s="16">
        <v>1471376</v>
      </c>
      <c r="T3636" s="15">
        <f t="shared" si="1757"/>
        <v>1471376</v>
      </c>
      <c r="U3636" s="14"/>
      <c r="V3636" s="14"/>
      <c r="W3636" s="14"/>
      <c r="X3636" s="14"/>
      <c r="Y3636" s="14"/>
      <c r="Z3636" s="14"/>
      <c r="AA3636" s="14"/>
      <c r="AB3636" s="13"/>
      <c r="AC3636" s="12">
        <f t="shared" si="1766"/>
        <v>0</v>
      </c>
      <c r="AD3636" s="6">
        <f t="shared" si="1767"/>
        <v>0</v>
      </c>
      <c r="AE3636" s="6">
        <f t="shared" si="1768"/>
        <v>0</v>
      </c>
      <c r="AF3636" s="6">
        <f t="shared" si="1769"/>
        <v>0</v>
      </c>
      <c r="AG3636" s="9">
        <f t="shared" si="1771"/>
        <v>1471376</v>
      </c>
      <c r="AH3636" s="11">
        <f t="shared" si="1750"/>
        <v>1936301.3884800002</v>
      </c>
      <c r="AI3636" s="11">
        <f t="shared" si="1751"/>
        <v>1522874</v>
      </c>
      <c r="AJ3636" s="10">
        <f t="shared" si="1752"/>
        <v>1245512.34712</v>
      </c>
      <c r="AK3636" s="9">
        <f t="shared" si="1753"/>
        <v>1497125</v>
      </c>
      <c r="AL3636" s="9">
        <f t="shared" si="1758"/>
        <v>1729587.6942400001</v>
      </c>
      <c r="AM3636" s="6">
        <f t="shared" si="1772"/>
        <v>1638217.7793653798</v>
      </c>
      <c r="AN3636" s="8">
        <f t="shared" si="1770"/>
        <v>853942.53660616057</v>
      </c>
      <c r="AO3636" s="7">
        <f t="shared" si="1759"/>
        <v>0.56074405144887929</v>
      </c>
      <c r="AP3636" s="6">
        <f t="shared" si="1773"/>
        <v>1638217.7793653798</v>
      </c>
      <c r="AQ3636" s="5" t="s">
        <v>0</v>
      </c>
    </row>
    <row r="3637" spans="1:43" ht="25.5" x14ac:dyDescent="0.25">
      <c r="A3637" s="42">
        <v>1176</v>
      </c>
      <c r="B3637" s="24">
        <v>78181508</v>
      </c>
      <c r="C3637" s="26">
        <v>8714102</v>
      </c>
      <c r="D3637" s="24" t="s">
        <v>3</v>
      </c>
      <c r="E3637" s="24" t="s">
        <v>3</v>
      </c>
      <c r="F3637" s="23" t="s">
        <v>334</v>
      </c>
      <c r="G3637" s="22" t="s">
        <v>1</v>
      </c>
      <c r="H3637" s="21">
        <v>1</v>
      </c>
      <c r="I3637" s="20">
        <v>548199.66857142863</v>
      </c>
      <c r="J3637" s="20">
        <f t="shared" si="1763"/>
        <v>104157.93702857144</v>
      </c>
      <c r="K3637" s="19">
        <f t="shared" si="1764"/>
        <v>652357.60560000013</v>
      </c>
      <c r="L3637" s="15">
        <f t="shared" si="1765"/>
        <v>652357.60560000013</v>
      </c>
      <c r="M3637" s="17">
        <v>437400</v>
      </c>
      <c r="N3637" s="17">
        <v>83106</v>
      </c>
      <c r="O3637" s="16">
        <v>520506</v>
      </c>
      <c r="P3637" s="18">
        <v>520506</v>
      </c>
      <c r="Q3637" s="17">
        <v>416571.42857142858</v>
      </c>
      <c r="R3637" s="17">
        <v>79148.571428571435</v>
      </c>
      <c r="S3637" s="16">
        <v>495720</v>
      </c>
      <c r="T3637" s="15">
        <f t="shared" si="1757"/>
        <v>495720</v>
      </c>
      <c r="U3637" s="14"/>
      <c r="V3637" s="14"/>
      <c r="W3637" s="14"/>
      <c r="X3637" s="14"/>
      <c r="Y3637" s="14"/>
      <c r="Z3637" s="14"/>
      <c r="AA3637" s="14"/>
      <c r="AB3637" s="13"/>
      <c r="AC3637" s="12">
        <f t="shared" si="1766"/>
        <v>0</v>
      </c>
      <c r="AD3637" s="6">
        <f t="shared" si="1767"/>
        <v>0</v>
      </c>
      <c r="AE3637" s="6">
        <f t="shared" si="1768"/>
        <v>0</v>
      </c>
      <c r="AF3637" s="6">
        <f t="shared" si="1769"/>
        <v>0</v>
      </c>
      <c r="AG3637" s="9">
        <f t="shared" si="1771"/>
        <v>495720</v>
      </c>
      <c r="AH3637" s="11">
        <f t="shared" si="1750"/>
        <v>652357.60560000013</v>
      </c>
      <c r="AI3637" s="11">
        <f t="shared" si="1751"/>
        <v>508113</v>
      </c>
      <c r="AJ3637" s="10">
        <f t="shared" si="1752"/>
        <v>417145.90140000003</v>
      </c>
      <c r="AK3637" s="9">
        <f t="shared" si="1753"/>
        <v>501916.5</v>
      </c>
      <c r="AL3637" s="9">
        <f t="shared" si="1758"/>
        <v>580235.30280000006</v>
      </c>
      <c r="AM3637" s="6">
        <f t="shared" si="1772"/>
        <v>548308.05759922136</v>
      </c>
      <c r="AN3637" s="8">
        <f t="shared" si="1770"/>
        <v>286468.40884635726</v>
      </c>
      <c r="AO3637" s="7">
        <f t="shared" si="1759"/>
        <v>0.56378878093329088</v>
      </c>
      <c r="AP3637" s="6">
        <f t="shared" si="1773"/>
        <v>548308.05759922136</v>
      </c>
      <c r="AQ3637" s="5" t="s">
        <v>0</v>
      </c>
    </row>
    <row r="3638" spans="1:43" x14ac:dyDescent="0.25">
      <c r="A3638" s="42">
        <v>1177</v>
      </c>
      <c r="B3638" s="24">
        <v>78181508</v>
      </c>
      <c r="C3638" s="26">
        <v>8714102</v>
      </c>
      <c r="D3638" s="24" t="s">
        <v>3</v>
      </c>
      <c r="E3638" s="24" t="s">
        <v>3</v>
      </c>
      <c r="F3638" s="23" t="s">
        <v>333</v>
      </c>
      <c r="G3638" s="22" t="s">
        <v>1</v>
      </c>
      <c r="H3638" s="21">
        <v>1</v>
      </c>
      <c r="I3638" s="20">
        <v>237463.61460504204</v>
      </c>
      <c r="J3638" s="20">
        <f t="shared" si="1763"/>
        <v>45118.086774957985</v>
      </c>
      <c r="K3638" s="19">
        <f t="shared" si="1764"/>
        <v>282581.70138000004</v>
      </c>
      <c r="L3638" s="15">
        <f t="shared" si="1765"/>
        <v>282581.70138000004</v>
      </c>
      <c r="M3638" s="17">
        <v>196686.55462184874</v>
      </c>
      <c r="N3638" s="17">
        <v>37370.445378151264</v>
      </c>
      <c r="O3638" s="16">
        <v>234057</v>
      </c>
      <c r="P3638" s="18">
        <v>234057</v>
      </c>
      <c r="Q3638" s="17">
        <v>180446.21848739497</v>
      </c>
      <c r="R3638" s="17">
        <v>34284.781512605048</v>
      </c>
      <c r="S3638" s="16">
        <v>214731.00000000003</v>
      </c>
      <c r="T3638" s="15">
        <f t="shared" si="1757"/>
        <v>214731.00000000003</v>
      </c>
      <c r="U3638" s="14"/>
      <c r="V3638" s="14"/>
      <c r="W3638" s="14"/>
      <c r="X3638" s="14"/>
      <c r="Y3638" s="14"/>
      <c r="Z3638" s="14"/>
      <c r="AA3638" s="14"/>
      <c r="AB3638" s="13"/>
      <c r="AC3638" s="12">
        <f t="shared" si="1766"/>
        <v>0</v>
      </c>
      <c r="AD3638" s="6">
        <f t="shared" si="1767"/>
        <v>0</v>
      </c>
      <c r="AE3638" s="6">
        <f t="shared" si="1768"/>
        <v>0</v>
      </c>
      <c r="AF3638" s="6">
        <f t="shared" si="1769"/>
        <v>0</v>
      </c>
      <c r="AG3638" s="9">
        <f t="shared" si="1771"/>
        <v>214731.00000000003</v>
      </c>
      <c r="AH3638" s="11">
        <f t="shared" si="1750"/>
        <v>282581.70138000004</v>
      </c>
      <c r="AI3638" s="11">
        <f t="shared" si="1751"/>
        <v>224394</v>
      </c>
      <c r="AJ3638" s="10">
        <f t="shared" si="1752"/>
        <v>182842.42534500003</v>
      </c>
      <c r="AK3638" s="9">
        <f t="shared" si="1753"/>
        <v>219562.5</v>
      </c>
      <c r="AL3638" s="9">
        <f t="shared" si="1758"/>
        <v>253487.85069000002</v>
      </c>
      <c r="AM3638" s="6">
        <f t="shared" si="1772"/>
        <v>240611.10319418478</v>
      </c>
      <c r="AN3638" s="8">
        <f t="shared" si="1770"/>
        <v>125191.97197457447</v>
      </c>
      <c r="AO3638" s="7">
        <f t="shared" si="1759"/>
        <v>0.55791140571750786</v>
      </c>
      <c r="AP3638" s="6">
        <f t="shared" si="1773"/>
        <v>240611.10319418478</v>
      </c>
      <c r="AQ3638" s="5" t="s">
        <v>0</v>
      </c>
    </row>
    <row r="3639" spans="1:43" x14ac:dyDescent="0.25">
      <c r="A3639" s="42">
        <v>1178</v>
      </c>
      <c r="B3639" s="24">
        <v>78181508</v>
      </c>
      <c r="C3639" s="26">
        <v>8714102</v>
      </c>
      <c r="D3639" s="24" t="s">
        <v>3</v>
      </c>
      <c r="E3639" s="24" t="s">
        <v>3</v>
      </c>
      <c r="F3639" s="23" t="s">
        <v>332</v>
      </c>
      <c r="G3639" s="22" t="s">
        <v>1</v>
      </c>
      <c r="H3639" s="21">
        <v>1</v>
      </c>
      <c r="I3639" s="20">
        <v>213872.18490756303</v>
      </c>
      <c r="J3639" s="20">
        <f t="shared" si="1763"/>
        <v>40635.715132436977</v>
      </c>
      <c r="K3639" s="19">
        <f t="shared" si="1764"/>
        <v>254507.90004000001</v>
      </c>
      <c r="L3639" s="15">
        <f t="shared" si="1765"/>
        <v>254507.90004000001</v>
      </c>
      <c r="M3639" s="17">
        <v>170645.37815126052</v>
      </c>
      <c r="N3639" s="17">
        <v>32422.621848739498</v>
      </c>
      <c r="O3639" s="16">
        <v>203068.00000000003</v>
      </c>
      <c r="P3639" s="18">
        <v>203068.00000000003</v>
      </c>
      <c r="Q3639" s="17">
        <v>162519.32773109243</v>
      </c>
      <c r="R3639" s="17">
        <v>30878.672268907561</v>
      </c>
      <c r="S3639" s="16">
        <v>193398</v>
      </c>
      <c r="T3639" s="15">
        <f t="shared" si="1757"/>
        <v>193398</v>
      </c>
      <c r="U3639" s="14"/>
      <c r="V3639" s="14"/>
      <c r="W3639" s="14"/>
      <c r="X3639" s="14"/>
      <c r="Y3639" s="14"/>
      <c r="Z3639" s="14"/>
      <c r="AA3639" s="14"/>
      <c r="AB3639" s="13"/>
      <c r="AC3639" s="12">
        <f t="shared" si="1766"/>
        <v>0</v>
      </c>
      <c r="AD3639" s="6">
        <f t="shared" si="1767"/>
        <v>0</v>
      </c>
      <c r="AE3639" s="6">
        <f t="shared" si="1768"/>
        <v>0</v>
      </c>
      <c r="AF3639" s="6">
        <f t="shared" si="1769"/>
        <v>0</v>
      </c>
      <c r="AG3639" s="9">
        <f t="shared" si="1771"/>
        <v>193398</v>
      </c>
      <c r="AH3639" s="11">
        <f t="shared" si="1750"/>
        <v>254507.90004000001</v>
      </c>
      <c r="AI3639" s="11">
        <f t="shared" si="1751"/>
        <v>198233</v>
      </c>
      <c r="AJ3639" s="10">
        <f t="shared" si="1752"/>
        <v>162743.47500999999</v>
      </c>
      <c r="AK3639" s="9">
        <f t="shared" si="1753"/>
        <v>195815.5</v>
      </c>
      <c r="AL3639" s="9">
        <f t="shared" si="1758"/>
        <v>226370.45001999999</v>
      </c>
      <c r="AM3639" s="6">
        <f t="shared" si="1772"/>
        <v>213914.50831098485</v>
      </c>
      <c r="AN3639" s="8">
        <f t="shared" si="1770"/>
        <v>111761.5252482545</v>
      </c>
      <c r="AO3639" s="7">
        <f t="shared" si="1759"/>
        <v>0.56378869940047571</v>
      </c>
      <c r="AP3639" s="6">
        <f t="shared" si="1773"/>
        <v>213914.50831098485</v>
      </c>
      <c r="AQ3639" s="5" t="s">
        <v>0</v>
      </c>
    </row>
    <row r="3640" spans="1:43" x14ac:dyDescent="0.25">
      <c r="A3640" s="42">
        <v>1179</v>
      </c>
      <c r="B3640" s="24">
        <v>78181508</v>
      </c>
      <c r="C3640" s="26">
        <v>8714102</v>
      </c>
      <c r="D3640" s="24" t="s">
        <v>3</v>
      </c>
      <c r="E3640" s="24" t="s">
        <v>3</v>
      </c>
      <c r="F3640" s="23" t="s">
        <v>331</v>
      </c>
      <c r="G3640" s="22" t="s">
        <v>1</v>
      </c>
      <c r="H3640" s="21">
        <v>1</v>
      </c>
      <c r="I3640" s="20">
        <v>758708.91635294119</v>
      </c>
      <c r="J3640" s="20">
        <f t="shared" si="1763"/>
        <v>144154.69410705884</v>
      </c>
      <c r="K3640" s="19">
        <f t="shared" si="1764"/>
        <v>902863.61046</v>
      </c>
      <c r="L3640" s="15">
        <f t="shared" si="1765"/>
        <v>902863.61046</v>
      </c>
      <c r="M3640" s="17">
        <v>605362.18487394962</v>
      </c>
      <c r="N3640" s="17">
        <v>115018.81512605042</v>
      </c>
      <c r="O3640" s="16">
        <v>720381</v>
      </c>
      <c r="P3640" s="18">
        <v>720381</v>
      </c>
      <c r="Q3640" s="17">
        <v>576535.29411764711</v>
      </c>
      <c r="R3640" s="17">
        <v>109541.70588235295</v>
      </c>
      <c r="S3640" s="16">
        <v>686077</v>
      </c>
      <c r="T3640" s="15">
        <f t="shared" si="1757"/>
        <v>686077</v>
      </c>
      <c r="U3640" s="14"/>
      <c r="V3640" s="14"/>
      <c r="W3640" s="14"/>
      <c r="X3640" s="14"/>
      <c r="Y3640" s="14"/>
      <c r="Z3640" s="14"/>
      <c r="AA3640" s="14"/>
      <c r="AB3640" s="13"/>
      <c r="AC3640" s="12">
        <f t="shared" si="1766"/>
        <v>0</v>
      </c>
      <c r="AD3640" s="6">
        <f t="shared" si="1767"/>
        <v>0</v>
      </c>
      <c r="AE3640" s="6">
        <f t="shared" si="1768"/>
        <v>0</v>
      </c>
      <c r="AF3640" s="6">
        <f t="shared" si="1769"/>
        <v>0</v>
      </c>
      <c r="AG3640" s="9">
        <f t="shared" si="1771"/>
        <v>686077</v>
      </c>
      <c r="AH3640" s="11">
        <f t="shared" si="1750"/>
        <v>902863.61046</v>
      </c>
      <c r="AI3640" s="11">
        <f t="shared" si="1751"/>
        <v>703229</v>
      </c>
      <c r="AJ3640" s="10">
        <f t="shared" si="1752"/>
        <v>577330.40261500003</v>
      </c>
      <c r="AK3640" s="9">
        <f t="shared" si="1753"/>
        <v>694653</v>
      </c>
      <c r="AL3640" s="9">
        <f t="shared" si="1758"/>
        <v>803046.30523000006</v>
      </c>
      <c r="AM3640" s="6">
        <f t="shared" si="1772"/>
        <v>758858.9823650989</v>
      </c>
      <c r="AN3640" s="8">
        <f t="shared" si="1770"/>
        <v>396472.59638318617</v>
      </c>
      <c r="AO3640" s="7">
        <f t="shared" si="1759"/>
        <v>0.56378874645838861</v>
      </c>
      <c r="AP3640" s="6">
        <f t="shared" si="1773"/>
        <v>758858.9823650989</v>
      </c>
      <c r="AQ3640" s="5" t="s">
        <v>0</v>
      </c>
    </row>
    <row r="3641" spans="1:43" ht="25.5" x14ac:dyDescent="0.25">
      <c r="A3641" s="42">
        <v>1180</v>
      </c>
      <c r="B3641" s="24">
        <v>78181508</v>
      </c>
      <c r="C3641" s="26">
        <v>8714102</v>
      </c>
      <c r="D3641" s="24" t="s">
        <v>3</v>
      </c>
      <c r="E3641" s="24" t="s">
        <v>3</v>
      </c>
      <c r="F3641" s="23" t="s">
        <v>330</v>
      </c>
      <c r="G3641" s="22" t="s">
        <v>1</v>
      </c>
      <c r="H3641" s="21">
        <v>1</v>
      </c>
      <c r="I3641" s="20">
        <v>457510.95272268908</v>
      </c>
      <c r="J3641" s="20">
        <f t="shared" si="1763"/>
        <v>86927.08101731092</v>
      </c>
      <c r="K3641" s="19">
        <f t="shared" si="1764"/>
        <v>544438.03373999998</v>
      </c>
      <c r="L3641" s="15">
        <f t="shared" si="1765"/>
        <v>544438.03373999998</v>
      </c>
      <c r="M3641" s="17">
        <v>378947.05882352946</v>
      </c>
      <c r="N3641" s="17">
        <v>71999.941176470602</v>
      </c>
      <c r="O3641" s="16">
        <v>450947.00000000006</v>
      </c>
      <c r="P3641" s="18">
        <v>450947.00000000006</v>
      </c>
      <c r="Q3641" s="17">
        <v>347657.98319327732</v>
      </c>
      <c r="R3641" s="17">
        <v>66055.016806722691</v>
      </c>
      <c r="S3641" s="16">
        <v>413713</v>
      </c>
      <c r="T3641" s="15">
        <f t="shared" si="1757"/>
        <v>413713</v>
      </c>
      <c r="U3641" s="14"/>
      <c r="V3641" s="14"/>
      <c r="W3641" s="14"/>
      <c r="X3641" s="14"/>
      <c r="Y3641" s="14"/>
      <c r="Z3641" s="14"/>
      <c r="AA3641" s="14"/>
      <c r="AB3641" s="13"/>
      <c r="AC3641" s="12">
        <f t="shared" si="1766"/>
        <v>0</v>
      </c>
      <c r="AD3641" s="6">
        <f t="shared" si="1767"/>
        <v>0</v>
      </c>
      <c r="AE3641" s="6">
        <f t="shared" si="1768"/>
        <v>0</v>
      </c>
      <c r="AF3641" s="6">
        <f t="shared" si="1769"/>
        <v>0</v>
      </c>
      <c r="AG3641" s="9">
        <f t="shared" si="1771"/>
        <v>413713</v>
      </c>
      <c r="AH3641" s="11">
        <f t="shared" si="1750"/>
        <v>544438.03373999998</v>
      </c>
      <c r="AI3641" s="11">
        <f t="shared" si="1751"/>
        <v>432330</v>
      </c>
      <c r="AJ3641" s="10">
        <f t="shared" si="1752"/>
        <v>352274.50843500003</v>
      </c>
      <c r="AK3641" s="9">
        <f t="shared" si="1753"/>
        <v>423021.5</v>
      </c>
      <c r="AL3641" s="9">
        <f t="shared" si="1758"/>
        <v>488384.01686999999</v>
      </c>
      <c r="AM3641" s="6">
        <f t="shared" si="1772"/>
        <v>463574.88146631717</v>
      </c>
      <c r="AN3641" s="8">
        <f t="shared" si="1770"/>
        <v>241201.91996761679</v>
      </c>
      <c r="AO3641" s="7">
        <f t="shared" si="1759"/>
        <v>0.55791159523423495</v>
      </c>
      <c r="AP3641" s="6">
        <f t="shared" si="1773"/>
        <v>463574.88146631717</v>
      </c>
      <c r="AQ3641" s="5" t="s">
        <v>0</v>
      </c>
    </row>
    <row r="3642" spans="1:43" x14ac:dyDescent="0.25">
      <c r="A3642" s="42">
        <v>1181</v>
      </c>
      <c r="B3642" s="24">
        <v>78181508</v>
      </c>
      <c r="C3642" s="26">
        <v>8714102</v>
      </c>
      <c r="D3642" s="24" t="s">
        <v>3</v>
      </c>
      <c r="E3642" s="24" t="s">
        <v>3</v>
      </c>
      <c r="F3642" s="23" t="s">
        <v>329</v>
      </c>
      <c r="G3642" s="22" t="s">
        <v>1</v>
      </c>
      <c r="H3642" s="21">
        <v>1</v>
      </c>
      <c r="I3642" s="20">
        <v>615690.64285714296</v>
      </c>
      <c r="J3642" s="20">
        <f t="shared" si="1763"/>
        <v>116981.22214285716</v>
      </c>
      <c r="K3642" s="19">
        <f t="shared" si="1764"/>
        <v>732671.86500000011</v>
      </c>
      <c r="L3642" s="15">
        <f t="shared" si="1765"/>
        <v>732671.86500000011</v>
      </c>
      <c r="M3642" s="17">
        <v>505285.71428571432</v>
      </c>
      <c r="N3642" s="17">
        <v>96004.285714285725</v>
      </c>
      <c r="O3642" s="16">
        <v>601290</v>
      </c>
      <c r="P3642" s="18">
        <v>601290</v>
      </c>
      <c r="Q3642" s="17">
        <v>467857.1428571429</v>
      </c>
      <c r="R3642" s="17">
        <v>88892.857142857145</v>
      </c>
      <c r="S3642" s="16">
        <v>556750</v>
      </c>
      <c r="T3642" s="15">
        <f t="shared" si="1757"/>
        <v>556750</v>
      </c>
      <c r="U3642" s="14"/>
      <c r="V3642" s="14"/>
      <c r="W3642" s="14"/>
      <c r="X3642" s="14"/>
      <c r="Y3642" s="14"/>
      <c r="Z3642" s="14"/>
      <c r="AA3642" s="14"/>
      <c r="AB3642" s="13"/>
      <c r="AC3642" s="12">
        <f t="shared" si="1766"/>
        <v>0</v>
      </c>
      <c r="AD3642" s="6">
        <f t="shared" si="1767"/>
        <v>0</v>
      </c>
      <c r="AE3642" s="6">
        <f t="shared" si="1768"/>
        <v>0</v>
      </c>
      <c r="AF3642" s="6">
        <f t="shared" si="1769"/>
        <v>0</v>
      </c>
      <c r="AG3642" s="9">
        <f t="shared" si="1771"/>
        <v>556750</v>
      </c>
      <c r="AH3642" s="11">
        <f t="shared" si="1750"/>
        <v>732671.86500000011</v>
      </c>
      <c r="AI3642" s="11">
        <f t="shared" si="1751"/>
        <v>579020</v>
      </c>
      <c r="AJ3642" s="10">
        <f t="shared" si="1752"/>
        <v>472677.96625000006</v>
      </c>
      <c r="AK3642" s="9">
        <f t="shared" si="1753"/>
        <v>567885</v>
      </c>
      <c r="AL3642" s="9">
        <f t="shared" si="1758"/>
        <v>655845.93250000011</v>
      </c>
      <c r="AM3642" s="6">
        <f t="shared" si="1772"/>
        <v>621878.06834385823</v>
      </c>
      <c r="AN3642" s="8">
        <f t="shared" si="1770"/>
        <v>323846.90274347924</v>
      </c>
      <c r="AO3642" s="7">
        <f t="shared" si="1759"/>
        <v>0.55930175597298748</v>
      </c>
      <c r="AP3642" s="6">
        <f t="shared" si="1773"/>
        <v>621878.06834385823</v>
      </c>
      <c r="AQ3642" s="5" t="s">
        <v>0</v>
      </c>
    </row>
    <row r="3643" spans="1:43" x14ac:dyDescent="0.25">
      <c r="A3643" s="42">
        <v>1182</v>
      </c>
      <c r="B3643" s="24">
        <v>78181508</v>
      </c>
      <c r="C3643" s="26">
        <v>8714102</v>
      </c>
      <c r="D3643" s="24" t="s">
        <v>3</v>
      </c>
      <c r="E3643" s="24" t="s">
        <v>3</v>
      </c>
      <c r="F3643" s="23" t="s">
        <v>328</v>
      </c>
      <c r="G3643" s="22" t="s">
        <v>1</v>
      </c>
      <c r="H3643" s="21">
        <v>1</v>
      </c>
      <c r="I3643" s="20">
        <v>669468.88436974795</v>
      </c>
      <c r="J3643" s="20">
        <f t="shared" si="1763"/>
        <v>127199.08803025211</v>
      </c>
      <c r="K3643" s="19">
        <f t="shared" si="1764"/>
        <v>796667.97240000009</v>
      </c>
      <c r="L3643" s="15">
        <f t="shared" si="1765"/>
        <v>796667.97240000009</v>
      </c>
      <c r="M3643" s="17">
        <v>554507.56302521005</v>
      </c>
      <c r="N3643" s="17">
        <v>105356.43697478992</v>
      </c>
      <c r="O3643" s="16">
        <v>659864</v>
      </c>
      <c r="P3643" s="18">
        <v>659864</v>
      </c>
      <c r="Q3643" s="17">
        <v>508722.68907563027</v>
      </c>
      <c r="R3643" s="17">
        <v>96657.310924369755</v>
      </c>
      <c r="S3643" s="16">
        <v>605380</v>
      </c>
      <c r="T3643" s="15">
        <f t="shared" si="1757"/>
        <v>605380</v>
      </c>
      <c r="U3643" s="14"/>
      <c r="V3643" s="14"/>
      <c r="W3643" s="14"/>
      <c r="X3643" s="14"/>
      <c r="Y3643" s="14"/>
      <c r="Z3643" s="14"/>
      <c r="AA3643" s="14"/>
      <c r="AB3643" s="13"/>
      <c r="AC3643" s="12">
        <f t="shared" si="1766"/>
        <v>0</v>
      </c>
      <c r="AD3643" s="6">
        <f t="shared" si="1767"/>
        <v>0</v>
      </c>
      <c r="AE3643" s="6">
        <f t="shared" si="1768"/>
        <v>0</v>
      </c>
      <c r="AF3643" s="6">
        <f t="shared" si="1769"/>
        <v>0</v>
      </c>
      <c r="AG3643" s="9">
        <f t="shared" si="1771"/>
        <v>605380</v>
      </c>
      <c r="AH3643" s="11">
        <f t="shared" si="1750"/>
        <v>796667.97240000009</v>
      </c>
      <c r="AI3643" s="11">
        <f t="shared" si="1751"/>
        <v>632622</v>
      </c>
      <c r="AJ3643" s="10">
        <f t="shared" si="1752"/>
        <v>515477.99310000002</v>
      </c>
      <c r="AK3643" s="9">
        <f t="shared" si="1753"/>
        <v>619001</v>
      </c>
      <c r="AL3643" s="9">
        <f t="shared" si="1758"/>
        <v>714644.98620000004</v>
      </c>
      <c r="AM3643" s="6">
        <f t="shared" si="1772"/>
        <v>678342.15711842815</v>
      </c>
      <c r="AN3643" s="8">
        <f t="shared" si="1770"/>
        <v>352947.14224763296</v>
      </c>
      <c r="AO3643" s="7">
        <f t="shared" si="1759"/>
        <v>0.55791158424403986</v>
      </c>
      <c r="AP3643" s="6">
        <f t="shared" si="1773"/>
        <v>678342.15711842815</v>
      </c>
      <c r="AQ3643" s="5" t="s">
        <v>0</v>
      </c>
    </row>
    <row r="3644" spans="1:43" ht="25.5" x14ac:dyDescent="0.25">
      <c r="A3644" s="42">
        <v>1183</v>
      </c>
      <c r="B3644" s="24">
        <v>78181508</v>
      </c>
      <c r="C3644" s="26">
        <v>8714102</v>
      </c>
      <c r="D3644" s="24" t="s">
        <v>3</v>
      </c>
      <c r="E3644" s="24" t="s">
        <v>3</v>
      </c>
      <c r="F3644" s="23" t="s">
        <v>327</v>
      </c>
      <c r="G3644" s="22" t="s">
        <v>1</v>
      </c>
      <c r="H3644" s="21">
        <v>1</v>
      </c>
      <c r="I3644" s="20">
        <v>593788.97571428574</v>
      </c>
      <c r="J3644" s="20">
        <f t="shared" si="1763"/>
        <v>112819.90538571429</v>
      </c>
      <c r="K3644" s="19">
        <f t="shared" si="1764"/>
        <v>706608.8811</v>
      </c>
      <c r="L3644" s="15">
        <f t="shared" si="1765"/>
        <v>706608.8811</v>
      </c>
      <c r="M3644" s="17">
        <v>473774.78991596639</v>
      </c>
      <c r="N3644" s="17">
        <v>90017.210084033621</v>
      </c>
      <c r="O3644" s="16">
        <v>563792</v>
      </c>
      <c r="P3644" s="18">
        <v>563792</v>
      </c>
      <c r="Q3644" s="17">
        <v>451214.28571428574</v>
      </c>
      <c r="R3644" s="17">
        <v>85730.71428571429</v>
      </c>
      <c r="S3644" s="16">
        <v>536945</v>
      </c>
      <c r="T3644" s="15">
        <f t="shared" si="1757"/>
        <v>536945</v>
      </c>
      <c r="U3644" s="14"/>
      <c r="V3644" s="14"/>
      <c r="W3644" s="14"/>
      <c r="X3644" s="14"/>
      <c r="Y3644" s="14"/>
      <c r="Z3644" s="14"/>
      <c r="AA3644" s="14"/>
      <c r="AB3644" s="13"/>
      <c r="AC3644" s="12">
        <f t="shared" si="1766"/>
        <v>0</v>
      </c>
      <c r="AD3644" s="6">
        <f t="shared" si="1767"/>
        <v>0</v>
      </c>
      <c r="AE3644" s="6">
        <f t="shared" si="1768"/>
        <v>0</v>
      </c>
      <c r="AF3644" s="6">
        <f t="shared" si="1769"/>
        <v>0</v>
      </c>
      <c r="AG3644" s="9">
        <f t="shared" si="1771"/>
        <v>536945</v>
      </c>
      <c r="AH3644" s="11">
        <f t="shared" si="1750"/>
        <v>706608.8811</v>
      </c>
      <c r="AI3644" s="11">
        <f t="shared" si="1751"/>
        <v>550368.5</v>
      </c>
      <c r="AJ3644" s="10">
        <f t="shared" si="1752"/>
        <v>451836.47027499997</v>
      </c>
      <c r="AK3644" s="9">
        <f t="shared" si="1753"/>
        <v>543656.75</v>
      </c>
      <c r="AL3644" s="9">
        <f t="shared" si="1758"/>
        <v>628488.69054999994</v>
      </c>
      <c r="AM3644" s="6">
        <f t="shared" si="1772"/>
        <v>593906.28610247327</v>
      </c>
      <c r="AN3644" s="8">
        <f t="shared" si="1770"/>
        <v>310291.6260853706</v>
      </c>
      <c r="AO3644" s="7">
        <f t="shared" si="1759"/>
        <v>0.56378885435007742</v>
      </c>
      <c r="AP3644" s="6">
        <f t="shared" si="1773"/>
        <v>593906.28610247327</v>
      </c>
      <c r="AQ3644" s="5" t="s">
        <v>0</v>
      </c>
    </row>
    <row r="3645" spans="1:43" ht="25.5" x14ac:dyDescent="0.25">
      <c r="A3645" s="42">
        <v>1184</v>
      </c>
      <c r="B3645" s="24">
        <v>78181508</v>
      </c>
      <c r="C3645" s="26">
        <v>8714102</v>
      </c>
      <c r="D3645" s="24" t="s">
        <v>3</v>
      </c>
      <c r="E3645" s="24" t="s">
        <v>3</v>
      </c>
      <c r="F3645" s="23" t="s">
        <v>326</v>
      </c>
      <c r="G3645" s="22" t="s">
        <v>1</v>
      </c>
      <c r="H3645" s="21">
        <v>1</v>
      </c>
      <c r="I3645" s="20">
        <v>595432.29191596643</v>
      </c>
      <c r="J3645" s="20">
        <f t="shared" si="1763"/>
        <v>113132.13546403362</v>
      </c>
      <c r="K3645" s="19">
        <f t="shared" si="1764"/>
        <v>708564.42738000001</v>
      </c>
      <c r="L3645" s="15">
        <f t="shared" si="1765"/>
        <v>708564.42738000001</v>
      </c>
      <c r="M3645" s="17">
        <v>475085.71428571432</v>
      </c>
      <c r="N3645" s="17">
        <v>90266.285714285725</v>
      </c>
      <c r="O3645" s="16">
        <v>565352</v>
      </c>
      <c r="P3645" s="18">
        <v>565352</v>
      </c>
      <c r="Q3645" s="17">
        <v>452463.02521008404</v>
      </c>
      <c r="R3645" s="17">
        <v>85967.97478991597</v>
      </c>
      <c r="S3645" s="16">
        <v>538431</v>
      </c>
      <c r="T3645" s="15">
        <f t="shared" si="1757"/>
        <v>538431</v>
      </c>
      <c r="U3645" s="14"/>
      <c r="V3645" s="14"/>
      <c r="W3645" s="14"/>
      <c r="X3645" s="14"/>
      <c r="Y3645" s="14"/>
      <c r="Z3645" s="14"/>
      <c r="AA3645" s="14"/>
      <c r="AB3645" s="13"/>
      <c r="AC3645" s="12">
        <f t="shared" si="1766"/>
        <v>0</v>
      </c>
      <c r="AD3645" s="6">
        <f t="shared" si="1767"/>
        <v>0</v>
      </c>
      <c r="AE3645" s="6">
        <f t="shared" si="1768"/>
        <v>0</v>
      </c>
      <c r="AF3645" s="6">
        <f t="shared" si="1769"/>
        <v>0</v>
      </c>
      <c r="AG3645" s="9">
        <f t="shared" si="1771"/>
        <v>538431</v>
      </c>
      <c r="AH3645" s="11">
        <f t="shared" si="1750"/>
        <v>708564.42738000001</v>
      </c>
      <c r="AI3645" s="11">
        <f t="shared" si="1751"/>
        <v>551891.5</v>
      </c>
      <c r="AJ3645" s="10">
        <f t="shared" si="1752"/>
        <v>453086.856845</v>
      </c>
      <c r="AK3645" s="9">
        <f t="shared" si="1753"/>
        <v>545161.25</v>
      </c>
      <c r="AL3645" s="9">
        <f t="shared" si="1758"/>
        <v>630227.96369</v>
      </c>
      <c r="AM3645" s="6">
        <f t="shared" si="1772"/>
        <v>595549.81624949747</v>
      </c>
      <c r="AN3645" s="8">
        <f t="shared" si="1770"/>
        <v>311150.32488633803</v>
      </c>
      <c r="AO3645" s="7">
        <f t="shared" si="1759"/>
        <v>0.56378894200461149</v>
      </c>
      <c r="AP3645" s="6">
        <f t="shared" si="1773"/>
        <v>595549.81624949747</v>
      </c>
      <c r="AQ3645" s="5" t="s">
        <v>0</v>
      </c>
    </row>
    <row r="3646" spans="1:43" ht="25.5" x14ac:dyDescent="0.25">
      <c r="A3646" s="42">
        <v>1185</v>
      </c>
      <c r="B3646" s="24">
        <v>78181508</v>
      </c>
      <c r="C3646" s="26">
        <v>8714102</v>
      </c>
      <c r="D3646" s="24" t="s">
        <v>3</v>
      </c>
      <c r="E3646" s="24" t="s">
        <v>3</v>
      </c>
      <c r="F3646" s="23" t="s">
        <v>325</v>
      </c>
      <c r="G3646" s="22" t="s">
        <v>1</v>
      </c>
      <c r="H3646" s="21">
        <v>1</v>
      </c>
      <c r="I3646" s="20">
        <v>1364776.3172268907</v>
      </c>
      <c r="J3646" s="20">
        <f t="shared" si="1763"/>
        <v>259307.50027310924</v>
      </c>
      <c r="K3646" s="19">
        <f t="shared" si="1764"/>
        <v>1624083.8174999999</v>
      </c>
      <c r="L3646" s="15">
        <f t="shared" si="1765"/>
        <v>1624083.8174999999</v>
      </c>
      <c r="M3646" s="17">
        <v>1088933.6134453781</v>
      </c>
      <c r="N3646" s="17">
        <v>206897.38655462186</v>
      </c>
      <c r="O3646" s="16">
        <v>1295831</v>
      </c>
      <c r="P3646" s="18">
        <v>1295831</v>
      </c>
      <c r="Q3646" s="17">
        <v>1037079.8319327731</v>
      </c>
      <c r="R3646" s="17">
        <v>197045.16806722688</v>
      </c>
      <c r="S3646" s="16">
        <v>1234125</v>
      </c>
      <c r="T3646" s="15">
        <f t="shared" si="1757"/>
        <v>1234125</v>
      </c>
      <c r="U3646" s="14"/>
      <c r="V3646" s="14"/>
      <c r="W3646" s="14"/>
      <c r="X3646" s="14"/>
      <c r="Y3646" s="14"/>
      <c r="Z3646" s="14"/>
      <c r="AA3646" s="14"/>
      <c r="AB3646" s="13"/>
      <c r="AC3646" s="12">
        <f t="shared" si="1766"/>
        <v>0</v>
      </c>
      <c r="AD3646" s="6">
        <f t="shared" si="1767"/>
        <v>0</v>
      </c>
      <c r="AE3646" s="6">
        <f t="shared" si="1768"/>
        <v>0</v>
      </c>
      <c r="AF3646" s="6">
        <f t="shared" si="1769"/>
        <v>0</v>
      </c>
      <c r="AG3646" s="9">
        <f t="shared" si="1771"/>
        <v>1234125</v>
      </c>
      <c r="AH3646" s="11">
        <f t="shared" si="1750"/>
        <v>1624083.8174999999</v>
      </c>
      <c r="AI3646" s="11">
        <f t="shared" si="1751"/>
        <v>1264978</v>
      </c>
      <c r="AJ3646" s="10">
        <f t="shared" si="1752"/>
        <v>1038509.954375</v>
      </c>
      <c r="AK3646" s="9">
        <f t="shared" si="1753"/>
        <v>1249551.5</v>
      </c>
      <c r="AL3646" s="9">
        <f t="shared" si="1758"/>
        <v>1444530.9087499999</v>
      </c>
      <c r="AM3646" s="6">
        <f t="shared" si="1772"/>
        <v>1365046.065810842</v>
      </c>
      <c r="AN3646" s="8">
        <f t="shared" si="1770"/>
        <v>713180.44493370561</v>
      </c>
      <c r="AO3646" s="7">
        <f t="shared" si="1759"/>
        <v>0.56378881287556437</v>
      </c>
      <c r="AP3646" s="6">
        <f t="shared" si="1773"/>
        <v>1365046.065810842</v>
      </c>
      <c r="AQ3646" s="5" t="s">
        <v>0</v>
      </c>
    </row>
    <row r="3647" spans="1:43" ht="25.5" x14ac:dyDescent="0.25">
      <c r="A3647" s="42">
        <v>1186</v>
      </c>
      <c r="B3647" s="24">
        <v>78181508</v>
      </c>
      <c r="C3647" s="26">
        <v>8714102</v>
      </c>
      <c r="D3647" s="24" t="s">
        <v>3</v>
      </c>
      <c r="E3647" s="24" t="s">
        <v>3</v>
      </c>
      <c r="F3647" s="23" t="s">
        <v>324</v>
      </c>
      <c r="G3647" s="22" t="s">
        <v>1</v>
      </c>
      <c r="H3647" s="21">
        <v>1</v>
      </c>
      <c r="I3647" s="20">
        <v>1381822.1287563024</v>
      </c>
      <c r="J3647" s="20">
        <f t="shared" si="1763"/>
        <v>262546.20446369745</v>
      </c>
      <c r="K3647" s="19">
        <f t="shared" si="1764"/>
        <v>1644368.3332199999</v>
      </c>
      <c r="L3647" s="15">
        <f t="shared" si="1765"/>
        <v>1644368.3332199999</v>
      </c>
      <c r="M3647" s="17">
        <v>1134036.1344537816</v>
      </c>
      <c r="N3647" s="17">
        <v>215466.86554621853</v>
      </c>
      <c r="O3647" s="16">
        <v>1349503.0000000002</v>
      </c>
      <c r="P3647" s="18">
        <v>1349503.0000000002</v>
      </c>
      <c r="Q3647" s="17">
        <v>1050032.7731092437</v>
      </c>
      <c r="R3647" s="17">
        <v>199506.22689075631</v>
      </c>
      <c r="S3647" s="16">
        <v>1249539</v>
      </c>
      <c r="T3647" s="15">
        <f t="shared" si="1757"/>
        <v>1249539</v>
      </c>
      <c r="U3647" s="14"/>
      <c r="V3647" s="14"/>
      <c r="W3647" s="14"/>
      <c r="X3647" s="14"/>
      <c r="Y3647" s="14"/>
      <c r="Z3647" s="14"/>
      <c r="AA3647" s="14"/>
      <c r="AB3647" s="13"/>
      <c r="AC3647" s="12">
        <f t="shared" si="1766"/>
        <v>0</v>
      </c>
      <c r="AD3647" s="6">
        <f t="shared" si="1767"/>
        <v>0</v>
      </c>
      <c r="AE3647" s="6">
        <f t="shared" si="1768"/>
        <v>0</v>
      </c>
      <c r="AF3647" s="6">
        <f t="shared" si="1769"/>
        <v>0</v>
      </c>
      <c r="AG3647" s="9">
        <f t="shared" si="1771"/>
        <v>1249539</v>
      </c>
      <c r="AH3647" s="11">
        <f t="shared" si="1750"/>
        <v>1644368.3332199999</v>
      </c>
      <c r="AI3647" s="11">
        <f t="shared" si="1751"/>
        <v>1299521</v>
      </c>
      <c r="AJ3647" s="10">
        <f t="shared" si="1752"/>
        <v>1060852.5833050001</v>
      </c>
      <c r="AK3647" s="9">
        <f t="shared" si="1753"/>
        <v>1274530</v>
      </c>
      <c r="AL3647" s="9">
        <f t="shared" si="1758"/>
        <v>1471944.66661</v>
      </c>
      <c r="AM3647" s="6">
        <f t="shared" si="1772"/>
        <v>1395709.15909956</v>
      </c>
      <c r="AN3647" s="8">
        <f t="shared" si="1770"/>
        <v>726824.24762504851</v>
      </c>
      <c r="AO3647" s="7">
        <f t="shared" si="1759"/>
        <v>0.55930165624491524</v>
      </c>
      <c r="AP3647" s="6">
        <f t="shared" si="1773"/>
        <v>1395709.15909956</v>
      </c>
      <c r="AQ3647" s="5" t="s">
        <v>0</v>
      </c>
    </row>
    <row r="3648" spans="1:43" ht="25.5" x14ac:dyDescent="0.25">
      <c r="A3648" s="42">
        <v>1187</v>
      </c>
      <c r="B3648" s="24">
        <v>78181508</v>
      </c>
      <c r="C3648" s="26">
        <v>8714102</v>
      </c>
      <c r="D3648" s="24" t="s">
        <v>3</v>
      </c>
      <c r="E3648" s="24" t="s">
        <v>3</v>
      </c>
      <c r="F3648" s="23" t="s">
        <v>323</v>
      </c>
      <c r="G3648" s="22" t="s">
        <v>1</v>
      </c>
      <c r="H3648" s="21">
        <v>1</v>
      </c>
      <c r="I3648" s="20">
        <v>1370459.3602689076</v>
      </c>
      <c r="J3648" s="20">
        <f t="shared" si="1763"/>
        <v>260387.27845109245</v>
      </c>
      <c r="K3648" s="19">
        <f t="shared" si="1764"/>
        <v>1630846.6387200002</v>
      </c>
      <c r="L3648" s="15">
        <f t="shared" si="1765"/>
        <v>1630846.6387200002</v>
      </c>
      <c r="M3648" s="17">
        <v>1124710.0840336136</v>
      </c>
      <c r="N3648" s="17">
        <v>213694.91596638659</v>
      </c>
      <c r="O3648" s="16">
        <v>1338405.0000000002</v>
      </c>
      <c r="P3648" s="18">
        <v>1338405.0000000002</v>
      </c>
      <c r="Q3648" s="17">
        <v>1041398.3193277312</v>
      </c>
      <c r="R3648" s="17">
        <v>197865.68067226891</v>
      </c>
      <c r="S3648" s="16">
        <v>1239264</v>
      </c>
      <c r="T3648" s="15">
        <f t="shared" si="1757"/>
        <v>1239264</v>
      </c>
      <c r="U3648" s="14"/>
      <c r="V3648" s="14"/>
      <c r="W3648" s="14"/>
      <c r="X3648" s="14"/>
      <c r="Y3648" s="14"/>
      <c r="Z3648" s="14"/>
      <c r="AA3648" s="14"/>
      <c r="AB3648" s="13"/>
      <c r="AC3648" s="12">
        <f t="shared" si="1766"/>
        <v>0</v>
      </c>
      <c r="AD3648" s="6">
        <f t="shared" si="1767"/>
        <v>0</v>
      </c>
      <c r="AE3648" s="6">
        <f t="shared" si="1768"/>
        <v>0</v>
      </c>
      <c r="AF3648" s="6">
        <f t="shared" si="1769"/>
        <v>0</v>
      </c>
      <c r="AG3648" s="9">
        <f t="shared" si="1771"/>
        <v>1239264</v>
      </c>
      <c r="AH3648" s="11">
        <f t="shared" si="1750"/>
        <v>1630846.6387200002</v>
      </c>
      <c r="AI3648" s="11">
        <f t="shared" si="1751"/>
        <v>1288834.5</v>
      </c>
      <c r="AJ3648" s="10">
        <f t="shared" si="1752"/>
        <v>1052128.90968</v>
      </c>
      <c r="AK3648" s="9">
        <f t="shared" si="1753"/>
        <v>1264049.25</v>
      </c>
      <c r="AL3648" s="9">
        <f t="shared" si="1758"/>
        <v>1459840.5693600001</v>
      </c>
      <c r="AM3648" s="6">
        <f t="shared" si="1772"/>
        <v>1384231.8431377299</v>
      </c>
      <c r="AN3648" s="8">
        <f t="shared" si="1770"/>
        <v>720847.4166811402</v>
      </c>
      <c r="AO3648" s="7">
        <f t="shared" si="1759"/>
        <v>0.55930176968504508</v>
      </c>
      <c r="AP3648" s="6">
        <f t="shared" si="1773"/>
        <v>1384231.8431377299</v>
      </c>
      <c r="AQ3648" s="5" t="s">
        <v>0</v>
      </c>
    </row>
    <row r="3649" spans="1:43" x14ac:dyDescent="0.25">
      <c r="A3649" s="42">
        <v>1188</v>
      </c>
      <c r="B3649" s="24">
        <v>78181508</v>
      </c>
      <c r="C3649" s="26">
        <v>8714102</v>
      </c>
      <c r="D3649" s="24" t="s">
        <v>3</v>
      </c>
      <c r="E3649" s="24" t="s">
        <v>3</v>
      </c>
      <c r="F3649" s="23" t="s">
        <v>322</v>
      </c>
      <c r="G3649" s="22" t="s">
        <v>1</v>
      </c>
      <c r="H3649" s="21">
        <v>1</v>
      </c>
      <c r="I3649" s="20">
        <v>1417048.3698655462</v>
      </c>
      <c r="J3649" s="20">
        <f t="shared" si="1763"/>
        <v>269239.19027445378</v>
      </c>
      <c r="K3649" s="19">
        <f t="shared" si="1764"/>
        <v>1686287.56014</v>
      </c>
      <c r="L3649" s="15">
        <f t="shared" si="1765"/>
        <v>1686287.56014</v>
      </c>
      <c r="M3649" s="17">
        <v>1173713.4453781513</v>
      </c>
      <c r="N3649" s="17">
        <v>223005.55462184874</v>
      </c>
      <c r="O3649" s="16">
        <v>1396719</v>
      </c>
      <c r="P3649" s="18">
        <v>1396719</v>
      </c>
      <c r="Q3649" s="17">
        <v>1076800.8403361344</v>
      </c>
      <c r="R3649" s="17">
        <v>204592.15966386555</v>
      </c>
      <c r="S3649" s="16">
        <v>1281393</v>
      </c>
      <c r="T3649" s="15">
        <f t="shared" si="1757"/>
        <v>1281393</v>
      </c>
      <c r="U3649" s="14"/>
      <c r="V3649" s="14"/>
      <c r="W3649" s="14"/>
      <c r="X3649" s="14"/>
      <c r="Y3649" s="14"/>
      <c r="Z3649" s="14"/>
      <c r="AA3649" s="14"/>
      <c r="AB3649" s="13"/>
      <c r="AC3649" s="12">
        <f t="shared" si="1766"/>
        <v>0</v>
      </c>
      <c r="AD3649" s="6">
        <f t="shared" si="1767"/>
        <v>0</v>
      </c>
      <c r="AE3649" s="6">
        <f t="shared" si="1768"/>
        <v>0</v>
      </c>
      <c r="AF3649" s="6">
        <f t="shared" si="1769"/>
        <v>0</v>
      </c>
      <c r="AG3649" s="9">
        <f t="shared" si="1771"/>
        <v>1281393</v>
      </c>
      <c r="AH3649" s="11">
        <f t="shared" si="1750"/>
        <v>1686287.56014</v>
      </c>
      <c r="AI3649" s="11">
        <f t="shared" si="1751"/>
        <v>1339056</v>
      </c>
      <c r="AJ3649" s="10">
        <f t="shared" si="1752"/>
        <v>1091099.8900349999</v>
      </c>
      <c r="AK3649" s="9">
        <f t="shared" si="1753"/>
        <v>1310224.5</v>
      </c>
      <c r="AL3649" s="9">
        <f t="shared" si="1758"/>
        <v>1512671.7800699999</v>
      </c>
      <c r="AM3649" s="6">
        <f t="shared" si="1772"/>
        <v>1435830.579740698</v>
      </c>
      <c r="AN3649" s="8">
        <f t="shared" si="1770"/>
        <v>747074.70415288419</v>
      </c>
      <c r="AO3649" s="7">
        <f t="shared" si="1759"/>
        <v>0.55791147207651082</v>
      </c>
      <c r="AP3649" s="6">
        <f t="shared" si="1773"/>
        <v>1435830.579740698</v>
      </c>
      <c r="AQ3649" s="5" t="s">
        <v>0</v>
      </c>
    </row>
    <row r="3650" spans="1:43" ht="25.5" x14ac:dyDescent="0.25">
      <c r="A3650" s="42">
        <v>1189</v>
      </c>
      <c r="B3650" s="24">
        <v>78181508</v>
      </c>
      <c r="C3650" s="26">
        <v>8714102</v>
      </c>
      <c r="D3650" s="24" t="s">
        <v>3</v>
      </c>
      <c r="E3650" s="24" t="s">
        <v>3</v>
      </c>
      <c r="F3650" s="23" t="s">
        <v>321</v>
      </c>
      <c r="G3650" s="22" t="s">
        <v>1</v>
      </c>
      <c r="H3650" s="21">
        <v>1</v>
      </c>
      <c r="I3650" s="20">
        <v>620703.53137815127</v>
      </c>
      <c r="J3650" s="20">
        <f t="shared" si="1763"/>
        <v>117933.67096184874</v>
      </c>
      <c r="K3650" s="19">
        <f t="shared" si="1764"/>
        <v>738637.20233999996</v>
      </c>
      <c r="L3650" s="15">
        <f t="shared" si="1765"/>
        <v>738637.20233999996</v>
      </c>
      <c r="M3650" s="17">
        <v>499966.38655462186</v>
      </c>
      <c r="N3650" s="17">
        <v>94993.613445378156</v>
      </c>
      <c r="O3650" s="16">
        <v>594960</v>
      </c>
      <c r="P3650" s="18">
        <v>594960</v>
      </c>
      <c r="Q3650" s="17">
        <v>471666.38655462186</v>
      </c>
      <c r="R3650" s="17">
        <v>89616.613445378156</v>
      </c>
      <c r="S3650" s="16">
        <v>561283</v>
      </c>
      <c r="T3650" s="15">
        <f t="shared" si="1757"/>
        <v>561283</v>
      </c>
      <c r="U3650" s="14"/>
      <c r="V3650" s="14"/>
      <c r="W3650" s="14"/>
      <c r="X3650" s="14"/>
      <c r="Y3650" s="14"/>
      <c r="Z3650" s="14"/>
      <c r="AA3650" s="14"/>
      <c r="AB3650" s="13"/>
      <c r="AC3650" s="12">
        <f t="shared" si="1766"/>
        <v>0</v>
      </c>
      <c r="AD3650" s="6">
        <f t="shared" si="1767"/>
        <v>0</v>
      </c>
      <c r="AE3650" s="6">
        <f t="shared" si="1768"/>
        <v>0</v>
      </c>
      <c r="AF3650" s="6">
        <f t="shared" si="1769"/>
        <v>0</v>
      </c>
      <c r="AG3650" s="9">
        <f t="shared" si="1771"/>
        <v>561283</v>
      </c>
      <c r="AH3650" s="11">
        <f t="shared" si="1750"/>
        <v>738637.20233999996</v>
      </c>
      <c r="AI3650" s="11">
        <f t="shared" si="1751"/>
        <v>578121.5</v>
      </c>
      <c r="AJ3650" s="10">
        <f t="shared" si="1752"/>
        <v>473720.05058499996</v>
      </c>
      <c r="AK3650" s="9">
        <f t="shared" si="1753"/>
        <v>569702.25</v>
      </c>
      <c r="AL3650" s="9">
        <f t="shared" si="1758"/>
        <v>658379.35116999992</v>
      </c>
      <c r="AM3650" s="6">
        <f t="shared" si="1772"/>
        <v>622889.66047116707</v>
      </c>
      <c r="AN3650" s="8">
        <f t="shared" si="1770"/>
        <v>325042.6531316787</v>
      </c>
      <c r="AO3650" s="7">
        <f t="shared" si="1759"/>
        <v>0.56223934437947509</v>
      </c>
      <c r="AP3650" s="6">
        <f t="shared" si="1773"/>
        <v>622889.66047116707</v>
      </c>
      <c r="AQ3650" s="5" t="s">
        <v>0</v>
      </c>
    </row>
    <row r="3651" spans="1:43" x14ac:dyDescent="0.25">
      <c r="A3651" s="42">
        <v>1190</v>
      </c>
      <c r="B3651" s="24">
        <v>78181508</v>
      </c>
      <c r="C3651" s="26">
        <v>8714102</v>
      </c>
      <c r="D3651" s="24" t="s">
        <v>3</v>
      </c>
      <c r="E3651" s="24" t="s">
        <v>3</v>
      </c>
      <c r="F3651" s="23" t="s">
        <v>320</v>
      </c>
      <c r="G3651" s="22" t="s">
        <v>1</v>
      </c>
      <c r="H3651" s="21">
        <v>1</v>
      </c>
      <c r="I3651" s="20">
        <v>482012.5097647059</v>
      </c>
      <c r="J3651" s="20">
        <f t="shared" si="1763"/>
        <v>91582.376855294118</v>
      </c>
      <c r="K3651" s="19">
        <f t="shared" si="1764"/>
        <v>573594.88662</v>
      </c>
      <c r="L3651" s="15">
        <f t="shared" si="1765"/>
        <v>573594.88662</v>
      </c>
      <c r="M3651" s="17">
        <v>391915.96638655465</v>
      </c>
      <c r="N3651" s="17">
        <v>74464.033613445383</v>
      </c>
      <c r="O3651" s="16">
        <v>466380</v>
      </c>
      <c r="P3651" s="18">
        <v>466380</v>
      </c>
      <c r="Q3651" s="17">
        <v>366276.4705882353</v>
      </c>
      <c r="R3651" s="17">
        <v>69592.529411764714</v>
      </c>
      <c r="S3651" s="16">
        <v>435869</v>
      </c>
      <c r="T3651" s="15">
        <f t="shared" si="1757"/>
        <v>435869</v>
      </c>
      <c r="U3651" s="14"/>
      <c r="V3651" s="14"/>
      <c r="W3651" s="14"/>
      <c r="X3651" s="14"/>
      <c r="Y3651" s="14"/>
      <c r="Z3651" s="14"/>
      <c r="AA3651" s="14"/>
      <c r="AB3651" s="13">
        <v>152000</v>
      </c>
      <c r="AC3651" s="12">
        <f t="shared" si="1766"/>
        <v>28880</v>
      </c>
      <c r="AD3651" s="6">
        <f t="shared" si="1767"/>
        <v>180880</v>
      </c>
      <c r="AE3651" s="6">
        <f t="shared" si="1768"/>
        <v>9224.8799999999992</v>
      </c>
      <c r="AF3651" s="6">
        <f t="shared" si="1769"/>
        <v>190104.88</v>
      </c>
      <c r="AG3651" s="9">
        <f>MIN(L3651,P3651,T3651,AF3651)</f>
        <v>190104.88</v>
      </c>
      <c r="AH3651" s="11">
        <f t="shared" si="1750"/>
        <v>573594.88662</v>
      </c>
      <c r="AI3651" s="11">
        <f t="shared" si="1751"/>
        <v>451124.5</v>
      </c>
      <c r="AJ3651" s="10">
        <f t="shared" si="1752"/>
        <v>416487.19165499997</v>
      </c>
      <c r="AK3651" s="9">
        <f t="shared" si="1753"/>
        <v>320614.69</v>
      </c>
      <c r="AL3651" s="9">
        <f t="shared" si="1758"/>
        <v>512359.69331</v>
      </c>
      <c r="AM3651" s="6">
        <f>HARMEAN(L3651,P3651,T3651,AF3651)</f>
        <v>349586.58850938384</v>
      </c>
      <c r="AN3651" s="8">
        <f t="shared" si="1770"/>
        <v>162066.57651178457</v>
      </c>
      <c r="AO3651" s="7">
        <f t="shared" si="1759"/>
        <v>0.35925022141733509</v>
      </c>
      <c r="AP3651" s="6">
        <f>+AG3651</f>
        <v>190104.88</v>
      </c>
      <c r="AQ3651" s="5" t="s">
        <v>4</v>
      </c>
    </row>
    <row r="3652" spans="1:43" x14ac:dyDescent="0.25">
      <c r="A3652" s="42">
        <v>1191</v>
      </c>
      <c r="B3652" s="24">
        <v>78181508</v>
      </c>
      <c r="C3652" s="26">
        <v>8714102</v>
      </c>
      <c r="D3652" s="24" t="s">
        <v>3</v>
      </c>
      <c r="E3652" s="24" t="s">
        <v>3</v>
      </c>
      <c r="F3652" s="23" t="s">
        <v>319</v>
      </c>
      <c r="G3652" s="22" t="s">
        <v>1</v>
      </c>
      <c r="H3652" s="21">
        <v>1</v>
      </c>
      <c r="I3652" s="20">
        <v>507648.68485714291</v>
      </c>
      <c r="J3652" s="20">
        <f t="shared" si="1763"/>
        <v>96453.250122857149</v>
      </c>
      <c r="K3652" s="19">
        <f t="shared" si="1764"/>
        <v>604101.93498000002</v>
      </c>
      <c r="L3652" s="15">
        <f t="shared" si="1765"/>
        <v>604101.93498000002</v>
      </c>
      <c r="M3652" s="17">
        <v>408902.52100840339</v>
      </c>
      <c r="N3652" s="17">
        <v>77691.478991596639</v>
      </c>
      <c r="O3652" s="16">
        <v>486594</v>
      </c>
      <c r="P3652" s="18">
        <v>486594</v>
      </c>
      <c r="Q3652" s="17">
        <v>385757.1428571429</v>
      </c>
      <c r="R3652" s="17">
        <v>73293.857142857145</v>
      </c>
      <c r="S3652" s="16">
        <v>459051.00000000006</v>
      </c>
      <c r="T3652" s="15">
        <f t="shared" si="1757"/>
        <v>459051.00000000006</v>
      </c>
      <c r="U3652" s="14"/>
      <c r="V3652" s="14"/>
      <c r="W3652" s="14"/>
      <c r="X3652" s="14"/>
      <c r="Y3652" s="14"/>
      <c r="Z3652" s="14"/>
      <c r="AA3652" s="14"/>
      <c r="AB3652" s="13"/>
      <c r="AC3652" s="12">
        <f t="shared" si="1766"/>
        <v>0</v>
      </c>
      <c r="AD3652" s="6">
        <f t="shared" si="1767"/>
        <v>0</v>
      </c>
      <c r="AE3652" s="6">
        <f t="shared" si="1768"/>
        <v>0</v>
      </c>
      <c r="AF3652" s="6">
        <f t="shared" si="1769"/>
        <v>0</v>
      </c>
      <c r="AG3652" s="9">
        <f>MIN(L3652,P3652,T3652)</f>
        <v>459051.00000000006</v>
      </c>
      <c r="AH3652" s="11">
        <f t="shared" ref="AH3652:AH3715" si="1774">MAX(L3652,P3652,T3652,AF3652)</f>
        <v>604101.93498000002</v>
      </c>
      <c r="AI3652" s="11">
        <f t="shared" ref="AI3652:AI3715" si="1775">MEDIAN(L3652,P3652,T3652,AF3652)</f>
        <v>472822.5</v>
      </c>
      <c r="AJ3652" s="10">
        <f t="shared" ref="AJ3652:AJ3715" si="1776">AVERAGE(L3652,P3652,T3652,AF3652)</f>
        <v>387436.73374499998</v>
      </c>
      <c r="AK3652" s="9">
        <f t="shared" si="1753"/>
        <v>465936.75</v>
      </c>
      <c r="AL3652" s="9">
        <f t="shared" si="1758"/>
        <v>538462.21748999995</v>
      </c>
      <c r="AM3652" s="6">
        <f>HARMEAN(L3652,P3652,T3652)</f>
        <v>509436.60483247973</v>
      </c>
      <c r="AN3652" s="8">
        <f t="shared" si="1770"/>
        <v>265839.42437970859</v>
      </c>
      <c r="AO3652" s="7">
        <f t="shared" si="1759"/>
        <v>0.56223936969942967</v>
      </c>
      <c r="AP3652" s="6">
        <f>+AM3652</f>
        <v>509436.60483247973</v>
      </c>
      <c r="AQ3652" s="5" t="s">
        <v>0</v>
      </c>
    </row>
    <row r="3653" spans="1:43" x14ac:dyDescent="0.25">
      <c r="A3653" s="42">
        <v>1192</v>
      </c>
      <c r="B3653" s="24">
        <v>78181508</v>
      </c>
      <c r="C3653" s="26">
        <v>8714102</v>
      </c>
      <c r="D3653" s="24" t="s">
        <v>3</v>
      </c>
      <c r="E3653" s="24" t="s">
        <v>3</v>
      </c>
      <c r="F3653" s="23" t="s">
        <v>318</v>
      </c>
      <c r="G3653" s="22" t="s">
        <v>1</v>
      </c>
      <c r="H3653" s="21">
        <v>1</v>
      </c>
      <c r="I3653" s="20">
        <v>596239.57376470591</v>
      </c>
      <c r="J3653" s="20">
        <f t="shared" si="1763"/>
        <v>113285.51901529412</v>
      </c>
      <c r="K3653" s="19">
        <f t="shared" si="1764"/>
        <v>709525.09278000006</v>
      </c>
      <c r="L3653" s="15">
        <f t="shared" si="1765"/>
        <v>709525.09278000006</v>
      </c>
      <c r="M3653" s="17">
        <v>484791.59663865546</v>
      </c>
      <c r="N3653" s="17">
        <v>92110.403361344535</v>
      </c>
      <c r="O3653" s="16">
        <v>576902</v>
      </c>
      <c r="P3653" s="18">
        <v>576902</v>
      </c>
      <c r="Q3653" s="17">
        <v>453076.4705882353</v>
      </c>
      <c r="R3653" s="17">
        <v>86084.529411764714</v>
      </c>
      <c r="S3653" s="16">
        <v>539161</v>
      </c>
      <c r="T3653" s="15">
        <f t="shared" si="1757"/>
        <v>539161</v>
      </c>
      <c r="U3653" s="14"/>
      <c r="V3653" s="14"/>
      <c r="W3653" s="14"/>
      <c r="X3653" s="14"/>
      <c r="Y3653" s="14"/>
      <c r="Z3653" s="14"/>
      <c r="AA3653" s="14"/>
      <c r="AB3653" s="13"/>
      <c r="AC3653" s="12">
        <f t="shared" si="1766"/>
        <v>0</v>
      </c>
      <c r="AD3653" s="6">
        <f t="shared" si="1767"/>
        <v>0</v>
      </c>
      <c r="AE3653" s="6">
        <f t="shared" si="1768"/>
        <v>0</v>
      </c>
      <c r="AF3653" s="6">
        <f t="shared" si="1769"/>
        <v>0</v>
      </c>
      <c r="AG3653" s="9">
        <f>MIN(L3653,P3653,T3653)</f>
        <v>539161</v>
      </c>
      <c r="AH3653" s="11">
        <f t="shared" si="1774"/>
        <v>709525.09278000006</v>
      </c>
      <c r="AI3653" s="11">
        <f t="shared" si="1775"/>
        <v>558031.5</v>
      </c>
      <c r="AJ3653" s="10">
        <f t="shared" si="1776"/>
        <v>456397.02319500002</v>
      </c>
      <c r="AK3653" s="9">
        <f t="shared" ref="AK3653:AK3716" si="1777">AVERAGE(AG3653,AI3653)</f>
        <v>548596.25</v>
      </c>
      <c r="AL3653" s="9">
        <f t="shared" si="1758"/>
        <v>633778.29639000003</v>
      </c>
      <c r="AM3653" s="6">
        <f>HARMEAN(L3653,P3653,T3653)</f>
        <v>600297.3101558839</v>
      </c>
      <c r="AN3653" s="8">
        <f t="shared" si="1770"/>
        <v>312912.86736323166</v>
      </c>
      <c r="AO3653" s="7">
        <f t="shared" si="1759"/>
        <v>0.56074409305430184</v>
      </c>
      <c r="AP3653" s="6">
        <f>+AM3653</f>
        <v>600297.3101558839</v>
      </c>
      <c r="AQ3653" s="5" t="s">
        <v>0</v>
      </c>
    </row>
    <row r="3654" spans="1:43" x14ac:dyDescent="0.25">
      <c r="A3654" s="42">
        <v>1193</v>
      </c>
      <c r="B3654" s="24">
        <v>78181508</v>
      </c>
      <c r="C3654" s="26">
        <v>8714102</v>
      </c>
      <c r="D3654" s="24" t="s">
        <v>3</v>
      </c>
      <c r="E3654" s="24" t="s">
        <v>3</v>
      </c>
      <c r="F3654" s="23" t="s">
        <v>317</v>
      </c>
      <c r="G3654" s="22" t="s">
        <v>1</v>
      </c>
      <c r="H3654" s="21">
        <v>1</v>
      </c>
      <c r="I3654" s="20">
        <v>592111.37768067233</v>
      </c>
      <c r="J3654" s="20">
        <f t="shared" si="1763"/>
        <v>112501.16175932775</v>
      </c>
      <c r="K3654" s="19">
        <f t="shared" si="1764"/>
        <v>704612.53944000008</v>
      </c>
      <c r="L3654" s="15">
        <f t="shared" si="1765"/>
        <v>704612.53944000008</v>
      </c>
      <c r="M3654" s="17">
        <v>490433.6134453782</v>
      </c>
      <c r="N3654" s="17">
        <v>93182.386554621859</v>
      </c>
      <c r="O3654" s="16">
        <v>583616</v>
      </c>
      <c r="P3654" s="18">
        <v>583616</v>
      </c>
      <c r="Q3654" s="17">
        <v>449939.49579831935</v>
      </c>
      <c r="R3654" s="17">
        <v>85488.504201680684</v>
      </c>
      <c r="S3654" s="16">
        <v>535428</v>
      </c>
      <c r="T3654" s="15">
        <f t="shared" si="1757"/>
        <v>535428</v>
      </c>
      <c r="U3654" s="14"/>
      <c r="V3654" s="14"/>
      <c r="W3654" s="14"/>
      <c r="X3654" s="14"/>
      <c r="Y3654" s="14"/>
      <c r="Z3654" s="14"/>
      <c r="AA3654" s="14"/>
      <c r="AB3654" s="13"/>
      <c r="AC3654" s="12">
        <f t="shared" si="1766"/>
        <v>0</v>
      </c>
      <c r="AD3654" s="6">
        <f t="shared" si="1767"/>
        <v>0</v>
      </c>
      <c r="AE3654" s="6">
        <f t="shared" si="1768"/>
        <v>0</v>
      </c>
      <c r="AF3654" s="6">
        <f t="shared" si="1769"/>
        <v>0</v>
      </c>
      <c r="AG3654" s="9">
        <f>MIN(L3654,P3654,T3654)</f>
        <v>535428</v>
      </c>
      <c r="AH3654" s="11">
        <f t="shared" si="1774"/>
        <v>704612.53944000008</v>
      </c>
      <c r="AI3654" s="11">
        <f t="shared" si="1775"/>
        <v>559522</v>
      </c>
      <c r="AJ3654" s="10">
        <f t="shared" si="1776"/>
        <v>455914.13485999999</v>
      </c>
      <c r="AK3654" s="9">
        <f t="shared" si="1777"/>
        <v>547475</v>
      </c>
      <c r="AL3654" s="9">
        <f t="shared" si="1758"/>
        <v>632067.26971999998</v>
      </c>
      <c r="AM3654" s="6">
        <f>HARMEAN(L3654,P3654,T3654)</f>
        <v>599959.21789990983</v>
      </c>
      <c r="AN3654" s="8">
        <f t="shared" si="1770"/>
        <v>312163.85436472122</v>
      </c>
      <c r="AO3654" s="7">
        <f t="shared" si="1759"/>
        <v>0.55791167168533362</v>
      </c>
      <c r="AP3654" s="6">
        <f>+AM3654</f>
        <v>599959.21789990983</v>
      </c>
      <c r="AQ3654" s="5" t="s">
        <v>0</v>
      </c>
    </row>
    <row r="3655" spans="1:43" x14ac:dyDescent="0.25">
      <c r="A3655" s="42">
        <v>1194</v>
      </c>
      <c r="B3655" s="24">
        <v>78181508</v>
      </c>
      <c r="C3655" s="26">
        <v>8714102</v>
      </c>
      <c r="D3655" s="24" t="s">
        <v>3</v>
      </c>
      <c r="E3655" s="24" t="s">
        <v>3</v>
      </c>
      <c r="F3655" s="23" t="s">
        <v>316</v>
      </c>
      <c r="G3655" s="22" t="s">
        <v>1</v>
      </c>
      <c r="H3655" s="21">
        <v>1</v>
      </c>
      <c r="I3655" s="20">
        <v>1819670.792067227</v>
      </c>
      <c r="J3655" s="20">
        <f t="shared" si="1763"/>
        <v>345737.45049277315</v>
      </c>
      <c r="K3655" s="19">
        <f t="shared" si="1764"/>
        <v>2165408.2425600002</v>
      </c>
      <c r="L3655" s="15">
        <f t="shared" si="1765"/>
        <v>2165408.2425600002</v>
      </c>
      <c r="M3655" s="17">
        <v>1479542.0168067229</v>
      </c>
      <c r="N3655" s="17">
        <v>281112.98319327732</v>
      </c>
      <c r="O3655" s="16">
        <v>1760655.0000000002</v>
      </c>
      <c r="P3655" s="18">
        <v>1760655.0000000002</v>
      </c>
      <c r="Q3655" s="17">
        <v>1382749.5798319329</v>
      </c>
      <c r="R3655" s="17">
        <v>262722.42016806727</v>
      </c>
      <c r="S3655" s="16">
        <v>1645472.0000000002</v>
      </c>
      <c r="T3655" s="15">
        <f t="shared" si="1757"/>
        <v>1645472.0000000002</v>
      </c>
      <c r="U3655" s="14"/>
      <c r="V3655" s="14"/>
      <c r="W3655" s="14"/>
      <c r="X3655" s="14"/>
      <c r="Y3655" s="14"/>
      <c r="Z3655" s="14"/>
      <c r="AA3655" s="14"/>
      <c r="AB3655" s="13"/>
      <c r="AC3655" s="12">
        <f t="shared" si="1766"/>
        <v>0</v>
      </c>
      <c r="AD3655" s="6">
        <f t="shared" si="1767"/>
        <v>0</v>
      </c>
      <c r="AE3655" s="6">
        <f t="shared" si="1768"/>
        <v>0</v>
      </c>
      <c r="AF3655" s="6">
        <f t="shared" si="1769"/>
        <v>0</v>
      </c>
      <c r="AG3655" s="9">
        <f>MIN(L3655,P3655,T3655)</f>
        <v>1645472.0000000002</v>
      </c>
      <c r="AH3655" s="11">
        <f t="shared" si="1774"/>
        <v>2165408.2425600002</v>
      </c>
      <c r="AI3655" s="11">
        <f t="shared" si="1775"/>
        <v>1703063.5000000002</v>
      </c>
      <c r="AJ3655" s="10">
        <f t="shared" si="1776"/>
        <v>1392883.81064</v>
      </c>
      <c r="AK3655" s="9">
        <f t="shared" si="1777"/>
        <v>1674267.7500000002</v>
      </c>
      <c r="AL3655" s="9">
        <f t="shared" si="1758"/>
        <v>1934235.8712800001</v>
      </c>
      <c r="AM3655" s="6">
        <f>HARMEAN(L3655,P3655,T3655)</f>
        <v>1832054.9299752833</v>
      </c>
      <c r="AN3655" s="8">
        <f t="shared" si="1770"/>
        <v>954982.67854863184</v>
      </c>
      <c r="AO3655" s="7">
        <f t="shared" si="1759"/>
        <v>0.56074402307878224</v>
      </c>
      <c r="AP3655" s="6">
        <f>+AM3655</f>
        <v>1832054.9299752833</v>
      </c>
      <c r="AQ3655" s="5" t="s">
        <v>0</v>
      </c>
    </row>
    <row r="3656" spans="1:43" x14ac:dyDescent="0.25">
      <c r="A3656" s="42">
        <v>1195</v>
      </c>
      <c r="B3656" s="24">
        <v>78181508</v>
      </c>
      <c r="C3656" s="26">
        <v>8714102</v>
      </c>
      <c r="D3656" s="24" t="s">
        <v>3</v>
      </c>
      <c r="E3656" s="24" t="s">
        <v>3</v>
      </c>
      <c r="F3656" s="23" t="s">
        <v>315</v>
      </c>
      <c r="G3656" s="22" t="s">
        <v>1</v>
      </c>
      <c r="H3656" s="21">
        <v>1</v>
      </c>
      <c r="I3656" s="20">
        <v>452130.91684033617</v>
      </c>
      <c r="J3656" s="20">
        <f t="shared" si="1763"/>
        <v>85904.874199663871</v>
      </c>
      <c r="K3656" s="19">
        <f t="shared" si="1764"/>
        <v>538035.79104000004</v>
      </c>
      <c r="L3656" s="15">
        <f t="shared" si="1765"/>
        <v>538035.79104000004</v>
      </c>
      <c r="M3656" s="17">
        <v>367619.32773109246</v>
      </c>
      <c r="N3656" s="17">
        <v>69847.672268907569</v>
      </c>
      <c r="O3656" s="16">
        <v>437467</v>
      </c>
      <c r="P3656" s="18">
        <v>437467</v>
      </c>
      <c r="Q3656" s="17">
        <v>343569.74789915967</v>
      </c>
      <c r="R3656" s="17">
        <v>65278.252100840342</v>
      </c>
      <c r="S3656" s="16">
        <v>408848</v>
      </c>
      <c r="T3656" s="15">
        <f t="shared" si="1757"/>
        <v>408848</v>
      </c>
      <c r="U3656" s="14"/>
      <c r="V3656" s="14"/>
      <c r="W3656" s="14"/>
      <c r="X3656" s="14"/>
      <c r="Y3656" s="14"/>
      <c r="Z3656" s="14"/>
      <c r="AA3656" s="14"/>
      <c r="AB3656" s="13">
        <v>149000</v>
      </c>
      <c r="AC3656" s="12">
        <f t="shared" si="1766"/>
        <v>28310</v>
      </c>
      <c r="AD3656" s="6">
        <f t="shared" si="1767"/>
        <v>177310</v>
      </c>
      <c r="AE3656" s="6">
        <f t="shared" si="1768"/>
        <v>9042.81</v>
      </c>
      <c r="AF3656" s="6">
        <f t="shared" si="1769"/>
        <v>186352.81</v>
      </c>
      <c r="AG3656" s="9">
        <f>MIN(L3656,P3656,T3656,AF3656)</f>
        <v>186352.81</v>
      </c>
      <c r="AH3656" s="11">
        <f t="shared" si="1774"/>
        <v>538035.79104000004</v>
      </c>
      <c r="AI3656" s="11">
        <f t="shared" si="1775"/>
        <v>423157.5</v>
      </c>
      <c r="AJ3656" s="10">
        <f t="shared" si="1776"/>
        <v>392675.90026000002</v>
      </c>
      <c r="AK3656" s="9">
        <f t="shared" si="1777"/>
        <v>304755.15500000003</v>
      </c>
      <c r="AL3656" s="9">
        <f t="shared" si="1758"/>
        <v>480596.64552000002</v>
      </c>
      <c r="AM3656" s="6">
        <f>HARMEAN(L3656,P3656,T3656,AF3656)</f>
        <v>334544.34826727182</v>
      </c>
      <c r="AN3656" s="8">
        <f t="shared" si="1770"/>
        <v>148286.31634772048</v>
      </c>
      <c r="AO3656" s="7">
        <f t="shared" si="1759"/>
        <v>0.35042818890772459</v>
      </c>
      <c r="AP3656" s="6">
        <f>+AG3656</f>
        <v>186352.81</v>
      </c>
      <c r="AQ3656" s="5" t="s">
        <v>4</v>
      </c>
    </row>
    <row r="3657" spans="1:43" x14ac:dyDescent="0.25">
      <c r="A3657" s="42">
        <v>1196</v>
      </c>
      <c r="B3657" s="24">
        <v>78181508</v>
      </c>
      <c r="C3657" s="26">
        <v>8714102</v>
      </c>
      <c r="D3657" s="24" t="s">
        <v>3</v>
      </c>
      <c r="E3657" s="24" t="s">
        <v>3</v>
      </c>
      <c r="F3657" s="23" t="s">
        <v>314</v>
      </c>
      <c r="G3657" s="22" t="s">
        <v>1</v>
      </c>
      <c r="H3657" s="21">
        <v>1</v>
      </c>
      <c r="I3657" s="20">
        <v>1565750.7922689077</v>
      </c>
      <c r="J3657" s="20">
        <f t="shared" si="1763"/>
        <v>297492.65053109248</v>
      </c>
      <c r="K3657" s="19">
        <f t="shared" si="1764"/>
        <v>1863243.4428000001</v>
      </c>
      <c r="L3657" s="15">
        <f t="shared" si="1765"/>
        <v>1863243.4428000001</v>
      </c>
      <c r="M3657" s="17">
        <v>1261185.7142857143</v>
      </c>
      <c r="N3657" s="17">
        <v>239625.28571428571</v>
      </c>
      <c r="O3657" s="16">
        <v>1500811</v>
      </c>
      <c r="P3657" s="18">
        <v>1500811</v>
      </c>
      <c r="Q3657" s="17">
        <v>1189798.3193277312</v>
      </c>
      <c r="R3657" s="17">
        <v>226061.68067226891</v>
      </c>
      <c r="S3657" s="16">
        <v>1415860</v>
      </c>
      <c r="T3657" s="15">
        <f t="shared" si="1757"/>
        <v>1415860</v>
      </c>
      <c r="U3657" s="14"/>
      <c r="V3657" s="14"/>
      <c r="W3657" s="14"/>
      <c r="X3657" s="14"/>
      <c r="Y3657" s="14"/>
      <c r="Z3657" s="14"/>
      <c r="AA3657" s="14"/>
      <c r="AB3657" s="13"/>
      <c r="AC3657" s="12">
        <f t="shared" si="1766"/>
        <v>0</v>
      </c>
      <c r="AD3657" s="6">
        <f t="shared" si="1767"/>
        <v>0</v>
      </c>
      <c r="AE3657" s="6">
        <f t="shared" si="1768"/>
        <v>0</v>
      </c>
      <c r="AF3657" s="6">
        <f t="shared" si="1769"/>
        <v>0</v>
      </c>
      <c r="AG3657" s="9">
        <f t="shared" ref="AG3657:AG3663" si="1778">MIN(L3657,P3657,T3657)</f>
        <v>1415860</v>
      </c>
      <c r="AH3657" s="11">
        <f t="shared" si="1774"/>
        <v>1863243.4428000001</v>
      </c>
      <c r="AI3657" s="11">
        <f t="shared" si="1775"/>
        <v>1458335.5</v>
      </c>
      <c r="AJ3657" s="10">
        <f t="shared" si="1776"/>
        <v>1194978.6107000001</v>
      </c>
      <c r="AK3657" s="9">
        <f t="shared" si="1777"/>
        <v>1437097.75</v>
      </c>
      <c r="AL3657" s="9">
        <f t="shared" si="1758"/>
        <v>1660789.4714000002</v>
      </c>
      <c r="AM3657" s="6">
        <f t="shared" ref="AM3657:AM3663" si="1779">HARMEAN(L3657,P3657,T3657)</f>
        <v>1571265.1573005328</v>
      </c>
      <c r="AN3657" s="8">
        <f t="shared" si="1770"/>
        <v>819933.69738782081</v>
      </c>
      <c r="AO3657" s="7">
        <f t="shared" si="1759"/>
        <v>0.56223941431023305</v>
      </c>
      <c r="AP3657" s="6">
        <f t="shared" ref="AP3657:AP3671" si="1780">+AM3657</f>
        <v>1571265.1573005328</v>
      </c>
      <c r="AQ3657" s="5" t="s">
        <v>0</v>
      </c>
    </row>
    <row r="3658" spans="1:43" x14ac:dyDescent="0.25">
      <c r="A3658" s="42">
        <v>1197</v>
      </c>
      <c r="B3658" s="24">
        <v>78181508</v>
      </c>
      <c r="C3658" s="26">
        <v>8714102</v>
      </c>
      <c r="D3658" s="24" t="s">
        <v>3</v>
      </c>
      <c r="E3658" s="24" t="s">
        <v>3</v>
      </c>
      <c r="F3658" s="23" t="s">
        <v>313</v>
      </c>
      <c r="G3658" s="22" t="s">
        <v>1</v>
      </c>
      <c r="H3658" s="21">
        <v>1</v>
      </c>
      <c r="I3658" s="20">
        <v>400626.33489075629</v>
      </c>
      <c r="J3658" s="20">
        <f t="shared" si="1763"/>
        <v>76119.0036292437</v>
      </c>
      <c r="K3658" s="19">
        <f t="shared" si="1764"/>
        <v>476745.33851999999</v>
      </c>
      <c r="L3658" s="15">
        <f t="shared" si="1765"/>
        <v>476745.33851999999</v>
      </c>
      <c r="M3658" s="17">
        <v>325742.01680672268</v>
      </c>
      <c r="N3658" s="17">
        <v>61890.983193277309</v>
      </c>
      <c r="O3658" s="16">
        <v>387633</v>
      </c>
      <c r="P3658" s="18">
        <v>387633</v>
      </c>
      <c r="Q3658" s="17">
        <v>304431.93277310923</v>
      </c>
      <c r="R3658" s="17">
        <v>57842.067226890758</v>
      </c>
      <c r="S3658" s="16">
        <v>362274</v>
      </c>
      <c r="T3658" s="15">
        <f t="shared" si="1757"/>
        <v>362274</v>
      </c>
      <c r="U3658" s="14"/>
      <c r="V3658" s="14"/>
      <c r="W3658" s="14"/>
      <c r="X3658" s="14"/>
      <c r="Y3658" s="14"/>
      <c r="Z3658" s="14"/>
      <c r="AA3658" s="14"/>
      <c r="AB3658" s="13"/>
      <c r="AC3658" s="12">
        <f t="shared" si="1766"/>
        <v>0</v>
      </c>
      <c r="AD3658" s="6">
        <f t="shared" si="1767"/>
        <v>0</v>
      </c>
      <c r="AE3658" s="6">
        <f t="shared" si="1768"/>
        <v>0</v>
      </c>
      <c r="AF3658" s="6">
        <f t="shared" si="1769"/>
        <v>0</v>
      </c>
      <c r="AG3658" s="9">
        <f t="shared" si="1778"/>
        <v>362274</v>
      </c>
      <c r="AH3658" s="11">
        <f t="shared" si="1774"/>
        <v>476745.33851999999</v>
      </c>
      <c r="AI3658" s="11">
        <f t="shared" si="1775"/>
        <v>374953.5</v>
      </c>
      <c r="AJ3658" s="10">
        <f t="shared" si="1776"/>
        <v>306663.08463</v>
      </c>
      <c r="AK3658" s="9">
        <f t="shared" si="1777"/>
        <v>368613.75</v>
      </c>
      <c r="AL3658" s="9">
        <f t="shared" si="1758"/>
        <v>425849.41926</v>
      </c>
      <c r="AM3658" s="6">
        <f t="shared" si="1779"/>
        <v>403352.81671989302</v>
      </c>
      <c r="AN3658" s="8">
        <f t="shared" si="1770"/>
        <v>210252.96007936346</v>
      </c>
      <c r="AO3658" s="7">
        <f t="shared" si="1759"/>
        <v>0.56074409247910328</v>
      </c>
      <c r="AP3658" s="6">
        <f t="shared" si="1780"/>
        <v>403352.81671989302</v>
      </c>
      <c r="AQ3658" s="5" t="s">
        <v>0</v>
      </c>
    </row>
    <row r="3659" spans="1:43" ht="25.5" x14ac:dyDescent="0.25">
      <c r="A3659" s="42">
        <v>1198</v>
      </c>
      <c r="B3659" s="24">
        <v>78181508</v>
      </c>
      <c r="C3659" s="26">
        <v>8714102</v>
      </c>
      <c r="D3659" s="24" t="s">
        <v>3</v>
      </c>
      <c r="E3659" s="24" t="s">
        <v>3</v>
      </c>
      <c r="F3659" s="23" t="s">
        <v>312</v>
      </c>
      <c r="G3659" s="22" t="s">
        <v>1</v>
      </c>
      <c r="H3659" s="21">
        <v>1</v>
      </c>
      <c r="I3659" s="20">
        <v>1394036.4137142857</v>
      </c>
      <c r="J3659" s="20">
        <f t="shared" si="1763"/>
        <v>264866.91860571428</v>
      </c>
      <c r="K3659" s="19">
        <f t="shared" si="1764"/>
        <v>1658903.33232</v>
      </c>
      <c r="L3659" s="15">
        <f t="shared" si="1765"/>
        <v>1658903.33232</v>
      </c>
      <c r="M3659" s="17">
        <v>1133466.3865546219</v>
      </c>
      <c r="N3659" s="17">
        <v>215358.61344537814</v>
      </c>
      <c r="O3659" s="16">
        <v>1348825</v>
      </c>
      <c r="P3659" s="18">
        <v>1348825</v>
      </c>
      <c r="Q3659" s="17">
        <v>1059314.2857142857</v>
      </c>
      <c r="R3659" s="17">
        <v>201269.71428571429</v>
      </c>
      <c r="S3659" s="16">
        <v>1260584</v>
      </c>
      <c r="T3659" s="15">
        <f t="shared" si="1757"/>
        <v>1260584</v>
      </c>
      <c r="U3659" s="14"/>
      <c r="V3659" s="14"/>
      <c r="W3659" s="14"/>
      <c r="X3659" s="14"/>
      <c r="Y3659" s="14"/>
      <c r="Z3659" s="14"/>
      <c r="AA3659" s="14"/>
      <c r="AB3659" s="13"/>
      <c r="AC3659" s="12">
        <f t="shared" si="1766"/>
        <v>0</v>
      </c>
      <c r="AD3659" s="6">
        <f t="shared" si="1767"/>
        <v>0</v>
      </c>
      <c r="AE3659" s="6">
        <f t="shared" si="1768"/>
        <v>0</v>
      </c>
      <c r="AF3659" s="6">
        <f t="shared" si="1769"/>
        <v>0</v>
      </c>
      <c r="AG3659" s="9">
        <f t="shared" si="1778"/>
        <v>1260584</v>
      </c>
      <c r="AH3659" s="11">
        <f t="shared" si="1774"/>
        <v>1658903.33232</v>
      </c>
      <c r="AI3659" s="11">
        <f t="shared" si="1775"/>
        <v>1304704.5</v>
      </c>
      <c r="AJ3659" s="10">
        <f t="shared" si="1776"/>
        <v>1067078.08308</v>
      </c>
      <c r="AK3659" s="9">
        <f t="shared" si="1777"/>
        <v>1282644.25</v>
      </c>
      <c r="AL3659" s="9">
        <f t="shared" si="1758"/>
        <v>1481803.91616</v>
      </c>
      <c r="AM3659" s="6">
        <f t="shared" si="1779"/>
        <v>1403523.8650746003</v>
      </c>
      <c r="AN3659" s="8">
        <f t="shared" si="1770"/>
        <v>731605.2273607332</v>
      </c>
      <c r="AO3659" s="7">
        <f t="shared" si="1759"/>
        <v>0.56074400552825043</v>
      </c>
      <c r="AP3659" s="6">
        <f t="shared" si="1780"/>
        <v>1403523.8650746003</v>
      </c>
      <c r="AQ3659" s="5" t="s">
        <v>0</v>
      </c>
    </row>
    <row r="3660" spans="1:43" x14ac:dyDescent="0.25">
      <c r="A3660" s="42">
        <v>1199</v>
      </c>
      <c r="B3660" s="24">
        <v>78181508</v>
      </c>
      <c r="C3660" s="26">
        <v>8714102</v>
      </c>
      <c r="D3660" s="24" t="s">
        <v>3</v>
      </c>
      <c r="E3660" s="24" t="s">
        <v>3</v>
      </c>
      <c r="F3660" s="23" t="s">
        <v>311</v>
      </c>
      <c r="G3660" s="22" t="s">
        <v>1</v>
      </c>
      <c r="H3660" s="21">
        <v>1</v>
      </c>
      <c r="I3660" s="20">
        <v>560230.37984873948</v>
      </c>
      <c r="J3660" s="20">
        <f t="shared" si="1763"/>
        <v>106443.7721712605</v>
      </c>
      <c r="K3660" s="19">
        <f t="shared" si="1764"/>
        <v>666674.15201999992</v>
      </c>
      <c r="L3660" s="15">
        <f t="shared" si="1765"/>
        <v>666674.15201999992</v>
      </c>
      <c r="M3660" s="17">
        <v>459770.58823529416</v>
      </c>
      <c r="N3660" s="17">
        <v>87356.411764705888</v>
      </c>
      <c r="O3660" s="16">
        <v>547127</v>
      </c>
      <c r="P3660" s="18">
        <v>547127</v>
      </c>
      <c r="Q3660" s="17">
        <v>425713.44537815126</v>
      </c>
      <c r="R3660" s="17">
        <v>80885.554621848743</v>
      </c>
      <c r="S3660" s="16">
        <v>506599</v>
      </c>
      <c r="T3660" s="15">
        <f t="shared" si="1757"/>
        <v>506599</v>
      </c>
      <c r="U3660" s="14"/>
      <c r="V3660" s="14"/>
      <c r="W3660" s="14"/>
      <c r="X3660" s="14"/>
      <c r="Y3660" s="14"/>
      <c r="Z3660" s="14"/>
      <c r="AA3660" s="14"/>
      <c r="AB3660" s="13"/>
      <c r="AC3660" s="12">
        <f t="shared" si="1766"/>
        <v>0</v>
      </c>
      <c r="AD3660" s="6">
        <f t="shared" si="1767"/>
        <v>0</v>
      </c>
      <c r="AE3660" s="6">
        <f t="shared" si="1768"/>
        <v>0</v>
      </c>
      <c r="AF3660" s="6">
        <f t="shared" si="1769"/>
        <v>0</v>
      </c>
      <c r="AG3660" s="9">
        <f t="shared" si="1778"/>
        <v>506599</v>
      </c>
      <c r="AH3660" s="11">
        <f t="shared" si="1774"/>
        <v>666674.15201999992</v>
      </c>
      <c r="AI3660" s="11">
        <f t="shared" si="1775"/>
        <v>526863</v>
      </c>
      <c r="AJ3660" s="10">
        <f t="shared" si="1776"/>
        <v>430100.03800499998</v>
      </c>
      <c r="AK3660" s="9">
        <f t="shared" si="1777"/>
        <v>516731</v>
      </c>
      <c r="AL3660" s="9">
        <f t="shared" si="1758"/>
        <v>596768.57600999996</v>
      </c>
      <c r="AM3660" s="6">
        <f t="shared" si="1779"/>
        <v>565860.48212967371</v>
      </c>
      <c r="AN3660" s="8">
        <f t="shared" si="1770"/>
        <v>294675.38927548518</v>
      </c>
      <c r="AO3660" s="7">
        <f t="shared" si="1759"/>
        <v>0.55930173361098656</v>
      </c>
      <c r="AP3660" s="6">
        <f t="shared" si="1780"/>
        <v>565860.48212967371</v>
      </c>
      <c r="AQ3660" s="5" t="s">
        <v>0</v>
      </c>
    </row>
    <row r="3661" spans="1:43" x14ac:dyDescent="0.25">
      <c r="A3661" s="42">
        <v>1200</v>
      </c>
      <c r="B3661" s="24">
        <v>78181508</v>
      </c>
      <c r="C3661" s="26">
        <v>8714102</v>
      </c>
      <c r="D3661" s="24" t="s">
        <v>3</v>
      </c>
      <c r="E3661" s="24" t="s">
        <v>3</v>
      </c>
      <c r="F3661" s="23" t="s">
        <v>310</v>
      </c>
      <c r="G3661" s="22" t="s">
        <v>1</v>
      </c>
      <c r="H3661" s="21">
        <v>1</v>
      </c>
      <c r="I3661" s="20">
        <v>422080.12648739497</v>
      </c>
      <c r="J3661" s="20">
        <f t="shared" si="1763"/>
        <v>80195.224032605052</v>
      </c>
      <c r="K3661" s="19">
        <f t="shared" si="1764"/>
        <v>502275.35052000004</v>
      </c>
      <c r="L3661" s="15">
        <f t="shared" si="1765"/>
        <v>502275.35052000004</v>
      </c>
      <c r="M3661" s="17">
        <v>339978.99159663869</v>
      </c>
      <c r="N3661" s="17">
        <v>64596.008403361353</v>
      </c>
      <c r="O3661" s="16">
        <v>404575.00000000006</v>
      </c>
      <c r="P3661" s="18">
        <v>404575.00000000006</v>
      </c>
      <c r="Q3661" s="17">
        <v>320734.45378151262</v>
      </c>
      <c r="R3661" s="17">
        <v>60939.546218487398</v>
      </c>
      <c r="S3661" s="16">
        <v>381674</v>
      </c>
      <c r="T3661" s="15">
        <f t="shared" si="1757"/>
        <v>381674</v>
      </c>
      <c r="U3661" s="14"/>
      <c r="V3661" s="14"/>
      <c r="W3661" s="14"/>
      <c r="X3661" s="14"/>
      <c r="Y3661" s="14"/>
      <c r="Z3661" s="14"/>
      <c r="AA3661" s="14"/>
      <c r="AB3661" s="13"/>
      <c r="AC3661" s="12">
        <f t="shared" si="1766"/>
        <v>0</v>
      </c>
      <c r="AD3661" s="6">
        <f t="shared" si="1767"/>
        <v>0</v>
      </c>
      <c r="AE3661" s="6">
        <f t="shared" si="1768"/>
        <v>0</v>
      </c>
      <c r="AF3661" s="6">
        <f t="shared" si="1769"/>
        <v>0</v>
      </c>
      <c r="AG3661" s="9">
        <f t="shared" si="1778"/>
        <v>381674</v>
      </c>
      <c r="AH3661" s="11">
        <f t="shared" si="1774"/>
        <v>502275.35052000004</v>
      </c>
      <c r="AI3661" s="11">
        <f t="shared" si="1775"/>
        <v>393124.5</v>
      </c>
      <c r="AJ3661" s="10">
        <f t="shared" si="1776"/>
        <v>322131.08763000002</v>
      </c>
      <c r="AK3661" s="9">
        <f t="shared" si="1777"/>
        <v>387399.25</v>
      </c>
      <c r="AL3661" s="9">
        <f t="shared" si="1758"/>
        <v>447699.92526000005</v>
      </c>
      <c r="AM3661" s="6">
        <f t="shared" si="1779"/>
        <v>423566.8999812117</v>
      </c>
      <c r="AN3661" s="8">
        <f t="shared" si="1770"/>
        <v>221029.97547108252</v>
      </c>
      <c r="AO3661" s="7">
        <f t="shared" si="1759"/>
        <v>0.56223912646269192</v>
      </c>
      <c r="AP3661" s="6">
        <f t="shared" si="1780"/>
        <v>423566.8999812117</v>
      </c>
      <c r="AQ3661" s="5" t="s">
        <v>0</v>
      </c>
    </row>
    <row r="3662" spans="1:43" x14ac:dyDescent="0.25">
      <c r="A3662" s="42">
        <v>1201</v>
      </c>
      <c r="B3662" s="24">
        <v>78181508</v>
      </c>
      <c r="C3662" s="26">
        <v>8714102</v>
      </c>
      <c r="D3662" s="24" t="s">
        <v>3</v>
      </c>
      <c r="E3662" s="24" t="s">
        <v>3</v>
      </c>
      <c r="F3662" s="23" t="s">
        <v>309</v>
      </c>
      <c r="G3662" s="22" t="s">
        <v>1</v>
      </c>
      <c r="H3662" s="21">
        <v>1</v>
      </c>
      <c r="I3662" s="20">
        <v>383678.94539495796</v>
      </c>
      <c r="J3662" s="20">
        <f t="shared" si="1763"/>
        <v>72898.999625042008</v>
      </c>
      <c r="K3662" s="19">
        <f t="shared" si="1764"/>
        <v>456577.94501999998</v>
      </c>
      <c r="L3662" s="15">
        <f t="shared" si="1765"/>
        <v>456577.94501999998</v>
      </c>
      <c r="M3662" s="17">
        <v>314878.15126050421</v>
      </c>
      <c r="N3662" s="17">
        <v>59826.848739495799</v>
      </c>
      <c r="O3662" s="16">
        <v>374705</v>
      </c>
      <c r="P3662" s="18">
        <v>374705</v>
      </c>
      <c r="Q3662" s="17">
        <v>291553.78151260503</v>
      </c>
      <c r="R3662" s="17">
        <v>55395.218487394959</v>
      </c>
      <c r="S3662" s="16">
        <v>346949</v>
      </c>
      <c r="T3662" s="15">
        <f t="shared" si="1757"/>
        <v>346949</v>
      </c>
      <c r="U3662" s="14"/>
      <c r="V3662" s="14"/>
      <c r="W3662" s="14"/>
      <c r="X3662" s="14"/>
      <c r="Y3662" s="14"/>
      <c r="Z3662" s="14"/>
      <c r="AA3662" s="14"/>
      <c r="AB3662" s="13"/>
      <c r="AC3662" s="12">
        <f t="shared" si="1766"/>
        <v>0</v>
      </c>
      <c r="AD3662" s="6">
        <f t="shared" si="1767"/>
        <v>0</v>
      </c>
      <c r="AE3662" s="6">
        <f t="shared" si="1768"/>
        <v>0</v>
      </c>
      <c r="AF3662" s="6">
        <f t="shared" si="1769"/>
        <v>0</v>
      </c>
      <c r="AG3662" s="9">
        <f t="shared" si="1778"/>
        <v>346949</v>
      </c>
      <c r="AH3662" s="11">
        <f t="shared" si="1774"/>
        <v>456577.94501999998</v>
      </c>
      <c r="AI3662" s="11">
        <f t="shared" si="1775"/>
        <v>360827</v>
      </c>
      <c r="AJ3662" s="10">
        <f t="shared" si="1776"/>
        <v>294557.986255</v>
      </c>
      <c r="AK3662" s="9">
        <f t="shared" si="1777"/>
        <v>353888</v>
      </c>
      <c r="AL3662" s="9">
        <f t="shared" si="1758"/>
        <v>408702.47250999999</v>
      </c>
      <c r="AM3662" s="6">
        <f t="shared" si="1779"/>
        <v>387534.78188522352</v>
      </c>
      <c r="AN3662" s="8">
        <f t="shared" si="1770"/>
        <v>201811.16292075545</v>
      </c>
      <c r="AO3662" s="7">
        <f t="shared" si="1759"/>
        <v>0.5593017233210249</v>
      </c>
      <c r="AP3662" s="6">
        <f t="shared" si="1780"/>
        <v>387534.78188522352</v>
      </c>
      <c r="AQ3662" s="5" t="s">
        <v>0</v>
      </c>
    </row>
    <row r="3663" spans="1:43" ht="25.5" x14ac:dyDescent="0.25">
      <c r="A3663" s="42">
        <v>1202</v>
      </c>
      <c r="B3663" s="24">
        <v>78181508</v>
      </c>
      <c r="C3663" s="26">
        <v>8714102</v>
      </c>
      <c r="D3663" s="24" t="s">
        <v>3</v>
      </c>
      <c r="E3663" s="24" t="s">
        <v>3</v>
      </c>
      <c r="F3663" s="23" t="s">
        <v>308</v>
      </c>
      <c r="G3663" s="22" t="s">
        <v>1</v>
      </c>
      <c r="H3663" s="21">
        <v>1</v>
      </c>
      <c r="I3663" s="20">
        <v>1297926.7449579833</v>
      </c>
      <c r="J3663" s="20">
        <f t="shared" si="1763"/>
        <v>246606.08154201682</v>
      </c>
      <c r="K3663" s="19">
        <f t="shared" si="1764"/>
        <v>1544532.8265</v>
      </c>
      <c r="L3663" s="15">
        <f t="shared" si="1765"/>
        <v>1544532.8265</v>
      </c>
      <c r="M3663" s="17">
        <v>1075047.0588235294</v>
      </c>
      <c r="N3663" s="17">
        <v>204258.9411764706</v>
      </c>
      <c r="O3663" s="16">
        <v>1279306</v>
      </c>
      <c r="P3663" s="18">
        <v>1279306</v>
      </c>
      <c r="Q3663" s="17">
        <v>986281.51260504208</v>
      </c>
      <c r="R3663" s="17">
        <v>187393.48739495801</v>
      </c>
      <c r="S3663" s="16">
        <v>1173675</v>
      </c>
      <c r="T3663" s="15">
        <f t="shared" si="1757"/>
        <v>1173675</v>
      </c>
      <c r="U3663" s="14"/>
      <c r="V3663" s="14"/>
      <c r="W3663" s="14"/>
      <c r="X3663" s="14"/>
      <c r="Y3663" s="14"/>
      <c r="Z3663" s="14"/>
      <c r="AA3663" s="14"/>
      <c r="AB3663" s="13"/>
      <c r="AC3663" s="12">
        <f t="shared" si="1766"/>
        <v>0</v>
      </c>
      <c r="AD3663" s="6">
        <f t="shared" si="1767"/>
        <v>0</v>
      </c>
      <c r="AE3663" s="6">
        <f t="shared" si="1768"/>
        <v>0</v>
      </c>
      <c r="AF3663" s="6">
        <f t="shared" si="1769"/>
        <v>0</v>
      </c>
      <c r="AG3663" s="9">
        <f t="shared" si="1778"/>
        <v>1173675</v>
      </c>
      <c r="AH3663" s="11">
        <f t="shared" si="1774"/>
        <v>1544532.8265</v>
      </c>
      <c r="AI3663" s="11">
        <f t="shared" si="1775"/>
        <v>1226490.5</v>
      </c>
      <c r="AJ3663" s="10">
        <f t="shared" si="1776"/>
        <v>999378.45662499999</v>
      </c>
      <c r="AK3663" s="9">
        <f t="shared" si="1777"/>
        <v>1200082.75</v>
      </c>
      <c r="AL3663" s="9">
        <f t="shared" si="1758"/>
        <v>1385511.66325</v>
      </c>
      <c r="AM3663" s="6">
        <f t="shared" si="1779"/>
        <v>1315129.9469056956</v>
      </c>
      <c r="AN3663" s="8">
        <f t="shared" si="1770"/>
        <v>684273.16697656433</v>
      </c>
      <c r="AO3663" s="7">
        <f t="shared" si="1759"/>
        <v>0.55791151009858153</v>
      </c>
      <c r="AP3663" s="6">
        <f t="shared" si="1780"/>
        <v>1315129.9469056956</v>
      </c>
      <c r="AQ3663" s="5" t="s">
        <v>0</v>
      </c>
    </row>
    <row r="3664" spans="1:43" x14ac:dyDescent="0.25">
      <c r="A3664" s="42">
        <v>1203</v>
      </c>
      <c r="B3664" s="24">
        <v>78181508</v>
      </c>
      <c r="C3664" s="26">
        <v>8714102</v>
      </c>
      <c r="D3664" s="24" t="s">
        <v>3</v>
      </c>
      <c r="E3664" s="24" t="s">
        <v>3</v>
      </c>
      <c r="F3664" s="23" t="s">
        <v>307</v>
      </c>
      <c r="G3664" s="22" t="s">
        <v>1</v>
      </c>
      <c r="H3664" s="21">
        <v>1</v>
      </c>
      <c r="I3664" s="20">
        <v>576802.88092436967</v>
      </c>
      <c r="J3664" s="20">
        <f t="shared" si="1763"/>
        <v>109592.54737563024</v>
      </c>
      <c r="K3664" s="19">
        <f t="shared" si="1764"/>
        <v>686395.42829999991</v>
      </c>
      <c r="L3664" s="15">
        <f t="shared" si="1765"/>
        <v>686395.42829999991</v>
      </c>
      <c r="M3664" s="17">
        <v>468988.23529411765</v>
      </c>
      <c r="N3664" s="17">
        <v>89107.76470588235</v>
      </c>
      <c r="O3664" s="16">
        <v>558096</v>
      </c>
      <c r="P3664" s="18">
        <v>558096</v>
      </c>
      <c r="Q3664" s="17">
        <v>438306.72268907563</v>
      </c>
      <c r="R3664" s="17">
        <v>83278.277310924372</v>
      </c>
      <c r="S3664" s="16">
        <v>521585</v>
      </c>
      <c r="T3664" s="15">
        <f t="shared" si="1757"/>
        <v>521585</v>
      </c>
      <c r="U3664" s="14"/>
      <c r="V3664" s="14"/>
      <c r="W3664" s="14"/>
      <c r="X3664" s="14"/>
      <c r="Y3664" s="14"/>
      <c r="Z3664" s="14"/>
      <c r="AA3664" s="14"/>
      <c r="AB3664" s="13">
        <v>137000</v>
      </c>
      <c r="AC3664" s="12">
        <f t="shared" si="1766"/>
        <v>26030</v>
      </c>
      <c r="AD3664" s="6">
        <f t="shared" si="1767"/>
        <v>163030</v>
      </c>
      <c r="AE3664" s="6">
        <f t="shared" si="1768"/>
        <v>8314.5299999999988</v>
      </c>
      <c r="AF3664" s="6">
        <f t="shared" si="1769"/>
        <v>171344.53</v>
      </c>
      <c r="AG3664" s="9">
        <f>MIN(L3664,P3664,T3664,AF3664)</f>
        <v>171344.53</v>
      </c>
      <c r="AH3664" s="11">
        <f t="shared" si="1774"/>
        <v>686395.42829999991</v>
      </c>
      <c r="AI3664" s="11">
        <f t="shared" si="1775"/>
        <v>539840.5</v>
      </c>
      <c r="AJ3664" s="10">
        <f t="shared" si="1776"/>
        <v>484355.23957499996</v>
      </c>
      <c r="AK3664" s="9">
        <f t="shared" si="1777"/>
        <v>355592.51500000001</v>
      </c>
      <c r="AL3664" s="9">
        <f t="shared" si="1758"/>
        <v>613117.9641499999</v>
      </c>
      <c r="AM3664" s="6">
        <f>HARMEAN(L3664,P3664,T3664,AF3664)</f>
        <v>363566.29065622221</v>
      </c>
      <c r="AN3664" s="8">
        <f t="shared" si="1770"/>
        <v>220317.72282928036</v>
      </c>
      <c r="AO3664" s="7">
        <f t="shared" si="1759"/>
        <v>0.40811632848828566</v>
      </c>
      <c r="AP3664" s="6">
        <f t="shared" si="1780"/>
        <v>363566.29065622221</v>
      </c>
      <c r="AQ3664" s="5" t="s">
        <v>0</v>
      </c>
    </row>
    <row r="3665" spans="1:43" x14ac:dyDescent="0.25">
      <c r="A3665" s="42">
        <v>1204</v>
      </c>
      <c r="B3665" s="24">
        <v>78181508</v>
      </c>
      <c r="C3665" s="26">
        <v>8714102</v>
      </c>
      <c r="D3665" s="24" t="s">
        <v>3</v>
      </c>
      <c r="E3665" s="24" t="s">
        <v>3</v>
      </c>
      <c r="F3665" s="23" t="s">
        <v>306</v>
      </c>
      <c r="G3665" s="22" t="s">
        <v>1</v>
      </c>
      <c r="H3665" s="21">
        <v>1</v>
      </c>
      <c r="I3665" s="20">
        <v>701920.50882352947</v>
      </c>
      <c r="J3665" s="20">
        <f t="shared" si="1763"/>
        <v>133364.89667647061</v>
      </c>
      <c r="K3665" s="19">
        <f t="shared" si="1764"/>
        <v>835285.40550000011</v>
      </c>
      <c r="L3665" s="15">
        <f t="shared" si="1765"/>
        <v>835285.40550000011</v>
      </c>
      <c r="M3665" s="17">
        <v>565385.71428571432</v>
      </c>
      <c r="N3665" s="17">
        <v>107423.28571428572</v>
      </c>
      <c r="O3665" s="16">
        <v>672809</v>
      </c>
      <c r="P3665" s="18">
        <v>672809</v>
      </c>
      <c r="Q3665" s="17">
        <v>533382.3529411765</v>
      </c>
      <c r="R3665" s="17">
        <v>101342.64705882354</v>
      </c>
      <c r="S3665" s="16">
        <v>634725</v>
      </c>
      <c r="T3665" s="15">
        <f t="shared" si="1757"/>
        <v>634725</v>
      </c>
      <c r="U3665" s="14"/>
      <c r="V3665" s="14"/>
      <c r="W3665" s="14"/>
      <c r="X3665" s="14"/>
      <c r="Y3665" s="14"/>
      <c r="Z3665" s="14"/>
      <c r="AA3665" s="14"/>
      <c r="AB3665" s="13">
        <v>165000</v>
      </c>
      <c r="AC3665" s="12">
        <f t="shared" si="1766"/>
        <v>31350</v>
      </c>
      <c r="AD3665" s="6">
        <f t="shared" si="1767"/>
        <v>196350</v>
      </c>
      <c r="AE3665" s="6">
        <f t="shared" si="1768"/>
        <v>10013.849999999999</v>
      </c>
      <c r="AF3665" s="6">
        <f t="shared" si="1769"/>
        <v>206363.85</v>
      </c>
      <c r="AG3665" s="9">
        <f>MIN(L3665,P3665,T3665,AF3665)</f>
        <v>206363.85</v>
      </c>
      <c r="AH3665" s="11">
        <f t="shared" si="1774"/>
        <v>835285.40550000011</v>
      </c>
      <c r="AI3665" s="11">
        <f t="shared" si="1775"/>
        <v>653767</v>
      </c>
      <c r="AJ3665" s="10">
        <f t="shared" si="1776"/>
        <v>587295.81387500011</v>
      </c>
      <c r="AK3665" s="9">
        <f t="shared" si="1777"/>
        <v>430065.42499999999</v>
      </c>
      <c r="AL3665" s="9">
        <f t="shared" si="1758"/>
        <v>744526.20275000005</v>
      </c>
      <c r="AM3665" s="6">
        <f>HARMEAN(L3665,P3665,T3665,AF3665)</f>
        <v>439328.85466275207</v>
      </c>
      <c r="AN3665" s="8">
        <f t="shared" si="1770"/>
        <v>268433.74809794134</v>
      </c>
      <c r="AO3665" s="7">
        <f t="shared" si="1759"/>
        <v>0.41059543858582848</v>
      </c>
      <c r="AP3665" s="6">
        <f t="shared" si="1780"/>
        <v>439328.85466275207</v>
      </c>
      <c r="AQ3665" s="5" t="s">
        <v>0</v>
      </c>
    </row>
    <row r="3666" spans="1:43" x14ac:dyDescent="0.25">
      <c r="A3666" s="42">
        <v>1205</v>
      </c>
      <c r="B3666" s="24">
        <v>78181508</v>
      </c>
      <c r="C3666" s="26">
        <v>8714102</v>
      </c>
      <c r="D3666" s="24" t="s">
        <v>3</v>
      </c>
      <c r="E3666" s="24" t="s">
        <v>3</v>
      </c>
      <c r="F3666" s="23" t="s">
        <v>305</v>
      </c>
      <c r="G3666" s="22" t="s">
        <v>1</v>
      </c>
      <c r="H3666" s="21">
        <v>1</v>
      </c>
      <c r="I3666" s="20">
        <v>748032.89036974788</v>
      </c>
      <c r="J3666" s="20">
        <f t="shared" si="1763"/>
        <v>142126.24917025209</v>
      </c>
      <c r="K3666" s="19">
        <f t="shared" si="1764"/>
        <v>890159.13954</v>
      </c>
      <c r="L3666" s="15">
        <f t="shared" si="1765"/>
        <v>890159.13954</v>
      </c>
      <c r="M3666" s="17">
        <v>596843.69747899158</v>
      </c>
      <c r="N3666" s="17">
        <v>113400.3025210084</v>
      </c>
      <c r="O3666" s="16">
        <v>710244</v>
      </c>
      <c r="P3666" s="18">
        <v>710244</v>
      </c>
      <c r="Q3666" s="17">
        <v>568422.68907563027</v>
      </c>
      <c r="R3666" s="17">
        <v>108000.31092436975</v>
      </c>
      <c r="S3666" s="16">
        <v>676423</v>
      </c>
      <c r="T3666" s="15">
        <f t="shared" ref="T3666:T3729" si="1781">+S3666</f>
        <v>676423</v>
      </c>
      <c r="U3666" s="14"/>
      <c r="V3666" s="14"/>
      <c r="W3666" s="14"/>
      <c r="X3666" s="14"/>
      <c r="Y3666" s="14"/>
      <c r="Z3666" s="14"/>
      <c r="AA3666" s="14"/>
      <c r="AB3666" s="13"/>
      <c r="AC3666" s="12">
        <f t="shared" si="1766"/>
        <v>0</v>
      </c>
      <c r="AD3666" s="6">
        <f t="shared" si="1767"/>
        <v>0</v>
      </c>
      <c r="AE3666" s="6">
        <f t="shared" si="1768"/>
        <v>0</v>
      </c>
      <c r="AF3666" s="6">
        <f t="shared" si="1769"/>
        <v>0</v>
      </c>
      <c r="AG3666" s="9">
        <f t="shared" ref="AG3666:AG3671" si="1782">MIN(L3666,P3666,T3666)</f>
        <v>676423</v>
      </c>
      <c r="AH3666" s="11">
        <f t="shared" si="1774"/>
        <v>890159.13954</v>
      </c>
      <c r="AI3666" s="11">
        <f t="shared" si="1775"/>
        <v>693333.5</v>
      </c>
      <c r="AJ3666" s="10">
        <f t="shared" si="1776"/>
        <v>569206.53488499997</v>
      </c>
      <c r="AK3666" s="9">
        <f t="shared" si="1777"/>
        <v>684878.25</v>
      </c>
      <c r="AL3666" s="9">
        <f t="shared" si="1758"/>
        <v>791746.31976999994</v>
      </c>
      <c r="AM3666" s="6">
        <f t="shared" ref="AM3666:AM3671" si="1783">HARMEAN(L3666,P3666,T3666)</f>
        <v>748180.73456972628</v>
      </c>
      <c r="AN3666" s="8">
        <f t="shared" si="1770"/>
        <v>390893.67298897641</v>
      </c>
      <c r="AO3666" s="7">
        <f t="shared" si="1759"/>
        <v>0.56378881590025065</v>
      </c>
      <c r="AP3666" s="6">
        <f t="shared" si="1780"/>
        <v>748180.73456972628</v>
      </c>
      <c r="AQ3666" s="5" t="s">
        <v>0</v>
      </c>
    </row>
    <row r="3667" spans="1:43" x14ac:dyDescent="0.25">
      <c r="A3667" s="42">
        <v>1206</v>
      </c>
      <c r="B3667" s="24">
        <v>78181508</v>
      </c>
      <c r="C3667" s="26">
        <v>8714102</v>
      </c>
      <c r="D3667" s="24" t="s">
        <v>3</v>
      </c>
      <c r="E3667" s="24" t="s">
        <v>3</v>
      </c>
      <c r="F3667" s="23" t="s">
        <v>304</v>
      </c>
      <c r="G3667" s="22" t="s">
        <v>1</v>
      </c>
      <c r="H3667" s="21">
        <v>1</v>
      </c>
      <c r="I3667" s="20">
        <v>384480.69791596639</v>
      </c>
      <c r="J3667" s="20">
        <f t="shared" si="1763"/>
        <v>73051.332604033611</v>
      </c>
      <c r="K3667" s="19">
        <f t="shared" si="1764"/>
        <v>457532.03052000003</v>
      </c>
      <c r="L3667" s="15">
        <f t="shared" si="1765"/>
        <v>457532.03052000003</v>
      </c>
      <c r="M3667" s="17">
        <v>315536.13445378153</v>
      </c>
      <c r="N3667" s="17">
        <v>59951.865546218491</v>
      </c>
      <c r="O3667" s="16">
        <v>375488</v>
      </c>
      <c r="P3667" s="18">
        <v>375488</v>
      </c>
      <c r="Q3667" s="17">
        <v>292163.02521008404</v>
      </c>
      <c r="R3667" s="17">
        <v>55510.97478991597</v>
      </c>
      <c r="S3667" s="16">
        <v>347674</v>
      </c>
      <c r="T3667" s="15">
        <f t="shared" si="1781"/>
        <v>347674</v>
      </c>
      <c r="U3667" s="14"/>
      <c r="V3667" s="14"/>
      <c r="W3667" s="14"/>
      <c r="X3667" s="14"/>
      <c r="Y3667" s="14"/>
      <c r="Z3667" s="14"/>
      <c r="AA3667" s="14"/>
      <c r="AB3667" s="13"/>
      <c r="AC3667" s="12">
        <f t="shared" si="1766"/>
        <v>0</v>
      </c>
      <c r="AD3667" s="6">
        <f t="shared" si="1767"/>
        <v>0</v>
      </c>
      <c r="AE3667" s="6">
        <f t="shared" si="1768"/>
        <v>0</v>
      </c>
      <c r="AF3667" s="6">
        <f t="shared" si="1769"/>
        <v>0</v>
      </c>
      <c r="AG3667" s="9">
        <f t="shared" si="1782"/>
        <v>347674</v>
      </c>
      <c r="AH3667" s="11">
        <f t="shared" si="1774"/>
        <v>457532.03052000003</v>
      </c>
      <c r="AI3667" s="11">
        <f t="shared" si="1775"/>
        <v>361581</v>
      </c>
      <c r="AJ3667" s="10">
        <f t="shared" si="1776"/>
        <v>295173.50763000001</v>
      </c>
      <c r="AK3667" s="9">
        <f t="shared" si="1777"/>
        <v>354627.5</v>
      </c>
      <c r="AL3667" s="9">
        <f t="shared" si="1758"/>
        <v>409556.51526000001</v>
      </c>
      <c r="AM3667" s="6">
        <f t="shared" si="1783"/>
        <v>388344.59167336777</v>
      </c>
      <c r="AN3667" s="8">
        <f t="shared" si="1770"/>
        <v>202232.87644475908</v>
      </c>
      <c r="AO3667" s="7">
        <f t="shared" si="1759"/>
        <v>0.55930172338911355</v>
      </c>
      <c r="AP3667" s="6">
        <f t="shared" si="1780"/>
        <v>388344.59167336777</v>
      </c>
      <c r="AQ3667" s="5" t="s">
        <v>0</v>
      </c>
    </row>
    <row r="3668" spans="1:43" x14ac:dyDescent="0.25">
      <c r="A3668" s="42">
        <v>1207</v>
      </c>
      <c r="B3668" s="24">
        <v>78181508</v>
      </c>
      <c r="C3668" s="26">
        <v>8714102</v>
      </c>
      <c r="D3668" s="24" t="s">
        <v>3</v>
      </c>
      <c r="E3668" s="24" t="s">
        <v>3</v>
      </c>
      <c r="F3668" s="23" t="s">
        <v>303</v>
      </c>
      <c r="G3668" s="22" t="s">
        <v>1</v>
      </c>
      <c r="H3668" s="21">
        <v>1</v>
      </c>
      <c r="I3668" s="20">
        <v>544544.78294117656</v>
      </c>
      <c r="J3668" s="20">
        <f t="shared" si="1763"/>
        <v>103463.50875882355</v>
      </c>
      <c r="K3668" s="19">
        <f t="shared" si="1764"/>
        <v>648008.29170000006</v>
      </c>
      <c r="L3668" s="15">
        <f t="shared" si="1765"/>
        <v>648008.29170000006</v>
      </c>
      <c r="M3668" s="17">
        <v>442759.66386554623</v>
      </c>
      <c r="N3668" s="17">
        <v>84124.336134453784</v>
      </c>
      <c r="O3668" s="16">
        <v>526884</v>
      </c>
      <c r="P3668" s="18">
        <v>526884</v>
      </c>
      <c r="Q3668" s="17">
        <v>413794.11764705885</v>
      </c>
      <c r="R3668" s="17">
        <v>78620.882352941189</v>
      </c>
      <c r="S3668" s="16">
        <v>492415.00000000006</v>
      </c>
      <c r="T3668" s="15">
        <f t="shared" si="1781"/>
        <v>492415.00000000006</v>
      </c>
      <c r="U3668" s="14"/>
      <c r="V3668" s="14"/>
      <c r="W3668" s="14"/>
      <c r="X3668" s="14"/>
      <c r="Y3668" s="14"/>
      <c r="Z3668" s="14"/>
      <c r="AA3668" s="14"/>
      <c r="AB3668" s="13"/>
      <c r="AC3668" s="12">
        <f t="shared" si="1766"/>
        <v>0</v>
      </c>
      <c r="AD3668" s="6">
        <f t="shared" si="1767"/>
        <v>0</v>
      </c>
      <c r="AE3668" s="6">
        <f t="shared" si="1768"/>
        <v>0</v>
      </c>
      <c r="AF3668" s="6">
        <f t="shared" si="1769"/>
        <v>0</v>
      </c>
      <c r="AG3668" s="9">
        <f t="shared" si="1782"/>
        <v>492415.00000000006</v>
      </c>
      <c r="AH3668" s="11">
        <f t="shared" si="1774"/>
        <v>648008.29170000006</v>
      </c>
      <c r="AI3668" s="11">
        <f t="shared" si="1775"/>
        <v>509649.5</v>
      </c>
      <c r="AJ3668" s="10">
        <f t="shared" si="1776"/>
        <v>416826.82292499999</v>
      </c>
      <c r="AK3668" s="9">
        <f t="shared" si="1777"/>
        <v>501032.25</v>
      </c>
      <c r="AL3668" s="9">
        <f t="shared" si="1758"/>
        <v>578828.89584999997</v>
      </c>
      <c r="AM3668" s="6">
        <f t="shared" si="1783"/>
        <v>548250.7789611019</v>
      </c>
      <c r="AN3668" s="8">
        <f t="shared" si="1770"/>
        <v>285782.91677072836</v>
      </c>
      <c r="AO3668" s="7">
        <f t="shared" si="1759"/>
        <v>0.56074403442116272</v>
      </c>
      <c r="AP3668" s="6">
        <f t="shared" si="1780"/>
        <v>548250.7789611019</v>
      </c>
      <c r="AQ3668" s="5" t="s">
        <v>0</v>
      </c>
    </row>
    <row r="3669" spans="1:43" ht="25.5" x14ac:dyDescent="0.25">
      <c r="A3669" s="42">
        <v>1208</v>
      </c>
      <c r="B3669" s="24">
        <v>78181508</v>
      </c>
      <c r="C3669" s="26">
        <v>8714102</v>
      </c>
      <c r="D3669" s="24" t="s">
        <v>3</v>
      </c>
      <c r="E3669" s="24" t="s">
        <v>3</v>
      </c>
      <c r="F3669" s="23" t="s">
        <v>302</v>
      </c>
      <c r="G3669" s="22" t="s">
        <v>1</v>
      </c>
      <c r="H3669" s="21">
        <v>1</v>
      </c>
      <c r="I3669" s="20">
        <v>335872.3778319328</v>
      </c>
      <c r="J3669" s="20">
        <f t="shared" si="1763"/>
        <v>63815.751788067231</v>
      </c>
      <c r="K3669" s="19">
        <f t="shared" si="1764"/>
        <v>399688.12962000002</v>
      </c>
      <c r="L3669" s="15">
        <f t="shared" si="1765"/>
        <v>399688.12962000002</v>
      </c>
      <c r="M3669" s="17">
        <v>273091.59663865546</v>
      </c>
      <c r="N3669" s="17">
        <v>51887.403361344535</v>
      </c>
      <c r="O3669" s="16">
        <v>324979</v>
      </c>
      <c r="P3669" s="18">
        <v>324979</v>
      </c>
      <c r="Q3669" s="17">
        <v>255226.05042016809</v>
      </c>
      <c r="R3669" s="17">
        <v>48492.94957983194</v>
      </c>
      <c r="S3669" s="16">
        <v>303719</v>
      </c>
      <c r="T3669" s="15">
        <f t="shared" si="1781"/>
        <v>303719</v>
      </c>
      <c r="U3669" s="14"/>
      <c r="V3669" s="14"/>
      <c r="W3669" s="14"/>
      <c r="X3669" s="14"/>
      <c r="Y3669" s="14"/>
      <c r="Z3669" s="14"/>
      <c r="AA3669" s="14"/>
      <c r="AB3669" s="13"/>
      <c r="AC3669" s="12">
        <f t="shared" si="1766"/>
        <v>0</v>
      </c>
      <c r="AD3669" s="6">
        <f t="shared" si="1767"/>
        <v>0</v>
      </c>
      <c r="AE3669" s="6">
        <f t="shared" si="1768"/>
        <v>0</v>
      </c>
      <c r="AF3669" s="6">
        <f t="shared" si="1769"/>
        <v>0</v>
      </c>
      <c r="AG3669" s="9">
        <f t="shared" si="1782"/>
        <v>303719</v>
      </c>
      <c r="AH3669" s="11">
        <f t="shared" si="1774"/>
        <v>399688.12962000002</v>
      </c>
      <c r="AI3669" s="11">
        <f t="shared" si="1775"/>
        <v>314349</v>
      </c>
      <c r="AJ3669" s="10">
        <f t="shared" si="1776"/>
        <v>257096.53240500001</v>
      </c>
      <c r="AK3669" s="9">
        <f t="shared" si="1777"/>
        <v>309034</v>
      </c>
      <c r="AL3669" s="9">
        <f t="shared" si="1758"/>
        <v>357018.56481000001</v>
      </c>
      <c r="AM3669" s="6">
        <f t="shared" si="1783"/>
        <v>338158.1088476649</v>
      </c>
      <c r="AN3669" s="8">
        <f t="shared" si="1770"/>
        <v>176269.37194951845</v>
      </c>
      <c r="AO3669" s="7">
        <f t="shared" si="1759"/>
        <v>0.56074417907968044</v>
      </c>
      <c r="AP3669" s="6">
        <f t="shared" si="1780"/>
        <v>338158.1088476649</v>
      </c>
      <c r="AQ3669" s="5" t="s">
        <v>0</v>
      </c>
    </row>
    <row r="3670" spans="1:43" x14ac:dyDescent="0.25">
      <c r="A3670" s="42">
        <v>1209</v>
      </c>
      <c r="B3670" s="24">
        <v>78181508</v>
      </c>
      <c r="C3670" s="26">
        <v>8714102</v>
      </c>
      <c r="D3670" s="24" t="s">
        <v>3</v>
      </c>
      <c r="E3670" s="24" t="s">
        <v>3</v>
      </c>
      <c r="F3670" s="23" t="s">
        <v>301</v>
      </c>
      <c r="G3670" s="22" t="s">
        <v>1</v>
      </c>
      <c r="H3670" s="21">
        <v>1</v>
      </c>
      <c r="I3670" s="20">
        <v>228217.47277310924</v>
      </c>
      <c r="J3670" s="20">
        <f t="shared" si="1763"/>
        <v>43361.319826890758</v>
      </c>
      <c r="K3670" s="19">
        <f t="shared" si="1764"/>
        <v>271578.79259999999</v>
      </c>
      <c r="L3670" s="15">
        <f t="shared" si="1765"/>
        <v>271578.79259999999</v>
      </c>
      <c r="M3670" s="17">
        <v>183825.21008403364</v>
      </c>
      <c r="N3670" s="17">
        <v>34926.789915966394</v>
      </c>
      <c r="O3670" s="16">
        <v>218752.00000000003</v>
      </c>
      <c r="P3670" s="18">
        <v>218752.00000000003</v>
      </c>
      <c r="Q3670" s="17">
        <v>173420.16806722688</v>
      </c>
      <c r="R3670" s="17">
        <v>32949.831932773108</v>
      </c>
      <c r="S3670" s="16">
        <v>206370</v>
      </c>
      <c r="T3670" s="15">
        <f t="shared" si="1781"/>
        <v>206370</v>
      </c>
      <c r="U3670" s="14"/>
      <c r="V3670" s="14"/>
      <c r="W3670" s="14"/>
      <c r="X3670" s="14"/>
      <c r="Y3670" s="14"/>
      <c r="Z3670" s="14"/>
      <c r="AA3670" s="14"/>
      <c r="AB3670" s="13"/>
      <c r="AC3670" s="12">
        <f t="shared" si="1766"/>
        <v>0</v>
      </c>
      <c r="AD3670" s="6">
        <f t="shared" si="1767"/>
        <v>0</v>
      </c>
      <c r="AE3670" s="6">
        <f t="shared" si="1768"/>
        <v>0</v>
      </c>
      <c r="AF3670" s="6">
        <f t="shared" si="1769"/>
        <v>0</v>
      </c>
      <c r="AG3670" s="9">
        <f t="shared" si="1782"/>
        <v>206370</v>
      </c>
      <c r="AH3670" s="11">
        <f t="shared" si="1774"/>
        <v>271578.79259999999</v>
      </c>
      <c r="AI3670" s="11">
        <f t="shared" si="1775"/>
        <v>212561</v>
      </c>
      <c r="AJ3670" s="10">
        <f t="shared" si="1776"/>
        <v>174175.19815000001</v>
      </c>
      <c r="AK3670" s="9">
        <f t="shared" si="1777"/>
        <v>209465.5</v>
      </c>
      <c r="AL3670" s="9">
        <f t="shared" si="1758"/>
        <v>242069.89629999999</v>
      </c>
      <c r="AM3670" s="6">
        <f t="shared" si="1783"/>
        <v>229021.18309108634</v>
      </c>
      <c r="AN3670" s="8">
        <f t="shared" si="1770"/>
        <v>119510.18979108958</v>
      </c>
      <c r="AO3670" s="7">
        <f t="shared" si="1759"/>
        <v>0.56223949732589507</v>
      </c>
      <c r="AP3670" s="6">
        <f t="shared" si="1780"/>
        <v>229021.18309108634</v>
      </c>
      <c r="AQ3670" s="5" t="s">
        <v>0</v>
      </c>
    </row>
    <row r="3671" spans="1:43" x14ac:dyDescent="0.25">
      <c r="A3671" s="42">
        <v>1210</v>
      </c>
      <c r="B3671" s="24">
        <v>78181508</v>
      </c>
      <c r="C3671" s="26">
        <v>8714102</v>
      </c>
      <c r="D3671" s="24" t="s">
        <v>3</v>
      </c>
      <c r="E3671" s="24" t="s">
        <v>3</v>
      </c>
      <c r="F3671" s="23" t="s">
        <v>300</v>
      </c>
      <c r="G3671" s="22" t="s">
        <v>1</v>
      </c>
      <c r="H3671" s="21">
        <v>1</v>
      </c>
      <c r="I3671" s="20">
        <v>683212.5813781512</v>
      </c>
      <c r="J3671" s="20">
        <f t="shared" si="1763"/>
        <v>129810.39046184873</v>
      </c>
      <c r="K3671" s="19">
        <f t="shared" si="1764"/>
        <v>813022.9718399999</v>
      </c>
      <c r="L3671" s="15">
        <f t="shared" si="1765"/>
        <v>813022.9718399999</v>
      </c>
      <c r="M3671" s="17">
        <v>560700</v>
      </c>
      <c r="N3671" s="17">
        <v>106533</v>
      </c>
      <c r="O3671" s="16">
        <v>667233</v>
      </c>
      <c r="P3671" s="18">
        <v>667233</v>
      </c>
      <c r="Q3671" s="17">
        <v>519166.38655462186</v>
      </c>
      <c r="R3671" s="17">
        <v>98641.613445378156</v>
      </c>
      <c r="S3671" s="16">
        <v>617808</v>
      </c>
      <c r="T3671" s="15">
        <f t="shared" si="1781"/>
        <v>617808</v>
      </c>
      <c r="U3671" s="14"/>
      <c r="V3671" s="14"/>
      <c r="W3671" s="14"/>
      <c r="X3671" s="14"/>
      <c r="Y3671" s="14"/>
      <c r="Z3671" s="14"/>
      <c r="AA3671" s="14"/>
      <c r="AB3671" s="13"/>
      <c r="AC3671" s="12">
        <f t="shared" si="1766"/>
        <v>0</v>
      </c>
      <c r="AD3671" s="6">
        <f t="shared" si="1767"/>
        <v>0</v>
      </c>
      <c r="AE3671" s="6">
        <f t="shared" si="1768"/>
        <v>0</v>
      </c>
      <c r="AF3671" s="6">
        <f t="shared" si="1769"/>
        <v>0</v>
      </c>
      <c r="AG3671" s="9">
        <f t="shared" si="1782"/>
        <v>617808</v>
      </c>
      <c r="AH3671" s="11">
        <f t="shared" si="1774"/>
        <v>813022.9718399999</v>
      </c>
      <c r="AI3671" s="11">
        <f t="shared" si="1775"/>
        <v>642520.5</v>
      </c>
      <c r="AJ3671" s="10">
        <f t="shared" si="1776"/>
        <v>524515.99295999995</v>
      </c>
      <c r="AK3671" s="9">
        <f t="shared" si="1777"/>
        <v>630164.25</v>
      </c>
      <c r="AL3671" s="9">
        <f t="shared" ref="AL3671:AL3734" si="1784">AVERAGE(AH3671,AI3671)</f>
        <v>727771.73591999989</v>
      </c>
      <c r="AM3671" s="6">
        <f t="shared" si="1783"/>
        <v>690078.7015910357</v>
      </c>
      <c r="AN3671" s="8">
        <f t="shared" si="1770"/>
        <v>359362.79088097339</v>
      </c>
      <c r="AO3671" s="7">
        <f t="shared" ref="AO3671:AO3734" si="1785">+AN3671/AI3671</f>
        <v>0.55930167345784831</v>
      </c>
      <c r="AP3671" s="6">
        <f t="shared" si="1780"/>
        <v>690078.7015910357</v>
      </c>
      <c r="AQ3671" s="5" t="s">
        <v>0</v>
      </c>
    </row>
    <row r="3672" spans="1:43" ht="25.5" x14ac:dyDescent="0.25">
      <c r="A3672" s="42">
        <v>1211</v>
      </c>
      <c r="B3672" s="24">
        <v>78181508</v>
      </c>
      <c r="C3672" s="26">
        <v>8714102</v>
      </c>
      <c r="D3672" s="24" t="s">
        <v>3</v>
      </c>
      <c r="E3672" s="24" t="s">
        <v>3</v>
      </c>
      <c r="F3672" s="23" t="s">
        <v>299</v>
      </c>
      <c r="G3672" s="22" t="s">
        <v>1</v>
      </c>
      <c r="H3672" s="21">
        <v>1</v>
      </c>
      <c r="I3672" s="20">
        <v>254875.4676302521</v>
      </c>
      <c r="J3672" s="20">
        <f t="shared" si="1763"/>
        <v>48426.338849747895</v>
      </c>
      <c r="K3672" s="19">
        <f t="shared" si="1764"/>
        <v>303301.80647999997</v>
      </c>
      <c r="L3672" s="15">
        <f t="shared" si="1765"/>
        <v>303301.80647999997</v>
      </c>
      <c r="M3672" s="17">
        <v>205297.47899159664</v>
      </c>
      <c r="N3672" s="17">
        <v>39006.521008403361</v>
      </c>
      <c r="O3672" s="16">
        <v>244304</v>
      </c>
      <c r="P3672" s="18">
        <v>244304</v>
      </c>
      <c r="Q3672" s="17">
        <v>193677.31092436975</v>
      </c>
      <c r="R3672" s="17">
        <v>36798.689075630253</v>
      </c>
      <c r="S3672" s="16">
        <v>230476</v>
      </c>
      <c r="T3672" s="15">
        <f t="shared" si="1781"/>
        <v>230476</v>
      </c>
      <c r="U3672" s="14"/>
      <c r="V3672" s="14"/>
      <c r="W3672" s="14"/>
      <c r="X3672" s="14"/>
      <c r="Y3672" s="14"/>
      <c r="Z3672" s="14"/>
      <c r="AA3672" s="14"/>
      <c r="AB3672" s="13">
        <v>94000</v>
      </c>
      <c r="AC3672" s="12">
        <f t="shared" si="1766"/>
        <v>17860</v>
      </c>
      <c r="AD3672" s="6">
        <f t="shared" si="1767"/>
        <v>111860</v>
      </c>
      <c r="AE3672" s="6">
        <f t="shared" si="1768"/>
        <v>5704.86</v>
      </c>
      <c r="AF3672" s="6">
        <f t="shared" si="1769"/>
        <v>117564.86</v>
      </c>
      <c r="AG3672" s="9">
        <f>MIN(L3672,P3672,T3672,AF3672)</f>
        <v>117564.86</v>
      </c>
      <c r="AH3672" s="11">
        <f t="shared" si="1774"/>
        <v>303301.80647999997</v>
      </c>
      <c r="AI3672" s="11">
        <f t="shared" si="1775"/>
        <v>237390</v>
      </c>
      <c r="AJ3672" s="10">
        <f t="shared" si="1776"/>
        <v>223911.66662</v>
      </c>
      <c r="AK3672" s="9">
        <f t="shared" si="1777"/>
        <v>177477.43</v>
      </c>
      <c r="AL3672" s="9">
        <f t="shared" si="1784"/>
        <v>270345.90324000001</v>
      </c>
      <c r="AM3672" s="6">
        <f>HARMEAN(L3672,P3672,T3672,AF3672)</f>
        <v>197676.35001017398</v>
      </c>
      <c r="AN3672" s="8">
        <f t="shared" si="1770"/>
        <v>77613.090216077384</v>
      </c>
      <c r="AO3672" s="7">
        <f t="shared" si="1785"/>
        <v>0.32694338521453042</v>
      </c>
      <c r="AP3672" s="6">
        <f>+AG3672</f>
        <v>117564.86</v>
      </c>
      <c r="AQ3672" s="5" t="s">
        <v>4</v>
      </c>
    </row>
    <row r="3673" spans="1:43" ht="25.5" x14ac:dyDescent="0.25">
      <c r="A3673" s="42">
        <v>1212</v>
      </c>
      <c r="B3673" s="24">
        <v>78181508</v>
      </c>
      <c r="C3673" s="26">
        <v>8714102</v>
      </c>
      <c r="D3673" s="24" t="s">
        <v>3</v>
      </c>
      <c r="E3673" s="24" t="s">
        <v>3</v>
      </c>
      <c r="F3673" s="23" t="s">
        <v>298</v>
      </c>
      <c r="G3673" s="22" t="s">
        <v>1</v>
      </c>
      <c r="H3673" s="21">
        <v>1</v>
      </c>
      <c r="I3673" s="20">
        <v>155071.1020840336</v>
      </c>
      <c r="J3673" s="20">
        <f t="shared" si="1763"/>
        <v>29463.509395966383</v>
      </c>
      <c r="K3673" s="19">
        <f t="shared" si="1764"/>
        <v>184534.61147999999</v>
      </c>
      <c r="L3673" s="15">
        <f t="shared" si="1765"/>
        <v>184534.61147999999</v>
      </c>
      <c r="M3673" s="17">
        <v>128442.01680672269</v>
      </c>
      <c r="N3673" s="17">
        <v>24403.983193277312</v>
      </c>
      <c r="O3673" s="16">
        <v>152846</v>
      </c>
      <c r="P3673" s="18">
        <v>152846</v>
      </c>
      <c r="Q3673" s="17">
        <v>117836.97478991597</v>
      </c>
      <c r="R3673" s="17">
        <v>22389.025210084033</v>
      </c>
      <c r="S3673" s="16">
        <v>140226</v>
      </c>
      <c r="T3673" s="15">
        <f t="shared" si="1781"/>
        <v>140226</v>
      </c>
      <c r="U3673" s="14"/>
      <c r="V3673" s="14"/>
      <c r="W3673" s="14"/>
      <c r="X3673" s="14"/>
      <c r="Y3673" s="14"/>
      <c r="Z3673" s="14"/>
      <c r="AA3673" s="14"/>
      <c r="AB3673" s="13"/>
      <c r="AC3673" s="12">
        <f t="shared" si="1766"/>
        <v>0</v>
      </c>
      <c r="AD3673" s="6">
        <f t="shared" si="1767"/>
        <v>0</v>
      </c>
      <c r="AE3673" s="6">
        <f t="shared" si="1768"/>
        <v>0</v>
      </c>
      <c r="AF3673" s="6">
        <f t="shared" si="1769"/>
        <v>0</v>
      </c>
      <c r="AG3673" s="9">
        <f>MIN(L3673,P3673,T3673)</f>
        <v>140226</v>
      </c>
      <c r="AH3673" s="11">
        <f t="shared" si="1774"/>
        <v>184534.61147999999</v>
      </c>
      <c r="AI3673" s="11">
        <f t="shared" si="1775"/>
        <v>146536</v>
      </c>
      <c r="AJ3673" s="10">
        <f t="shared" si="1776"/>
        <v>119401.65286999999</v>
      </c>
      <c r="AK3673" s="9">
        <f t="shared" si="1777"/>
        <v>143381</v>
      </c>
      <c r="AL3673" s="9">
        <f t="shared" si="1784"/>
        <v>165535.30573999998</v>
      </c>
      <c r="AM3673" s="6">
        <f>HARMEAN(L3673,P3673,T3673)</f>
        <v>157126.34163206228</v>
      </c>
      <c r="AN3673" s="8">
        <f t="shared" si="1770"/>
        <v>81754.173784834275</v>
      </c>
      <c r="AO3673" s="7">
        <f t="shared" si="1785"/>
        <v>0.55791187001715803</v>
      </c>
      <c r="AP3673" s="6">
        <f>+AM3673</f>
        <v>157126.34163206228</v>
      </c>
      <c r="AQ3673" s="5" t="s">
        <v>0</v>
      </c>
    </row>
    <row r="3674" spans="1:43" x14ac:dyDescent="0.25">
      <c r="A3674" s="42">
        <v>1213</v>
      </c>
      <c r="B3674" s="24">
        <v>78181508</v>
      </c>
      <c r="C3674" s="26">
        <v>8714102</v>
      </c>
      <c r="D3674" s="24" t="s">
        <v>3</v>
      </c>
      <c r="E3674" s="24" t="s">
        <v>3</v>
      </c>
      <c r="F3674" s="23" t="s">
        <v>297</v>
      </c>
      <c r="G3674" s="22" t="s">
        <v>1</v>
      </c>
      <c r="H3674" s="21">
        <v>1</v>
      </c>
      <c r="I3674" s="20">
        <v>254182.08993277312</v>
      </c>
      <c r="J3674" s="20">
        <f t="shared" si="1763"/>
        <v>48294.597087226895</v>
      </c>
      <c r="K3674" s="19">
        <f t="shared" si="1764"/>
        <v>302476.68702000001</v>
      </c>
      <c r="L3674" s="15">
        <f t="shared" si="1765"/>
        <v>302476.68702000001</v>
      </c>
      <c r="M3674" s="17">
        <v>204739.49579831935</v>
      </c>
      <c r="N3674" s="17">
        <v>38900.504201680676</v>
      </c>
      <c r="O3674" s="16">
        <v>243640.00000000003</v>
      </c>
      <c r="P3674" s="18">
        <v>243640.00000000003</v>
      </c>
      <c r="Q3674" s="17">
        <v>193150.42016806724</v>
      </c>
      <c r="R3674" s="17">
        <v>36698.579831932773</v>
      </c>
      <c r="S3674" s="16">
        <v>229849</v>
      </c>
      <c r="T3674" s="15">
        <f t="shared" si="1781"/>
        <v>229849</v>
      </c>
      <c r="U3674" s="14"/>
      <c r="V3674" s="14"/>
      <c r="W3674" s="14"/>
      <c r="X3674" s="14"/>
      <c r="Y3674" s="14"/>
      <c r="Z3674" s="14"/>
      <c r="AA3674" s="14"/>
      <c r="AB3674" s="13"/>
      <c r="AC3674" s="12">
        <f t="shared" si="1766"/>
        <v>0</v>
      </c>
      <c r="AD3674" s="6">
        <f t="shared" si="1767"/>
        <v>0</v>
      </c>
      <c r="AE3674" s="6">
        <f t="shared" si="1768"/>
        <v>0</v>
      </c>
      <c r="AF3674" s="6">
        <f t="shared" si="1769"/>
        <v>0</v>
      </c>
      <c r="AG3674" s="9">
        <f>MIN(L3674,P3674,T3674)</f>
        <v>229849</v>
      </c>
      <c r="AH3674" s="11">
        <f t="shared" si="1774"/>
        <v>302476.68702000001</v>
      </c>
      <c r="AI3674" s="11">
        <f t="shared" si="1775"/>
        <v>236744.5</v>
      </c>
      <c r="AJ3674" s="10">
        <f t="shared" si="1776"/>
        <v>193991.42175500002</v>
      </c>
      <c r="AK3674" s="9">
        <f t="shared" si="1777"/>
        <v>233296.75</v>
      </c>
      <c r="AL3674" s="9">
        <f t="shared" si="1784"/>
        <v>269610.59351000004</v>
      </c>
      <c r="AM3674" s="6">
        <f>HARMEAN(L3674,P3674,T3674)</f>
        <v>255077.34279216296</v>
      </c>
      <c r="AN3674" s="8">
        <f t="shared" si="1770"/>
        <v>133107.06434231793</v>
      </c>
      <c r="AO3674" s="7">
        <f t="shared" si="1785"/>
        <v>0.56223931006768024</v>
      </c>
      <c r="AP3674" s="6">
        <f>+AM3674</f>
        <v>255077.34279216296</v>
      </c>
      <c r="AQ3674" s="5" t="s">
        <v>0</v>
      </c>
    </row>
    <row r="3675" spans="1:43" x14ac:dyDescent="0.25">
      <c r="A3675" s="42">
        <v>1214</v>
      </c>
      <c r="B3675" s="24">
        <v>78181508</v>
      </c>
      <c r="C3675" s="26">
        <v>8714102</v>
      </c>
      <c r="D3675" s="24" t="s">
        <v>3</v>
      </c>
      <c r="E3675" s="24" t="s">
        <v>3</v>
      </c>
      <c r="F3675" s="23" t="s">
        <v>296</v>
      </c>
      <c r="G3675" s="22" t="s">
        <v>1</v>
      </c>
      <c r="H3675" s="21">
        <v>1</v>
      </c>
      <c r="I3675" s="20">
        <v>359270.28105882357</v>
      </c>
      <c r="J3675" s="20">
        <f t="shared" si="1763"/>
        <v>68261.353401176486</v>
      </c>
      <c r="K3675" s="19">
        <f t="shared" si="1764"/>
        <v>427531.63446000009</v>
      </c>
      <c r="L3675" s="15">
        <f t="shared" si="1765"/>
        <v>427531.63446000009</v>
      </c>
      <c r="M3675" s="17">
        <v>292115.96638655465</v>
      </c>
      <c r="N3675" s="17">
        <v>55502.033613445383</v>
      </c>
      <c r="O3675" s="16">
        <v>347618</v>
      </c>
      <c r="P3675" s="18">
        <v>347618</v>
      </c>
      <c r="Q3675" s="17">
        <v>273005.8823529412</v>
      </c>
      <c r="R3675" s="17">
        <v>51871.117647058833</v>
      </c>
      <c r="S3675" s="16">
        <v>324877.00000000006</v>
      </c>
      <c r="T3675" s="15">
        <f t="shared" si="1781"/>
        <v>324877.00000000006</v>
      </c>
      <c r="U3675" s="14"/>
      <c r="V3675" s="14"/>
      <c r="W3675" s="14"/>
      <c r="X3675" s="14"/>
      <c r="Y3675" s="14"/>
      <c r="Z3675" s="14"/>
      <c r="AA3675" s="14"/>
      <c r="AB3675" s="13">
        <v>125000</v>
      </c>
      <c r="AC3675" s="12">
        <f t="shared" si="1766"/>
        <v>23750</v>
      </c>
      <c r="AD3675" s="6">
        <f t="shared" si="1767"/>
        <v>148750</v>
      </c>
      <c r="AE3675" s="6">
        <f t="shared" si="1768"/>
        <v>7586.2499999999991</v>
      </c>
      <c r="AF3675" s="6">
        <f t="shared" si="1769"/>
        <v>156336.25</v>
      </c>
      <c r="AG3675" s="9">
        <f>MIN(L3675,P3675,T3675,AF3675)</f>
        <v>156336.25</v>
      </c>
      <c r="AH3675" s="11">
        <f t="shared" si="1774"/>
        <v>427531.63446000009</v>
      </c>
      <c r="AI3675" s="11">
        <f t="shared" si="1775"/>
        <v>336247.5</v>
      </c>
      <c r="AJ3675" s="10">
        <f t="shared" si="1776"/>
        <v>314090.72111500002</v>
      </c>
      <c r="AK3675" s="9">
        <f t="shared" si="1777"/>
        <v>246291.875</v>
      </c>
      <c r="AL3675" s="9">
        <f t="shared" si="1784"/>
        <v>381889.56723000004</v>
      </c>
      <c r="AM3675" s="6">
        <f>HARMEAN(L3675,P3675,T3675,AF3675)</f>
        <v>272288.76963892014</v>
      </c>
      <c r="AN3675" s="8">
        <f t="shared" si="1770"/>
        <v>114011.30970060058</v>
      </c>
      <c r="AO3675" s="7">
        <f t="shared" si="1785"/>
        <v>0.33906961301006128</v>
      </c>
      <c r="AP3675" s="6">
        <f>+AG3675</f>
        <v>156336.25</v>
      </c>
      <c r="AQ3675" s="5" t="s">
        <v>4</v>
      </c>
    </row>
    <row r="3676" spans="1:43" ht="25.5" x14ac:dyDescent="0.25">
      <c r="A3676" s="42">
        <v>1215</v>
      </c>
      <c r="B3676" s="24">
        <v>78181508</v>
      </c>
      <c r="C3676" s="26">
        <v>8714102</v>
      </c>
      <c r="D3676" s="24" t="s">
        <v>3</v>
      </c>
      <c r="E3676" s="24" t="s">
        <v>3</v>
      </c>
      <c r="F3676" s="23" t="s">
        <v>295</v>
      </c>
      <c r="G3676" s="22" t="s">
        <v>1</v>
      </c>
      <c r="H3676" s="21">
        <v>1</v>
      </c>
      <c r="I3676" s="20">
        <v>535186.94868907565</v>
      </c>
      <c r="J3676" s="20">
        <f t="shared" si="1763"/>
        <v>101685.52025092437</v>
      </c>
      <c r="K3676" s="19">
        <f t="shared" si="1764"/>
        <v>636872.46894000005</v>
      </c>
      <c r="L3676" s="15">
        <f t="shared" si="1765"/>
        <v>636872.46894000005</v>
      </c>
      <c r="M3676" s="17">
        <v>431084.03361344541</v>
      </c>
      <c r="N3676" s="17">
        <v>81905.966386554632</v>
      </c>
      <c r="O3676" s="16">
        <v>512990.00000000006</v>
      </c>
      <c r="P3676" s="18">
        <v>512990.00000000006</v>
      </c>
      <c r="Q3676" s="17">
        <v>406683.19327731093</v>
      </c>
      <c r="R3676" s="17">
        <v>77269.806722689071</v>
      </c>
      <c r="S3676" s="16">
        <v>483953</v>
      </c>
      <c r="T3676" s="15">
        <f t="shared" si="1781"/>
        <v>483953</v>
      </c>
      <c r="U3676" s="14"/>
      <c r="V3676" s="14"/>
      <c r="W3676" s="14"/>
      <c r="X3676" s="14"/>
      <c r="Y3676" s="14"/>
      <c r="Z3676" s="14"/>
      <c r="AA3676" s="14"/>
      <c r="AB3676" s="13">
        <v>156000</v>
      </c>
      <c r="AC3676" s="12">
        <f t="shared" si="1766"/>
        <v>29640</v>
      </c>
      <c r="AD3676" s="6">
        <f t="shared" si="1767"/>
        <v>185640</v>
      </c>
      <c r="AE3676" s="6">
        <f t="shared" si="1768"/>
        <v>9467.64</v>
      </c>
      <c r="AF3676" s="6">
        <f t="shared" si="1769"/>
        <v>195107.64</v>
      </c>
      <c r="AG3676" s="9">
        <f>MIN(L3676,P3676,T3676,AF3676)</f>
        <v>195107.64</v>
      </c>
      <c r="AH3676" s="11">
        <f t="shared" si="1774"/>
        <v>636872.46894000005</v>
      </c>
      <c r="AI3676" s="11">
        <f t="shared" si="1775"/>
        <v>498471.5</v>
      </c>
      <c r="AJ3676" s="10">
        <f t="shared" si="1776"/>
        <v>457230.77723500005</v>
      </c>
      <c r="AK3676" s="9">
        <f t="shared" si="1777"/>
        <v>346789.57</v>
      </c>
      <c r="AL3676" s="9">
        <f t="shared" si="1784"/>
        <v>567671.98447000002</v>
      </c>
      <c r="AM3676" s="6">
        <f>HARMEAN(L3676,P3676,T3676,AF3676)</f>
        <v>373440.14914988825</v>
      </c>
      <c r="AN3676" s="8">
        <f t="shared" si="1770"/>
        <v>186907.14680950728</v>
      </c>
      <c r="AO3676" s="7">
        <f t="shared" si="1785"/>
        <v>0.37496054801429424</v>
      </c>
      <c r="AP3676" s="6">
        <f>+AG3676</f>
        <v>195107.64</v>
      </c>
      <c r="AQ3676" s="5" t="s">
        <v>4</v>
      </c>
    </row>
    <row r="3677" spans="1:43" ht="25.5" x14ac:dyDescent="0.25">
      <c r="A3677" s="42">
        <v>1216</v>
      </c>
      <c r="B3677" s="24">
        <v>78181508</v>
      </c>
      <c r="C3677" s="26">
        <v>8714102</v>
      </c>
      <c r="D3677" s="24" t="s">
        <v>3</v>
      </c>
      <c r="E3677" s="24" t="s">
        <v>3</v>
      </c>
      <c r="F3677" s="23" t="s">
        <v>294</v>
      </c>
      <c r="G3677" s="22" t="s">
        <v>1</v>
      </c>
      <c r="H3677" s="21">
        <v>1</v>
      </c>
      <c r="I3677" s="20">
        <v>352585.32383193279</v>
      </c>
      <c r="J3677" s="20">
        <f t="shared" si="1763"/>
        <v>66991.21152806723</v>
      </c>
      <c r="K3677" s="19">
        <f t="shared" si="1764"/>
        <v>419576.53536000004</v>
      </c>
      <c r="L3677" s="15">
        <f t="shared" si="1765"/>
        <v>419576.53536000004</v>
      </c>
      <c r="M3677" s="17">
        <v>284001.68067226891</v>
      </c>
      <c r="N3677" s="17">
        <v>53960.319327731093</v>
      </c>
      <c r="O3677" s="16">
        <v>337962</v>
      </c>
      <c r="P3677" s="18">
        <v>337962</v>
      </c>
      <c r="Q3677" s="17">
        <v>267926.05042016809</v>
      </c>
      <c r="R3677" s="17">
        <v>50905.94957983194</v>
      </c>
      <c r="S3677" s="16">
        <v>318832</v>
      </c>
      <c r="T3677" s="15">
        <f t="shared" si="1781"/>
        <v>318832</v>
      </c>
      <c r="U3677" s="14"/>
      <c r="V3677" s="14"/>
      <c r="W3677" s="14"/>
      <c r="X3677" s="14"/>
      <c r="Y3677" s="14"/>
      <c r="Z3677" s="14"/>
      <c r="AA3677" s="14"/>
      <c r="AB3677" s="13"/>
      <c r="AC3677" s="12">
        <f t="shared" si="1766"/>
        <v>0</v>
      </c>
      <c r="AD3677" s="6">
        <f t="shared" si="1767"/>
        <v>0</v>
      </c>
      <c r="AE3677" s="6">
        <f t="shared" si="1768"/>
        <v>0</v>
      </c>
      <c r="AF3677" s="6">
        <f t="shared" si="1769"/>
        <v>0</v>
      </c>
      <c r="AG3677" s="9">
        <f>MIN(L3677,P3677,T3677)</f>
        <v>318832</v>
      </c>
      <c r="AH3677" s="11">
        <f t="shared" si="1774"/>
        <v>419576.53536000004</v>
      </c>
      <c r="AI3677" s="11">
        <f t="shared" si="1775"/>
        <v>328397</v>
      </c>
      <c r="AJ3677" s="10">
        <f t="shared" si="1776"/>
        <v>269092.63384000002</v>
      </c>
      <c r="AK3677" s="9">
        <f t="shared" si="1777"/>
        <v>323614.5</v>
      </c>
      <c r="AL3677" s="9">
        <f t="shared" si="1784"/>
        <v>373986.76768000005</v>
      </c>
      <c r="AM3677" s="6">
        <f>HARMEAN(L3677,P3677,T3677)</f>
        <v>353827.16081432189</v>
      </c>
      <c r="AN3677" s="8">
        <f t="shared" si="1770"/>
        <v>184637.70321443747</v>
      </c>
      <c r="AO3677" s="7">
        <f t="shared" si="1785"/>
        <v>0.56223931160892904</v>
      </c>
      <c r="AP3677" s="6">
        <f>+AM3677</f>
        <v>353827.16081432189</v>
      </c>
      <c r="AQ3677" s="5" t="s">
        <v>0</v>
      </c>
    </row>
    <row r="3678" spans="1:43" x14ac:dyDescent="0.25">
      <c r="A3678" s="42">
        <v>1217</v>
      </c>
      <c r="B3678" s="24">
        <v>78181508</v>
      </c>
      <c r="C3678" s="26">
        <v>8714102</v>
      </c>
      <c r="D3678" s="24" t="s">
        <v>3</v>
      </c>
      <c r="E3678" s="24" t="s">
        <v>3</v>
      </c>
      <c r="F3678" s="23" t="s">
        <v>293</v>
      </c>
      <c r="G3678" s="22" t="s">
        <v>1</v>
      </c>
      <c r="H3678" s="21">
        <v>1</v>
      </c>
      <c r="I3678" s="20">
        <v>183931.9811092437</v>
      </c>
      <c r="J3678" s="20">
        <f t="shared" si="1763"/>
        <v>34947.076410756301</v>
      </c>
      <c r="K3678" s="19">
        <f t="shared" si="1764"/>
        <v>218879.05752</v>
      </c>
      <c r="L3678" s="15">
        <f t="shared" si="1765"/>
        <v>218879.05752</v>
      </c>
      <c r="M3678" s="17">
        <v>149552.10084033615</v>
      </c>
      <c r="N3678" s="17">
        <v>28414.89915966387</v>
      </c>
      <c r="O3678" s="16">
        <v>177967.00000000003</v>
      </c>
      <c r="P3678" s="18">
        <v>177967.00000000003</v>
      </c>
      <c r="Q3678" s="17">
        <v>139768.06722689077</v>
      </c>
      <c r="R3678" s="17">
        <v>26555.932773109245</v>
      </c>
      <c r="S3678" s="16">
        <v>166324</v>
      </c>
      <c r="T3678" s="15">
        <f t="shared" si="1781"/>
        <v>166324</v>
      </c>
      <c r="U3678" s="14"/>
      <c r="V3678" s="14"/>
      <c r="W3678" s="14"/>
      <c r="X3678" s="14"/>
      <c r="Y3678" s="14"/>
      <c r="Z3678" s="14"/>
      <c r="AA3678" s="14"/>
      <c r="AB3678" s="13">
        <v>86000</v>
      </c>
      <c r="AC3678" s="12">
        <f t="shared" si="1766"/>
        <v>16340</v>
      </c>
      <c r="AD3678" s="6">
        <f t="shared" si="1767"/>
        <v>102340</v>
      </c>
      <c r="AE3678" s="6">
        <f t="shared" si="1768"/>
        <v>5219.3399999999992</v>
      </c>
      <c r="AF3678" s="6">
        <f t="shared" si="1769"/>
        <v>107559.34</v>
      </c>
      <c r="AG3678" s="9">
        <f>MIN(L3678,P3678,T3678,AF3678)</f>
        <v>107559.34</v>
      </c>
      <c r="AH3678" s="11">
        <f t="shared" si="1774"/>
        <v>218879.05752</v>
      </c>
      <c r="AI3678" s="11">
        <f t="shared" si="1775"/>
        <v>172145.5</v>
      </c>
      <c r="AJ3678" s="10">
        <f t="shared" si="1776"/>
        <v>167682.34938</v>
      </c>
      <c r="AK3678" s="9">
        <f t="shared" si="1777"/>
        <v>139852.41999999998</v>
      </c>
      <c r="AL3678" s="9">
        <f t="shared" si="1784"/>
        <v>195512.27876000002</v>
      </c>
      <c r="AM3678" s="6">
        <f>HARMEAN(L3678,P3678,T3678,AF3678)</f>
        <v>156879.31078478703</v>
      </c>
      <c r="AN3678" s="8">
        <f t="shared" si="1770"/>
        <v>45983.686718565485</v>
      </c>
      <c r="AO3678" s="7">
        <f t="shared" si="1785"/>
        <v>0.26712105003363718</v>
      </c>
      <c r="AP3678" s="6">
        <f>+AG3678</f>
        <v>107559.34</v>
      </c>
      <c r="AQ3678" s="5" t="s">
        <v>4</v>
      </c>
    </row>
    <row r="3679" spans="1:43" x14ac:dyDescent="0.25">
      <c r="A3679" s="42">
        <v>1218</v>
      </c>
      <c r="B3679" s="24">
        <v>78181508</v>
      </c>
      <c r="C3679" s="26">
        <v>8714102</v>
      </c>
      <c r="D3679" s="24" t="s">
        <v>3</v>
      </c>
      <c r="E3679" s="24" t="s">
        <v>3</v>
      </c>
      <c r="F3679" s="23" t="s">
        <v>292</v>
      </c>
      <c r="G3679" s="22" t="s">
        <v>1</v>
      </c>
      <c r="H3679" s="21">
        <v>1</v>
      </c>
      <c r="I3679" s="20">
        <v>182327.37020168069</v>
      </c>
      <c r="J3679" s="20">
        <f t="shared" si="1763"/>
        <v>34642.20033831933</v>
      </c>
      <c r="K3679" s="19">
        <f t="shared" si="1764"/>
        <v>216969.57054000002</v>
      </c>
      <c r="L3679" s="15">
        <f t="shared" si="1765"/>
        <v>216969.57054000002</v>
      </c>
      <c r="M3679" s="17">
        <v>148247.89915966388</v>
      </c>
      <c r="N3679" s="17">
        <v>28167.100840336137</v>
      </c>
      <c r="O3679" s="16">
        <v>176415.00000000003</v>
      </c>
      <c r="P3679" s="18">
        <v>176415.00000000003</v>
      </c>
      <c r="Q3679" s="17">
        <v>138548.73949579833</v>
      </c>
      <c r="R3679" s="17">
        <v>26324.260504201684</v>
      </c>
      <c r="S3679" s="16">
        <v>164873.00000000003</v>
      </c>
      <c r="T3679" s="15">
        <f t="shared" si="1781"/>
        <v>164873.00000000003</v>
      </c>
      <c r="U3679" s="14"/>
      <c r="V3679" s="14"/>
      <c r="W3679" s="14"/>
      <c r="X3679" s="14"/>
      <c r="Y3679" s="14"/>
      <c r="Z3679" s="14"/>
      <c r="AA3679" s="14"/>
      <c r="AB3679" s="13"/>
      <c r="AC3679" s="12">
        <f t="shared" si="1766"/>
        <v>0</v>
      </c>
      <c r="AD3679" s="6">
        <f t="shared" si="1767"/>
        <v>0</v>
      </c>
      <c r="AE3679" s="6">
        <f t="shared" si="1768"/>
        <v>0</v>
      </c>
      <c r="AF3679" s="6">
        <f t="shared" si="1769"/>
        <v>0</v>
      </c>
      <c r="AG3679" s="9">
        <f t="shared" ref="AG3679:AG3688" si="1786">MIN(L3679,P3679,T3679)</f>
        <v>164873.00000000003</v>
      </c>
      <c r="AH3679" s="11">
        <f t="shared" si="1774"/>
        <v>216969.57054000002</v>
      </c>
      <c r="AI3679" s="11">
        <f t="shared" si="1775"/>
        <v>170644.00000000003</v>
      </c>
      <c r="AJ3679" s="10">
        <f t="shared" si="1776"/>
        <v>139564.39263500003</v>
      </c>
      <c r="AK3679" s="9">
        <f t="shared" si="1777"/>
        <v>167758.50000000003</v>
      </c>
      <c r="AL3679" s="9">
        <f t="shared" si="1784"/>
        <v>193806.78527000002</v>
      </c>
      <c r="AM3679" s="6">
        <f t="shared" ref="AM3679:AM3688" si="1787">HARMEAN(L3679,P3679,T3679)</f>
        <v>183568.55868726561</v>
      </c>
      <c r="AN3679" s="8">
        <f t="shared" si="1770"/>
        <v>95687.467183545465</v>
      </c>
      <c r="AO3679" s="7">
        <f t="shared" si="1785"/>
        <v>0.56074322673838783</v>
      </c>
      <c r="AP3679" s="6">
        <f t="shared" ref="AP3679:AP3688" si="1788">+AM3679</f>
        <v>183568.55868726561</v>
      </c>
      <c r="AQ3679" s="5" t="s">
        <v>0</v>
      </c>
    </row>
    <row r="3680" spans="1:43" ht="25.5" x14ac:dyDescent="0.25">
      <c r="A3680" s="42">
        <v>1219</v>
      </c>
      <c r="B3680" s="24">
        <v>78181508</v>
      </c>
      <c r="C3680" s="26">
        <v>8714102</v>
      </c>
      <c r="D3680" s="24" t="s">
        <v>3</v>
      </c>
      <c r="E3680" s="24" t="s">
        <v>3</v>
      </c>
      <c r="F3680" s="23" t="s">
        <v>291</v>
      </c>
      <c r="G3680" s="22" t="s">
        <v>1</v>
      </c>
      <c r="H3680" s="21">
        <v>1</v>
      </c>
      <c r="I3680" s="20">
        <v>224540.4698319328</v>
      </c>
      <c r="J3680" s="20">
        <f t="shared" si="1763"/>
        <v>42662.689268067232</v>
      </c>
      <c r="K3680" s="19">
        <f t="shared" si="1764"/>
        <v>267203.15910000005</v>
      </c>
      <c r="L3680" s="15">
        <f t="shared" si="1765"/>
        <v>267203.15910000005</v>
      </c>
      <c r="M3680" s="17">
        <v>184275.63025210085</v>
      </c>
      <c r="N3680" s="17">
        <v>35012.36974789916</v>
      </c>
      <c r="O3680" s="16">
        <v>219288</v>
      </c>
      <c r="P3680" s="18">
        <v>219288</v>
      </c>
      <c r="Q3680" s="17">
        <v>170626.05042016809</v>
      </c>
      <c r="R3680" s="17">
        <v>32418.949579831937</v>
      </c>
      <c r="S3680" s="16">
        <v>203045.00000000003</v>
      </c>
      <c r="T3680" s="15">
        <f t="shared" si="1781"/>
        <v>203045.00000000003</v>
      </c>
      <c r="U3680" s="14"/>
      <c r="V3680" s="14"/>
      <c r="W3680" s="14"/>
      <c r="X3680" s="14"/>
      <c r="Y3680" s="14"/>
      <c r="Z3680" s="14"/>
      <c r="AA3680" s="14"/>
      <c r="AB3680" s="13"/>
      <c r="AC3680" s="12">
        <f t="shared" si="1766"/>
        <v>0</v>
      </c>
      <c r="AD3680" s="6">
        <f t="shared" si="1767"/>
        <v>0</v>
      </c>
      <c r="AE3680" s="6">
        <f t="shared" si="1768"/>
        <v>0</v>
      </c>
      <c r="AF3680" s="6">
        <f t="shared" si="1769"/>
        <v>0</v>
      </c>
      <c r="AG3680" s="9">
        <f t="shared" si="1786"/>
        <v>203045.00000000003</v>
      </c>
      <c r="AH3680" s="11">
        <f t="shared" si="1774"/>
        <v>267203.15910000005</v>
      </c>
      <c r="AI3680" s="11">
        <f t="shared" si="1775"/>
        <v>211166.5</v>
      </c>
      <c r="AJ3680" s="10">
        <f t="shared" si="1776"/>
        <v>172384.03977500001</v>
      </c>
      <c r="AK3680" s="9">
        <f t="shared" si="1777"/>
        <v>207105.75</v>
      </c>
      <c r="AL3680" s="9">
        <f t="shared" si="1784"/>
        <v>239184.82955000002</v>
      </c>
      <c r="AM3680" s="6">
        <f t="shared" si="1787"/>
        <v>226796.79080540949</v>
      </c>
      <c r="AN3680" s="8">
        <f t="shared" si="1770"/>
        <v>118105.88261587539</v>
      </c>
      <c r="AO3680" s="7">
        <f t="shared" si="1785"/>
        <v>0.55930217442575125</v>
      </c>
      <c r="AP3680" s="6">
        <f t="shared" si="1788"/>
        <v>226796.79080540949</v>
      </c>
      <c r="AQ3680" s="5" t="s">
        <v>0</v>
      </c>
    </row>
    <row r="3681" spans="1:43" x14ac:dyDescent="0.25">
      <c r="A3681" s="42">
        <v>1220</v>
      </c>
      <c r="B3681" s="24">
        <v>78181508</v>
      </c>
      <c r="C3681" s="26">
        <v>8714102</v>
      </c>
      <c r="D3681" s="24" t="s">
        <v>3</v>
      </c>
      <c r="E3681" s="24" t="s">
        <v>3</v>
      </c>
      <c r="F3681" s="23" t="s">
        <v>290</v>
      </c>
      <c r="G3681" s="22" t="s">
        <v>1</v>
      </c>
      <c r="H3681" s="21">
        <v>1</v>
      </c>
      <c r="I3681" s="20">
        <v>185536.59201680671</v>
      </c>
      <c r="J3681" s="20">
        <f t="shared" si="1763"/>
        <v>35251.952483193272</v>
      </c>
      <c r="K3681" s="19">
        <f t="shared" si="1764"/>
        <v>220788.54449999999</v>
      </c>
      <c r="L3681" s="15">
        <f t="shared" si="1765"/>
        <v>220788.54449999999</v>
      </c>
      <c r="M3681" s="17">
        <v>153676.4705882353</v>
      </c>
      <c r="N3681" s="17">
        <v>29198.529411764706</v>
      </c>
      <c r="O3681" s="16">
        <v>182875</v>
      </c>
      <c r="P3681" s="18">
        <v>182875</v>
      </c>
      <c r="Q3681" s="17">
        <v>140987.3949579832</v>
      </c>
      <c r="R3681" s="17">
        <v>26787.605042016807</v>
      </c>
      <c r="S3681" s="16">
        <v>167775</v>
      </c>
      <c r="T3681" s="15">
        <f t="shared" si="1781"/>
        <v>167775</v>
      </c>
      <c r="U3681" s="14"/>
      <c r="V3681" s="14"/>
      <c r="W3681" s="14"/>
      <c r="X3681" s="14"/>
      <c r="Y3681" s="14"/>
      <c r="Z3681" s="14"/>
      <c r="AA3681" s="14"/>
      <c r="AB3681" s="13"/>
      <c r="AC3681" s="12">
        <f t="shared" si="1766"/>
        <v>0</v>
      </c>
      <c r="AD3681" s="6">
        <f t="shared" si="1767"/>
        <v>0</v>
      </c>
      <c r="AE3681" s="6">
        <f t="shared" si="1768"/>
        <v>0</v>
      </c>
      <c r="AF3681" s="6">
        <f t="shared" si="1769"/>
        <v>0</v>
      </c>
      <c r="AG3681" s="9">
        <f t="shared" si="1786"/>
        <v>167775</v>
      </c>
      <c r="AH3681" s="11">
        <f t="shared" si="1774"/>
        <v>220788.54449999999</v>
      </c>
      <c r="AI3681" s="11">
        <f t="shared" si="1775"/>
        <v>175325</v>
      </c>
      <c r="AJ3681" s="10">
        <f t="shared" si="1776"/>
        <v>142859.63612499999</v>
      </c>
      <c r="AK3681" s="9">
        <f t="shared" si="1777"/>
        <v>171550</v>
      </c>
      <c r="AL3681" s="9">
        <f t="shared" si="1784"/>
        <v>198056.77224999998</v>
      </c>
      <c r="AM3681" s="6">
        <f t="shared" si="1787"/>
        <v>187995.83822387701</v>
      </c>
      <c r="AN3681" s="8">
        <f t="shared" si="1770"/>
        <v>97815.804955639047</v>
      </c>
      <c r="AO3681" s="7">
        <f t="shared" si="1785"/>
        <v>0.55791133583709707</v>
      </c>
      <c r="AP3681" s="6">
        <f t="shared" si="1788"/>
        <v>187995.83822387701</v>
      </c>
      <c r="AQ3681" s="5" t="s">
        <v>0</v>
      </c>
    </row>
    <row r="3682" spans="1:43" x14ac:dyDescent="0.25">
      <c r="A3682" s="42">
        <v>1221</v>
      </c>
      <c r="B3682" s="24">
        <v>78181508</v>
      </c>
      <c r="C3682" s="26">
        <v>8714102</v>
      </c>
      <c r="D3682" s="24" t="s">
        <v>3</v>
      </c>
      <c r="E3682" s="24" t="s">
        <v>3</v>
      </c>
      <c r="F3682" s="23" t="s">
        <v>289</v>
      </c>
      <c r="G3682" s="22" t="s">
        <v>1</v>
      </c>
      <c r="H3682" s="21">
        <v>1</v>
      </c>
      <c r="I3682" s="20">
        <v>573937.58329411771</v>
      </c>
      <c r="J3682" s="20">
        <f t="shared" si="1763"/>
        <v>109048.14082588236</v>
      </c>
      <c r="K3682" s="19">
        <f t="shared" si="1764"/>
        <v>682985.72412000003</v>
      </c>
      <c r="L3682" s="15">
        <f t="shared" si="1765"/>
        <v>682985.72412000003</v>
      </c>
      <c r="M3682" s="17">
        <v>475380.6722689076</v>
      </c>
      <c r="N3682" s="17">
        <v>90322.327731092446</v>
      </c>
      <c r="O3682" s="16">
        <v>565703</v>
      </c>
      <c r="P3682" s="18">
        <v>565703</v>
      </c>
      <c r="Q3682" s="17">
        <v>436129.4117647059</v>
      </c>
      <c r="R3682" s="17">
        <v>82864.588235294126</v>
      </c>
      <c r="S3682" s="16">
        <v>518994</v>
      </c>
      <c r="T3682" s="15">
        <f t="shared" si="1781"/>
        <v>518994</v>
      </c>
      <c r="U3682" s="14"/>
      <c r="V3682" s="14"/>
      <c r="W3682" s="14"/>
      <c r="X3682" s="14"/>
      <c r="Y3682" s="14"/>
      <c r="Z3682" s="14"/>
      <c r="AA3682" s="14"/>
      <c r="AB3682" s="13"/>
      <c r="AC3682" s="12">
        <f t="shared" si="1766"/>
        <v>0</v>
      </c>
      <c r="AD3682" s="6">
        <f t="shared" si="1767"/>
        <v>0</v>
      </c>
      <c r="AE3682" s="6">
        <f t="shared" si="1768"/>
        <v>0</v>
      </c>
      <c r="AF3682" s="6">
        <f t="shared" si="1769"/>
        <v>0</v>
      </c>
      <c r="AG3682" s="9">
        <f t="shared" si="1786"/>
        <v>518994</v>
      </c>
      <c r="AH3682" s="11">
        <f t="shared" si="1774"/>
        <v>682985.72412000003</v>
      </c>
      <c r="AI3682" s="11">
        <f t="shared" si="1775"/>
        <v>542348.5</v>
      </c>
      <c r="AJ3682" s="10">
        <f t="shared" si="1776"/>
        <v>441920.68102999998</v>
      </c>
      <c r="AK3682" s="9">
        <f t="shared" si="1777"/>
        <v>530671.25</v>
      </c>
      <c r="AL3682" s="9">
        <f t="shared" si="1784"/>
        <v>612667.11205999996</v>
      </c>
      <c r="AM3682" s="6">
        <f t="shared" si="1787"/>
        <v>581544.56367825763</v>
      </c>
      <c r="AN3682" s="8">
        <f t="shared" si="1770"/>
        <v>302582.55199126777</v>
      </c>
      <c r="AO3682" s="7">
        <f t="shared" si="1785"/>
        <v>0.55791166010649562</v>
      </c>
      <c r="AP3682" s="6">
        <f t="shared" si="1788"/>
        <v>581544.56367825763</v>
      </c>
      <c r="AQ3682" s="5" t="s">
        <v>0</v>
      </c>
    </row>
    <row r="3683" spans="1:43" x14ac:dyDescent="0.25">
      <c r="A3683" s="42">
        <v>1222</v>
      </c>
      <c r="B3683" s="24">
        <v>78181508</v>
      </c>
      <c r="C3683" s="26">
        <v>8714102</v>
      </c>
      <c r="D3683" s="24" t="s">
        <v>3</v>
      </c>
      <c r="E3683" s="24" t="s">
        <v>3</v>
      </c>
      <c r="F3683" s="23" t="s">
        <v>288</v>
      </c>
      <c r="G3683" s="22" t="s">
        <v>1</v>
      </c>
      <c r="H3683" s="21">
        <v>1</v>
      </c>
      <c r="I3683" s="20">
        <v>224540.4698319328</v>
      </c>
      <c r="J3683" s="20">
        <f t="shared" si="1763"/>
        <v>42662.689268067232</v>
      </c>
      <c r="K3683" s="19">
        <f t="shared" si="1764"/>
        <v>267203.15910000005</v>
      </c>
      <c r="L3683" s="15">
        <f t="shared" si="1765"/>
        <v>267203.15910000005</v>
      </c>
      <c r="M3683" s="17">
        <v>179157.14285714287</v>
      </c>
      <c r="N3683" s="17">
        <v>34039.857142857145</v>
      </c>
      <c r="O3683" s="16">
        <v>213197</v>
      </c>
      <c r="P3683" s="18">
        <v>213197</v>
      </c>
      <c r="Q3683" s="17">
        <v>170626.05042016809</v>
      </c>
      <c r="R3683" s="17">
        <v>32418.949579831937</v>
      </c>
      <c r="S3683" s="16">
        <v>203045.00000000003</v>
      </c>
      <c r="T3683" s="15">
        <f t="shared" si="1781"/>
        <v>203045.00000000003</v>
      </c>
      <c r="U3683" s="14"/>
      <c r="V3683" s="14"/>
      <c r="W3683" s="14"/>
      <c r="X3683" s="14"/>
      <c r="Y3683" s="14"/>
      <c r="Z3683" s="14"/>
      <c r="AA3683" s="14"/>
      <c r="AB3683" s="13"/>
      <c r="AC3683" s="12">
        <f t="shared" si="1766"/>
        <v>0</v>
      </c>
      <c r="AD3683" s="6">
        <f t="shared" si="1767"/>
        <v>0</v>
      </c>
      <c r="AE3683" s="6">
        <f t="shared" si="1768"/>
        <v>0</v>
      </c>
      <c r="AF3683" s="6">
        <f t="shared" si="1769"/>
        <v>0</v>
      </c>
      <c r="AG3683" s="9">
        <f t="shared" si="1786"/>
        <v>203045.00000000003</v>
      </c>
      <c r="AH3683" s="11">
        <f t="shared" si="1774"/>
        <v>267203.15910000005</v>
      </c>
      <c r="AI3683" s="11">
        <f t="shared" si="1775"/>
        <v>208121</v>
      </c>
      <c r="AJ3683" s="10">
        <f t="shared" si="1776"/>
        <v>170861.28977500001</v>
      </c>
      <c r="AK3683" s="9">
        <f t="shared" si="1777"/>
        <v>205583</v>
      </c>
      <c r="AL3683" s="9">
        <f t="shared" si="1784"/>
        <v>237662.07955000002</v>
      </c>
      <c r="AM3683" s="6">
        <f t="shared" si="1787"/>
        <v>224584.77308625114</v>
      </c>
      <c r="AN3683" s="8">
        <f t="shared" si="1770"/>
        <v>117336.32528294306</v>
      </c>
      <c r="AO3683" s="7">
        <f t="shared" si="1785"/>
        <v>0.56378897508152981</v>
      </c>
      <c r="AP3683" s="6">
        <f t="shared" si="1788"/>
        <v>224584.77308625114</v>
      </c>
      <c r="AQ3683" s="5" t="s">
        <v>0</v>
      </c>
    </row>
    <row r="3684" spans="1:43" x14ac:dyDescent="0.25">
      <c r="A3684" s="42">
        <v>1223</v>
      </c>
      <c r="B3684" s="24">
        <v>78181508</v>
      </c>
      <c r="C3684" s="26">
        <v>8714102</v>
      </c>
      <c r="D3684" s="24" t="s">
        <v>3</v>
      </c>
      <c r="E3684" s="24" t="s">
        <v>3</v>
      </c>
      <c r="F3684" s="23" t="s">
        <v>287</v>
      </c>
      <c r="G3684" s="22" t="s">
        <v>1</v>
      </c>
      <c r="H3684" s="21">
        <v>1</v>
      </c>
      <c r="I3684" s="20">
        <v>223537.44978151261</v>
      </c>
      <c r="J3684" s="20">
        <f t="shared" ref="J3684:J3747" si="1789">+I3684*0.19</f>
        <v>42472.115458487395</v>
      </c>
      <c r="K3684" s="19">
        <f t="shared" ref="K3684:K3747" si="1790">+I3684+J3684</f>
        <v>266009.56524000003</v>
      </c>
      <c r="L3684" s="15">
        <f t="shared" ref="L3684:L3747" si="1791">+H3684*K3684</f>
        <v>266009.56524000003</v>
      </c>
      <c r="M3684" s="17">
        <v>185151.26050420169</v>
      </c>
      <c r="N3684" s="17">
        <v>35178.73949579832</v>
      </c>
      <c r="O3684" s="16">
        <v>220330</v>
      </c>
      <c r="P3684" s="18">
        <v>220330</v>
      </c>
      <c r="Q3684" s="17">
        <v>169863.8655462185</v>
      </c>
      <c r="R3684" s="17">
        <v>32274.134453781517</v>
      </c>
      <c r="S3684" s="16">
        <v>202138</v>
      </c>
      <c r="T3684" s="15">
        <f t="shared" si="1781"/>
        <v>202138</v>
      </c>
      <c r="U3684" s="14"/>
      <c r="V3684" s="14"/>
      <c r="W3684" s="14"/>
      <c r="X3684" s="14"/>
      <c r="Y3684" s="14"/>
      <c r="Z3684" s="14"/>
      <c r="AA3684" s="14"/>
      <c r="AB3684" s="13"/>
      <c r="AC3684" s="12">
        <f t="shared" ref="AC3684:AC3747" si="1792">+AB3684*19%</f>
        <v>0</v>
      </c>
      <c r="AD3684" s="6">
        <f t="shared" ref="AD3684:AD3747" si="1793">+AB3684+AC3684</f>
        <v>0</v>
      </c>
      <c r="AE3684" s="6">
        <f t="shared" ref="AE3684:AE3747" si="1794">+AD3684*5.1%</f>
        <v>0</v>
      </c>
      <c r="AF3684" s="6">
        <f t="shared" ref="AF3684:AF3747" si="1795">+AD3684+AE3684</f>
        <v>0</v>
      </c>
      <c r="AG3684" s="9">
        <f t="shared" si="1786"/>
        <v>202138</v>
      </c>
      <c r="AH3684" s="11">
        <f t="shared" si="1774"/>
        <v>266009.56524000003</v>
      </c>
      <c r="AI3684" s="11">
        <f t="shared" si="1775"/>
        <v>211234</v>
      </c>
      <c r="AJ3684" s="10">
        <f t="shared" si="1776"/>
        <v>172119.39131000001</v>
      </c>
      <c r="AK3684" s="9">
        <f t="shared" si="1777"/>
        <v>206686</v>
      </c>
      <c r="AL3684" s="9">
        <f t="shared" si="1784"/>
        <v>238621.78262000001</v>
      </c>
      <c r="AM3684" s="6">
        <f t="shared" si="1787"/>
        <v>226500.13484149388</v>
      </c>
      <c r="AN3684" s="8">
        <f t="shared" si="1770"/>
        <v>117849.94595314022</v>
      </c>
      <c r="AO3684" s="7">
        <f t="shared" si="1785"/>
        <v>0.55791182268545891</v>
      </c>
      <c r="AP3684" s="6">
        <f t="shared" si="1788"/>
        <v>226500.13484149388</v>
      </c>
      <c r="AQ3684" s="5" t="s">
        <v>0</v>
      </c>
    </row>
    <row r="3685" spans="1:43" ht="25.5" x14ac:dyDescent="0.25">
      <c r="A3685" s="42">
        <v>1224</v>
      </c>
      <c r="B3685" s="24">
        <v>78181508</v>
      </c>
      <c r="C3685" s="26">
        <v>8714102</v>
      </c>
      <c r="D3685" s="24" t="s">
        <v>3</v>
      </c>
      <c r="E3685" s="24" t="s">
        <v>3</v>
      </c>
      <c r="F3685" s="23" t="s">
        <v>286</v>
      </c>
      <c r="G3685" s="22" t="s">
        <v>1</v>
      </c>
      <c r="H3685" s="21">
        <v>1</v>
      </c>
      <c r="I3685" s="20">
        <v>222534.42973109242</v>
      </c>
      <c r="J3685" s="20">
        <f t="shared" si="1789"/>
        <v>42281.541648907558</v>
      </c>
      <c r="K3685" s="19">
        <f t="shared" si="1790"/>
        <v>264815.97138</v>
      </c>
      <c r="L3685" s="15">
        <f t="shared" si="1791"/>
        <v>264815.97138</v>
      </c>
      <c r="M3685" s="17">
        <v>179247.89915966388</v>
      </c>
      <c r="N3685" s="17">
        <v>34057.100840336141</v>
      </c>
      <c r="O3685" s="16">
        <v>213305.00000000003</v>
      </c>
      <c r="P3685" s="18">
        <v>213305.00000000003</v>
      </c>
      <c r="Q3685" s="17">
        <v>169101.68067226891</v>
      </c>
      <c r="R3685" s="17">
        <v>32129.319327731093</v>
      </c>
      <c r="S3685" s="16">
        <v>201231</v>
      </c>
      <c r="T3685" s="15">
        <f t="shared" si="1781"/>
        <v>201231</v>
      </c>
      <c r="U3685" s="14"/>
      <c r="V3685" s="14"/>
      <c r="W3685" s="14"/>
      <c r="X3685" s="14"/>
      <c r="Y3685" s="14"/>
      <c r="Z3685" s="14"/>
      <c r="AA3685" s="14"/>
      <c r="AB3685" s="13"/>
      <c r="AC3685" s="12">
        <f t="shared" si="1792"/>
        <v>0</v>
      </c>
      <c r="AD3685" s="6">
        <f t="shared" si="1793"/>
        <v>0</v>
      </c>
      <c r="AE3685" s="6">
        <f t="shared" si="1794"/>
        <v>0</v>
      </c>
      <c r="AF3685" s="6">
        <f t="shared" si="1795"/>
        <v>0</v>
      </c>
      <c r="AG3685" s="9">
        <f t="shared" si="1786"/>
        <v>201231</v>
      </c>
      <c r="AH3685" s="11">
        <f t="shared" si="1774"/>
        <v>264815.97138</v>
      </c>
      <c r="AI3685" s="11">
        <f t="shared" si="1775"/>
        <v>207268</v>
      </c>
      <c r="AJ3685" s="10">
        <f t="shared" si="1776"/>
        <v>169837.992845</v>
      </c>
      <c r="AK3685" s="9">
        <f t="shared" si="1777"/>
        <v>204249.5</v>
      </c>
      <c r="AL3685" s="9">
        <f t="shared" si="1784"/>
        <v>236041.98569</v>
      </c>
      <c r="AM3685" s="6">
        <f t="shared" si="1787"/>
        <v>223318.2485590273</v>
      </c>
      <c r="AN3685" s="8">
        <f t="shared" ref="AN3685:AN3748" si="1796">STDEVA(L3685,P3685,T3685,AF3685)</f>
        <v>116534.20360486429</v>
      </c>
      <c r="AO3685" s="7">
        <f t="shared" si="1785"/>
        <v>0.56223924390096058</v>
      </c>
      <c r="AP3685" s="6">
        <f t="shared" si="1788"/>
        <v>223318.2485590273</v>
      </c>
      <c r="AQ3685" s="5" t="s">
        <v>0</v>
      </c>
    </row>
    <row r="3686" spans="1:43" x14ac:dyDescent="0.25">
      <c r="A3686" s="42">
        <v>1225</v>
      </c>
      <c r="B3686" s="24">
        <v>78181508</v>
      </c>
      <c r="C3686" s="26">
        <v>8714102</v>
      </c>
      <c r="D3686" s="24" t="s">
        <v>3</v>
      </c>
      <c r="E3686" s="24" t="s">
        <v>3</v>
      </c>
      <c r="F3686" s="23" t="s">
        <v>285</v>
      </c>
      <c r="G3686" s="22" t="s">
        <v>1</v>
      </c>
      <c r="H3686" s="21">
        <v>1</v>
      </c>
      <c r="I3686" s="20">
        <v>283588.16067226889</v>
      </c>
      <c r="J3686" s="20">
        <f t="shared" si="1789"/>
        <v>53881.750527731092</v>
      </c>
      <c r="K3686" s="19">
        <f t="shared" si="1790"/>
        <v>337469.91119999997</v>
      </c>
      <c r="L3686" s="15">
        <f t="shared" si="1791"/>
        <v>337469.91119999997</v>
      </c>
      <c r="M3686" s="17">
        <v>228426.05042016809</v>
      </c>
      <c r="N3686" s="17">
        <v>43400.94957983194</v>
      </c>
      <c r="O3686" s="16">
        <v>271827</v>
      </c>
      <c r="P3686" s="18">
        <v>271827</v>
      </c>
      <c r="Q3686" s="17">
        <v>215495.79831932773</v>
      </c>
      <c r="R3686" s="17">
        <v>40944.201680672268</v>
      </c>
      <c r="S3686" s="16">
        <v>256440</v>
      </c>
      <c r="T3686" s="15">
        <f t="shared" si="1781"/>
        <v>256440</v>
      </c>
      <c r="U3686" s="14"/>
      <c r="V3686" s="14"/>
      <c r="W3686" s="14"/>
      <c r="X3686" s="14"/>
      <c r="Y3686" s="14"/>
      <c r="Z3686" s="14"/>
      <c r="AA3686" s="14"/>
      <c r="AB3686" s="13"/>
      <c r="AC3686" s="12">
        <f t="shared" si="1792"/>
        <v>0</v>
      </c>
      <c r="AD3686" s="6">
        <f t="shared" si="1793"/>
        <v>0</v>
      </c>
      <c r="AE3686" s="6">
        <f t="shared" si="1794"/>
        <v>0</v>
      </c>
      <c r="AF3686" s="6">
        <f t="shared" si="1795"/>
        <v>0</v>
      </c>
      <c r="AG3686" s="9">
        <f t="shared" si="1786"/>
        <v>256440</v>
      </c>
      <c r="AH3686" s="11">
        <f t="shared" si="1774"/>
        <v>337469.91119999997</v>
      </c>
      <c r="AI3686" s="11">
        <f t="shared" si="1775"/>
        <v>264133.5</v>
      </c>
      <c r="AJ3686" s="10">
        <f t="shared" si="1776"/>
        <v>216434.22779999999</v>
      </c>
      <c r="AK3686" s="9">
        <f t="shared" si="1777"/>
        <v>260286.75</v>
      </c>
      <c r="AL3686" s="9">
        <f t="shared" si="1784"/>
        <v>300801.70559999999</v>
      </c>
      <c r="AM3686" s="6">
        <f t="shared" si="1787"/>
        <v>284587.17919597239</v>
      </c>
      <c r="AN3686" s="8">
        <f t="shared" si="1796"/>
        <v>148506.15322920316</v>
      </c>
      <c r="AO3686" s="7">
        <f t="shared" si="1785"/>
        <v>0.56223899364981411</v>
      </c>
      <c r="AP3686" s="6">
        <f t="shared" si="1788"/>
        <v>284587.17919597239</v>
      </c>
      <c r="AQ3686" s="5" t="s">
        <v>0</v>
      </c>
    </row>
    <row r="3687" spans="1:43" ht="25.5" x14ac:dyDescent="0.25">
      <c r="A3687" s="42">
        <v>1226</v>
      </c>
      <c r="B3687" s="24">
        <v>78181508</v>
      </c>
      <c r="C3687" s="26">
        <v>8714102</v>
      </c>
      <c r="D3687" s="24" t="s">
        <v>3</v>
      </c>
      <c r="E3687" s="24" t="s">
        <v>3</v>
      </c>
      <c r="F3687" s="23" t="s">
        <v>284</v>
      </c>
      <c r="G3687" s="22" t="s">
        <v>1</v>
      </c>
      <c r="H3687" s="21">
        <v>1</v>
      </c>
      <c r="I3687" s="20">
        <v>316828.26726050419</v>
      </c>
      <c r="J3687" s="20">
        <f t="shared" si="1789"/>
        <v>60197.370779495795</v>
      </c>
      <c r="K3687" s="19">
        <f t="shared" si="1790"/>
        <v>377025.63803999999</v>
      </c>
      <c r="L3687" s="15">
        <f t="shared" si="1791"/>
        <v>377025.63803999999</v>
      </c>
      <c r="M3687" s="17">
        <v>252792.43697478992</v>
      </c>
      <c r="N3687" s="17">
        <v>48030.563025210082</v>
      </c>
      <c r="O3687" s="16">
        <v>300823</v>
      </c>
      <c r="P3687" s="18">
        <v>300823</v>
      </c>
      <c r="Q3687" s="17">
        <v>240754.62184873951</v>
      </c>
      <c r="R3687" s="17">
        <v>45743.378151260506</v>
      </c>
      <c r="S3687" s="16">
        <v>286498</v>
      </c>
      <c r="T3687" s="15">
        <f t="shared" si="1781"/>
        <v>286498</v>
      </c>
      <c r="U3687" s="14"/>
      <c r="V3687" s="14"/>
      <c r="W3687" s="14"/>
      <c r="X3687" s="14"/>
      <c r="Y3687" s="14"/>
      <c r="Z3687" s="14"/>
      <c r="AA3687" s="14"/>
      <c r="AB3687" s="13"/>
      <c r="AC3687" s="12">
        <f t="shared" si="1792"/>
        <v>0</v>
      </c>
      <c r="AD3687" s="6">
        <f t="shared" si="1793"/>
        <v>0</v>
      </c>
      <c r="AE3687" s="6">
        <f t="shared" si="1794"/>
        <v>0</v>
      </c>
      <c r="AF3687" s="6">
        <f t="shared" si="1795"/>
        <v>0</v>
      </c>
      <c r="AG3687" s="9">
        <f t="shared" si="1786"/>
        <v>286498</v>
      </c>
      <c r="AH3687" s="11">
        <f t="shared" si="1774"/>
        <v>377025.63803999999</v>
      </c>
      <c r="AI3687" s="11">
        <f t="shared" si="1775"/>
        <v>293660.5</v>
      </c>
      <c r="AJ3687" s="10">
        <f t="shared" si="1776"/>
        <v>241086.65951</v>
      </c>
      <c r="AK3687" s="9">
        <f t="shared" si="1777"/>
        <v>290079.25</v>
      </c>
      <c r="AL3687" s="9">
        <f t="shared" si="1784"/>
        <v>335343.06902</v>
      </c>
      <c r="AM3687" s="6">
        <f t="shared" si="1787"/>
        <v>316890.94695071975</v>
      </c>
      <c r="AN3687" s="8">
        <f t="shared" si="1796"/>
        <v>165562.47914076268</v>
      </c>
      <c r="AO3687" s="7">
        <f t="shared" si="1785"/>
        <v>0.56378872589525209</v>
      </c>
      <c r="AP3687" s="6">
        <f t="shared" si="1788"/>
        <v>316890.94695071975</v>
      </c>
      <c r="AQ3687" s="5" t="s">
        <v>0</v>
      </c>
    </row>
    <row r="3688" spans="1:43" ht="25.5" x14ac:dyDescent="0.25">
      <c r="A3688" s="42">
        <v>1227</v>
      </c>
      <c r="B3688" s="24">
        <v>78181508</v>
      </c>
      <c r="C3688" s="26">
        <v>8714102</v>
      </c>
      <c r="D3688" s="24" t="s">
        <v>3</v>
      </c>
      <c r="E3688" s="24" t="s">
        <v>3</v>
      </c>
      <c r="F3688" s="23" t="s">
        <v>283</v>
      </c>
      <c r="G3688" s="22" t="s">
        <v>1</v>
      </c>
      <c r="H3688" s="21">
        <v>1</v>
      </c>
      <c r="I3688" s="20">
        <v>316026.51473949582</v>
      </c>
      <c r="J3688" s="20">
        <f t="shared" si="1789"/>
        <v>60045.037800504208</v>
      </c>
      <c r="K3688" s="19">
        <f t="shared" si="1790"/>
        <v>376071.55254</v>
      </c>
      <c r="L3688" s="15">
        <f t="shared" si="1791"/>
        <v>376071.55254</v>
      </c>
      <c r="M3688" s="17">
        <v>261757.98319327732</v>
      </c>
      <c r="N3688" s="17">
        <v>49734.016806722691</v>
      </c>
      <c r="O3688" s="16">
        <v>311492</v>
      </c>
      <c r="P3688" s="18">
        <v>311492</v>
      </c>
      <c r="Q3688" s="17">
        <v>240145.37815126052</v>
      </c>
      <c r="R3688" s="17">
        <v>45627.621848739502</v>
      </c>
      <c r="S3688" s="16">
        <v>285773</v>
      </c>
      <c r="T3688" s="15">
        <f t="shared" si="1781"/>
        <v>285773</v>
      </c>
      <c r="U3688" s="14"/>
      <c r="V3688" s="14"/>
      <c r="W3688" s="14"/>
      <c r="X3688" s="14"/>
      <c r="Y3688" s="14"/>
      <c r="Z3688" s="14"/>
      <c r="AA3688" s="14"/>
      <c r="AB3688" s="13"/>
      <c r="AC3688" s="12">
        <f t="shared" si="1792"/>
        <v>0</v>
      </c>
      <c r="AD3688" s="6">
        <f t="shared" si="1793"/>
        <v>0</v>
      </c>
      <c r="AE3688" s="6">
        <f t="shared" si="1794"/>
        <v>0</v>
      </c>
      <c r="AF3688" s="6">
        <f t="shared" si="1795"/>
        <v>0</v>
      </c>
      <c r="AG3688" s="9">
        <f t="shared" si="1786"/>
        <v>285773</v>
      </c>
      <c r="AH3688" s="11">
        <f t="shared" si="1774"/>
        <v>376071.55254</v>
      </c>
      <c r="AI3688" s="11">
        <f t="shared" si="1775"/>
        <v>298632.5</v>
      </c>
      <c r="AJ3688" s="10">
        <f t="shared" si="1776"/>
        <v>243334.13813500002</v>
      </c>
      <c r="AK3688" s="9">
        <f t="shared" si="1777"/>
        <v>292202.75</v>
      </c>
      <c r="AL3688" s="9">
        <f t="shared" si="1784"/>
        <v>337352.02627000003</v>
      </c>
      <c r="AM3688" s="6">
        <f t="shared" si="1787"/>
        <v>320215.02501775767</v>
      </c>
      <c r="AN3688" s="8">
        <f t="shared" si="1796"/>
        <v>166610.59899781574</v>
      </c>
      <c r="AO3688" s="7">
        <f t="shared" si="1785"/>
        <v>0.55791181133271073</v>
      </c>
      <c r="AP3688" s="6">
        <f t="shared" si="1788"/>
        <v>320215.02501775767</v>
      </c>
      <c r="AQ3688" s="5" t="s">
        <v>0</v>
      </c>
    </row>
    <row r="3689" spans="1:43" x14ac:dyDescent="0.25">
      <c r="A3689" s="42">
        <v>1228</v>
      </c>
      <c r="B3689" s="24">
        <v>78181508</v>
      </c>
      <c r="C3689" s="26">
        <v>8714102</v>
      </c>
      <c r="D3689" s="24" t="s">
        <v>3</v>
      </c>
      <c r="E3689" s="24" t="s">
        <v>3</v>
      </c>
      <c r="F3689" s="23" t="s">
        <v>282</v>
      </c>
      <c r="G3689" s="22" t="s">
        <v>1</v>
      </c>
      <c r="H3689" s="21">
        <v>1</v>
      </c>
      <c r="I3689" s="20">
        <v>307334.4115462185</v>
      </c>
      <c r="J3689" s="20">
        <f t="shared" si="1789"/>
        <v>58393.538193781518</v>
      </c>
      <c r="K3689" s="19">
        <f t="shared" si="1790"/>
        <v>365727.94974000001</v>
      </c>
      <c r="L3689" s="15">
        <f t="shared" si="1791"/>
        <v>365727.94974000001</v>
      </c>
      <c r="M3689" s="17">
        <v>252223.52941176473</v>
      </c>
      <c r="N3689" s="17">
        <v>47922.470588235301</v>
      </c>
      <c r="O3689" s="16">
        <v>300146</v>
      </c>
      <c r="P3689" s="18">
        <v>300146</v>
      </c>
      <c r="Q3689" s="17">
        <v>233540.3361344538</v>
      </c>
      <c r="R3689" s="17">
        <v>44372.663865546223</v>
      </c>
      <c r="S3689" s="16">
        <v>277913</v>
      </c>
      <c r="T3689" s="15">
        <f t="shared" si="1781"/>
        <v>277913</v>
      </c>
      <c r="U3689" s="14"/>
      <c r="V3689" s="14"/>
      <c r="W3689" s="14"/>
      <c r="X3689" s="14"/>
      <c r="Y3689" s="14"/>
      <c r="Z3689" s="14"/>
      <c r="AA3689" s="14"/>
      <c r="AB3689" s="13">
        <v>178000</v>
      </c>
      <c r="AC3689" s="12">
        <f t="shared" si="1792"/>
        <v>33820</v>
      </c>
      <c r="AD3689" s="6">
        <f t="shared" si="1793"/>
        <v>211820</v>
      </c>
      <c r="AE3689" s="6">
        <f t="shared" si="1794"/>
        <v>10802.82</v>
      </c>
      <c r="AF3689" s="6">
        <f t="shared" si="1795"/>
        <v>222622.82</v>
      </c>
      <c r="AG3689" s="9">
        <f>MIN(L3689,P3689,T3689,AF3689)</f>
        <v>222622.82</v>
      </c>
      <c r="AH3689" s="11">
        <f t="shared" si="1774"/>
        <v>365727.94974000001</v>
      </c>
      <c r="AI3689" s="11">
        <f t="shared" si="1775"/>
        <v>289029.5</v>
      </c>
      <c r="AJ3689" s="10">
        <f t="shared" si="1776"/>
        <v>291602.44243500003</v>
      </c>
      <c r="AK3689" s="9">
        <f t="shared" si="1777"/>
        <v>255826.16</v>
      </c>
      <c r="AL3689" s="9">
        <f t="shared" si="1784"/>
        <v>327378.72487000003</v>
      </c>
      <c r="AM3689" s="6">
        <f>HARMEAN(L3689,P3689,T3689,AF3689)</f>
        <v>282562.98974554322</v>
      </c>
      <c r="AN3689" s="8">
        <f t="shared" si="1796"/>
        <v>59197.895104883377</v>
      </c>
      <c r="AO3689" s="7">
        <f t="shared" si="1785"/>
        <v>0.20481610044955056</v>
      </c>
      <c r="AP3689" s="6">
        <f>+AG3689</f>
        <v>222622.82</v>
      </c>
      <c r="AQ3689" s="5" t="s">
        <v>4</v>
      </c>
    </row>
    <row r="3690" spans="1:43" x14ac:dyDescent="0.25">
      <c r="A3690" s="42">
        <v>1229</v>
      </c>
      <c r="B3690" s="24">
        <v>78181508</v>
      </c>
      <c r="C3690" s="26">
        <v>8714102</v>
      </c>
      <c r="D3690" s="24" t="s">
        <v>3</v>
      </c>
      <c r="E3690" s="24" t="s">
        <v>3</v>
      </c>
      <c r="F3690" s="23" t="s">
        <v>281</v>
      </c>
      <c r="G3690" s="22" t="s">
        <v>1</v>
      </c>
      <c r="H3690" s="21">
        <v>1</v>
      </c>
      <c r="I3690" s="20">
        <v>670563.69126050419</v>
      </c>
      <c r="J3690" s="20">
        <f t="shared" si="1789"/>
        <v>127407.1013394958</v>
      </c>
      <c r="K3690" s="19">
        <f t="shared" si="1790"/>
        <v>797970.79260000004</v>
      </c>
      <c r="L3690" s="15">
        <f t="shared" si="1791"/>
        <v>797970.79260000004</v>
      </c>
      <c r="M3690" s="17">
        <v>550318.48739495804</v>
      </c>
      <c r="N3690" s="17">
        <v>104560.51260504202</v>
      </c>
      <c r="O3690" s="16">
        <v>654879</v>
      </c>
      <c r="P3690" s="18">
        <v>654879</v>
      </c>
      <c r="Q3690" s="17">
        <v>509554.62184873951</v>
      </c>
      <c r="R3690" s="17">
        <v>96815.378151260506</v>
      </c>
      <c r="S3690" s="16">
        <v>606370</v>
      </c>
      <c r="T3690" s="15">
        <f t="shared" si="1781"/>
        <v>606370</v>
      </c>
      <c r="U3690" s="14"/>
      <c r="V3690" s="14"/>
      <c r="W3690" s="14"/>
      <c r="X3690" s="14"/>
      <c r="Y3690" s="14"/>
      <c r="Z3690" s="14"/>
      <c r="AA3690" s="14"/>
      <c r="AB3690" s="13"/>
      <c r="AC3690" s="12">
        <f t="shared" si="1792"/>
        <v>0</v>
      </c>
      <c r="AD3690" s="6">
        <f t="shared" si="1793"/>
        <v>0</v>
      </c>
      <c r="AE3690" s="6">
        <f t="shared" si="1794"/>
        <v>0</v>
      </c>
      <c r="AF3690" s="6">
        <f t="shared" si="1795"/>
        <v>0</v>
      </c>
      <c r="AG3690" s="9">
        <f>MIN(L3690,P3690,T3690)</f>
        <v>606370</v>
      </c>
      <c r="AH3690" s="11">
        <f t="shared" si="1774"/>
        <v>797970.79260000004</v>
      </c>
      <c r="AI3690" s="11">
        <f t="shared" si="1775"/>
        <v>630624.5</v>
      </c>
      <c r="AJ3690" s="10">
        <f t="shared" si="1776"/>
        <v>514804.94815000001</v>
      </c>
      <c r="AK3690" s="9">
        <f t="shared" si="1777"/>
        <v>618497.25</v>
      </c>
      <c r="AL3690" s="9">
        <f t="shared" si="1784"/>
        <v>714297.64630000002</v>
      </c>
      <c r="AM3690" s="6">
        <f>HARMEAN(L3690,P3690,T3690)</f>
        <v>677302.35329293297</v>
      </c>
      <c r="AN3690" s="8">
        <f t="shared" si="1796"/>
        <v>352709.47857255716</v>
      </c>
      <c r="AO3690" s="7">
        <f t="shared" si="1785"/>
        <v>0.55930189609277337</v>
      </c>
      <c r="AP3690" s="6">
        <f>+AM3690</f>
        <v>677302.35329293297</v>
      </c>
      <c r="AQ3690" s="5" t="s">
        <v>0</v>
      </c>
    </row>
    <row r="3691" spans="1:43" x14ac:dyDescent="0.25">
      <c r="A3691" s="42">
        <v>1230</v>
      </c>
      <c r="B3691" s="24">
        <v>78181508</v>
      </c>
      <c r="C3691" s="26">
        <v>8714102</v>
      </c>
      <c r="D3691" s="24" t="s">
        <v>3</v>
      </c>
      <c r="E3691" s="24" t="s">
        <v>3</v>
      </c>
      <c r="F3691" s="23" t="s">
        <v>280</v>
      </c>
      <c r="G3691" s="22" t="s">
        <v>1</v>
      </c>
      <c r="H3691" s="21">
        <v>1</v>
      </c>
      <c r="I3691" s="20">
        <v>932742.29495798331</v>
      </c>
      <c r="J3691" s="20">
        <f t="shared" si="1789"/>
        <v>177221.03604201684</v>
      </c>
      <c r="K3691" s="19">
        <f t="shared" si="1790"/>
        <v>1109963.3310000002</v>
      </c>
      <c r="L3691" s="15">
        <f t="shared" si="1791"/>
        <v>1109963.3310000002</v>
      </c>
      <c r="M3691" s="17">
        <v>765484.03361344547</v>
      </c>
      <c r="N3691" s="17">
        <v>145441.96638655465</v>
      </c>
      <c r="O3691" s="16">
        <v>910926.00000000012</v>
      </c>
      <c r="P3691" s="18">
        <v>910926.00000000012</v>
      </c>
      <c r="Q3691" s="17">
        <v>708781.51260504208</v>
      </c>
      <c r="R3691" s="17">
        <v>134668.48739495801</v>
      </c>
      <c r="S3691" s="16">
        <v>843450.00000000012</v>
      </c>
      <c r="T3691" s="15">
        <f t="shared" si="1781"/>
        <v>843450.00000000012</v>
      </c>
      <c r="U3691" s="14"/>
      <c r="V3691" s="14"/>
      <c r="W3691" s="14"/>
      <c r="X3691" s="14"/>
      <c r="Y3691" s="14"/>
      <c r="Z3691" s="14"/>
      <c r="AA3691" s="14"/>
      <c r="AB3691" s="13"/>
      <c r="AC3691" s="12">
        <f t="shared" si="1792"/>
        <v>0</v>
      </c>
      <c r="AD3691" s="6">
        <f t="shared" si="1793"/>
        <v>0</v>
      </c>
      <c r="AE3691" s="6">
        <f t="shared" si="1794"/>
        <v>0</v>
      </c>
      <c r="AF3691" s="6">
        <f t="shared" si="1795"/>
        <v>0</v>
      </c>
      <c r="AG3691" s="9">
        <f>MIN(L3691,P3691,T3691)</f>
        <v>843450.00000000012</v>
      </c>
      <c r="AH3691" s="11">
        <f t="shared" si="1774"/>
        <v>1109963.3310000002</v>
      </c>
      <c r="AI3691" s="11">
        <f t="shared" si="1775"/>
        <v>877188.00000000012</v>
      </c>
      <c r="AJ3691" s="10">
        <f t="shared" si="1776"/>
        <v>716084.83275000006</v>
      </c>
      <c r="AK3691" s="9">
        <f t="shared" si="1777"/>
        <v>860319.00000000012</v>
      </c>
      <c r="AL3691" s="9">
        <f t="shared" si="1784"/>
        <v>993575.66550000012</v>
      </c>
      <c r="AM3691" s="6">
        <f>HARMEAN(L3691,P3691,T3691)</f>
        <v>942115.95284171938</v>
      </c>
      <c r="AN3691" s="8">
        <f t="shared" si="1796"/>
        <v>490612.78871843335</v>
      </c>
      <c r="AO3691" s="7">
        <f t="shared" si="1785"/>
        <v>0.55930175597298792</v>
      </c>
      <c r="AP3691" s="6">
        <f>+AM3691</f>
        <v>942115.95284171938</v>
      </c>
      <c r="AQ3691" s="5" t="s">
        <v>0</v>
      </c>
    </row>
    <row r="3692" spans="1:43" x14ac:dyDescent="0.25">
      <c r="A3692" s="42">
        <v>1231</v>
      </c>
      <c r="B3692" s="24">
        <v>78181508</v>
      </c>
      <c r="C3692" s="26">
        <v>8714102</v>
      </c>
      <c r="D3692" s="24" t="s">
        <v>3</v>
      </c>
      <c r="E3692" s="24" t="s">
        <v>3</v>
      </c>
      <c r="F3692" s="23" t="s">
        <v>279</v>
      </c>
      <c r="G3692" s="22" t="s">
        <v>1</v>
      </c>
      <c r="H3692" s="21">
        <v>1</v>
      </c>
      <c r="I3692" s="20">
        <v>556577.70594957983</v>
      </c>
      <c r="J3692" s="20">
        <f t="shared" si="1789"/>
        <v>105749.76413042017</v>
      </c>
      <c r="K3692" s="19">
        <f t="shared" si="1790"/>
        <v>662327.47008</v>
      </c>
      <c r="L3692" s="15">
        <f t="shared" si="1791"/>
        <v>662327.47008</v>
      </c>
      <c r="M3692" s="17">
        <v>456773.10924369749</v>
      </c>
      <c r="N3692" s="17">
        <v>86786.890756302528</v>
      </c>
      <c r="O3692" s="16">
        <v>543560</v>
      </c>
      <c r="P3692" s="18">
        <v>543560</v>
      </c>
      <c r="Q3692" s="17">
        <v>422937.81512605044</v>
      </c>
      <c r="R3692" s="17">
        <v>80358.184873949591</v>
      </c>
      <c r="S3692" s="16">
        <v>503296</v>
      </c>
      <c r="T3692" s="15">
        <f t="shared" si="1781"/>
        <v>503296</v>
      </c>
      <c r="U3692" s="14"/>
      <c r="V3692" s="14"/>
      <c r="W3692" s="14"/>
      <c r="X3692" s="14"/>
      <c r="Y3692" s="14"/>
      <c r="Z3692" s="14"/>
      <c r="AA3692" s="14"/>
      <c r="AB3692" s="13"/>
      <c r="AC3692" s="12">
        <f t="shared" si="1792"/>
        <v>0</v>
      </c>
      <c r="AD3692" s="6">
        <f t="shared" si="1793"/>
        <v>0</v>
      </c>
      <c r="AE3692" s="6">
        <f t="shared" si="1794"/>
        <v>0</v>
      </c>
      <c r="AF3692" s="6">
        <f t="shared" si="1795"/>
        <v>0</v>
      </c>
      <c r="AG3692" s="9">
        <f>MIN(L3692,P3692,T3692)</f>
        <v>503296</v>
      </c>
      <c r="AH3692" s="11">
        <f t="shared" si="1774"/>
        <v>662327.47008</v>
      </c>
      <c r="AI3692" s="11">
        <f t="shared" si="1775"/>
        <v>523428</v>
      </c>
      <c r="AJ3692" s="10">
        <f t="shared" si="1776"/>
        <v>427295.86751999997</v>
      </c>
      <c r="AK3692" s="9">
        <f t="shared" si="1777"/>
        <v>513362</v>
      </c>
      <c r="AL3692" s="9">
        <f t="shared" si="1784"/>
        <v>592877.73503999994</v>
      </c>
      <c r="AM3692" s="6">
        <f>HARMEAN(L3692,P3692,T3692)</f>
        <v>562171.18600491155</v>
      </c>
      <c r="AN3692" s="8">
        <f t="shared" si="1796"/>
        <v>292754.15239861573</v>
      </c>
      <c r="AO3692" s="7">
        <f t="shared" si="1785"/>
        <v>0.55930166593803876</v>
      </c>
      <c r="AP3692" s="6">
        <f>+AM3692</f>
        <v>562171.18600491155</v>
      </c>
      <c r="AQ3692" s="5" t="s">
        <v>0</v>
      </c>
    </row>
    <row r="3693" spans="1:43" x14ac:dyDescent="0.25">
      <c r="A3693" s="42">
        <v>1232</v>
      </c>
      <c r="B3693" s="24">
        <v>78181508</v>
      </c>
      <c r="C3693" s="26">
        <v>8714102</v>
      </c>
      <c r="D3693" s="24" t="s">
        <v>3</v>
      </c>
      <c r="E3693" s="24" t="s">
        <v>3</v>
      </c>
      <c r="F3693" s="23" t="s">
        <v>278</v>
      </c>
      <c r="G3693" s="22" t="s">
        <v>1</v>
      </c>
      <c r="H3693" s="21">
        <v>1</v>
      </c>
      <c r="I3693" s="20">
        <v>463260.34769747895</v>
      </c>
      <c r="J3693" s="20">
        <f t="shared" si="1789"/>
        <v>88019.466062521009</v>
      </c>
      <c r="K3693" s="19">
        <f t="shared" si="1790"/>
        <v>551279.81375999993</v>
      </c>
      <c r="L3693" s="15">
        <f t="shared" si="1791"/>
        <v>551279.81375999993</v>
      </c>
      <c r="M3693" s="17">
        <v>380189.07563025213</v>
      </c>
      <c r="N3693" s="17">
        <v>72235.924369747911</v>
      </c>
      <c r="O3693" s="16">
        <v>452425.00000000006</v>
      </c>
      <c r="P3693" s="18">
        <v>452425.00000000006</v>
      </c>
      <c r="Q3693" s="17">
        <v>352026.89075630251</v>
      </c>
      <c r="R3693" s="17">
        <v>66885.109243697472</v>
      </c>
      <c r="S3693" s="16">
        <v>418912</v>
      </c>
      <c r="T3693" s="15">
        <f t="shared" si="1781"/>
        <v>418912</v>
      </c>
      <c r="U3693" s="14"/>
      <c r="V3693" s="14"/>
      <c r="W3693" s="14"/>
      <c r="X3693" s="14"/>
      <c r="Y3693" s="14"/>
      <c r="Z3693" s="14"/>
      <c r="AA3693" s="14"/>
      <c r="AB3693" s="13"/>
      <c r="AC3693" s="12">
        <f t="shared" si="1792"/>
        <v>0</v>
      </c>
      <c r="AD3693" s="6">
        <f t="shared" si="1793"/>
        <v>0</v>
      </c>
      <c r="AE3693" s="6">
        <f t="shared" si="1794"/>
        <v>0</v>
      </c>
      <c r="AF3693" s="6">
        <f t="shared" si="1795"/>
        <v>0</v>
      </c>
      <c r="AG3693" s="9">
        <f>MIN(L3693,P3693,T3693)</f>
        <v>418912</v>
      </c>
      <c r="AH3693" s="11">
        <f t="shared" si="1774"/>
        <v>551279.81375999993</v>
      </c>
      <c r="AI3693" s="11">
        <f t="shared" si="1775"/>
        <v>435668.5</v>
      </c>
      <c r="AJ3693" s="10">
        <f t="shared" si="1776"/>
        <v>355654.20344000001</v>
      </c>
      <c r="AK3693" s="9">
        <f t="shared" si="1777"/>
        <v>427290.25</v>
      </c>
      <c r="AL3693" s="9">
        <f t="shared" si="1784"/>
        <v>493474.15687999997</v>
      </c>
      <c r="AM3693" s="6">
        <f>HARMEAN(L3693,P3693,T3693)</f>
        <v>467915.92870488635</v>
      </c>
      <c r="AN3693" s="8">
        <f t="shared" si="1796"/>
        <v>243670.15118126158</v>
      </c>
      <c r="AO3693" s="7">
        <f t="shared" si="1785"/>
        <v>0.55930174245156938</v>
      </c>
      <c r="AP3693" s="6">
        <f>+AM3693</f>
        <v>467915.92870488635</v>
      </c>
      <c r="AQ3693" s="5" t="s">
        <v>0</v>
      </c>
    </row>
    <row r="3694" spans="1:43" x14ac:dyDescent="0.25">
      <c r="A3694" s="42">
        <v>1233</v>
      </c>
      <c r="B3694" s="24">
        <v>78181508</v>
      </c>
      <c r="C3694" s="26">
        <v>8714102</v>
      </c>
      <c r="D3694" s="24" t="s">
        <v>3</v>
      </c>
      <c r="E3694" s="24" t="s">
        <v>3</v>
      </c>
      <c r="F3694" s="23" t="s">
        <v>277</v>
      </c>
      <c r="G3694" s="22" t="s">
        <v>1</v>
      </c>
      <c r="H3694" s="21">
        <v>1</v>
      </c>
      <c r="I3694" s="20">
        <v>1490118.4358319328</v>
      </c>
      <c r="J3694" s="20">
        <f t="shared" si="1789"/>
        <v>283122.50280806725</v>
      </c>
      <c r="K3694" s="19">
        <f t="shared" si="1790"/>
        <v>1773240.9386400001</v>
      </c>
      <c r="L3694" s="15">
        <f t="shared" si="1791"/>
        <v>1773240.9386400001</v>
      </c>
      <c r="M3694" s="17">
        <v>1211589.0756302522</v>
      </c>
      <c r="N3694" s="17">
        <v>230201.92436974793</v>
      </c>
      <c r="O3694" s="16">
        <v>1441791.0000000002</v>
      </c>
      <c r="P3694" s="18">
        <v>1441791.0000000002</v>
      </c>
      <c r="Q3694" s="17">
        <v>1132326.0504201681</v>
      </c>
      <c r="R3694" s="17">
        <v>215141.94957983194</v>
      </c>
      <c r="S3694" s="16">
        <v>1347468</v>
      </c>
      <c r="T3694" s="15">
        <f t="shared" si="1781"/>
        <v>1347468</v>
      </c>
      <c r="U3694" s="14"/>
      <c r="V3694" s="14"/>
      <c r="W3694" s="14"/>
      <c r="X3694" s="14"/>
      <c r="Y3694" s="14"/>
      <c r="Z3694" s="14"/>
      <c r="AA3694" s="14"/>
      <c r="AB3694" s="13"/>
      <c r="AC3694" s="12">
        <f t="shared" si="1792"/>
        <v>0</v>
      </c>
      <c r="AD3694" s="6">
        <f t="shared" si="1793"/>
        <v>0</v>
      </c>
      <c r="AE3694" s="6">
        <f t="shared" si="1794"/>
        <v>0</v>
      </c>
      <c r="AF3694" s="6">
        <f t="shared" si="1795"/>
        <v>0</v>
      </c>
      <c r="AG3694" s="9">
        <f>MIN(L3694,P3694,T3694)</f>
        <v>1347468</v>
      </c>
      <c r="AH3694" s="11">
        <f t="shared" si="1774"/>
        <v>1773240.9386400001</v>
      </c>
      <c r="AI3694" s="11">
        <f t="shared" si="1775"/>
        <v>1394629.5</v>
      </c>
      <c r="AJ3694" s="10">
        <f t="shared" si="1776"/>
        <v>1140624.9846600001</v>
      </c>
      <c r="AK3694" s="9">
        <f t="shared" si="1777"/>
        <v>1371048.75</v>
      </c>
      <c r="AL3694" s="9">
        <f t="shared" si="1784"/>
        <v>1583935.2193200001</v>
      </c>
      <c r="AM3694" s="6">
        <f>HARMEAN(L3694,P3694,T3694)</f>
        <v>1500259.8369147228</v>
      </c>
      <c r="AN3694" s="8">
        <f t="shared" si="1796"/>
        <v>782030.11507472594</v>
      </c>
      <c r="AO3694" s="7">
        <f t="shared" si="1785"/>
        <v>0.56074399335072567</v>
      </c>
      <c r="AP3694" s="6">
        <f>+AM3694</f>
        <v>1500259.8369147228</v>
      </c>
      <c r="AQ3694" s="5" t="s">
        <v>0</v>
      </c>
    </row>
    <row r="3695" spans="1:43" x14ac:dyDescent="0.25">
      <c r="A3695" s="42">
        <v>1234</v>
      </c>
      <c r="B3695" s="24">
        <v>78181508</v>
      </c>
      <c r="C3695" s="26">
        <v>8714102</v>
      </c>
      <c r="D3695" s="24" t="s">
        <v>3</v>
      </c>
      <c r="E3695" s="24" t="s">
        <v>3</v>
      </c>
      <c r="F3695" s="23" t="s">
        <v>276</v>
      </c>
      <c r="G3695" s="22" t="s">
        <v>1</v>
      </c>
      <c r="H3695" s="21">
        <v>1</v>
      </c>
      <c r="I3695" s="20">
        <v>161516.08648739496</v>
      </c>
      <c r="J3695" s="20">
        <f t="shared" si="1789"/>
        <v>30688.056432605044</v>
      </c>
      <c r="K3695" s="19">
        <f t="shared" si="1790"/>
        <v>192204.14292000001</v>
      </c>
      <c r="L3695" s="15">
        <f t="shared" si="1791"/>
        <v>192204.14292000001</v>
      </c>
      <c r="M3695" s="17">
        <v>131326.05042016806</v>
      </c>
      <c r="N3695" s="17">
        <v>24951.949579831933</v>
      </c>
      <c r="O3695" s="16">
        <v>156278</v>
      </c>
      <c r="P3695" s="18">
        <v>156278</v>
      </c>
      <c r="Q3695" s="17">
        <v>122734.45378151261</v>
      </c>
      <c r="R3695" s="17">
        <v>23319.546218487398</v>
      </c>
      <c r="S3695" s="16">
        <v>146054</v>
      </c>
      <c r="T3695" s="15">
        <f t="shared" si="1781"/>
        <v>146054</v>
      </c>
      <c r="U3695" s="14"/>
      <c r="V3695" s="14"/>
      <c r="W3695" s="14"/>
      <c r="X3695" s="14"/>
      <c r="Y3695" s="14"/>
      <c r="Z3695" s="14"/>
      <c r="AA3695" s="14"/>
      <c r="AB3695" s="13">
        <v>142000</v>
      </c>
      <c r="AC3695" s="12">
        <f t="shared" si="1792"/>
        <v>26980</v>
      </c>
      <c r="AD3695" s="6">
        <f t="shared" si="1793"/>
        <v>168980</v>
      </c>
      <c r="AE3695" s="6">
        <f t="shared" si="1794"/>
        <v>8617.98</v>
      </c>
      <c r="AF3695" s="6">
        <f t="shared" si="1795"/>
        <v>177597.98</v>
      </c>
      <c r="AG3695" s="9">
        <f>MIN(L3695,P3695,T3695,AF3695)</f>
        <v>146054</v>
      </c>
      <c r="AH3695" s="11">
        <f t="shared" si="1774"/>
        <v>192204.14292000001</v>
      </c>
      <c r="AI3695" s="11">
        <f t="shared" si="1775"/>
        <v>166937.99</v>
      </c>
      <c r="AJ3695" s="10">
        <f t="shared" si="1776"/>
        <v>168033.53073</v>
      </c>
      <c r="AK3695" s="9">
        <f t="shared" si="1777"/>
        <v>156495.995</v>
      </c>
      <c r="AL3695" s="9">
        <f t="shared" si="1784"/>
        <v>179571.06646</v>
      </c>
      <c r="AM3695" s="6">
        <f>HARMEAN(L3695,P3695,T3695,AF3695)</f>
        <v>166118.94357967025</v>
      </c>
      <c r="AN3695" s="8">
        <f t="shared" si="1796"/>
        <v>20792.542391706724</v>
      </c>
      <c r="AO3695" s="7">
        <f t="shared" si="1785"/>
        <v>0.12455249036906893</v>
      </c>
      <c r="AP3695" s="6">
        <f>+AG3695</f>
        <v>146054</v>
      </c>
      <c r="AQ3695" s="5" t="s">
        <v>4</v>
      </c>
    </row>
    <row r="3696" spans="1:43" x14ac:dyDescent="0.25">
      <c r="A3696" s="42">
        <v>1235</v>
      </c>
      <c r="B3696" s="24">
        <v>78181508</v>
      </c>
      <c r="C3696" s="26">
        <v>8714102</v>
      </c>
      <c r="D3696" s="24" t="s">
        <v>3</v>
      </c>
      <c r="E3696" s="24" t="s">
        <v>3</v>
      </c>
      <c r="F3696" s="23" t="s">
        <v>275</v>
      </c>
      <c r="G3696" s="22" t="s">
        <v>1</v>
      </c>
      <c r="H3696" s="21">
        <v>1</v>
      </c>
      <c r="I3696" s="20">
        <v>447406.65922689077</v>
      </c>
      <c r="J3696" s="20">
        <f t="shared" si="1789"/>
        <v>85007.265253109246</v>
      </c>
      <c r="K3696" s="19">
        <f t="shared" si="1790"/>
        <v>532413.92448000005</v>
      </c>
      <c r="L3696" s="15">
        <f t="shared" si="1791"/>
        <v>532413.92448000005</v>
      </c>
      <c r="M3696" s="17">
        <v>370578.15126050421</v>
      </c>
      <c r="N3696" s="17">
        <v>70409.848739495807</v>
      </c>
      <c r="O3696" s="16">
        <v>440988</v>
      </c>
      <c r="P3696" s="18">
        <v>440988</v>
      </c>
      <c r="Q3696" s="17">
        <v>339979.83193277312</v>
      </c>
      <c r="R3696" s="17">
        <v>64596.168067226892</v>
      </c>
      <c r="S3696" s="16">
        <v>404576</v>
      </c>
      <c r="T3696" s="15">
        <f t="shared" si="1781"/>
        <v>404576</v>
      </c>
      <c r="U3696" s="14"/>
      <c r="V3696" s="14"/>
      <c r="W3696" s="14"/>
      <c r="X3696" s="14"/>
      <c r="Y3696" s="14"/>
      <c r="Z3696" s="14"/>
      <c r="AA3696" s="14"/>
      <c r="AB3696" s="13"/>
      <c r="AC3696" s="12">
        <f t="shared" si="1792"/>
        <v>0</v>
      </c>
      <c r="AD3696" s="6">
        <f t="shared" si="1793"/>
        <v>0</v>
      </c>
      <c r="AE3696" s="6">
        <f t="shared" si="1794"/>
        <v>0</v>
      </c>
      <c r="AF3696" s="6">
        <f t="shared" si="1795"/>
        <v>0</v>
      </c>
      <c r="AG3696" s="9">
        <f>MIN(L3696,P3696,T3696)</f>
        <v>404576</v>
      </c>
      <c r="AH3696" s="11">
        <f t="shared" si="1774"/>
        <v>532413.92448000005</v>
      </c>
      <c r="AI3696" s="11">
        <f t="shared" si="1775"/>
        <v>422782</v>
      </c>
      <c r="AJ3696" s="10">
        <f t="shared" si="1776"/>
        <v>344494.48112000001</v>
      </c>
      <c r="AK3696" s="9">
        <f t="shared" si="1777"/>
        <v>413679</v>
      </c>
      <c r="AL3696" s="9">
        <f t="shared" si="1784"/>
        <v>477597.96224000002</v>
      </c>
      <c r="AM3696" s="6">
        <f>HARMEAN(L3696,P3696,T3696)</f>
        <v>453336.77885343315</v>
      </c>
      <c r="AN3696" s="8">
        <f t="shared" si="1796"/>
        <v>235874.93353586274</v>
      </c>
      <c r="AO3696" s="7">
        <f t="shared" si="1785"/>
        <v>0.55791148520008593</v>
      </c>
      <c r="AP3696" s="6">
        <f t="shared" ref="AP3696:AP3708" si="1797">+AM3696</f>
        <v>453336.77885343315</v>
      </c>
      <c r="AQ3696" s="5" t="s">
        <v>0</v>
      </c>
    </row>
    <row r="3697" spans="1:43" x14ac:dyDescent="0.25">
      <c r="A3697" s="42">
        <v>1236</v>
      </c>
      <c r="B3697" s="24">
        <v>78181508</v>
      </c>
      <c r="C3697" s="26">
        <v>8714102</v>
      </c>
      <c r="D3697" s="24" t="s">
        <v>3</v>
      </c>
      <c r="E3697" s="24" t="s">
        <v>3</v>
      </c>
      <c r="F3697" s="23" t="s">
        <v>274</v>
      </c>
      <c r="G3697" s="22" t="s">
        <v>1</v>
      </c>
      <c r="H3697" s="21">
        <v>1</v>
      </c>
      <c r="I3697" s="20">
        <v>802194.86722689075</v>
      </c>
      <c r="J3697" s="20">
        <f t="shared" si="1789"/>
        <v>152417.02477310924</v>
      </c>
      <c r="K3697" s="19">
        <f t="shared" si="1790"/>
        <v>954611.89199999999</v>
      </c>
      <c r="L3697" s="15">
        <f t="shared" si="1791"/>
        <v>954611.89199999999</v>
      </c>
      <c r="M3697" s="17">
        <v>640058.82352941181</v>
      </c>
      <c r="N3697" s="17">
        <v>121611.17647058824</v>
      </c>
      <c r="O3697" s="16">
        <v>761670</v>
      </c>
      <c r="P3697" s="18">
        <v>761670</v>
      </c>
      <c r="Q3697" s="17">
        <v>609579.83193277312</v>
      </c>
      <c r="R3697" s="17">
        <v>115820.1680672269</v>
      </c>
      <c r="S3697" s="16">
        <v>725400</v>
      </c>
      <c r="T3697" s="15">
        <f t="shared" si="1781"/>
        <v>725400</v>
      </c>
      <c r="U3697" s="14"/>
      <c r="V3697" s="14"/>
      <c r="W3697" s="14"/>
      <c r="X3697" s="14"/>
      <c r="Y3697" s="14"/>
      <c r="Z3697" s="14"/>
      <c r="AA3697" s="14"/>
      <c r="AB3697" s="13">
        <v>116000</v>
      </c>
      <c r="AC3697" s="12">
        <f t="shared" si="1792"/>
        <v>22040</v>
      </c>
      <c r="AD3697" s="6">
        <f t="shared" si="1793"/>
        <v>138040</v>
      </c>
      <c r="AE3697" s="6">
        <f t="shared" si="1794"/>
        <v>7040.04</v>
      </c>
      <c r="AF3697" s="6">
        <f t="shared" si="1795"/>
        <v>145080.04</v>
      </c>
      <c r="AG3697" s="9">
        <f>MIN(L3697,P3697,T3697,AF3697)</f>
        <v>145080.04</v>
      </c>
      <c r="AH3697" s="11">
        <f t="shared" si="1774"/>
        <v>954611.89199999999</v>
      </c>
      <c r="AI3697" s="11">
        <f t="shared" si="1775"/>
        <v>743535</v>
      </c>
      <c r="AJ3697" s="10">
        <f t="shared" si="1776"/>
        <v>646690.48300000001</v>
      </c>
      <c r="AK3697" s="9">
        <f t="shared" si="1777"/>
        <v>444307.52</v>
      </c>
      <c r="AL3697" s="9">
        <f t="shared" si="1784"/>
        <v>849073.446</v>
      </c>
      <c r="AM3697" s="6">
        <f>HARMEAN(L3697,P3697,T3697,AF3697)</f>
        <v>376231.66362210008</v>
      </c>
      <c r="AN3697" s="8">
        <f t="shared" si="1796"/>
        <v>349210.58977982908</v>
      </c>
      <c r="AO3697" s="7">
        <f t="shared" si="1785"/>
        <v>0.46966261141685206</v>
      </c>
      <c r="AP3697" s="6">
        <f t="shared" si="1797"/>
        <v>376231.66362210008</v>
      </c>
      <c r="AQ3697" s="5" t="s">
        <v>0</v>
      </c>
    </row>
    <row r="3698" spans="1:43" ht="25.5" x14ac:dyDescent="0.25">
      <c r="A3698" s="42">
        <v>1237</v>
      </c>
      <c r="B3698" s="24">
        <v>78181508</v>
      </c>
      <c r="C3698" s="26">
        <v>8714102</v>
      </c>
      <c r="D3698" s="24" t="s">
        <v>3</v>
      </c>
      <c r="E3698" s="24" t="s">
        <v>3</v>
      </c>
      <c r="F3698" s="23" t="s">
        <v>273</v>
      </c>
      <c r="G3698" s="22" t="s">
        <v>1</v>
      </c>
      <c r="H3698" s="21">
        <v>1</v>
      </c>
      <c r="I3698" s="20">
        <v>1461504.1648235295</v>
      </c>
      <c r="J3698" s="20">
        <f t="shared" si="1789"/>
        <v>277685.7913164706</v>
      </c>
      <c r="K3698" s="19">
        <f t="shared" si="1790"/>
        <v>1739189.9561400001</v>
      </c>
      <c r="L3698" s="15">
        <f t="shared" si="1791"/>
        <v>1739189.9561400001</v>
      </c>
      <c r="M3698" s="17">
        <v>1199428.5714285716</v>
      </c>
      <c r="N3698" s="17">
        <v>227891.42857142861</v>
      </c>
      <c r="O3698" s="16">
        <v>1427320.0000000002</v>
      </c>
      <c r="P3698" s="18">
        <v>1427320.0000000002</v>
      </c>
      <c r="Q3698" s="17">
        <v>1110582.3529411766</v>
      </c>
      <c r="R3698" s="17">
        <v>211010.64705882355</v>
      </c>
      <c r="S3698" s="16">
        <v>1321593.0000000002</v>
      </c>
      <c r="T3698" s="15">
        <f t="shared" si="1781"/>
        <v>1321593.0000000002</v>
      </c>
      <c r="U3698" s="14"/>
      <c r="V3698" s="14"/>
      <c r="W3698" s="14"/>
      <c r="X3698" s="14"/>
      <c r="Y3698" s="14"/>
      <c r="Z3698" s="14"/>
      <c r="AA3698" s="14"/>
      <c r="AB3698" s="13"/>
      <c r="AC3698" s="12">
        <f t="shared" si="1792"/>
        <v>0</v>
      </c>
      <c r="AD3698" s="6">
        <f t="shared" si="1793"/>
        <v>0</v>
      </c>
      <c r="AE3698" s="6">
        <f t="shared" si="1794"/>
        <v>0</v>
      </c>
      <c r="AF3698" s="6">
        <f t="shared" si="1795"/>
        <v>0</v>
      </c>
      <c r="AG3698" s="9">
        <f>MIN(L3698,P3698,T3698)</f>
        <v>1321593.0000000002</v>
      </c>
      <c r="AH3698" s="11">
        <f t="shared" si="1774"/>
        <v>1739189.9561400001</v>
      </c>
      <c r="AI3698" s="11">
        <f t="shared" si="1775"/>
        <v>1374456.5000000002</v>
      </c>
      <c r="AJ3698" s="10">
        <f t="shared" si="1776"/>
        <v>1122025.7390350001</v>
      </c>
      <c r="AK3698" s="9">
        <f t="shared" si="1777"/>
        <v>1348024.7500000002</v>
      </c>
      <c r="AL3698" s="9">
        <f t="shared" si="1784"/>
        <v>1556823.2280700002</v>
      </c>
      <c r="AM3698" s="6">
        <f>HARMEAN(L3698,P3698,T3698)</f>
        <v>1476191.4946251065</v>
      </c>
      <c r="AN3698" s="8">
        <f t="shared" si="1796"/>
        <v>768735.99875794037</v>
      </c>
      <c r="AO3698" s="7">
        <f t="shared" si="1785"/>
        <v>0.55930180311849831</v>
      </c>
      <c r="AP3698" s="6">
        <f t="shared" si="1797"/>
        <v>1476191.4946251065</v>
      </c>
      <c r="AQ3698" s="5" t="s">
        <v>0</v>
      </c>
    </row>
    <row r="3699" spans="1:43" x14ac:dyDescent="0.25">
      <c r="A3699" s="42">
        <v>1238</v>
      </c>
      <c r="B3699" s="24">
        <v>78181508</v>
      </c>
      <c r="C3699" s="26">
        <v>8714102</v>
      </c>
      <c r="D3699" s="24" t="s">
        <v>3</v>
      </c>
      <c r="E3699" s="24" t="s">
        <v>3</v>
      </c>
      <c r="F3699" s="23" t="s">
        <v>272</v>
      </c>
      <c r="G3699" s="22" t="s">
        <v>1</v>
      </c>
      <c r="H3699" s="21">
        <v>1</v>
      </c>
      <c r="I3699" s="20">
        <v>802194.86722689075</v>
      </c>
      <c r="J3699" s="20">
        <f t="shared" si="1789"/>
        <v>152417.02477310924</v>
      </c>
      <c r="K3699" s="19">
        <f t="shared" si="1790"/>
        <v>954611.89199999999</v>
      </c>
      <c r="L3699" s="15">
        <f t="shared" si="1791"/>
        <v>954611.89199999999</v>
      </c>
      <c r="M3699" s="17">
        <v>640058.82352941181</v>
      </c>
      <c r="N3699" s="17">
        <v>121611.17647058824</v>
      </c>
      <c r="O3699" s="16">
        <v>761670</v>
      </c>
      <c r="P3699" s="18">
        <v>761670</v>
      </c>
      <c r="Q3699" s="17">
        <v>609579.83193277312</v>
      </c>
      <c r="R3699" s="17">
        <v>115820.1680672269</v>
      </c>
      <c r="S3699" s="16">
        <v>725400</v>
      </c>
      <c r="T3699" s="15">
        <f t="shared" si="1781"/>
        <v>725400</v>
      </c>
      <c r="U3699" s="14"/>
      <c r="V3699" s="14"/>
      <c r="W3699" s="14"/>
      <c r="X3699" s="14"/>
      <c r="Y3699" s="14"/>
      <c r="Z3699" s="14"/>
      <c r="AA3699" s="14"/>
      <c r="AB3699" s="13"/>
      <c r="AC3699" s="12">
        <f t="shared" si="1792"/>
        <v>0</v>
      </c>
      <c r="AD3699" s="6">
        <f t="shared" si="1793"/>
        <v>0</v>
      </c>
      <c r="AE3699" s="6">
        <f t="shared" si="1794"/>
        <v>0</v>
      </c>
      <c r="AF3699" s="6">
        <f t="shared" si="1795"/>
        <v>0</v>
      </c>
      <c r="AG3699" s="9">
        <f>MIN(L3699,P3699,T3699)</f>
        <v>725400</v>
      </c>
      <c r="AH3699" s="11">
        <f t="shared" si="1774"/>
        <v>954611.89199999999</v>
      </c>
      <c r="AI3699" s="11">
        <f t="shared" si="1775"/>
        <v>743535</v>
      </c>
      <c r="AJ3699" s="10">
        <f t="shared" si="1776"/>
        <v>610420.473</v>
      </c>
      <c r="AK3699" s="9">
        <f t="shared" si="1777"/>
        <v>734467.5</v>
      </c>
      <c r="AL3699" s="9">
        <f t="shared" si="1784"/>
        <v>849073.446</v>
      </c>
      <c r="AM3699" s="6">
        <f>HARMEAN(L3699,P3699,T3699)</f>
        <v>802353.47571708844</v>
      </c>
      <c r="AN3699" s="8">
        <f t="shared" si="1796"/>
        <v>419196.69123123452</v>
      </c>
      <c r="AO3699" s="7">
        <f t="shared" si="1785"/>
        <v>0.56378878093329099</v>
      </c>
      <c r="AP3699" s="6">
        <f t="shared" si="1797"/>
        <v>802353.47571708844</v>
      </c>
      <c r="AQ3699" s="5" t="s">
        <v>0</v>
      </c>
    </row>
    <row r="3700" spans="1:43" x14ac:dyDescent="0.25">
      <c r="A3700" s="42">
        <v>1239</v>
      </c>
      <c r="B3700" s="24">
        <v>78181508</v>
      </c>
      <c r="C3700" s="26">
        <v>8714102</v>
      </c>
      <c r="D3700" s="24" t="s">
        <v>3</v>
      </c>
      <c r="E3700" s="24" t="s">
        <v>3</v>
      </c>
      <c r="F3700" s="23" t="s">
        <v>271</v>
      </c>
      <c r="G3700" s="22" t="s">
        <v>1</v>
      </c>
      <c r="H3700" s="21">
        <v>1</v>
      </c>
      <c r="I3700" s="20">
        <v>421152.30529411766</v>
      </c>
      <c r="J3700" s="20">
        <f t="shared" si="1789"/>
        <v>80018.938005882359</v>
      </c>
      <c r="K3700" s="19">
        <f t="shared" si="1790"/>
        <v>501171.24330000003</v>
      </c>
      <c r="L3700" s="15">
        <f t="shared" si="1791"/>
        <v>501171.24330000003</v>
      </c>
      <c r="M3700" s="17">
        <v>342431.93277310923</v>
      </c>
      <c r="N3700" s="17">
        <v>65062.067226890758</v>
      </c>
      <c r="O3700" s="16">
        <v>407494</v>
      </c>
      <c r="P3700" s="18">
        <v>407494</v>
      </c>
      <c r="Q3700" s="17">
        <v>320029.4117647059</v>
      </c>
      <c r="R3700" s="17">
        <v>60805.588235294119</v>
      </c>
      <c r="S3700" s="16">
        <v>380835</v>
      </c>
      <c r="T3700" s="15">
        <f t="shared" si="1781"/>
        <v>380835</v>
      </c>
      <c r="U3700" s="14"/>
      <c r="V3700" s="14"/>
      <c r="W3700" s="14"/>
      <c r="X3700" s="14"/>
      <c r="Y3700" s="14"/>
      <c r="Z3700" s="14"/>
      <c r="AA3700" s="14"/>
      <c r="AB3700" s="13"/>
      <c r="AC3700" s="12">
        <f t="shared" si="1792"/>
        <v>0</v>
      </c>
      <c r="AD3700" s="6">
        <f t="shared" si="1793"/>
        <v>0</v>
      </c>
      <c r="AE3700" s="6">
        <f t="shared" si="1794"/>
        <v>0</v>
      </c>
      <c r="AF3700" s="6">
        <f t="shared" si="1795"/>
        <v>0</v>
      </c>
      <c r="AG3700" s="9">
        <f>MIN(L3700,P3700,T3700)</f>
        <v>380835</v>
      </c>
      <c r="AH3700" s="11">
        <f t="shared" si="1774"/>
        <v>501171.24330000003</v>
      </c>
      <c r="AI3700" s="11">
        <f t="shared" si="1775"/>
        <v>394164.5</v>
      </c>
      <c r="AJ3700" s="10">
        <f t="shared" si="1776"/>
        <v>322375.06082499999</v>
      </c>
      <c r="AK3700" s="9">
        <f t="shared" si="1777"/>
        <v>387499.75</v>
      </c>
      <c r="AL3700" s="9">
        <f t="shared" si="1784"/>
        <v>447667.87164999999</v>
      </c>
      <c r="AM3700" s="6">
        <f>HARMEAN(L3700,P3700,T3700)</f>
        <v>424018.74440165173</v>
      </c>
      <c r="AN3700" s="8">
        <f t="shared" si="1796"/>
        <v>221025.30247626858</v>
      </c>
      <c r="AO3700" s="7">
        <f t="shared" si="1785"/>
        <v>0.56074380741103924</v>
      </c>
      <c r="AP3700" s="6">
        <f t="shared" si="1797"/>
        <v>424018.74440165173</v>
      </c>
      <c r="AQ3700" s="5" t="s">
        <v>0</v>
      </c>
    </row>
    <row r="3701" spans="1:43" x14ac:dyDescent="0.25">
      <c r="A3701" s="42">
        <v>1240</v>
      </c>
      <c r="B3701" s="24">
        <v>78181508</v>
      </c>
      <c r="C3701" s="26">
        <v>8714102</v>
      </c>
      <c r="D3701" s="24" t="s">
        <v>3</v>
      </c>
      <c r="E3701" s="24" t="s">
        <v>3</v>
      </c>
      <c r="F3701" s="23" t="s">
        <v>270</v>
      </c>
      <c r="G3701" s="22" t="s">
        <v>1</v>
      </c>
      <c r="H3701" s="21">
        <v>1</v>
      </c>
      <c r="I3701" s="20">
        <v>521426.66369747894</v>
      </c>
      <c r="J3701" s="20">
        <f t="shared" si="1789"/>
        <v>99071.066102520999</v>
      </c>
      <c r="K3701" s="19">
        <f t="shared" si="1790"/>
        <v>620497.72979999997</v>
      </c>
      <c r="L3701" s="15">
        <f t="shared" si="1791"/>
        <v>620497.72979999997</v>
      </c>
      <c r="M3701" s="17">
        <v>431887.39495798323</v>
      </c>
      <c r="N3701" s="17">
        <v>82058.605042016818</v>
      </c>
      <c r="O3701" s="16">
        <v>513946.00000000006</v>
      </c>
      <c r="P3701" s="18">
        <v>513946.00000000006</v>
      </c>
      <c r="Q3701" s="17">
        <v>396226.89075630251</v>
      </c>
      <c r="R3701" s="17">
        <v>75283.109243697472</v>
      </c>
      <c r="S3701" s="16">
        <v>471510</v>
      </c>
      <c r="T3701" s="15">
        <f t="shared" si="1781"/>
        <v>471510</v>
      </c>
      <c r="U3701" s="14"/>
      <c r="V3701" s="14"/>
      <c r="W3701" s="14"/>
      <c r="X3701" s="14"/>
      <c r="Y3701" s="14"/>
      <c r="Z3701" s="14"/>
      <c r="AA3701" s="14"/>
      <c r="AB3701" s="13"/>
      <c r="AC3701" s="12">
        <f t="shared" si="1792"/>
        <v>0</v>
      </c>
      <c r="AD3701" s="6">
        <f t="shared" si="1793"/>
        <v>0</v>
      </c>
      <c r="AE3701" s="6">
        <f t="shared" si="1794"/>
        <v>0</v>
      </c>
      <c r="AF3701" s="6">
        <f t="shared" si="1795"/>
        <v>0</v>
      </c>
      <c r="AG3701" s="9">
        <f>MIN(L3701,P3701,T3701)</f>
        <v>471510</v>
      </c>
      <c r="AH3701" s="11">
        <f t="shared" si="1774"/>
        <v>620497.72979999997</v>
      </c>
      <c r="AI3701" s="11">
        <f t="shared" si="1775"/>
        <v>492728</v>
      </c>
      <c r="AJ3701" s="10">
        <f t="shared" si="1776"/>
        <v>401488.43245000002</v>
      </c>
      <c r="AK3701" s="9">
        <f t="shared" si="1777"/>
        <v>482119</v>
      </c>
      <c r="AL3701" s="9">
        <f t="shared" si="1784"/>
        <v>556612.86489999993</v>
      </c>
      <c r="AM3701" s="6">
        <f>HARMEAN(L3701,P3701,T3701)</f>
        <v>528337.84572888608</v>
      </c>
      <c r="AN3701" s="8">
        <f t="shared" si="1796"/>
        <v>274898.62260981527</v>
      </c>
      <c r="AO3701" s="7">
        <f t="shared" si="1785"/>
        <v>0.55791151022433327</v>
      </c>
      <c r="AP3701" s="6">
        <f t="shared" si="1797"/>
        <v>528337.84572888608</v>
      </c>
      <c r="AQ3701" s="5" t="s">
        <v>0</v>
      </c>
    </row>
    <row r="3702" spans="1:43" ht="25.5" x14ac:dyDescent="0.25">
      <c r="A3702" s="42">
        <v>1241</v>
      </c>
      <c r="B3702" s="24">
        <v>78181508</v>
      </c>
      <c r="C3702" s="26">
        <v>8714102</v>
      </c>
      <c r="D3702" s="24" t="s">
        <v>3</v>
      </c>
      <c r="E3702" s="24" t="s">
        <v>3</v>
      </c>
      <c r="F3702" s="23" t="s">
        <v>269</v>
      </c>
      <c r="G3702" s="22" t="s">
        <v>1</v>
      </c>
      <c r="H3702" s="21">
        <v>1</v>
      </c>
      <c r="I3702" s="20">
        <v>701920.50882352947</v>
      </c>
      <c r="J3702" s="20">
        <f t="shared" si="1789"/>
        <v>133364.89667647061</v>
      </c>
      <c r="K3702" s="19">
        <f t="shared" si="1790"/>
        <v>835285.40550000011</v>
      </c>
      <c r="L3702" s="15">
        <f t="shared" si="1791"/>
        <v>835285.40550000011</v>
      </c>
      <c r="M3702" s="17">
        <v>576052.9411764706</v>
      </c>
      <c r="N3702" s="17">
        <v>109450.05882352941</v>
      </c>
      <c r="O3702" s="16">
        <v>685503</v>
      </c>
      <c r="P3702" s="18">
        <v>685503</v>
      </c>
      <c r="Q3702" s="17">
        <v>533382.3529411765</v>
      </c>
      <c r="R3702" s="17">
        <v>101342.64705882354</v>
      </c>
      <c r="S3702" s="16">
        <v>634725</v>
      </c>
      <c r="T3702" s="15">
        <f t="shared" si="1781"/>
        <v>634725</v>
      </c>
      <c r="U3702" s="14"/>
      <c r="V3702" s="14"/>
      <c r="W3702" s="14"/>
      <c r="X3702" s="14"/>
      <c r="Y3702" s="14"/>
      <c r="Z3702" s="14"/>
      <c r="AA3702" s="14"/>
      <c r="AB3702" s="13">
        <v>98000</v>
      </c>
      <c r="AC3702" s="12">
        <f t="shared" si="1792"/>
        <v>18620</v>
      </c>
      <c r="AD3702" s="6">
        <f t="shared" si="1793"/>
        <v>116620</v>
      </c>
      <c r="AE3702" s="6">
        <f t="shared" si="1794"/>
        <v>5947.62</v>
      </c>
      <c r="AF3702" s="6">
        <f t="shared" si="1795"/>
        <v>122567.62</v>
      </c>
      <c r="AG3702" s="9">
        <f>MIN(L3702,P3702,T3702,AF3702)</f>
        <v>122567.62</v>
      </c>
      <c r="AH3702" s="11">
        <f t="shared" si="1774"/>
        <v>835285.40550000011</v>
      </c>
      <c r="AI3702" s="11">
        <f t="shared" si="1775"/>
        <v>660114</v>
      </c>
      <c r="AJ3702" s="10">
        <f t="shared" si="1776"/>
        <v>569520.25637500011</v>
      </c>
      <c r="AK3702" s="9">
        <f t="shared" si="1777"/>
        <v>391340.81</v>
      </c>
      <c r="AL3702" s="9">
        <f t="shared" si="1784"/>
        <v>747699.70275000005</v>
      </c>
      <c r="AM3702" s="6">
        <f>HARMEAN(L3702,P3702,T3702,AF3702)</f>
        <v>322835.12457447324</v>
      </c>
      <c r="AN3702" s="8">
        <f t="shared" si="1796"/>
        <v>309893.22304194845</v>
      </c>
      <c r="AO3702" s="7">
        <f t="shared" si="1785"/>
        <v>0.4694540989010208</v>
      </c>
      <c r="AP3702" s="6">
        <f t="shared" si="1797"/>
        <v>322835.12457447324</v>
      </c>
      <c r="AQ3702" s="5" t="s">
        <v>0</v>
      </c>
    </row>
    <row r="3703" spans="1:43" ht="25.5" x14ac:dyDescent="0.25">
      <c r="A3703" s="42">
        <v>1242</v>
      </c>
      <c r="B3703" s="24">
        <v>78181508</v>
      </c>
      <c r="C3703" s="26">
        <v>8714102</v>
      </c>
      <c r="D3703" s="24" t="s">
        <v>3</v>
      </c>
      <c r="E3703" s="24" t="s">
        <v>3</v>
      </c>
      <c r="F3703" s="23" t="s">
        <v>268</v>
      </c>
      <c r="G3703" s="22" t="s">
        <v>1</v>
      </c>
      <c r="H3703" s="21">
        <v>1</v>
      </c>
      <c r="I3703" s="20">
        <v>701920.50882352947</v>
      </c>
      <c r="J3703" s="20">
        <f t="shared" si="1789"/>
        <v>133364.89667647061</v>
      </c>
      <c r="K3703" s="19">
        <f t="shared" si="1790"/>
        <v>835285.40550000011</v>
      </c>
      <c r="L3703" s="15">
        <f t="shared" si="1791"/>
        <v>835285.40550000011</v>
      </c>
      <c r="M3703" s="17">
        <v>570719.32773109246</v>
      </c>
      <c r="N3703" s="17">
        <v>108436.67226890757</v>
      </c>
      <c r="O3703" s="16">
        <v>679156</v>
      </c>
      <c r="P3703" s="18">
        <v>679156</v>
      </c>
      <c r="Q3703" s="17">
        <v>533382.3529411765</v>
      </c>
      <c r="R3703" s="17">
        <v>101342.64705882354</v>
      </c>
      <c r="S3703" s="16">
        <v>634725</v>
      </c>
      <c r="T3703" s="15">
        <f t="shared" si="1781"/>
        <v>634725</v>
      </c>
      <c r="U3703" s="14"/>
      <c r="V3703" s="14"/>
      <c r="W3703" s="14"/>
      <c r="X3703" s="14"/>
      <c r="Y3703" s="14"/>
      <c r="Z3703" s="14"/>
      <c r="AA3703" s="14"/>
      <c r="AB3703" s="13">
        <v>84000</v>
      </c>
      <c r="AC3703" s="12">
        <f t="shared" si="1792"/>
        <v>15960</v>
      </c>
      <c r="AD3703" s="6">
        <f t="shared" si="1793"/>
        <v>99960</v>
      </c>
      <c r="AE3703" s="6">
        <f t="shared" si="1794"/>
        <v>5097.96</v>
      </c>
      <c r="AF3703" s="6">
        <f t="shared" si="1795"/>
        <v>105057.96</v>
      </c>
      <c r="AG3703" s="9">
        <f>MIN(L3703,P3703,T3703,AF3703)</f>
        <v>105057.96</v>
      </c>
      <c r="AH3703" s="11">
        <f t="shared" si="1774"/>
        <v>835285.40550000011</v>
      </c>
      <c r="AI3703" s="11">
        <f t="shared" si="1775"/>
        <v>656940.5</v>
      </c>
      <c r="AJ3703" s="10">
        <f t="shared" si="1776"/>
        <v>563556.09137500008</v>
      </c>
      <c r="AK3703" s="9">
        <f t="shared" si="1777"/>
        <v>380999.23</v>
      </c>
      <c r="AL3703" s="9">
        <f t="shared" si="1784"/>
        <v>746112.95275000005</v>
      </c>
      <c r="AM3703" s="6">
        <f>HARMEAN(L3703,P3703,T3703,AF3703)</f>
        <v>290620.54008974979</v>
      </c>
      <c r="AN3703" s="8">
        <f t="shared" si="1796"/>
        <v>317535.14716652047</v>
      </c>
      <c r="AO3703" s="7">
        <f t="shared" si="1785"/>
        <v>0.48335450039466354</v>
      </c>
      <c r="AP3703" s="6">
        <f t="shared" si="1797"/>
        <v>290620.54008974979</v>
      </c>
      <c r="AQ3703" s="5" t="s">
        <v>0</v>
      </c>
    </row>
    <row r="3704" spans="1:43" ht="25.5" x14ac:dyDescent="0.25">
      <c r="A3704" s="42">
        <v>1243</v>
      </c>
      <c r="B3704" s="24">
        <v>78181508</v>
      </c>
      <c r="C3704" s="26">
        <v>8714102</v>
      </c>
      <c r="D3704" s="24" t="s">
        <v>3</v>
      </c>
      <c r="E3704" s="24" t="s">
        <v>3</v>
      </c>
      <c r="F3704" s="23" t="s">
        <v>267</v>
      </c>
      <c r="G3704" s="22" t="s">
        <v>1</v>
      </c>
      <c r="H3704" s="21">
        <v>1</v>
      </c>
      <c r="I3704" s="20">
        <v>1415377.4070252101</v>
      </c>
      <c r="J3704" s="20">
        <f t="shared" si="1789"/>
        <v>268921.70733478991</v>
      </c>
      <c r="K3704" s="19">
        <f t="shared" si="1790"/>
        <v>1684299.11436</v>
      </c>
      <c r="L3704" s="15">
        <f t="shared" si="1791"/>
        <v>1684299.11436</v>
      </c>
      <c r="M3704" s="17">
        <v>1172329.411764706</v>
      </c>
      <c r="N3704" s="17">
        <v>222742.58823529416</v>
      </c>
      <c r="O3704" s="16">
        <v>1395072.0000000002</v>
      </c>
      <c r="P3704" s="18">
        <v>1395072.0000000002</v>
      </c>
      <c r="Q3704" s="17">
        <v>1075531.0924369749</v>
      </c>
      <c r="R3704" s="17">
        <v>204350.90756302522</v>
      </c>
      <c r="S3704" s="16">
        <v>1279882</v>
      </c>
      <c r="T3704" s="15">
        <f t="shared" si="1781"/>
        <v>1279882</v>
      </c>
      <c r="U3704" s="14"/>
      <c r="V3704" s="14"/>
      <c r="W3704" s="14"/>
      <c r="X3704" s="14"/>
      <c r="Y3704" s="14"/>
      <c r="Z3704" s="14"/>
      <c r="AA3704" s="14"/>
      <c r="AB3704" s="13"/>
      <c r="AC3704" s="12">
        <f t="shared" si="1792"/>
        <v>0</v>
      </c>
      <c r="AD3704" s="6">
        <f t="shared" si="1793"/>
        <v>0</v>
      </c>
      <c r="AE3704" s="6">
        <f t="shared" si="1794"/>
        <v>0</v>
      </c>
      <c r="AF3704" s="6">
        <f t="shared" si="1795"/>
        <v>0</v>
      </c>
      <c r="AG3704" s="9">
        <f>MIN(L3704,P3704,T3704)</f>
        <v>1279882</v>
      </c>
      <c r="AH3704" s="11">
        <f t="shared" si="1774"/>
        <v>1684299.11436</v>
      </c>
      <c r="AI3704" s="11">
        <f t="shared" si="1775"/>
        <v>1337477</v>
      </c>
      <c r="AJ3704" s="10">
        <f t="shared" si="1776"/>
        <v>1089813.27859</v>
      </c>
      <c r="AK3704" s="9">
        <f t="shared" si="1777"/>
        <v>1308679.5</v>
      </c>
      <c r="AL3704" s="9">
        <f t="shared" si="1784"/>
        <v>1510888.05718</v>
      </c>
      <c r="AM3704" s="6">
        <f>HARMEAN(L3704,P3704,T3704)</f>
        <v>1434137.4659305462</v>
      </c>
      <c r="AN3704" s="8">
        <f t="shared" si="1796"/>
        <v>746193.76325847639</v>
      </c>
      <c r="AO3704" s="7">
        <f t="shared" si="1785"/>
        <v>0.55791147306344435</v>
      </c>
      <c r="AP3704" s="6">
        <f t="shared" si="1797"/>
        <v>1434137.4659305462</v>
      </c>
      <c r="AQ3704" s="5" t="s">
        <v>0</v>
      </c>
    </row>
    <row r="3705" spans="1:43" x14ac:dyDescent="0.25">
      <c r="A3705" s="42">
        <v>1244</v>
      </c>
      <c r="B3705" s="24">
        <v>78181508</v>
      </c>
      <c r="C3705" s="26">
        <v>8714102</v>
      </c>
      <c r="D3705" s="24" t="s">
        <v>3</v>
      </c>
      <c r="E3705" s="24" t="s">
        <v>3</v>
      </c>
      <c r="F3705" s="23" t="s">
        <v>266</v>
      </c>
      <c r="G3705" s="22" t="s">
        <v>1</v>
      </c>
      <c r="H3705" s="21">
        <v>1</v>
      </c>
      <c r="I3705" s="20">
        <v>675933.7743529412</v>
      </c>
      <c r="J3705" s="20">
        <f t="shared" si="1789"/>
        <v>128427.41712705883</v>
      </c>
      <c r="K3705" s="19">
        <f t="shared" si="1790"/>
        <v>804361.19148000004</v>
      </c>
      <c r="L3705" s="15">
        <f t="shared" si="1791"/>
        <v>804361.19148000004</v>
      </c>
      <c r="M3705" s="17">
        <v>549589.91596638656</v>
      </c>
      <c r="N3705" s="17">
        <v>104422.08403361344</v>
      </c>
      <c r="O3705" s="16">
        <v>654012</v>
      </c>
      <c r="P3705" s="18">
        <v>654012</v>
      </c>
      <c r="Q3705" s="17">
        <v>513635.29411764711</v>
      </c>
      <c r="R3705" s="17">
        <v>97590.705882352951</v>
      </c>
      <c r="S3705" s="16">
        <v>611226</v>
      </c>
      <c r="T3705" s="15">
        <f t="shared" si="1781"/>
        <v>611226</v>
      </c>
      <c r="U3705" s="14"/>
      <c r="V3705" s="14"/>
      <c r="W3705" s="14"/>
      <c r="X3705" s="14"/>
      <c r="Y3705" s="14"/>
      <c r="Z3705" s="14"/>
      <c r="AA3705" s="14"/>
      <c r="AB3705" s="13"/>
      <c r="AC3705" s="12">
        <f t="shared" si="1792"/>
        <v>0</v>
      </c>
      <c r="AD3705" s="6">
        <f t="shared" si="1793"/>
        <v>0</v>
      </c>
      <c r="AE3705" s="6">
        <f t="shared" si="1794"/>
        <v>0</v>
      </c>
      <c r="AF3705" s="6">
        <f t="shared" si="1795"/>
        <v>0</v>
      </c>
      <c r="AG3705" s="9">
        <f>MIN(L3705,P3705,T3705)</f>
        <v>611226</v>
      </c>
      <c r="AH3705" s="11">
        <f t="shared" si="1774"/>
        <v>804361.19148000004</v>
      </c>
      <c r="AI3705" s="11">
        <f t="shared" si="1775"/>
        <v>632619</v>
      </c>
      <c r="AJ3705" s="10">
        <f t="shared" si="1776"/>
        <v>517399.79787000001</v>
      </c>
      <c r="AK3705" s="9">
        <f t="shared" si="1777"/>
        <v>621922.5</v>
      </c>
      <c r="AL3705" s="9">
        <f t="shared" si="1784"/>
        <v>718490.09574000002</v>
      </c>
      <c r="AM3705" s="6">
        <f>HARMEAN(L3705,P3705,T3705)</f>
        <v>680534.04880257673</v>
      </c>
      <c r="AN3705" s="8">
        <f t="shared" si="1796"/>
        <v>354737.29351707478</v>
      </c>
      <c r="AO3705" s="7">
        <f t="shared" si="1785"/>
        <v>0.56074397625913031</v>
      </c>
      <c r="AP3705" s="6">
        <f t="shared" si="1797"/>
        <v>680534.04880257673</v>
      </c>
      <c r="AQ3705" s="5" t="s">
        <v>0</v>
      </c>
    </row>
    <row r="3706" spans="1:43" ht="25.5" x14ac:dyDescent="0.25">
      <c r="A3706" s="42">
        <v>1245</v>
      </c>
      <c r="B3706" s="24">
        <v>78181508</v>
      </c>
      <c r="C3706" s="26">
        <v>8714102</v>
      </c>
      <c r="D3706" s="24" t="s">
        <v>3</v>
      </c>
      <c r="E3706" s="24" t="s">
        <v>3</v>
      </c>
      <c r="F3706" s="23" t="s">
        <v>265</v>
      </c>
      <c r="G3706" s="22" t="s">
        <v>1</v>
      </c>
      <c r="H3706" s="21">
        <v>1</v>
      </c>
      <c r="I3706" s="20">
        <v>192243.66655462186</v>
      </c>
      <c r="J3706" s="20">
        <f t="shared" si="1789"/>
        <v>36526.296645378156</v>
      </c>
      <c r="K3706" s="19">
        <f t="shared" si="1790"/>
        <v>228769.9632</v>
      </c>
      <c r="L3706" s="15">
        <f t="shared" si="1791"/>
        <v>228769.9632</v>
      </c>
      <c r="M3706" s="17">
        <v>159231.09243697481</v>
      </c>
      <c r="N3706" s="17">
        <v>30253.907563025215</v>
      </c>
      <c r="O3706" s="16">
        <v>189485.00000000003</v>
      </c>
      <c r="P3706" s="18">
        <v>189485.00000000003</v>
      </c>
      <c r="Q3706" s="17">
        <v>146084.03361344538</v>
      </c>
      <c r="R3706" s="17">
        <v>27755.966386554624</v>
      </c>
      <c r="S3706" s="16">
        <v>173840</v>
      </c>
      <c r="T3706" s="15">
        <f t="shared" si="1781"/>
        <v>173840</v>
      </c>
      <c r="U3706" s="14"/>
      <c r="V3706" s="14"/>
      <c r="W3706" s="14"/>
      <c r="X3706" s="14"/>
      <c r="Y3706" s="14"/>
      <c r="Z3706" s="14"/>
      <c r="AA3706" s="14"/>
      <c r="AB3706" s="13"/>
      <c r="AC3706" s="12">
        <f t="shared" si="1792"/>
        <v>0</v>
      </c>
      <c r="AD3706" s="6">
        <f t="shared" si="1793"/>
        <v>0</v>
      </c>
      <c r="AE3706" s="6">
        <f t="shared" si="1794"/>
        <v>0</v>
      </c>
      <c r="AF3706" s="6">
        <f t="shared" si="1795"/>
        <v>0</v>
      </c>
      <c r="AG3706" s="9">
        <f>MIN(L3706,P3706,T3706)</f>
        <v>173840</v>
      </c>
      <c r="AH3706" s="11">
        <f t="shared" si="1774"/>
        <v>228769.9632</v>
      </c>
      <c r="AI3706" s="11">
        <f t="shared" si="1775"/>
        <v>181662.5</v>
      </c>
      <c r="AJ3706" s="10">
        <f t="shared" si="1776"/>
        <v>148023.7408</v>
      </c>
      <c r="AK3706" s="9">
        <f t="shared" si="1777"/>
        <v>177751.25</v>
      </c>
      <c r="AL3706" s="9">
        <f t="shared" si="1784"/>
        <v>205216.2316</v>
      </c>
      <c r="AM3706" s="6">
        <f>HARMEAN(L3706,P3706,T3706)</f>
        <v>194791.51093333415</v>
      </c>
      <c r="AN3706" s="8">
        <f t="shared" si="1796"/>
        <v>101351.69053980144</v>
      </c>
      <c r="AO3706" s="7">
        <f t="shared" si="1785"/>
        <v>0.55791201012757963</v>
      </c>
      <c r="AP3706" s="6">
        <f t="shared" si="1797"/>
        <v>194791.51093333415</v>
      </c>
      <c r="AQ3706" s="5" t="s">
        <v>0</v>
      </c>
    </row>
    <row r="3707" spans="1:43" ht="25.5" x14ac:dyDescent="0.25">
      <c r="A3707" s="42">
        <v>1246</v>
      </c>
      <c r="B3707" s="24">
        <v>78181508</v>
      </c>
      <c r="C3707" s="26">
        <v>8714102</v>
      </c>
      <c r="D3707" s="24" t="s">
        <v>3</v>
      </c>
      <c r="E3707" s="24" t="s">
        <v>3</v>
      </c>
      <c r="F3707" s="23" t="s">
        <v>264</v>
      </c>
      <c r="G3707" s="22" t="s">
        <v>1</v>
      </c>
      <c r="H3707" s="21">
        <v>1</v>
      </c>
      <c r="I3707" s="20">
        <v>701920.50882352947</v>
      </c>
      <c r="J3707" s="20">
        <f t="shared" si="1789"/>
        <v>133364.89667647061</v>
      </c>
      <c r="K3707" s="19">
        <f t="shared" si="1790"/>
        <v>835285.40550000011</v>
      </c>
      <c r="L3707" s="15">
        <f t="shared" si="1791"/>
        <v>835285.40550000011</v>
      </c>
      <c r="M3707" s="17">
        <v>581386.55462184874</v>
      </c>
      <c r="N3707" s="17">
        <v>110463.44537815126</v>
      </c>
      <c r="O3707" s="16">
        <v>691850</v>
      </c>
      <c r="P3707" s="18">
        <v>691850</v>
      </c>
      <c r="Q3707" s="17">
        <v>533382.3529411765</v>
      </c>
      <c r="R3707" s="17">
        <v>101342.64705882354</v>
      </c>
      <c r="S3707" s="16">
        <v>634725</v>
      </c>
      <c r="T3707" s="15">
        <f t="shared" si="1781"/>
        <v>634725</v>
      </c>
      <c r="U3707" s="14"/>
      <c r="V3707" s="14"/>
      <c r="W3707" s="14"/>
      <c r="X3707" s="14"/>
      <c r="Y3707" s="14"/>
      <c r="Z3707" s="14"/>
      <c r="AA3707" s="14"/>
      <c r="AB3707" s="13"/>
      <c r="AC3707" s="12">
        <f t="shared" si="1792"/>
        <v>0</v>
      </c>
      <c r="AD3707" s="6">
        <f t="shared" si="1793"/>
        <v>0</v>
      </c>
      <c r="AE3707" s="6">
        <f t="shared" si="1794"/>
        <v>0</v>
      </c>
      <c r="AF3707" s="6">
        <f t="shared" si="1795"/>
        <v>0</v>
      </c>
      <c r="AG3707" s="9">
        <f>MIN(L3707,P3707,T3707)</f>
        <v>634725</v>
      </c>
      <c r="AH3707" s="11">
        <f t="shared" si="1774"/>
        <v>835285.40550000011</v>
      </c>
      <c r="AI3707" s="11">
        <f t="shared" si="1775"/>
        <v>663287.5</v>
      </c>
      <c r="AJ3707" s="10">
        <f t="shared" si="1776"/>
        <v>540465.10137500009</v>
      </c>
      <c r="AK3707" s="9">
        <f t="shared" si="1777"/>
        <v>649006.25</v>
      </c>
      <c r="AL3707" s="9">
        <f t="shared" si="1784"/>
        <v>749286.45275000005</v>
      </c>
      <c r="AM3707" s="6">
        <f>HARMEAN(L3707,P3707,T3707)</f>
        <v>711223.88761070336</v>
      </c>
      <c r="AN3707" s="8">
        <f t="shared" si="1796"/>
        <v>370055.78568153887</v>
      </c>
      <c r="AO3707" s="7">
        <f t="shared" si="1785"/>
        <v>0.55791159290886516</v>
      </c>
      <c r="AP3707" s="6">
        <f t="shared" si="1797"/>
        <v>711223.88761070336</v>
      </c>
      <c r="AQ3707" s="5" t="s">
        <v>0</v>
      </c>
    </row>
    <row r="3708" spans="1:43" x14ac:dyDescent="0.25">
      <c r="A3708" s="42">
        <v>1247</v>
      </c>
      <c r="B3708" s="24">
        <v>78181508</v>
      </c>
      <c r="C3708" s="26">
        <v>8714102</v>
      </c>
      <c r="D3708" s="24" t="s">
        <v>3</v>
      </c>
      <c r="E3708" s="24" t="s">
        <v>3</v>
      </c>
      <c r="F3708" s="23" t="s">
        <v>263</v>
      </c>
      <c r="G3708" s="22" t="s">
        <v>1</v>
      </c>
      <c r="H3708" s="21">
        <v>1</v>
      </c>
      <c r="I3708" s="20">
        <v>300823.07521008403</v>
      </c>
      <c r="J3708" s="20">
        <f t="shared" si="1789"/>
        <v>57156.384289915964</v>
      </c>
      <c r="K3708" s="19">
        <f t="shared" si="1790"/>
        <v>357979.4595</v>
      </c>
      <c r="L3708" s="15">
        <f t="shared" si="1791"/>
        <v>357979.4595</v>
      </c>
      <c r="M3708" s="17">
        <v>242308.40336134454</v>
      </c>
      <c r="N3708" s="17">
        <v>46038.596638655465</v>
      </c>
      <c r="O3708" s="16">
        <v>288347</v>
      </c>
      <c r="P3708" s="18">
        <v>288347</v>
      </c>
      <c r="Q3708" s="17">
        <v>228592.43697478992</v>
      </c>
      <c r="R3708" s="17">
        <v>43432.563025210082</v>
      </c>
      <c r="S3708" s="16">
        <v>272025</v>
      </c>
      <c r="T3708" s="15">
        <f t="shared" si="1781"/>
        <v>272025</v>
      </c>
      <c r="U3708" s="14"/>
      <c r="V3708" s="14"/>
      <c r="W3708" s="14"/>
      <c r="X3708" s="14"/>
      <c r="Y3708" s="14"/>
      <c r="Z3708" s="14"/>
      <c r="AA3708" s="14"/>
      <c r="AB3708" s="13"/>
      <c r="AC3708" s="12">
        <f t="shared" si="1792"/>
        <v>0</v>
      </c>
      <c r="AD3708" s="6">
        <f t="shared" si="1793"/>
        <v>0</v>
      </c>
      <c r="AE3708" s="6">
        <f t="shared" si="1794"/>
        <v>0</v>
      </c>
      <c r="AF3708" s="6">
        <f t="shared" si="1795"/>
        <v>0</v>
      </c>
      <c r="AG3708" s="9">
        <f>MIN(L3708,P3708,T3708)</f>
        <v>272025</v>
      </c>
      <c r="AH3708" s="11">
        <f t="shared" si="1774"/>
        <v>357979.4595</v>
      </c>
      <c r="AI3708" s="11">
        <f t="shared" si="1775"/>
        <v>280186</v>
      </c>
      <c r="AJ3708" s="10">
        <f t="shared" si="1776"/>
        <v>229587.864875</v>
      </c>
      <c r="AK3708" s="9">
        <f t="shared" si="1777"/>
        <v>276105.5</v>
      </c>
      <c r="AL3708" s="9">
        <f t="shared" si="1784"/>
        <v>319082.72975</v>
      </c>
      <c r="AM3708" s="6">
        <f>HARMEAN(L3708,P3708,T3708)</f>
        <v>301882.75867615157</v>
      </c>
      <c r="AN3708" s="8">
        <f t="shared" si="1796"/>
        <v>157531.51607055974</v>
      </c>
      <c r="AO3708" s="7">
        <f t="shared" si="1785"/>
        <v>0.56223907001263351</v>
      </c>
      <c r="AP3708" s="6">
        <f t="shared" si="1797"/>
        <v>301882.75867615157</v>
      </c>
      <c r="AQ3708" s="5" t="s">
        <v>0</v>
      </c>
    </row>
    <row r="3709" spans="1:43" ht="25.5" x14ac:dyDescent="0.25">
      <c r="A3709" s="42">
        <v>1248</v>
      </c>
      <c r="B3709" s="24">
        <v>78181508</v>
      </c>
      <c r="C3709" s="26">
        <v>8714102</v>
      </c>
      <c r="D3709" s="24" t="s">
        <v>3</v>
      </c>
      <c r="E3709" s="24" t="s">
        <v>3</v>
      </c>
      <c r="F3709" s="23" t="s">
        <v>262</v>
      </c>
      <c r="G3709" s="22" t="s">
        <v>1</v>
      </c>
      <c r="H3709" s="21">
        <v>1</v>
      </c>
      <c r="I3709" s="20">
        <v>341026.81714285718</v>
      </c>
      <c r="J3709" s="20">
        <f t="shared" si="1789"/>
        <v>64795.095257142864</v>
      </c>
      <c r="K3709" s="19">
        <f t="shared" si="1790"/>
        <v>405821.91240000003</v>
      </c>
      <c r="L3709" s="15">
        <f t="shared" si="1791"/>
        <v>405821.91240000003</v>
      </c>
      <c r="M3709" s="17">
        <v>274691.59663865546</v>
      </c>
      <c r="N3709" s="17">
        <v>52191.403361344535</v>
      </c>
      <c r="O3709" s="16">
        <v>326883</v>
      </c>
      <c r="P3709" s="18">
        <v>326883</v>
      </c>
      <c r="Q3709" s="17">
        <v>259142.85714285716</v>
      </c>
      <c r="R3709" s="17">
        <v>49237.142857142862</v>
      </c>
      <c r="S3709" s="16">
        <v>308380</v>
      </c>
      <c r="T3709" s="15">
        <f t="shared" si="1781"/>
        <v>308380</v>
      </c>
      <c r="U3709" s="14"/>
      <c r="V3709" s="14"/>
      <c r="W3709" s="14"/>
      <c r="X3709" s="14"/>
      <c r="Y3709" s="14"/>
      <c r="Z3709" s="14"/>
      <c r="AA3709" s="14"/>
      <c r="AB3709" s="13">
        <v>135000</v>
      </c>
      <c r="AC3709" s="12">
        <f t="shared" si="1792"/>
        <v>25650</v>
      </c>
      <c r="AD3709" s="6">
        <f t="shared" si="1793"/>
        <v>160650</v>
      </c>
      <c r="AE3709" s="6">
        <f t="shared" si="1794"/>
        <v>8193.15</v>
      </c>
      <c r="AF3709" s="6">
        <f t="shared" si="1795"/>
        <v>168843.15</v>
      </c>
      <c r="AG3709" s="9">
        <f>MIN(L3709,P3709,T3709,AF3709)</f>
        <v>168843.15</v>
      </c>
      <c r="AH3709" s="11">
        <f t="shared" si="1774"/>
        <v>405821.91240000003</v>
      </c>
      <c r="AI3709" s="11">
        <f t="shared" si="1775"/>
        <v>317631.5</v>
      </c>
      <c r="AJ3709" s="10">
        <f t="shared" si="1776"/>
        <v>302482.01559999998</v>
      </c>
      <c r="AK3709" s="9">
        <f t="shared" si="1777"/>
        <v>243237.32500000001</v>
      </c>
      <c r="AL3709" s="9">
        <f t="shared" si="1784"/>
        <v>361726.70620000002</v>
      </c>
      <c r="AM3709" s="6">
        <f>HARMEAN(L3709,P3709,T3709,AF3709)</f>
        <v>272317.38543514948</v>
      </c>
      <c r="AN3709" s="8">
        <f t="shared" si="1796"/>
        <v>98604.724243079501</v>
      </c>
      <c r="AO3709" s="7">
        <f t="shared" si="1785"/>
        <v>0.3104374857124671</v>
      </c>
      <c r="AP3709" s="6">
        <f>+AG3709</f>
        <v>168843.15</v>
      </c>
      <c r="AQ3709" s="5" t="s">
        <v>4</v>
      </c>
    </row>
    <row r="3710" spans="1:43" ht="63.75" x14ac:dyDescent="0.25">
      <c r="A3710" s="42">
        <v>1249</v>
      </c>
      <c r="B3710" s="24">
        <v>78181508</v>
      </c>
      <c r="C3710" s="26">
        <v>8714102</v>
      </c>
      <c r="D3710" s="24" t="s">
        <v>3</v>
      </c>
      <c r="E3710" s="24" t="s">
        <v>3</v>
      </c>
      <c r="F3710" s="23" t="s">
        <v>261</v>
      </c>
      <c r="G3710" s="22" t="s">
        <v>1</v>
      </c>
      <c r="H3710" s="21">
        <v>1</v>
      </c>
      <c r="I3710" s="20">
        <v>1487495.3227563025</v>
      </c>
      <c r="J3710" s="20">
        <f t="shared" si="1789"/>
        <v>282624.11132369749</v>
      </c>
      <c r="K3710" s="19">
        <f t="shared" si="1790"/>
        <v>1770119.43408</v>
      </c>
      <c r="L3710" s="15">
        <f t="shared" si="1791"/>
        <v>1770119.43408</v>
      </c>
      <c r="M3710" s="17">
        <v>1232062.1848739497</v>
      </c>
      <c r="N3710" s="17">
        <v>234091.81512605044</v>
      </c>
      <c r="O3710" s="16">
        <v>1466154.0000000002</v>
      </c>
      <c r="P3710" s="18">
        <v>1466154.0000000002</v>
      </c>
      <c r="Q3710" s="17">
        <v>1130332.7731092437</v>
      </c>
      <c r="R3710" s="17">
        <v>214763.22689075631</v>
      </c>
      <c r="S3710" s="16">
        <v>1345096</v>
      </c>
      <c r="T3710" s="15">
        <f t="shared" si="1781"/>
        <v>1345096</v>
      </c>
      <c r="U3710" s="14"/>
      <c r="V3710" s="14"/>
      <c r="W3710" s="14"/>
      <c r="X3710" s="14"/>
      <c r="Y3710" s="14"/>
      <c r="Z3710" s="14"/>
      <c r="AA3710" s="14"/>
      <c r="AB3710" s="13"/>
      <c r="AC3710" s="12">
        <f t="shared" si="1792"/>
        <v>0</v>
      </c>
      <c r="AD3710" s="6">
        <f t="shared" si="1793"/>
        <v>0</v>
      </c>
      <c r="AE3710" s="6">
        <f t="shared" si="1794"/>
        <v>0</v>
      </c>
      <c r="AF3710" s="6">
        <f t="shared" si="1795"/>
        <v>0</v>
      </c>
      <c r="AG3710" s="9">
        <f>MIN(L3710,P3710,T3710)</f>
        <v>1345096</v>
      </c>
      <c r="AH3710" s="11">
        <f t="shared" si="1774"/>
        <v>1770119.43408</v>
      </c>
      <c r="AI3710" s="11">
        <f t="shared" si="1775"/>
        <v>1405625</v>
      </c>
      <c r="AJ3710" s="10">
        <f t="shared" si="1776"/>
        <v>1145342.35852</v>
      </c>
      <c r="AK3710" s="9">
        <f t="shared" si="1777"/>
        <v>1375360.5</v>
      </c>
      <c r="AL3710" s="9">
        <f t="shared" si="1784"/>
        <v>1587872.21704</v>
      </c>
      <c r="AM3710" s="6">
        <f>HARMEAN(L3710,P3710,T3710)</f>
        <v>1507210.8104908117</v>
      </c>
      <c r="AN3710" s="8">
        <f t="shared" si="1796"/>
        <v>784214.49849707889</v>
      </c>
      <c r="AO3710" s="7">
        <f t="shared" si="1785"/>
        <v>0.55791160408862883</v>
      </c>
      <c r="AP3710" s="6">
        <f>+AM3710</f>
        <v>1507210.8104908117</v>
      </c>
      <c r="AQ3710" s="5" t="s">
        <v>0</v>
      </c>
    </row>
    <row r="3711" spans="1:43" ht="63.75" x14ac:dyDescent="0.25">
      <c r="A3711" s="42">
        <v>1250</v>
      </c>
      <c r="B3711" s="24">
        <v>78181508</v>
      </c>
      <c r="C3711" s="26">
        <v>8714102</v>
      </c>
      <c r="D3711" s="24" t="s">
        <v>3</v>
      </c>
      <c r="E3711" s="24" t="s">
        <v>3</v>
      </c>
      <c r="F3711" s="23" t="s">
        <v>260</v>
      </c>
      <c r="G3711" s="22" t="s">
        <v>1</v>
      </c>
      <c r="H3711" s="21">
        <v>1</v>
      </c>
      <c r="I3711" s="20">
        <v>3042543.5482689077</v>
      </c>
      <c r="J3711" s="20">
        <f t="shared" si="1789"/>
        <v>578083.27417109243</v>
      </c>
      <c r="K3711" s="19">
        <f t="shared" si="1790"/>
        <v>3620626.8224400003</v>
      </c>
      <c r="L3711" s="15">
        <f t="shared" si="1791"/>
        <v>3620626.8224400003</v>
      </c>
      <c r="M3711" s="17">
        <v>2473837.8151260507</v>
      </c>
      <c r="N3711" s="17">
        <v>470029.18487394962</v>
      </c>
      <c r="O3711" s="16">
        <v>2943867.0000000005</v>
      </c>
      <c r="P3711" s="18">
        <v>2943867.0000000005</v>
      </c>
      <c r="Q3711" s="17">
        <v>2311998.3193277312</v>
      </c>
      <c r="R3711" s="17">
        <v>439279.68067226891</v>
      </c>
      <c r="S3711" s="16">
        <v>2751278</v>
      </c>
      <c r="T3711" s="15">
        <f t="shared" si="1781"/>
        <v>2751278</v>
      </c>
      <c r="U3711" s="14"/>
      <c r="V3711" s="14"/>
      <c r="W3711" s="14"/>
      <c r="X3711" s="14"/>
      <c r="Y3711" s="14"/>
      <c r="Z3711" s="14"/>
      <c r="AA3711" s="14"/>
      <c r="AB3711" s="13"/>
      <c r="AC3711" s="12">
        <f t="shared" si="1792"/>
        <v>0</v>
      </c>
      <c r="AD3711" s="6">
        <f t="shared" si="1793"/>
        <v>0</v>
      </c>
      <c r="AE3711" s="6">
        <f t="shared" si="1794"/>
        <v>0</v>
      </c>
      <c r="AF3711" s="6">
        <f t="shared" si="1795"/>
        <v>0</v>
      </c>
      <c r="AG3711" s="9">
        <f>MIN(L3711,P3711,T3711)</f>
        <v>2751278</v>
      </c>
      <c r="AH3711" s="11">
        <f t="shared" si="1774"/>
        <v>3620626.8224400003</v>
      </c>
      <c r="AI3711" s="11">
        <f t="shared" si="1775"/>
        <v>2847572.5</v>
      </c>
      <c r="AJ3711" s="10">
        <f t="shared" si="1776"/>
        <v>2328942.9556100001</v>
      </c>
      <c r="AK3711" s="9">
        <f t="shared" si="1777"/>
        <v>2799425.25</v>
      </c>
      <c r="AL3711" s="9">
        <f t="shared" si="1784"/>
        <v>3234099.6612200001</v>
      </c>
      <c r="AM3711" s="6">
        <f>HARMEAN(L3711,P3711,T3711)</f>
        <v>3063250.0523665282</v>
      </c>
      <c r="AN3711" s="8">
        <f t="shared" si="1796"/>
        <v>1596759.3194136687</v>
      </c>
      <c r="AO3711" s="7">
        <f t="shared" si="1785"/>
        <v>0.56074404406337985</v>
      </c>
      <c r="AP3711" s="6">
        <f>+AM3711</f>
        <v>3063250.0523665282</v>
      </c>
      <c r="AQ3711" s="5" t="s">
        <v>0</v>
      </c>
    </row>
    <row r="3712" spans="1:43" ht="25.5" x14ac:dyDescent="0.25">
      <c r="A3712" s="42">
        <v>1251</v>
      </c>
      <c r="B3712" s="24">
        <v>78181508</v>
      </c>
      <c r="C3712" s="26">
        <v>8714102</v>
      </c>
      <c r="D3712" s="24" t="s">
        <v>3</v>
      </c>
      <c r="E3712" s="24" t="s">
        <v>3</v>
      </c>
      <c r="F3712" s="23" t="s">
        <v>259</v>
      </c>
      <c r="G3712" s="22" t="s">
        <v>1</v>
      </c>
      <c r="H3712" s="21">
        <v>1</v>
      </c>
      <c r="I3712" s="20">
        <v>191417.58499159664</v>
      </c>
      <c r="J3712" s="20">
        <f t="shared" si="1789"/>
        <v>36369.341148403364</v>
      </c>
      <c r="K3712" s="19">
        <f t="shared" si="1790"/>
        <v>227786.92614</v>
      </c>
      <c r="L3712" s="15">
        <f t="shared" si="1791"/>
        <v>227786.92614</v>
      </c>
      <c r="M3712" s="17">
        <v>152729.4117647059</v>
      </c>
      <c r="N3712" s="17">
        <v>29018.588235294123</v>
      </c>
      <c r="O3712" s="16">
        <v>181748.00000000003</v>
      </c>
      <c r="P3712" s="18">
        <v>181748.00000000003</v>
      </c>
      <c r="Q3712" s="17">
        <v>145456.30252100842</v>
      </c>
      <c r="R3712" s="17">
        <v>27636.697478991598</v>
      </c>
      <c r="S3712" s="16">
        <v>173093</v>
      </c>
      <c r="T3712" s="15">
        <f t="shared" si="1781"/>
        <v>173093</v>
      </c>
      <c r="U3712" s="14"/>
      <c r="V3712" s="14"/>
      <c r="W3712" s="14"/>
      <c r="X3712" s="14"/>
      <c r="Y3712" s="14"/>
      <c r="Z3712" s="14"/>
      <c r="AA3712" s="14"/>
      <c r="AB3712" s="13">
        <v>83000</v>
      </c>
      <c r="AC3712" s="12">
        <f t="shared" si="1792"/>
        <v>15770</v>
      </c>
      <c r="AD3712" s="6">
        <f t="shared" si="1793"/>
        <v>98770</v>
      </c>
      <c r="AE3712" s="6">
        <f t="shared" si="1794"/>
        <v>5037.2699999999995</v>
      </c>
      <c r="AF3712" s="6">
        <f t="shared" si="1795"/>
        <v>103807.27</v>
      </c>
      <c r="AG3712" s="9">
        <f t="shared" ref="AG3712:AG3725" si="1798">MIN(L3712,P3712,T3712,AF3712)</f>
        <v>103807.27</v>
      </c>
      <c r="AH3712" s="11">
        <f t="shared" si="1774"/>
        <v>227786.92614</v>
      </c>
      <c r="AI3712" s="11">
        <f t="shared" si="1775"/>
        <v>177420.5</v>
      </c>
      <c r="AJ3712" s="10">
        <f t="shared" si="1776"/>
        <v>171608.799035</v>
      </c>
      <c r="AK3712" s="9">
        <f t="shared" si="1777"/>
        <v>140613.88500000001</v>
      </c>
      <c r="AL3712" s="9">
        <f t="shared" si="1784"/>
        <v>202603.71307</v>
      </c>
      <c r="AM3712" s="6">
        <f t="shared" ref="AM3712:AM3725" si="1799">HARMEAN(L3712,P3712,T3712,AF3712)</f>
        <v>158086.0883532782</v>
      </c>
      <c r="AN3712" s="8">
        <f t="shared" si="1796"/>
        <v>51179.538727967767</v>
      </c>
      <c r="AO3712" s="7">
        <f t="shared" si="1785"/>
        <v>0.28846462910412141</v>
      </c>
      <c r="AP3712" s="6">
        <f>+AG3712</f>
        <v>103807.27</v>
      </c>
      <c r="AQ3712" s="5" t="s">
        <v>4</v>
      </c>
    </row>
    <row r="3713" spans="1:43" ht="38.25" x14ac:dyDescent="0.25">
      <c r="A3713" s="42">
        <v>1252</v>
      </c>
      <c r="B3713" s="24">
        <v>78181508</v>
      </c>
      <c r="C3713" s="26">
        <v>8714102</v>
      </c>
      <c r="D3713" s="24" t="s">
        <v>3</v>
      </c>
      <c r="E3713" s="24" t="s">
        <v>3</v>
      </c>
      <c r="F3713" s="23" t="s">
        <v>258</v>
      </c>
      <c r="G3713" s="22" t="s">
        <v>1</v>
      </c>
      <c r="H3713" s="21">
        <v>1</v>
      </c>
      <c r="I3713" s="20">
        <v>399903.09882352944</v>
      </c>
      <c r="J3713" s="20">
        <f t="shared" si="1789"/>
        <v>75981.588776470599</v>
      </c>
      <c r="K3713" s="19">
        <f t="shared" si="1790"/>
        <v>475884.68760000006</v>
      </c>
      <c r="L3713" s="15">
        <f t="shared" si="1791"/>
        <v>475884.68760000006</v>
      </c>
      <c r="M3713" s="17">
        <v>328192.43697478995</v>
      </c>
      <c r="N3713" s="17">
        <v>62356.563025210089</v>
      </c>
      <c r="O3713" s="16">
        <v>390549.00000000006</v>
      </c>
      <c r="P3713" s="18">
        <v>390549.00000000006</v>
      </c>
      <c r="Q3713" s="17">
        <v>303882.3529411765</v>
      </c>
      <c r="R3713" s="17">
        <v>57737.647058823539</v>
      </c>
      <c r="S3713" s="16">
        <v>361620.00000000006</v>
      </c>
      <c r="T3713" s="15">
        <f t="shared" si="1781"/>
        <v>361620.00000000006</v>
      </c>
      <c r="U3713" s="14"/>
      <c r="V3713" s="14"/>
      <c r="W3713" s="14"/>
      <c r="X3713" s="14"/>
      <c r="Y3713" s="14"/>
      <c r="Z3713" s="14"/>
      <c r="AA3713" s="14"/>
      <c r="AB3713" s="13">
        <v>168000</v>
      </c>
      <c r="AC3713" s="12">
        <f t="shared" si="1792"/>
        <v>31920</v>
      </c>
      <c r="AD3713" s="6">
        <f t="shared" si="1793"/>
        <v>199920</v>
      </c>
      <c r="AE3713" s="6">
        <f t="shared" si="1794"/>
        <v>10195.92</v>
      </c>
      <c r="AF3713" s="6">
        <f t="shared" si="1795"/>
        <v>210115.92</v>
      </c>
      <c r="AG3713" s="9">
        <f t="shared" si="1798"/>
        <v>210115.92</v>
      </c>
      <c r="AH3713" s="11">
        <f t="shared" si="1774"/>
        <v>475884.68760000006</v>
      </c>
      <c r="AI3713" s="11">
        <f t="shared" si="1775"/>
        <v>376084.50000000006</v>
      </c>
      <c r="AJ3713" s="10">
        <f t="shared" si="1776"/>
        <v>359542.4019</v>
      </c>
      <c r="AK3713" s="9">
        <f t="shared" si="1777"/>
        <v>293100.21000000002</v>
      </c>
      <c r="AL3713" s="9">
        <f t="shared" si="1784"/>
        <v>425984.59380000003</v>
      </c>
      <c r="AM3713" s="6">
        <f t="shared" si="1799"/>
        <v>328233.16487445164</v>
      </c>
      <c r="AN3713" s="8">
        <f t="shared" si="1796"/>
        <v>110799.40805273825</v>
      </c>
      <c r="AO3713" s="7">
        <f t="shared" si="1785"/>
        <v>0.29461306715043623</v>
      </c>
      <c r="AP3713" s="6">
        <f>+AG3713</f>
        <v>210115.92</v>
      </c>
      <c r="AQ3713" s="5" t="s">
        <v>4</v>
      </c>
    </row>
    <row r="3714" spans="1:43" ht="25.5" x14ac:dyDescent="0.25">
      <c r="A3714" s="42">
        <v>1253</v>
      </c>
      <c r="B3714" s="24">
        <v>78181508</v>
      </c>
      <c r="C3714" s="26">
        <v>8714102</v>
      </c>
      <c r="D3714" s="24" t="s">
        <v>3</v>
      </c>
      <c r="E3714" s="24" t="s">
        <v>3</v>
      </c>
      <c r="F3714" s="23" t="s">
        <v>257</v>
      </c>
      <c r="G3714" s="22" t="s">
        <v>1</v>
      </c>
      <c r="H3714" s="21">
        <v>1</v>
      </c>
      <c r="I3714" s="20">
        <v>673592.65699159668</v>
      </c>
      <c r="J3714" s="20">
        <f t="shared" si="1789"/>
        <v>127982.60482840337</v>
      </c>
      <c r="K3714" s="19">
        <f t="shared" si="1790"/>
        <v>801575.26182000001</v>
      </c>
      <c r="L3714" s="15">
        <f t="shared" si="1791"/>
        <v>801575.26182000001</v>
      </c>
      <c r="M3714" s="17">
        <v>542567.22689075628</v>
      </c>
      <c r="N3714" s="17">
        <v>103087.77310924369</v>
      </c>
      <c r="O3714" s="16">
        <v>645655</v>
      </c>
      <c r="P3714" s="18">
        <v>645655</v>
      </c>
      <c r="Q3714" s="17">
        <v>511856.30252100842</v>
      </c>
      <c r="R3714" s="17">
        <v>97252.697478991598</v>
      </c>
      <c r="S3714" s="16">
        <v>609109</v>
      </c>
      <c r="T3714" s="15">
        <f t="shared" si="1781"/>
        <v>609109</v>
      </c>
      <c r="U3714" s="14"/>
      <c r="V3714" s="14"/>
      <c r="W3714" s="14"/>
      <c r="X3714" s="14"/>
      <c r="Y3714" s="14"/>
      <c r="Z3714" s="14"/>
      <c r="AA3714" s="14"/>
      <c r="AB3714" s="13">
        <v>130000</v>
      </c>
      <c r="AC3714" s="12">
        <f t="shared" si="1792"/>
        <v>24700</v>
      </c>
      <c r="AD3714" s="6">
        <f t="shared" si="1793"/>
        <v>154700</v>
      </c>
      <c r="AE3714" s="6">
        <f t="shared" si="1794"/>
        <v>7889.7</v>
      </c>
      <c r="AF3714" s="6">
        <f t="shared" si="1795"/>
        <v>162589.70000000001</v>
      </c>
      <c r="AG3714" s="9">
        <f t="shared" si="1798"/>
        <v>162589.70000000001</v>
      </c>
      <c r="AH3714" s="11">
        <f t="shared" si="1774"/>
        <v>801575.26182000001</v>
      </c>
      <c r="AI3714" s="11">
        <f t="shared" si="1775"/>
        <v>627382</v>
      </c>
      <c r="AJ3714" s="10">
        <f t="shared" si="1776"/>
        <v>554732.24045500008</v>
      </c>
      <c r="AK3714" s="9">
        <f t="shared" si="1777"/>
        <v>394985.85</v>
      </c>
      <c r="AL3714" s="9">
        <f t="shared" si="1784"/>
        <v>714478.63091000007</v>
      </c>
      <c r="AM3714" s="6">
        <f t="shared" si="1799"/>
        <v>377766.49094314891</v>
      </c>
      <c r="AN3714" s="8">
        <f t="shared" si="1796"/>
        <v>274427.30027762399</v>
      </c>
      <c r="AO3714" s="7">
        <f t="shared" si="1785"/>
        <v>0.43741659830473933</v>
      </c>
      <c r="AP3714" s="6">
        <f>+AM3714</f>
        <v>377766.49094314891</v>
      </c>
      <c r="AQ3714" s="5" t="s">
        <v>0</v>
      </c>
    </row>
    <row r="3715" spans="1:43" ht="25.5" x14ac:dyDescent="0.25">
      <c r="A3715" s="42">
        <v>1254</v>
      </c>
      <c r="B3715" s="24">
        <v>78181508</v>
      </c>
      <c r="C3715" s="26">
        <v>8714102</v>
      </c>
      <c r="D3715" s="24" t="s">
        <v>3</v>
      </c>
      <c r="E3715" s="24" t="s">
        <v>3</v>
      </c>
      <c r="F3715" s="23" t="s">
        <v>256</v>
      </c>
      <c r="G3715" s="22" t="s">
        <v>1</v>
      </c>
      <c r="H3715" s="21">
        <v>1</v>
      </c>
      <c r="I3715" s="20">
        <v>853977.02142857155</v>
      </c>
      <c r="J3715" s="20">
        <f t="shared" si="1789"/>
        <v>162255.63407142859</v>
      </c>
      <c r="K3715" s="19">
        <f t="shared" si="1790"/>
        <v>1016232.6555000001</v>
      </c>
      <c r="L3715" s="15">
        <f t="shared" si="1791"/>
        <v>1016232.6555000001</v>
      </c>
      <c r="M3715" s="17">
        <v>700842.85714285716</v>
      </c>
      <c r="N3715" s="17">
        <v>133160.14285714287</v>
      </c>
      <c r="O3715" s="16">
        <v>834003</v>
      </c>
      <c r="P3715" s="18">
        <v>834003</v>
      </c>
      <c r="Q3715" s="17">
        <v>648928.57142857148</v>
      </c>
      <c r="R3715" s="17">
        <v>123296.42857142858</v>
      </c>
      <c r="S3715" s="16">
        <v>772225</v>
      </c>
      <c r="T3715" s="15">
        <f t="shared" si="1781"/>
        <v>772225</v>
      </c>
      <c r="U3715" s="14"/>
      <c r="V3715" s="14"/>
      <c r="W3715" s="14"/>
      <c r="X3715" s="14"/>
      <c r="Y3715" s="14"/>
      <c r="Z3715" s="14"/>
      <c r="AA3715" s="14"/>
      <c r="AB3715" s="13">
        <v>107000</v>
      </c>
      <c r="AC3715" s="12">
        <f t="shared" si="1792"/>
        <v>20330</v>
      </c>
      <c r="AD3715" s="6">
        <f t="shared" si="1793"/>
        <v>127330</v>
      </c>
      <c r="AE3715" s="6">
        <f t="shared" si="1794"/>
        <v>6493.83</v>
      </c>
      <c r="AF3715" s="6">
        <f t="shared" si="1795"/>
        <v>133823.82999999999</v>
      </c>
      <c r="AG3715" s="9">
        <f t="shared" si="1798"/>
        <v>133823.82999999999</v>
      </c>
      <c r="AH3715" s="11">
        <f t="shared" si="1774"/>
        <v>1016232.6555000001</v>
      </c>
      <c r="AI3715" s="11">
        <f t="shared" si="1775"/>
        <v>803114</v>
      </c>
      <c r="AJ3715" s="10">
        <f t="shared" si="1776"/>
        <v>689071.1213750001</v>
      </c>
      <c r="AK3715" s="9">
        <f t="shared" si="1777"/>
        <v>468468.91499999998</v>
      </c>
      <c r="AL3715" s="9">
        <f t="shared" si="1784"/>
        <v>909673.32775000005</v>
      </c>
      <c r="AM3715" s="6">
        <f t="shared" si="1799"/>
        <v>365279.01847738924</v>
      </c>
      <c r="AN3715" s="8">
        <f t="shared" si="1796"/>
        <v>384384.37401575461</v>
      </c>
      <c r="AO3715" s="7">
        <f t="shared" si="1785"/>
        <v>0.47861744909907511</v>
      </c>
      <c r="AP3715" s="6">
        <f>+AM3715</f>
        <v>365279.01847738924</v>
      </c>
      <c r="AQ3715" s="5" t="s">
        <v>0</v>
      </c>
    </row>
    <row r="3716" spans="1:43" x14ac:dyDescent="0.25">
      <c r="A3716" s="42">
        <v>1255</v>
      </c>
      <c r="B3716" s="24">
        <v>78181508</v>
      </c>
      <c r="C3716" s="26">
        <v>8714102</v>
      </c>
      <c r="D3716" s="24" t="s">
        <v>3</v>
      </c>
      <c r="E3716" s="24" t="s">
        <v>3</v>
      </c>
      <c r="F3716" s="23" t="s">
        <v>255</v>
      </c>
      <c r="G3716" s="22" t="s">
        <v>1</v>
      </c>
      <c r="H3716" s="21">
        <v>1</v>
      </c>
      <c r="I3716" s="20">
        <v>479728.89741176472</v>
      </c>
      <c r="J3716" s="20">
        <f t="shared" si="1789"/>
        <v>91148.490508235293</v>
      </c>
      <c r="K3716" s="19">
        <f t="shared" si="1790"/>
        <v>570877.38792000001</v>
      </c>
      <c r="L3716" s="15">
        <f t="shared" si="1791"/>
        <v>570877.38792000001</v>
      </c>
      <c r="M3716" s="17">
        <v>390059.66386554623</v>
      </c>
      <c r="N3716" s="17">
        <v>74111.336134453784</v>
      </c>
      <c r="O3716" s="16">
        <v>464171</v>
      </c>
      <c r="P3716" s="18">
        <v>464171</v>
      </c>
      <c r="Q3716" s="17">
        <v>364541.17647058825</v>
      </c>
      <c r="R3716" s="17">
        <v>69262.823529411762</v>
      </c>
      <c r="S3716" s="16">
        <v>433804</v>
      </c>
      <c r="T3716" s="15">
        <f t="shared" si="1781"/>
        <v>433804</v>
      </c>
      <c r="U3716" s="14"/>
      <c r="V3716" s="14"/>
      <c r="W3716" s="14"/>
      <c r="X3716" s="14"/>
      <c r="Y3716" s="14"/>
      <c r="Z3716" s="14"/>
      <c r="AA3716" s="14"/>
      <c r="AB3716" s="13">
        <v>125000</v>
      </c>
      <c r="AC3716" s="12">
        <f t="shared" si="1792"/>
        <v>23750</v>
      </c>
      <c r="AD3716" s="6">
        <f t="shared" si="1793"/>
        <v>148750</v>
      </c>
      <c r="AE3716" s="6">
        <f t="shared" si="1794"/>
        <v>7586.2499999999991</v>
      </c>
      <c r="AF3716" s="6">
        <f t="shared" si="1795"/>
        <v>156336.25</v>
      </c>
      <c r="AG3716" s="9">
        <f t="shared" si="1798"/>
        <v>156336.25</v>
      </c>
      <c r="AH3716" s="11">
        <f t="shared" ref="AH3716:AH3746" si="1800">MAX(L3716,P3716,T3716,AF3716)</f>
        <v>570877.38792000001</v>
      </c>
      <c r="AI3716" s="11">
        <f t="shared" ref="AI3716:AI3746" si="1801">MEDIAN(L3716,P3716,T3716,AF3716)</f>
        <v>448987.5</v>
      </c>
      <c r="AJ3716" s="10">
        <f t="shared" ref="AJ3716:AJ3746" si="1802">AVERAGE(L3716,P3716,T3716,AF3716)</f>
        <v>406297.15948000003</v>
      </c>
      <c r="AK3716" s="9">
        <f t="shared" si="1777"/>
        <v>302661.875</v>
      </c>
      <c r="AL3716" s="9">
        <f t="shared" si="1784"/>
        <v>509932.44396</v>
      </c>
      <c r="AM3716" s="6">
        <f t="shared" si="1799"/>
        <v>317265.78449282883</v>
      </c>
      <c r="AN3716" s="8">
        <f t="shared" si="1796"/>
        <v>176704.19307735589</v>
      </c>
      <c r="AO3716" s="7">
        <f t="shared" si="1785"/>
        <v>0.39356149798681672</v>
      </c>
      <c r="AP3716" s="6">
        <f>+AG3716</f>
        <v>156336.25</v>
      </c>
      <c r="AQ3716" s="5" t="s">
        <v>4</v>
      </c>
    </row>
    <row r="3717" spans="1:43" ht="25.5" x14ac:dyDescent="0.25">
      <c r="A3717" s="42">
        <v>1256</v>
      </c>
      <c r="B3717" s="24">
        <v>78181508</v>
      </c>
      <c r="C3717" s="26">
        <v>8714102</v>
      </c>
      <c r="D3717" s="24" t="s">
        <v>3</v>
      </c>
      <c r="E3717" s="24" t="s">
        <v>3</v>
      </c>
      <c r="F3717" s="23" t="s">
        <v>254</v>
      </c>
      <c r="G3717" s="22" t="s">
        <v>1</v>
      </c>
      <c r="H3717" s="21">
        <v>1</v>
      </c>
      <c r="I3717" s="20">
        <v>223255.45406722691</v>
      </c>
      <c r="J3717" s="20">
        <f t="shared" si="1789"/>
        <v>42418.536272773112</v>
      </c>
      <c r="K3717" s="19">
        <f t="shared" si="1790"/>
        <v>265673.99034000002</v>
      </c>
      <c r="L3717" s="15">
        <f t="shared" si="1791"/>
        <v>265673.99034000002</v>
      </c>
      <c r="M3717" s="17">
        <v>184917.64705882352</v>
      </c>
      <c r="N3717" s="17">
        <v>35134.352941176468</v>
      </c>
      <c r="O3717" s="16">
        <v>220052</v>
      </c>
      <c r="P3717" s="18">
        <v>220052</v>
      </c>
      <c r="Q3717" s="17">
        <v>169649.57983193279</v>
      </c>
      <c r="R3717" s="17">
        <v>32233.42016806723</v>
      </c>
      <c r="S3717" s="16">
        <v>201883.00000000003</v>
      </c>
      <c r="T3717" s="15">
        <f t="shared" si="1781"/>
        <v>201883.00000000003</v>
      </c>
      <c r="U3717" s="14"/>
      <c r="V3717" s="14"/>
      <c r="W3717" s="14"/>
      <c r="X3717" s="14"/>
      <c r="Y3717" s="14"/>
      <c r="Z3717" s="14"/>
      <c r="AA3717" s="14"/>
      <c r="AB3717" s="13">
        <v>96000</v>
      </c>
      <c r="AC3717" s="12">
        <f t="shared" si="1792"/>
        <v>18240</v>
      </c>
      <c r="AD3717" s="6">
        <f t="shared" si="1793"/>
        <v>114240</v>
      </c>
      <c r="AE3717" s="6">
        <f t="shared" si="1794"/>
        <v>5826.24</v>
      </c>
      <c r="AF3717" s="6">
        <f t="shared" si="1795"/>
        <v>120066.24000000001</v>
      </c>
      <c r="AG3717" s="9">
        <f t="shared" si="1798"/>
        <v>120066.24000000001</v>
      </c>
      <c r="AH3717" s="11">
        <f t="shared" si="1800"/>
        <v>265673.99034000002</v>
      </c>
      <c r="AI3717" s="11">
        <f t="shared" si="1801"/>
        <v>210967.5</v>
      </c>
      <c r="AJ3717" s="10">
        <f t="shared" si="1802"/>
        <v>201918.807585</v>
      </c>
      <c r="AK3717" s="9">
        <f t="shared" ref="AK3717:AK3780" si="1803">AVERAGE(AG3717,AI3717)</f>
        <v>165516.87</v>
      </c>
      <c r="AL3717" s="9">
        <f t="shared" si="1784"/>
        <v>238320.74517000001</v>
      </c>
      <c r="AM3717" s="6">
        <f t="shared" si="1799"/>
        <v>185266.73653789182</v>
      </c>
      <c r="AN3717" s="8">
        <f t="shared" si="1796"/>
        <v>60809.484177286642</v>
      </c>
      <c r="AO3717" s="7">
        <f t="shared" si="1785"/>
        <v>0.28824100478645592</v>
      </c>
      <c r="AP3717" s="6">
        <f>+AG3717</f>
        <v>120066.24000000001</v>
      </c>
      <c r="AQ3717" s="5" t="s">
        <v>4</v>
      </c>
    </row>
    <row r="3718" spans="1:43" ht="25.5" x14ac:dyDescent="0.25">
      <c r="A3718" s="42">
        <v>1257</v>
      </c>
      <c r="B3718" s="24">
        <v>78181508</v>
      </c>
      <c r="C3718" s="26">
        <v>8714102</v>
      </c>
      <c r="D3718" s="24" t="s">
        <v>3</v>
      </c>
      <c r="E3718" s="24" t="s">
        <v>3</v>
      </c>
      <c r="F3718" s="23" t="s">
        <v>253</v>
      </c>
      <c r="G3718" s="22" t="s">
        <v>1</v>
      </c>
      <c r="H3718" s="21">
        <v>1</v>
      </c>
      <c r="I3718" s="20">
        <v>537554.60682352947</v>
      </c>
      <c r="J3718" s="20">
        <f t="shared" si="1789"/>
        <v>102135.37529647059</v>
      </c>
      <c r="K3718" s="19">
        <f t="shared" si="1790"/>
        <v>639689.98212000006</v>
      </c>
      <c r="L3718" s="15">
        <f t="shared" si="1791"/>
        <v>639689.98212000006</v>
      </c>
      <c r="M3718" s="17">
        <v>441161.34453781514</v>
      </c>
      <c r="N3718" s="17">
        <v>83820.655462184877</v>
      </c>
      <c r="O3718" s="16">
        <v>524982</v>
      </c>
      <c r="P3718" s="18">
        <v>524982</v>
      </c>
      <c r="Q3718" s="17">
        <v>408482.3529411765</v>
      </c>
      <c r="R3718" s="17">
        <v>77611.647058823539</v>
      </c>
      <c r="S3718" s="16">
        <v>486094.00000000006</v>
      </c>
      <c r="T3718" s="15">
        <f t="shared" si="1781"/>
        <v>486094.00000000006</v>
      </c>
      <c r="U3718" s="14"/>
      <c r="V3718" s="14"/>
      <c r="W3718" s="14"/>
      <c r="X3718" s="14"/>
      <c r="Y3718" s="14"/>
      <c r="Z3718" s="14"/>
      <c r="AA3718" s="14"/>
      <c r="AB3718" s="13">
        <v>163000</v>
      </c>
      <c r="AC3718" s="12">
        <f t="shared" si="1792"/>
        <v>30970</v>
      </c>
      <c r="AD3718" s="6">
        <f t="shared" si="1793"/>
        <v>193970</v>
      </c>
      <c r="AE3718" s="6">
        <f t="shared" si="1794"/>
        <v>9892.4699999999993</v>
      </c>
      <c r="AF3718" s="6">
        <f t="shared" si="1795"/>
        <v>203862.47</v>
      </c>
      <c r="AG3718" s="9">
        <f t="shared" si="1798"/>
        <v>203862.47</v>
      </c>
      <c r="AH3718" s="11">
        <f t="shared" si="1800"/>
        <v>639689.98212000006</v>
      </c>
      <c r="AI3718" s="11">
        <f t="shared" si="1801"/>
        <v>505538</v>
      </c>
      <c r="AJ3718" s="10">
        <f t="shared" si="1802"/>
        <v>463657.11303000001</v>
      </c>
      <c r="AK3718" s="9">
        <f t="shared" si="1803"/>
        <v>354700.23499999999</v>
      </c>
      <c r="AL3718" s="9">
        <f t="shared" si="1784"/>
        <v>572613.99106000003</v>
      </c>
      <c r="AM3718" s="6">
        <f t="shared" si="1799"/>
        <v>383488.24323614046</v>
      </c>
      <c r="AN3718" s="8">
        <f t="shared" si="1796"/>
        <v>185063.03719357363</v>
      </c>
      <c r="AO3718" s="7">
        <f t="shared" si="1785"/>
        <v>0.36607146682064184</v>
      </c>
      <c r="AP3718" s="6">
        <f>+AG3718</f>
        <v>203862.47</v>
      </c>
      <c r="AQ3718" s="5" t="s">
        <v>4</v>
      </c>
    </row>
    <row r="3719" spans="1:43" x14ac:dyDescent="0.25">
      <c r="A3719" s="42">
        <v>1258</v>
      </c>
      <c r="B3719" s="24">
        <v>78181508</v>
      </c>
      <c r="C3719" s="26">
        <v>8714102</v>
      </c>
      <c r="D3719" s="24" t="s">
        <v>3</v>
      </c>
      <c r="E3719" s="24" t="s">
        <v>3</v>
      </c>
      <c r="F3719" s="23" t="s">
        <v>252</v>
      </c>
      <c r="G3719" s="22" t="s">
        <v>1</v>
      </c>
      <c r="H3719" s="21">
        <v>1</v>
      </c>
      <c r="I3719" s="20">
        <v>2082389.0581512605</v>
      </c>
      <c r="J3719" s="20">
        <f t="shared" si="1789"/>
        <v>395653.92104873952</v>
      </c>
      <c r="K3719" s="19">
        <f t="shared" si="1790"/>
        <v>2478042.9791999999</v>
      </c>
      <c r="L3719" s="15">
        <f t="shared" si="1791"/>
        <v>2478042.9791999999</v>
      </c>
      <c r="M3719" s="17">
        <v>1661505.8823529412</v>
      </c>
      <c r="N3719" s="17">
        <v>315686.11764705885</v>
      </c>
      <c r="O3719" s="16">
        <v>1977192</v>
      </c>
      <c r="P3719" s="18">
        <v>1977192</v>
      </c>
      <c r="Q3719" s="17">
        <v>1582386.5546218487</v>
      </c>
      <c r="R3719" s="17">
        <v>300653.44537815126</v>
      </c>
      <c r="S3719" s="16">
        <v>1883040</v>
      </c>
      <c r="T3719" s="15">
        <f t="shared" si="1781"/>
        <v>1883040</v>
      </c>
      <c r="U3719" s="14"/>
      <c r="V3719" s="14"/>
      <c r="W3719" s="14"/>
      <c r="X3719" s="14"/>
      <c r="Y3719" s="14"/>
      <c r="Z3719" s="14"/>
      <c r="AA3719" s="14"/>
      <c r="AB3719" s="13">
        <v>147000</v>
      </c>
      <c r="AC3719" s="12">
        <f t="shared" si="1792"/>
        <v>27930</v>
      </c>
      <c r="AD3719" s="6">
        <f t="shared" si="1793"/>
        <v>174930</v>
      </c>
      <c r="AE3719" s="6">
        <f t="shared" si="1794"/>
        <v>8921.43</v>
      </c>
      <c r="AF3719" s="6">
        <f t="shared" si="1795"/>
        <v>183851.43</v>
      </c>
      <c r="AG3719" s="9">
        <f t="shared" si="1798"/>
        <v>183851.43</v>
      </c>
      <c r="AH3719" s="11">
        <f t="shared" si="1800"/>
        <v>2478042.9791999999</v>
      </c>
      <c r="AI3719" s="11">
        <f t="shared" si="1801"/>
        <v>1930116</v>
      </c>
      <c r="AJ3719" s="10">
        <f t="shared" si="1802"/>
        <v>1630531.6022999999</v>
      </c>
      <c r="AK3719" s="9">
        <f t="shared" si="1803"/>
        <v>1056983.7150000001</v>
      </c>
      <c r="AL3719" s="9">
        <f t="shared" si="1784"/>
        <v>2204079.4896</v>
      </c>
      <c r="AM3719" s="6">
        <f t="shared" si="1799"/>
        <v>581434.00080496736</v>
      </c>
      <c r="AN3719" s="8">
        <f t="shared" si="1796"/>
        <v>999181.82815465506</v>
      </c>
      <c r="AO3719" s="7">
        <f t="shared" si="1785"/>
        <v>0.51767967736377252</v>
      </c>
      <c r="AP3719" s="6">
        <f>+AM3719</f>
        <v>581434.00080496736</v>
      </c>
      <c r="AQ3719" s="5" t="s">
        <v>0</v>
      </c>
    </row>
    <row r="3720" spans="1:43" ht="25.5" x14ac:dyDescent="0.25">
      <c r="A3720" s="42">
        <v>1259</v>
      </c>
      <c r="B3720" s="24">
        <v>78181508</v>
      </c>
      <c r="C3720" s="26">
        <v>8714102</v>
      </c>
      <c r="D3720" s="24" t="s">
        <v>3</v>
      </c>
      <c r="E3720" s="24" t="s">
        <v>3</v>
      </c>
      <c r="F3720" s="23" t="s">
        <v>251</v>
      </c>
      <c r="G3720" s="22" t="s">
        <v>1</v>
      </c>
      <c r="H3720" s="21">
        <v>1</v>
      </c>
      <c r="I3720" s="20">
        <v>364590.60020168067</v>
      </c>
      <c r="J3720" s="20">
        <f t="shared" si="1789"/>
        <v>69272.214038319333</v>
      </c>
      <c r="K3720" s="19">
        <f t="shared" si="1790"/>
        <v>433862.81423999998</v>
      </c>
      <c r="L3720" s="15">
        <f t="shared" si="1791"/>
        <v>433862.81423999998</v>
      </c>
      <c r="M3720" s="17">
        <v>301983.19327731093</v>
      </c>
      <c r="N3720" s="17">
        <v>57376.806722689078</v>
      </c>
      <c r="O3720" s="16">
        <v>359360</v>
      </c>
      <c r="P3720" s="18">
        <v>359360</v>
      </c>
      <c r="Q3720" s="17">
        <v>277048.73949579831</v>
      </c>
      <c r="R3720" s="17">
        <v>52639.26050420168</v>
      </c>
      <c r="S3720" s="16">
        <v>329688</v>
      </c>
      <c r="T3720" s="15">
        <f t="shared" si="1781"/>
        <v>329688</v>
      </c>
      <c r="U3720" s="14"/>
      <c r="V3720" s="14"/>
      <c r="W3720" s="14"/>
      <c r="X3720" s="14"/>
      <c r="Y3720" s="14"/>
      <c r="Z3720" s="14"/>
      <c r="AA3720" s="14"/>
      <c r="AB3720" s="13">
        <v>147000</v>
      </c>
      <c r="AC3720" s="12">
        <f t="shared" si="1792"/>
        <v>27930</v>
      </c>
      <c r="AD3720" s="6">
        <f t="shared" si="1793"/>
        <v>174930</v>
      </c>
      <c r="AE3720" s="6">
        <f t="shared" si="1794"/>
        <v>8921.43</v>
      </c>
      <c r="AF3720" s="6">
        <f t="shared" si="1795"/>
        <v>183851.43</v>
      </c>
      <c r="AG3720" s="9">
        <f t="shared" si="1798"/>
        <v>183851.43</v>
      </c>
      <c r="AH3720" s="11">
        <f t="shared" si="1800"/>
        <v>433862.81423999998</v>
      </c>
      <c r="AI3720" s="11">
        <f t="shared" si="1801"/>
        <v>344524</v>
      </c>
      <c r="AJ3720" s="10">
        <f t="shared" si="1802"/>
        <v>326690.56105999998</v>
      </c>
      <c r="AK3720" s="9">
        <f t="shared" si="1803"/>
        <v>264187.71499999997</v>
      </c>
      <c r="AL3720" s="9">
        <f t="shared" si="1784"/>
        <v>389193.40711999999</v>
      </c>
      <c r="AM3720" s="6">
        <f t="shared" si="1799"/>
        <v>294986.4238514232</v>
      </c>
      <c r="AN3720" s="8">
        <f t="shared" si="1796"/>
        <v>104825.54729089553</v>
      </c>
      <c r="AO3720" s="7">
        <f t="shared" si="1785"/>
        <v>0.30426195937262868</v>
      </c>
      <c r="AP3720" s="6">
        <f>+AG3720</f>
        <v>183851.43</v>
      </c>
      <c r="AQ3720" s="5" t="s">
        <v>4</v>
      </c>
    </row>
    <row r="3721" spans="1:43" ht="25.5" x14ac:dyDescent="0.25">
      <c r="A3721" s="42">
        <v>1260</v>
      </c>
      <c r="B3721" s="24">
        <v>78181508</v>
      </c>
      <c r="C3721" s="26">
        <v>8714102</v>
      </c>
      <c r="D3721" s="24" t="s">
        <v>3</v>
      </c>
      <c r="E3721" s="24" t="s">
        <v>3</v>
      </c>
      <c r="F3721" s="23" t="s">
        <v>250</v>
      </c>
      <c r="G3721" s="22" t="s">
        <v>1</v>
      </c>
      <c r="H3721" s="21">
        <v>1</v>
      </c>
      <c r="I3721" s="20">
        <v>750623.93334453786</v>
      </c>
      <c r="J3721" s="20">
        <f t="shared" si="1789"/>
        <v>142618.54733546221</v>
      </c>
      <c r="K3721" s="19">
        <f t="shared" si="1790"/>
        <v>893242.48068000004</v>
      </c>
      <c r="L3721" s="15">
        <f t="shared" si="1791"/>
        <v>893242.48068000004</v>
      </c>
      <c r="M3721" s="17">
        <v>616022.68907563027</v>
      </c>
      <c r="N3721" s="17">
        <v>117044.31092436975</v>
      </c>
      <c r="O3721" s="16">
        <v>733067</v>
      </c>
      <c r="P3721" s="18">
        <v>733067</v>
      </c>
      <c r="Q3721" s="17">
        <v>570391.59663865552</v>
      </c>
      <c r="R3721" s="17">
        <v>108374.40336134455</v>
      </c>
      <c r="S3721" s="16">
        <v>678766.00000000012</v>
      </c>
      <c r="T3721" s="15">
        <f t="shared" si="1781"/>
        <v>678766.00000000012</v>
      </c>
      <c r="U3721" s="14"/>
      <c r="V3721" s="14"/>
      <c r="W3721" s="14"/>
      <c r="X3721" s="14"/>
      <c r="Y3721" s="14"/>
      <c r="Z3721" s="14"/>
      <c r="AA3721" s="14"/>
      <c r="AB3721" s="13">
        <v>137000</v>
      </c>
      <c r="AC3721" s="12">
        <f t="shared" si="1792"/>
        <v>26030</v>
      </c>
      <c r="AD3721" s="6">
        <f t="shared" si="1793"/>
        <v>163030</v>
      </c>
      <c r="AE3721" s="6">
        <f t="shared" si="1794"/>
        <v>8314.5299999999988</v>
      </c>
      <c r="AF3721" s="6">
        <f t="shared" si="1795"/>
        <v>171344.53</v>
      </c>
      <c r="AG3721" s="9">
        <f t="shared" si="1798"/>
        <v>171344.53</v>
      </c>
      <c r="AH3721" s="11">
        <f t="shared" si="1800"/>
        <v>893242.48068000004</v>
      </c>
      <c r="AI3721" s="11">
        <f t="shared" si="1801"/>
        <v>705916.5</v>
      </c>
      <c r="AJ3721" s="10">
        <f t="shared" si="1802"/>
        <v>619105.00266999996</v>
      </c>
      <c r="AK3721" s="9">
        <f t="shared" si="1803"/>
        <v>438630.51500000001</v>
      </c>
      <c r="AL3721" s="9">
        <f t="shared" si="1784"/>
        <v>799579.49034000002</v>
      </c>
      <c r="AM3721" s="6">
        <f t="shared" si="1799"/>
        <v>408450.64436935139</v>
      </c>
      <c r="AN3721" s="8">
        <f t="shared" si="1796"/>
        <v>312083.09212622576</v>
      </c>
      <c r="AO3721" s="7">
        <f t="shared" si="1785"/>
        <v>0.44209632743564681</v>
      </c>
      <c r="AP3721" s="6">
        <f>+AM3721</f>
        <v>408450.64436935139</v>
      </c>
      <c r="AQ3721" s="5" t="s">
        <v>0</v>
      </c>
    </row>
    <row r="3722" spans="1:43" ht="25.5" x14ac:dyDescent="0.25">
      <c r="A3722" s="42">
        <v>1261</v>
      </c>
      <c r="B3722" s="24">
        <v>78181508</v>
      </c>
      <c r="C3722" s="26">
        <v>8714102</v>
      </c>
      <c r="D3722" s="24" t="s">
        <v>3</v>
      </c>
      <c r="E3722" s="24" t="s">
        <v>3</v>
      </c>
      <c r="F3722" s="23" t="s">
        <v>249</v>
      </c>
      <c r="G3722" s="22" t="s">
        <v>1</v>
      </c>
      <c r="H3722" s="21">
        <v>1</v>
      </c>
      <c r="I3722" s="20">
        <v>759647.79620168079</v>
      </c>
      <c r="J3722" s="20">
        <f t="shared" si="1789"/>
        <v>144333.08127831935</v>
      </c>
      <c r="K3722" s="19">
        <f t="shared" si="1790"/>
        <v>903980.87748000014</v>
      </c>
      <c r="L3722" s="15">
        <f t="shared" si="1791"/>
        <v>903980.87748000014</v>
      </c>
      <c r="M3722" s="17">
        <v>617656.30252100842</v>
      </c>
      <c r="N3722" s="17">
        <v>117354.6974789916</v>
      </c>
      <c r="O3722" s="16">
        <v>735011</v>
      </c>
      <c r="P3722" s="18">
        <v>735011</v>
      </c>
      <c r="Q3722" s="17">
        <v>577248.73949579836</v>
      </c>
      <c r="R3722" s="17">
        <v>109677.26050420169</v>
      </c>
      <c r="S3722" s="16">
        <v>686926</v>
      </c>
      <c r="T3722" s="15">
        <f t="shared" si="1781"/>
        <v>686926</v>
      </c>
      <c r="U3722" s="14"/>
      <c r="V3722" s="14"/>
      <c r="W3722" s="14"/>
      <c r="X3722" s="14"/>
      <c r="Y3722" s="14"/>
      <c r="Z3722" s="14"/>
      <c r="AA3722" s="14"/>
      <c r="AB3722" s="13">
        <v>138000</v>
      </c>
      <c r="AC3722" s="12">
        <f t="shared" si="1792"/>
        <v>26220</v>
      </c>
      <c r="AD3722" s="6">
        <f t="shared" si="1793"/>
        <v>164220</v>
      </c>
      <c r="AE3722" s="6">
        <f t="shared" si="1794"/>
        <v>8375.2199999999993</v>
      </c>
      <c r="AF3722" s="6">
        <f t="shared" si="1795"/>
        <v>172595.22</v>
      </c>
      <c r="AG3722" s="9">
        <f t="shared" si="1798"/>
        <v>172595.22</v>
      </c>
      <c r="AH3722" s="11">
        <f t="shared" si="1800"/>
        <v>903980.87748000014</v>
      </c>
      <c r="AI3722" s="11">
        <f t="shared" si="1801"/>
        <v>710968.5</v>
      </c>
      <c r="AJ3722" s="10">
        <f t="shared" si="1802"/>
        <v>624628.27437000012</v>
      </c>
      <c r="AK3722" s="9">
        <f t="shared" si="1803"/>
        <v>441781.86</v>
      </c>
      <c r="AL3722" s="9">
        <f t="shared" si="1784"/>
        <v>807474.68874000013</v>
      </c>
      <c r="AM3722" s="6">
        <f t="shared" si="1799"/>
        <v>411674.84994045814</v>
      </c>
      <c r="AN3722" s="8">
        <f t="shared" si="1796"/>
        <v>315402.97601829038</v>
      </c>
      <c r="AO3722" s="7">
        <f t="shared" si="1785"/>
        <v>0.44362440251331864</v>
      </c>
      <c r="AP3722" s="6">
        <f>+AM3722</f>
        <v>411674.84994045814</v>
      </c>
      <c r="AQ3722" s="5" t="s">
        <v>0</v>
      </c>
    </row>
    <row r="3723" spans="1:43" ht="25.5" x14ac:dyDescent="0.25">
      <c r="A3723" s="42">
        <v>1262</v>
      </c>
      <c r="B3723" s="24">
        <v>78181508</v>
      </c>
      <c r="C3723" s="26">
        <v>8714102</v>
      </c>
      <c r="D3723" s="24" t="s">
        <v>3</v>
      </c>
      <c r="E3723" s="24" t="s">
        <v>3</v>
      </c>
      <c r="F3723" s="23" t="s">
        <v>248</v>
      </c>
      <c r="G3723" s="22" t="s">
        <v>1</v>
      </c>
      <c r="H3723" s="21">
        <v>1</v>
      </c>
      <c r="I3723" s="20">
        <v>529686.37346218491</v>
      </c>
      <c r="J3723" s="20">
        <f t="shared" si="1789"/>
        <v>100640.41095781514</v>
      </c>
      <c r="K3723" s="19">
        <f t="shared" si="1790"/>
        <v>630326.78442000004</v>
      </c>
      <c r="L3723" s="15">
        <f t="shared" si="1791"/>
        <v>630326.78442000004</v>
      </c>
      <c r="M3723" s="17">
        <v>434704.2016806723</v>
      </c>
      <c r="N3723" s="17">
        <v>82593.798319327732</v>
      </c>
      <c r="O3723" s="16">
        <v>517298</v>
      </c>
      <c r="P3723" s="18">
        <v>517298</v>
      </c>
      <c r="Q3723" s="17">
        <v>402503.36134453781</v>
      </c>
      <c r="R3723" s="17">
        <v>76475.638655462186</v>
      </c>
      <c r="S3723" s="16">
        <v>478979</v>
      </c>
      <c r="T3723" s="15">
        <f t="shared" si="1781"/>
        <v>478979</v>
      </c>
      <c r="U3723" s="14"/>
      <c r="V3723" s="14"/>
      <c r="W3723" s="14"/>
      <c r="X3723" s="14"/>
      <c r="Y3723" s="14"/>
      <c r="Z3723" s="14"/>
      <c r="AA3723" s="14"/>
      <c r="AB3723" s="13">
        <v>137000</v>
      </c>
      <c r="AC3723" s="12">
        <f t="shared" si="1792"/>
        <v>26030</v>
      </c>
      <c r="AD3723" s="6">
        <f t="shared" si="1793"/>
        <v>163030</v>
      </c>
      <c r="AE3723" s="6">
        <f t="shared" si="1794"/>
        <v>8314.5299999999988</v>
      </c>
      <c r="AF3723" s="6">
        <f t="shared" si="1795"/>
        <v>171344.53</v>
      </c>
      <c r="AG3723" s="9">
        <f t="shared" si="1798"/>
        <v>171344.53</v>
      </c>
      <c r="AH3723" s="11">
        <f t="shared" si="1800"/>
        <v>630326.78442000004</v>
      </c>
      <c r="AI3723" s="11">
        <f t="shared" si="1801"/>
        <v>498138.5</v>
      </c>
      <c r="AJ3723" s="10">
        <f t="shared" si="1802"/>
        <v>449487.07860499999</v>
      </c>
      <c r="AK3723" s="9">
        <f t="shared" si="1803"/>
        <v>334741.51500000001</v>
      </c>
      <c r="AL3723" s="9">
        <f t="shared" si="1784"/>
        <v>564232.64220999996</v>
      </c>
      <c r="AM3723" s="6">
        <f t="shared" si="1799"/>
        <v>349541.29902164842</v>
      </c>
      <c r="AN3723" s="8">
        <f t="shared" si="1796"/>
        <v>196243.36169812921</v>
      </c>
      <c r="AO3723" s="7">
        <f t="shared" si="1785"/>
        <v>0.39395341194894434</v>
      </c>
      <c r="AP3723" s="6">
        <f>+AG3723</f>
        <v>171344.53</v>
      </c>
      <c r="AQ3723" s="5" t="s">
        <v>4</v>
      </c>
    </row>
    <row r="3724" spans="1:43" ht="25.5" x14ac:dyDescent="0.25">
      <c r="A3724" s="42">
        <v>1263</v>
      </c>
      <c r="B3724" s="24">
        <v>78181508</v>
      </c>
      <c r="C3724" s="26">
        <v>8714102</v>
      </c>
      <c r="D3724" s="24" t="s">
        <v>3</v>
      </c>
      <c r="E3724" s="24" t="s">
        <v>3</v>
      </c>
      <c r="F3724" s="23" t="s">
        <v>247</v>
      </c>
      <c r="G3724" s="22" t="s">
        <v>1</v>
      </c>
      <c r="H3724" s="21">
        <v>1</v>
      </c>
      <c r="I3724" s="20">
        <v>330905.93566386553</v>
      </c>
      <c r="J3724" s="20">
        <f t="shared" si="1789"/>
        <v>62872.127776134454</v>
      </c>
      <c r="K3724" s="19">
        <f t="shared" si="1790"/>
        <v>393778.06344</v>
      </c>
      <c r="L3724" s="15">
        <f t="shared" si="1791"/>
        <v>393778.06344</v>
      </c>
      <c r="M3724" s="17">
        <v>266538.65546218486</v>
      </c>
      <c r="N3724" s="17">
        <v>50642.344537815123</v>
      </c>
      <c r="O3724" s="16">
        <v>317181</v>
      </c>
      <c r="P3724" s="18">
        <v>317181</v>
      </c>
      <c r="Q3724" s="17">
        <v>251452.10084033615</v>
      </c>
      <c r="R3724" s="17">
        <v>47775.899159663866</v>
      </c>
      <c r="S3724" s="16">
        <v>299228</v>
      </c>
      <c r="T3724" s="15">
        <f t="shared" si="1781"/>
        <v>299228</v>
      </c>
      <c r="U3724" s="14"/>
      <c r="V3724" s="14"/>
      <c r="W3724" s="14"/>
      <c r="X3724" s="14"/>
      <c r="Y3724" s="14"/>
      <c r="Z3724" s="14"/>
      <c r="AA3724" s="14"/>
      <c r="AB3724" s="13">
        <v>80000</v>
      </c>
      <c r="AC3724" s="12">
        <f t="shared" si="1792"/>
        <v>15200</v>
      </c>
      <c r="AD3724" s="6">
        <f t="shared" si="1793"/>
        <v>95200</v>
      </c>
      <c r="AE3724" s="6">
        <f t="shared" si="1794"/>
        <v>4855.2</v>
      </c>
      <c r="AF3724" s="6">
        <f t="shared" si="1795"/>
        <v>100055.2</v>
      </c>
      <c r="AG3724" s="9">
        <f t="shared" si="1798"/>
        <v>100055.2</v>
      </c>
      <c r="AH3724" s="11">
        <f t="shared" si="1800"/>
        <v>393778.06344</v>
      </c>
      <c r="AI3724" s="11">
        <f t="shared" si="1801"/>
        <v>308204.5</v>
      </c>
      <c r="AJ3724" s="10">
        <f t="shared" si="1802"/>
        <v>277560.56585999997</v>
      </c>
      <c r="AK3724" s="9">
        <f t="shared" si="1803"/>
        <v>204129.85</v>
      </c>
      <c r="AL3724" s="9">
        <f t="shared" si="1784"/>
        <v>350991.28171999997</v>
      </c>
      <c r="AM3724" s="6">
        <f t="shared" si="1799"/>
        <v>210208.88047843118</v>
      </c>
      <c r="AN3724" s="8">
        <f t="shared" si="1796"/>
        <v>125238.33033660676</v>
      </c>
      <c r="AO3724" s="7">
        <f t="shared" si="1785"/>
        <v>0.40634815629430054</v>
      </c>
      <c r="AP3724" s="6">
        <f>+AM3724</f>
        <v>210208.88047843118</v>
      </c>
      <c r="AQ3724" s="5" t="s">
        <v>0</v>
      </c>
    </row>
    <row r="3725" spans="1:43" ht="38.25" x14ac:dyDescent="0.25">
      <c r="A3725" s="42">
        <v>1264</v>
      </c>
      <c r="B3725" s="24">
        <v>78181508</v>
      </c>
      <c r="C3725" s="26">
        <v>8714102</v>
      </c>
      <c r="D3725" s="24" t="s">
        <v>3</v>
      </c>
      <c r="E3725" s="24" t="s">
        <v>3</v>
      </c>
      <c r="F3725" s="23" t="s">
        <v>246</v>
      </c>
      <c r="G3725" s="22" t="s">
        <v>1</v>
      </c>
      <c r="H3725" s="21">
        <v>1</v>
      </c>
      <c r="I3725" s="20">
        <v>673592.65699159668</v>
      </c>
      <c r="J3725" s="20">
        <f t="shared" si="1789"/>
        <v>127982.60482840337</v>
      </c>
      <c r="K3725" s="19">
        <f t="shared" si="1790"/>
        <v>801575.26182000001</v>
      </c>
      <c r="L3725" s="15">
        <f t="shared" si="1791"/>
        <v>801575.26182000001</v>
      </c>
      <c r="M3725" s="17">
        <v>542567.22689075628</v>
      </c>
      <c r="N3725" s="17">
        <v>103087.77310924369</v>
      </c>
      <c r="O3725" s="16">
        <v>645655</v>
      </c>
      <c r="P3725" s="18">
        <v>645655</v>
      </c>
      <c r="Q3725" s="17">
        <v>511856.30252100842</v>
      </c>
      <c r="R3725" s="17">
        <v>97252.697478991598</v>
      </c>
      <c r="S3725" s="16">
        <v>609109</v>
      </c>
      <c r="T3725" s="15">
        <f t="shared" si="1781"/>
        <v>609109</v>
      </c>
      <c r="U3725" s="14"/>
      <c r="V3725" s="14"/>
      <c r="W3725" s="14"/>
      <c r="X3725" s="14"/>
      <c r="Y3725" s="14"/>
      <c r="Z3725" s="14"/>
      <c r="AA3725" s="14"/>
      <c r="AB3725" s="13">
        <v>169000</v>
      </c>
      <c r="AC3725" s="12">
        <f t="shared" si="1792"/>
        <v>32110</v>
      </c>
      <c r="AD3725" s="6">
        <f t="shared" si="1793"/>
        <v>201110</v>
      </c>
      <c r="AE3725" s="6">
        <f t="shared" si="1794"/>
        <v>10256.609999999999</v>
      </c>
      <c r="AF3725" s="6">
        <f t="shared" si="1795"/>
        <v>211366.61</v>
      </c>
      <c r="AG3725" s="9">
        <f t="shared" si="1798"/>
        <v>211366.61</v>
      </c>
      <c r="AH3725" s="11">
        <f t="shared" si="1800"/>
        <v>801575.26182000001</v>
      </c>
      <c r="AI3725" s="11">
        <f t="shared" si="1801"/>
        <v>627382</v>
      </c>
      <c r="AJ3725" s="10">
        <f t="shared" si="1802"/>
        <v>566926.467955</v>
      </c>
      <c r="AK3725" s="9">
        <f t="shared" si="1803"/>
        <v>419374.30499999999</v>
      </c>
      <c r="AL3725" s="9">
        <f t="shared" si="1784"/>
        <v>714478.63091000007</v>
      </c>
      <c r="AM3725" s="6">
        <f t="shared" si="1799"/>
        <v>436242.27644179005</v>
      </c>
      <c r="AN3725" s="8">
        <f t="shared" si="1796"/>
        <v>251303.54608120638</v>
      </c>
      <c r="AO3725" s="7">
        <f t="shared" si="1785"/>
        <v>0.40055906302891442</v>
      </c>
      <c r="AP3725" s="6">
        <f>+AG3725</f>
        <v>211366.61</v>
      </c>
      <c r="AQ3725" s="5" t="s">
        <v>4</v>
      </c>
    </row>
    <row r="3726" spans="1:43" x14ac:dyDescent="0.25">
      <c r="A3726" s="42">
        <v>1265</v>
      </c>
      <c r="B3726" s="24">
        <v>78181508</v>
      </c>
      <c r="C3726" s="26">
        <v>8714102</v>
      </c>
      <c r="D3726" s="24" t="s">
        <v>3</v>
      </c>
      <c r="E3726" s="24" t="s">
        <v>3</v>
      </c>
      <c r="F3726" s="23" t="s">
        <v>245</v>
      </c>
      <c r="G3726" s="22" t="s">
        <v>1</v>
      </c>
      <c r="H3726" s="21">
        <v>1</v>
      </c>
      <c r="I3726" s="20">
        <v>181525.61768067229</v>
      </c>
      <c r="J3726" s="20">
        <f t="shared" si="1789"/>
        <v>34489.867359327734</v>
      </c>
      <c r="K3726" s="19">
        <f t="shared" si="1790"/>
        <v>216015.48504000003</v>
      </c>
      <c r="L3726" s="15">
        <f t="shared" si="1791"/>
        <v>216015.48504000003</v>
      </c>
      <c r="M3726" s="17">
        <v>147594.95798319328</v>
      </c>
      <c r="N3726" s="17">
        <v>28043.042016806725</v>
      </c>
      <c r="O3726" s="16">
        <v>175638</v>
      </c>
      <c r="P3726" s="18">
        <v>175638</v>
      </c>
      <c r="Q3726" s="17">
        <v>137939.49579831935</v>
      </c>
      <c r="R3726" s="17">
        <v>26208.504201680676</v>
      </c>
      <c r="S3726" s="16">
        <v>164148.00000000003</v>
      </c>
      <c r="T3726" s="15">
        <f t="shared" si="1781"/>
        <v>164148.00000000003</v>
      </c>
      <c r="U3726" s="14"/>
      <c r="V3726" s="14"/>
      <c r="W3726" s="14"/>
      <c r="X3726" s="14"/>
      <c r="Y3726" s="14"/>
      <c r="Z3726" s="14"/>
      <c r="AA3726" s="14"/>
      <c r="AB3726" s="13"/>
      <c r="AC3726" s="12">
        <f t="shared" si="1792"/>
        <v>0</v>
      </c>
      <c r="AD3726" s="6">
        <f t="shared" si="1793"/>
        <v>0</v>
      </c>
      <c r="AE3726" s="6">
        <f t="shared" si="1794"/>
        <v>0</v>
      </c>
      <c r="AF3726" s="6">
        <f t="shared" si="1795"/>
        <v>0</v>
      </c>
      <c r="AG3726" s="9">
        <f t="shared" ref="AG3726:AG3731" si="1804">MIN(L3726,P3726,T3726)</f>
        <v>164148.00000000003</v>
      </c>
      <c r="AH3726" s="11">
        <f t="shared" si="1800"/>
        <v>216015.48504000003</v>
      </c>
      <c r="AI3726" s="11">
        <f t="shared" si="1801"/>
        <v>169893</v>
      </c>
      <c r="AJ3726" s="10">
        <f t="shared" si="1802"/>
        <v>138950.37126000001</v>
      </c>
      <c r="AK3726" s="9">
        <f t="shared" si="1803"/>
        <v>167020.5</v>
      </c>
      <c r="AL3726" s="9">
        <f t="shared" si="1784"/>
        <v>192954.24252000003</v>
      </c>
      <c r="AM3726" s="6">
        <f t="shared" ref="AM3726:AM3731" si="1805">HARMEAN(L3726,P3726,T3726)</f>
        <v>182760.89852562002</v>
      </c>
      <c r="AN3726" s="8">
        <f t="shared" si="1796"/>
        <v>95266.538427542197</v>
      </c>
      <c r="AO3726" s="7">
        <f t="shared" si="1785"/>
        <v>0.56074434160054976</v>
      </c>
      <c r="AP3726" s="6">
        <f t="shared" ref="AP3726:AP3733" si="1806">+AM3726</f>
        <v>182760.89852562002</v>
      </c>
      <c r="AQ3726" s="5" t="s">
        <v>0</v>
      </c>
    </row>
    <row r="3727" spans="1:43" x14ac:dyDescent="0.25">
      <c r="A3727" s="42">
        <v>1266</v>
      </c>
      <c r="B3727" s="24">
        <v>78181508</v>
      </c>
      <c r="C3727" s="26">
        <v>8714102</v>
      </c>
      <c r="D3727" s="24" t="s">
        <v>3</v>
      </c>
      <c r="E3727" s="24" t="s">
        <v>3</v>
      </c>
      <c r="F3727" s="23" t="s">
        <v>244</v>
      </c>
      <c r="G3727" s="22" t="s">
        <v>1</v>
      </c>
      <c r="H3727" s="21">
        <v>1</v>
      </c>
      <c r="I3727" s="20">
        <v>1243931.7537983195</v>
      </c>
      <c r="J3727" s="20">
        <f t="shared" si="1789"/>
        <v>236347.0332216807</v>
      </c>
      <c r="K3727" s="19">
        <f t="shared" si="1790"/>
        <v>1480278.7870200002</v>
      </c>
      <c r="L3727" s="15">
        <f t="shared" si="1791"/>
        <v>1480278.7870200002</v>
      </c>
      <c r="M3727" s="17">
        <v>1020871.4285714286</v>
      </c>
      <c r="N3727" s="17">
        <v>193965.57142857145</v>
      </c>
      <c r="O3727" s="16">
        <v>1214837</v>
      </c>
      <c r="P3727" s="18">
        <v>1214837</v>
      </c>
      <c r="Q3727" s="17">
        <v>945251.26050420175</v>
      </c>
      <c r="R3727" s="17">
        <v>179597.73949579833</v>
      </c>
      <c r="S3727" s="16">
        <v>1124849</v>
      </c>
      <c r="T3727" s="15">
        <f t="shared" si="1781"/>
        <v>1124849</v>
      </c>
      <c r="U3727" s="14"/>
      <c r="V3727" s="14"/>
      <c r="W3727" s="14"/>
      <c r="X3727" s="14"/>
      <c r="Y3727" s="14"/>
      <c r="Z3727" s="14"/>
      <c r="AA3727" s="14"/>
      <c r="AB3727" s="13"/>
      <c r="AC3727" s="12">
        <f t="shared" si="1792"/>
        <v>0</v>
      </c>
      <c r="AD3727" s="6">
        <f t="shared" si="1793"/>
        <v>0</v>
      </c>
      <c r="AE3727" s="6">
        <f t="shared" si="1794"/>
        <v>0</v>
      </c>
      <c r="AF3727" s="6">
        <f t="shared" si="1795"/>
        <v>0</v>
      </c>
      <c r="AG3727" s="9">
        <f t="shared" si="1804"/>
        <v>1124849</v>
      </c>
      <c r="AH3727" s="11">
        <f t="shared" si="1800"/>
        <v>1480278.7870200002</v>
      </c>
      <c r="AI3727" s="11">
        <f t="shared" si="1801"/>
        <v>1169843</v>
      </c>
      <c r="AJ3727" s="10">
        <f t="shared" si="1802"/>
        <v>954991.19675500004</v>
      </c>
      <c r="AK3727" s="9">
        <f t="shared" si="1803"/>
        <v>1147346</v>
      </c>
      <c r="AL3727" s="9">
        <f t="shared" si="1784"/>
        <v>1325060.8935100001</v>
      </c>
      <c r="AM3727" s="6">
        <f t="shared" si="1805"/>
        <v>1256432.7600885264</v>
      </c>
      <c r="AN3727" s="8">
        <f t="shared" si="1796"/>
        <v>654295.23233099561</v>
      </c>
      <c r="AO3727" s="7">
        <f t="shared" si="1785"/>
        <v>0.55930174590179671</v>
      </c>
      <c r="AP3727" s="6">
        <f t="shared" si="1806"/>
        <v>1256432.7600885264</v>
      </c>
      <c r="AQ3727" s="5" t="s">
        <v>0</v>
      </c>
    </row>
    <row r="3728" spans="1:43" x14ac:dyDescent="0.25">
      <c r="A3728" s="42">
        <v>1267</v>
      </c>
      <c r="B3728" s="24">
        <v>78181508</v>
      </c>
      <c r="C3728" s="26">
        <v>8714102</v>
      </c>
      <c r="D3728" s="24" t="s">
        <v>3</v>
      </c>
      <c r="E3728" s="24" t="s">
        <v>3</v>
      </c>
      <c r="F3728" s="23" t="s">
        <v>243</v>
      </c>
      <c r="G3728" s="22" t="s">
        <v>1</v>
      </c>
      <c r="H3728" s="21">
        <v>1</v>
      </c>
      <c r="I3728" s="20">
        <v>1261827.9759327732</v>
      </c>
      <c r="J3728" s="20">
        <f t="shared" si="1789"/>
        <v>239747.31542722692</v>
      </c>
      <c r="K3728" s="19">
        <f t="shared" si="1790"/>
        <v>1501575.2913600001</v>
      </c>
      <c r="L3728" s="15">
        <f t="shared" si="1791"/>
        <v>1501575.2913600001</v>
      </c>
      <c r="M3728" s="17">
        <v>1006793.2773109244</v>
      </c>
      <c r="N3728" s="17">
        <v>191290.72268907563</v>
      </c>
      <c r="O3728" s="16">
        <v>1198084</v>
      </c>
      <c r="P3728" s="18">
        <v>1198084</v>
      </c>
      <c r="Q3728" s="17">
        <v>958850.42016806721</v>
      </c>
      <c r="R3728" s="17">
        <v>182181.57983193276</v>
      </c>
      <c r="S3728" s="16">
        <v>1141032</v>
      </c>
      <c r="T3728" s="15">
        <f t="shared" si="1781"/>
        <v>1141032</v>
      </c>
      <c r="U3728" s="14"/>
      <c r="V3728" s="14"/>
      <c r="W3728" s="14"/>
      <c r="X3728" s="14"/>
      <c r="Y3728" s="14"/>
      <c r="Z3728" s="14"/>
      <c r="AA3728" s="14"/>
      <c r="AB3728" s="13"/>
      <c r="AC3728" s="12">
        <f t="shared" si="1792"/>
        <v>0</v>
      </c>
      <c r="AD3728" s="6">
        <f t="shared" si="1793"/>
        <v>0</v>
      </c>
      <c r="AE3728" s="6">
        <f t="shared" si="1794"/>
        <v>0</v>
      </c>
      <c r="AF3728" s="6">
        <f t="shared" si="1795"/>
        <v>0</v>
      </c>
      <c r="AG3728" s="9">
        <f t="shared" si="1804"/>
        <v>1141032</v>
      </c>
      <c r="AH3728" s="11">
        <f t="shared" si="1800"/>
        <v>1501575.2913600001</v>
      </c>
      <c r="AI3728" s="11">
        <f t="shared" si="1801"/>
        <v>1169558</v>
      </c>
      <c r="AJ3728" s="10">
        <f t="shared" si="1802"/>
        <v>960172.82284000004</v>
      </c>
      <c r="AK3728" s="9">
        <f t="shared" si="1803"/>
        <v>1155295</v>
      </c>
      <c r="AL3728" s="9">
        <f t="shared" si="1784"/>
        <v>1335566.6456800001</v>
      </c>
      <c r="AM3728" s="6">
        <f t="shared" si="1805"/>
        <v>1262077.610191138</v>
      </c>
      <c r="AN3728" s="8">
        <f t="shared" si="1796"/>
        <v>659383.61440078588</v>
      </c>
      <c r="AO3728" s="7">
        <f t="shared" si="1785"/>
        <v>0.56378872565600502</v>
      </c>
      <c r="AP3728" s="6">
        <f t="shared" si="1806"/>
        <v>1262077.610191138</v>
      </c>
      <c r="AQ3728" s="5" t="s">
        <v>0</v>
      </c>
    </row>
    <row r="3729" spans="1:43" ht="25.5" x14ac:dyDescent="0.25">
      <c r="A3729" s="42">
        <v>1268</v>
      </c>
      <c r="B3729" s="24">
        <v>78181508</v>
      </c>
      <c r="C3729" s="26">
        <v>8714102</v>
      </c>
      <c r="D3729" s="24" t="s">
        <v>3</v>
      </c>
      <c r="E3729" s="24" t="s">
        <v>3</v>
      </c>
      <c r="F3729" s="23" t="s">
        <v>242</v>
      </c>
      <c r="G3729" s="22" t="s">
        <v>1</v>
      </c>
      <c r="H3729" s="21">
        <v>1</v>
      </c>
      <c r="I3729" s="20">
        <v>1272523.9074957983</v>
      </c>
      <c r="J3729" s="20">
        <f t="shared" si="1789"/>
        <v>241779.54242420167</v>
      </c>
      <c r="K3729" s="19">
        <f t="shared" si="1790"/>
        <v>1514303.44992</v>
      </c>
      <c r="L3729" s="15">
        <f t="shared" si="1791"/>
        <v>1514303.44992</v>
      </c>
      <c r="M3729" s="17">
        <v>1044336.1344537815</v>
      </c>
      <c r="N3729" s="17">
        <v>198423.8655462185</v>
      </c>
      <c r="O3729" s="16">
        <v>1242760</v>
      </c>
      <c r="P3729" s="18">
        <v>1242760</v>
      </c>
      <c r="Q3729" s="17">
        <v>966978.15126050427</v>
      </c>
      <c r="R3729" s="17">
        <v>183725.84873949582</v>
      </c>
      <c r="S3729" s="16">
        <v>1150704</v>
      </c>
      <c r="T3729" s="15">
        <f t="shared" si="1781"/>
        <v>1150704</v>
      </c>
      <c r="U3729" s="14"/>
      <c r="V3729" s="14"/>
      <c r="W3729" s="14"/>
      <c r="X3729" s="14"/>
      <c r="Y3729" s="14"/>
      <c r="Z3729" s="14"/>
      <c r="AA3729" s="14"/>
      <c r="AB3729" s="13"/>
      <c r="AC3729" s="12">
        <f t="shared" si="1792"/>
        <v>0</v>
      </c>
      <c r="AD3729" s="6">
        <f t="shared" si="1793"/>
        <v>0</v>
      </c>
      <c r="AE3729" s="6">
        <f t="shared" si="1794"/>
        <v>0</v>
      </c>
      <c r="AF3729" s="6">
        <f t="shared" si="1795"/>
        <v>0</v>
      </c>
      <c r="AG3729" s="9">
        <f t="shared" si="1804"/>
        <v>1150704</v>
      </c>
      <c r="AH3729" s="11">
        <f t="shared" si="1800"/>
        <v>1514303.44992</v>
      </c>
      <c r="AI3729" s="11">
        <f t="shared" si="1801"/>
        <v>1196732</v>
      </c>
      <c r="AJ3729" s="10">
        <f t="shared" si="1802"/>
        <v>976941.86248000001</v>
      </c>
      <c r="AK3729" s="9">
        <f t="shared" si="1803"/>
        <v>1173718</v>
      </c>
      <c r="AL3729" s="9">
        <f t="shared" si="1784"/>
        <v>1355517.72496</v>
      </c>
      <c r="AM3729" s="6">
        <f t="shared" si="1805"/>
        <v>1285312.1099819881</v>
      </c>
      <c r="AN3729" s="8">
        <f t="shared" si="1796"/>
        <v>669334.3561559373</v>
      </c>
      <c r="AO3729" s="7">
        <f t="shared" si="1785"/>
        <v>0.5593017953526247</v>
      </c>
      <c r="AP3729" s="6">
        <f t="shared" si="1806"/>
        <v>1285312.1099819881</v>
      </c>
      <c r="AQ3729" s="5" t="s">
        <v>0</v>
      </c>
    </row>
    <row r="3730" spans="1:43" ht="25.5" x14ac:dyDescent="0.25">
      <c r="A3730" s="42">
        <v>1269</v>
      </c>
      <c r="B3730" s="24">
        <v>78181508</v>
      </c>
      <c r="C3730" s="26">
        <v>8714102</v>
      </c>
      <c r="D3730" s="24" t="s">
        <v>3</v>
      </c>
      <c r="E3730" s="24" t="s">
        <v>3</v>
      </c>
      <c r="F3730" s="23" t="s">
        <v>241</v>
      </c>
      <c r="G3730" s="22" t="s">
        <v>1</v>
      </c>
      <c r="H3730" s="21">
        <v>1</v>
      </c>
      <c r="I3730" s="20">
        <v>1380616.7353109245</v>
      </c>
      <c r="J3730" s="20">
        <f t="shared" si="1789"/>
        <v>262317.17970907566</v>
      </c>
      <c r="K3730" s="19">
        <f t="shared" si="1790"/>
        <v>1642933.9150200002</v>
      </c>
      <c r="L3730" s="15">
        <f t="shared" si="1791"/>
        <v>1642933.9150200002</v>
      </c>
      <c r="M3730" s="17">
        <v>1112063.8655462186</v>
      </c>
      <c r="N3730" s="17">
        <v>211292.13445378153</v>
      </c>
      <c r="O3730" s="16">
        <v>1323356</v>
      </c>
      <c r="P3730" s="18">
        <v>1323356</v>
      </c>
      <c r="Q3730" s="17">
        <v>1049116.8067226892</v>
      </c>
      <c r="R3730" s="17">
        <v>199332.19327731096</v>
      </c>
      <c r="S3730" s="16">
        <v>1248449.0000000002</v>
      </c>
      <c r="T3730" s="15">
        <f t="shared" ref="T3730:T3793" si="1807">+S3730</f>
        <v>1248449.0000000002</v>
      </c>
      <c r="U3730" s="14"/>
      <c r="V3730" s="14"/>
      <c r="W3730" s="14"/>
      <c r="X3730" s="14"/>
      <c r="Y3730" s="14"/>
      <c r="Z3730" s="14"/>
      <c r="AA3730" s="14"/>
      <c r="AB3730" s="13"/>
      <c r="AC3730" s="12">
        <f t="shared" si="1792"/>
        <v>0</v>
      </c>
      <c r="AD3730" s="6">
        <f t="shared" si="1793"/>
        <v>0</v>
      </c>
      <c r="AE3730" s="6">
        <f t="shared" si="1794"/>
        <v>0</v>
      </c>
      <c r="AF3730" s="6">
        <f t="shared" si="1795"/>
        <v>0</v>
      </c>
      <c r="AG3730" s="9">
        <f t="shared" si="1804"/>
        <v>1248449.0000000002</v>
      </c>
      <c r="AH3730" s="11">
        <f t="shared" si="1800"/>
        <v>1642933.9150200002</v>
      </c>
      <c r="AI3730" s="11">
        <f t="shared" si="1801"/>
        <v>1285902.5</v>
      </c>
      <c r="AJ3730" s="10">
        <f t="shared" si="1802"/>
        <v>1053684.728755</v>
      </c>
      <c r="AK3730" s="9">
        <f t="shared" si="1803"/>
        <v>1267175.75</v>
      </c>
      <c r="AL3730" s="9">
        <f t="shared" si="1784"/>
        <v>1464418.2075100001</v>
      </c>
      <c r="AM3730" s="6">
        <f t="shared" si="1805"/>
        <v>1385479.2981564661</v>
      </c>
      <c r="AN3730" s="8">
        <f t="shared" si="1796"/>
        <v>722984.97610345797</v>
      </c>
      <c r="AO3730" s="7">
        <f t="shared" si="1785"/>
        <v>0.56223934248783092</v>
      </c>
      <c r="AP3730" s="6">
        <f t="shared" si="1806"/>
        <v>1385479.2981564661</v>
      </c>
      <c r="AQ3730" s="5" t="s">
        <v>0</v>
      </c>
    </row>
    <row r="3731" spans="1:43" x14ac:dyDescent="0.25">
      <c r="A3731" s="42">
        <v>1270</v>
      </c>
      <c r="B3731" s="24">
        <v>78181508</v>
      </c>
      <c r="C3731" s="26">
        <v>8714102</v>
      </c>
      <c r="D3731" s="24" t="s">
        <v>3</v>
      </c>
      <c r="E3731" s="24" t="s">
        <v>3</v>
      </c>
      <c r="F3731" s="23" t="s">
        <v>240</v>
      </c>
      <c r="G3731" s="22" t="s">
        <v>1</v>
      </c>
      <c r="H3731" s="21">
        <v>1</v>
      </c>
      <c r="I3731" s="20">
        <v>386085.30882352946</v>
      </c>
      <c r="J3731" s="20">
        <f t="shared" si="1789"/>
        <v>73356.208676470604</v>
      </c>
      <c r="K3731" s="19">
        <f t="shared" si="1790"/>
        <v>459441.51750000007</v>
      </c>
      <c r="L3731" s="15">
        <f t="shared" si="1791"/>
        <v>459441.51750000007</v>
      </c>
      <c r="M3731" s="17">
        <v>319786.55462184874</v>
      </c>
      <c r="N3731" s="17">
        <v>60759.445378151264</v>
      </c>
      <c r="O3731" s="16">
        <v>380546</v>
      </c>
      <c r="P3731" s="18">
        <v>380546</v>
      </c>
      <c r="Q3731" s="17">
        <v>293382.3529411765</v>
      </c>
      <c r="R3731" s="17">
        <v>55742.647058823539</v>
      </c>
      <c r="S3731" s="16">
        <v>349125.00000000006</v>
      </c>
      <c r="T3731" s="15">
        <f t="shared" si="1807"/>
        <v>349125.00000000006</v>
      </c>
      <c r="U3731" s="14"/>
      <c r="V3731" s="14"/>
      <c r="W3731" s="14"/>
      <c r="X3731" s="14"/>
      <c r="Y3731" s="14"/>
      <c r="Z3731" s="14"/>
      <c r="AA3731" s="14"/>
      <c r="AB3731" s="13"/>
      <c r="AC3731" s="12">
        <f t="shared" si="1792"/>
        <v>0</v>
      </c>
      <c r="AD3731" s="6">
        <f t="shared" si="1793"/>
        <v>0</v>
      </c>
      <c r="AE3731" s="6">
        <f t="shared" si="1794"/>
        <v>0</v>
      </c>
      <c r="AF3731" s="6">
        <f t="shared" si="1795"/>
        <v>0</v>
      </c>
      <c r="AG3731" s="9">
        <f t="shared" si="1804"/>
        <v>349125.00000000006</v>
      </c>
      <c r="AH3731" s="11">
        <f t="shared" si="1800"/>
        <v>459441.51750000007</v>
      </c>
      <c r="AI3731" s="11">
        <f t="shared" si="1801"/>
        <v>364835.5</v>
      </c>
      <c r="AJ3731" s="10">
        <f t="shared" si="1802"/>
        <v>297278.12937500002</v>
      </c>
      <c r="AK3731" s="9">
        <f t="shared" si="1803"/>
        <v>356980.25</v>
      </c>
      <c r="AL3731" s="9">
        <f t="shared" si="1784"/>
        <v>412138.50875000004</v>
      </c>
      <c r="AM3731" s="6">
        <f t="shared" si="1805"/>
        <v>391202.51228559623</v>
      </c>
      <c r="AN3731" s="8">
        <f t="shared" si="1796"/>
        <v>203545.9709950113</v>
      </c>
      <c r="AO3731" s="7">
        <f t="shared" si="1785"/>
        <v>0.557911636874732</v>
      </c>
      <c r="AP3731" s="6">
        <f t="shared" si="1806"/>
        <v>391202.51228559623</v>
      </c>
      <c r="AQ3731" s="5" t="s">
        <v>0</v>
      </c>
    </row>
    <row r="3732" spans="1:43" x14ac:dyDescent="0.25">
      <c r="A3732" s="42">
        <v>1271</v>
      </c>
      <c r="B3732" s="24">
        <v>78181508</v>
      </c>
      <c r="C3732" s="26">
        <v>8714102</v>
      </c>
      <c r="D3732" s="24" t="s">
        <v>3</v>
      </c>
      <c r="E3732" s="24" t="s">
        <v>3</v>
      </c>
      <c r="F3732" s="23" t="s">
        <v>239</v>
      </c>
      <c r="G3732" s="22" t="s">
        <v>1</v>
      </c>
      <c r="H3732" s="21">
        <v>1</v>
      </c>
      <c r="I3732" s="20">
        <v>52831.620605042015</v>
      </c>
      <c r="J3732" s="20">
        <f t="shared" si="1789"/>
        <v>10038.007914957983</v>
      </c>
      <c r="K3732" s="19">
        <f t="shared" si="1790"/>
        <v>62869.628519999998</v>
      </c>
      <c r="L3732" s="15">
        <f t="shared" si="1791"/>
        <v>62869.628519999998</v>
      </c>
      <c r="M3732" s="17">
        <v>42956.302521008409</v>
      </c>
      <c r="N3732" s="17">
        <v>8161.6974789915976</v>
      </c>
      <c r="O3732" s="16">
        <v>51118.000000000007</v>
      </c>
      <c r="P3732" s="18">
        <v>51118.000000000007</v>
      </c>
      <c r="Q3732" s="17">
        <v>40146.218487394959</v>
      </c>
      <c r="R3732" s="17">
        <v>7627.7815126050427</v>
      </c>
      <c r="S3732" s="16">
        <v>47774</v>
      </c>
      <c r="T3732" s="15">
        <f t="shared" si="1807"/>
        <v>47774</v>
      </c>
      <c r="U3732" s="14"/>
      <c r="V3732" s="14"/>
      <c r="W3732" s="14"/>
      <c r="X3732" s="14"/>
      <c r="Y3732" s="14"/>
      <c r="Z3732" s="14"/>
      <c r="AA3732" s="14"/>
      <c r="AB3732" s="13">
        <v>116000</v>
      </c>
      <c r="AC3732" s="12">
        <f t="shared" si="1792"/>
        <v>22040</v>
      </c>
      <c r="AD3732" s="6">
        <f t="shared" si="1793"/>
        <v>138040</v>
      </c>
      <c r="AE3732" s="6">
        <f t="shared" si="1794"/>
        <v>7040.04</v>
      </c>
      <c r="AF3732" s="6">
        <f t="shared" si="1795"/>
        <v>145080.04</v>
      </c>
      <c r="AG3732" s="9">
        <f>MIN(L3732,P3732,T3732,AF3732)</f>
        <v>47774</v>
      </c>
      <c r="AH3732" s="11">
        <f t="shared" si="1800"/>
        <v>145080.04</v>
      </c>
      <c r="AI3732" s="11">
        <f t="shared" si="1801"/>
        <v>56993.814259999999</v>
      </c>
      <c r="AJ3732" s="10">
        <f t="shared" si="1802"/>
        <v>76710.417130000002</v>
      </c>
      <c r="AK3732" s="9">
        <f t="shared" si="1803"/>
        <v>52383.90713</v>
      </c>
      <c r="AL3732" s="9">
        <f t="shared" si="1784"/>
        <v>101036.92713</v>
      </c>
      <c r="AM3732" s="6">
        <f>HARMEAN(L3732,P3732,T3732,AF3732)</f>
        <v>63197.99550797433</v>
      </c>
      <c r="AN3732" s="8">
        <f t="shared" si="1796"/>
        <v>46037.1618427621</v>
      </c>
      <c r="AO3732" s="7">
        <f t="shared" si="1785"/>
        <v>0.80775716523805963</v>
      </c>
      <c r="AP3732" s="6">
        <f t="shared" si="1806"/>
        <v>63197.99550797433</v>
      </c>
      <c r="AQ3732" s="5" t="s">
        <v>0</v>
      </c>
    </row>
    <row r="3733" spans="1:43" ht="25.5" x14ac:dyDescent="0.25">
      <c r="A3733" s="42">
        <v>1272</v>
      </c>
      <c r="B3733" s="24">
        <v>78181508</v>
      </c>
      <c r="C3733" s="26">
        <v>8714102</v>
      </c>
      <c r="D3733" s="24" t="s">
        <v>3</v>
      </c>
      <c r="E3733" s="24" t="s">
        <v>3</v>
      </c>
      <c r="F3733" s="23" t="s">
        <v>238</v>
      </c>
      <c r="G3733" s="22" t="s">
        <v>1</v>
      </c>
      <c r="H3733" s="21">
        <v>1</v>
      </c>
      <c r="I3733" s="20">
        <v>58242.620722689084</v>
      </c>
      <c r="J3733" s="20">
        <f t="shared" si="1789"/>
        <v>11066.097937310926</v>
      </c>
      <c r="K3733" s="19">
        <f t="shared" si="1790"/>
        <v>69308.718660000013</v>
      </c>
      <c r="L3733" s="15">
        <f t="shared" si="1791"/>
        <v>69308.718660000013</v>
      </c>
      <c r="M3733" s="17">
        <v>46470.588235294119</v>
      </c>
      <c r="N3733" s="17">
        <v>8829.4117647058829</v>
      </c>
      <c r="O3733" s="16">
        <v>55300</v>
      </c>
      <c r="P3733" s="18">
        <v>55300</v>
      </c>
      <c r="Q3733" s="17">
        <v>44257.983193277316</v>
      </c>
      <c r="R3733" s="17">
        <v>8409.0168067226896</v>
      </c>
      <c r="S3733" s="16">
        <v>52667.000000000007</v>
      </c>
      <c r="T3733" s="15">
        <f t="shared" si="1807"/>
        <v>52667.000000000007</v>
      </c>
      <c r="U3733" s="14"/>
      <c r="V3733" s="14"/>
      <c r="W3733" s="14"/>
      <c r="X3733" s="14"/>
      <c r="Y3733" s="14"/>
      <c r="Z3733" s="14"/>
      <c r="AA3733" s="14"/>
      <c r="AB3733" s="13">
        <v>91000</v>
      </c>
      <c r="AC3733" s="12">
        <f t="shared" si="1792"/>
        <v>17290</v>
      </c>
      <c r="AD3733" s="6">
        <f t="shared" si="1793"/>
        <v>108290</v>
      </c>
      <c r="AE3733" s="6">
        <f t="shared" si="1794"/>
        <v>5522.79</v>
      </c>
      <c r="AF3733" s="6">
        <f t="shared" si="1795"/>
        <v>113812.79</v>
      </c>
      <c r="AG3733" s="9">
        <f>MIN(L3733,P3733,T3733,AF3733)</f>
        <v>52667.000000000007</v>
      </c>
      <c r="AH3733" s="11">
        <f t="shared" si="1800"/>
        <v>113812.79</v>
      </c>
      <c r="AI3733" s="11">
        <f t="shared" si="1801"/>
        <v>62304.359330000007</v>
      </c>
      <c r="AJ3733" s="10">
        <f t="shared" si="1802"/>
        <v>72772.127164999998</v>
      </c>
      <c r="AK3733" s="9">
        <f t="shared" si="1803"/>
        <v>57485.679665000003</v>
      </c>
      <c r="AL3733" s="9">
        <f t="shared" si="1784"/>
        <v>88058.574664999993</v>
      </c>
      <c r="AM3733" s="6">
        <f>HARMEAN(L3733,P3733,T3733,AF3733)</f>
        <v>66351.538688281871</v>
      </c>
      <c r="AN3733" s="8">
        <f t="shared" si="1796"/>
        <v>28318.56028825977</v>
      </c>
      <c r="AO3733" s="7">
        <f t="shared" si="1785"/>
        <v>0.45451972530956075</v>
      </c>
      <c r="AP3733" s="6">
        <f t="shared" si="1806"/>
        <v>66351.538688281871</v>
      </c>
      <c r="AQ3733" s="5" t="s">
        <v>0</v>
      </c>
    </row>
    <row r="3734" spans="1:43" ht="38.25" x14ac:dyDescent="0.25">
      <c r="A3734" s="42">
        <v>1273</v>
      </c>
      <c r="B3734" s="24">
        <v>78181508</v>
      </c>
      <c r="C3734" s="26">
        <v>8714102</v>
      </c>
      <c r="D3734" s="24" t="s">
        <v>3</v>
      </c>
      <c r="E3734" s="24" t="s">
        <v>3</v>
      </c>
      <c r="F3734" s="23" t="s">
        <v>237</v>
      </c>
      <c r="G3734" s="22" t="s">
        <v>1</v>
      </c>
      <c r="H3734" s="21">
        <v>1</v>
      </c>
      <c r="I3734" s="20">
        <v>185536.59201680671</v>
      </c>
      <c r="J3734" s="20">
        <f t="shared" si="1789"/>
        <v>35251.952483193272</v>
      </c>
      <c r="K3734" s="19">
        <f t="shared" si="1790"/>
        <v>220788.54449999999</v>
      </c>
      <c r="L3734" s="15">
        <f t="shared" si="1791"/>
        <v>220788.54449999999</v>
      </c>
      <c r="M3734" s="17">
        <v>153676.4705882353</v>
      </c>
      <c r="N3734" s="17">
        <v>29198.529411764706</v>
      </c>
      <c r="O3734" s="16">
        <v>182875</v>
      </c>
      <c r="P3734" s="18">
        <v>182875</v>
      </c>
      <c r="Q3734" s="17">
        <v>140987.3949579832</v>
      </c>
      <c r="R3734" s="17">
        <v>26787.605042016807</v>
      </c>
      <c r="S3734" s="16">
        <v>167775</v>
      </c>
      <c r="T3734" s="15">
        <f t="shared" si="1807"/>
        <v>167775</v>
      </c>
      <c r="U3734" s="14"/>
      <c r="V3734" s="14"/>
      <c r="W3734" s="14"/>
      <c r="X3734" s="14"/>
      <c r="Y3734" s="14"/>
      <c r="Z3734" s="14"/>
      <c r="AA3734" s="14"/>
      <c r="AB3734" s="13">
        <v>101000</v>
      </c>
      <c r="AC3734" s="12">
        <f t="shared" si="1792"/>
        <v>19190</v>
      </c>
      <c r="AD3734" s="6">
        <f t="shared" si="1793"/>
        <v>120190</v>
      </c>
      <c r="AE3734" s="6">
        <f t="shared" si="1794"/>
        <v>6129.69</v>
      </c>
      <c r="AF3734" s="6">
        <f t="shared" si="1795"/>
        <v>126319.69</v>
      </c>
      <c r="AG3734" s="9">
        <f>MIN(L3734,P3734,T3734,AF3734)</f>
        <v>126319.69</v>
      </c>
      <c r="AH3734" s="11">
        <f t="shared" si="1800"/>
        <v>220788.54449999999</v>
      </c>
      <c r="AI3734" s="11">
        <f t="shared" si="1801"/>
        <v>175325</v>
      </c>
      <c r="AJ3734" s="10">
        <f t="shared" si="1802"/>
        <v>174439.55862500001</v>
      </c>
      <c r="AK3734" s="9">
        <f t="shared" si="1803"/>
        <v>150822.345</v>
      </c>
      <c r="AL3734" s="9">
        <f t="shared" si="1784"/>
        <v>198056.77224999998</v>
      </c>
      <c r="AM3734" s="6">
        <f>HARMEAN(L3734,P3734,T3734,AF3734)</f>
        <v>167544.72471276636</v>
      </c>
      <c r="AN3734" s="8">
        <f t="shared" si="1796"/>
        <v>39069.695250860445</v>
      </c>
      <c r="AO3734" s="7">
        <f t="shared" si="1785"/>
        <v>0.22284155283536544</v>
      </c>
      <c r="AP3734" s="6">
        <f>+AG3734</f>
        <v>126319.69</v>
      </c>
      <c r="AQ3734" s="5" t="s">
        <v>4</v>
      </c>
    </row>
    <row r="3735" spans="1:43" ht="63.75" x14ac:dyDescent="0.25">
      <c r="A3735" s="42">
        <v>1274</v>
      </c>
      <c r="B3735" s="24">
        <v>78181508</v>
      </c>
      <c r="C3735" s="26">
        <v>8714102</v>
      </c>
      <c r="D3735" s="24" t="s">
        <v>3</v>
      </c>
      <c r="E3735" s="24" t="s">
        <v>3</v>
      </c>
      <c r="F3735" s="23" t="s">
        <v>236</v>
      </c>
      <c r="G3735" s="22" t="s">
        <v>1</v>
      </c>
      <c r="H3735" s="21">
        <v>1</v>
      </c>
      <c r="I3735" s="20">
        <v>802194.86722689075</v>
      </c>
      <c r="J3735" s="20">
        <f t="shared" si="1789"/>
        <v>152417.02477310924</v>
      </c>
      <c r="K3735" s="19">
        <f t="shared" si="1790"/>
        <v>954611.89199999999</v>
      </c>
      <c r="L3735" s="15">
        <f t="shared" si="1791"/>
        <v>954611.89199999999</v>
      </c>
      <c r="M3735" s="17">
        <v>646154.62184873957</v>
      </c>
      <c r="N3735" s="17">
        <v>122769.37815126052</v>
      </c>
      <c r="O3735" s="16">
        <v>768924.00000000012</v>
      </c>
      <c r="P3735" s="18">
        <v>768924.00000000012</v>
      </c>
      <c r="Q3735" s="17">
        <v>609579.83193277312</v>
      </c>
      <c r="R3735" s="17">
        <v>115820.1680672269</v>
      </c>
      <c r="S3735" s="16">
        <v>725400</v>
      </c>
      <c r="T3735" s="15">
        <f t="shared" si="1807"/>
        <v>725400</v>
      </c>
      <c r="U3735" s="14"/>
      <c r="V3735" s="14"/>
      <c r="W3735" s="14"/>
      <c r="X3735" s="14"/>
      <c r="Y3735" s="14"/>
      <c r="Z3735" s="14"/>
      <c r="AA3735" s="14"/>
      <c r="AB3735" s="13"/>
      <c r="AC3735" s="12">
        <f t="shared" si="1792"/>
        <v>0</v>
      </c>
      <c r="AD3735" s="6">
        <f t="shared" si="1793"/>
        <v>0</v>
      </c>
      <c r="AE3735" s="6">
        <f t="shared" si="1794"/>
        <v>0</v>
      </c>
      <c r="AF3735" s="6">
        <f t="shared" si="1795"/>
        <v>0</v>
      </c>
      <c r="AG3735" s="9">
        <f>MIN(L3735,P3735,T3735)</f>
        <v>725400</v>
      </c>
      <c r="AH3735" s="11">
        <f t="shared" si="1800"/>
        <v>954611.89199999999</v>
      </c>
      <c r="AI3735" s="11">
        <f t="shared" si="1801"/>
        <v>747162</v>
      </c>
      <c r="AJ3735" s="10">
        <f t="shared" si="1802"/>
        <v>612233.973</v>
      </c>
      <c r="AK3735" s="9">
        <f t="shared" si="1803"/>
        <v>736281</v>
      </c>
      <c r="AL3735" s="9">
        <f t="shared" ref="AL3735:AL3798" si="1808">AVERAGE(AH3735,AI3735)</f>
        <v>850886.946</v>
      </c>
      <c r="AM3735" s="6">
        <f>HARMEAN(L3735,P3735,T3735)</f>
        <v>805020.20265193738</v>
      </c>
      <c r="AN3735" s="8">
        <f t="shared" si="1796"/>
        <v>420083.87707788422</v>
      </c>
      <c r="AO3735" s="7">
        <f t="shared" ref="AO3735:AO3798" si="1809">+AN3735/AI3735</f>
        <v>0.5622393498035021</v>
      </c>
      <c r="AP3735" s="6">
        <f>+AM3735</f>
        <v>805020.20265193738</v>
      </c>
      <c r="AQ3735" s="5" t="s">
        <v>0</v>
      </c>
    </row>
    <row r="3736" spans="1:43" ht="76.5" x14ac:dyDescent="0.25">
      <c r="A3736" s="42">
        <v>1275</v>
      </c>
      <c r="B3736" s="24">
        <v>78181508</v>
      </c>
      <c r="C3736" s="26">
        <v>8714102</v>
      </c>
      <c r="D3736" s="24" t="s">
        <v>3</v>
      </c>
      <c r="E3736" s="24" t="s">
        <v>3</v>
      </c>
      <c r="F3736" s="23" t="s">
        <v>235</v>
      </c>
      <c r="G3736" s="22" t="s">
        <v>1</v>
      </c>
      <c r="H3736" s="21">
        <v>1</v>
      </c>
      <c r="I3736" s="20">
        <v>802194.86722689075</v>
      </c>
      <c r="J3736" s="20">
        <f t="shared" si="1789"/>
        <v>152417.02477310924</v>
      </c>
      <c r="K3736" s="19">
        <f t="shared" si="1790"/>
        <v>954611.89199999999</v>
      </c>
      <c r="L3736" s="15">
        <f t="shared" si="1791"/>
        <v>954611.89199999999</v>
      </c>
      <c r="M3736" s="17">
        <v>664442.01680672274</v>
      </c>
      <c r="N3736" s="17">
        <v>126243.98319327732</v>
      </c>
      <c r="O3736" s="16">
        <v>790686</v>
      </c>
      <c r="P3736" s="18">
        <v>790686</v>
      </c>
      <c r="Q3736" s="17">
        <v>609579.83193277312</v>
      </c>
      <c r="R3736" s="17">
        <v>115820.1680672269</v>
      </c>
      <c r="S3736" s="16">
        <v>725400</v>
      </c>
      <c r="T3736" s="15">
        <f t="shared" si="1807"/>
        <v>725400</v>
      </c>
      <c r="U3736" s="14"/>
      <c r="V3736" s="14"/>
      <c r="W3736" s="14"/>
      <c r="X3736" s="14"/>
      <c r="Y3736" s="14"/>
      <c r="Z3736" s="14"/>
      <c r="AA3736" s="14"/>
      <c r="AB3736" s="13"/>
      <c r="AC3736" s="12">
        <f t="shared" si="1792"/>
        <v>0</v>
      </c>
      <c r="AD3736" s="6">
        <f t="shared" si="1793"/>
        <v>0</v>
      </c>
      <c r="AE3736" s="6">
        <f t="shared" si="1794"/>
        <v>0</v>
      </c>
      <c r="AF3736" s="6">
        <f t="shared" si="1795"/>
        <v>0</v>
      </c>
      <c r="AG3736" s="9">
        <f>MIN(L3736,P3736,T3736)</f>
        <v>725400</v>
      </c>
      <c r="AH3736" s="11">
        <f t="shared" si="1800"/>
        <v>954611.89199999999</v>
      </c>
      <c r="AI3736" s="11">
        <f t="shared" si="1801"/>
        <v>758043</v>
      </c>
      <c r="AJ3736" s="10">
        <f t="shared" si="1802"/>
        <v>617674.473</v>
      </c>
      <c r="AK3736" s="9">
        <f t="shared" si="1803"/>
        <v>741721.5</v>
      </c>
      <c r="AL3736" s="9">
        <f t="shared" si="1808"/>
        <v>856327.446</v>
      </c>
      <c r="AM3736" s="6">
        <f>HARMEAN(L3736,P3736,T3736)</f>
        <v>812827.40077318018</v>
      </c>
      <c r="AN3736" s="8">
        <f t="shared" si="1796"/>
        <v>422920.93688241899</v>
      </c>
      <c r="AO3736" s="7">
        <f t="shared" si="1809"/>
        <v>0.55791153916389835</v>
      </c>
      <c r="AP3736" s="6">
        <f>+AM3736</f>
        <v>812827.40077318018</v>
      </c>
      <c r="AQ3736" s="5" t="s">
        <v>0</v>
      </c>
    </row>
    <row r="3737" spans="1:43" x14ac:dyDescent="0.25">
      <c r="A3737" s="42">
        <v>1276</v>
      </c>
      <c r="B3737" s="24">
        <v>78181508</v>
      </c>
      <c r="C3737" s="26">
        <v>8714102</v>
      </c>
      <c r="D3737" s="24" t="s">
        <v>3</v>
      </c>
      <c r="E3737" s="24" t="s">
        <v>3</v>
      </c>
      <c r="F3737" s="23" t="s">
        <v>234</v>
      </c>
      <c r="G3737" s="22" t="s">
        <v>1</v>
      </c>
      <c r="H3737" s="21">
        <v>1</v>
      </c>
      <c r="I3737" s="20">
        <v>188208.36317647056</v>
      </c>
      <c r="J3737" s="20">
        <f t="shared" si="1789"/>
        <v>35759.589003529407</v>
      </c>
      <c r="K3737" s="19">
        <f t="shared" si="1790"/>
        <v>223967.95217999996</v>
      </c>
      <c r="L3737" s="15">
        <f t="shared" si="1791"/>
        <v>223967.95217999996</v>
      </c>
      <c r="M3737" s="17">
        <v>151599.15966386555</v>
      </c>
      <c r="N3737" s="17">
        <v>28803.840336134454</v>
      </c>
      <c r="O3737" s="16">
        <v>180403</v>
      </c>
      <c r="P3737" s="18">
        <v>180403</v>
      </c>
      <c r="Q3737" s="17">
        <v>143017.64705882352</v>
      </c>
      <c r="R3737" s="17">
        <v>27173.352941176468</v>
      </c>
      <c r="S3737" s="16">
        <v>170191</v>
      </c>
      <c r="T3737" s="15">
        <f t="shared" si="1807"/>
        <v>170191</v>
      </c>
      <c r="U3737" s="14"/>
      <c r="V3737" s="14"/>
      <c r="W3737" s="14"/>
      <c r="X3737" s="14"/>
      <c r="Y3737" s="14"/>
      <c r="Z3737" s="14"/>
      <c r="AA3737" s="14"/>
      <c r="AB3737" s="13"/>
      <c r="AC3737" s="12">
        <f t="shared" si="1792"/>
        <v>0</v>
      </c>
      <c r="AD3737" s="6">
        <f t="shared" si="1793"/>
        <v>0</v>
      </c>
      <c r="AE3737" s="6">
        <f t="shared" si="1794"/>
        <v>0</v>
      </c>
      <c r="AF3737" s="6">
        <f t="shared" si="1795"/>
        <v>0</v>
      </c>
      <c r="AG3737" s="9">
        <f>MIN(L3737,P3737,T3737)</f>
        <v>170191</v>
      </c>
      <c r="AH3737" s="11">
        <f t="shared" si="1800"/>
        <v>223967.95217999996</v>
      </c>
      <c r="AI3737" s="11">
        <f t="shared" si="1801"/>
        <v>175297</v>
      </c>
      <c r="AJ3737" s="10">
        <f t="shared" si="1802"/>
        <v>143640.48804500001</v>
      </c>
      <c r="AK3737" s="9">
        <f t="shared" si="1803"/>
        <v>172744</v>
      </c>
      <c r="AL3737" s="9">
        <f t="shared" si="1808"/>
        <v>199632.47608999998</v>
      </c>
      <c r="AM3737" s="6">
        <f>HARMEAN(L3737,P3737,T3737)</f>
        <v>188871.43152479824</v>
      </c>
      <c r="AN3737" s="8">
        <f t="shared" si="1796"/>
        <v>98558.786637687459</v>
      </c>
      <c r="AO3737" s="7">
        <f t="shared" si="1809"/>
        <v>0.56223886682423241</v>
      </c>
      <c r="AP3737" s="6">
        <f>+AM3737</f>
        <v>188871.43152479824</v>
      </c>
      <c r="AQ3737" s="5" t="s">
        <v>0</v>
      </c>
    </row>
    <row r="3738" spans="1:43" x14ac:dyDescent="0.25">
      <c r="A3738" s="42">
        <v>1277</v>
      </c>
      <c r="B3738" s="24">
        <v>78181508</v>
      </c>
      <c r="C3738" s="26">
        <v>8714102</v>
      </c>
      <c r="D3738" s="24" t="s">
        <v>3</v>
      </c>
      <c r="E3738" s="24" t="s">
        <v>3</v>
      </c>
      <c r="F3738" s="23" t="s">
        <v>233</v>
      </c>
      <c r="G3738" s="22" t="s">
        <v>1</v>
      </c>
      <c r="H3738" s="21">
        <v>1</v>
      </c>
      <c r="I3738" s="20">
        <v>523463.66803361347</v>
      </c>
      <c r="J3738" s="20">
        <f t="shared" si="1789"/>
        <v>99458.096926386555</v>
      </c>
      <c r="K3738" s="19">
        <f t="shared" si="1790"/>
        <v>622921.76496000006</v>
      </c>
      <c r="L3738" s="15">
        <f t="shared" si="1791"/>
        <v>622921.76496000006</v>
      </c>
      <c r="M3738" s="17">
        <v>425619.32773109246</v>
      </c>
      <c r="N3738" s="17">
        <v>80867.672268907569</v>
      </c>
      <c r="O3738" s="16">
        <v>506487</v>
      </c>
      <c r="P3738" s="18">
        <v>506487</v>
      </c>
      <c r="Q3738" s="17">
        <v>397774.78991596639</v>
      </c>
      <c r="R3738" s="17">
        <v>75577.210084033621</v>
      </c>
      <c r="S3738" s="16">
        <v>473352</v>
      </c>
      <c r="T3738" s="15">
        <f t="shared" si="1807"/>
        <v>473352</v>
      </c>
      <c r="U3738" s="14"/>
      <c r="V3738" s="14"/>
      <c r="W3738" s="14"/>
      <c r="X3738" s="14"/>
      <c r="Y3738" s="14"/>
      <c r="Z3738" s="14"/>
      <c r="AA3738" s="14"/>
      <c r="AB3738" s="13">
        <v>157000</v>
      </c>
      <c r="AC3738" s="12">
        <f t="shared" si="1792"/>
        <v>29830</v>
      </c>
      <c r="AD3738" s="6">
        <f t="shared" si="1793"/>
        <v>186830</v>
      </c>
      <c r="AE3738" s="6">
        <f t="shared" si="1794"/>
        <v>9528.33</v>
      </c>
      <c r="AF3738" s="6">
        <f t="shared" si="1795"/>
        <v>196358.33</v>
      </c>
      <c r="AG3738" s="9">
        <f t="shared" ref="AG3738:AG3746" si="1810">MIN(L3738,P3738,T3738,AF3738)</f>
        <v>196358.33</v>
      </c>
      <c r="AH3738" s="11">
        <f t="shared" si="1800"/>
        <v>622921.76496000006</v>
      </c>
      <c r="AI3738" s="11">
        <f t="shared" si="1801"/>
        <v>489919.5</v>
      </c>
      <c r="AJ3738" s="10">
        <f t="shared" si="1802"/>
        <v>449779.77374000003</v>
      </c>
      <c r="AK3738" s="9">
        <f t="shared" si="1803"/>
        <v>343138.91499999998</v>
      </c>
      <c r="AL3738" s="9">
        <f t="shared" si="1808"/>
        <v>556420.63248000003</v>
      </c>
      <c r="AM3738" s="6">
        <f t="shared" ref="AM3738:AM3749" si="1811">HARMEAN(L3738,P3738,T3738,AF3738)</f>
        <v>370883.93038794748</v>
      </c>
      <c r="AN3738" s="8">
        <f t="shared" si="1796"/>
        <v>180713.34264690033</v>
      </c>
      <c r="AO3738" s="7">
        <f t="shared" si="1809"/>
        <v>0.36886333907284835</v>
      </c>
      <c r="AP3738" s="6">
        <f t="shared" ref="AP3738:AP3744" si="1812">+AG3738</f>
        <v>196358.33</v>
      </c>
      <c r="AQ3738" s="5" t="s">
        <v>4</v>
      </c>
    </row>
    <row r="3739" spans="1:43" x14ac:dyDescent="0.25">
      <c r="A3739" s="42">
        <v>1278</v>
      </c>
      <c r="B3739" s="24">
        <v>78181508</v>
      </c>
      <c r="C3739" s="26">
        <v>8714102</v>
      </c>
      <c r="D3739" s="24" t="s">
        <v>3</v>
      </c>
      <c r="E3739" s="24" t="s">
        <v>3</v>
      </c>
      <c r="F3739" s="23" t="s">
        <v>232</v>
      </c>
      <c r="G3739" s="22" t="s">
        <v>1</v>
      </c>
      <c r="H3739" s="21">
        <v>1</v>
      </c>
      <c r="I3739" s="20">
        <v>528144.79689075635</v>
      </c>
      <c r="J3739" s="20">
        <f t="shared" si="1789"/>
        <v>100347.51140924371</v>
      </c>
      <c r="K3739" s="19">
        <f t="shared" si="1790"/>
        <v>628492.30830000003</v>
      </c>
      <c r="L3739" s="15">
        <f t="shared" si="1791"/>
        <v>628492.30830000003</v>
      </c>
      <c r="M3739" s="17">
        <v>421398.31932773109</v>
      </c>
      <c r="N3739" s="17">
        <v>80065.680672268907</v>
      </c>
      <c r="O3739" s="16">
        <v>501464</v>
      </c>
      <c r="P3739" s="18">
        <v>501464</v>
      </c>
      <c r="Q3739" s="17">
        <v>401331.93277310923</v>
      </c>
      <c r="R3739" s="17">
        <v>76253.067226890751</v>
      </c>
      <c r="S3739" s="16">
        <v>477585</v>
      </c>
      <c r="T3739" s="15">
        <f t="shared" si="1807"/>
        <v>477585</v>
      </c>
      <c r="U3739" s="14"/>
      <c r="V3739" s="14"/>
      <c r="W3739" s="14"/>
      <c r="X3739" s="14"/>
      <c r="Y3739" s="14"/>
      <c r="Z3739" s="14"/>
      <c r="AA3739" s="14"/>
      <c r="AB3739" s="13">
        <v>132000</v>
      </c>
      <c r="AC3739" s="12">
        <f t="shared" si="1792"/>
        <v>25080</v>
      </c>
      <c r="AD3739" s="6">
        <f t="shared" si="1793"/>
        <v>157080</v>
      </c>
      <c r="AE3739" s="6">
        <f t="shared" si="1794"/>
        <v>8011.08</v>
      </c>
      <c r="AF3739" s="6">
        <f t="shared" si="1795"/>
        <v>165091.07999999999</v>
      </c>
      <c r="AG3739" s="9">
        <f t="shared" si="1810"/>
        <v>165091.07999999999</v>
      </c>
      <c r="AH3739" s="11">
        <f t="shared" si="1800"/>
        <v>628492.30830000003</v>
      </c>
      <c r="AI3739" s="11">
        <f t="shared" si="1801"/>
        <v>489524.5</v>
      </c>
      <c r="AJ3739" s="10">
        <f t="shared" si="1802"/>
        <v>443158.09707500006</v>
      </c>
      <c r="AK3739" s="9">
        <f t="shared" si="1803"/>
        <v>327307.78999999998</v>
      </c>
      <c r="AL3739" s="9">
        <f t="shared" si="1808"/>
        <v>559008.40415000007</v>
      </c>
      <c r="AM3739" s="6">
        <f t="shared" si="1811"/>
        <v>340819.98320992582</v>
      </c>
      <c r="AN3739" s="8">
        <f t="shared" si="1796"/>
        <v>196854.28265283603</v>
      </c>
      <c r="AO3739" s="7">
        <f t="shared" si="1809"/>
        <v>0.40213366777931653</v>
      </c>
      <c r="AP3739" s="6">
        <f t="shared" si="1812"/>
        <v>165091.07999999999</v>
      </c>
      <c r="AQ3739" s="5" t="s">
        <v>4</v>
      </c>
    </row>
    <row r="3740" spans="1:43" x14ac:dyDescent="0.25">
      <c r="A3740" s="42">
        <v>1279</v>
      </c>
      <c r="B3740" s="24">
        <v>78181508</v>
      </c>
      <c r="C3740" s="26">
        <v>8714102</v>
      </c>
      <c r="D3740" s="24" t="s">
        <v>3</v>
      </c>
      <c r="E3740" s="24" t="s">
        <v>3</v>
      </c>
      <c r="F3740" s="23" t="s">
        <v>231</v>
      </c>
      <c r="G3740" s="22" t="s">
        <v>1</v>
      </c>
      <c r="H3740" s="21">
        <v>1</v>
      </c>
      <c r="I3740" s="20">
        <v>406063.87578151264</v>
      </c>
      <c r="J3740" s="20">
        <f t="shared" si="1789"/>
        <v>77152.136398487404</v>
      </c>
      <c r="K3740" s="19">
        <f t="shared" si="1790"/>
        <v>483216.01218000008</v>
      </c>
      <c r="L3740" s="15">
        <f t="shared" si="1791"/>
        <v>483216.01218000008</v>
      </c>
      <c r="M3740" s="17">
        <v>330163.86554621853</v>
      </c>
      <c r="N3740" s="17">
        <v>62731.134453781524</v>
      </c>
      <c r="O3740" s="16">
        <v>392895.00000000006</v>
      </c>
      <c r="P3740" s="18">
        <v>392895.00000000006</v>
      </c>
      <c r="Q3740" s="17">
        <v>308563.86554621853</v>
      </c>
      <c r="R3740" s="17">
        <v>58627.134453781524</v>
      </c>
      <c r="S3740" s="16">
        <v>367191.00000000006</v>
      </c>
      <c r="T3740" s="15">
        <f t="shared" si="1807"/>
        <v>367191.00000000006</v>
      </c>
      <c r="U3740" s="14"/>
      <c r="V3740" s="14"/>
      <c r="W3740" s="14"/>
      <c r="X3740" s="14"/>
      <c r="Y3740" s="14"/>
      <c r="Z3740" s="14"/>
      <c r="AA3740" s="14"/>
      <c r="AB3740" s="13">
        <v>99000</v>
      </c>
      <c r="AC3740" s="12">
        <f t="shared" si="1792"/>
        <v>18810</v>
      </c>
      <c r="AD3740" s="6">
        <f t="shared" si="1793"/>
        <v>117810</v>
      </c>
      <c r="AE3740" s="6">
        <f t="shared" si="1794"/>
        <v>6008.3099999999995</v>
      </c>
      <c r="AF3740" s="6">
        <f t="shared" si="1795"/>
        <v>123818.31</v>
      </c>
      <c r="AG3740" s="9">
        <f t="shared" si="1810"/>
        <v>123818.31</v>
      </c>
      <c r="AH3740" s="11">
        <f t="shared" si="1800"/>
        <v>483216.01218000008</v>
      </c>
      <c r="AI3740" s="11">
        <f t="shared" si="1801"/>
        <v>380043.00000000006</v>
      </c>
      <c r="AJ3740" s="10">
        <f t="shared" si="1802"/>
        <v>341780.08054500003</v>
      </c>
      <c r="AK3740" s="9">
        <f t="shared" si="1803"/>
        <v>251930.65500000003</v>
      </c>
      <c r="AL3740" s="9">
        <f t="shared" si="1808"/>
        <v>431629.50609000004</v>
      </c>
      <c r="AM3740" s="6">
        <f t="shared" si="1811"/>
        <v>259497.52242077811</v>
      </c>
      <c r="AN3740" s="8">
        <f t="shared" si="1796"/>
        <v>153590.26227272282</v>
      </c>
      <c r="AO3740" s="7">
        <f t="shared" si="1809"/>
        <v>0.40413916918012643</v>
      </c>
      <c r="AP3740" s="6">
        <f t="shared" si="1812"/>
        <v>123818.31</v>
      </c>
      <c r="AQ3740" s="5" t="s">
        <v>4</v>
      </c>
    </row>
    <row r="3741" spans="1:43" x14ac:dyDescent="0.25">
      <c r="A3741" s="42">
        <v>1280</v>
      </c>
      <c r="B3741" s="24">
        <v>78181508</v>
      </c>
      <c r="C3741" s="26">
        <v>8714102</v>
      </c>
      <c r="D3741" s="24" t="s">
        <v>3</v>
      </c>
      <c r="E3741" s="24" t="s">
        <v>3</v>
      </c>
      <c r="F3741" s="23" t="s">
        <v>230</v>
      </c>
      <c r="G3741" s="22" t="s">
        <v>1</v>
      </c>
      <c r="H3741" s="21">
        <v>1</v>
      </c>
      <c r="I3741" s="20">
        <v>230725.5758319328</v>
      </c>
      <c r="J3741" s="20">
        <f t="shared" si="1789"/>
        <v>43837.859408067234</v>
      </c>
      <c r="K3741" s="19">
        <f t="shared" si="1790"/>
        <v>274563.43524000002</v>
      </c>
      <c r="L3741" s="15">
        <f t="shared" si="1791"/>
        <v>274563.43524000002</v>
      </c>
      <c r="M3741" s="17">
        <v>191105.04201680672</v>
      </c>
      <c r="N3741" s="17">
        <v>36309.957983193279</v>
      </c>
      <c r="O3741" s="16">
        <v>227415</v>
      </c>
      <c r="P3741" s="18">
        <v>227415</v>
      </c>
      <c r="Q3741" s="17">
        <v>175326.05042016809</v>
      </c>
      <c r="R3741" s="17">
        <v>33311.94957983194</v>
      </c>
      <c r="S3741" s="16">
        <v>208638.00000000003</v>
      </c>
      <c r="T3741" s="15">
        <f t="shared" si="1807"/>
        <v>208638.00000000003</v>
      </c>
      <c r="U3741" s="14"/>
      <c r="V3741" s="14"/>
      <c r="W3741" s="14"/>
      <c r="X3741" s="14"/>
      <c r="Y3741" s="14"/>
      <c r="Z3741" s="14"/>
      <c r="AA3741" s="14"/>
      <c r="AB3741" s="13">
        <v>155000</v>
      </c>
      <c r="AC3741" s="12">
        <f t="shared" si="1792"/>
        <v>29450</v>
      </c>
      <c r="AD3741" s="6">
        <f t="shared" si="1793"/>
        <v>184450</v>
      </c>
      <c r="AE3741" s="6">
        <f t="shared" si="1794"/>
        <v>9406.9499999999989</v>
      </c>
      <c r="AF3741" s="6">
        <f t="shared" si="1795"/>
        <v>193856.95</v>
      </c>
      <c r="AG3741" s="9">
        <f t="shared" si="1810"/>
        <v>193856.95</v>
      </c>
      <c r="AH3741" s="11">
        <f t="shared" si="1800"/>
        <v>274563.43524000002</v>
      </c>
      <c r="AI3741" s="11">
        <f t="shared" si="1801"/>
        <v>218026.5</v>
      </c>
      <c r="AJ3741" s="10">
        <f t="shared" si="1802"/>
        <v>226118.34630999999</v>
      </c>
      <c r="AK3741" s="9">
        <f t="shared" si="1803"/>
        <v>205941.72500000001</v>
      </c>
      <c r="AL3741" s="9">
        <f t="shared" si="1808"/>
        <v>246294.96762000001</v>
      </c>
      <c r="AM3741" s="6">
        <f t="shared" si="1811"/>
        <v>222335.53320400507</v>
      </c>
      <c r="AN3741" s="8">
        <f t="shared" si="1796"/>
        <v>35094.957620793524</v>
      </c>
      <c r="AO3741" s="7">
        <f t="shared" si="1809"/>
        <v>0.16096647710619363</v>
      </c>
      <c r="AP3741" s="6">
        <f t="shared" si="1812"/>
        <v>193856.95</v>
      </c>
      <c r="AQ3741" s="5" t="s">
        <v>4</v>
      </c>
    </row>
    <row r="3742" spans="1:43" x14ac:dyDescent="0.25">
      <c r="A3742" s="42">
        <v>1281</v>
      </c>
      <c r="B3742" s="24">
        <v>78181508</v>
      </c>
      <c r="C3742" s="26">
        <v>8714102</v>
      </c>
      <c r="D3742" s="24" t="s">
        <v>3</v>
      </c>
      <c r="E3742" s="24" t="s">
        <v>3</v>
      </c>
      <c r="F3742" s="23" t="s">
        <v>229</v>
      </c>
      <c r="G3742" s="22" t="s">
        <v>1</v>
      </c>
      <c r="H3742" s="21">
        <v>1</v>
      </c>
      <c r="I3742" s="20">
        <v>215536.51255462185</v>
      </c>
      <c r="J3742" s="20">
        <f t="shared" si="1789"/>
        <v>40951.937385378151</v>
      </c>
      <c r="K3742" s="19">
        <f t="shared" si="1790"/>
        <v>256488.44993999999</v>
      </c>
      <c r="L3742" s="15">
        <f t="shared" si="1791"/>
        <v>256488.44993999999</v>
      </c>
      <c r="M3742" s="17">
        <v>176886.55462184874</v>
      </c>
      <c r="N3742" s="17">
        <v>33608.445378151264</v>
      </c>
      <c r="O3742" s="16">
        <v>210495</v>
      </c>
      <c r="P3742" s="18">
        <v>210495</v>
      </c>
      <c r="Q3742" s="17">
        <v>163784.03361344538</v>
      </c>
      <c r="R3742" s="17">
        <v>31118.966386554624</v>
      </c>
      <c r="S3742" s="16">
        <v>194903</v>
      </c>
      <c r="T3742" s="15">
        <f t="shared" si="1807"/>
        <v>194903</v>
      </c>
      <c r="U3742" s="14"/>
      <c r="V3742" s="14"/>
      <c r="W3742" s="14"/>
      <c r="X3742" s="14"/>
      <c r="Y3742" s="14"/>
      <c r="Z3742" s="14"/>
      <c r="AA3742" s="14"/>
      <c r="AB3742" s="13">
        <v>97000</v>
      </c>
      <c r="AC3742" s="12">
        <f t="shared" si="1792"/>
        <v>18430</v>
      </c>
      <c r="AD3742" s="6">
        <f t="shared" si="1793"/>
        <v>115430</v>
      </c>
      <c r="AE3742" s="6">
        <f t="shared" si="1794"/>
        <v>5886.9299999999994</v>
      </c>
      <c r="AF3742" s="6">
        <f t="shared" si="1795"/>
        <v>121316.93</v>
      </c>
      <c r="AG3742" s="9">
        <f t="shared" si="1810"/>
        <v>121316.93</v>
      </c>
      <c r="AH3742" s="11">
        <f t="shared" si="1800"/>
        <v>256488.44993999999</v>
      </c>
      <c r="AI3742" s="11">
        <f t="shared" si="1801"/>
        <v>202699</v>
      </c>
      <c r="AJ3742" s="10">
        <f t="shared" si="1802"/>
        <v>195800.84498499997</v>
      </c>
      <c r="AK3742" s="9">
        <f t="shared" si="1803"/>
        <v>162007.965</v>
      </c>
      <c r="AL3742" s="9">
        <f t="shared" si="1808"/>
        <v>229593.72496999998</v>
      </c>
      <c r="AM3742" s="6">
        <f t="shared" si="1811"/>
        <v>181627.07981145635</v>
      </c>
      <c r="AN3742" s="8">
        <f t="shared" si="1796"/>
        <v>56117.624397001535</v>
      </c>
      <c r="AO3742" s="7">
        <f t="shared" si="1809"/>
        <v>0.2768520041884841</v>
      </c>
      <c r="AP3742" s="6">
        <f t="shared" si="1812"/>
        <v>121316.93</v>
      </c>
      <c r="AQ3742" s="5" t="s">
        <v>4</v>
      </c>
    </row>
    <row r="3743" spans="1:43" x14ac:dyDescent="0.25">
      <c r="A3743" s="42">
        <v>1282</v>
      </c>
      <c r="B3743" s="24">
        <v>78181508</v>
      </c>
      <c r="C3743" s="26">
        <v>8714102</v>
      </c>
      <c r="D3743" s="24" t="s">
        <v>3</v>
      </c>
      <c r="E3743" s="24" t="s">
        <v>3</v>
      </c>
      <c r="F3743" s="23" t="s">
        <v>228</v>
      </c>
      <c r="G3743" s="22" t="s">
        <v>1</v>
      </c>
      <c r="H3743" s="21">
        <v>1</v>
      </c>
      <c r="I3743" s="20">
        <v>200077.61808403363</v>
      </c>
      <c r="J3743" s="20">
        <f t="shared" si="1789"/>
        <v>38014.74743596639</v>
      </c>
      <c r="K3743" s="19">
        <f t="shared" si="1790"/>
        <v>238092.36552000002</v>
      </c>
      <c r="L3743" s="15">
        <f t="shared" si="1791"/>
        <v>238092.36552000002</v>
      </c>
      <c r="M3743" s="17">
        <v>162678.99159663866</v>
      </c>
      <c r="N3743" s="17">
        <v>30909.008403361346</v>
      </c>
      <c r="O3743" s="16">
        <v>193588</v>
      </c>
      <c r="P3743" s="18">
        <v>193588</v>
      </c>
      <c r="Q3743" s="17">
        <v>152036.97478991598</v>
      </c>
      <c r="R3743" s="17">
        <v>28887.025210084037</v>
      </c>
      <c r="S3743" s="16">
        <v>180924.00000000003</v>
      </c>
      <c r="T3743" s="15">
        <f t="shared" si="1807"/>
        <v>180924.00000000003</v>
      </c>
      <c r="U3743" s="14"/>
      <c r="V3743" s="14"/>
      <c r="W3743" s="14"/>
      <c r="X3743" s="14"/>
      <c r="Y3743" s="14"/>
      <c r="Z3743" s="14"/>
      <c r="AA3743" s="14"/>
      <c r="AB3743" s="13">
        <v>84000</v>
      </c>
      <c r="AC3743" s="12">
        <f t="shared" si="1792"/>
        <v>15960</v>
      </c>
      <c r="AD3743" s="6">
        <f t="shared" si="1793"/>
        <v>99960</v>
      </c>
      <c r="AE3743" s="6">
        <f t="shared" si="1794"/>
        <v>5097.96</v>
      </c>
      <c r="AF3743" s="6">
        <f t="shared" si="1795"/>
        <v>105057.96</v>
      </c>
      <c r="AG3743" s="9">
        <f t="shared" si="1810"/>
        <v>105057.96</v>
      </c>
      <c r="AH3743" s="11">
        <f t="shared" si="1800"/>
        <v>238092.36552000002</v>
      </c>
      <c r="AI3743" s="11">
        <f t="shared" si="1801"/>
        <v>187256</v>
      </c>
      <c r="AJ3743" s="10">
        <f t="shared" si="1802"/>
        <v>179415.58137999999</v>
      </c>
      <c r="AK3743" s="9">
        <f t="shared" si="1803"/>
        <v>146156.98000000001</v>
      </c>
      <c r="AL3743" s="9">
        <f t="shared" si="1808"/>
        <v>212674.18276</v>
      </c>
      <c r="AM3743" s="6">
        <f t="shared" si="1811"/>
        <v>163857.88259050253</v>
      </c>
      <c r="AN3743" s="8">
        <f t="shared" si="1796"/>
        <v>55302.663078063175</v>
      </c>
      <c r="AO3743" s="7">
        <f t="shared" si="1809"/>
        <v>0.29533186161224834</v>
      </c>
      <c r="AP3743" s="6">
        <f t="shared" si="1812"/>
        <v>105057.96</v>
      </c>
      <c r="AQ3743" s="5" t="s">
        <v>4</v>
      </c>
    </row>
    <row r="3744" spans="1:43" ht="25.5" x14ac:dyDescent="0.25">
      <c r="A3744" s="42">
        <v>1283</v>
      </c>
      <c r="B3744" s="24">
        <v>78181508</v>
      </c>
      <c r="C3744" s="26">
        <v>8714102</v>
      </c>
      <c r="D3744" s="24" t="s">
        <v>3</v>
      </c>
      <c r="E3744" s="24" t="s">
        <v>3</v>
      </c>
      <c r="F3744" s="23" t="s">
        <v>227</v>
      </c>
      <c r="G3744" s="22" t="s">
        <v>1</v>
      </c>
      <c r="H3744" s="21">
        <v>1</v>
      </c>
      <c r="I3744" s="20">
        <v>175527.4029579832</v>
      </c>
      <c r="J3744" s="20">
        <f t="shared" si="1789"/>
        <v>33350.206562016807</v>
      </c>
      <c r="K3744" s="19">
        <f t="shared" si="1790"/>
        <v>208877.60952</v>
      </c>
      <c r="L3744" s="15">
        <f t="shared" si="1791"/>
        <v>208877.60952</v>
      </c>
      <c r="M3744" s="17">
        <v>142717.64705882352</v>
      </c>
      <c r="N3744" s="17">
        <v>27116.352941176468</v>
      </c>
      <c r="O3744" s="16">
        <v>169834</v>
      </c>
      <c r="P3744" s="18">
        <v>169834</v>
      </c>
      <c r="Q3744" s="17">
        <v>133381.51260504202</v>
      </c>
      <c r="R3744" s="17">
        <v>25342.487394957985</v>
      </c>
      <c r="S3744" s="16">
        <v>158724</v>
      </c>
      <c r="T3744" s="15">
        <f t="shared" si="1807"/>
        <v>158724</v>
      </c>
      <c r="U3744" s="14"/>
      <c r="V3744" s="14"/>
      <c r="W3744" s="14"/>
      <c r="X3744" s="14"/>
      <c r="Y3744" s="14"/>
      <c r="Z3744" s="14"/>
      <c r="AA3744" s="14"/>
      <c r="AB3744" s="13">
        <v>98000</v>
      </c>
      <c r="AC3744" s="12">
        <f t="shared" si="1792"/>
        <v>18620</v>
      </c>
      <c r="AD3744" s="6">
        <f t="shared" si="1793"/>
        <v>116620</v>
      </c>
      <c r="AE3744" s="6">
        <f t="shared" si="1794"/>
        <v>5947.62</v>
      </c>
      <c r="AF3744" s="6">
        <f t="shared" si="1795"/>
        <v>122567.62</v>
      </c>
      <c r="AG3744" s="9">
        <f t="shared" si="1810"/>
        <v>122567.62</v>
      </c>
      <c r="AH3744" s="11">
        <f t="shared" si="1800"/>
        <v>208877.60952</v>
      </c>
      <c r="AI3744" s="11">
        <f t="shared" si="1801"/>
        <v>164279</v>
      </c>
      <c r="AJ3744" s="10">
        <f t="shared" si="1802"/>
        <v>165000.80737999998</v>
      </c>
      <c r="AK3744" s="9">
        <f t="shared" si="1803"/>
        <v>143423.31</v>
      </c>
      <c r="AL3744" s="9">
        <f t="shared" si="1808"/>
        <v>186578.30476</v>
      </c>
      <c r="AM3744" s="6">
        <f t="shared" si="1811"/>
        <v>159143.16573542796</v>
      </c>
      <c r="AN3744" s="8">
        <f t="shared" si="1796"/>
        <v>35536.400207142397</v>
      </c>
      <c r="AO3744" s="7">
        <f t="shared" si="1809"/>
        <v>0.21631736379660454</v>
      </c>
      <c r="AP3744" s="6">
        <f t="shared" si="1812"/>
        <v>122567.62</v>
      </c>
      <c r="AQ3744" s="5" t="s">
        <v>4</v>
      </c>
    </row>
    <row r="3745" spans="1:43" x14ac:dyDescent="0.25">
      <c r="A3745" s="42">
        <v>1284</v>
      </c>
      <c r="B3745" s="24">
        <v>78181508</v>
      </c>
      <c r="C3745" s="26">
        <v>8714102</v>
      </c>
      <c r="D3745" s="24" t="s">
        <v>3</v>
      </c>
      <c r="E3745" s="24" t="s">
        <v>3</v>
      </c>
      <c r="F3745" s="23" t="s">
        <v>226</v>
      </c>
      <c r="G3745" s="22" t="s">
        <v>1</v>
      </c>
      <c r="H3745" s="21">
        <v>1</v>
      </c>
      <c r="I3745" s="20">
        <v>593788.97571428574</v>
      </c>
      <c r="J3745" s="20">
        <f t="shared" si="1789"/>
        <v>112819.90538571429</v>
      </c>
      <c r="K3745" s="19">
        <f t="shared" si="1790"/>
        <v>706608.8811</v>
      </c>
      <c r="L3745" s="15">
        <f t="shared" si="1791"/>
        <v>706608.8811</v>
      </c>
      <c r="M3745" s="17">
        <v>487311.76470588235</v>
      </c>
      <c r="N3745" s="17">
        <v>92589.23529411765</v>
      </c>
      <c r="O3745" s="16">
        <v>579901</v>
      </c>
      <c r="P3745" s="18">
        <v>579901</v>
      </c>
      <c r="Q3745" s="17">
        <v>451214.28571428574</v>
      </c>
      <c r="R3745" s="17">
        <v>85730.71428571429</v>
      </c>
      <c r="S3745" s="16">
        <v>536945</v>
      </c>
      <c r="T3745" s="15">
        <f t="shared" si="1807"/>
        <v>536945</v>
      </c>
      <c r="U3745" s="14"/>
      <c r="V3745" s="14"/>
      <c r="W3745" s="14"/>
      <c r="X3745" s="14"/>
      <c r="Y3745" s="14"/>
      <c r="Z3745" s="14"/>
      <c r="AA3745" s="14"/>
      <c r="AB3745" s="13">
        <v>95000</v>
      </c>
      <c r="AC3745" s="12">
        <f t="shared" si="1792"/>
        <v>18050</v>
      </c>
      <c r="AD3745" s="6">
        <f t="shared" si="1793"/>
        <v>113050</v>
      </c>
      <c r="AE3745" s="6">
        <f t="shared" si="1794"/>
        <v>5765.5499999999993</v>
      </c>
      <c r="AF3745" s="6">
        <f t="shared" si="1795"/>
        <v>118815.55</v>
      </c>
      <c r="AG3745" s="9">
        <f t="shared" si="1810"/>
        <v>118815.55</v>
      </c>
      <c r="AH3745" s="11">
        <f t="shared" si="1800"/>
        <v>706608.8811</v>
      </c>
      <c r="AI3745" s="11">
        <f t="shared" si="1801"/>
        <v>558423</v>
      </c>
      <c r="AJ3745" s="10">
        <f t="shared" si="1802"/>
        <v>485567.60777499998</v>
      </c>
      <c r="AK3745" s="9">
        <f t="shared" si="1803"/>
        <v>338619.27500000002</v>
      </c>
      <c r="AL3745" s="9">
        <f t="shared" si="1808"/>
        <v>632515.94054999994</v>
      </c>
      <c r="AM3745" s="6">
        <f t="shared" si="1811"/>
        <v>298097.30630141246</v>
      </c>
      <c r="AN3745" s="8">
        <f t="shared" si="1796"/>
        <v>254888.69578429175</v>
      </c>
      <c r="AO3745" s="7">
        <f t="shared" si="1809"/>
        <v>0.4564437635704327</v>
      </c>
      <c r="AP3745" s="6">
        <f>+AM3745</f>
        <v>298097.30630141246</v>
      </c>
      <c r="AQ3745" s="5" t="s">
        <v>0</v>
      </c>
    </row>
    <row r="3746" spans="1:43" ht="38.25" x14ac:dyDescent="0.25">
      <c r="A3746" s="42">
        <v>1285</v>
      </c>
      <c r="B3746" s="24">
        <v>78181508</v>
      </c>
      <c r="C3746" s="26">
        <v>8714102</v>
      </c>
      <c r="D3746" s="24" t="s">
        <v>3</v>
      </c>
      <c r="E3746" s="24" t="s">
        <v>3</v>
      </c>
      <c r="F3746" s="23" t="s">
        <v>225</v>
      </c>
      <c r="G3746" s="22" t="s">
        <v>1</v>
      </c>
      <c r="H3746" s="21">
        <v>1</v>
      </c>
      <c r="I3746" s="20">
        <v>160438.97344537816</v>
      </c>
      <c r="J3746" s="20">
        <f t="shared" si="1789"/>
        <v>30483.404954621848</v>
      </c>
      <c r="K3746" s="19">
        <f t="shared" si="1790"/>
        <v>190922.37840000002</v>
      </c>
      <c r="L3746" s="15">
        <f t="shared" si="1791"/>
        <v>190922.37840000002</v>
      </c>
      <c r="M3746" s="17">
        <v>128011.76470588236</v>
      </c>
      <c r="N3746" s="17">
        <v>24322.23529411765</v>
      </c>
      <c r="O3746" s="16">
        <v>152334</v>
      </c>
      <c r="P3746" s="18">
        <v>152334</v>
      </c>
      <c r="Q3746" s="17">
        <v>121915.96638655463</v>
      </c>
      <c r="R3746" s="17">
        <v>23164.033613445379</v>
      </c>
      <c r="S3746" s="16">
        <v>145080</v>
      </c>
      <c r="T3746" s="15">
        <f t="shared" si="1807"/>
        <v>145080</v>
      </c>
      <c r="U3746" s="14"/>
      <c r="V3746" s="14"/>
      <c r="W3746" s="14"/>
      <c r="X3746" s="14"/>
      <c r="Y3746" s="14"/>
      <c r="Z3746" s="14"/>
      <c r="AA3746" s="14"/>
      <c r="AB3746" s="13">
        <v>142000</v>
      </c>
      <c r="AC3746" s="12">
        <f t="shared" si="1792"/>
        <v>26980</v>
      </c>
      <c r="AD3746" s="6">
        <f t="shared" si="1793"/>
        <v>168980</v>
      </c>
      <c r="AE3746" s="6">
        <f t="shared" si="1794"/>
        <v>8617.98</v>
      </c>
      <c r="AF3746" s="6">
        <f t="shared" si="1795"/>
        <v>177597.98</v>
      </c>
      <c r="AG3746" s="9">
        <f t="shared" si="1810"/>
        <v>145080</v>
      </c>
      <c r="AH3746" s="11">
        <f t="shared" si="1800"/>
        <v>190922.37840000002</v>
      </c>
      <c r="AI3746" s="11">
        <f t="shared" si="1801"/>
        <v>164965.99</v>
      </c>
      <c r="AJ3746" s="10">
        <f t="shared" si="1802"/>
        <v>166483.58960000001</v>
      </c>
      <c r="AK3746" s="9">
        <f t="shared" si="1803"/>
        <v>155022.995</v>
      </c>
      <c r="AL3746" s="9">
        <f t="shared" si="1808"/>
        <v>177944.18420000002</v>
      </c>
      <c r="AM3746" s="6">
        <f t="shared" si="1811"/>
        <v>164435.16580516798</v>
      </c>
      <c r="AN3746" s="8">
        <f t="shared" si="1796"/>
        <v>21440.682557451943</v>
      </c>
      <c r="AO3746" s="7">
        <f t="shared" si="1809"/>
        <v>0.12997032029118211</v>
      </c>
      <c r="AP3746" s="6">
        <f>+AG3746</f>
        <v>145080</v>
      </c>
      <c r="AQ3746" s="5" t="s">
        <v>4</v>
      </c>
    </row>
    <row r="3747" spans="1:43" x14ac:dyDescent="0.25">
      <c r="A3747" s="191" t="s">
        <v>224</v>
      </c>
      <c r="B3747" s="192"/>
      <c r="C3747" s="192"/>
      <c r="D3747" s="192"/>
      <c r="E3747" s="192"/>
      <c r="F3747" s="192"/>
      <c r="G3747" s="192"/>
      <c r="H3747" s="192"/>
      <c r="I3747" s="192"/>
      <c r="J3747" s="192"/>
      <c r="K3747" s="192"/>
      <c r="L3747" s="193"/>
      <c r="M3747" s="41"/>
      <c r="N3747" s="41"/>
      <c r="O3747" s="41"/>
      <c r="P3747" s="40"/>
      <c r="Q3747" s="39"/>
      <c r="R3747" s="39"/>
      <c r="S3747" s="39"/>
      <c r="T3747" s="15">
        <f t="shared" si="1807"/>
        <v>0</v>
      </c>
      <c r="U3747" s="39"/>
      <c r="V3747" s="39"/>
      <c r="W3747" s="39"/>
      <c r="X3747" s="39"/>
      <c r="Y3747" s="39"/>
      <c r="Z3747" s="39"/>
      <c r="AA3747" s="39"/>
      <c r="AB3747" s="13"/>
      <c r="AC3747" s="12"/>
      <c r="AD3747" s="6"/>
      <c r="AE3747" s="6"/>
      <c r="AF3747" s="6"/>
      <c r="AG3747" s="9"/>
      <c r="AH3747" s="5"/>
      <c r="AI3747" s="5"/>
      <c r="AJ3747" s="5"/>
      <c r="AK3747" s="9"/>
      <c r="AL3747" s="9"/>
      <c r="AM3747" s="6"/>
      <c r="AN3747" s="8"/>
      <c r="AO3747" s="7"/>
      <c r="AP3747" s="6"/>
      <c r="AQ3747" s="5"/>
    </row>
    <row r="3748" spans="1:43" ht="51" x14ac:dyDescent="0.25">
      <c r="A3748" s="38" t="s">
        <v>143</v>
      </c>
      <c r="B3748" s="31" t="s">
        <v>142</v>
      </c>
      <c r="C3748" s="31" t="s">
        <v>141</v>
      </c>
      <c r="D3748" s="31" t="s">
        <v>140</v>
      </c>
      <c r="E3748" s="31" t="s">
        <v>139</v>
      </c>
      <c r="F3748" s="31" t="s">
        <v>180</v>
      </c>
      <c r="G3748" s="37" t="s">
        <v>138</v>
      </c>
      <c r="H3748" s="36" t="s">
        <v>137</v>
      </c>
      <c r="I3748" s="35" t="s">
        <v>136</v>
      </c>
      <c r="J3748" s="31" t="s">
        <v>135</v>
      </c>
      <c r="K3748" s="31" t="s">
        <v>134</v>
      </c>
      <c r="L3748" s="34" t="s">
        <v>133</v>
      </c>
      <c r="M3748" s="33" t="s">
        <v>136</v>
      </c>
      <c r="N3748" s="33" t="s">
        <v>135</v>
      </c>
      <c r="O3748" s="33" t="s">
        <v>134</v>
      </c>
      <c r="P3748" s="32" t="s">
        <v>133</v>
      </c>
      <c r="Q3748" s="31"/>
      <c r="R3748" s="31"/>
      <c r="S3748" s="31"/>
      <c r="T3748" s="15">
        <f t="shared" si="1807"/>
        <v>0</v>
      </c>
      <c r="U3748" s="31"/>
      <c r="V3748" s="31"/>
      <c r="W3748" s="31"/>
      <c r="X3748" s="31"/>
      <c r="Y3748" s="31"/>
      <c r="Z3748" s="31"/>
      <c r="AA3748" s="31"/>
      <c r="AB3748" s="13"/>
      <c r="AC3748" s="12"/>
      <c r="AD3748" s="6"/>
      <c r="AE3748" s="6"/>
      <c r="AF3748" s="6"/>
      <c r="AG3748" s="9"/>
      <c r="AH3748" s="5"/>
      <c r="AI3748" s="5"/>
      <c r="AJ3748" s="5"/>
      <c r="AK3748" s="9"/>
      <c r="AL3748" s="9"/>
      <c r="AM3748" s="6"/>
      <c r="AN3748" s="8"/>
      <c r="AO3748" s="7"/>
      <c r="AP3748" s="6"/>
      <c r="AQ3748" s="5"/>
    </row>
    <row r="3749" spans="1:43" ht="25.5" x14ac:dyDescent="0.25">
      <c r="A3749" s="42">
        <v>1286</v>
      </c>
      <c r="B3749" s="24">
        <v>78181508</v>
      </c>
      <c r="C3749" s="26">
        <v>8714102</v>
      </c>
      <c r="D3749" s="24" t="s">
        <v>3</v>
      </c>
      <c r="E3749" s="24" t="s">
        <v>3</v>
      </c>
      <c r="F3749" s="23" t="s">
        <v>223</v>
      </c>
      <c r="G3749" s="22" t="s">
        <v>1</v>
      </c>
      <c r="H3749" s="21">
        <v>1</v>
      </c>
      <c r="I3749" s="20">
        <v>3704658.4267563024</v>
      </c>
      <c r="J3749" s="20">
        <f t="shared" ref="J3749:J3790" si="1813">+I3749*0.19</f>
        <v>703885.1010836974</v>
      </c>
      <c r="K3749" s="19">
        <f t="shared" ref="K3749:K3790" si="1814">+I3749+J3749</f>
        <v>4408543.5278399996</v>
      </c>
      <c r="L3749" s="15">
        <f t="shared" ref="L3749:L3790" si="1815">+H3749*K3749</f>
        <v>4408543.5278399996</v>
      </c>
      <c r="M3749" s="17">
        <v>2955889.0756302522</v>
      </c>
      <c r="N3749" s="17">
        <v>561618.92436974798</v>
      </c>
      <c r="O3749" s="16">
        <v>3517508</v>
      </c>
      <c r="P3749" s="18">
        <v>3517508</v>
      </c>
      <c r="Q3749" s="17">
        <v>2815132.7731092437</v>
      </c>
      <c r="R3749" s="17">
        <v>534875.22689075628</v>
      </c>
      <c r="S3749" s="16">
        <v>3350008</v>
      </c>
      <c r="T3749" s="15">
        <f t="shared" si="1807"/>
        <v>3350008</v>
      </c>
      <c r="U3749" s="14"/>
      <c r="V3749" s="14"/>
      <c r="W3749" s="14"/>
      <c r="X3749" s="14"/>
      <c r="Y3749" s="14"/>
      <c r="Z3749" s="14"/>
      <c r="AA3749" s="14"/>
      <c r="AB3749" s="13">
        <v>173000</v>
      </c>
      <c r="AC3749" s="12">
        <f t="shared" ref="AC3749:AC3790" si="1816">+AB3749*19%</f>
        <v>32870</v>
      </c>
      <c r="AD3749" s="6">
        <f t="shared" ref="AD3749:AD3790" si="1817">+AB3749+AC3749</f>
        <v>205870</v>
      </c>
      <c r="AE3749" s="6">
        <f t="shared" ref="AE3749:AE3790" si="1818">+AD3749*5.1%</f>
        <v>10499.369999999999</v>
      </c>
      <c r="AF3749" s="6">
        <f t="shared" ref="AF3749:AF3790" si="1819">+AD3749+AE3749</f>
        <v>216369.37</v>
      </c>
      <c r="AG3749" s="9">
        <f>MIN(L3749,P3749,T3749,AF3749)</f>
        <v>216369.37</v>
      </c>
      <c r="AH3749" s="11">
        <f t="shared" ref="AH3749:AH3790" si="1820">MAX(L3749,P3749,T3749,AF3749)</f>
        <v>4408543.5278399996</v>
      </c>
      <c r="AI3749" s="11">
        <f t="shared" ref="AI3749:AI3790" si="1821">MEDIAN(L3749,P3749,T3749,AF3749)</f>
        <v>3433758</v>
      </c>
      <c r="AJ3749" s="10">
        <f t="shared" ref="AJ3749:AJ3790" si="1822">AVERAGE(L3749,P3749,T3749,AF3749)</f>
        <v>2873107.2244599997</v>
      </c>
      <c r="AK3749" s="9">
        <f t="shared" si="1803"/>
        <v>1825063.6850000001</v>
      </c>
      <c r="AL3749" s="9">
        <f t="shared" si="1808"/>
        <v>3921150.7639199998</v>
      </c>
      <c r="AM3749" s="6">
        <f t="shared" si="1811"/>
        <v>736464.13806448213</v>
      </c>
      <c r="AN3749" s="8">
        <f t="shared" ref="AN3749:AN3812" si="1823">STDEVA(L3749,P3749,T3749,AF3749)</f>
        <v>1831075.0374470525</v>
      </c>
      <c r="AO3749" s="7">
        <f t="shared" si="1809"/>
        <v>0.5332568682612614</v>
      </c>
      <c r="AP3749" s="6">
        <f t="shared" ref="AP3749:AP3773" si="1824">+AM3749</f>
        <v>736464.13806448213</v>
      </c>
      <c r="AQ3749" s="5" t="s">
        <v>0</v>
      </c>
    </row>
    <row r="3750" spans="1:43" ht="25.5" x14ac:dyDescent="0.25">
      <c r="A3750" s="42">
        <v>1287</v>
      </c>
      <c r="B3750" s="24">
        <v>78181508</v>
      </c>
      <c r="C3750" s="26">
        <v>8714102</v>
      </c>
      <c r="D3750" s="24" t="s">
        <v>3</v>
      </c>
      <c r="E3750" s="24" t="s">
        <v>3</v>
      </c>
      <c r="F3750" s="23" t="s">
        <v>222</v>
      </c>
      <c r="G3750" s="22" t="s">
        <v>1</v>
      </c>
      <c r="H3750" s="21">
        <v>1</v>
      </c>
      <c r="I3750" s="20">
        <v>14080267.187394958</v>
      </c>
      <c r="J3750" s="20">
        <f t="shared" si="1813"/>
        <v>2675250.7656050422</v>
      </c>
      <c r="K3750" s="19">
        <f t="shared" si="1814"/>
        <v>16755517.953</v>
      </c>
      <c r="L3750" s="15">
        <f t="shared" si="1815"/>
        <v>16755517.953</v>
      </c>
      <c r="M3750" s="17">
        <v>11234426.890756303</v>
      </c>
      <c r="N3750" s="17">
        <v>2134541.1092436975</v>
      </c>
      <c r="O3750" s="16">
        <v>13368968</v>
      </c>
      <c r="P3750" s="18">
        <v>13368968</v>
      </c>
      <c r="Q3750" s="17">
        <v>10699453.781512605</v>
      </c>
      <c r="R3750" s="17">
        <v>2032896.218487395</v>
      </c>
      <c r="S3750" s="16">
        <v>12732350</v>
      </c>
      <c r="T3750" s="15">
        <f t="shared" si="1807"/>
        <v>12732350</v>
      </c>
      <c r="U3750" s="14"/>
      <c r="V3750" s="14"/>
      <c r="W3750" s="14"/>
      <c r="X3750" s="14"/>
      <c r="Y3750" s="14"/>
      <c r="Z3750" s="14"/>
      <c r="AA3750" s="14"/>
      <c r="AB3750" s="13"/>
      <c r="AC3750" s="12">
        <f t="shared" si="1816"/>
        <v>0</v>
      </c>
      <c r="AD3750" s="6">
        <f t="shared" si="1817"/>
        <v>0</v>
      </c>
      <c r="AE3750" s="6">
        <f t="shared" si="1818"/>
        <v>0</v>
      </c>
      <c r="AF3750" s="6">
        <f t="shared" si="1819"/>
        <v>0</v>
      </c>
      <c r="AG3750" s="9">
        <f t="shared" ref="AG3750:AG3756" si="1825">MIN(L3750,P3750,T3750)</f>
        <v>12732350</v>
      </c>
      <c r="AH3750" s="11">
        <f t="shared" si="1820"/>
        <v>16755517.953</v>
      </c>
      <c r="AI3750" s="11">
        <f t="shared" si="1821"/>
        <v>13050659</v>
      </c>
      <c r="AJ3750" s="10">
        <f t="shared" si="1822"/>
        <v>10714208.98825</v>
      </c>
      <c r="AK3750" s="9">
        <f t="shared" si="1803"/>
        <v>12891504.5</v>
      </c>
      <c r="AL3750" s="9">
        <f t="shared" si="1808"/>
        <v>14903088.476500001</v>
      </c>
      <c r="AM3750" s="6">
        <f t="shared" ref="AM3750:AM3756" si="1826">HARMEAN(L3750,P3750,T3750)</f>
        <v>14083051.296811119</v>
      </c>
      <c r="AN3750" s="8">
        <f t="shared" si="1823"/>
        <v>7357815.0471735578</v>
      </c>
      <c r="AO3750" s="7">
        <f t="shared" si="1809"/>
        <v>0.56378877474107303</v>
      </c>
      <c r="AP3750" s="6">
        <f t="shared" si="1824"/>
        <v>14083051.296811119</v>
      </c>
      <c r="AQ3750" s="5" t="s">
        <v>0</v>
      </c>
    </row>
    <row r="3751" spans="1:43" ht="25.5" x14ac:dyDescent="0.25">
      <c r="A3751" s="42">
        <v>1288</v>
      </c>
      <c r="B3751" s="24">
        <v>78181508</v>
      </c>
      <c r="C3751" s="26">
        <v>8714102</v>
      </c>
      <c r="D3751" s="24" t="s">
        <v>3</v>
      </c>
      <c r="E3751" s="24" t="s">
        <v>3</v>
      </c>
      <c r="F3751" s="23" t="s">
        <v>221</v>
      </c>
      <c r="G3751" s="22" t="s">
        <v>1</v>
      </c>
      <c r="H3751" s="21">
        <v>1</v>
      </c>
      <c r="I3751" s="20">
        <v>1657385.0231596641</v>
      </c>
      <c r="J3751" s="20">
        <f t="shared" si="1813"/>
        <v>314903.15440033621</v>
      </c>
      <c r="K3751" s="19">
        <f t="shared" si="1814"/>
        <v>1972288.1775600002</v>
      </c>
      <c r="L3751" s="15">
        <f t="shared" si="1815"/>
        <v>1972288.1775600002</v>
      </c>
      <c r="M3751" s="17">
        <v>1322401.6806722691</v>
      </c>
      <c r="N3751" s="17">
        <v>251256.31932773112</v>
      </c>
      <c r="O3751" s="16">
        <v>1573658.0000000002</v>
      </c>
      <c r="P3751" s="18">
        <v>1573658.0000000002</v>
      </c>
      <c r="Q3751" s="17">
        <v>1259430.2521008404</v>
      </c>
      <c r="R3751" s="17">
        <v>239291.74789915967</v>
      </c>
      <c r="S3751" s="16">
        <v>1498722</v>
      </c>
      <c r="T3751" s="15">
        <f t="shared" si="1807"/>
        <v>1498722</v>
      </c>
      <c r="U3751" s="14"/>
      <c r="V3751" s="14"/>
      <c r="W3751" s="14"/>
      <c r="X3751" s="14"/>
      <c r="Y3751" s="14"/>
      <c r="Z3751" s="14"/>
      <c r="AA3751" s="14"/>
      <c r="AB3751" s="13"/>
      <c r="AC3751" s="12">
        <f t="shared" si="1816"/>
        <v>0</v>
      </c>
      <c r="AD3751" s="6">
        <f t="shared" si="1817"/>
        <v>0</v>
      </c>
      <c r="AE3751" s="6">
        <f t="shared" si="1818"/>
        <v>0</v>
      </c>
      <c r="AF3751" s="6">
        <f t="shared" si="1819"/>
        <v>0</v>
      </c>
      <c r="AG3751" s="9">
        <f t="shared" si="1825"/>
        <v>1498722</v>
      </c>
      <c r="AH3751" s="11">
        <f t="shared" si="1820"/>
        <v>1972288.1775600002</v>
      </c>
      <c r="AI3751" s="11">
        <f t="shared" si="1821"/>
        <v>1536190</v>
      </c>
      <c r="AJ3751" s="10">
        <f t="shared" si="1822"/>
        <v>1261167.0443900002</v>
      </c>
      <c r="AK3751" s="9">
        <f t="shared" si="1803"/>
        <v>1517456</v>
      </c>
      <c r="AL3751" s="9">
        <f t="shared" si="1808"/>
        <v>1754239.0887800001</v>
      </c>
      <c r="AM3751" s="6">
        <f t="shared" si="1826"/>
        <v>1657712.6812815026</v>
      </c>
      <c r="AN3751" s="8">
        <f t="shared" si="1823"/>
        <v>866086.70354441856</v>
      </c>
      <c r="AO3751" s="7">
        <f t="shared" si="1809"/>
        <v>0.5637887914544546</v>
      </c>
      <c r="AP3751" s="6">
        <f t="shared" si="1824"/>
        <v>1657712.6812815026</v>
      </c>
      <c r="AQ3751" s="5" t="s">
        <v>0</v>
      </c>
    </row>
    <row r="3752" spans="1:43" ht="38.25" x14ac:dyDescent="0.25">
      <c r="A3752" s="42">
        <v>1289</v>
      </c>
      <c r="B3752" s="24">
        <v>78181508</v>
      </c>
      <c r="C3752" s="26">
        <v>8714102</v>
      </c>
      <c r="D3752" s="24" t="s">
        <v>3</v>
      </c>
      <c r="E3752" s="24" t="s">
        <v>3</v>
      </c>
      <c r="F3752" s="23" t="s">
        <v>220</v>
      </c>
      <c r="G3752" s="22" t="s">
        <v>1</v>
      </c>
      <c r="H3752" s="21">
        <v>1</v>
      </c>
      <c r="I3752" s="20">
        <v>8222057.2545882352</v>
      </c>
      <c r="J3752" s="20">
        <f t="shared" si="1813"/>
        <v>1562190.8783717647</v>
      </c>
      <c r="K3752" s="19">
        <f t="shared" si="1814"/>
        <v>9784248.1329599991</v>
      </c>
      <c r="L3752" s="15">
        <f t="shared" si="1815"/>
        <v>9784248.1329599991</v>
      </c>
      <c r="M3752" s="17">
        <v>6810166.3865546221</v>
      </c>
      <c r="N3752" s="17">
        <v>1293931.6134453781</v>
      </c>
      <c r="O3752" s="16">
        <v>8104098</v>
      </c>
      <c r="P3752" s="18">
        <v>8104098</v>
      </c>
      <c r="Q3752" s="17">
        <v>6247858.823529412</v>
      </c>
      <c r="R3752" s="17">
        <v>1187093.1764705882</v>
      </c>
      <c r="S3752" s="16">
        <v>7434952</v>
      </c>
      <c r="T3752" s="15">
        <f t="shared" si="1807"/>
        <v>7434952</v>
      </c>
      <c r="U3752" s="14"/>
      <c r="V3752" s="14"/>
      <c r="W3752" s="14"/>
      <c r="X3752" s="14"/>
      <c r="Y3752" s="14"/>
      <c r="Z3752" s="14"/>
      <c r="AA3752" s="14"/>
      <c r="AB3752" s="13"/>
      <c r="AC3752" s="12">
        <f t="shared" si="1816"/>
        <v>0</v>
      </c>
      <c r="AD3752" s="6">
        <f t="shared" si="1817"/>
        <v>0</v>
      </c>
      <c r="AE3752" s="6">
        <f t="shared" si="1818"/>
        <v>0</v>
      </c>
      <c r="AF3752" s="6">
        <f t="shared" si="1819"/>
        <v>0</v>
      </c>
      <c r="AG3752" s="9">
        <f t="shared" si="1825"/>
        <v>7434952</v>
      </c>
      <c r="AH3752" s="11">
        <f t="shared" si="1820"/>
        <v>9784248.1329599991</v>
      </c>
      <c r="AI3752" s="11">
        <f t="shared" si="1821"/>
        <v>7769525</v>
      </c>
      <c r="AJ3752" s="10">
        <f t="shared" si="1822"/>
        <v>6330824.5332399998</v>
      </c>
      <c r="AK3752" s="9">
        <f t="shared" si="1803"/>
        <v>7602238.5</v>
      </c>
      <c r="AL3752" s="9">
        <f t="shared" si="1808"/>
        <v>8776886.5664799996</v>
      </c>
      <c r="AM3752" s="6">
        <f t="shared" si="1826"/>
        <v>8331035.0024862355</v>
      </c>
      <c r="AN3752" s="8">
        <f t="shared" si="1823"/>
        <v>4334707.6056925068</v>
      </c>
      <c r="AO3752" s="7">
        <f t="shared" si="1809"/>
        <v>0.55791153329096788</v>
      </c>
      <c r="AP3752" s="6">
        <f t="shared" si="1824"/>
        <v>8331035.0024862355</v>
      </c>
      <c r="AQ3752" s="5" t="s">
        <v>0</v>
      </c>
    </row>
    <row r="3753" spans="1:43" ht="51" x14ac:dyDescent="0.25">
      <c r="A3753" s="42">
        <v>1290</v>
      </c>
      <c r="B3753" s="24">
        <v>78181508</v>
      </c>
      <c r="C3753" s="26">
        <v>8714102</v>
      </c>
      <c r="D3753" s="24" t="s">
        <v>3</v>
      </c>
      <c r="E3753" s="24" t="s">
        <v>3</v>
      </c>
      <c r="F3753" s="23" t="s">
        <v>219</v>
      </c>
      <c r="G3753" s="22" t="s">
        <v>1</v>
      </c>
      <c r="H3753" s="21">
        <v>1</v>
      </c>
      <c r="I3753" s="20">
        <v>5314634.99394958</v>
      </c>
      <c r="J3753" s="20">
        <f t="shared" si="1813"/>
        <v>1009780.6488504203</v>
      </c>
      <c r="K3753" s="19">
        <f t="shared" si="1814"/>
        <v>6324415.6428000005</v>
      </c>
      <c r="L3753" s="15">
        <f t="shared" si="1815"/>
        <v>6324415.6428000005</v>
      </c>
      <c r="M3753" s="17">
        <v>4402006.7226890754</v>
      </c>
      <c r="N3753" s="17">
        <v>836381.27731092437</v>
      </c>
      <c r="O3753" s="16">
        <v>5238388</v>
      </c>
      <c r="P3753" s="18">
        <v>5238388</v>
      </c>
      <c r="Q3753" s="17">
        <v>4038537.8151260507</v>
      </c>
      <c r="R3753" s="17">
        <v>767322.18487394962</v>
      </c>
      <c r="S3753" s="16">
        <v>4805860</v>
      </c>
      <c r="T3753" s="15">
        <f t="shared" si="1807"/>
        <v>4805860</v>
      </c>
      <c r="U3753" s="14"/>
      <c r="V3753" s="14"/>
      <c r="W3753" s="14"/>
      <c r="X3753" s="14"/>
      <c r="Y3753" s="14"/>
      <c r="Z3753" s="14"/>
      <c r="AA3753" s="14"/>
      <c r="AB3753" s="13"/>
      <c r="AC3753" s="12">
        <f t="shared" si="1816"/>
        <v>0</v>
      </c>
      <c r="AD3753" s="6">
        <f t="shared" si="1817"/>
        <v>0</v>
      </c>
      <c r="AE3753" s="6">
        <f t="shared" si="1818"/>
        <v>0</v>
      </c>
      <c r="AF3753" s="6">
        <f t="shared" si="1819"/>
        <v>0</v>
      </c>
      <c r="AG3753" s="9">
        <f t="shared" si="1825"/>
        <v>4805860</v>
      </c>
      <c r="AH3753" s="11">
        <f t="shared" si="1820"/>
        <v>6324415.6428000005</v>
      </c>
      <c r="AI3753" s="11">
        <f t="shared" si="1821"/>
        <v>5022124</v>
      </c>
      <c r="AJ3753" s="10">
        <f t="shared" si="1822"/>
        <v>4092165.9106999999</v>
      </c>
      <c r="AK3753" s="9">
        <f t="shared" si="1803"/>
        <v>4913992</v>
      </c>
      <c r="AL3753" s="9">
        <f t="shared" si="1808"/>
        <v>5673269.8213999998</v>
      </c>
      <c r="AM3753" s="6">
        <f t="shared" si="1826"/>
        <v>5385076.9859371865</v>
      </c>
      <c r="AN3753" s="8">
        <f t="shared" si="1823"/>
        <v>2801900.8451559395</v>
      </c>
      <c r="AO3753" s="7">
        <f t="shared" si="1809"/>
        <v>0.5579115221280756</v>
      </c>
      <c r="AP3753" s="6">
        <f t="shared" si="1824"/>
        <v>5385076.9859371865</v>
      </c>
      <c r="AQ3753" s="5" t="s">
        <v>0</v>
      </c>
    </row>
    <row r="3754" spans="1:43" ht="25.5" x14ac:dyDescent="0.25">
      <c r="A3754" s="42">
        <v>1291</v>
      </c>
      <c r="B3754" s="24">
        <v>78181508</v>
      </c>
      <c r="C3754" s="26">
        <v>8714102</v>
      </c>
      <c r="D3754" s="24" t="s">
        <v>3</v>
      </c>
      <c r="E3754" s="24" t="s">
        <v>3</v>
      </c>
      <c r="F3754" s="23" t="s">
        <v>218</v>
      </c>
      <c r="G3754" s="22" t="s">
        <v>1</v>
      </c>
      <c r="H3754" s="21">
        <v>1</v>
      </c>
      <c r="I3754" s="20">
        <v>1185391.6552436976</v>
      </c>
      <c r="J3754" s="20">
        <f t="shared" si="1813"/>
        <v>225224.41449630255</v>
      </c>
      <c r="K3754" s="19">
        <f t="shared" si="1814"/>
        <v>1410616.0697400002</v>
      </c>
      <c r="L3754" s="15">
        <f t="shared" si="1815"/>
        <v>1410616.0697400002</v>
      </c>
      <c r="M3754" s="17">
        <v>972828.57142857148</v>
      </c>
      <c r="N3754" s="17">
        <v>184837.42857142858</v>
      </c>
      <c r="O3754" s="16">
        <v>1157666</v>
      </c>
      <c r="P3754" s="18">
        <v>1157666</v>
      </c>
      <c r="Q3754" s="17">
        <v>900767.2268907564</v>
      </c>
      <c r="R3754" s="17">
        <v>171145.77310924372</v>
      </c>
      <c r="S3754" s="16">
        <v>1071913</v>
      </c>
      <c r="T3754" s="15">
        <f t="shared" si="1807"/>
        <v>1071913</v>
      </c>
      <c r="U3754" s="14"/>
      <c r="V3754" s="14"/>
      <c r="W3754" s="14"/>
      <c r="X3754" s="14"/>
      <c r="Y3754" s="14"/>
      <c r="Z3754" s="14"/>
      <c r="AA3754" s="14"/>
      <c r="AB3754" s="13"/>
      <c r="AC3754" s="12">
        <f t="shared" si="1816"/>
        <v>0</v>
      </c>
      <c r="AD3754" s="6">
        <f t="shared" si="1817"/>
        <v>0</v>
      </c>
      <c r="AE3754" s="6">
        <f t="shared" si="1818"/>
        <v>0</v>
      </c>
      <c r="AF3754" s="6">
        <f t="shared" si="1819"/>
        <v>0</v>
      </c>
      <c r="AG3754" s="9">
        <f t="shared" si="1825"/>
        <v>1071913</v>
      </c>
      <c r="AH3754" s="11">
        <f t="shared" si="1820"/>
        <v>1410616.0697400002</v>
      </c>
      <c r="AI3754" s="11">
        <f t="shared" si="1821"/>
        <v>1114789.5</v>
      </c>
      <c r="AJ3754" s="10">
        <f t="shared" si="1822"/>
        <v>910048.76743500005</v>
      </c>
      <c r="AK3754" s="9">
        <f t="shared" si="1803"/>
        <v>1093351.25</v>
      </c>
      <c r="AL3754" s="9">
        <f t="shared" si="1808"/>
        <v>1262702.7848700001</v>
      </c>
      <c r="AM3754" s="6">
        <f t="shared" si="1826"/>
        <v>1197304.3159987184</v>
      </c>
      <c r="AN3754" s="8">
        <f t="shared" si="1823"/>
        <v>623503.73078110593</v>
      </c>
      <c r="AO3754" s="7">
        <f t="shared" si="1809"/>
        <v>0.55930176125726505</v>
      </c>
      <c r="AP3754" s="6">
        <f t="shared" si="1824"/>
        <v>1197304.3159987184</v>
      </c>
      <c r="AQ3754" s="5" t="s">
        <v>0</v>
      </c>
    </row>
    <row r="3755" spans="1:43" ht="25.5" x14ac:dyDescent="0.25">
      <c r="A3755" s="42">
        <v>1292</v>
      </c>
      <c r="B3755" s="24">
        <v>78181508</v>
      </c>
      <c r="C3755" s="26">
        <v>8714102</v>
      </c>
      <c r="D3755" s="24" t="s">
        <v>3</v>
      </c>
      <c r="E3755" s="24" t="s">
        <v>3</v>
      </c>
      <c r="F3755" s="23" t="s">
        <v>217</v>
      </c>
      <c r="G3755" s="22" t="s">
        <v>1</v>
      </c>
      <c r="H3755" s="21">
        <v>1</v>
      </c>
      <c r="I3755" s="20">
        <v>2325377.57702521</v>
      </c>
      <c r="J3755" s="20">
        <f t="shared" si="1813"/>
        <v>441821.73963478993</v>
      </c>
      <c r="K3755" s="19">
        <f t="shared" si="1814"/>
        <v>2767199.31666</v>
      </c>
      <c r="L3755" s="15">
        <f t="shared" si="1815"/>
        <v>2767199.31666</v>
      </c>
      <c r="M3755" s="17">
        <v>1926063.8655462186</v>
      </c>
      <c r="N3755" s="17">
        <v>365952.13445378153</v>
      </c>
      <c r="O3755" s="16">
        <v>2292016</v>
      </c>
      <c r="P3755" s="18">
        <v>2292016</v>
      </c>
      <c r="Q3755" s="17">
        <v>1767031.0924369749</v>
      </c>
      <c r="R3755" s="17">
        <v>335735.90756302525</v>
      </c>
      <c r="S3755" s="16">
        <v>2102767</v>
      </c>
      <c r="T3755" s="15">
        <f t="shared" si="1807"/>
        <v>2102767</v>
      </c>
      <c r="U3755" s="14"/>
      <c r="V3755" s="14"/>
      <c r="W3755" s="14"/>
      <c r="X3755" s="14"/>
      <c r="Y3755" s="14"/>
      <c r="Z3755" s="14"/>
      <c r="AA3755" s="14"/>
      <c r="AB3755" s="13"/>
      <c r="AC3755" s="12">
        <f t="shared" si="1816"/>
        <v>0</v>
      </c>
      <c r="AD3755" s="6">
        <f t="shared" si="1817"/>
        <v>0</v>
      </c>
      <c r="AE3755" s="6">
        <f t="shared" si="1818"/>
        <v>0</v>
      </c>
      <c r="AF3755" s="6">
        <f t="shared" si="1819"/>
        <v>0</v>
      </c>
      <c r="AG3755" s="9">
        <f t="shared" si="1825"/>
        <v>2102767</v>
      </c>
      <c r="AH3755" s="11">
        <f t="shared" si="1820"/>
        <v>2767199.31666</v>
      </c>
      <c r="AI3755" s="11">
        <f t="shared" si="1821"/>
        <v>2197391.5</v>
      </c>
      <c r="AJ3755" s="10">
        <f t="shared" si="1822"/>
        <v>1790495.579165</v>
      </c>
      <c r="AK3755" s="9">
        <f t="shared" si="1803"/>
        <v>2150079.25</v>
      </c>
      <c r="AL3755" s="9">
        <f t="shared" si="1808"/>
        <v>2482295.40833</v>
      </c>
      <c r="AM3755" s="6">
        <f t="shared" si="1826"/>
        <v>2356198.8246149234</v>
      </c>
      <c r="AN3755" s="8">
        <f t="shared" si="1823"/>
        <v>1225950.0781884685</v>
      </c>
      <c r="AO3755" s="7">
        <f t="shared" si="1809"/>
        <v>0.55791154111066166</v>
      </c>
      <c r="AP3755" s="6">
        <f t="shared" si="1824"/>
        <v>2356198.8246149234</v>
      </c>
      <c r="AQ3755" s="5" t="s">
        <v>0</v>
      </c>
    </row>
    <row r="3756" spans="1:43" ht="25.5" x14ac:dyDescent="0.25">
      <c r="A3756" s="42">
        <v>1293</v>
      </c>
      <c r="B3756" s="24">
        <v>78181508</v>
      </c>
      <c r="C3756" s="26">
        <v>8714102</v>
      </c>
      <c r="D3756" s="24" t="s">
        <v>3</v>
      </c>
      <c r="E3756" s="24" t="s">
        <v>3</v>
      </c>
      <c r="F3756" s="23" t="s">
        <v>216</v>
      </c>
      <c r="G3756" s="22" t="s">
        <v>1</v>
      </c>
      <c r="H3756" s="21">
        <v>1</v>
      </c>
      <c r="I3756" s="20">
        <v>2047088.7240504203</v>
      </c>
      <c r="J3756" s="20">
        <f t="shared" si="1813"/>
        <v>388946.85756957985</v>
      </c>
      <c r="K3756" s="19">
        <f t="shared" si="1814"/>
        <v>2436035.5816200003</v>
      </c>
      <c r="L3756" s="15">
        <f t="shared" si="1815"/>
        <v>2436035.5816200003</v>
      </c>
      <c r="M3756" s="17">
        <v>1680006.7226890756</v>
      </c>
      <c r="N3756" s="17">
        <v>319201.27731092437</v>
      </c>
      <c r="O3756" s="16">
        <v>1999208</v>
      </c>
      <c r="P3756" s="18">
        <v>1999208</v>
      </c>
      <c r="Q3756" s="17">
        <v>1555562.1848739497</v>
      </c>
      <c r="R3756" s="17">
        <v>295556.81512605044</v>
      </c>
      <c r="S3756" s="16">
        <v>1851119.0000000002</v>
      </c>
      <c r="T3756" s="15">
        <f t="shared" si="1807"/>
        <v>1851119.0000000002</v>
      </c>
      <c r="U3756" s="14"/>
      <c r="V3756" s="14"/>
      <c r="W3756" s="14"/>
      <c r="X3756" s="14"/>
      <c r="Y3756" s="14"/>
      <c r="Z3756" s="14"/>
      <c r="AA3756" s="14"/>
      <c r="AB3756" s="13"/>
      <c r="AC3756" s="12">
        <f t="shared" si="1816"/>
        <v>0</v>
      </c>
      <c r="AD3756" s="6">
        <f t="shared" si="1817"/>
        <v>0</v>
      </c>
      <c r="AE3756" s="6">
        <f t="shared" si="1818"/>
        <v>0</v>
      </c>
      <c r="AF3756" s="6">
        <f t="shared" si="1819"/>
        <v>0</v>
      </c>
      <c r="AG3756" s="9">
        <f t="shared" si="1825"/>
        <v>1851119.0000000002</v>
      </c>
      <c r="AH3756" s="11">
        <f t="shared" si="1820"/>
        <v>2436035.5816200003</v>
      </c>
      <c r="AI3756" s="11">
        <f t="shared" si="1821"/>
        <v>1925163.5</v>
      </c>
      <c r="AJ3756" s="10">
        <f t="shared" si="1822"/>
        <v>1571590.6454050001</v>
      </c>
      <c r="AK3756" s="9">
        <f t="shared" si="1803"/>
        <v>1888141.25</v>
      </c>
      <c r="AL3756" s="9">
        <f t="shared" si="1808"/>
        <v>2180599.5408100002</v>
      </c>
      <c r="AM3756" s="6">
        <f t="shared" si="1826"/>
        <v>2067660.8976553404</v>
      </c>
      <c r="AN3756" s="8">
        <f t="shared" si="1823"/>
        <v>1076747.40266627</v>
      </c>
      <c r="AO3756" s="7">
        <f t="shared" si="1809"/>
        <v>0.55930179575203354</v>
      </c>
      <c r="AP3756" s="6">
        <f t="shared" si="1824"/>
        <v>2067660.8976553404</v>
      </c>
      <c r="AQ3756" s="5" t="s">
        <v>0</v>
      </c>
    </row>
    <row r="3757" spans="1:43" ht="25.5" x14ac:dyDescent="0.25">
      <c r="A3757" s="42">
        <v>1294</v>
      </c>
      <c r="B3757" s="24">
        <v>78181508</v>
      </c>
      <c r="C3757" s="26">
        <v>8714102</v>
      </c>
      <c r="D3757" s="24" t="s">
        <v>3</v>
      </c>
      <c r="E3757" s="24" t="s">
        <v>3</v>
      </c>
      <c r="F3757" s="23" t="s">
        <v>215</v>
      </c>
      <c r="G3757" s="22" t="s">
        <v>1</v>
      </c>
      <c r="H3757" s="21">
        <v>1</v>
      </c>
      <c r="I3757" s="20">
        <v>1586833.0130420169</v>
      </c>
      <c r="J3757" s="20">
        <f t="shared" si="1813"/>
        <v>301498.27247798321</v>
      </c>
      <c r="K3757" s="19">
        <f t="shared" si="1814"/>
        <v>1888331.2855200002</v>
      </c>
      <c r="L3757" s="15">
        <f t="shared" si="1815"/>
        <v>1888331.2855200002</v>
      </c>
      <c r="M3757" s="17">
        <v>1278168.0672268907</v>
      </c>
      <c r="N3757" s="17">
        <v>242851.93277310923</v>
      </c>
      <c r="O3757" s="16">
        <v>1521020</v>
      </c>
      <c r="P3757" s="18">
        <v>1521020</v>
      </c>
      <c r="Q3757" s="17">
        <v>1205818.487394958</v>
      </c>
      <c r="R3757" s="17">
        <v>229105.51260504202</v>
      </c>
      <c r="S3757" s="16">
        <v>1434924</v>
      </c>
      <c r="T3757" s="15">
        <f t="shared" si="1807"/>
        <v>1434924</v>
      </c>
      <c r="U3757" s="14"/>
      <c r="V3757" s="14"/>
      <c r="W3757" s="14"/>
      <c r="X3757" s="14"/>
      <c r="Y3757" s="14"/>
      <c r="Z3757" s="14"/>
      <c r="AA3757" s="14"/>
      <c r="AB3757" s="13">
        <v>165000</v>
      </c>
      <c r="AC3757" s="12">
        <f t="shared" si="1816"/>
        <v>31350</v>
      </c>
      <c r="AD3757" s="6">
        <f t="shared" si="1817"/>
        <v>196350</v>
      </c>
      <c r="AE3757" s="6">
        <f t="shared" si="1818"/>
        <v>10013.849999999999</v>
      </c>
      <c r="AF3757" s="6">
        <f t="shared" si="1819"/>
        <v>206363.85</v>
      </c>
      <c r="AG3757" s="9">
        <f>MIN(L3757,P3757,T3757,AF3757)</f>
        <v>206363.85</v>
      </c>
      <c r="AH3757" s="11">
        <f t="shared" si="1820"/>
        <v>1888331.2855200002</v>
      </c>
      <c r="AI3757" s="11">
        <f t="shared" si="1821"/>
        <v>1477972</v>
      </c>
      <c r="AJ3757" s="10">
        <f t="shared" si="1822"/>
        <v>1262659.78388</v>
      </c>
      <c r="AK3757" s="9">
        <f t="shared" si="1803"/>
        <v>842167.92500000005</v>
      </c>
      <c r="AL3757" s="9">
        <f t="shared" si="1808"/>
        <v>1683151.6427600002</v>
      </c>
      <c r="AM3757" s="6">
        <f>HARMEAN(L3757,P3757,T3757,AF3757)</f>
        <v>594377.25415121019</v>
      </c>
      <c r="AN3757" s="8">
        <f t="shared" si="1823"/>
        <v>731129.46626546804</v>
      </c>
      <c r="AO3757" s="7">
        <f t="shared" si="1809"/>
        <v>0.49468424724248367</v>
      </c>
      <c r="AP3757" s="6">
        <f t="shared" si="1824"/>
        <v>594377.25415121019</v>
      </c>
      <c r="AQ3757" s="5" t="s">
        <v>0</v>
      </c>
    </row>
    <row r="3758" spans="1:43" ht="25.5" x14ac:dyDescent="0.25">
      <c r="A3758" s="42">
        <v>1295</v>
      </c>
      <c r="B3758" s="24">
        <v>78181508</v>
      </c>
      <c r="C3758" s="26">
        <v>8714102</v>
      </c>
      <c r="D3758" s="24" t="s">
        <v>3</v>
      </c>
      <c r="E3758" s="24" t="s">
        <v>3</v>
      </c>
      <c r="F3758" s="23" t="s">
        <v>214</v>
      </c>
      <c r="G3758" s="22" t="s">
        <v>1</v>
      </c>
      <c r="H3758" s="21">
        <v>1</v>
      </c>
      <c r="I3758" s="20">
        <v>418243.87890756305</v>
      </c>
      <c r="J3758" s="20">
        <f t="shared" si="1813"/>
        <v>79466.336992436976</v>
      </c>
      <c r="K3758" s="19">
        <f t="shared" si="1814"/>
        <v>497710.21590000001</v>
      </c>
      <c r="L3758" s="15">
        <f t="shared" si="1815"/>
        <v>497710.21590000001</v>
      </c>
      <c r="M3758" s="17">
        <v>343244.53781512607</v>
      </c>
      <c r="N3758" s="17">
        <v>65216.462184873955</v>
      </c>
      <c r="O3758" s="16">
        <v>408461</v>
      </c>
      <c r="P3758" s="18">
        <v>408461</v>
      </c>
      <c r="Q3758" s="17">
        <v>317819.32773109246</v>
      </c>
      <c r="R3758" s="17">
        <v>60385.672268907569</v>
      </c>
      <c r="S3758" s="16">
        <v>378205</v>
      </c>
      <c r="T3758" s="15">
        <f t="shared" si="1807"/>
        <v>378205</v>
      </c>
      <c r="U3758" s="14"/>
      <c r="V3758" s="14"/>
      <c r="W3758" s="14"/>
      <c r="X3758" s="14"/>
      <c r="Y3758" s="14"/>
      <c r="Z3758" s="14"/>
      <c r="AA3758" s="14"/>
      <c r="AB3758" s="13"/>
      <c r="AC3758" s="12">
        <f t="shared" si="1816"/>
        <v>0</v>
      </c>
      <c r="AD3758" s="6">
        <f t="shared" si="1817"/>
        <v>0</v>
      </c>
      <c r="AE3758" s="6">
        <f t="shared" si="1818"/>
        <v>0</v>
      </c>
      <c r="AF3758" s="6">
        <f t="shared" si="1819"/>
        <v>0</v>
      </c>
      <c r="AG3758" s="9">
        <f t="shared" ref="AG3758:AG3773" si="1827">MIN(L3758,P3758,T3758)</f>
        <v>378205</v>
      </c>
      <c r="AH3758" s="11">
        <f t="shared" si="1820"/>
        <v>497710.21590000001</v>
      </c>
      <c r="AI3758" s="11">
        <f t="shared" si="1821"/>
        <v>393333</v>
      </c>
      <c r="AJ3758" s="10">
        <f t="shared" si="1822"/>
        <v>321094.05397499999</v>
      </c>
      <c r="AK3758" s="9">
        <f t="shared" si="1803"/>
        <v>385769</v>
      </c>
      <c r="AL3758" s="9">
        <f t="shared" si="1808"/>
        <v>445521.60794999998</v>
      </c>
      <c r="AM3758" s="6">
        <f t="shared" ref="AM3758:AM3773" si="1828">HARMEAN(L3758,P3758,T3758)</f>
        <v>422446.9069314815</v>
      </c>
      <c r="AN3758" s="8">
        <f t="shared" si="1823"/>
        <v>219991.89649077517</v>
      </c>
      <c r="AO3758" s="7">
        <f t="shared" si="1809"/>
        <v>0.55930190574087391</v>
      </c>
      <c r="AP3758" s="6">
        <f t="shared" si="1824"/>
        <v>422446.9069314815</v>
      </c>
      <c r="AQ3758" s="5" t="s">
        <v>0</v>
      </c>
    </row>
    <row r="3759" spans="1:43" x14ac:dyDescent="0.25">
      <c r="A3759" s="42">
        <v>1296</v>
      </c>
      <c r="B3759" s="24">
        <v>78181508</v>
      </c>
      <c r="C3759" s="26">
        <v>8714102</v>
      </c>
      <c r="D3759" s="24" t="s">
        <v>3</v>
      </c>
      <c r="E3759" s="24" t="s">
        <v>3</v>
      </c>
      <c r="F3759" s="23" t="s">
        <v>213</v>
      </c>
      <c r="G3759" s="22" t="s">
        <v>1</v>
      </c>
      <c r="H3759" s="21">
        <v>1</v>
      </c>
      <c r="I3759" s="20">
        <v>385451.64786554629</v>
      </c>
      <c r="J3759" s="20">
        <f t="shared" si="1813"/>
        <v>73235.813094453799</v>
      </c>
      <c r="K3759" s="19">
        <f t="shared" si="1814"/>
        <v>458687.46096000005</v>
      </c>
      <c r="L3759" s="15">
        <f t="shared" si="1815"/>
        <v>458687.46096000005</v>
      </c>
      <c r="M3759" s="17">
        <v>316332.77310924372</v>
      </c>
      <c r="N3759" s="17">
        <v>60103.226890756305</v>
      </c>
      <c r="O3759" s="16">
        <v>376436</v>
      </c>
      <c r="P3759" s="18">
        <v>376436</v>
      </c>
      <c r="Q3759" s="17">
        <v>292900.84033613448</v>
      </c>
      <c r="R3759" s="17">
        <v>55651.159663865554</v>
      </c>
      <c r="S3759" s="16">
        <v>348552.00000000006</v>
      </c>
      <c r="T3759" s="15">
        <f t="shared" si="1807"/>
        <v>348552.00000000006</v>
      </c>
      <c r="U3759" s="14"/>
      <c r="V3759" s="14"/>
      <c r="W3759" s="14"/>
      <c r="X3759" s="14"/>
      <c r="Y3759" s="14"/>
      <c r="Z3759" s="14"/>
      <c r="AA3759" s="14"/>
      <c r="AB3759" s="13"/>
      <c r="AC3759" s="12">
        <f t="shared" si="1816"/>
        <v>0</v>
      </c>
      <c r="AD3759" s="6">
        <f t="shared" si="1817"/>
        <v>0</v>
      </c>
      <c r="AE3759" s="6">
        <f t="shared" si="1818"/>
        <v>0</v>
      </c>
      <c r="AF3759" s="6">
        <f t="shared" si="1819"/>
        <v>0</v>
      </c>
      <c r="AG3759" s="9">
        <f t="shared" si="1827"/>
        <v>348552.00000000006</v>
      </c>
      <c r="AH3759" s="11">
        <f t="shared" si="1820"/>
        <v>458687.46096000005</v>
      </c>
      <c r="AI3759" s="11">
        <f t="shared" si="1821"/>
        <v>362494</v>
      </c>
      <c r="AJ3759" s="10">
        <f t="shared" si="1822"/>
        <v>295918.86524000001</v>
      </c>
      <c r="AK3759" s="9">
        <f t="shared" si="1803"/>
        <v>355523</v>
      </c>
      <c r="AL3759" s="9">
        <f t="shared" si="1808"/>
        <v>410590.73048000003</v>
      </c>
      <c r="AM3759" s="6">
        <f t="shared" si="1828"/>
        <v>389325.21367911156</v>
      </c>
      <c r="AN3759" s="8">
        <f t="shared" si="1823"/>
        <v>202743.55429311391</v>
      </c>
      <c r="AO3759" s="7">
        <f t="shared" si="1809"/>
        <v>0.55930182097666148</v>
      </c>
      <c r="AP3759" s="6">
        <f t="shared" si="1824"/>
        <v>389325.21367911156</v>
      </c>
      <c r="AQ3759" s="5" t="s">
        <v>0</v>
      </c>
    </row>
    <row r="3760" spans="1:43" ht="38.25" x14ac:dyDescent="0.25">
      <c r="A3760" s="42">
        <v>1297</v>
      </c>
      <c r="B3760" s="24">
        <v>78181508</v>
      </c>
      <c r="C3760" s="26">
        <v>8714102</v>
      </c>
      <c r="D3760" s="24" t="s">
        <v>3</v>
      </c>
      <c r="E3760" s="24" t="s">
        <v>3</v>
      </c>
      <c r="F3760" s="23" t="s">
        <v>212</v>
      </c>
      <c r="G3760" s="22" t="s">
        <v>1</v>
      </c>
      <c r="H3760" s="21">
        <v>1</v>
      </c>
      <c r="I3760" s="20">
        <v>494518.74322689074</v>
      </c>
      <c r="J3760" s="20">
        <f t="shared" si="1813"/>
        <v>93958.561213109249</v>
      </c>
      <c r="K3760" s="19">
        <f t="shared" si="1814"/>
        <v>588477.30443999998</v>
      </c>
      <c r="L3760" s="15">
        <f t="shared" si="1815"/>
        <v>588477.30443999998</v>
      </c>
      <c r="M3760" s="17">
        <v>405842.85714285716</v>
      </c>
      <c r="N3760" s="17">
        <v>77110.142857142855</v>
      </c>
      <c r="O3760" s="16">
        <v>482953</v>
      </c>
      <c r="P3760" s="18">
        <v>482953</v>
      </c>
      <c r="Q3760" s="17">
        <v>375779.83193277312</v>
      </c>
      <c r="R3760" s="17">
        <v>71398.168067226899</v>
      </c>
      <c r="S3760" s="16">
        <v>447178</v>
      </c>
      <c r="T3760" s="15">
        <f t="shared" si="1807"/>
        <v>447178</v>
      </c>
      <c r="U3760" s="14"/>
      <c r="V3760" s="14"/>
      <c r="W3760" s="14"/>
      <c r="X3760" s="14"/>
      <c r="Y3760" s="14"/>
      <c r="Z3760" s="14"/>
      <c r="AA3760" s="14"/>
      <c r="AB3760" s="13"/>
      <c r="AC3760" s="12">
        <f t="shared" si="1816"/>
        <v>0</v>
      </c>
      <c r="AD3760" s="6">
        <f t="shared" si="1817"/>
        <v>0</v>
      </c>
      <c r="AE3760" s="6">
        <f t="shared" si="1818"/>
        <v>0</v>
      </c>
      <c r="AF3760" s="6">
        <f t="shared" si="1819"/>
        <v>0</v>
      </c>
      <c r="AG3760" s="9">
        <f t="shared" si="1827"/>
        <v>447178</v>
      </c>
      <c r="AH3760" s="11">
        <f t="shared" si="1820"/>
        <v>588477.30443999998</v>
      </c>
      <c r="AI3760" s="11">
        <f t="shared" si="1821"/>
        <v>465065.5</v>
      </c>
      <c r="AJ3760" s="10">
        <f t="shared" si="1822"/>
        <v>379652.07611000002</v>
      </c>
      <c r="AK3760" s="9">
        <f t="shared" si="1803"/>
        <v>456121.75</v>
      </c>
      <c r="AL3760" s="9">
        <f t="shared" si="1808"/>
        <v>526771.40222000005</v>
      </c>
      <c r="AM3760" s="6">
        <f t="shared" si="1828"/>
        <v>499488.71434755629</v>
      </c>
      <c r="AN3760" s="8">
        <f t="shared" si="1823"/>
        <v>260111.83886643552</v>
      </c>
      <c r="AO3760" s="7">
        <f t="shared" si="1809"/>
        <v>0.55930151530576988</v>
      </c>
      <c r="AP3760" s="6">
        <f t="shared" si="1824"/>
        <v>499488.71434755629</v>
      </c>
      <c r="AQ3760" s="5" t="s">
        <v>0</v>
      </c>
    </row>
    <row r="3761" spans="1:43" ht="25.5" x14ac:dyDescent="0.25">
      <c r="A3761" s="42">
        <v>1298</v>
      </c>
      <c r="B3761" s="24">
        <v>78181508</v>
      </c>
      <c r="C3761" s="26">
        <v>8714102</v>
      </c>
      <c r="D3761" s="24" t="s">
        <v>3</v>
      </c>
      <c r="E3761" s="24" t="s">
        <v>3</v>
      </c>
      <c r="F3761" s="23" t="s">
        <v>211</v>
      </c>
      <c r="G3761" s="22" t="s">
        <v>1</v>
      </c>
      <c r="H3761" s="21">
        <v>1</v>
      </c>
      <c r="I3761" s="20">
        <v>409970.89875630254</v>
      </c>
      <c r="J3761" s="20">
        <f t="shared" si="1813"/>
        <v>77894.470763697478</v>
      </c>
      <c r="K3761" s="19">
        <f t="shared" si="1814"/>
        <v>487865.36952000001</v>
      </c>
      <c r="L3761" s="15">
        <f t="shared" si="1815"/>
        <v>487865.36952000001</v>
      </c>
      <c r="M3761" s="17">
        <v>330225.21008403361</v>
      </c>
      <c r="N3761" s="17">
        <v>62742.789915966387</v>
      </c>
      <c r="O3761" s="16">
        <v>392968</v>
      </c>
      <c r="P3761" s="18">
        <v>392968</v>
      </c>
      <c r="Q3761" s="17">
        <v>311532.77310924372</v>
      </c>
      <c r="R3761" s="17">
        <v>59191.226890756305</v>
      </c>
      <c r="S3761" s="16">
        <v>370724</v>
      </c>
      <c r="T3761" s="15">
        <f t="shared" si="1807"/>
        <v>370724</v>
      </c>
      <c r="U3761" s="14"/>
      <c r="V3761" s="14"/>
      <c r="W3761" s="14"/>
      <c r="X3761" s="14"/>
      <c r="Y3761" s="14"/>
      <c r="Z3761" s="14"/>
      <c r="AA3761" s="14"/>
      <c r="AB3761" s="13"/>
      <c r="AC3761" s="12">
        <f t="shared" si="1816"/>
        <v>0</v>
      </c>
      <c r="AD3761" s="6">
        <f t="shared" si="1817"/>
        <v>0</v>
      </c>
      <c r="AE3761" s="6">
        <f t="shared" si="1818"/>
        <v>0</v>
      </c>
      <c r="AF3761" s="6">
        <f t="shared" si="1819"/>
        <v>0</v>
      </c>
      <c r="AG3761" s="9">
        <f t="shared" si="1827"/>
        <v>370724</v>
      </c>
      <c r="AH3761" s="11">
        <f t="shared" si="1820"/>
        <v>487865.36952000001</v>
      </c>
      <c r="AI3761" s="11">
        <f t="shared" si="1821"/>
        <v>381846</v>
      </c>
      <c r="AJ3761" s="10">
        <f t="shared" si="1822"/>
        <v>312889.34237999999</v>
      </c>
      <c r="AK3761" s="9">
        <f t="shared" si="1803"/>
        <v>376285</v>
      </c>
      <c r="AL3761" s="9">
        <f t="shared" si="1808"/>
        <v>434855.68475999997</v>
      </c>
      <c r="AM3761" s="6">
        <f t="shared" si="1828"/>
        <v>411415.02347301942</v>
      </c>
      <c r="AN3761" s="8">
        <f t="shared" si="1823"/>
        <v>214688.75896432853</v>
      </c>
      <c r="AO3761" s="7">
        <f t="shared" si="1809"/>
        <v>0.56223911986593689</v>
      </c>
      <c r="AP3761" s="6">
        <f t="shared" si="1824"/>
        <v>411415.02347301942</v>
      </c>
      <c r="AQ3761" s="5" t="s">
        <v>0</v>
      </c>
    </row>
    <row r="3762" spans="1:43" ht="25.5" x14ac:dyDescent="0.25">
      <c r="A3762" s="42">
        <v>1299</v>
      </c>
      <c r="B3762" s="24">
        <v>78181508</v>
      </c>
      <c r="C3762" s="26">
        <v>8714102</v>
      </c>
      <c r="D3762" s="24" t="s">
        <v>3</v>
      </c>
      <c r="E3762" s="24" t="s">
        <v>3</v>
      </c>
      <c r="F3762" s="23" t="s">
        <v>210</v>
      </c>
      <c r="G3762" s="22" t="s">
        <v>1</v>
      </c>
      <c r="H3762" s="21">
        <v>1</v>
      </c>
      <c r="I3762" s="20">
        <v>718823.66369747894</v>
      </c>
      <c r="J3762" s="20">
        <f t="shared" si="1813"/>
        <v>136576.49610252099</v>
      </c>
      <c r="K3762" s="19">
        <f t="shared" si="1814"/>
        <v>855400.15979999991</v>
      </c>
      <c r="L3762" s="15">
        <f t="shared" si="1815"/>
        <v>855400.15979999991</v>
      </c>
      <c r="M3762" s="17">
        <v>579000.84033613442</v>
      </c>
      <c r="N3762" s="17">
        <v>110010.15966386555</v>
      </c>
      <c r="O3762" s="16">
        <v>689011</v>
      </c>
      <c r="P3762" s="18">
        <v>689011</v>
      </c>
      <c r="Q3762" s="17">
        <v>546226.89075630251</v>
      </c>
      <c r="R3762" s="17">
        <v>103783.10924369747</v>
      </c>
      <c r="S3762" s="16">
        <v>650010</v>
      </c>
      <c r="T3762" s="15">
        <f t="shared" si="1807"/>
        <v>650010</v>
      </c>
      <c r="U3762" s="14"/>
      <c r="V3762" s="14"/>
      <c r="W3762" s="14"/>
      <c r="X3762" s="14"/>
      <c r="Y3762" s="14"/>
      <c r="Z3762" s="14"/>
      <c r="AA3762" s="14"/>
      <c r="AB3762" s="13"/>
      <c r="AC3762" s="12">
        <f t="shared" si="1816"/>
        <v>0</v>
      </c>
      <c r="AD3762" s="6">
        <f t="shared" si="1817"/>
        <v>0</v>
      </c>
      <c r="AE3762" s="6">
        <f t="shared" si="1818"/>
        <v>0</v>
      </c>
      <c r="AF3762" s="6">
        <f t="shared" si="1819"/>
        <v>0</v>
      </c>
      <c r="AG3762" s="9">
        <f t="shared" si="1827"/>
        <v>650010</v>
      </c>
      <c r="AH3762" s="11">
        <f t="shared" si="1820"/>
        <v>855400.15979999991</v>
      </c>
      <c r="AI3762" s="11">
        <f t="shared" si="1821"/>
        <v>669510.5</v>
      </c>
      <c r="AJ3762" s="10">
        <f t="shared" si="1822"/>
        <v>548605.28995000001</v>
      </c>
      <c r="AK3762" s="9">
        <f t="shared" si="1803"/>
        <v>659760.25</v>
      </c>
      <c r="AL3762" s="9">
        <f t="shared" si="1808"/>
        <v>762455.32990000001</v>
      </c>
      <c r="AM3762" s="6">
        <f t="shared" si="1828"/>
        <v>721355.51135882968</v>
      </c>
      <c r="AN3762" s="8">
        <f t="shared" si="1823"/>
        <v>376425.08549173095</v>
      </c>
      <c r="AO3762" s="7">
        <f t="shared" si="1809"/>
        <v>0.56223925613075665</v>
      </c>
      <c r="AP3762" s="6">
        <f t="shared" si="1824"/>
        <v>721355.51135882968</v>
      </c>
      <c r="AQ3762" s="5" t="s">
        <v>0</v>
      </c>
    </row>
    <row r="3763" spans="1:43" ht="25.5" x14ac:dyDescent="0.25">
      <c r="A3763" s="42">
        <v>1300</v>
      </c>
      <c r="B3763" s="24">
        <v>78181508</v>
      </c>
      <c r="C3763" s="26">
        <v>8714102</v>
      </c>
      <c r="D3763" s="24" t="s">
        <v>3</v>
      </c>
      <c r="E3763" s="24" t="s">
        <v>3</v>
      </c>
      <c r="F3763" s="23" t="s">
        <v>209</v>
      </c>
      <c r="G3763" s="22" t="s">
        <v>1</v>
      </c>
      <c r="H3763" s="21">
        <v>1</v>
      </c>
      <c r="I3763" s="20">
        <v>4790197.0583697483</v>
      </c>
      <c r="J3763" s="20">
        <f t="shared" si="1813"/>
        <v>910137.44109025213</v>
      </c>
      <c r="K3763" s="19">
        <f t="shared" si="1814"/>
        <v>5700334.4994600005</v>
      </c>
      <c r="L3763" s="15">
        <f t="shared" si="1815"/>
        <v>5700334.4994600005</v>
      </c>
      <c r="M3763" s="17">
        <v>3967624.3697478995</v>
      </c>
      <c r="N3763" s="17">
        <v>753848.63025210088</v>
      </c>
      <c r="O3763" s="16">
        <v>4721473</v>
      </c>
      <c r="P3763" s="18">
        <v>4721473</v>
      </c>
      <c r="Q3763" s="17">
        <v>3640022.6890756306</v>
      </c>
      <c r="R3763" s="17">
        <v>691604.31092436984</v>
      </c>
      <c r="S3763" s="16">
        <v>4331627</v>
      </c>
      <c r="T3763" s="15">
        <f t="shared" si="1807"/>
        <v>4331627</v>
      </c>
      <c r="U3763" s="14"/>
      <c r="V3763" s="14"/>
      <c r="W3763" s="14"/>
      <c r="X3763" s="14"/>
      <c r="Y3763" s="14"/>
      <c r="Z3763" s="14"/>
      <c r="AA3763" s="14"/>
      <c r="AB3763" s="13"/>
      <c r="AC3763" s="12">
        <f t="shared" si="1816"/>
        <v>0</v>
      </c>
      <c r="AD3763" s="6">
        <f t="shared" si="1817"/>
        <v>0</v>
      </c>
      <c r="AE3763" s="6">
        <f t="shared" si="1818"/>
        <v>0</v>
      </c>
      <c r="AF3763" s="6">
        <f t="shared" si="1819"/>
        <v>0</v>
      </c>
      <c r="AG3763" s="9">
        <f t="shared" si="1827"/>
        <v>4331627</v>
      </c>
      <c r="AH3763" s="11">
        <f t="shared" si="1820"/>
        <v>5700334.4994600005</v>
      </c>
      <c r="AI3763" s="11">
        <f t="shared" si="1821"/>
        <v>4526550</v>
      </c>
      <c r="AJ3763" s="10">
        <f t="shared" si="1822"/>
        <v>3688358.6248650001</v>
      </c>
      <c r="AK3763" s="9">
        <f t="shared" si="1803"/>
        <v>4429088.5</v>
      </c>
      <c r="AL3763" s="9">
        <f t="shared" si="1808"/>
        <v>5113442.2497300003</v>
      </c>
      <c r="AM3763" s="6">
        <f t="shared" si="1828"/>
        <v>4853687.6284122821</v>
      </c>
      <c r="AN3763" s="8">
        <f t="shared" si="1823"/>
        <v>2525414.5389175056</v>
      </c>
      <c r="AO3763" s="7">
        <f t="shared" si="1809"/>
        <v>0.55791155270957038</v>
      </c>
      <c r="AP3763" s="6">
        <f t="shared" si="1824"/>
        <v>4853687.6284122821</v>
      </c>
      <c r="AQ3763" s="5" t="s">
        <v>0</v>
      </c>
    </row>
    <row r="3764" spans="1:43" ht="25.5" x14ac:dyDescent="0.25">
      <c r="A3764" s="42">
        <v>1301</v>
      </c>
      <c r="B3764" s="24">
        <v>78181508</v>
      </c>
      <c r="C3764" s="26">
        <v>8714102</v>
      </c>
      <c r="D3764" s="24" t="s">
        <v>3</v>
      </c>
      <c r="E3764" s="24" t="s">
        <v>3</v>
      </c>
      <c r="F3764" s="23" t="s">
        <v>208</v>
      </c>
      <c r="G3764" s="22" t="s">
        <v>1</v>
      </c>
      <c r="H3764" s="21">
        <v>1</v>
      </c>
      <c r="I3764" s="20">
        <v>1450371.4163697481</v>
      </c>
      <c r="J3764" s="20">
        <f t="shared" si="1813"/>
        <v>275570.56911025214</v>
      </c>
      <c r="K3764" s="19">
        <f t="shared" si="1814"/>
        <v>1725941.9854800003</v>
      </c>
      <c r="L3764" s="15">
        <f t="shared" si="1815"/>
        <v>1725941.9854800003</v>
      </c>
      <c r="M3764" s="17">
        <v>1179271.4285714286</v>
      </c>
      <c r="N3764" s="17">
        <v>224061.57142857145</v>
      </c>
      <c r="O3764" s="16">
        <v>1403333</v>
      </c>
      <c r="P3764" s="18">
        <v>1403333</v>
      </c>
      <c r="Q3764" s="17">
        <v>1102122.6890756304</v>
      </c>
      <c r="R3764" s="17">
        <v>209403.31092436978</v>
      </c>
      <c r="S3764" s="16">
        <v>1311526.0000000002</v>
      </c>
      <c r="T3764" s="15">
        <f t="shared" si="1807"/>
        <v>1311526.0000000002</v>
      </c>
      <c r="U3764" s="14"/>
      <c r="V3764" s="14"/>
      <c r="W3764" s="14"/>
      <c r="X3764" s="14"/>
      <c r="Y3764" s="14"/>
      <c r="Z3764" s="14"/>
      <c r="AA3764" s="14"/>
      <c r="AB3764" s="13"/>
      <c r="AC3764" s="12">
        <f t="shared" si="1816"/>
        <v>0</v>
      </c>
      <c r="AD3764" s="6">
        <f t="shared" si="1817"/>
        <v>0</v>
      </c>
      <c r="AE3764" s="6">
        <f t="shared" si="1818"/>
        <v>0</v>
      </c>
      <c r="AF3764" s="6">
        <f t="shared" si="1819"/>
        <v>0</v>
      </c>
      <c r="AG3764" s="9">
        <f t="shared" si="1827"/>
        <v>1311526.0000000002</v>
      </c>
      <c r="AH3764" s="11">
        <f t="shared" si="1820"/>
        <v>1725941.9854800003</v>
      </c>
      <c r="AI3764" s="11">
        <f t="shared" si="1821"/>
        <v>1357429.5</v>
      </c>
      <c r="AJ3764" s="10">
        <f t="shared" si="1822"/>
        <v>1110200.2463700001</v>
      </c>
      <c r="AK3764" s="9">
        <f t="shared" si="1803"/>
        <v>1334477.75</v>
      </c>
      <c r="AL3764" s="9">
        <f t="shared" si="1808"/>
        <v>1541685.7427400001</v>
      </c>
      <c r="AM3764" s="6">
        <f t="shared" si="1828"/>
        <v>1460242.2890957603</v>
      </c>
      <c r="AN3764" s="8">
        <f t="shared" si="1823"/>
        <v>761170.44666916563</v>
      </c>
      <c r="AO3764" s="7">
        <f t="shared" si="1809"/>
        <v>0.56074399935257457</v>
      </c>
      <c r="AP3764" s="6">
        <f t="shared" si="1824"/>
        <v>1460242.2890957603</v>
      </c>
      <c r="AQ3764" s="5" t="s">
        <v>0</v>
      </c>
    </row>
    <row r="3765" spans="1:43" ht="25.5" x14ac:dyDescent="0.25">
      <c r="A3765" s="42">
        <v>1302</v>
      </c>
      <c r="B3765" s="24">
        <v>78181508</v>
      </c>
      <c r="C3765" s="26">
        <v>8714102</v>
      </c>
      <c r="D3765" s="24" t="s">
        <v>3</v>
      </c>
      <c r="E3765" s="24" t="s">
        <v>3</v>
      </c>
      <c r="F3765" s="23" t="s">
        <v>207</v>
      </c>
      <c r="G3765" s="22" t="s">
        <v>1</v>
      </c>
      <c r="H3765" s="21">
        <v>1</v>
      </c>
      <c r="I3765" s="20">
        <v>1222910.3556302523</v>
      </c>
      <c r="J3765" s="20">
        <f t="shared" si="1813"/>
        <v>232352.96756974794</v>
      </c>
      <c r="K3765" s="19">
        <f t="shared" si="1814"/>
        <v>1455263.3232000002</v>
      </c>
      <c r="L3765" s="15">
        <f t="shared" si="1815"/>
        <v>1455263.3232000002</v>
      </c>
      <c r="M3765" s="17">
        <v>975741.17647058831</v>
      </c>
      <c r="N3765" s="17">
        <v>185390.82352941178</v>
      </c>
      <c r="O3765" s="16">
        <v>1161132</v>
      </c>
      <c r="P3765" s="18">
        <v>1161132</v>
      </c>
      <c r="Q3765" s="17">
        <v>929277.31092436984</v>
      </c>
      <c r="R3765" s="17">
        <v>176562.68907563027</v>
      </c>
      <c r="S3765" s="16">
        <v>1105840</v>
      </c>
      <c r="T3765" s="15">
        <f t="shared" si="1807"/>
        <v>1105840</v>
      </c>
      <c r="U3765" s="14"/>
      <c r="V3765" s="14"/>
      <c r="W3765" s="14"/>
      <c r="X3765" s="14"/>
      <c r="Y3765" s="14"/>
      <c r="Z3765" s="14"/>
      <c r="AA3765" s="14"/>
      <c r="AB3765" s="13"/>
      <c r="AC3765" s="12">
        <f t="shared" si="1816"/>
        <v>0</v>
      </c>
      <c r="AD3765" s="6">
        <f t="shared" si="1817"/>
        <v>0</v>
      </c>
      <c r="AE3765" s="6">
        <f t="shared" si="1818"/>
        <v>0</v>
      </c>
      <c r="AF3765" s="6">
        <f t="shared" si="1819"/>
        <v>0</v>
      </c>
      <c r="AG3765" s="9">
        <f t="shared" si="1827"/>
        <v>1105840</v>
      </c>
      <c r="AH3765" s="11">
        <f t="shared" si="1820"/>
        <v>1455263.3232000002</v>
      </c>
      <c r="AI3765" s="11">
        <f t="shared" si="1821"/>
        <v>1133486</v>
      </c>
      <c r="AJ3765" s="10">
        <f t="shared" si="1822"/>
        <v>930558.83080000011</v>
      </c>
      <c r="AK3765" s="9">
        <f t="shared" si="1803"/>
        <v>1119663</v>
      </c>
      <c r="AL3765" s="9">
        <f t="shared" si="1808"/>
        <v>1294374.6616000002</v>
      </c>
      <c r="AM3765" s="6">
        <f t="shared" si="1828"/>
        <v>1223152.1472111733</v>
      </c>
      <c r="AN3765" s="8">
        <f t="shared" si="1823"/>
        <v>639046.69014495215</v>
      </c>
      <c r="AO3765" s="7">
        <f t="shared" si="1809"/>
        <v>0.56378878093329088</v>
      </c>
      <c r="AP3765" s="6">
        <f t="shared" si="1824"/>
        <v>1223152.1472111733</v>
      </c>
      <c r="AQ3765" s="5" t="s">
        <v>0</v>
      </c>
    </row>
    <row r="3766" spans="1:43" ht="25.5" x14ac:dyDescent="0.25">
      <c r="A3766" s="42">
        <v>1303</v>
      </c>
      <c r="B3766" s="24">
        <v>78181508</v>
      </c>
      <c r="C3766" s="26">
        <v>8714102</v>
      </c>
      <c r="D3766" s="24" t="s">
        <v>3</v>
      </c>
      <c r="E3766" s="24" t="s">
        <v>3</v>
      </c>
      <c r="F3766" s="23" t="s">
        <v>206</v>
      </c>
      <c r="G3766" s="22" t="s">
        <v>1</v>
      </c>
      <c r="H3766" s="21">
        <v>1</v>
      </c>
      <c r="I3766" s="20">
        <v>441778.90946218488</v>
      </c>
      <c r="J3766" s="20">
        <f t="shared" si="1813"/>
        <v>83937.992797815125</v>
      </c>
      <c r="K3766" s="19">
        <f t="shared" si="1814"/>
        <v>525716.90226</v>
      </c>
      <c r="L3766" s="15">
        <f t="shared" si="1815"/>
        <v>525716.90226</v>
      </c>
      <c r="M3766" s="17">
        <v>352489.07563025213</v>
      </c>
      <c r="N3766" s="17">
        <v>66972.924369747911</v>
      </c>
      <c r="O3766" s="16">
        <v>419462.00000000006</v>
      </c>
      <c r="P3766" s="18">
        <v>419462.00000000006</v>
      </c>
      <c r="Q3766" s="17">
        <v>335703.36134453781</v>
      </c>
      <c r="R3766" s="17">
        <v>63783.638655462186</v>
      </c>
      <c r="S3766" s="16">
        <v>399487</v>
      </c>
      <c r="T3766" s="15">
        <f t="shared" si="1807"/>
        <v>399487</v>
      </c>
      <c r="U3766" s="14"/>
      <c r="V3766" s="14"/>
      <c r="W3766" s="14"/>
      <c r="X3766" s="14"/>
      <c r="Y3766" s="14"/>
      <c r="Z3766" s="14"/>
      <c r="AA3766" s="14"/>
      <c r="AB3766" s="13"/>
      <c r="AC3766" s="12">
        <f t="shared" si="1816"/>
        <v>0</v>
      </c>
      <c r="AD3766" s="6">
        <f t="shared" si="1817"/>
        <v>0</v>
      </c>
      <c r="AE3766" s="6">
        <f t="shared" si="1818"/>
        <v>0</v>
      </c>
      <c r="AF3766" s="6">
        <f t="shared" si="1819"/>
        <v>0</v>
      </c>
      <c r="AG3766" s="9">
        <f t="shared" si="1827"/>
        <v>399487</v>
      </c>
      <c r="AH3766" s="11">
        <f t="shared" si="1820"/>
        <v>525716.90226</v>
      </c>
      <c r="AI3766" s="11">
        <f t="shared" si="1821"/>
        <v>409474.5</v>
      </c>
      <c r="AJ3766" s="10">
        <f t="shared" si="1822"/>
        <v>336166.47556500003</v>
      </c>
      <c r="AK3766" s="9">
        <f t="shared" si="1803"/>
        <v>404480.75</v>
      </c>
      <c r="AL3766" s="9">
        <f t="shared" si="1808"/>
        <v>467595.70113</v>
      </c>
      <c r="AM3766" s="6">
        <f t="shared" si="1828"/>
        <v>441866.4976041214</v>
      </c>
      <c r="AN3766" s="8">
        <f t="shared" si="1823"/>
        <v>230857.02412220096</v>
      </c>
      <c r="AO3766" s="7">
        <f t="shared" si="1809"/>
        <v>0.56378852437014015</v>
      </c>
      <c r="AP3766" s="6">
        <f t="shared" si="1824"/>
        <v>441866.4976041214</v>
      </c>
      <c r="AQ3766" s="5" t="s">
        <v>0</v>
      </c>
    </row>
    <row r="3767" spans="1:43" ht="38.25" x14ac:dyDescent="0.25">
      <c r="A3767" s="42">
        <v>1304</v>
      </c>
      <c r="B3767" s="24">
        <v>78181508</v>
      </c>
      <c r="C3767" s="26">
        <v>8714102</v>
      </c>
      <c r="D3767" s="24" t="s">
        <v>3</v>
      </c>
      <c r="E3767" s="24" t="s">
        <v>3</v>
      </c>
      <c r="F3767" s="23" t="s">
        <v>205</v>
      </c>
      <c r="G3767" s="22" t="s">
        <v>1</v>
      </c>
      <c r="H3767" s="21">
        <v>1</v>
      </c>
      <c r="I3767" s="20">
        <v>1477560.2266890758</v>
      </c>
      <c r="J3767" s="20">
        <f t="shared" si="1813"/>
        <v>280736.44307092443</v>
      </c>
      <c r="K3767" s="19">
        <f t="shared" si="1814"/>
        <v>1758296.6697600002</v>
      </c>
      <c r="L3767" s="15">
        <f t="shared" si="1815"/>
        <v>1758296.6697600002</v>
      </c>
      <c r="M3767" s="17">
        <v>1178921.848739496</v>
      </c>
      <c r="N3767" s="17">
        <v>223995.15126050424</v>
      </c>
      <c r="O3767" s="16">
        <v>1402917.0000000002</v>
      </c>
      <c r="P3767" s="18">
        <v>1402917.0000000002</v>
      </c>
      <c r="Q3767" s="17">
        <v>1122783.193277311</v>
      </c>
      <c r="R3767" s="17">
        <v>213328.8067226891</v>
      </c>
      <c r="S3767" s="16">
        <v>1336112.0000000002</v>
      </c>
      <c r="T3767" s="15">
        <f t="shared" si="1807"/>
        <v>1336112.0000000002</v>
      </c>
      <c r="U3767" s="14"/>
      <c r="V3767" s="14"/>
      <c r="W3767" s="14"/>
      <c r="X3767" s="14"/>
      <c r="Y3767" s="14"/>
      <c r="Z3767" s="14"/>
      <c r="AA3767" s="14"/>
      <c r="AB3767" s="13"/>
      <c r="AC3767" s="12">
        <f t="shared" si="1816"/>
        <v>0</v>
      </c>
      <c r="AD3767" s="6">
        <f t="shared" si="1817"/>
        <v>0</v>
      </c>
      <c r="AE3767" s="6">
        <f t="shared" si="1818"/>
        <v>0</v>
      </c>
      <c r="AF3767" s="6">
        <f t="shared" si="1819"/>
        <v>0</v>
      </c>
      <c r="AG3767" s="9">
        <f t="shared" si="1827"/>
        <v>1336112.0000000002</v>
      </c>
      <c r="AH3767" s="11">
        <f t="shared" si="1820"/>
        <v>1758296.6697600002</v>
      </c>
      <c r="AI3767" s="11">
        <f t="shared" si="1821"/>
        <v>1369514.5000000002</v>
      </c>
      <c r="AJ3767" s="10">
        <f t="shared" si="1822"/>
        <v>1124331.4174400002</v>
      </c>
      <c r="AK3767" s="9">
        <f t="shared" si="1803"/>
        <v>1352813.2500000002</v>
      </c>
      <c r="AL3767" s="9">
        <f t="shared" si="1808"/>
        <v>1563905.5848800002</v>
      </c>
      <c r="AM3767" s="6">
        <f t="shared" si="1828"/>
        <v>1477852.1452369525</v>
      </c>
      <c r="AN3767" s="8">
        <f t="shared" si="1823"/>
        <v>772117.00740055135</v>
      </c>
      <c r="AO3767" s="7">
        <f t="shared" si="1809"/>
        <v>0.56378885174311866</v>
      </c>
      <c r="AP3767" s="6">
        <f t="shared" si="1824"/>
        <v>1477852.1452369525</v>
      </c>
      <c r="AQ3767" s="5" t="s">
        <v>0</v>
      </c>
    </row>
    <row r="3768" spans="1:43" ht="38.25" x14ac:dyDescent="0.25">
      <c r="A3768" s="42">
        <v>1305</v>
      </c>
      <c r="B3768" s="24">
        <v>78181508</v>
      </c>
      <c r="C3768" s="26">
        <v>8714102</v>
      </c>
      <c r="D3768" s="24" t="s">
        <v>3</v>
      </c>
      <c r="E3768" s="24" t="s">
        <v>3</v>
      </c>
      <c r="F3768" s="23" t="s">
        <v>204</v>
      </c>
      <c r="G3768" s="22" t="s">
        <v>1</v>
      </c>
      <c r="H3768" s="21">
        <v>1</v>
      </c>
      <c r="I3768" s="20">
        <v>676967.75863865553</v>
      </c>
      <c r="J3768" s="20">
        <f t="shared" si="1813"/>
        <v>128623.87414134455</v>
      </c>
      <c r="K3768" s="19">
        <f t="shared" si="1814"/>
        <v>805591.6327800001</v>
      </c>
      <c r="L3768" s="15">
        <f t="shared" si="1815"/>
        <v>805591.6327800001</v>
      </c>
      <c r="M3768" s="17">
        <v>550431.09243697487</v>
      </c>
      <c r="N3768" s="17">
        <v>104581.90756302522</v>
      </c>
      <c r="O3768" s="16">
        <v>655013.00000000012</v>
      </c>
      <c r="P3768" s="18">
        <v>655013.00000000012</v>
      </c>
      <c r="Q3768" s="17">
        <v>514421.00840336137</v>
      </c>
      <c r="R3768" s="17">
        <v>97739.991596638662</v>
      </c>
      <c r="S3768" s="16">
        <v>612161</v>
      </c>
      <c r="T3768" s="15">
        <f t="shared" si="1807"/>
        <v>612161</v>
      </c>
      <c r="U3768" s="14"/>
      <c r="V3768" s="14"/>
      <c r="W3768" s="14"/>
      <c r="X3768" s="14"/>
      <c r="Y3768" s="14"/>
      <c r="Z3768" s="14"/>
      <c r="AA3768" s="14"/>
      <c r="AB3768" s="13"/>
      <c r="AC3768" s="12">
        <f t="shared" si="1816"/>
        <v>0</v>
      </c>
      <c r="AD3768" s="6">
        <f t="shared" si="1817"/>
        <v>0</v>
      </c>
      <c r="AE3768" s="6">
        <f t="shared" si="1818"/>
        <v>0</v>
      </c>
      <c r="AF3768" s="6">
        <f t="shared" si="1819"/>
        <v>0</v>
      </c>
      <c r="AG3768" s="9">
        <f t="shared" si="1827"/>
        <v>612161</v>
      </c>
      <c r="AH3768" s="11">
        <f t="shared" si="1820"/>
        <v>805591.6327800001</v>
      </c>
      <c r="AI3768" s="11">
        <f t="shared" si="1821"/>
        <v>633587</v>
      </c>
      <c r="AJ3768" s="10">
        <f t="shared" si="1822"/>
        <v>518191.40819500003</v>
      </c>
      <c r="AK3768" s="9">
        <f t="shared" si="1803"/>
        <v>622874</v>
      </c>
      <c r="AL3768" s="9">
        <f t="shared" si="1808"/>
        <v>719589.31639000005</v>
      </c>
      <c r="AM3768" s="6">
        <f t="shared" si="1828"/>
        <v>681575.26858994691</v>
      </c>
      <c r="AN3768" s="8">
        <f t="shared" si="1823"/>
        <v>355280.0101266033</v>
      </c>
      <c r="AO3768" s="7">
        <f t="shared" si="1809"/>
        <v>0.56074384437591573</v>
      </c>
      <c r="AP3768" s="6">
        <f t="shared" si="1824"/>
        <v>681575.26858994691</v>
      </c>
      <c r="AQ3768" s="5" t="s">
        <v>0</v>
      </c>
    </row>
    <row r="3769" spans="1:43" ht="25.5" x14ac:dyDescent="0.25">
      <c r="A3769" s="42">
        <v>1306</v>
      </c>
      <c r="B3769" s="24">
        <v>78181508</v>
      </c>
      <c r="C3769" s="26">
        <v>8714102</v>
      </c>
      <c r="D3769" s="24" t="s">
        <v>3</v>
      </c>
      <c r="E3769" s="24" t="s">
        <v>3</v>
      </c>
      <c r="F3769" s="23" t="s">
        <v>203</v>
      </c>
      <c r="G3769" s="22" t="s">
        <v>1</v>
      </c>
      <c r="H3769" s="21">
        <v>1</v>
      </c>
      <c r="I3769" s="20">
        <v>822313.87910924375</v>
      </c>
      <c r="J3769" s="20">
        <f t="shared" si="1813"/>
        <v>156239.6370307563</v>
      </c>
      <c r="K3769" s="19">
        <f t="shared" si="1814"/>
        <v>978553.51614000008</v>
      </c>
      <c r="L3769" s="15">
        <f t="shared" si="1815"/>
        <v>978553.51614000008</v>
      </c>
      <c r="M3769" s="17">
        <v>662360.50420168065</v>
      </c>
      <c r="N3769" s="17">
        <v>125848.49579831933</v>
      </c>
      <c r="O3769" s="16">
        <v>788209</v>
      </c>
      <c r="P3769" s="18">
        <v>788209</v>
      </c>
      <c r="Q3769" s="17">
        <v>624868.06722689082</v>
      </c>
      <c r="R3769" s="17">
        <v>118724.93277310926</v>
      </c>
      <c r="S3769" s="16">
        <v>743593.00000000012</v>
      </c>
      <c r="T3769" s="15">
        <f t="shared" si="1807"/>
        <v>743593.00000000012</v>
      </c>
      <c r="U3769" s="14"/>
      <c r="V3769" s="14"/>
      <c r="W3769" s="14"/>
      <c r="X3769" s="14"/>
      <c r="Y3769" s="14"/>
      <c r="Z3769" s="14"/>
      <c r="AA3769" s="14"/>
      <c r="AB3769" s="13"/>
      <c r="AC3769" s="12">
        <f t="shared" si="1816"/>
        <v>0</v>
      </c>
      <c r="AD3769" s="6">
        <f t="shared" si="1817"/>
        <v>0</v>
      </c>
      <c r="AE3769" s="6">
        <f t="shared" si="1818"/>
        <v>0</v>
      </c>
      <c r="AF3769" s="6">
        <f t="shared" si="1819"/>
        <v>0</v>
      </c>
      <c r="AG3769" s="9">
        <f t="shared" si="1827"/>
        <v>743593.00000000012</v>
      </c>
      <c r="AH3769" s="11">
        <f t="shared" si="1820"/>
        <v>978553.51614000008</v>
      </c>
      <c r="AI3769" s="11">
        <f t="shared" si="1821"/>
        <v>765901</v>
      </c>
      <c r="AJ3769" s="10">
        <f t="shared" si="1822"/>
        <v>627588.87903499999</v>
      </c>
      <c r="AK3769" s="9">
        <f t="shared" si="1803"/>
        <v>754747</v>
      </c>
      <c r="AL3769" s="9">
        <f t="shared" si="1808"/>
        <v>872227.25806999998</v>
      </c>
      <c r="AM3769" s="6">
        <f t="shared" si="1828"/>
        <v>825210.22727484175</v>
      </c>
      <c r="AN3769" s="8">
        <f t="shared" si="1823"/>
        <v>430619.6144032171</v>
      </c>
      <c r="AO3769" s="7">
        <f t="shared" si="1809"/>
        <v>0.56223926382550371</v>
      </c>
      <c r="AP3769" s="6">
        <f t="shared" si="1824"/>
        <v>825210.22727484175</v>
      </c>
      <c r="AQ3769" s="5" t="s">
        <v>0</v>
      </c>
    </row>
    <row r="3770" spans="1:43" ht="25.5" x14ac:dyDescent="0.25">
      <c r="A3770" s="42">
        <v>1307</v>
      </c>
      <c r="B3770" s="24">
        <v>78181508</v>
      </c>
      <c r="C3770" s="26">
        <v>8714102</v>
      </c>
      <c r="D3770" s="24" t="s">
        <v>3</v>
      </c>
      <c r="E3770" s="24" t="s">
        <v>3</v>
      </c>
      <c r="F3770" s="23" t="s">
        <v>202</v>
      </c>
      <c r="G3770" s="22" t="s">
        <v>1</v>
      </c>
      <c r="H3770" s="21">
        <v>1</v>
      </c>
      <c r="I3770" s="20">
        <v>4794078.6464369753</v>
      </c>
      <c r="J3770" s="20">
        <f t="shared" si="1813"/>
        <v>910874.94282302528</v>
      </c>
      <c r="K3770" s="19">
        <f t="shared" si="1814"/>
        <v>5704953.5892600007</v>
      </c>
      <c r="L3770" s="15">
        <f t="shared" si="1815"/>
        <v>5704953.5892600007</v>
      </c>
      <c r="M3770" s="17">
        <v>3970840.3361344538</v>
      </c>
      <c r="N3770" s="17">
        <v>754459.66386554623</v>
      </c>
      <c r="O3770" s="16">
        <v>4725300</v>
      </c>
      <c r="P3770" s="18">
        <v>4725300</v>
      </c>
      <c r="Q3770" s="17">
        <v>3642972.2689075633</v>
      </c>
      <c r="R3770" s="17">
        <v>692164.73109243705</v>
      </c>
      <c r="S3770" s="16">
        <v>4335137</v>
      </c>
      <c r="T3770" s="15">
        <f t="shared" si="1807"/>
        <v>4335137</v>
      </c>
      <c r="U3770" s="14"/>
      <c r="V3770" s="14"/>
      <c r="W3770" s="14"/>
      <c r="X3770" s="14"/>
      <c r="Y3770" s="14"/>
      <c r="Z3770" s="14"/>
      <c r="AA3770" s="14"/>
      <c r="AB3770" s="13"/>
      <c r="AC3770" s="12">
        <f t="shared" si="1816"/>
        <v>0</v>
      </c>
      <c r="AD3770" s="6">
        <f t="shared" si="1817"/>
        <v>0</v>
      </c>
      <c r="AE3770" s="6">
        <f t="shared" si="1818"/>
        <v>0</v>
      </c>
      <c r="AF3770" s="6">
        <f t="shared" si="1819"/>
        <v>0</v>
      </c>
      <c r="AG3770" s="9">
        <f t="shared" si="1827"/>
        <v>4335137</v>
      </c>
      <c r="AH3770" s="11">
        <f t="shared" si="1820"/>
        <v>5704953.5892600007</v>
      </c>
      <c r="AI3770" s="11">
        <f t="shared" si="1821"/>
        <v>4530218.5</v>
      </c>
      <c r="AJ3770" s="10">
        <f t="shared" si="1822"/>
        <v>3691347.6473150002</v>
      </c>
      <c r="AK3770" s="9">
        <f t="shared" si="1803"/>
        <v>4432677.75</v>
      </c>
      <c r="AL3770" s="9">
        <f t="shared" si="1808"/>
        <v>5117586.0446300004</v>
      </c>
      <c r="AM3770" s="6">
        <f t="shared" si="1828"/>
        <v>4857621.0517120194</v>
      </c>
      <c r="AN3770" s="8">
        <f t="shared" si="1823"/>
        <v>2527461.0805462212</v>
      </c>
      <c r="AO3770" s="7">
        <f t="shared" si="1809"/>
        <v>0.55791151807494965</v>
      </c>
      <c r="AP3770" s="6">
        <f t="shared" si="1824"/>
        <v>4857621.0517120194</v>
      </c>
      <c r="AQ3770" s="5" t="s">
        <v>0</v>
      </c>
    </row>
    <row r="3771" spans="1:43" ht="25.5" x14ac:dyDescent="0.25">
      <c r="A3771" s="42">
        <v>1308</v>
      </c>
      <c r="B3771" s="24">
        <v>78181508</v>
      </c>
      <c r="C3771" s="26">
        <v>8714102</v>
      </c>
      <c r="D3771" s="24" t="s">
        <v>3</v>
      </c>
      <c r="E3771" s="24" t="s">
        <v>3</v>
      </c>
      <c r="F3771" s="23" t="s">
        <v>201</v>
      </c>
      <c r="G3771" s="22" t="s">
        <v>1</v>
      </c>
      <c r="H3771" s="21">
        <v>1</v>
      </c>
      <c r="I3771" s="20">
        <v>3631942.2377647064</v>
      </c>
      <c r="J3771" s="20">
        <f t="shared" si="1813"/>
        <v>690069.02517529426</v>
      </c>
      <c r="K3771" s="19">
        <f t="shared" si="1814"/>
        <v>4322011.2629400007</v>
      </c>
      <c r="L3771" s="15">
        <f t="shared" si="1815"/>
        <v>4322011.2629400007</v>
      </c>
      <c r="M3771" s="17">
        <v>2925468.9075630251</v>
      </c>
      <c r="N3771" s="17">
        <v>555839.09243697475</v>
      </c>
      <c r="O3771" s="16">
        <v>3481308</v>
      </c>
      <c r="P3771" s="18">
        <v>3481308</v>
      </c>
      <c r="Q3771" s="17">
        <v>2759876.4705882357</v>
      </c>
      <c r="R3771" s="17">
        <v>524376.52941176482</v>
      </c>
      <c r="S3771" s="16">
        <v>3284253.0000000005</v>
      </c>
      <c r="T3771" s="15">
        <f t="shared" si="1807"/>
        <v>3284253.0000000005</v>
      </c>
      <c r="U3771" s="14"/>
      <c r="V3771" s="14"/>
      <c r="W3771" s="14"/>
      <c r="X3771" s="14"/>
      <c r="Y3771" s="14"/>
      <c r="Z3771" s="14"/>
      <c r="AA3771" s="14"/>
      <c r="AB3771" s="13"/>
      <c r="AC3771" s="12">
        <f t="shared" si="1816"/>
        <v>0</v>
      </c>
      <c r="AD3771" s="6">
        <f t="shared" si="1817"/>
        <v>0</v>
      </c>
      <c r="AE3771" s="6">
        <f t="shared" si="1818"/>
        <v>0</v>
      </c>
      <c r="AF3771" s="6">
        <f t="shared" si="1819"/>
        <v>0</v>
      </c>
      <c r="AG3771" s="9">
        <f t="shared" si="1827"/>
        <v>3284253.0000000005</v>
      </c>
      <c r="AH3771" s="11">
        <f t="shared" si="1820"/>
        <v>4322011.2629400007</v>
      </c>
      <c r="AI3771" s="11">
        <f t="shared" si="1821"/>
        <v>3382780.5</v>
      </c>
      <c r="AJ3771" s="10">
        <f t="shared" si="1822"/>
        <v>2771893.0657350002</v>
      </c>
      <c r="AK3771" s="9">
        <f t="shared" si="1803"/>
        <v>3333516.75</v>
      </c>
      <c r="AL3771" s="9">
        <f t="shared" si="1808"/>
        <v>3852395.8814700004</v>
      </c>
      <c r="AM3771" s="6">
        <f t="shared" si="1828"/>
        <v>3644733.8956630197</v>
      </c>
      <c r="AN3771" s="8">
        <f t="shared" si="1823"/>
        <v>1901932.3370696888</v>
      </c>
      <c r="AO3771" s="7">
        <f t="shared" si="1809"/>
        <v>0.56223935814626125</v>
      </c>
      <c r="AP3771" s="6">
        <f t="shared" si="1824"/>
        <v>3644733.8956630197</v>
      </c>
      <c r="AQ3771" s="5" t="s">
        <v>0</v>
      </c>
    </row>
    <row r="3772" spans="1:43" ht="25.5" x14ac:dyDescent="0.25">
      <c r="A3772" s="42">
        <v>1309</v>
      </c>
      <c r="B3772" s="24">
        <v>78181508</v>
      </c>
      <c r="C3772" s="26">
        <v>8714102</v>
      </c>
      <c r="D3772" s="24" t="s">
        <v>3</v>
      </c>
      <c r="E3772" s="24" t="s">
        <v>3</v>
      </c>
      <c r="F3772" s="23" t="s">
        <v>200</v>
      </c>
      <c r="G3772" s="22" t="s">
        <v>1</v>
      </c>
      <c r="H3772" s="21">
        <v>1</v>
      </c>
      <c r="I3772" s="20">
        <v>1294820.3686386556</v>
      </c>
      <c r="J3772" s="20">
        <f t="shared" si="1813"/>
        <v>246015.87004134458</v>
      </c>
      <c r="K3772" s="19">
        <f t="shared" si="1814"/>
        <v>1540836.2386800002</v>
      </c>
      <c r="L3772" s="15">
        <f t="shared" si="1815"/>
        <v>1540836.2386800002</v>
      </c>
      <c r="M3772" s="17">
        <v>1033116.8067226891</v>
      </c>
      <c r="N3772" s="17">
        <v>196292.19327731093</v>
      </c>
      <c r="O3772" s="16">
        <v>1229409</v>
      </c>
      <c r="P3772" s="18">
        <v>1229409</v>
      </c>
      <c r="Q3772" s="17">
        <v>983921.00840336143</v>
      </c>
      <c r="R3772" s="17">
        <v>186944.99159663866</v>
      </c>
      <c r="S3772" s="16">
        <v>1170866</v>
      </c>
      <c r="T3772" s="15">
        <f t="shared" si="1807"/>
        <v>1170866</v>
      </c>
      <c r="U3772" s="14"/>
      <c r="V3772" s="14"/>
      <c r="W3772" s="14"/>
      <c r="X3772" s="14"/>
      <c r="Y3772" s="14"/>
      <c r="Z3772" s="14"/>
      <c r="AA3772" s="14"/>
      <c r="AB3772" s="13"/>
      <c r="AC3772" s="12">
        <f t="shared" si="1816"/>
        <v>0</v>
      </c>
      <c r="AD3772" s="6">
        <f t="shared" si="1817"/>
        <v>0</v>
      </c>
      <c r="AE3772" s="6">
        <f t="shared" si="1818"/>
        <v>0</v>
      </c>
      <c r="AF3772" s="6">
        <f t="shared" si="1819"/>
        <v>0</v>
      </c>
      <c r="AG3772" s="9">
        <f t="shared" si="1827"/>
        <v>1170866</v>
      </c>
      <c r="AH3772" s="11">
        <f t="shared" si="1820"/>
        <v>1540836.2386800002</v>
      </c>
      <c r="AI3772" s="11">
        <f t="shared" si="1821"/>
        <v>1200137.5</v>
      </c>
      <c r="AJ3772" s="10">
        <f t="shared" si="1822"/>
        <v>985277.8096700001</v>
      </c>
      <c r="AK3772" s="9">
        <f t="shared" si="1803"/>
        <v>1185501.75</v>
      </c>
      <c r="AL3772" s="9">
        <f t="shared" si="1808"/>
        <v>1370486.8693400002</v>
      </c>
      <c r="AM3772" s="6">
        <f t="shared" si="1828"/>
        <v>1295076.2671667512</v>
      </c>
      <c r="AN3772" s="8">
        <f t="shared" si="1823"/>
        <v>676624.10656485846</v>
      </c>
      <c r="AO3772" s="7">
        <f t="shared" si="1809"/>
        <v>0.56378882133493746</v>
      </c>
      <c r="AP3772" s="6">
        <f t="shared" si="1824"/>
        <v>1295076.2671667512</v>
      </c>
      <c r="AQ3772" s="5" t="s">
        <v>0</v>
      </c>
    </row>
    <row r="3773" spans="1:43" ht="38.25" x14ac:dyDescent="0.25">
      <c r="A3773" s="42">
        <v>1310</v>
      </c>
      <c r="B3773" s="24">
        <v>78181508</v>
      </c>
      <c r="C3773" s="26">
        <v>8714102</v>
      </c>
      <c r="D3773" s="24" t="s">
        <v>3</v>
      </c>
      <c r="E3773" s="24" t="s">
        <v>3</v>
      </c>
      <c r="F3773" s="23" t="s">
        <v>199</v>
      </c>
      <c r="G3773" s="22" t="s">
        <v>1</v>
      </c>
      <c r="H3773" s="21">
        <v>1</v>
      </c>
      <c r="I3773" s="20">
        <v>1718474.1417983193</v>
      </c>
      <c r="J3773" s="20">
        <f t="shared" si="1813"/>
        <v>326510.0869416807</v>
      </c>
      <c r="K3773" s="19">
        <f t="shared" si="1814"/>
        <v>2044984.2287399999</v>
      </c>
      <c r="L3773" s="15">
        <f t="shared" si="1815"/>
        <v>2044984.2287399999</v>
      </c>
      <c r="M3773" s="17">
        <v>1397261.3445378151</v>
      </c>
      <c r="N3773" s="17">
        <v>265479.65546218486</v>
      </c>
      <c r="O3773" s="16">
        <v>1662741</v>
      </c>
      <c r="P3773" s="18">
        <v>1662741</v>
      </c>
      <c r="Q3773" s="17">
        <v>1305851.2605042018</v>
      </c>
      <c r="R3773" s="17">
        <v>248111.73949579833</v>
      </c>
      <c r="S3773" s="16">
        <v>1553963</v>
      </c>
      <c r="T3773" s="15">
        <f t="shared" si="1807"/>
        <v>1553963</v>
      </c>
      <c r="U3773" s="14"/>
      <c r="V3773" s="14"/>
      <c r="W3773" s="14"/>
      <c r="X3773" s="14"/>
      <c r="Y3773" s="14"/>
      <c r="Z3773" s="14"/>
      <c r="AA3773" s="14"/>
      <c r="AB3773" s="13"/>
      <c r="AC3773" s="12">
        <f t="shared" si="1816"/>
        <v>0</v>
      </c>
      <c r="AD3773" s="6">
        <f t="shared" si="1817"/>
        <v>0</v>
      </c>
      <c r="AE3773" s="6">
        <f t="shared" si="1818"/>
        <v>0</v>
      </c>
      <c r="AF3773" s="6">
        <f t="shared" si="1819"/>
        <v>0</v>
      </c>
      <c r="AG3773" s="9">
        <f t="shared" si="1827"/>
        <v>1553963</v>
      </c>
      <c r="AH3773" s="11">
        <f t="shared" si="1820"/>
        <v>2044984.2287399999</v>
      </c>
      <c r="AI3773" s="11">
        <f t="shared" si="1821"/>
        <v>1608352</v>
      </c>
      <c r="AJ3773" s="10">
        <f t="shared" si="1822"/>
        <v>1315422.057185</v>
      </c>
      <c r="AK3773" s="9">
        <f t="shared" si="1803"/>
        <v>1581157.5</v>
      </c>
      <c r="AL3773" s="9">
        <f t="shared" si="1808"/>
        <v>1826668.1143700001</v>
      </c>
      <c r="AM3773" s="6">
        <f t="shared" si="1828"/>
        <v>1730169.7919937484</v>
      </c>
      <c r="AN3773" s="8">
        <f t="shared" si="1823"/>
        <v>901873.67558323848</v>
      </c>
      <c r="AO3773" s="7">
        <f t="shared" si="1809"/>
        <v>0.56074396374875557</v>
      </c>
      <c r="AP3773" s="6">
        <f t="shared" si="1824"/>
        <v>1730169.7919937484</v>
      </c>
      <c r="AQ3773" s="5" t="s">
        <v>0</v>
      </c>
    </row>
    <row r="3774" spans="1:43" ht="25.5" x14ac:dyDescent="0.25">
      <c r="A3774" s="42">
        <v>1311</v>
      </c>
      <c r="B3774" s="24">
        <v>78181508</v>
      </c>
      <c r="C3774" s="26">
        <v>8714102</v>
      </c>
      <c r="D3774" s="24" t="s">
        <v>3</v>
      </c>
      <c r="E3774" s="24" t="s">
        <v>3</v>
      </c>
      <c r="F3774" s="23" t="s">
        <v>198</v>
      </c>
      <c r="G3774" s="22" t="s">
        <v>1</v>
      </c>
      <c r="H3774" s="21">
        <v>1</v>
      </c>
      <c r="I3774" s="20">
        <v>457336.22596638656</v>
      </c>
      <c r="J3774" s="20">
        <f t="shared" si="1813"/>
        <v>86893.882933613451</v>
      </c>
      <c r="K3774" s="19">
        <f t="shared" si="1814"/>
        <v>544230.10889999999</v>
      </c>
      <c r="L3774" s="15">
        <f t="shared" si="1815"/>
        <v>544230.10889999999</v>
      </c>
      <c r="M3774" s="17">
        <v>378802.52100840339</v>
      </c>
      <c r="N3774" s="17">
        <v>71972.478991596639</v>
      </c>
      <c r="O3774" s="16">
        <v>450775</v>
      </c>
      <c r="P3774" s="18">
        <v>450775</v>
      </c>
      <c r="Q3774" s="17">
        <v>347525.21008403361</v>
      </c>
      <c r="R3774" s="17">
        <v>66029.789915966379</v>
      </c>
      <c r="S3774" s="16">
        <v>413555</v>
      </c>
      <c r="T3774" s="15">
        <f t="shared" si="1807"/>
        <v>413555</v>
      </c>
      <c r="U3774" s="14"/>
      <c r="V3774" s="14"/>
      <c r="W3774" s="14"/>
      <c r="X3774" s="14"/>
      <c r="Y3774" s="14"/>
      <c r="Z3774" s="14"/>
      <c r="AA3774" s="14"/>
      <c r="AB3774" s="13">
        <v>159000</v>
      </c>
      <c r="AC3774" s="12">
        <f t="shared" si="1816"/>
        <v>30210</v>
      </c>
      <c r="AD3774" s="6">
        <f t="shared" si="1817"/>
        <v>189210</v>
      </c>
      <c r="AE3774" s="6">
        <f t="shared" si="1818"/>
        <v>9649.7099999999991</v>
      </c>
      <c r="AF3774" s="6">
        <f t="shared" si="1819"/>
        <v>198859.71</v>
      </c>
      <c r="AG3774" s="9">
        <f t="shared" ref="AG3774:AG3785" si="1829">MIN(L3774,P3774,T3774,AF3774)</f>
        <v>198859.71</v>
      </c>
      <c r="AH3774" s="11">
        <f t="shared" si="1820"/>
        <v>544230.10889999999</v>
      </c>
      <c r="AI3774" s="11">
        <f t="shared" si="1821"/>
        <v>432165</v>
      </c>
      <c r="AJ3774" s="10">
        <f t="shared" si="1822"/>
        <v>401854.95472499996</v>
      </c>
      <c r="AK3774" s="9">
        <f t="shared" si="1803"/>
        <v>315512.35499999998</v>
      </c>
      <c r="AL3774" s="9">
        <f t="shared" si="1808"/>
        <v>488197.55445</v>
      </c>
      <c r="AM3774" s="6">
        <f t="shared" ref="AM3774:AM3785" si="1830">HARMEAN(L3774,P3774,T3774,AF3774)</f>
        <v>347747.81425567571</v>
      </c>
      <c r="AN3774" s="8">
        <f t="shared" si="1823"/>
        <v>146068.26691249872</v>
      </c>
      <c r="AO3774" s="7">
        <f t="shared" si="1809"/>
        <v>0.33799189409715902</v>
      </c>
      <c r="AP3774" s="6">
        <f>+AG3774</f>
        <v>198859.71</v>
      </c>
      <c r="AQ3774" s="5" t="s">
        <v>4</v>
      </c>
    </row>
    <row r="3775" spans="1:43" ht="25.5" x14ac:dyDescent="0.25">
      <c r="A3775" s="42">
        <v>1312</v>
      </c>
      <c r="B3775" s="24">
        <v>78181508</v>
      </c>
      <c r="C3775" s="26">
        <v>8714102</v>
      </c>
      <c r="D3775" s="24" t="s">
        <v>3</v>
      </c>
      <c r="E3775" s="24" t="s">
        <v>3</v>
      </c>
      <c r="F3775" s="23" t="s">
        <v>197</v>
      </c>
      <c r="G3775" s="22" t="s">
        <v>1</v>
      </c>
      <c r="H3775" s="21">
        <v>1</v>
      </c>
      <c r="I3775" s="20">
        <v>458286.16447058832</v>
      </c>
      <c r="J3775" s="20">
        <f t="shared" si="1813"/>
        <v>87074.371249411779</v>
      </c>
      <c r="K3775" s="19">
        <f t="shared" si="1814"/>
        <v>545360.53572000004</v>
      </c>
      <c r="L3775" s="15">
        <f t="shared" si="1815"/>
        <v>545360.53572000004</v>
      </c>
      <c r="M3775" s="17">
        <v>365659.66386554623</v>
      </c>
      <c r="N3775" s="17">
        <v>69475.336134453784</v>
      </c>
      <c r="O3775" s="16">
        <v>435135</v>
      </c>
      <c r="P3775" s="18">
        <v>435135</v>
      </c>
      <c r="Q3775" s="17">
        <v>348247.05882352946</v>
      </c>
      <c r="R3775" s="17">
        <v>66166.941176470602</v>
      </c>
      <c r="S3775" s="16">
        <v>414414.00000000006</v>
      </c>
      <c r="T3775" s="15">
        <f t="shared" si="1807"/>
        <v>414414.00000000006</v>
      </c>
      <c r="U3775" s="14"/>
      <c r="V3775" s="14"/>
      <c r="W3775" s="14"/>
      <c r="X3775" s="14"/>
      <c r="Y3775" s="14"/>
      <c r="Z3775" s="14"/>
      <c r="AA3775" s="14"/>
      <c r="AB3775" s="13">
        <v>96000</v>
      </c>
      <c r="AC3775" s="12">
        <f t="shared" si="1816"/>
        <v>18240</v>
      </c>
      <c r="AD3775" s="6">
        <f t="shared" si="1817"/>
        <v>114240</v>
      </c>
      <c r="AE3775" s="6">
        <f t="shared" si="1818"/>
        <v>5826.24</v>
      </c>
      <c r="AF3775" s="6">
        <f t="shared" si="1819"/>
        <v>120066.24000000001</v>
      </c>
      <c r="AG3775" s="9">
        <f t="shared" si="1829"/>
        <v>120066.24000000001</v>
      </c>
      <c r="AH3775" s="11">
        <f t="shared" si="1820"/>
        <v>545360.53572000004</v>
      </c>
      <c r="AI3775" s="11">
        <f t="shared" si="1821"/>
        <v>424774.5</v>
      </c>
      <c r="AJ3775" s="10">
        <f t="shared" si="1822"/>
        <v>378743.94393000001</v>
      </c>
      <c r="AK3775" s="9">
        <f t="shared" si="1803"/>
        <v>272420.37</v>
      </c>
      <c r="AL3775" s="9">
        <f t="shared" si="1808"/>
        <v>485067.51786000002</v>
      </c>
      <c r="AM3775" s="6">
        <f t="shared" si="1830"/>
        <v>268933.4441479966</v>
      </c>
      <c r="AN3775" s="8">
        <f t="shared" si="1823"/>
        <v>181776.00435237042</v>
      </c>
      <c r="AO3775" s="7">
        <f t="shared" si="1809"/>
        <v>0.42793530297221333</v>
      </c>
      <c r="AP3775" s="6">
        <f>+AM3775</f>
        <v>268933.4441479966</v>
      </c>
      <c r="AQ3775" s="5" t="s">
        <v>0</v>
      </c>
    </row>
    <row r="3776" spans="1:43" ht="25.5" x14ac:dyDescent="0.25">
      <c r="A3776" s="42">
        <v>1313</v>
      </c>
      <c r="B3776" s="24">
        <v>78181508</v>
      </c>
      <c r="C3776" s="26">
        <v>8714102</v>
      </c>
      <c r="D3776" s="24" t="s">
        <v>3</v>
      </c>
      <c r="E3776" s="24" t="s">
        <v>3</v>
      </c>
      <c r="F3776" s="23" t="s">
        <v>196</v>
      </c>
      <c r="G3776" s="22" t="s">
        <v>1</v>
      </c>
      <c r="H3776" s="21">
        <v>1</v>
      </c>
      <c r="I3776" s="20">
        <v>1566597.8852773111</v>
      </c>
      <c r="J3776" s="20">
        <f t="shared" si="1813"/>
        <v>297653.59820268909</v>
      </c>
      <c r="K3776" s="19">
        <f t="shared" si="1814"/>
        <v>1864251.4834800002</v>
      </c>
      <c r="L3776" s="15">
        <f t="shared" si="1815"/>
        <v>1864251.4834800002</v>
      </c>
      <c r="M3776" s="17">
        <v>1273773.1092436975</v>
      </c>
      <c r="N3776" s="17">
        <v>242016.89075630251</v>
      </c>
      <c r="O3776" s="16">
        <v>1515790</v>
      </c>
      <c r="P3776" s="18">
        <v>1515790</v>
      </c>
      <c r="Q3776" s="17">
        <v>1190442.0168067229</v>
      </c>
      <c r="R3776" s="17">
        <v>226183.98319327735</v>
      </c>
      <c r="S3776" s="16">
        <v>1416626.0000000002</v>
      </c>
      <c r="T3776" s="15">
        <f t="shared" si="1807"/>
        <v>1416626.0000000002</v>
      </c>
      <c r="U3776" s="14"/>
      <c r="V3776" s="14"/>
      <c r="W3776" s="14"/>
      <c r="X3776" s="14"/>
      <c r="Y3776" s="14"/>
      <c r="Z3776" s="14"/>
      <c r="AA3776" s="14"/>
      <c r="AB3776" s="13">
        <v>123000</v>
      </c>
      <c r="AC3776" s="12">
        <f t="shared" si="1816"/>
        <v>23370</v>
      </c>
      <c r="AD3776" s="6">
        <f t="shared" si="1817"/>
        <v>146370</v>
      </c>
      <c r="AE3776" s="6">
        <f t="shared" si="1818"/>
        <v>7464.87</v>
      </c>
      <c r="AF3776" s="6">
        <f t="shared" si="1819"/>
        <v>153834.87</v>
      </c>
      <c r="AG3776" s="9">
        <f t="shared" si="1829"/>
        <v>153834.87</v>
      </c>
      <c r="AH3776" s="11">
        <f t="shared" si="1820"/>
        <v>1864251.4834800002</v>
      </c>
      <c r="AI3776" s="11">
        <f t="shared" si="1821"/>
        <v>1466208</v>
      </c>
      <c r="AJ3776" s="10">
        <f t="shared" si="1822"/>
        <v>1237625.58837</v>
      </c>
      <c r="AK3776" s="9">
        <f t="shared" si="1803"/>
        <v>810021.43500000006</v>
      </c>
      <c r="AL3776" s="9">
        <f t="shared" si="1808"/>
        <v>1665229.74174</v>
      </c>
      <c r="AM3776" s="6">
        <f t="shared" si="1830"/>
        <v>476048.24523107772</v>
      </c>
      <c r="AN3776" s="8">
        <f t="shared" si="1823"/>
        <v>747591.44834339921</v>
      </c>
      <c r="AO3776" s="7">
        <f t="shared" si="1809"/>
        <v>0.5098808957142501</v>
      </c>
      <c r="AP3776" s="6">
        <f>+AM3776</f>
        <v>476048.24523107772</v>
      </c>
      <c r="AQ3776" s="5" t="s">
        <v>0</v>
      </c>
    </row>
    <row r="3777" spans="1:43" x14ac:dyDescent="0.25">
      <c r="A3777" s="42">
        <v>1314</v>
      </c>
      <c r="B3777" s="24">
        <v>78181508</v>
      </c>
      <c r="C3777" s="26">
        <v>8714102</v>
      </c>
      <c r="D3777" s="24" t="s">
        <v>3</v>
      </c>
      <c r="E3777" s="24" t="s">
        <v>3</v>
      </c>
      <c r="F3777" s="23" t="s">
        <v>195</v>
      </c>
      <c r="G3777" s="22" t="s">
        <v>1</v>
      </c>
      <c r="H3777" s="21">
        <v>1</v>
      </c>
      <c r="I3777" s="20">
        <v>785038.46914285712</v>
      </c>
      <c r="J3777" s="20">
        <f t="shared" si="1813"/>
        <v>149157.30913714285</v>
      </c>
      <c r="K3777" s="19">
        <f t="shared" si="1814"/>
        <v>934195.77827999997</v>
      </c>
      <c r="L3777" s="15">
        <f t="shared" si="1815"/>
        <v>934195.77827999997</v>
      </c>
      <c r="M3777" s="17">
        <v>638300.84033613442</v>
      </c>
      <c r="N3777" s="17">
        <v>121277.15966386555</v>
      </c>
      <c r="O3777" s="16">
        <v>759578</v>
      </c>
      <c r="P3777" s="18">
        <v>759578</v>
      </c>
      <c r="Q3777" s="17">
        <v>596542.85714285716</v>
      </c>
      <c r="R3777" s="17">
        <v>113343.14285714286</v>
      </c>
      <c r="S3777" s="16">
        <v>709886</v>
      </c>
      <c r="T3777" s="15">
        <f t="shared" si="1807"/>
        <v>709886</v>
      </c>
      <c r="U3777" s="14"/>
      <c r="V3777" s="14"/>
      <c r="W3777" s="14"/>
      <c r="X3777" s="14"/>
      <c r="Y3777" s="14"/>
      <c r="Z3777" s="14"/>
      <c r="AA3777" s="14"/>
      <c r="AB3777" s="13">
        <v>153000</v>
      </c>
      <c r="AC3777" s="12">
        <f t="shared" si="1816"/>
        <v>29070</v>
      </c>
      <c r="AD3777" s="6">
        <f t="shared" si="1817"/>
        <v>182070</v>
      </c>
      <c r="AE3777" s="6">
        <f t="shared" si="1818"/>
        <v>9285.57</v>
      </c>
      <c r="AF3777" s="6">
        <f t="shared" si="1819"/>
        <v>191355.57</v>
      </c>
      <c r="AG3777" s="9">
        <f t="shared" si="1829"/>
        <v>191355.57</v>
      </c>
      <c r="AH3777" s="11">
        <f t="shared" si="1820"/>
        <v>934195.77827999997</v>
      </c>
      <c r="AI3777" s="11">
        <f t="shared" si="1821"/>
        <v>734732</v>
      </c>
      <c r="AJ3777" s="10">
        <f t="shared" si="1822"/>
        <v>648753.83707000001</v>
      </c>
      <c r="AK3777" s="9">
        <f t="shared" si="1803"/>
        <v>463043.78500000003</v>
      </c>
      <c r="AL3777" s="9">
        <f t="shared" si="1808"/>
        <v>834463.88913999998</v>
      </c>
      <c r="AM3777" s="6">
        <f t="shared" si="1830"/>
        <v>443384.74029486906</v>
      </c>
      <c r="AN3777" s="8">
        <f t="shared" si="1823"/>
        <v>319744.38382037159</v>
      </c>
      <c r="AO3777" s="7">
        <f t="shared" si="1809"/>
        <v>0.43518505226446047</v>
      </c>
      <c r="AP3777" s="6">
        <f>+AM3777</f>
        <v>443384.74029486906</v>
      </c>
      <c r="AQ3777" s="5" t="s">
        <v>0</v>
      </c>
    </row>
    <row r="3778" spans="1:43" ht="25.5" x14ac:dyDescent="0.25">
      <c r="A3778" s="42">
        <v>1315</v>
      </c>
      <c r="B3778" s="24">
        <v>78181508</v>
      </c>
      <c r="C3778" s="26">
        <v>8714102</v>
      </c>
      <c r="D3778" s="24" t="s">
        <v>3</v>
      </c>
      <c r="E3778" s="24" t="s">
        <v>3</v>
      </c>
      <c r="F3778" s="23" t="s">
        <v>194</v>
      </c>
      <c r="G3778" s="22" t="s">
        <v>1</v>
      </c>
      <c r="H3778" s="21">
        <v>1</v>
      </c>
      <c r="I3778" s="20">
        <v>1185391.6552436976</v>
      </c>
      <c r="J3778" s="20">
        <f t="shared" si="1813"/>
        <v>225224.41449630255</v>
      </c>
      <c r="K3778" s="19">
        <f t="shared" si="1814"/>
        <v>1410616.0697400002</v>
      </c>
      <c r="L3778" s="15">
        <f t="shared" si="1815"/>
        <v>1410616.0697400002</v>
      </c>
      <c r="M3778" s="17">
        <v>954813.44537815126</v>
      </c>
      <c r="N3778" s="17">
        <v>181414.55462184874</v>
      </c>
      <c r="O3778" s="16">
        <v>1136228</v>
      </c>
      <c r="P3778" s="18">
        <v>1136228</v>
      </c>
      <c r="Q3778" s="17">
        <v>900767.2268907564</v>
      </c>
      <c r="R3778" s="17">
        <v>171145.77310924372</v>
      </c>
      <c r="S3778" s="16">
        <v>1071913</v>
      </c>
      <c r="T3778" s="15">
        <f t="shared" si="1807"/>
        <v>1071913</v>
      </c>
      <c r="U3778" s="14"/>
      <c r="V3778" s="14"/>
      <c r="W3778" s="14"/>
      <c r="X3778" s="14"/>
      <c r="Y3778" s="14"/>
      <c r="Z3778" s="14"/>
      <c r="AA3778" s="14"/>
      <c r="AB3778" s="13">
        <v>138000</v>
      </c>
      <c r="AC3778" s="12">
        <f t="shared" si="1816"/>
        <v>26220</v>
      </c>
      <c r="AD3778" s="6">
        <f t="shared" si="1817"/>
        <v>164220</v>
      </c>
      <c r="AE3778" s="6">
        <f t="shared" si="1818"/>
        <v>8375.2199999999993</v>
      </c>
      <c r="AF3778" s="6">
        <f t="shared" si="1819"/>
        <v>172595.22</v>
      </c>
      <c r="AG3778" s="9">
        <f t="shared" si="1829"/>
        <v>172595.22</v>
      </c>
      <c r="AH3778" s="11">
        <f t="shared" si="1820"/>
        <v>1410616.0697400002</v>
      </c>
      <c r="AI3778" s="11">
        <f t="shared" si="1821"/>
        <v>1104070.5</v>
      </c>
      <c r="AJ3778" s="10">
        <f t="shared" si="1822"/>
        <v>947838.0724350001</v>
      </c>
      <c r="AK3778" s="9">
        <f t="shared" si="1803"/>
        <v>638332.86</v>
      </c>
      <c r="AL3778" s="9">
        <f t="shared" si="1808"/>
        <v>1257343.2848700001</v>
      </c>
      <c r="AM3778" s="6">
        <f t="shared" si="1830"/>
        <v>481010.31916448264</v>
      </c>
      <c r="AN3778" s="8">
        <f t="shared" si="1823"/>
        <v>537292.69102894852</v>
      </c>
      <c r="AO3778" s="7">
        <f t="shared" si="1809"/>
        <v>0.48664708551577868</v>
      </c>
      <c r="AP3778" s="6">
        <f>+AM3778</f>
        <v>481010.31916448264</v>
      </c>
      <c r="AQ3778" s="5" t="s">
        <v>0</v>
      </c>
    </row>
    <row r="3779" spans="1:43" ht="25.5" x14ac:dyDescent="0.25">
      <c r="A3779" s="42">
        <v>1316</v>
      </c>
      <c r="B3779" s="24">
        <v>78181508</v>
      </c>
      <c r="C3779" s="26">
        <v>8714102</v>
      </c>
      <c r="D3779" s="24" t="s">
        <v>3</v>
      </c>
      <c r="E3779" s="24" t="s">
        <v>3</v>
      </c>
      <c r="F3779" s="23" t="s">
        <v>193</v>
      </c>
      <c r="G3779" s="22" t="s">
        <v>1</v>
      </c>
      <c r="H3779" s="21">
        <v>1</v>
      </c>
      <c r="I3779" s="20">
        <v>786288.09721008409</v>
      </c>
      <c r="J3779" s="20">
        <f t="shared" si="1813"/>
        <v>149394.73846991599</v>
      </c>
      <c r="K3779" s="19">
        <f t="shared" si="1814"/>
        <v>935682.83568000002</v>
      </c>
      <c r="L3779" s="15">
        <f t="shared" si="1815"/>
        <v>935682.83568000002</v>
      </c>
      <c r="M3779" s="17">
        <v>645291.59663865552</v>
      </c>
      <c r="N3779" s="17">
        <v>122605.40336134455</v>
      </c>
      <c r="O3779" s="16">
        <v>767897.00000000012</v>
      </c>
      <c r="P3779" s="18">
        <v>767897.00000000012</v>
      </c>
      <c r="Q3779" s="17">
        <v>597492.43697478995</v>
      </c>
      <c r="R3779" s="17">
        <v>113523.5630252101</v>
      </c>
      <c r="S3779" s="16">
        <v>711016</v>
      </c>
      <c r="T3779" s="15">
        <f t="shared" si="1807"/>
        <v>711016</v>
      </c>
      <c r="U3779" s="14"/>
      <c r="V3779" s="14"/>
      <c r="W3779" s="14"/>
      <c r="X3779" s="14"/>
      <c r="Y3779" s="14"/>
      <c r="Z3779" s="14"/>
      <c r="AA3779" s="14"/>
      <c r="AB3779" s="13">
        <v>104000</v>
      </c>
      <c r="AC3779" s="12">
        <f t="shared" si="1816"/>
        <v>19760</v>
      </c>
      <c r="AD3779" s="6">
        <f t="shared" si="1817"/>
        <v>123760</v>
      </c>
      <c r="AE3779" s="6">
        <f t="shared" si="1818"/>
        <v>6311.7599999999993</v>
      </c>
      <c r="AF3779" s="6">
        <f t="shared" si="1819"/>
        <v>130071.76</v>
      </c>
      <c r="AG3779" s="9">
        <f t="shared" si="1829"/>
        <v>130071.76</v>
      </c>
      <c r="AH3779" s="11">
        <f t="shared" si="1820"/>
        <v>935682.83568000002</v>
      </c>
      <c r="AI3779" s="11">
        <f t="shared" si="1821"/>
        <v>739456.5</v>
      </c>
      <c r="AJ3779" s="10">
        <f t="shared" si="1822"/>
        <v>636166.89891999995</v>
      </c>
      <c r="AK3779" s="9">
        <f t="shared" si="1803"/>
        <v>434764.13</v>
      </c>
      <c r="AL3779" s="9">
        <f t="shared" si="1808"/>
        <v>837569.66784000001</v>
      </c>
      <c r="AM3779" s="6">
        <f t="shared" si="1830"/>
        <v>348872.76019505912</v>
      </c>
      <c r="AN3779" s="8">
        <f t="shared" si="1823"/>
        <v>350617.21457771474</v>
      </c>
      <c r="AO3779" s="7">
        <f t="shared" si="1809"/>
        <v>0.47415529456798977</v>
      </c>
      <c r="AP3779" s="6">
        <f>+AM3779</f>
        <v>348872.76019505912</v>
      </c>
      <c r="AQ3779" s="5" t="s">
        <v>0</v>
      </c>
    </row>
    <row r="3780" spans="1:43" ht="25.5" x14ac:dyDescent="0.25">
      <c r="A3780" s="42">
        <v>1317</v>
      </c>
      <c r="B3780" s="24">
        <v>78181508</v>
      </c>
      <c r="C3780" s="26">
        <v>8714102</v>
      </c>
      <c r="D3780" s="24" t="s">
        <v>3</v>
      </c>
      <c r="E3780" s="24" t="s">
        <v>3</v>
      </c>
      <c r="F3780" s="23" t="s">
        <v>192</v>
      </c>
      <c r="G3780" s="22" t="s">
        <v>1</v>
      </c>
      <c r="H3780" s="21">
        <v>1</v>
      </c>
      <c r="I3780" s="20">
        <v>457366.08433613449</v>
      </c>
      <c r="J3780" s="20">
        <f t="shared" si="1813"/>
        <v>86899.55602386556</v>
      </c>
      <c r="K3780" s="19">
        <f t="shared" si="1814"/>
        <v>544265.64036000008</v>
      </c>
      <c r="L3780" s="15">
        <f t="shared" si="1815"/>
        <v>544265.64036000008</v>
      </c>
      <c r="M3780" s="17">
        <v>375351.26050420169</v>
      </c>
      <c r="N3780" s="17">
        <v>71316.73949579832</v>
      </c>
      <c r="O3780" s="16">
        <v>446668</v>
      </c>
      <c r="P3780" s="18">
        <v>446668</v>
      </c>
      <c r="Q3780" s="17">
        <v>347547.89915966388</v>
      </c>
      <c r="R3780" s="17">
        <v>66034.100840336134</v>
      </c>
      <c r="S3780" s="16">
        <v>413582</v>
      </c>
      <c r="T3780" s="15">
        <f t="shared" si="1807"/>
        <v>413582</v>
      </c>
      <c r="U3780" s="14"/>
      <c r="V3780" s="14"/>
      <c r="W3780" s="14"/>
      <c r="X3780" s="14"/>
      <c r="Y3780" s="14"/>
      <c r="Z3780" s="14"/>
      <c r="AA3780" s="14"/>
      <c r="AB3780" s="13">
        <v>122000</v>
      </c>
      <c r="AC3780" s="12">
        <f t="shared" si="1816"/>
        <v>23180</v>
      </c>
      <c r="AD3780" s="6">
        <f t="shared" si="1817"/>
        <v>145180</v>
      </c>
      <c r="AE3780" s="6">
        <f t="shared" si="1818"/>
        <v>7404.1799999999994</v>
      </c>
      <c r="AF3780" s="6">
        <f t="shared" si="1819"/>
        <v>152584.18</v>
      </c>
      <c r="AG3780" s="9">
        <f t="shared" si="1829"/>
        <v>152584.18</v>
      </c>
      <c r="AH3780" s="11">
        <f t="shared" si="1820"/>
        <v>544265.64036000008</v>
      </c>
      <c r="AI3780" s="11">
        <f t="shared" si="1821"/>
        <v>430125</v>
      </c>
      <c r="AJ3780" s="10">
        <f t="shared" si="1822"/>
        <v>389274.95509</v>
      </c>
      <c r="AK3780" s="9">
        <f t="shared" si="1803"/>
        <v>291354.58999999997</v>
      </c>
      <c r="AL3780" s="9">
        <f t="shared" si="1808"/>
        <v>487195.32018000004</v>
      </c>
      <c r="AM3780" s="6">
        <f t="shared" si="1830"/>
        <v>306565.16275571071</v>
      </c>
      <c r="AN3780" s="8">
        <f t="shared" si="1823"/>
        <v>167261.70070627562</v>
      </c>
      <c r="AO3780" s="7">
        <f t="shared" si="1809"/>
        <v>0.38886765639354981</v>
      </c>
      <c r="AP3780" s="6">
        <f>+AG3780</f>
        <v>152584.18</v>
      </c>
      <c r="AQ3780" s="5" t="s">
        <v>4</v>
      </c>
    </row>
    <row r="3781" spans="1:43" ht="25.5" x14ac:dyDescent="0.25">
      <c r="A3781" s="42">
        <v>1318</v>
      </c>
      <c r="B3781" s="24">
        <v>78181508</v>
      </c>
      <c r="C3781" s="26">
        <v>8714102</v>
      </c>
      <c r="D3781" s="24" t="s">
        <v>3</v>
      </c>
      <c r="E3781" s="24" t="s">
        <v>3</v>
      </c>
      <c r="F3781" s="23" t="s">
        <v>191</v>
      </c>
      <c r="G3781" s="22" t="s">
        <v>1</v>
      </c>
      <c r="H3781" s="21">
        <v>1</v>
      </c>
      <c r="I3781" s="20">
        <v>8576066.9332436975</v>
      </c>
      <c r="J3781" s="20">
        <f t="shared" si="1813"/>
        <v>1629452.7173163025</v>
      </c>
      <c r="K3781" s="19">
        <f t="shared" si="1814"/>
        <v>10205519.650559999</v>
      </c>
      <c r="L3781" s="15">
        <f t="shared" si="1815"/>
        <v>10205519.650559999</v>
      </c>
      <c r="M3781" s="17">
        <v>7038216.8067226894</v>
      </c>
      <c r="N3781" s="17">
        <v>1337261.193277311</v>
      </c>
      <c r="O3781" s="16">
        <v>8375478</v>
      </c>
      <c r="P3781" s="18">
        <v>8375478</v>
      </c>
      <c r="Q3781" s="17">
        <v>6516867.2268907567</v>
      </c>
      <c r="R3781" s="17">
        <v>1238204.7731092437</v>
      </c>
      <c r="S3781" s="16">
        <v>7755072</v>
      </c>
      <c r="T3781" s="15">
        <f t="shared" si="1807"/>
        <v>7755072</v>
      </c>
      <c r="U3781" s="14"/>
      <c r="V3781" s="14"/>
      <c r="W3781" s="14"/>
      <c r="X3781" s="14"/>
      <c r="Y3781" s="14"/>
      <c r="Z3781" s="14"/>
      <c r="AA3781" s="14"/>
      <c r="AB3781" s="13">
        <v>126000</v>
      </c>
      <c r="AC3781" s="12">
        <f t="shared" si="1816"/>
        <v>23940</v>
      </c>
      <c r="AD3781" s="6">
        <f t="shared" si="1817"/>
        <v>149940</v>
      </c>
      <c r="AE3781" s="6">
        <f t="shared" si="1818"/>
        <v>7646.94</v>
      </c>
      <c r="AF3781" s="6">
        <f t="shared" si="1819"/>
        <v>157586.94</v>
      </c>
      <c r="AG3781" s="9">
        <f t="shared" si="1829"/>
        <v>157586.94</v>
      </c>
      <c r="AH3781" s="11">
        <f t="shared" si="1820"/>
        <v>10205519.650559999</v>
      </c>
      <c r="AI3781" s="11">
        <f t="shared" si="1821"/>
        <v>8065275</v>
      </c>
      <c r="AJ3781" s="10">
        <f t="shared" si="1822"/>
        <v>6623414.1476400001</v>
      </c>
      <c r="AK3781" s="9">
        <f t="shared" ref="AK3781:AK3844" si="1831">AVERAGE(AG3781,AI3781)</f>
        <v>4111430.97</v>
      </c>
      <c r="AL3781" s="9">
        <f t="shared" si="1808"/>
        <v>9135397.3252799995</v>
      </c>
      <c r="AM3781" s="6">
        <f t="shared" si="1830"/>
        <v>597725.61661784165</v>
      </c>
      <c r="AN3781" s="8">
        <f t="shared" si="1823"/>
        <v>4434289.8172710817</v>
      </c>
      <c r="AO3781" s="7">
        <f t="shared" si="1809"/>
        <v>0.54980020114268657</v>
      </c>
      <c r="AP3781" s="6">
        <f>+AM3781</f>
        <v>597725.61661784165</v>
      </c>
      <c r="AQ3781" s="5" t="s">
        <v>0</v>
      </c>
    </row>
    <row r="3782" spans="1:43" ht="38.25" x14ac:dyDescent="0.25">
      <c r="A3782" s="42">
        <v>1319</v>
      </c>
      <c r="B3782" s="24">
        <v>78181508</v>
      </c>
      <c r="C3782" s="26">
        <v>8714102</v>
      </c>
      <c r="D3782" s="24" t="s">
        <v>3</v>
      </c>
      <c r="E3782" s="24" t="s">
        <v>3</v>
      </c>
      <c r="F3782" s="23" t="s">
        <v>190</v>
      </c>
      <c r="G3782" s="22" t="s">
        <v>1</v>
      </c>
      <c r="H3782" s="21">
        <v>1</v>
      </c>
      <c r="I3782" s="20">
        <v>687890.3926386555</v>
      </c>
      <c r="J3782" s="20">
        <f t="shared" si="1813"/>
        <v>130699.17460134455</v>
      </c>
      <c r="K3782" s="19">
        <f t="shared" si="1814"/>
        <v>818589.56724</v>
      </c>
      <c r="L3782" s="15">
        <f t="shared" si="1815"/>
        <v>818589.56724</v>
      </c>
      <c r="M3782" s="17">
        <v>564538.65546218492</v>
      </c>
      <c r="N3782" s="17">
        <v>107262.34453781514</v>
      </c>
      <c r="O3782" s="16">
        <v>671801</v>
      </c>
      <c r="P3782" s="18">
        <v>671801</v>
      </c>
      <c r="Q3782" s="17">
        <v>522721.00840336137</v>
      </c>
      <c r="R3782" s="17">
        <v>99316.991596638662</v>
      </c>
      <c r="S3782" s="16">
        <v>622038</v>
      </c>
      <c r="T3782" s="15">
        <f t="shared" si="1807"/>
        <v>622038</v>
      </c>
      <c r="U3782" s="14"/>
      <c r="V3782" s="14"/>
      <c r="W3782" s="14"/>
      <c r="X3782" s="14"/>
      <c r="Y3782" s="14"/>
      <c r="Z3782" s="14"/>
      <c r="AA3782" s="14"/>
      <c r="AB3782" s="13">
        <v>130000</v>
      </c>
      <c r="AC3782" s="12">
        <f t="shared" si="1816"/>
        <v>24700</v>
      </c>
      <c r="AD3782" s="6">
        <f t="shared" si="1817"/>
        <v>154700</v>
      </c>
      <c r="AE3782" s="6">
        <f t="shared" si="1818"/>
        <v>7889.7</v>
      </c>
      <c r="AF3782" s="6">
        <f t="shared" si="1819"/>
        <v>162589.70000000001</v>
      </c>
      <c r="AG3782" s="9">
        <f t="shared" si="1829"/>
        <v>162589.70000000001</v>
      </c>
      <c r="AH3782" s="11">
        <f t="shared" si="1820"/>
        <v>818589.56724</v>
      </c>
      <c r="AI3782" s="11">
        <f t="shared" si="1821"/>
        <v>646919.5</v>
      </c>
      <c r="AJ3782" s="10">
        <f t="shared" si="1822"/>
        <v>568754.56680999999</v>
      </c>
      <c r="AK3782" s="9">
        <f t="shared" si="1831"/>
        <v>404754.6</v>
      </c>
      <c r="AL3782" s="9">
        <f t="shared" si="1808"/>
        <v>732754.53362</v>
      </c>
      <c r="AM3782" s="6">
        <f t="shared" si="1830"/>
        <v>382108.9194559037</v>
      </c>
      <c r="AN3782" s="8">
        <f t="shared" si="1823"/>
        <v>283340.26547382784</v>
      </c>
      <c r="AO3782" s="7">
        <f t="shared" si="1809"/>
        <v>0.43798380706382761</v>
      </c>
      <c r="AP3782" s="6">
        <f>+AM3782</f>
        <v>382108.9194559037</v>
      </c>
      <c r="AQ3782" s="5" t="s">
        <v>0</v>
      </c>
    </row>
    <row r="3783" spans="1:43" ht="38.25" x14ac:dyDescent="0.25">
      <c r="A3783" s="42">
        <v>1320</v>
      </c>
      <c r="B3783" s="24">
        <v>78181508</v>
      </c>
      <c r="C3783" s="26">
        <v>8714102</v>
      </c>
      <c r="D3783" s="24" t="s">
        <v>3</v>
      </c>
      <c r="E3783" s="24" t="s">
        <v>3</v>
      </c>
      <c r="F3783" s="23" t="s">
        <v>189</v>
      </c>
      <c r="G3783" s="22" t="s">
        <v>1</v>
      </c>
      <c r="H3783" s="21">
        <v>1</v>
      </c>
      <c r="I3783" s="20">
        <v>821368.36406722688</v>
      </c>
      <c r="J3783" s="20">
        <f t="shared" si="1813"/>
        <v>156059.98917277312</v>
      </c>
      <c r="K3783" s="19">
        <f t="shared" si="1814"/>
        <v>977428.35323999997</v>
      </c>
      <c r="L3783" s="15">
        <f t="shared" si="1815"/>
        <v>977428.35323999997</v>
      </c>
      <c r="M3783" s="17">
        <v>667839.49579831935</v>
      </c>
      <c r="N3783" s="17">
        <v>126889.50420168068</v>
      </c>
      <c r="O3783" s="16">
        <v>794729</v>
      </c>
      <c r="P3783" s="18">
        <v>794729</v>
      </c>
      <c r="Q3783" s="17">
        <v>624149.57983193279</v>
      </c>
      <c r="R3783" s="17">
        <v>118588.42016806723</v>
      </c>
      <c r="S3783" s="16">
        <v>742738</v>
      </c>
      <c r="T3783" s="15">
        <f t="shared" si="1807"/>
        <v>742738</v>
      </c>
      <c r="U3783" s="14"/>
      <c r="V3783" s="14"/>
      <c r="W3783" s="14"/>
      <c r="X3783" s="14"/>
      <c r="Y3783" s="14"/>
      <c r="Z3783" s="14"/>
      <c r="AA3783" s="14"/>
      <c r="AB3783" s="13">
        <v>103000</v>
      </c>
      <c r="AC3783" s="12">
        <f t="shared" si="1816"/>
        <v>19570</v>
      </c>
      <c r="AD3783" s="6">
        <f t="shared" si="1817"/>
        <v>122570</v>
      </c>
      <c r="AE3783" s="6">
        <f t="shared" si="1818"/>
        <v>6251.07</v>
      </c>
      <c r="AF3783" s="6">
        <f t="shared" si="1819"/>
        <v>128821.07</v>
      </c>
      <c r="AG3783" s="9">
        <f t="shared" si="1829"/>
        <v>128821.07</v>
      </c>
      <c r="AH3783" s="11">
        <f t="shared" si="1820"/>
        <v>977428.35323999997</v>
      </c>
      <c r="AI3783" s="11">
        <f t="shared" si="1821"/>
        <v>768733.5</v>
      </c>
      <c r="AJ3783" s="10">
        <f t="shared" si="1822"/>
        <v>660929.10580999998</v>
      </c>
      <c r="AK3783" s="9">
        <f t="shared" si="1831"/>
        <v>448777.28500000003</v>
      </c>
      <c r="AL3783" s="9">
        <f t="shared" si="1808"/>
        <v>873080.92662000004</v>
      </c>
      <c r="AM3783" s="6">
        <f t="shared" si="1830"/>
        <v>351171.11351989675</v>
      </c>
      <c r="AN3783" s="8">
        <f t="shared" si="1823"/>
        <v>368739.2223289056</v>
      </c>
      <c r="AO3783" s="7">
        <f t="shared" si="1809"/>
        <v>0.47967107239232532</v>
      </c>
      <c r="AP3783" s="6">
        <f>+AM3783</f>
        <v>351171.11351989675</v>
      </c>
      <c r="AQ3783" s="5" t="s">
        <v>0</v>
      </c>
    </row>
    <row r="3784" spans="1:43" ht="25.5" x14ac:dyDescent="0.25">
      <c r="A3784" s="42">
        <v>1321</v>
      </c>
      <c r="B3784" s="24">
        <v>78181508</v>
      </c>
      <c r="C3784" s="26">
        <v>8714102</v>
      </c>
      <c r="D3784" s="24" t="s">
        <v>3</v>
      </c>
      <c r="E3784" s="24" t="s">
        <v>3</v>
      </c>
      <c r="F3784" s="23" t="s">
        <v>188</v>
      </c>
      <c r="G3784" s="22" t="s">
        <v>1</v>
      </c>
      <c r="H3784" s="21">
        <v>1</v>
      </c>
      <c r="I3784" s="20">
        <v>1160459.9165042017</v>
      </c>
      <c r="J3784" s="20">
        <f t="shared" si="1813"/>
        <v>220487.38413579832</v>
      </c>
      <c r="K3784" s="19">
        <f t="shared" si="1814"/>
        <v>1380947.30064</v>
      </c>
      <c r="L3784" s="15">
        <f t="shared" si="1815"/>
        <v>1380947.30064</v>
      </c>
      <c r="M3784" s="17">
        <v>925912.60504201683</v>
      </c>
      <c r="N3784" s="17">
        <v>175923.3949579832</v>
      </c>
      <c r="O3784" s="16">
        <v>1101836</v>
      </c>
      <c r="P3784" s="18">
        <v>1101836</v>
      </c>
      <c r="Q3784" s="17">
        <v>881821.84873949585</v>
      </c>
      <c r="R3784" s="17">
        <v>167546.15126050421</v>
      </c>
      <c r="S3784" s="16">
        <v>1049368</v>
      </c>
      <c r="T3784" s="15">
        <f t="shared" si="1807"/>
        <v>1049368</v>
      </c>
      <c r="U3784" s="14"/>
      <c r="V3784" s="14"/>
      <c r="W3784" s="14"/>
      <c r="X3784" s="14"/>
      <c r="Y3784" s="14"/>
      <c r="Z3784" s="14"/>
      <c r="AA3784" s="14"/>
      <c r="AB3784" s="13">
        <v>148000</v>
      </c>
      <c r="AC3784" s="12">
        <f t="shared" si="1816"/>
        <v>28120</v>
      </c>
      <c r="AD3784" s="6">
        <f t="shared" si="1817"/>
        <v>176120</v>
      </c>
      <c r="AE3784" s="6">
        <f t="shared" si="1818"/>
        <v>8982.119999999999</v>
      </c>
      <c r="AF3784" s="6">
        <f t="shared" si="1819"/>
        <v>185102.12</v>
      </c>
      <c r="AG3784" s="9">
        <f t="shared" si="1829"/>
        <v>185102.12</v>
      </c>
      <c r="AH3784" s="11">
        <f t="shared" si="1820"/>
        <v>1380947.30064</v>
      </c>
      <c r="AI3784" s="11">
        <f t="shared" si="1821"/>
        <v>1075602</v>
      </c>
      <c r="AJ3784" s="10">
        <f t="shared" si="1822"/>
        <v>929313.35516000004</v>
      </c>
      <c r="AK3784" s="9">
        <f t="shared" si="1831"/>
        <v>630352.06000000006</v>
      </c>
      <c r="AL3784" s="9">
        <f t="shared" si="1808"/>
        <v>1228274.65032</v>
      </c>
      <c r="AM3784" s="6">
        <f t="shared" si="1830"/>
        <v>500807.89797002787</v>
      </c>
      <c r="AN3784" s="8">
        <f t="shared" si="1823"/>
        <v>517043.12005171989</v>
      </c>
      <c r="AO3784" s="7">
        <f t="shared" si="1809"/>
        <v>0.48070115158926807</v>
      </c>
      <c r="AP3784" s="6">
        <f>+AM3784</f>
        <v>500807.89797002787</v>
      </c>
      <c r="AQ3784" s="5" t="s">
        <v>0</v>
      </c>
    </row>
    <row r="3785" spans="1:43" ht="25.5" x14ac:dyDescent="0.25">
      <c r="A3785" s="42">
        <v>1322</v>
      </c>
      <c r="B3785" s="24">
        <v>78181508</v>
      </c>
      <c r="C3785" s="26">
        <v>8714102</v>
      </c>
      <c r="D3785" s="24" t="s">
        <v>3</v>
      </c>
      <c r="E3785" s="24" t="s">
        <v>3</v>
      </c>
      <c r="F3785" s="23" t="s">
        <v>187</v>
      </c>
      <c r="G3785" s="22" t="s">
        <v>1</v>
      </c>
      <c r="H3785" s="21">
        <v>1</v>
      </c>
      <c r="I3785" s="20">
        <v>486983.37539495801</v>
      </c>
      <c r="J3785" s="20">
        <f t="shared" si="1813"/>
        <v>92526.841325042027</v>
      </c>
      <c r="K3785" s="19">
        <f t="shared" si="1814"/>
        <v>579510.21672000003</v>
      </c>
      <c r="L3785" s="15">
        <f t="shared" si="1815"/>
        <v>579510.21672000003</v>
      </c>
      <c r="M3785" s="17">
        <v>403357.98319327732</v>
      </c>
      <c r="N3785" s="17">
        <v>76638.016806722691</v>
      </c>
      <c r="O3785" s="16">
        <v>479996</v>
      </c>
      <c r="P3785" s="18">
        <v>479996</v>
      </c>
      <c r="Q3785" s="17">
        <v>370053.78151260508</v>
      </c>
      <c r="R3785" s="17">
        <v>70310.218487394974</v>
      </c>
      <c r="S3785" s="16">
        <v>440364.00000000006</v>
      </c>
      <c r="T3785" s="15">
        <f t="shared" si="1807"/>
        <v>440364.00000000006</v>
      </c>
      <c r="U3785" s="14"/>
      <c r="V3785" s="14"/>
      <c r="W3785" s="14"/>
      <c r="X3785" s="14"/>
      <c r="Y3785" s="14"/>
      <c r="Z3785" s="14"/>
      <c r="AA3785" s="14"/>
      <c r="AB3785" s="13">
        <v>163000</v>
      </c>
      <c r="AC3785" s="12">
        <f t="shared" si="1816"/>
        <v>30970</v>
      </c>
      <c r="AD3785" s="6">
        <f t="shared" si="1817"/>
        <v>193970</v>
      </c>
      <c r="AE3785" s="6">
        <f t="shared" si="1818"/>
        <v>9892.4699999999993</v>
      </c>
      <c r="AF3785" s="6">
        <f t="shared" si="1819"/>
        <v>203862.47</v>
      </c>
      <c r="AG3785" s="9">
        <f t="shared" si="1829"/>
        <v>203862.47</v>
      </c>
      <c r="AH3785" s="11">
        <f t="shared" si="1820"/>
        <v>579510.21672000003</v>
      </c>
      <c r="AI3785" s="11">
        <f t="shared" si="1821"/>
        <v>460180</v>
      </c>
      <c r="AJ3785" s="10">
        <f t="shared" si="1822"/>
        <v>425933.17167999997</v>
      </c>
      <c r="AK3785" s="9">
        <f t="shared" si="1831"/>
        <v>332021.23499999999</v>
      </c>
      <c r="AL3785" s="9">
        <f t="shared" si="1808"/>
        <v>519845.10836000001</v>
      </c>
      <c r="AM3785" s="6">
        <f t="shared" si="1830"/>
        <v>364130.84587400273</v>
      </c>
      <c r="AN3785" s="8">
        <f t="shared" si="1823"/>
        <v>159198.34957250115</v>
      </c>
      <c r="AO3785" s="7">
        <f t="shared" si="1809"/>
        <v>0.34594799768025802</v>
      </c>
      <c r="AP3785" s="6">
        <f>+AG3785</f>
        <v>203862.47</v>
      </c>
      <c r="AQ3785" s="5" t="s">
        <v>4</v>
      </c>
    </row>
    <row r="3786" spans="1:43" s="51" customFormat="1" ht="89.25" x14ac:dyDescent="0.25">
      <c r="A3786" s="42">
        <v>1323</v>
      </c>
      <c r="B3786" s="24">
        <v>78181508</v>
      </c>
      <c r="C3786" s="26">
        <v>8714102</v>
      </c>
      <c r="D3786" s="24" t="s">
        <v>3</v>
      </c>
      <c r="E3786" s="24" t="s">
        <v>3</v>
      </c>
      <c r="F3786" s="23" t="s">
        <v>186</v>
      </c>
      <c r="G3786" s="22" t="s">
        <v>1</v>
      </c>
      <c r="H3786" s="21">
        <v>1</v>
      </c>
      <c r="I3786" s="20">
        <v>10992570.043008404</v>
      </c>
      <c r="J3786" s="20">
        <f t="shared" si="1813"/>
        <v>2088588.3081715968</v>
      </c>
      <c r="K3786" s="19">
        <f t="shared" si="1814"/>
        <v>13081158.35118</v>
      </c>
      <c r="L3786" s="15">
        <f t="shared" si="1815"/>
        <v>13081158.35118</v>
      </c>
      <c r="M3786" s="17">
        <v>9021395.7983193286</v>
      </c>
      <c r="N3786" s="17">
        <v>1714065.2016806724</v>
      </c>
      <c r="O3786" s="16">
        <v>10735461</v>
      </c>
      <c r="P3786" s="18">
        <v>10735461</v>
      </c>
      <c r="Q3786" s="17">
        <v>8353143.6974789919</v>
      </c>
      <c r="R3786" s="17">
        <v>1587097.3025210085</v>
      </c>
      <c r="S3786" s="16">
        <v>9940241</v>
      </c>
      <c r="T3786" s="15">
        <f t="shared" si="1807"/>
        <v>9940241</v>
      </c>
      <c r="U3786" s="14"/>
      <c r="V3786" s="14"/>
      <c r="W3786" s="14"/>
      <c r="X3786" s="14"/>
      <c r="Y3786" s="14"/>
      <c r="Z3786" s="14"/>
      <c r="AA3786" s="14"/>
      <c r="AB3786" s="55"/>
      <c r="AC3786" s="12">
        <f t="shared" si="1816"/>
        <v>0</v>
      </c>
      <c r="AD3786" s="12">
        <f t="shared" si="1817"/>
        <v>0</v>
      </c>
      <c r="AE3786" s="12">
        <f t="shared" si="1818"/>
        <v>0</v>
      </c>
      <c r="AF3786" s="12">
        <f t="shared" si="1819"/>
        <v>0</v>
      </c>
      <c r="AG3786" s="11">
        <f>MIN(L3786,P3786,T3786)</f>
        <v>9940241</v>
      </c>
      <c r="AH3786" s="11">
        <f t="shared" si="1820"/>
        <v>13081158.35118</v>
      </c>
      <c r="AI3786" s="11">
        <f t="shared" si="1821"/>
        <v>10337851</v>
      </c>
      <c r="AJ3786" s="10">
        <f t="shared" si="1822"/>
        <v>8439215.0877950005</v>
      </c>
      <c r="AK3786" s="11">
        <f t="shared" si="1831"/>
        <v>10139046</v>
      </c>
      <c r="AL3786" s="11">
        <f t="shared" si="1808"/>
        <v>11709504.675590001</v>
      </c>
      <c r="AM3786" s="12">
        <f>HARMEAN(L3786,P3786,T3786)</f>
        <v>11103040.888871701</v>
      </c>
      <c r="AN3786" s="54">
        <f t="shared" si="1823"/>
        <v>5781978.1112516942</v>
      </c>
      <c r="AO3786" s="53">
        <f t="shared" si="1809"/>
        <v>0.55930174571598046</v>
      </c>
      <c r="AP3786" s="12">
        <f>+AM3786</f>
        <v>11103040.888871701</v>
      </c>
      <c r="AQ3786" s="52" t="s">
        <v>0</v>
      </c>
    </row>
    <row r="3787" spans="1:43" ht="25.5" x14ac:dyDescent="0.25">
      <c r="A3787" s="42">
        <v>1324</v>
      </c>
      <c r="B3787" s="24">
        <v>78181508</v>
      </c>
      <c r="C3787" s="26">
        <v>8714102</v>
      </c>
      <c r="D3787" s="24" t="s">
        <v>3</v>
      </c>
      <c r="E3787" s="24" t="s">
        <v>3</v>
      </c>
      <c r="F3787" s="23" t="s">
        <v>185</v>
      </c>
      <c r="G3787" s="22" t="s">
        <v>1</v>
      </c>
      <c r="H3787" s="21">
        <v>1</v>
      </c>
      <c r="I3787" s="20">
        <v>1659201.9602521011</v>
      </c>
      <c r="J3787" s="20">
        <f t="shared" si="1813"/>
        <v>315248.37244789919</v>
      </c>
      <c r="K3787" s="19">
        <f t="shared" si="1814"/>
        <v>1974450.3327000001</v>
      </c>
      <c r="L3787" s="15">
        <f t="shared" si="1815"/>
        <v>1974450.3327000001</v>
      </c>
      <c r="M3787" s="17">
        <v>1323851.2605042018</v>
      </c>
      <c r="N3787" s="17">
        <v>251531.73949579833</v>
      </c>
      <c r="O3787" s="16">
        <v>1575383</v>
      </c>
      <c r="P3787" s="18">
        <v>1575383</v>
      </c>
      <c r="Q3787" s="17">
        <v>1260810.924369748</v>
      </c>
      <c r="R3787" s="17">
        <v>239554.07563025213</v>
      </c>
      <c r="S3787" s="16">
        <v>1500365</v>
      </c>
      <c r="T3787" s="15">
        <f t="shared" si="1807"/>
        <v>1500365</v>
      </c>
      <c r="U3787" s="14"/>
      <c r="V3787" s="14"/>
      <c r="W3787" s="14"/>
      <c r="X3787" s="14"/>
      <c r="Y3787" s="14"/>
      <c r="Z3787" s="14"/>
      <c r="AA3787" s="14"/>
      <c r="AB3787" s="13"/>
      <c r="AC3787" s="12">
        <f t="shared" si="1816"/>
        <v>0</v>
      </c>
      <c r="AD3787" s="6">
        <f t="shared" si="1817"/>
        <v>0</v>
      </c>
      <c r="AE3787" s="6">
        <f t="shared" si="1818"/>
        <v>0</v>
      </c>
      <c r="AF3787" s="6">
        <f t="shared" si="1819"/>
        <v>0</v>
      </c>
      <c r="AG3787" s="11">
        <f>MIN(L3787,P3787,T3787)</f>
        <v>1500365</v>
      </c>
      <c r="AH3787" s="11">
        <f t="shared" si="1820"/>
        <v>1974450.3327000001</v>
      </c>
      <c r="AI3787" s="11">
        <f t="shared" si="1821"/>
        <v>1537874</v>
      </c>
      <c r="AJ3787" s="10">
        <f t="shared" si="1822"/>
        <v>1262549.583175</v>
      </c>
      <c r="AK3787" s="9">
        <f t="shared" si="1831"/>
        <v>1519119.5</v>
      </c>
      <c r="AL3787" s="9">
        <f t="shared" si="1808"/>
        <v>1756162.1663500001</v>
      </c>
      <c r="AM3787" s="6">
        <f>HARMEAN(L3787,P3787,T3787)</f>
        <v>1659529.9221313815</v>
      </c>
      <c r="AN3787" s="8">
        <f t="shared" si="1823"/>
        <v>867036.14809527493</v>
      </c>
      <c r="AO3787" s="7">
        <f t="shared" si="1809"/>
        <v>0.56378880720740121</v>
      </c>
      <c r="AP3787" s="6">
        <f>+AM3787</f>
        <v>1659529.9221313815</v>
      </c>
      <c r="AQ3787" s="5" t="s">
        <v>0</v>
      </c>
    </row>
    <row r="3788" spans="1:43" ht="25.5" x14ac:dyDescent="0.25">
      <c r="A3788" s="42">
        <v>1325</v>
      </c>
      <c r="B3788" s="24">
        <v>78181508</v>
      </c>
      <c r="C3788" s="26">
        <v>8714102</v>
      </c>
      <c r="D3788" s="24" t="s">
        <v>3</v>
      </c>
      <c r="E3788" s="24" t="s">
        <v>3</v>
      </c>
      <c r="F3788" s="23" t="s">
        <v>184</v>
      </c>
      <c r="G3788" s="22" t="s">
        <v>1</v>
      </c>
      <c r="H3788" s="21">
        <v>1</v>
      </c>
      <c r="I3788" s="20">
        <v>1450371.4163697481</v>
      </c>
      <c r="J3788" s="20">
        <f t="shared" si="1813"/>
        <v>275570.56911025214</v>
      </c>
      <c r="K3788" s="19">
        <f t="shared" si="1814"/>
        <v>1725941.9854800003</v>
      </c>
      <c r="L3788" s="15">
        <f t="shared" si="1815"/>
        <v>1725941.9854800003</v>
      </c>
      <c r="M3788" s="17">
        <v>1179271.4285714286</v>
      </c>
      <c r="N3788" s="17">
        <v>224061.57142857145</v>
      </c>
      <c r="O3788" s="16">
        <v>1403333</v>
      </c>
      <c r="P3788" s="18">
        <v>1403333</v>
      </c>
      <c r="Q3788" s="17">
        <v>1102122.6890756304</v>
      </c>
      <c r="R3788" s="17">
        <v>209403.31092436978</v>
      </c>
      <c r="S3788" s="16">
        <v>1311526.0000000002</v>
      </c>
      <c r="T3788" s="15">
        <f t="shared" si="1807"/>
        <v>1311526.0000000002</v>
      </c>
      <c r="U3788" s="14"/>
      <c r="V3788" s="14"/>
      <c r="W3788" s="14"/>
      <c r="X3788" s="14"/>
      <c r="Y3788" s="14"/>
      <c r="Z3788" s="14"/>
      <c r="AA3788" s="14"/>
      <c r="AB3788" s="13"/>
      <c r="AC3788" s="12">
        <f t="shared" si="1816"/>
        <v>0</v>
      </c>
      <c r="AD3788" s="6">
        <f t="shared" si="1817"/>
        <v>0</v>
      </c>
      <c r="AE3788" s="6">
        <f t="shared" si="1818"/>
        <v>0</v>
      </c>
      <c r="AF3788" s="6">
        <f t="shared" si="1819"/>
        <v>0</v>
      </c>
      <c r="AG3788" s="11">
        <f>MIN(L3788,P3788,T3788)</f>
        <v>1311526.0000000002</v>
      </c>
      <c r="AH3788" s="11">
        <f t="shared" si="1820"/>
        <v>1725941.9854800003</v>
      </c>
      <c r="AI3788" s="11">
        <f t="shared" si="1821"/>
        <v>1357429.5</v>
      </c>
      <c r="AJ3788" s="10">
        <f t="shared" si="1822"/>
        <v>1110200.2463700001</v>
      </c>
      <c r="AK3788" s="9">
        <f t="shared" si="1831"/>
        <v>1334477.75</v>
      </c>
      <c r="AL3788" s="9">
        <f t="shared" si="1808"/>
        <v>1541685.7427400001</v>
      </c>
      <c r="AM3788" s="6">
        <f>HARMEAN(L3788,P3788,T3788)</f>
        <v>1460242.2890957603</v>
      </c>
      <c r="AN3788" s="8">
        <f t="shared" si="1823"/>
        <v>761170.44666916563</v>
      </c>
      <c r="AO3788" s="7">
        <f t="shared" si="1809"/>
        <v>0.56074399935257457</v>
      </c>
      <c r="AP3788" s="6">
        <f>+AM3788</f>
        <v>1460242.2890957603</v>
      </c>
      <c r="AQ3788" s="5" t="s">
        <v>0</v>
      </c>
    </row>
    <row r="3789" spans="1:43" ht="25.5" x14ac:dyDescent="0.25">
      <c r="A3789" s="42">
        <v>1326</v>
      </c>
      <c r="B3789" s="24">
        <v>78181508</v>
      </c>
      <c r="C3789" s="26">
        <v>8714102</v>
      </c>
      <c r="D3789" s="24" t="s">
        <v>3</v>
      </c>
      <c r="E3789" s="24" t="s">
        <v>3</v>
      </c>
      <c r="F3789" s="23" t="s">
        <v>183</v>
      </c>
      <c r="G3789" s="22" t="s">
        <v>1</v>
      </c>
      <c r="H3789" s="21">
        <v>1</v>
      </c>
      <c r="I3789" s="20">
        <v>533472.85709243699</v>
      </c>
      <c r="J3789" s="20">
        <f t="shared" si="1813"/>
        <v>101359.84284756304</v>
      </c>
      <c r="K3789" s="19">
        <f t="shared" si="1814"/>
        <v>634832.69993999996</v>
      </c>
      <c r="L3789" s="15">
        <f t="shared" si="1815"/>
        <v>634832.69993999996</v>
      </c>
      <c r="M3789" s="17">
        <v>425649.57983193279</v>
      </c>
      <c r="N3789" s="17">
        <v>80873.420168067227</v>
      </c>
      <c r="O3789" s="16">
        <v>506523</v>
      </c>
      <c r="P3789" s="18">
        <v>506523</v>
      </c>
      <c r="Q3789" s="17">
        <v>405380.6722689076</v>
      </c>
      <c r="R3789" s="17">
        <v>77022.327731092446</v>
      </c>
      <c r="S3789" s="16">
        <v>482403.00000000006</v>
      </c>
      <c r="T3789" s="15">
        <f t="shared" si="1807"/>
        <v>482403.00000000006</v>
      </c>
      <c r="U3789" s="14"/>
      <c r="V3789" s="14"/>
      <c r="W3789" s="14"/>
      <c r="X3789" s="14"/>
      <c r="Y3789" s="14"/>
      <c r="Z3789" s="14"/>
      <c r="AA3789" s="14"/>
      <c r="AB3789" s="13">
        <v>138000</v>
      </c>
      <c r="AC3789" s="12">
        <f t="shared" si="1816"/>
        <v>26220</v>
      </c>
      <c r="AD3789" s="6">
        <f t="shared" si="1817"/>
        <v>164220</v>
      </c>
      <c r="AE3789" s="6">
        <f t="shared" si="1818"/>
        <v>8375.2199999999993</v>
      </c>
      <c r="AF3789" s="6">
        <f t="shared" si="1819"/>
        <v>172595.22</v>
      </c>
      <c r="AG3789" s="9">
        <f>MIN(L3789,P3789,T3789,AF3789)</f>
        <v>172595.22</v>
      </c>
      <c r="AH3789" s="11">
        <f t="shared" si="1820"/>
        <v>634832.69993999996</v>
      </c>
      <c r="AI3789" s="11">
        <f t="shared" si="1821"/>
        <v>494463</v>
      </c>
      <c r="AJ3789" s="10">
        <f t="shared" si="1822"/>
        <v>449088.47998499998</v>
      </c>
      <c r="AK3789" s="9">
        <f t="shared" si="1831"/>
        <v>333529.11</v>
      </c>
      <c r="AL3789" s="9">
        <f t="shared" si="1808"/>
        <v>564647.84996999998</v>
      </c>
      <c r="AM3789" s="6">
        <f>HARMEAN(L3789,P3789,T3789,AF3789)</f>
        <v>350375.57224367914</v>
      </c>
      <c r="AN3789" s="8">
        <f t="shared" si="1823"/>
        <v>196093.53159228852</v>
      </c>
      <c r="AO3789" s="7">
        <f t="shared" si="1809"/>
        <v>0.39657877655615997</v>
      </c>
      <c r="AP3789" s="6">
        <f>+AG3789</f>
        <v>172595.22</v>
      </c>
      <c r="AQ3789" s="5" t="s">
        <v>4</v>
      </c>
    </row>
    <row r="3790" spans="1:43" ht="25.5" x14ac:dyDescent="0.25">
      <c r="A3790" s="42">
        <v>1327</v>
      </c>
      <c r="B3790" s="24">
        <v>78181508</v>
      </c>
      <c r="C3790" s="26">
        <v>8714102</v>
      </c>
      <c r="D3790" s="24" t="s">
        <v>3</v>
      </c>
      <c r="E3790" s="24" t="s">
        <v>3</v>
      </c>
      <c r="F3790" s="23" t="s">
        <v>182</v>
      </c>
      <c r="G3790" s="22" t="s">
        <v>1</v>
      </c>
      <c r="H3790" s="21">
        <v>1</v>
      </c>
      <c r="I3790" s="20">
        <v>1660364.2249411764</v>
      </c>
      <c r="J3790" s="20">
        <f t="shared" si="1813"/>
        <v>315469.20273882349</v>
      </c>
      <c r="K3790" s="19">
        <f t="shared" si="1814"/>
        <v>1975833.4276799997</v>
      </c>
      <c r="L3790" s="15">
        <f t="shared" si="1815"/>
        <v>1975833.4276799997</v>
      </c>
      <c r="M3790" s="17">
        <v>1362629.411764706</v>
      </c>
      <c r="N3790" s="17">
        <v>258899.58823529416</v>
      </c>
      <c r="O3790" s="16">
        <v>1621529.0000000002</v>
      </c>
      <c r="P3790" s="18">
        <v>1621529.0000000002</v>
      </c>
      <c r="Q3790" s="17">
        <v>1261694.1176470588</v>
      </c>
      <c r="R3790" s="17">
        <v>239721.88235294117</v>
      </c>
      <c r="S3790" s="16">
        <v>1501416</v>
      </c>
      <c r="T3790" s="15">
        <f t="shared" si="1807"/>
        <v>1501416</v>
      </c>
      <c r="U3790" s="14"/>
      <c r="V3790" s="14"/>
      <c r="W3790" s="14"/>
      <c r="X3790" s="14"/>
      <c r="Y3790" s="14"/>
      <c r="Z3790" s="14"/>
      <c r="AA3790" s="14"/>
      <c r="AB3790" s="13"/>
      <c r="AC3790" s="12">
        <f t="shared" si="1816"/>
        <v>0</v>
      </c>
      <c r="AD3790" s="6">
        <f t="shared" si="1817"/>
        <v>0</v>
      </c>
      <c r="AE3790" s="6">
        <f t="shared" si="1818"/>
        <v>0</v>
      </c>
      <c r="AF3790" s="6">
        <f t="shared" si="1819"/>
        <v>0</v>
      </c>
      <c r="AG3790" s="9">
        <f>MIN(L3790,P3790,T3790)</f>
        <v>1501416</v>
      </c>
      <c r="AH3790" s="11">
        <f t="shared" si="1820"/>
        <v>1975833.4276799997</v>
      </c>
      <c r="AI3790" s="11">
        <f t="shared" si="1821"/>
        <v>1561472.5</v>
      </c>
      <c r="AJ3790" s="10">
        <f t="shared" si="1822"/>
        <v>1274694.6069199999</v>
      </c>
      <c r="AK3790" s="9">
        <f t="shared" si="1831"/>
        <v>1531444.25</v>
      </c>
      <c r="AL3790" s="9">
        <f t="shared" si="1808"/>
        <v>1768652.9638399999</v>
      </c>
      <c r="AM3790" s="6">
        <f>HARMEAN(L3790,P3790,T3790)</f>
        <v>1677050.0696504195</v>
      </c>
      <c r="AN3790" s="8">
        <f t="shared" si="1823"/>
        <v>873334.35238953866</v>
      </c>
      <c r="AO3790" s="7">
        <f t="shared" si="1809"/>
        <v>0.55930178238139872</v>
      </c>
      <c r="AP3790" s="6">
        <f>+AM3790</f>
        <v>1677050.0696504195</v>
      </c>
      <c r="AQ3790" s="5" t="s">
        <v>0</v>
      </c>
    </row>
    <row r="3791" spans="1:43" x14ac:dyDescent="0.25">
      <c r="A3791" s="191" t="s">
        <v>181</v>
      </c>
      <c r="B3791" s="192"/>
      <c r="C3791" s="192"/>
      <c r="D3791" s="192"/>
      <c r="E3791" s="192"/>
      <c r="F3791" s="192"/>
      <c r="G3791" s="192"/>
      <c r="H3791" s="192"/>
      <c r="I3791" s="192"/>
      <c r="J3791" s="192"/>
      <c r="K3791" s="192"/>
      <c r="L3791" s="193"/>
      <c r="M3791" s="41"/>
      <c r="N3791" s="41"/>
      <c r="O3791" s="41"/>
      <c r="P3791" s="40"/>
      <c r="Q3791" s="39"/>
      <c r="R3791" s="39"/>
      <c r="S3791" s="39"/>
      <c r="T3791" s="15">
        <f t="shared" si="1807"/>
        <v>0</v>
      </c>
      <c r="U3791" s="39"/>
      <c r="V3791" s="39"/>
      <c r="W3791" s="39"/>
      <c r="X3791" s="39"/>
      <c r="Y3791" s="39"/>
      <c r="Z3791" s="39"/>
      <c r="AA3791" s="39"/>
      <c r="AB3791" s="13"/>
      <c r="AC3791" s="12"/>
      <c r="AD3791" s="6"/>
      <c r="AE3791" s="6"/>
      <c r="AF3791" s="6"/>
      <c r="AG3791" s="9"/>
      <c r="AH3791" s="5"/>
      <c r="AI3791" s="5"/>
      <c r="AJ3791" s="5"/>
      <c r="AK3791" s="9"/>
      <c r="AL3791" s="9"/>
      <c r="AM3791" s="6"/>
      <c r="AN3791" s="8"/>
      <c r="AO3791" s="7"/>
      <c r="AP3791" s="6"/>
      <c r="AQ3791" s="5"/>
    </row>
    <row r="3792" spans="1:43" ht="51" x14ac:dyDescent="0.25">
      <c r="A3792" s="38" t="s">
        <v>143</v>
      </c>
      <c r="B3792" s="31" t="s">
        <v>142</v>
      </c>
      <c r="C3792" s="31" t="s">
        <v>141</v>
      </c>
      <c r="D3792" s="31" t="s">
        <v>140</v>
      </c>
      <c r="E3792" s="31" t="s">
        <v>139</v>
      </c>
      <c r="F3792" s="31" t="s">
        <v>180</v>
      </c>
      <c r="G3792" s="37" t="s">
        <v>138</v>
      </c>
      <c r="H3792" s="36" t="s">
        <v>137</v>
      </c>
      <c r="I3792" s="35" t="s">
        <v>136</v>
      </c>
      <c r="J3792" s="31" t="s">
        <v>135</v>
      </c>
      <c r="K3792" s="31" t="s">
        <v>134</v>
      </c>
      <c r="L3792" s="34" t="s">
        <v>133</v>
      </c>
      <c r="M3792" s="50"/>
      <c r="N3792" s="50"/>
      <c r="O3792" s="50"/>
      <c r="P3792" s="49"/>
      <c r="Q3792" s="31"/>
      <c r="R3792" s="31"/>
      <c r="S3792" s="31"/>
      <c r="T3792" s="15">
        <f t="shared" si="1807"/>
        <v>0</v>
      </c>
      <c r="U3792" s="31"/>
      <c r="V3792" s="31"/>
      <c r="W3792" s="31"/>
      <c r="X3792" s="31"/>
      <c r="Y3792" s="31"/>
      <c r="Z3792" s="31"/>
      <c r="AA3792" s="31"/>
      <c r="AB3792" s="13"/>
      <c r="AC3792" s="12"/>
      <c r="AD3792" s="6"/>
      <c r="AE3792" s="6"/>
      <c r="AF3792" s="6"/>
      <c r="AG3792" s="9"/>
      <c r="AH3792" s="5"/>
      <c r="AI3792" s="5"/>
      <c r="AJ3792" s="5"/>
      <c r="AK3792" s="9"/>
      <c r="AL3792" s="9"/>
      <c r="AM3792" s="6"/>
      <c r="AN3792" s="8"/>
      <c r="AO3792" s="7"/>
      <c r="AP3792" s="6"/>
      <c r="AQ3792" s="5"/>
    </row>
    <row r="3793" spans="1:43" x14ac:dyDescent="0.25">
      <c r="A3793" s="42">
        <v>1328</v>
      </c>
      <c r="B3793" s="24">
        <v>78181508</v>
      </c>
      <c r="C3793" s="26">
        <v>8714199</v>
      </c>
      <c r="D3793" s="24" t="s">
        <v>3</v>
      </c>
      <c r="E3793" s="24" t="s">
        <v>3</v>
      </c>
      <c r="F3793" s="23" t="s">
        <v>179</v>
      </c>
      <c r="G3793" s="22" t="s">
        <v>1</v>
      </c>
      <c r="H3793" s="21">
        <v>1</v>
      </c>
      <c r="I3793" s="20">
        <v>1261119.1161176472</v>
      </c>
      <c r="J3793" s="20">
        <f t="shared" ref="J3793:J3824" si="1832">+I3793*0.19</f>
        <v>239612.63206235296</v>
      </c>
      <c r="K3793" s="19">
        <f t="shared" ref="K3793:K3824" si="1833">+I3793+J3793</f>
        <v>1500731.7481800001</v>
      </c>
      <c r="L3793" s="15">
        <f t="shared" ref="L3793:L3824" si="1834">+H3793*K3793</f>
        <v>1500731.7481800001</v>
      </c>
      <c r="M3793" s="17">
        <v>1034976.4705882353</v>
      </c>
      <c r="N3793" s="17">
        <v>196645.5294117647</v>
      </c>
      <c r="O3793" s="16">
        <v>1231622</v>
      </c>
      <c r="P3793" s="18">
        <v>1231622</v>
      </c>
      <c r="Q3793" s="17">
        <v>958311.76470588241</v>
      </c>
      <c r="R3793" s="17">
        <v>182079.23529411765</v>
      </c>
      <c r="S3793" s="16">
        <v>1140391</v>
      </c>
      <c r="T3793" s="15">
        <f t="shared" si="1807"/>
        <v>1140391</v>
      </c>
      <c r="U3793" s="14"/>
      <c r="V3793" s="14"/>
      <c r="W3793" s="14"/>
      <c r="X3793" s="14"/>
      <c r="Y3793" s="14"/>
      <c r="Z3793" s="14"/>
      <c r="AA3793" s="14"/>
      <c r="AB3793" s="13"/>
      <c r="AC3793" s="12">
        <f t="shared" ref="AC3793:AC3824" si="1835">+AB3793*19%</f>
        <v>0</v>
      </c>
      <c r="AD3793" s="6">
        <f t="shared" ref="AD3793:AD3824" si="1836">+AB3793+AC3793</f>
        <v>0</v>
      </c>
      <c r="AE3793" s="6">
        <f t="shared" ref="AE3793:AE3824" si="1837">+AD3793*5.1%</f>
        <v>0</v>
      </c>
      <c r="AF3793" s="6">
        <f t="shared" ref="AF3793:AF3824" si="1838">+AD3793+AE3793</f>
        <v>0</v>
      </c>
      <c r="AG3793" s="9">
        <f>MIN(L3793,P3793,T3793)</f>
        <v>1140391</v>
      </c>
      <c r="AH3793" s="11">
        <f t="shared" ref="AH3793:AH3824" si="1839">MAX(L3793,P3793,T3793,AF3793)</f>
        <v>1500731.7481800001</v>
      </c>
      <c r="AI3793" s="11">
        <f t="shared" ref="AI3793:AI3824" si="1840">MEDIAN(L3793,P3793,T3793,AF3793)</f>
        <v>1186006.5</v>
      </c>
      <c r="AJ3793" s="10">
        <f t="shared" ref="AJ3793:AJ3824" si="1841">AVERAGE(L3793,P3793,T3793,AF3793)</f>
        <v>968186.18704500003</v>
      </c>
      <c r="AK3793" s="9">
        <f t="shared" si="1831"/>
        <v>1163198.75</v>
      </c>
      <c r="AL3793" s="9">
        <f t="shared" si="1808"/>
        <v>1343369.1240900001</v>
      </c>
      <c r="AM3793" s="6">
        <f>HARMEAN(L3793,P3793,T3793)</f>
        <v>1273792.7196300451</v>
      </c>
      <c r="AN3793" s="8">
        <f t="shared" si="1823"/>
        <v>663335.55928138818</v>
      </c>
      <c r="AO3793" s="7">
        <f t="shared" si="1809"/>
        <v>0.55930179074177766</v>
      </c>
      <c r="AP3793" s="6">
        <f t="shared" ref="AP3793:AP3826" si="1842">+AM3793</f>
        <v>1273792.7196300451</v>
      </c>
      <c r="AQ3793" s="5" t="s">
        <v>0</v>
      </c>
    </row>
    <row r="3794" spans="1:43" ht="25.5" x14ac:dyDescent="0.25">
      <c r="A3794" s="42">
        <v>1329</v>
      </c>
      <c r="B3794" s="24">
        <v>72101511</v>
      </c>
      <c r="C3794" s="26">
        <v>8711099</v>
      </c>
      <c r="D3794" s="24" t="s">
        <v>3</v>
      </c>
      <c r="E3794" s="24" t="s">
        <v>3</v>
      </c>
      <c r="F3794" s="23" t="s">
        <v>178</v>
      </c>
      <c r="G3794" s="22" t="s">
        <v>1</v>
      </c>
      <c r="H3794" s="21">
        <v>1</v>
      </c>
      <c r="I3794" s="20">
        <v>2729955.1695126053</v>
      </c>
      <c r="J3794" s="20">
        <f t="shared" si="1832"/>
        <v>518691.48220739502</v>
      </c>
      <c r="K3794" s="19">
        <f t="shared" si="1833"/>
        <v>3248646.6517200004</v>
      </c>
      <c r="L3794" s="15">
        <f t="shared" si="1834"/>
        <v>3248646.6517200004</v>
      </c>
      <c r="M3794" s="17">
        <v>2198932.7731092437</v>
      </c>
      <c r="N3794" s="17">
        <v>417797.22689075628</v>
      </c>
      <c r="O3794" s="16">
        <v>2616730</v>
      </c>
      <c r="P3794" s="18">
        <v>2616730</v>
      </c>
      <c r="Q3794" s="17">
        <v>2074465.5462184874</v>
      </c>
      <c r="R3794" s="17">
        <v>394148.45378151262</v>
      </c>
      <c r="S3794" s="16">
        <v>2468614</v>
      </c>
      <c r="T3794" s="15">
        <f t="shared" ref="T3794:T3857" si="1843">+S3794</f>
        <v>2468614</v>
      </c>
      <c r="U3794" s="14"/>
      <c r="V3794" s="14"/>
      <c r="W3794" s="14"/>
      <c r="X3794" s="14"/>
      <c r="Y3794" s="14"/>
      <c r="Z3794" s="14"/>
      <c r="AA3794" s="14"/>
      <c r="AB3794" s="13">
        <v>160000</v>
      </c>
      <c r="AC3794" s="12">
        <f t="shared" si="1835"/>
        <v>30400</v>
      </c>
      <c r="AD3794" s="6">
        <f t="shared" si="1836"/>
        <v>190400</v>
      </c>
      <c r="AE3794" s="6">
        <f t="shared" si="1837"/>
        <v>9710.4</v>
      </c>
      <c r="AF3794" s="6">
        <f t="shared" si="1838"/>
        <v>200110.4</v>
      </c>
      <c r="AG3794" s="9">
        <f>MIN(L3794,P3794,T3794,AF3794)</f>
        <v>200110.4</v>
      </c>
      <c r="AH3794" s="11">
        <f t="shared" si="1839"/>
        <v>3248646.6517200004</v>
      </c>
      <c r="AI3794" s="11">
        <f t="shared" si="1840"/>
        <v>2542672</v>
      </c>
      <c r="AJ3794" s="10">
        <f t="shared" si="1841"/>
        <v>2133525.2629300002</v>
      </c>
      <c r="AK3794" s="9">
        <f t="shared" si="1831"/>
        <v>1371391.2</v>
      </c>
      <c r="AL3794" s="9">
        <f t="shared" si="1808"/>
        <v>2895659.3258600002</v>
      </c>
      <c r="AM3794" s="6">
        <f>HARMEAN(L3794,P3794,T3794,AF3794)</f>
        <v>656566.05733082467</v>
      </c>
      <c r="AN3794" s="8">
        <f t="shared" si="1823"/>
        <v>1332586.4604311953</v>
      </c>
      <c r="AO3794" s="7">
        <f t="shared" si="1809"/>
        <v>0.52408901361685478</v>
      </c>
      <c r="AP3794" s="6">
        <f t="shared" si="1842"/>
        <v>656566.05733082467</v>
      </c>
      <c r="AQ3794" s="5" t="s">
        <v>0</v>
      </c>
    </row>
    <row r="3795" spans="1:43" x14ac:dyDescent="0.25">
      <c r="A3795" s="42">
        <v>1330</v>
      </c>
      <c r="B3795" s="24">
        <v>73152108</v>
      </c>
      <c r="C3795" s="26">
        <v>8714199</v>
      </c>
      <c r="D3795" s="24" t="s">
        <v>3</v>
      </c>
      <c r="E3795" s="24" t="s">
        <v>3</v>
      </c>
      <c r="F3795" s="23" t="s">
        <v>177</v>
      </c>
      <c r="G3795" s="22" t="s">
        <v>1</v>
      </c>
      <c r="H3795" s="21">
        <v>1</v>
      </c>
      <c r="I3795" s="20">
        <v>1451688.5022352943</v>
      </c>
      <c r="J3795" s="20">
        <f t="shared" si="1832"/>
        <v>275820.81542470591</v>
      </c>
      <c r="K3795" s="19">
        <f t="shared" si="1833"/>
        <v>1727509.3176600002</v>
      </c>
      <c r="L3795" s="15">
        <f t="shared" si="1834"/>
        <v>1727509.3176600002</v>
      </c>
      <c r="M3795" s="17">
        <v>1191373.1092436975</v>
      </c>
      <c r="N3795" s="17">
        <v>226360.89075630251</v>
      </c>
      <c r="O3795" s="16">
        <v>1417734</v>
      </c>
      <c r="P3795" s="18">
        <v>1417734</v>
      </c>
      <c r="Q3795" s="17">
        <v>1103123.5294117648</v>
      </c>
      <c r="R3795" s="17">
        <v>209593.47058823533</v>
      </c>
      <c r="S3795" s="16">
        <v>1312717.0000000002</v>
      </c>
      <c r="T3795" s="15">
        <f t="shared" si="1843"/>
        <v>1312717.0000000002</v>
      </c>
      <c r="U3795" s="14"/>
      <c r="V3795" s="14"/>
      <c r="W3795" s="14"/>
      <c r="X3795" s="14"/>
      <c r="Y3795" s="14"/>
      <c r="Z3795" s="14"/>
      <c r="AA3795" s="14"/>
      <c r="AB3795" s="13"/>
      <c r="AC3795" s="12">
        <f t="shared" si="1835"/>
        <v>0</v>
      </c>
      <c r="AD3795" s="6">
        <f t="shared" si="1836"/>
        <v>0</v>
      </c>
      <c r="AE3795" s="6">
        <f t="shared" si="1837"/>
        <v>0</v>
      </c>
      <c r="AF3795" s="6">
        <f t="shared" si="1838"/>
        <v>0</v>
      </c>
      <c r="AG3795" s="9">
        <f t="shared" ref="AG3795:AG3806" si="1844">MIN(L3795,P3795,T3795)</f>
        <v>1312717.0000000002</v>
      </c>
      <c r="AH3795" s="11">
        <f t="shared" si="1839"/>
        <v>1727509.3176600002</v>
      </c>
      <c r="AI3795" s="11">
        <f t="shared" si="1840"/>
        <v>1365225.5</v>
      </c>
      <c r="AJ3795" s="10">
        <f t="shared" si="1841"/>
        <v>1114490.079415</v>
      </c>
      <c r="AK3795" s="9">
        <f t="shared" si="1831"/>
        <v>1338971.25</v>
      </c>
      <c r="AL3795" s="9">
        <f t="shared" si="1808"/>
        <v>1546367.4088300001</v>
      </c>
      <c r="AM3795" s="6">
        <f t="shared" ref="AM3795:AM3806" si="1845">HARMEAN(L3795,P3795,T3795)</f>
        <v>1466277.2173842487</v>
      </c>
      <c r="AN3795" s="8">
        <f t="shared" si="1823"/>
        <v>763573.07246683072</v>
      </c>
      <c r="AO3795" s="7">
        <f t="shared" si="1809"/>
        <v>0.5593017948074005</v>
      </c>
      <c r="AP3795" s="6">
        <f t="shared" si="1842"/>
        <v>1466277.2173842487</v>
      </c>
      <c r="AQ3795" s="5" t="s">
        <v>0</v>
      </c>
    </row>
    <row r="3796" spans="1:43" ht="25.5" x14ac:dyDescent="0.25">
      <c r="A3796" s="42">
        <v>1331</v>
      </c>
      <c r="B3796" s="24">
        <v>73152108</v>
      </c>
      <c r="C3796" s="26">
        <v>8714199</v>
      </c>
      <c r="D3796" s="24" t="s">
        <v>3</v>
      </c>
      <c r="E3796" s="24" t="s">
        <v>3</v>
      </c>
      <c r="F3796" s="23" t="s">
        <v>176</v>
      </c>
      <c r="G3796" s="22" t="s">
        <v>1</v>
      </c>
      <c r="H3796" s="21">
        <v>1</v>
      </c>
      <c r="I3796" s="20">
        <v>1439155.7280000001</v>
      </c>
      <c r="J3796" s="20">
        <f t="shared" si="1832"/>
        <v>273439.58832000004</v>
      </c>
      <c r="K3796" s="19">
        <f t="shared" si="1833"/>
        <v>1712595.3163200002</v>
      </c>
      <c r="L3796" s="15">
        <f t="shared" si="1834"/>
        <v>1712595.3163200002</v>
      </c>
      <c r="M3796" s="17">
        <v>1181087.3949579832</v>
      </c>
      <c r="N3796" s="17">
        <v>224406.6050420168</v>
      </c>
      <c r="O3796" s="16">
        <v>1405494</v>
      </c>
      <c r="P3796" s="18">
        <v>1405494</v>
      </c>
      <c r="Q3796" s="17">
        <v>1093600</v>
      </c>
      <c r="R3796" s="17">
        <v>207784</v>
      </c>
      <c r="S3796" s="16">
        <v>1301384</v>
      </c>
      <c r="T3796" s="15">
        <f t="shared" si="1843"/>
        <v>1301384</v>
      </c>
      <c r="U3796" s="14"/>
      <c r="V3796" s="14"/>
      <c r="W3796" s="14"/>
      <c r="X3796" s="14"/>
      <c r="Y3796" s="14"/>
      <c r="Z3796" s="14"/>
      <c r="AA3796" s="14"/>
      <c r="AB3796" s="13"/>
      <c r="AC3796" s="12">
        <f t="shared" si="1835"/>
        <v>0</v>
      </c>
      <c r="AD3796" s="6">
        <f t="shared" si="1836"/>
        <v>0</v>
      </c>
      <c r="AE3796" s="6">
        <f t="shared" si="1837"/>
        <v>0</v>
      </c>
      <c r="AF3796" s="6">
        <f t="shared" si="1838"/>
        <v>0</v>
      </c>
      <c r="AG3796" s="9">
        <f t="shared" si="1844"/>
        <v>1301384</v>
      </c>
      <c r="AH3796" s="11">
        <f t="shared" si="1839"/>
        <v>1712595.3163200002</v>
      </c>
      <c r="AI3796" s="11">
        <f t="shared" si="1840"/>
        <v>1353439</v>
      </c>
      <c r="AJ3796" s="10">
        <f t="shared" si="1841"/>
        <v>1104868.3290800001</v>
      </c>
      <c r="AK3796" s="9">
        <f t="shared" si="1831"/>
        <v>1327411.5</v>
      </c>
      <c r="AL3796" s="9">
        <f t="shared" si="1808"/>
        <v>1533017.1581600001</v>
      </c>
      <c r="AM3796" s="6">
        <f t="shared" si="1845"/>
        <v>1453618.3658134737</v>
      </c>
      <c r="AN3796" s="8">
        <f t="shared" si="1823"/>
        <v>756980.91533782543</v>
      </c>
      <c r="AO3796" s="7">
        <f t="shared" si="1809"/>
        <v>0.559301834318226</v>
      </c>
      <c r="AP3796" s="6">
        <f t="shared" si="1842"/>
        <v>1453618.3658134737</v>
      </c>
      <c r="AQ3796" s="5" t="s">
        <v>0</v>
      </c>
    </row>
    <row r="3797" spans="1:43" x14ac:dyDescent="0.25">
      <c r="A3797" s="42">
        <v>1332</v>
      </c>
      <c r="B3797" s="24">
        <v>73152108</v>
      </c>
      <c r="C3797" s="26">
        <v>8714199</v>
      </c>
      <c r="D3797" s="24" t="s">
        <v>3</v>
      </c>
      <c r="E3797" s="24" t="s">
        <v>3</v>
      </c>
      <c r="F3797" s="23" t="s">
        <v>175</v>
      </c>
      <c r="G3797" s="22" t="s">
        <v>1</v>
      </c>
      <c r="H3797" s="21">
        <v>1</v>
      </c>
      <c r="I3797" s="20">
        <v>1465032.9817815127</v>
      </c>
      <c r="J3797" s="20">
        <f t="shared" si="1832"/>
        <v>278356.2665384874</v>
      </c>
      <c r="K3797" s="19">
        <f t="shared" si="1833"/>
        <v>1743389.2483200002</v>
      </c>
      <c r="L3797" s="15">
        <f t="shared" si="1834"/>
        <v>1743389.2483200002</v>
      </c>
      <c r="M3797" s="17">
        <v>1168926.8907563025</v>
      </c>
      <c r="N3797" s="17">
        <v>222096.10924369749</v>
      </c>
      <c r="O3797" s="16">
        <v>1391023</v>
      </c>
      <c r="P3797" s="18">
        <v>1391023</v>
      </c>
      <c r="Q3797" s="17">
        <v>1113263.8655462186</v>
      </c>
      <c r="R3797" s="17">
        <v>211520.13445378153</v>
      </c>
      <c r="S3797" s="16">
        <v>1324784</v>
      </c>
      <c r="T3797" s="15">
        <f t="shared" si="1843"/>
        <v>1324784</v>
      </c>
      <c r="U3797" s="14"/>
      <c r="V3797" s="14"/>
      <c r="W3797" s="14"/>
      <c r="X3797" s="14"/>
      <c r="Y3797" s="14"/>
      <c r="Z3797" s="14"/>
      <c r="AA3797" s="14"/>
      <c r="AB3797" s="13"/>
      <c r="AC3797" s="12">
        <f t="shared" si="1835"/>
        <v>0</v>
      </c>
      <c r="AD3797" s="6">
        <f t="shared" si="1836"/>
        <v>0</v>
      </c>
      <c r="AE3797" s="6">
        <f t="shared" si="1837"/>
        <v>0</v>
      </c>
      <c r="AF3797" s="6">
        <f t="shared" si="1838"/>
        <v>0</v>
      </c>
      <c r="AG3797" s="9">
        <f t="shared" si="1844"/>
        <v>1324784</v>
      </c>
      <c r="AH3797" s="11">
        <f t="shared" si="1839"/>
        <v>1743389.2483200002</v>
      </c>
      <c r="AI3797" s="11">
        <f t="shared" si="1840"/>
        <v>1357903.5</v>
      </c>
      <c r="AJ3797" s="10">
        <f t="shared" si="1841"/>
        <v>1114799.0620800001</v>
      </c>
      <c r="AK3797" s="9">
        <f t="shared" si="1831"/>
        <v>1341343.75</v>
      </c>
      <c r="AL3797" s="9">
        <f t="shared" si="1808"/>
        <v>1550646.3741600001</v>
      </c>
      <c r="AM3797" s="6">
        <f t="shared" si="1845"/>
        <v>1465322.5714230156</v>
      </c>
      <c r="AN3797" s="8">
        <f t="shared" si="1823"/>
        <v>765570.79121506552</v>
      </c>
      <c r="AO3797" s="7">
        <f t="shared" si="1809"/>
        <v>0.563788804738382</v>
      </c>
      <c r="AP3797" s="6">
        <f t="shared" si="1842"/>
        <v>1465322.5714230156</v>
      </c>
      <c r="AQ3797" s="5" t="s">
        <v>0</v>
      </c>
    </row>
    <row r="3798" spans="1:43" ht="38.25" x14ac:dyDescent="0.25">
      <c r="A3798" s="42">
        <v>1333</v>
      </c>
      <c r="B3798" s="24">
        <v>25174404</v>
      </c>
      <c r="C3798" s="26">
        <v>8714199</v>
      </c>
      <c r="D3798" s="24" t="s">
        <v>3</v>
      </c>
      <c r="E3798" s="24" t="s">
        <v>3</v>
      </c>
      <c r="F3798" s="23" t="s">
        <v>174</v>
      </c>
      <c r="G3798" s="22" t="s">
        <v>1</v>
      </c>
      <c r="H3798" s="21">
        <v>1</v>
      </c>
      <c r="I3798" s="20">
        <v>1738322.2166218488</v>
      </c>
      <c r="J3798" s="20">
        <f t="shared" si="1832"/>
        <v>330281.22115815128</v>
      </c>
      <c r="K3798" s="19">
        <f t="shared" si="1833"/>
        <v>2068603.43778</v>
      </c>
      <c r="L3798" s="15">
        <f t="shared" si="1834"/>
        <v>2068603.43778</v>
      </c>
      <c r="M3798" s="17">
        <v>1413399.1596638656</v>
      </c>
      <c r="N3798" s="17">
        <v>268545.84033613448</v>
      </c>
      <c r="O3798" s="16">
        <v>1681945</v>
      </c>
      <c r="P3798" s="18">
        <v>1681945</v>
      </c>
      <c r="Q3798" s="17">
        <v>1320933.6134453781</v>
      </c>
      <c r="R3798" s="17">
        <v>250977.38655462186</v>
      </c>
      <c r="S3798" s="16">
        <v>1571911</v>
      </c>
      <c r="T3798" s="15">
        <f t="shared" si="1843"/>
        <v>1571911</v>
      </c>
      <c r="U3798" s="14"/>
      <c r="V3798" s="14"/>
      <c r="W3798" s="14"/>
      <c r="X3798" s="14"/>
      <c r="Y3798" s="14"/>
      <c r="Z3798" s="14"/>
      <c r="AA3798" s="14"/>
      <c r="AB3798" s="13"/>
      <c r="AC3798" s="12">
        <f t="shared" si="1835"/>
        <v>0</v>
      </c>
      <c r="AD3798" s="6">
        <f t="shared" si="1836"/>
        <v>0</v>
      </c>
      <c r="AE3798" s="6">
        <f t="shared" si="1837"/>
        <v>0</v>
      </c>
      <c r="AF3798" s="6">
        <f t="shared" si="1838"/>
        <v>0</v>
      </c>
      <c r="AG3798" s="9">
        <f t="shared" si="1844"/>
        <v>1571911</v>
      </c>
      <c r="AH3798" s="11">
        <f t="shared" si="1839"/>
        <v>2068603.43778</v>
      </c>
      <c r="AI3798" s="11">
        <f t="shared" si="1840"/>
        <v>1626928</v>
      </c>
      <c r="AJ3798" s="10">
        <f t="shared" si="1841"/>
        <v>1330614.8594450001</v>
      </c>
      <c r="AK3798" s="9">
        <f t="shared" si="1831"/>
        <v>1599419.5</v>
      </c>
      <c r="AL3798" s="9">
        <f t="shared" si="1808"/>
        <v>1847765.7188900001</v>
      </c>
      <c r="AM3798" s="6">
        <f t="shared" si="1845"/>
        <v>1750152.8171355168</v>
      </c>
      <c r="AN3798" s="8">
        <f t="shared" si="1823"/>
        <v>912290.11121058872</v>
      </c>
      <c r="AO3798" s="7">
        <f t="shared" si="1809"/>
        <v>0.56074399801994235</v>
      </c>
      <c r="AP3798" s="6">
        <f t="shared" si="1842"/>
        <v>1750152.8171355168</v>
      </c>
      <c r="AQ3798" s="5" t="s">
        <v>0</v>
      </c>
    </row>
    <row r="3799" spans="1:43" ht="25.5" x14ac:dyDescent="0.25">
      <c r="A3799" s="42">
        <v>1334</v>
      </c>
      <c r="B3799" s="24">
        <v>72154501</v>
      </c>
      <c r="C3799" s="26">
        <v>8714199</v>
      </c>
      <c r="D3799" s="24" t="s">
        <v>3</v>
      </c>
      <c r="E3799" s="24" t="s">
        <v>3</v>
      </c>
      <c r="F3799" s="23" t="s">
        <v>173</v>
      </c>
      <c r="G3799" s="22" t="s">
        <v>1</v>
      </c>
      <c r="H3799" s="21">
        <v>1</v>
      </c>
      <c r="I3799" s="20">
        <v>1625113.6547899158</v>
      </c>
      <c r="J3799" s="20">
        <f t="shared" si="1832"/>
        <v>308771.59441008401</v>
      </c>
      <c r="K3799" s="19">
        <f t="shared" si="1833"/>
        <v>1933885.2491999997</v>
      </c>
      <c r="L3799" s="15">
        <f t="shared" si="1834"/>
        <v>1933885.2491999997</v>
      </c>
      <c r="M3799" s="17">
        <v>1346049.5798319329</v>
      </c>
      <c r="N3799" s="17">
        <v>255749.42016806724</v>
      </c>
      <c r="O3799" s="16">
        <v>1601799.0000000002</v>
      </c>
      <c r="P3799" s="18">
        <v>1601799.0000000002</v>
      </c>
      <c r="Q3799" s="17">
        <v>1234907.5630252101</v>
      </c>
      <c r="R3799" s="17">
        <v>234632.43697478992</v>
      </c>
      <c r="S3799" s="16">
        <v>1469540</v>
      </c>
      <c r="T3799" s="15">
        <f t="shared" si="1843"/>
        <v>1469540</v>
      </c>
      <c r="U3799" s="14"/>
      <c r="V3799" s="14"/>
      <c r="W3799" s="14"/>
      <c r="X3799" s="14"/>
      <c r="Y3799" s="14"/>
      <c r="Z3799" s="14"/>
      <c r="AA3799" s="14"/>
      <c r="AB3799" s="13"/>
      <c r="AC3799" s="12">
        <f t="shared" si="1835"/>
        <v>0</v>
      </c>
      <c r="AD3799" s="6">
        <f t="shared" si="1836"/>
        <v>0</v>
      </c>
      <c r="AE3799" s="6">
        <f t="shared" si="1837"/>
        <v>0</v>
      </c>
      <c r="AF3799" s="6">
        <f t="shared" si="1838"/>
        <v>0</v>
      </c>
      <c r="AG3799" s="9">
        <f t="shared" si="1844"/>
        <v>1469540</v>
      </c>
      <c r="AH3799" s="11">
        <f t="shared" si="1839"/>
        <v>1933885.2491999997</v>
      </c>
      <c r="AI3799" s="11">
        <f t="shared" si="1840"/>
        <v>1535669.5</v>
      </c>
      <c r="AJ3799" s="10">
        <f t="shared" si="1841"/>
        <v>1251306.0622999999</v>
      </c>
      <c r="AK3799" s="9">
        <f t="shared" si="1831"/>
        <v>1502604.75</v>
      </c>
      <c r="AL3799" s="9">
        <f t="shared" ref="AL3799:AL3862" si="1846">AVERAGE(AH3799,AI3799)</f>
        <v>1734777.3745999997</v>
      </c>
      <c r="AM3799" s="6">
        <f t="shared" si="1845"/>
        <v>1646653.5438997829</v>
      </c>
      <c r="AN3799" s="8">
        <f t="shared" si="1823"/>
        <v>856767.67735472322</v>
      </c>
      <c r="AO3799" s="7">
        <f t="shared" ref="AO3799:AO3862" si="1847">+AN3799/AI3799</f>
        <v>0.55791150202222761</v>
      </c>
      <c r="AP3799" s="6">
        <f t="shared" si="1842"/>
        <v>1646653.5438997829</v>
      </c>
      <c r="AQ3799" s="5" t="s">
        <v>0</v>
      </c>
    </row>
    <row r="3800" spans="1:43" ht="38.25" x14ac:dyDescent="0.25">
      <c r="A3800" s="42">
        <v>1335</v>
      </c>
      <c r="B3800" s="24">
        <v>72154501</v>
      </c>
      <c r="C3800" s="26">
        <v>8714199</v>
      </c>
      <c r="D3800" s="24" t="s">
        <v>3</v>
      </c>
      <c r="E3800" s="24" t="s">
        <v>3</v>
      </c>
      <c r="F3800" s="23" t="s">
        <v>172</v>
      </c>
      <c r="G3800" s="22" t="s">
        <v>1</v>
      </c>
      <c r="H3800" s="21">
        <v>1</v>
      </c>
      <c r="I3800" s="20">
        <v>17041639.098705884</v>
      </c>
      <c r="J3800" s="20">
        <f t="shared" si="1832"/>
        <v>3237911.4287541178</v>
      </c>
      <c r="K3800" s="19">
        <f t="shared" si="1833"/>
        <v>20279550.527460001</v>
      </c>
      <c r="L3800" s="15">
        <f t="shared" si="1834"/>
        <v>20279550.527460001</v>
      </c>
      <c r="M3800" s="17">
        <v>13985752.100840338</v>
      </c>
      <c r="N3800" s="17">
        <v>2657292.8991596643</v>
      </c>
      <c r="O3800" s="16">
        <v>16643045.000000002</v>
      </c>
      <c r="P3800" s="18">
        <v>16643045.000000002</v>
      </c>
      <c r="Q3800" s="17">
        <v>12949770.588235294</v>
      </c>
      <c r="R3800" s="17">
        <v>2460456.411764706</v>
      </c>
      <c r="S3800" s="16">
        <v>15410227</v>
      </c>
      <c r="T3800" s="15">
        <f t="shared" si="1843"/>
        <v>15410227</v>
      </c>
      <c r="U3800" s="14"/>
      <c r="V3800" s="14"/>
      <c r="W3800" s="14"/>
      <c r="X3800" s="14"/>
      <c r="Y3800" s="14"/>
      <c r="Z3800" s="14"/>
      <c r="AA3800" s="14"/>
      <c r="AB3800" s="13"/>
      <c r="AC3800" s="12">
        <f t="shared" si="1835"/>
        <v>0</v>
      </c>
      <c r="AD3800" s="6">
        <f t="shared" si="1836"/>
        <v>0</v>
      </c>
      <c r="AE3800" s="6">
        <f t="shared" si="1837"/>
        <v>0</v>
      </c>
      <c r="AF3800" s="6">
        <f t="shared" si="1838"/>
        <v>0</v>
      </c>
      <c r="AG3800" s="9">
        <f t="shared" si="1844"/>
        <v>15410227</v>
      </c>
      <c r="AH3800" s="11">
        <f t="shared" si="1839"/>
        <v>20279550.527460001</v>
      </c>
      <c r="AI3800" s="11">
        <f t="shared" si="1840"/>
        <v>16026636</v>
      </c>
      <c r="AJ3800" s="10">
        <f t="shared" si="1841"/>
        <v>13083205.631865</v>
      </c>
      <c r="AK3800" s="9">
        <f t="shared" si="1831"/>
        <v>15718431.5</v>
      </c>
      <c r="AL3800" s="9">
        <f t="shared" si="1846"/>
        <v>18153093.263730001</v>
      </c>
      <c r="AM3800" s="6">
        <f t="shared" si="1845"/>
        <v>17212900.166571774</v>
      </c>
      <c r="AN3800" s="8">
        <f t="shared" si="1823"/>
        <v>8963725.6807033271</v>
      </c>
      <c r="AO3800" s="7">
        <f t="shared" si="1847"/>
        <v>0.55930175744325428</v>
      </c>
      <c r="AP3800" s="6">
        <f t="shared" si="1842"/>
        <v>17212900.166571774</v>
      </c>
      <c r="AQ3800" s="5" t="s">
        <v>0</v>
      </c>
    </row>
    <row r="3801" spans="1:43" ht="25.5" x14ac:dyDescent="0.25">
      <c r="A3801" s="42">
        <v>1336</v>
      </c>
      <c r="B3801" s="24">
        <v>72154501</v>
      </c>
      <c r="C3801" s="26">
        <v>8714199</v>
      </c>
      <c r="D3801" s="24" t="s">
        <v>3</v>
      </c>
      <c r="E3801" s="24" t="s">
        <v>3</v>
      </c>
      <c r="F3801" s="23" t="s">
        <v>171</v>
      </c>
      <c r="G3801" s="22" t="s">
        <v>1</v>
      </c>
      <c r="H3801" s="21">
        <v>1</v>
      </c>
      <c r="I3801" s="20">
        <v>2729955.1695126053</v>
      </c>
      <c r="J3801" s="20">
        <f t="shared" si="1832"/>
        <v>518691.48220739502</v>
      </c>
      <c r="K3801" s="19">
        <f t="shared" si="1833"/>
        <v>3248646.6517200004</v>
      </c>
      <c r="L3801" s="15">
        <f t="shared" si="1834"/>
        <v>3248646.6517200004</v>
      </c>
      <c r="M3801" s="17">
        <v>2240422.6890756302</v>
      </c>
      <c r="N3801" s="17">
        <v>425680.31092436973</v>
      </c>
      <c r="O3801" s="16">
        <v>2666103</v>
      </c>
      <c r="P3801" s="18">
        <v>2666103</v>
      </c>
      <c r="Q3801" s="17">
        <v>2074465.5462184874</v>
      </c>
      <c r="R3801" s="17">
        <v>394148.45378151262</v>
      </c>
      <c r="S3801" s="16">
        <v>2468614</v>
      </c>
      <c r="T3801" s="15">
        <f t="shared" si="1843"/>
        <v>2468614</v>
      </c>
      <c r="U3801" s="14"/>
      <c r="V3801" s="14"/>
      <c r="W3801" s="14"/>
      <c r="X3801" s="14"/>
      <c r="Y3801" s="14"/>
      <c r="Z3801" s="14"/>
      <c r="AA3801" s="14"/>
      <c r="AB3801" s="13"/>
      <c r="AC3801" s="12">
        <f t="shared" si="1835"/>
        <v>0</v>
      </c>
      <c r="AD3801" s="6">
        <f t="shared" si="1836"/>
        <v>0</v>
      </c>
      <c r="AE3801" s="6">
        <f t="shared" si="1837"/>
        <v>0</v>
      </c>
      <c r="AF3801" s="6">
        <f t="shared" si="1838"/>
        <v>0</v>
      </c>
      <c r="AG3801" s="9">
        <f t="shared" si="1844"/>
        <v>2468614</v>
      </c>
      <c r="AH3801" s="11">
        <f t="shared" si="1839"/>
        <v>3248646.6517200004</v>
      </c>
      <c r="AI3801" s="11">
        <f t="shared" si="1840"/>
        <v>2567358.5</v>
      </c>
      <c r="AJ3801" s="10">
        <f t="shared" si="1841"/>
        <v>2095840.9129300001</v>
      </c>
      <c r="AK3801" s="9">
        <f t="shared" si="1831"/>
        <v>2517986.25</v>
      </c>
      <c r="AL3801" s="9">
        <f t="shared" si="1846"/>
        <v>2908002.5758600002</v>
      </c>
      <c r="AM3801" s="6">
        <f t="shared" si="1845"/>
        <v>2757389.9990758039</v>
      </c>
      <c r="AN3801" s="8">
        <f t="shared" si="1823"/>
        <v>1435928.1349347471</v>
      </c>
      <c r="AO3801" s="7">
        <f t="shared" si="1847"/>
        <v>0.55930176285654964</v>
      </c>
      <c r="AP3801" s="6">
        <f t="shared" si="1842"/>
        <v>2757389.9990758039</v>
      </c>
      <c r="AQ3801" s="5" t="s">
        <v>0</v>
      </c>
    </row>
    <row r="3802" spans="1:43" ht="63.75" x14ac:dyDescent="0.25">
      <c r="A3802" s="42">
        <v>1337</v>
      </c>
      <c r="B3802" s="24">
        <v>78181508</v>
      </c>
      <c r="C3802" s="26">
        <v>8714199</v>
      </c>
      <c r="D3802" s="24" t="s">
        <v>3</v>
      </c>
      <c r="E3802" s="24" t="s">
        <v>3</v>
      </c>
      <c r="F3802" s="23" t="s">
        <v>170</v>
      </c>
      <c r="G3802" s="22" t="s">
        <v>1</v>
      </c>
      <c r="H3802" s="21">
        <v>1</v>
      </c>
      <c r="I3802" s="20">
        <v>4103665.7744873948</v>
      </c>
      <c r="J3802" s="20">
        <f t="shared" si="1832"/>
        <v>779696.49715260498</v>
      </c>
      <c r="K3802" s="19">
        <f t="shared" si="1833"/>
        <v>4883362.2716399999</v>
      </c>
      <c r="L3802" s="15">
        <f t="shared" si="1834"/>
        <v>4883362.2716399999</v>
      </c>
      <c r="M3802" s="17">
        <v>3305434.4537815126</v>
      </c>
      <c r="N3802" s="17">
        <v>628032.54621848743</v>
      </c>
      <c r="O3802" s="16">
        <v>3933467</v>
      </c>
      <c r="P3802" s="18">
        <v>3933467</v>
      </c>
      <c r="Q3802" s="17">
        <v>3118334.4537815126</v>
      </c>
      <c r="R3802" s="17">
        <v>592483.54621848743</v>
      </c>
      <c r="S3802" s="16">
        <v>3710818</v>
      </c>
      <c r="T3802" s="15">
        <f t="shared" si="1843"/>
        <v>3710818</v>
      </c>
      <c r="U3802" s="14"/>
      <c r="V3802" s="14"/>
      <c r="W3802" s="14"/>
      <c r="X3802" s="14"/>
      <c r="Y3802" s="14"/>
      <c r="Z3802" s="14"/>
      <c r="AA3802" s="14"/>
      <c r="AB3802" s="13"/>
      <c r="AC3802" s="12">
        <f t="shared" si="1835"/>
        <v>0</v>
      </c>
      <c r="AD3802" s="6">
        <f t="shared" si="1836"/>
        <v>0</v>
      </c>
      <c r="AE3802" s="6">
        <f t="shared" si="1837"/>
        <v>0</v>
      </c>
      <c r="AF3802" s="6">
        <f t="shared" si="1838"/>
        <v>0</v>
      </c>
      <c r="AG3802" s="9">
        <f t="shared" si="1844"/>
        <v>3710818</v>
      </c>
      <c r="AH3802" s="11">
        <f t="shared" si="1839"/>
        <v>4883362.2716399999</v>
      </c>
      <c r="AI3802" s="11">
        <f t="shared" si="1840"/>
        <v>3822142.5</v>
      </c>
      <c r="AJ3802" s="10">
        <f t="shared" si="1841"/>
        <v>3131911.8179099998</v>
      </c>
      <c r="AK3802" s="9">
        <f t="shared" si="1831"/>
        <v>3766480.25</v>
      </c>
      <c r="AL3802" s="9">
        <f t="shared" si="1846"/>
        <v>4352752.3858199995</v>
      </c>
      <c r="AM3802" s="6">
        <f t="shared" si="1845"/>
        <v>4118118.8822190049</v>
      </c>
      <c r="AN3802" s="8">
        <f t="shared" si="1823"/>
        <v>2148958.92659932</v>
      </c>
      <c r="AO3802" s="7">
        <f t="shared" si="1847"/>
        <v>0.56223935308516626</v>
      </c>
      <c r="AP3802" s="6">
        <f t="shared" si="1842"/>
        <v>4118118.8822190049</v>
      </c>
      <c r="AQ3802" s="5" t="s">
        <v>0</v>
      </c>
    </row>
    <row r="3803" spans="1:43" ht="76.5" x14ac:dyDescent="0.25">
      <c r="A3803" s="42">
        <v>1338</v>
      </c>
      <c r="B3803" s="24">
        <v>72154501</v>
      </c>
      <c r="C3803" s="26">
        <v>8714199</v>
      </c>
      <c r="D3803" s="24" t="s">
        <v>3</v>
      </c>
      <c r="E3803" s="24" t="s">
        <v>3</v>
      </c>
      <c r="F3803" s="23" t="s">
        <v>169</v>
      </c>
      <c r="G3803" s="22" t="s">
        <v>1</v>
      </c>
      <c r="H3803" s="21">
        <v>1</v>
      </c>
      <c r="I3803" s="20">
        <v>4352907.9630252104</v>
      </c>
      <c r="J3803" s="20">
        <f t="shared" si="1832"/>
        <v>827052.51297478995</v>
      </c>
      <c r="K3803" s="19">
        <f t="shared" si="1833"/>
        <v>5179960.4760000007</v>
      </c>
      <c r="L3803" s="15">
        <f t="shared" si="1834"/>
        <v>5179960.4760000007</v>
      </c>
      <c r="M3803" s="17">
        <v>3572349.5798319331</v>
      </c>
      <c r="N3803" s="17">
        <v>678746.42016806733</v>
      </c>
      <c r="O3803" s="16">
        <v>4251096</v>
      </c>
      <c r="P3803" s="18">
        <v>4251096</v>
      </c>
      <c r="Q3803" s="17">
        <v>3307731.0924369749</v>
      </c>
      <c r="R3803" s="17">
        <v>628468.90756302525</v>
      </c>
      <c r="S3803" s="16">
        <v>3936200</v>
      </c>
      <c r="T3803" s="15">
        <f t="shared" si="1843"/>
        <v>3936200</v>
      </c>
      <c r="U3803" s="14"/>
      <c r="V3803" s="14"/>
      <c r="W3803" s="14"/>
      <c r="X3803" s="14"/>
      <c r="Y3803" s="14"/>
      <c r="Z3803" s="14"/>
      <c r="AA3803" s="14"/>
      <c r="AB3803" s="13"/>
      <c r="AC3803" s="12">
        <f t="shared" si="1835"/>
        <v>0</v>
      </c>
      <c r="AD3803" s="6">
        <f t="shared" si="1836"/>
        <v>0</v>
      </c>
      <c r="AE3803" s="6">
        <f t="shared" si="1837"/>
        <v>0</v>
      </c>
      <c r="AF3803" s="6">
        <f t="shared" si="1838"/>
        <v>0</v>
      </c>
      <c r="AG3803" s="9">
        <f t="shared" si="1844"/>
        <v>3936200</v>
      </c>
      <c r="AH3803" s="11">
        <f t="shared" si="1839"/>
        <v>5179960.4760000007</v>
      </c>
      <c r="AI3803" s="11">
        <f t="shared" si="1840"/>
        <v>4093648</v>
      </c>
      <c r="AJ3803" s="10">
        <f t="shared" si="1841"/>
        <v>3341814.1189999999</v>
      </c>
      <c r="AK3803" s="9">
        <f t="shared" si="1831"/>
        <v>4014924</v>
      </c>
      <c r="AL3803" s="9">
        <f t="shared" si="1846"/>
        <v>4636804.2379999999</v>
      </c>
      <c r="AM3803" s="6">
        <f t="shared" si="1845"/>
        <v>4396652.8111631703</v>
      </c>
      <c r="AN3803" s="8">
        <f t="shared" si="1823"/>
        <v>2289584.5147353099</v>
      </c>
      <c r="AO3803" s="7">
        <f t="shared" si="1847"/>
        <v>0.55930175597298792</v>
      </c>
      <c r="AP3803" s="6">
        <f t="shared" si="1842"/>
        <v>4396652.8111631703</v>
      </c>
      <c r="AQ3803" s="5" t="s">
        <v>0</v>
      </c>
    </row>
    <row r="3804" spans="1:43" ht="25.5" x14ac:dyDescent="0.25">
      <c r="A3804" s="42">
        <v>1339</v>
      </c>
      <c r="B3804" s="24">
        <v>72154501</v>
      </c>
      <c r="C3804" s="26">
        <v>8714199</v>
      </c>
      <c r="D3804" s="24" t="s">
        <v>3</v>
      </c>
      <c r="E3804" s="24" t="s">
        <v>3</v>
      </c>
      <c r="F3804" s="23" t="s">
        <v>168</v>
      </c>
      <c r="G3804" s="22" t="s">
        <v>1</v>
      </c>
      <c r="H3804" s="21">
        <v>1</v>
      </c>
      <c r="I3804" s="20">
        <v>2119529.5525210085</v>
      </c>
      <c r="J3804" s="20">
        <f t="shared" si="1832"/>
        <v>402710.61497899162</v>
      </c>
      <c r="K3804" s="19">
        <f t="shared" si="1833"/>
        <v>2522240.1675</v>
      </c>
      <c r="L3804" s="15">
        <f t="shared" si="1834"/>
        <v>2522240.1675</v>
      </c>
      <c r="M3804" s="17">
        <v>1707246.218487395</v>
      </c>
      <c r="N3804" s="17">
        <v>324376.78151260503</v>
      </c>
      <c r="O3804" s="16">
        <v>2031623</v>
      </c>
      <c r="P3804" s="18">
        <v>2031623</v>
      </c>
      <c r="Q3804" s="17">
        <v>1610609.2436974791</v>
      </c>
      <c r="R3804" s="17">
        <v>306015.75630252104</v>
      </c>
      <c r="S3804" s="16">
        <v>1916625.0000000002</v>
      </c>
      <c r="T3804" s="15">
        <f t="shared" si="1843"/>
        <v>1916625.0000000002</v>
      </c>
      <c r="U3804" s="14"/>
      <c r="V3804" s="14"/>
      <c r="W3804" s="14"/>
      <c r="X3804" s="14"/>
      <c r="Y3804" s="14"/>
      <c r="Z3804" s="14"/>
      <c r="AA3804" s="14"/>
      <c r="AB3804" s="13"/>
      <c r="AC3804" s="12">
        <f t="shared" si="1835"/>
        <v>0</v>
      </c>
      <c r="AD3804" s="6">
        <f t="shared" si="1836"/>
        <v>0</v>
      </c>
      <c r="AE3804" s="6">
        <f t="shared" si="1837"/>
        <v>0</v>
      </c>
      <c r="AF3804" s="6">
        <f t="shared" si="1838"/>
        <v>0</v>
      </c>
      <c r="AG3804" s="9">
        <f t="shared" si="1844"/>
        <v>1916625.0000000002</v>
      </c>
      <c r="AH3804" s="11">
        <f t="shared" si="1839"/>
        <v>2522240.1675</v>
      </c>
      <c r="AI3804" s="11">
        <f t="shared" si="1840"/>
        <v>1974124</v>
      </c>
      <c r="AJ3804" s="10">
        <f t="shared" si="1841"/>
        <v>1617622.0418750001</v>
      </c>
      <c r="AK3804" s="9">
        <f t="shared" si="1831"/>
        <v>1945374.5</v>
      </c>
      <c r="AL3804" s="9">
        <f t="shared" si="1846"/>
        <v>2248182.0837500002</v>
      </c>
      <c r="AM3804" s="6">
        <f t="shared" si="1845"/>
        <v>2126994.7317689341</v>
      </c>
      <c r="AN3804" s="8">
        <f t="shared" si="1823"/>
        <v>1109930.1157978447</v>
      </c>
      <c r="AO3804" s="7">
        <f t="shared" si="1847"/>
        <v>0.5622393100929044</v>
      </c>
      <c r="AP3804" s="6">
        <f t="shared" si="1842"/>
        <v>2126994.7317689341</v>
      </c>
      <c r="AQ3804" s="5" t="s">
        <v>0</v>
      </c>
    </row>
    <row r="3805" spans="1:43" ht="25.5" x14ac:dyDescent="0.25">
      <c r="A3805" s="42">
        <v>1340</v>
      </c>
      <c r="B3805" s="24">
        <v>72154501</v>
      </c>
      <c r="C3805" s="26">
        <v>8714199</v>
      </c>
      <c r="D3805" s="24" t="s">
        <v>3</v>
      </c>
      <c r="E3805" s="24" t="s">
        <v>3</v>
      </c>
      <c r="F3805" s="23" t="s">
        <v>167</v>
      </c>
      <c r="G3805" s="22" t="s">
        <v>1</v>
      </c>
      <c r="H3805" s="21">
        <v>1</v>
      </c>
      <c r="I3805" s="20">
        <v>1765452.416067227</v>
      </c>
      <c r="J3805" s="20">
        <f t="shared" si="1832"/>
        <v>335435.95905277313</v>
      </c>
      <c r="K3805" s="19">
        <f t="shared" si="1833"/>
        <v>2100888.37512</v>
      </c>
      <c r="L3805" s="15">
        <f t="shared" si="1834"/>
        <v>2100888.37512</v>
      </c>
      <c r="M3805" s="17">
        <v>1448873.9495798319</v>
      </c>
      <c r="N3805" s="17">
        <v>275286.05042016809</v>
      </c>
      <c r="O3805" s="16">
        <v>1724160</v>
      </c>
      <c r="P3805" s="18">
        <v>1724160</v>
      </c>
      <c r="Q3805" s="17">
        <v>1341549.5798319329</v>
      </c>
      <c r="R3805" s="17">
        <v>254894.42016806724</v>
      </c>
      <c r="S3805" s="16">
        <v>1596444.0000000002</v>
      </c>
      <c r="T3805" s="15">
        <f t="shared" si="1843"/>
        <v>1596444.0000000002</v>
      </c>
      <c r="U3805" s="14"/>
      <c r="V3805" s="14"/>
      <c r="W3805" s="14"/>
      <c r="X3805" s="14"/>
      <c r="Y3805" s="14"/>
      <c r="Z3805" s="14"/>
      <c r="AA3805" s="14"/>
      <c r="AB3805" s="13"/>
      <c r="AC3805" s="12">
        <f t="shared" si="1835"/>
        <v>0</v>
      </c>
      <c r="AD3805" s="6">
        <f t="shared" si="1836"/>
        <v>0</v>
      </c>
      <c r="AE3805" s="6">
        <f t="shared" si="1837"/>
        <v>0</v>
      </c>
      <c r="AF3805" s="6">
        <f t="shared" si="1838"/>
        <v>0</v>
      </c>
      <c r="AG3805" s="9">
        <f t="shared" si="1844"/>
        <v>1596444.0000000002</v>
      </c>
      <c r="AH3805" s="11">
        <f t="shared" si="1839"/>
        <v>2100888.37512</v>
      </c>
      <c r="AI3805" s="11">
        <f t="shared" si="1840"/>
        <v>1660302</v>
      </c>
      <c r="AJ3805" s="10">
        <f t="shared" si="1841"/>
        <v>1355373.09378</v>
      </c>
      <c r="AK3805" s="9">
        <f t="shared" si="1831"/>
        <v>1628373</v>
      </c>
      <c r="AL3805" s="9">
        <f t="shared" si="1846"/>
        <v>1880595.18756</v>
      </c>
      <c r="AM3805" s="6">
        <f t="shared" si="1845"/>
        <v>1783194.6227637681</v>
      </c>
      <c r="AN3805" s="8">
        <f t="shared" si="1823"/>
        <v>928609.75335521169</v>
      </c>
      <c r="AO3805" s="7">
        <f t="shared" si="1847"/>
        <v>0.55930171339624457</v>
      </c>
      <c r="AP3805" s="6">
        <f t="shared" si="1842"/>
        <v>1783194.6227637681</v>
      </c>
      <c r="AQ3805" s="5" t="s">
        <v>0</v>
      </c>
    </row>
    <row r="3806" spans="1:43" ht="25.5" x14ac:dyDescent="0.25">
      <c r="A3806" s="42">
        <v>1341</v>
      </c>
      <c r="B3806" s="24">
        <v>72154501</v>
      </c>
      <c r="C3806" s="26">
        <v>8714199</v>
      </c>
      <c r="D3806" s="24" t="s">
        <v>3</v>
      </c>
      <c r="E3806" s="24" t="s">
        <v>3</v>
      </c>
      <c r="F3806" s="23" t="s">
        <v>166</v>
      </c>
      <c r="G3806" s="22" t="s">
        <v>1</v>
      </c>
      <c r="H3806" s="21">
        <v>1</v>
      </c>
      <c r="I3806" s="20">
        <v>5359421.4427058827</v>
      </c>
      <c r="J3806" s="20">
        <f t="shared" si="1832"/>
        <v>1018290.0741141178</v>
      </c>
      <c r="K3806" s="19">
        <f t="shared" si="1833"/>
        <v>6377711.5168200005</v>
      </c>
      <c r="L3806" s="15">
        <f t="shared" si="1834"/>
        <v>6377711.5168200005</v>
      </c>
      <c r="M3806" s="17">
        <v>4439102.521008404</v>
      </c>
      <c r="N3806" s="17">
        <v>843429.47899159673</v>
      </c>
      <c r="O3806" s="16">
        <v>5282532.0000000009</v>
      </c>
      <c r="P3806" s="18">
        <v>5282532.0000000009</v>
      </c>
      <c r="Q3806" s="17">
        <v>4072570.5882352944</v>
      </c>
      <c r="R3806" s="17">
        <v>773788.4117647059</v>
      </c>
      <c r="S3806" s="16">
        <v>4846359</v>
      </c>
      <c r="T3806" s="15">
        <f t="shared" si="1843"/>
        <v>4846359</v>
      </c>
      <c r="U3806" s="14"/>
      <c r="V3806" s="14"/>
      <c r="W3806" s="14"/>
      <c r="X3806" s="14"/>
      <c r="Y3806" s="14"/>
      <c r="Z3806" s="14"/>
      <c r="AA3806" s="14"/>
      <c r="AB3806" s="13"/>
      <c r="AC3806" s="12">
        <f t="shared" si="1835"/>
        <v>0</v>
      </c>
      <c r="AD3806" s="6">
        <f t="shared" si="1836"/>
        <v>0</v>
      </c>
      <c r="AE3806" s="6">
        <f t="shared" si="1837"/>
        <v>0</v>
      </c>
      <c r="AF3806" s="6">
        <f t="shared" si="1838"/>
        <v>0</v>
      </c>
      <c r="AG3806" s="9">
        <f t="shared" si="1844"/>
        <v>4846359</v>
      </c>
      <c r="AH3806" s="11">
        <f t="shared" si="1839"/>
        <v>6377711.5168200005</v>
      </c>
      <c r="AI3806" s="11">
        <f t="shared" si="1840"/>
        <v>5064445.5</v>
      </c>
      <c r="AJ3806" s="10">
        <f t="shared" si="1841"/>
        <v>4126650.6292050006</v>
      </c>
      <c r="AK3806" s="9">
        <f t="shared" si="1831"/>
        <v>4955402.25</v>
      </c>
      <c r="AL3806" s="9">
        <f t="shared" si="1846"/>
        <v>5721078.5084100002</v>
      </c>
      <c r="AM3806" s="6">
        <f t="shared" si="1845"/>
        <v>5430457.07954315</v>
      </c>
      <c r="AN3806" s="8">
        <f t="shared" si="1823"/>
        <v>2825512.485527264</v>
      </c>
      <c r="AO3806" s="7">
        <f t="shared" si="1847"/>
        <v>0.55791151973641817</v>
      </c>
      <c r="AP3806" s="6">
        <f t="shared" si="1842"/>
        <v>5430457.07954315</v>
      </c>
      <c r="AQ3806" s="5" t="s">
        <v>0</v>
      </c>
    </row>
    <row r="3807" spans="1:43" ht="38.25" x14ac:dyDescent="0.25">
      <c r="A3807" s="42">
        <v>1342</v>
      </c>
      <c r="B3807" s="24">
        <v>72154501</v>
      </c>
      <c r="C3807" s="26">
        <v>8711099</v>
      </c>
      <c r="D3807" s="24" t="s">
        <v>3</v>
      </c>
      <c r="E3807" s="24" t="s">
        <v>3</v>
      </c>
      <c r="F3807" s="23" t="s">
        <v>165</v>
      </c>
      <c r="G3807" s="22" t="s">
        <v>1</v>
      </c>
      <c r="H3807" s="21">
        <v>1</v>
      </c>
      <c r="I3807" s="20">
        <v>4641679.315512605</v>
      </c>
      <c r="J3807" s="20">
        <f t="shared" si="1832"/>
        <v>881919.06994739501</v>
      </c>
      <c r="K3807" s="19">
        <f t="shared" si="1833"/>
        <v>5523598.3854600005</v>
      </c>
      <c r="L3807" s="15">
        <f t="shared" si="1834"/>
        <v>5523598.3854600005</v>
      </c>
      <c r="M3807" s="17">
        <v>3844610.9243697482</v>
      </c>
      <c r="N3807" s="17">
        <v>730476.07563025213</v>
      </c>
      <c r="O3807" s="16">
        <v>4575087</v>
      </c>
      <c r="P3807" s="18">
        <v>4575087</v>
      </c>
      <c r="Q3807" s="17">
        <v>3527165.5462184874</v>
      </c>
      <c r="R3807" s="17">
        <v>670161.45378151257</v>
      </c>
      <c r="S3807" s="16">
        <v>4197327</v>
      </c>
      <c r="T3807" s="15">
        <f t="shared" si="1843"/>
        <v>4197327</v>
      </c>
      <c r="U3807" s="14"/>
      <c r="V3807" s="14"/>
      <c r="W3807" s="14"/>
      <c r="X3807" s="14"/>
      <c r="Y3807" s="14"/>
      <c r="Z3807" s="14"/>
      <c r="AA3807" s="14"/>
      <c r="AB3807" s="13">
        <v>150000</v>
      </c>
      <c r="AC3807" s="12">
        <f t="shared" si="1835"/>
        <v>28500</v>
      </c>
      <c r="AD3807" s="6">
        <f t="shared" si="1836"/>
        <v>178500</v>
      </c>
      <c r="AE3807" s="6">
        <f t="shared" si="1837"/>
        <v>9103.5</v>
      </c>
      <c r="AF3807" s="6">
        <f t="shared" si="1838"/>
        <v>187603.5</v>
      </c>
      <c r="AG3807" s="9">
        <f>MIN(L3807,P3807,T3807,AF3807)</f>
        <v>187603.5</v>
      </c>
      <c r="AH3807" s="11">
        <f t="shared" si="1839"/>
        <v>5523598.3854600005</v>
      </c>
      <c r="AI3807" s="11">
        <f t="shared" si="1840"/>
        <v>4386207</v>
      </c>
      <c r="AJ3807" s="10">
        <f t="shared" si="1841"/>
        <v>3620903.9713650001</v>
      </c>
      <c r="AK3807" s="9">
        <f t="shared" si="1831"/>
        <v>2286905.25</v>
      </c>
      <c r="AL3807" s="9">
        <f t="shared" si="1846"/>
        <v>4954902.6927300002</v>
      </c>
      <c r="AM3807" s="6">
        <f>HARMEAN(L3807,P3807,T3807,AF3807)</f>
        <v>670212.72825918696</v>
      </c>
      <c r="AN3807" s="8">
        <f t="shared" si="1823"/>
        <v>2355881.0751096401</v>
      </c>
      <c r="AO3807" s="7">
        <f t="shared" si="1847"/>
        <v>0.53711123873306488</v>
      </c>
      <c r="AP3807" s="6">
        <f t="shared" si="1842"/>
        <v>670212.72825918696</v>
      </c>
      <c r="AQ3807" s="5" t="s">
        <v>0</v>
      </c>
    </row>
    <row r="3808" spans="1:43" ht="63.75" x14ac:dyDescent="0.25">
      <c r="A3808" s="42">
        <v>1343</v>
      </c>
      <c r="B3808" s="24">
        <v>72154501</v>
      </c>
      <c r="C3808" s="26">
        <v>8714199</v>
      </c>
      <c r="D3808" s="24" t="s">
        <v>3</v>
      </c>
      <c r="E3808" s="24" t="s">
        <v>3</v>
      </c>
      <c r="F3808" s="23" t="s">
        <v>164</v>
      </c>
      <c r="G3808" s="22" t="s">
        <v>1</v>
      </c>
      <c r="H3808" s="21">
        <v>1</v>
      </c>
      <c r="I3808" s="20">
        <v>3995001.2141848737</v>
      </c>
      <c r="J3808" s="20">
        <f t="shared" si="1832"/>
        <v>759050.230695126</v>
      </c>
      <c r="K3808" s="19">
        <f t="shared" si="1833"/>
        <v>4754051.4448799994</v>
      </c>
      <c r="L3808" s="15">
        <f t="shared" si="1834"/>
        <v>4754051.4448799994</v>
      </c>
      <c r="M3808" s="17">
        <v>3248264.7058823532</v>
      </c>
      <c r="N3808" s="17">
        <v>617170.29411764711</v>
      </c>
      <c r="O3808" s="16">
        <v>3865435.0000000005</v>
      </c>
      <c r="P3808" s="18">
        <v>3865435.0000000005</v>
      </c>
      <c r="Q3808" s="17">
        <v>3035761.3445378151</v>
      </c>
      <c r="R3808" s="17">
        <v>576794.65546218492</v>
      </c>
      <c r="S3808" s="16">
        <v>3612556</v>
      </c>
      <c r="T3808" s="15">
        <f t="shared" si="1843"/>
        <v>3612556</v>
      </c>
      <c r="U3808" s="14"/>
      <c r="V3808" s="14"/>
      <c r="W3808" s="14"/>
      <c r="X3808" s="14"/>
      <c r="Y3808" s="14"/>
      <c r="Z3808" s="14"/>
      <c r="AA3808" s="14"/>
      <c r="AB3808" s="13"/>
      <c r="AC3808" s="12">
        <f t="shared" si="1835"/>
        <v>0</v>
      </c>
      <c r="AD3808" s="6">
        <f t="shared" si="1836"/>
        <v>0</v>
      </c>
      <c r="AE3808" s="6">
        <f t="shared" si="1837"/>
        <v>0</v>
      </c>
      <c r="AF3808" s="6">
        <f t="shared" si="1838"/>
        <v>0</v>
      </c>
      <c r="AG3808" s="9">
        <f t="shared" ref="AG3808:AG3824" si="1848">MIN(L3808,P3808,T3808)</f>
        <v>3612556</v>
      </c>
      <c r="AH3808" s="11">
        <f t="shared" si="1839"/>
        <v>4754051.4448799994</v>
      </c>
      <c r="AI3808" s="11">
        <f t="shared" si="1840"/>
        <v>3738995.5</v>
      </c>
      <c r="AJ3808" s="10">
        <f t="shared" si="1841"/>
        <v>3058010.6112199998</v>
      </c>
      <c r="AK3808" s="9">
        <f t="shared" si="1831"/>
        <v>3675775.75</v>
      </c>
      <c r="AL3808" s="9">
        <f t="shared" si="1846"/>
        <v>4246523.4724399997</v>
      </c>
      <c r="AM3808" s="6">
        <f t="shared" ref="AM3808:AM3824" si="1849">HARMEAN(L3808,P3808,T3808)</f>
        <v>4022190.0641733035</v>
      </c>
      <c r="AN3808" s="8">
        <f t="shared" si="1823"/>
        <v>2096619.353434646</v>
      </c>
      <c r="AO3808" s="7">
        <f t="shared" si="1847"/>
        <v>0.56074401625641057</v>
      </c>
      <c r="AP3808" s="6">
        <f t="shared" si="1842"/>
        <v>4022190.0641733035</v>
      </c>
      <c r="AQ3808" s="5" t="s">
        <v>0</v>
      </c>
    </row>
    <row r="3809" spans="1:43" x14ac:dyDescent="0.25">
      <c r="A3809" s="42">
        <v>1344</v>
      </c>
      <c r="B3809" s="24">
        <v>78181508</v>
      </c>
      <c r="C3809" s="26">
        <v>8714199</v>
      </c>
      <c r="D3809" s="24" t="s">
        <v>3</v>
      </c>
      <c r="E3809" s="24" t="s">
        <v>3</v>
      </c>
      <c r="F3809" s="23" t="s">
        <v>179</v>
      </c>
      <c r="G3809" s="22" t="s">
        <v>1</v>
      </c>
      <c r="H3809" s="21">
        <v>1</v>
      </c>
      <c r="I3809" s="20">
        <v>1261119.1161176472</v>
      </c>
      <c r="J3809" s="20">
        <f t="shared" si="1832"/>
        <v>239612.63206235296</v>
      </c>
      <c r="K3809" s="19">
        <f t="shared" si="1833"/>
        <v>1500731.7481800001</v>
      </c>
      <c r="L3809" s="15">
        <f t="shared" si="1834"/>
        <v>1500731.7481800001</v>
      </c>
      <c r="M3809" s="17">
        <v>1025393.2773109244</v>
      </c>
      <c r="N3809" s="17">
        <v>194824.72268907563</v>
      </c>
      <c r="O3809" s="16">
        <v>1220218</v>
      </c>
      <c r="P3809" s="18">
        <v>1220218</v>
      </c>
      <c r="Q3809" s="17">
        <v>958311.76470588241</v>
      </c>
      <c r="R3809" s="17">
        <v>182079.23529411765</v>
      </c>
      <c r="S3809" s="16">
        <v>1140391</v>
      </c>
      <c r="T3809" s="15">
        <f t="shared" si="1843"/>
        <v>1140391</v>
      </c>
      <c r="U3809" s="14"/>
      <c r="V3809" s="14"/>
      <c r="W3809" s="14"/>
      <c r="X3809" s="14"/>
      <c r="Y3809" s="14"/>
      <c r="Z3809" s="14"/>
      <c r="AA3809" s="14"/>
      <c r="AB3809" s="13"/>
      <c r="AC3809" s="12">
        <f t="shared" si="1835"/>
        <v>0</v>
      </c>
      <c r="AD3809" s="6">
        <f t="shared" si="1836"/>
        <v>0</v>
      </c>
      <c r="AE3809" s="6">
        <f t="shared" si="1837"/>
        <v>0</v>
      </c>
      <c r="AF3809" s="6">
        <f t="shared" si="1838"/>
        <v>0</v>
      </c>
      <c r="AG3809" s="9">
        <f t="shared" si="1848"/>
        <v>1140391</v>
      </c>
      <c r="AH3809" s="11">
        <f t="shared" si="1839"/>
        <v>1500731.7481800001</v>
      </c>
      <c r="AI3809" s="11">
        <f t="shared" si="1840"/>
        <v>1180304.5</v>
      </c>
      <c r="AJ3809" s="10">
        <f t="shared" si="1841"/>
        <v>965335.18704500003</v>
      </c>
      <c r="AK3809" s="9">
        <f t="shared" si="1831"/>
        <v>1160347.75</v>
      </c>
      <c r="AL3809" s="9">
        <f t="shared" si="1846"/>
        <v>1340518.1240900001</v>
      </c>
      <c r="AM3809" s="6">
        <f t="shared" si="1849"/>
        <v>1269701.7940006081</v>
      </c>
      <c r="AN3809" s="8">
        <f t="shared" si="1823"/>
        <v>661848.74581522995</v>
      </c>
      <c r="AO3809" s="7">
        <f t="shared" si="1847"/>
        <v>0.5607440671582884</v>
      </c>
      <c r="AP3809" s="6">
        <f t="shared" si="1842"/>
        <v>1269701.7940006081</v>
      </c>
      <c r="AQ3809" s="5" t="s">
        <v>0</v>
      </c>
    </row>
    <row r="3810" spans="1:43" ht="25.5" x14ac:dyDescent="0.25">
      <c r="A3810" s="42">
        <v>1345</v>
      </c>
      <c r="B3810" s="24">
        <v>72101511</v>
      </c>
      <c r="C3810" s="26">
        <v>8711099</v>
      </c>
      <c r="D3810" s="24" t="s">
        <v>3</v>
      </c>
      <c r="E3810" s="24" t="s">
        <v>3</v>
      </c>
      <c r="F3810" s="23" t="s">
        <v>178</v>
      </c>
      <c r="G3810" s="22" t="s">
        <v>1</v>
      </c>
      <c r="H3810" s="21">
        <v>1</v>
      </c>
      <c r="I3810" s="20">
        <v>2597483.5357310926</v>
      </c>
      <c r="J3810" s="20">
        <f t="shared" si="1832"/>
        <v>493521.87178890756</v>
      </c>
      <c r="K3810" s="19">
        <f t="shared" si="1833"/>
        <v>3091005.4075199999</v>
      </c>
      <c r="L3810" s="15">
        <f t="shared" si="1834"/>
        <v>3091005.4075199999</v>
      </c>
      <c r="M3810" s="17">
        <v>2131705.042016807</v>
      </c>
      <c r="N3810" s="17">
        <v>405023.95798319334</v>
      </c>
      <c r="O3810" s="16">
        <v>2536729.0000000005</v>
      </c>
      <c r="P3810" s="18">
        <v>2536729.0000000005</v>
      </c>
      <c r="Q3810" s="17">
        <v>1973801.6806722691</v>
      </c>
      <c r="R3810" s="17">
        <v>375022.31932773115</v>
      </c>
      <c r="S3810" s="16">
        <v>2348824</v>
      </c>
      <c r="T3810" s="15">
        <f t="shared" si="1843"/>
        <v>2348824</v>
      </c>
      <c r="U3810" s="14"/>
      <c r="V3810" s="14"/>
      <c r="W3810" s="14"/>
      <c r="X3810" s="14"/>
      <c r="Y3810" s="14"/>
      <c r="Z3810" s="14"/>
      <c r="AA3810" s="14"/>
      <c r="AB3810" s="13"/>
      <c r="AC3810" s="12">
        <f t="shared" si="1835"/>
        <v>0</v>
      </c>
      <c r="AD3810" s="6">
        <f t="shared" si="1836"/>
        <v>0</v>
      </c>
      <c r="AE3810" s="6">
        <f t="shared" si="1837"/>
        <v>0</v>
      </c>
      <c r="AF3810" s="6">
        <f t="shared" si="1838"/>
        <v>0</v>
      </c>
      <c r="AG3810" s="9">
        <f t="shared" si="1848"/>
        <v>2348824</v>
      </c>
      <c r="AH3810" s="11">
        <f t="shared" si="1839"/>
        <v>3091005.4075199999</v>
      </c>
      <c r="AI3810" s="11">
        <f t="shared" si="1840"/>
        <v>2442776.5</v>
      </c>
      <c r="AJ3810" s="10">
        <f t="shared" si="1841"/>
        <v>1994139.60188</v>
      </c>
      <c r="AK3810" s="9">
        <f t="shared" si="1831"/>
        <v>2395800.25</v>
      </c>
      <c r="AL3810" s="9">
        <f t="shared" si="1846"/>
        <v>2766890.9537599999</v>
      </c>
      <c r="AM3810" s="6">
        <f t="shared" si="1849"/>
        <v>2623586.7972533973</v>
      </c>
      <c r="AN3810" s="8">
        <f t="shared" si="1823"/>
        <v>1366249.3213893261</v>
      </c>
      <c r="AO3810" s="7">
        <f t="shared" si="1847"/>
        <v>0.55930181143847013</v>
      </c>
      <c r="AP3810" s="6">
        <f t="shared" si="1842"/>
        <v>2623586.7972533973</v>
      </c>
      <c r="AQ3810" s="5" t="s">
        <v>0</v>
      </c>
    </row>
    <row r="3811" spans="1:43" x14ac:dyDescent="0.25">
      <c r="A3811" s="42">
        <v>1346</v>
      </c>
      <c r="B3811" s="24">
        <v>73152108</v>
      </c>
      <c r="C3811" s="26">
        <v>8714199</v>
      </c>
      <c r="D3811" s="24" t="s">
        <v>3</v>
      </c>
      <c r="E3811" s="24" t="s">
        <v>3</v>
      </c>
      <c r="F3811" s="23" t="s">
        <v>177</v>
      </c>
      <c r="G3811" s="22" t="s">
        <v>1</v>
      </c>
      <c r="H3811" s="21">
        <v>1</v>
      </c>
      <c r="I3811" s="20">
        <v>1451688.5022352943</v>
      </c>
      <c r="J3811" s="20">
        <f t="shared" si="1832"/>
        <v>275820.81542470591</v>
      </c>
      <c r="K3811" s="19">
        <f t="shared" si="1833"/>
        <v>1727509.3176600002</v>
      </c>
      <c r="L3811" s="15">
        <f t="shared" si="1834"/>
        <v>1727509.3176600002</v>
      </c>
      <c r="M3811" s="17">
        <v>1169310.924369748</v>
      </c>
      <c r="N3811" s="17">
        <v>222169.07563025213</v>
      </c>
      <c r="O3811" s="16">
        <v>1391480</v>
      </c>
      <c r="P3811" s="18">
        <v>1391480</v>
      </c>
      <c r="Q3811" s="17">
        <v>1103123.5294117648</v>
      </c>
      <c r="R3811" s="17">
        <v>209593.47058823533</v>
      </c>
      <c r="S3811" s="16">
        <v>1312717.0000000002</v>
      </c>
      <c r="T3811" s="15">
        <f t="shared" si="1843"/>
        <v>1312717.0000000002</v>
      </c>
      <c r="U3811" s="14"/>
      <c r="V3811" s="14"/>
      <c r="W3811" s="14"/>
      <c r="X3811" s="14"/>
      <c r="Y3811" s="14"/>
      <c r="Z3811" s="14"/>
      <c r="AA3811" s="14"/>
      <c r="AB3811" s="13"/>
      <c r="AC3811" s="12">
        <f t="shared" si="1835"/>
        <v>0</v>
      </c>
      <c r="AD3811" s="6">
        <f t="shared" si="1836"/>
        <v>0</v>
      </c>
      <c r="AE3811" s="6">
        <f t="shared" si="1837"/>
        <v>0</v>
      </c>
      <c r="AF3811" s="6">
        <f t="shared" si="1838"/>
        <v>0</v>
      </c>
      <c r="AG3811" s="9">
        <f t="shared" si="1848"/>
        <v>1312717.0000000002</v>
      </c>
      <c r="AH3811" s="11">
        <f t="shared" si="1839"/>
        <v>1727509.3176600002</v>
      </c>
      <c r="AI3811" s="11">
        <f t="shared" si="1840"/>
        <v>1352098.5</v>
      </c>
      <c r="AJ3811" s="10">
        <f t="shared" si="1841"/>
        <v>1107926.579415</v>
      </c>
      <c r="AK3811" s="9">
        <f t="shared" si="1831"/>
        <v>1332407.75</v>
      </c>
      <c r="AL3811" s="9">
        <f t="shared" si="1846"/>
        <v>1539803.9088300001</v>
      </c>
      <c r="AM3811" s="6">
        <f t="shared" si="1849"/>
        <v>1456801.3510669225</v>
      </c>
      <c r="AN3811" s="8">
        <f t="shared" si="1823"/>
        <v>760202.98464603745</v>
      </c>
      <c r="AO3811" s="7">
        <f t="shared" si="1847"/>
        <v>0.56223935212267262</v>
      </c>
      <c r="AP3811" s="6">
        <f t="shared" si="1842"/>
        <v>1456801.3510669225</v>
      </c>
      <c r="AQ3811" s="5" t="s">
        <v>0</v>
      </c>
    </row>
    <row r="3812" spans="1:43" ht="25.5" x14ac:dyDescent="0.25">
      <c r="A3812" s="42">
        <v>1347</v>
      </c>
      <c r="B3812" s="24">
        <v>73152108</v>
      </c>
      <c r="C3812" s="26">
        <v>8714199</v>
      </c>
      <c r="D3812" s="24" t="s">
        <v>3</v>
      </c>
      <c r="E3812" s="24" t="s">
        <v>3</v>
      </c>
      <c r="F3812" s="23" t="s">
        <v>176</v>
      </c>
      <c r="G3812" s="22" t="s">
        <v>1</v>
      </c>
      <c r="H3812" s="21">
        <v>1</v>
      </c>
      <c r="I3812" s="20">
        <v>1465032.9817815127</v>
      </c>
      <c r="J3812" s="20">
        <f t="shared" si="1832"/>
        <v>278356.2665384874</v>
      </c>
      <c r="K3812" s="19">
        <f t="shared" si="1833"/>
        <v>1743389.2483200002</v>
      </c>
      <c r="L3812" s="15">
        <f t="shared" si="1834"/>
        <v>1743389.2483200002</v>
      </c>
      <c r="M3812" s="17">
        <v>1213457.142857143</v>
      </c>
      <c r="N3812" s="17">
        <v>230556.85714285716</v>
      </c>
      <c r="O3812" s="16">
        <v>1444014</v>
      </c>
      <c r="P3812" s="18">
        <v>1444014</v>
      </c>
      <c r="Q3812" s="17">
        <v>1113263.8655462186</v>
      </c>
      <c r="R3812" s="17">
        <v>211520.13445378153</v>
      </c>
      <c r="S3812" s="16">
        <v>1324784</v>
      </c>
      <c r="T3812" s="15">
        <f t="shared" si="1843"/>
        <v>1324784</v>
      </c>
      <c r="U3812" s="14"/>
      <c r="V3812" s="14"/>
      <c r="W3812" s="14"/>
      <c r="X3812" s="14"/>
      <c r="Y3812" s="14"/>
      <c r="Z3812" s="14"/>
      <c r="AA3812" s="14"/>
      <c r="AB3812" s="13"/>
      <c r="AC3812" s="12">
        <f t="shared" si="1835"/>
        <v>0</v>
      </c>
      <c r="AD3812" s="6">
        <f t="shared" si="1836"/>
        <v>0</v>
      </c>
      <c r="AE3812" s="6">
        <f t="shared" si="1837"/>
        <v>0</v>
      </c>
      <c r="AF3812" s="6">
        <f t="shared" si="1838"/>
        <v>0</v>
      </c>
      <c r="AG3812" s="9">
        <f t="shared" si="1848"/>
        <v>1324784</v>
      </c>
      <c r="AH3812" s="11">
        <f t="shared" si="1839"/>
        <v>1743389.2483200002</v>
      </c>
      <c r="AI3812" s="11">
        <f t="shared" si="1840"/>
        <v>1384399</v>
      </c>
      <c r="AJ3812" s="10">
        <f t="shared" si="1841"/>
        <v>1128046.8120800001</v>
      </c>
      <c r="AK3812" s="9">
        <f t="shared" si="1831"/>
        <v>1354591.5</v>
      </c>
      <c r="AL3812" s="9">
        <f t="shared" si="1846"/>
        <v>1563894.1241600001</v>
      </c>
      <c r="AM3812" s="6">
        <f t="shared" si="1849"/>
        <v>1484450.7750318174</v>
      </c>
      <c r="AN3812" s="8">
        <f t="shared" si="1823"/>
        <v>772372.25675930188</v>
      </c>
      <c r="AO3812" s="7">
        <f t="shared" si="1847"/>
        <v>0.55791159684404701</v>
      </c>
      <c r="AP3812" s="6">
        <f t="shared" si="1842"/>
        <v>1484450.7750318174</v>
      </c>
      <c r="AQ3812" s="5" t="s">
        <v>0</v>
      </c>
    </row>
    <row r="3813" spans="1:43" x14ac:dyDescent="0.25">
      <c r="A3813" s="42">
        <v>1348</v>
      </c>
      <c r="B3813" s="24">
        <v>73152108</v>
      </c>
      <c r="C3813" s="26">
        <v>8714199</v>
      </c>
      <c r="D3813" s="24" t="s">
        <v>3</v>
      </c>
      <c r="E3813" s="24" t="s">
        <v>3</v>
      </c>
      <c r="F3813" s="23" t="s">
        <v>175</v>
      </c>
      <c r="G3813" s="22" t="s">
        <v>1</v>
      </c>
      <c r="H3813" s="21">
        <v>1</v>
      </c>
      <c r="I3813" s="20">
        <v>1439155.7280000001</v>
      </c>
      <c r="J3813" s="20">
        <f t="shared" si="1832"/>
        <v>273439.58832000004</v>
      </c>
      <c r="K3813" s="19">
        <f t="shared" si="1833"/>
        <v>1712595.3163200002</v>
      </c>
      <c r="L3813" s="15">
        <f t="shared" si="1834"/>
        <v>1712595.3163200002</v>
      </c>
      <c r="M3813" s="17">
        <v>1181087.3949579832</v>
      </c>
      <c r="N3813" s="17">
        <v>224406.6050420168</v>
      </c>
      <c r="O3813" s="16">
        <v>1405494</v>
      </c>
      <c r="P3813" s="18">
        <v>1405494</v>
      </c>
      <c r="Q3813" s="17">
        <v>1093600</v>
      </c>
      <c r="R3813" s="17">
        <v>207784</v>
      </c>
      <c r="S3813" s="16">
        <v>1301384</v>
      </c>
      <c r="T3813" s="15">
        <f t="shared" si="1843"/>
        <v>1301384</v>
      </c>
      <c r="U3813" s="14"/>
      <c r="V3813" s="14"/>
      <c r="W3813" s="14"/>
      <c r="X3813" s="14"/>
      <c r="Y3813" s="14"/>
      <c r="Z3813" s="14"/>
      <c r="AA3813" s="14"/>
      <c r="AB3813" s="13"/>
      <c r="AC3813" s="12">
        <f t="shared" si="1835"/>
        <v>0</v>
      </c>
      <c r="AD3813" s="6">
        <f t="shared" si="1836"/>
        <v>0</v>
      </c>
      <c r="AE3813" s="6">
        <f t="shared" si="1837"/>
        <v>0</v>
      </c>
      <c r="AF3813" s="6">
        <f t="shared" si="1838"/>
        <v>0</v>
      </c>
      <c r="AG3813" s="9">
        <f t="shared" si="1848"/>
        <v>1301384</v>
      </c>
      <c r="AH3813" s="11">
        <f t="shared" si="1839"/>
        <v>1712595.3163200002</v>
      </c>
      <c r="AI3813" s="11">
        <f t="shared" si="1840"/>
        <v>1353439</v>
      </c>
      <c r="AJ3813" s="10">
        <f t="shared" si="1841"/>
        <v>1104868.3290800001</v>
      </c>
      <c r="AK3813" s="9">
        <f t="shared" si="1831"/>
        <v>1327411.5</v>
      </c>
      <c r="AL3813" s="9">
        <f t="shared" si="1846"/>
        <v>1533017.1581600001</v>
      </c>
      <c r="AM3813" s="6">
        <f t="shared" si="1849"/>
        <v>1453618.3658134737</v>
      </c>
      <c r="AN3813" s="8">
        <f t="shared" ref="AN3813:AN3876" si="1850">STDEVA(L3813,P3813,T3813,AF3813)</f>
        <v>756980.91533782543</v>
      </c>
      <c r="AO3813" s="7">
        <f t="shared" si="1847"/>
        <v>0.559301834318226</v>
      </c>
      <c r="AP3813" s="6">
        <f t="shared" si="1842"/>
        <v>1453618.3658134737</v>
      </c>
      <c r="AQ3813" s="5" t="s">
        <v>0</v>
      </c>
    </row>
    <row r="3814" spans="1:43" ht="38.25" x14ac:dyDescent="0.25">
      <c r="A3814" s="42">
        <v>1349</v>
      </c>
      <c r="B3814" s="24">
        <v>25174404</v>
      </c>
      <c r="C3814" s="26">
        <v>8714199</v>
      </c>
      <c r="D3814" s="24" t="s">
        <v>3</v>
      </c>
      <c r="E3814" s="24" t="s">
        <v>3</v>
      </c>
      <c r="F3814" s="23" t="s">
        <v>174</v>
      </c>
      <c r="G3814" s="22" t="s">
        <v>1</v>
      </c>
      <c r="H3814" s="21">
        <v>1</v>
      </c>
      <c r="I3814" s="20">
        <v>1738322.2166218488</v>
      </c>
      <c r="J3814" s="20">
        <f t="shared" si="1832"/>
        <v>330281.22115815128</v>
      </c>
      <c r="K3814" s="19">
        <f t="shared" si="1833"/>
        <v>2068603.43778</v>
      </c>
      <c r="L3814" s="15">
        <f t="shared" si="1834"/>
        <v>2068603.43778</v>
      </c>
      <c r="M3814" s="17">
        <v>1413399.1596638656</v>
      </c>
      <c r="N3814" s="17">
        <v>268545.84033613448</v>
      </c>
      <c r="O3814" s="16">
        <v>1681945</v>
      </c>
      <c r="P3814" s="18">
        <v>1681945</v>
      </c>
      <c r="Q3814" s="17">
        <v>1320933.6134453781</v>
      </c>
      <c r="R3814" s="17">
        <v>250977.38655462186</v>
      </c>
      <c r="S3814" s="16">
        <v>1571911</v>
      </c>
      <c r="T3814" s="15">
        <f t="shared" si="1843"/>
        <v>1571911</v>
      </c>
      <c r="U3814" s="14"/>
      <c r="V3814" s="14"/>
      <c r="W3814" s="14"/>
      <c r="X3814" s="14"/>
      <c r="Y3814" s="14"/>
      <c r="Z3814" s="14"/>
      <c r="AA3814" s="14"/>
      <c r="AB3814" s="13"/>
      <c r="AC3814" s="12">
        <f t="shared" si="1835"/>
        <v>0</v>
      </c>
      <c r="AD3814" s="6">
        <f t="shared" si="1836"/>
        <v>0</v>
      </c>
      <c r="AE3814" s="6">
        <f t="shared" si="1837"/>
        <v>0</v>
      </c>
      <c r="AF3814" s="6">
        <f t="shared" si="1838"/>
        <v>0</v>
      </c>
      <c r="AG3814" s="9">
        <f t="shared" si="1848"/>
        <v>1571911</v>
      </c>
      <c r="AH3814" s="11">
        <f t="shared" si="1839"/>
        <v>2068603.43778</v>
      </c>
      <c r="AI3814" s="11">
        <f t="shared" si="1840"/>
        <v>1626928</v>
      </c>
      <c r="AJ3814" s="10">
        <f t="shared" si="1841"/>
        <v>1330614.8594450001</v>
      </c>
      <c r="AK3814" s="9">
        <f t="shared" si="1831"/>
        <v>1599419.5</v>
      </c>
      <c r="AL3814" s="9">
        <f t="shared" si="1846"/>
        <v>1847765.7188900001</v>
      </c>
      <c r="AM3814" s="6">
        <f t="shared" si="1849"/>
        <v>1750152.8171355168</v>
      </c>
      <c r="AN3814" s="8">
        <f t="shared" si="1850"/>
        <v>912290.11121058872</v>
      </c>
      <c r="AO3814" s="7">
        <f t="shared" si="1847"/>
        <v>0.56074399801994235</v>
      </c>
      <c r="AP3814" s="6">
        <f t="shared" si="1842"/>
        <v>1750152.8171355168</v>
      </c>
      <c r="AQ3814" s="5" t="s">
        <v>0</v>
      </c>
    </row>
    <row r="3815" spans="1:43" ht="25.5" x14ac:dyDescent="0.25">
      <c r="A3815" s="42">
        <v>1350</v>
      </c>
      <c r="B3815" s="24">
        <v>72154501</v>
      </c>
      <c r="C3815" s="26">
        <v>8714199</v>
      </c>
      <c r="D3815" s="24" t="s">
        <v>3</v>
      </c>
      <c r="E3815" s="24" t="s">
        <v>3</v>
      </c>
      <c r="F3815" s="23" t="s">
        <v>173</v>
      </c>
      <c r="G3815" s="22" t="s">
        <v>1</v>
      </c>
      <c r="H3815" s="21">
        <v>1</v>
      </c>
      <c r="I3815" s="20">
        <v>1625113.6547899158</v>
      </c>
      <c r="J3815" s="20">
        <f t="shared" si="1832"/>
        <v>308771.59441008401</v>
      </c>
      <c r="K3815" s="19">
        <f t="shared" si="1833"/>
        <v>1933885.2491999997</v>
      </c>
      <c r="L3815" s="15">
        <f t="shared" si="1834"/>
        <v>1933885.2491999997</v>
      </c>
      <c r="M3815" s="17">
        <v>1296652.9411764706</v>
      </c>
      <c r="N3815" s="17">
        <v>246364.05882352943</v>
      </c>
      <c r="O3815" s="16">
        <v>1543017</v>
      </c>
      <c r="P3815" s="18">
        <v>1543017</v>
      </c>
      <c r="Q3815" s="17">
        <v>1234907.5630252101</v>
      </c>
      <c r="R3815" s="17">
        <v>234632.43697478992</v>
      </c>
      <c r="S3815" s="16">
        <v>1469540</v>
      </c>
      <c r="T3815" s="15">
        <f t="shared" si="1843"/>
        <v>1469540</v>
      </c>
      <c r="U3815" s="14"/>
      <c r="V3815" s="14"/>
      <c r="W3815" s="14"/>
      <c r="X3815" s="14"/>
      <c r="Y3815" s="14"/>
      <c r="Z3815" s="14"/>
      <c r="AA3815" s="14"/>
      <c r="AB3815" s="13"/>
      <c r="AC3815" s="12">
        <f t="shared" si="1835"/>
        <v>0</v>
      </c>
      <c r="AD3815" s="6">
        <f t="shared" si="1836"/>
        <v>0</v>
      </c>
      <c r="AE3815" s="6">
        <f t="shared" si="1837"/>
        <v>0</v>
      </c>
      <c r="AF3815" s="6">
        <f t="shared" si="1838"/>
        <v>0</v>
      </c>
      <c r="AG3815" s="9">
        <f t="shared" si="1848"/>
        <v>1469540</v>
      </c>
      <c r="AH3815" s="11">
        <f t="shared" si="1839"/>
        <v>1933885.2491999997</v>
      </c>
      <c r="AI3815" s="11">
        <f t="shared" si="1840"/>
        <v>1506278.5</v>
      </c>
      <c r="AJ3815" s="10">
        <f t="shared" si="1841"/>
        <v>1236610.5622999999</v>
      </c>
      <c r="AK3815" s="9">
        <f t="shared" si="1831"/>
        <v>1487909.25</v>
      </c>
      <c r="AL3815" s="9">
        <f t="shared" si="1846"/>
        <v>1720081.8745999997</v>
      </c>
      <c r="AM3815" s="6">
        <f t="shared" si="1849"/>
        <v>1625434.969265633</v>
      </c>
      <c r="AN3815" s="8">
        <f t="shared" si="1850"/>
        <v>849222.9192610262</v>
      </c>
      <c r="AO3815" s="7">
        <f t="shared" si="1847"/>
        <v>0.56378878093329099</v>
      </c>
      <c r="AP3815" s="6">
        <f t="shared" si="1842"/>
        <v>1625434.969265633</v>
      </c>
      <c r="AQ3815" s="5" t="s">
        <v>0</v>
      </c>
    </row>
    <row r="3816" spans="1:43" ht="38.25" x14ac:dyDescent="0.25">
      <c r="A3816" s="42">
        <v>1351</v>
      </c>
      <c r="B3816" s="24">
        <v>72154501</v>
      </c>
      <c r="C3816" s="26">
        <v>8714199</v>
      </c>
      <c r="D3816" s="24" t="s">
        <v>3</v>
      </c>
      <c r="E3816" s="24" t="s">
        <v>3</v>
      </c>
      <c r="F3816" s="23" t="s">
        <v>172</v>
      </c>
      <c r="G3816" s="22" t="s">
        <v>1</v>
      </c>
      <c r="H3816" s="21">
        <v>1</v>
      </c>
      <c r="I3816" s="20">
        <v>17041639.098705884</v>
      </c>
      <c r="J3816" s="20">
        <f t="shared" si="1832"/>
        <v>3237911.4287541178</v>
      </c>
      <c r="K3816" s="19">
        <f t="shared" si="1833"/>
        <v>20279550.527460001</v>
      </c>
      <c r="L3816" s="15">
        <f t="shared" si="1834"/>
        <v>20279550.527460001</v>
      </c>
      <c r="M3816" s="17">
        <v>13985752.100840338</v>
      </c>
      <c r="N3816" s="17">
        <v>2657292.8991596643</v>
      </c>
      <c r="O3816" s="16">
        <v>16643045.000000002</v>
      </c>
      <c r="P3816" s="18">
        <v>16643045.000000002</v>
      </c>
      <c r="Q3816" s="17">
        <v>12949770.588235294</v>
      </c>
      <c r="R3816" s="17">
        <v>2460456.411764706</v>
      </c>
      <c r="S3816" s="16">
        <v>15410227</v>
      </c>
      <c r="T3816" s="15">
        <f t="shared" si="1843"/>
        <v>15410227</v>
      </c>
      <c r="U3816" s="14"/>
      <c r="V3816" s="14"/>
      <c r="W3816" s="14"/>
      <c r="X3816" s="14"/>
      <c r="Y3816" s="14"/>
      <c r="Z3816" s="14"/>
      <c r="AA3816" s="14"/>
      <c r="AB3816" s="13"/>
      <c r="AC3816" s="12">
        <f t="shared" si="1835"/>
        <v>0</v>
      </c>
      <c r="AD3816" s="6">
        <f t="shared" si="1836"/>
        <v>0</v>
      </c>
      <c r="AE3816" s="6">
        <f t="shared" si="1837"/>
        <v>0</v>
      </c>
      <c r="AF3816" s="6">
        <f t="shared" si="1838"/>
        <v>0</v>
      </c>
      <c r="AG3816" s="9">
        <f t="shared" si="1848"/>
        <v>15410227</v>
      </c>
      <c r="AH3816" s="11">
        <f t="shared" si="1839"/>
        <v>20279550.527460001</v>
      </c>
      <c r="AI3816" s="11">
        <f t="shared" si="1840"/>
        <v>16026636</v>
      </c>
      <c r="AJ3816" s="10">
        <f t="shared" si="1841"/>
        <v>13083205.631865</v>
      </c>
      <c r="AK3816" s="9">
        <f t="shared" si="1831"/>
        <v>15718431.5</v>
      </c>
      <c r="AL3816" s="9">
        <f t="shared" si="1846"/>
        <v>18153093.263730001</v>
      </c>
      <c r="AM3816" s="6">
        <f t="shared" si="1849"/>
        <v>17212900.166571774</v>
      </c>
      <c r="AN3816" s="8">
        <f t="shared" si="1850"/>
        <v>8963725.6807033271</v>
      </c>
      <c r="AO3816" s="7">
        <f t="shared" si="1847"/>
        <v>0.55930175744325428</v>
      </c>
      <c r="AP3816" s="6">
        <f t="shared" si="1842"/>
        <v>17212900.166571774</v>
      </c>
      <c r="AQ3816" s="5" t="s">
        <v>0</v>
      </c>
    </row>
    <row r="3817" spans="1:43" ht="25.5" x14ac:dyDescent="0.25">
      <c r="A3817" s="42">
        <v>1352</v>
      </c>
      <c r="B3817" s="24">
        <v>72154501</v>
      </c>
      <c r="C3817" s="26">
        <v>8714199</v>
      </c>
      <c r="D3817" s="24" t="s">
        <v>3</v>
      </c>
      <c r="E3817" s="24" t="s">
        <v>3</v>
      </c>
      <c r="F3817" s="23" t="s">
        <v>171</v>
      </c>
      <c r="G3817" s="22" t="s">
        <v>1</v>
      </c>
      <c r="H3817" s="21">
        <v>1</v>
      </c>
      <c r="I3817" s="20">
        <v>2729955.1695126053</v>
      </c>
      <c r="J3817" s="20">
        <f t="shared" si="1832"/>
        <v>518691.48220739502</v>
      </c>
      <c r="K3817" s="19">
        <f t="shared" si="1833"/>
        <v>3248646.6517200004</v>
      </c>
      <c r="L3817" s="15">
        <f t="shared" si="1834"/>
        <v>3248646.6517200004</v>
      </c>
      <c r="M3817" s="17">
        <v>2261167.2268907563</v>
      </c>
      <c r="N3817" s="17">
        <v>429621.77310924372</v>
      </c>
      <c r="O3817" s="16">
        <v>2690789</v>
      </c>
      <c r="P3817" s="18">
        <v>2690789</v>
      </c>
      <c r="Q3817" s="17">
        <v>2074465.5462184874</v>
      </c>
      <c r="R3817" s="17">
        <v>394148.45378151262</v>
      </c>
      <c r="S3817" s="16">
        <v>2468614</v>
      </c>
      <c r="T3817" s="15">
        <f t="shared" si="1843"/>
        <v>2468614</v>
      </c>
      <c r="U3817" s="14"/>
      <c r="V3817" s="14"/>
      <c r="W3817" s="14"/>
      <c r="X3817" s="14"/>
      <c r="Y3817" s="14"/>
      <c r="Z3817" s="14"/>
      <c r="AA3817" s="14"/>
      <c r="AB3817" s="13"/>
      <c r="AC3817" s="12">
        <f t="shared" si="1835"/>
        <v>0</v>
      </c>
      <c r="AD3817" s="6">
        <f t="shared" si="1836"/>
        <v>0</v>
      </c>
      <c r="AE3817" s="6">
        <f t="shared" si="1837"/>
        <v>0</v>
      </c>
      <c r="AF3817" s="6">
        <f t="shared" si="1838"/>
        <v>0</v>
      </c>
      <c r="AG3817" s="9">
        <f t="shared" si="1848"/>
        <v>2468614</v>
      </c>
      <c r="AH3817" s="11">
        <f t="shared" si="1839"/>
        <v>3248646.6517200004</v>
      </c>
      <c r="AI3817" s="11">
        <f t="shared" si="1840"/>
        <v>2579701.5</v>
      </c>
      <c r="AJ3817" s="10">
        <f t="shared" si="1841"/>
        <v>2102012.4129300001</v>
      </c>
      <c r="AK3817" s="9">
        <f t="shared" si="1831"/>
        <v>2524157.75</v>
      </c>
      <c r="AL3817" s="9">
        <f t="shared" si="1846"/>
        <v>2914174.0758600002</v>
      </c>
      <c r="AM3817" s="6">
        <f t="shared" si="1849"/>
        <v>2766138.729933863</v>
      </c>
      <c r="AN3817" s="8">
        <f t="shared" si="1850"/>
        <v>1439245.2715227013</v>
      </c>
      <c r="AO3817" s="7">
        <f t="shared" si="1847"/>
        <v>0.55791155353543864</v>
      </c>
      <c r="AP3817" s="6">
        <f t="shared" si="1842"/>
        <v>2766138.729933863</v>
      </c>
      <c r="AQ3817" s="5" t="s">
        <v>0</v>
      </c>
    </row>
    <row r="3818" spans="1:43" ht="63.75" x14ac:dyDescent="0.25">
      <c r="A3818" s="42">
        <v>1353</v>
      </c>
      <c r="B3818" s="24">
        <v>78181508</v>
      </c>
      <c r="C3818" s="26">
        <v>8714199</v>
      </c>
      <c r="D3818" s="24" t="s">
        <v>3</v>
      </c>
      <c r="E3818" s="24" t="s">
        <v>3</v>
      </c>
      <c r="F3818" s="23" t="s">
        <v>170</v>
      </c>
      <c r="G3818" s="22" t="s">
        <v>1</v>
      </c>
      <c r="H3818" s="21">
        <v>1</v>
      </c>
      <c r="I3818" s="20">
        <v>4103665.7744873948</v>
      </c>
      <c r="J3818" s="20">
        <f t="shared" si="1832"/>
        <v>779696.49715260498</v>
      </c>
      <c r="K3818" s="19">
        <f t="shared" si="1833"/>
        <v>4883362.2716399999</v>
      </c>
      <c r="L3818" s="15">
        <f t="shared" si="1834"/>
        <v>4883362.2716399999</v>
      </c>
      <c r="M3818" s="17">
        <v>3398984.0336134457</v>
      </c>
      <c r="N3818" s="17">
        <v>645806.96638655465</v>
      </c>
      <c r="O3818" s="16">
        <v>4044791.0000000005</v>
      </c>
      <c r="P3818" s="18">
        <v>4044791.0000000005</v>
      </c>
      <c r="Q3818" s="17">
        <v>3118334.4537815126</v>
      </c>
      <c r="R3818" s="17">
        <v>592483.54621848743</v>
      </c>
      <c r="S3818" s="16">
        <v>3710818</v>
      </c>
      <c r="T3818" s="15">
        <f t="shared" si="1843"/>
        <v>3710818</v>
      </c>
      <c r="U3818" s="14"/>
      <c r="V3818" s="14"/>
      <c r="W3818" s="14"/>
      <c r="X3818" s="14"/>
      <c r="Y3818" s="14"/>
      <c r="Z3818" s="14"/>
      <c r="AA3818" s="14"/>
      <c r="AB3818" s="13"/>
      <c r="AC3818" s="12">
        <f t="shared" si="1835"/>
        <v>0</v>
      </c>
      <c r="AD3818" s="6">
        <f t="shared" si="1836"/>
        <v>0</v>
      </c>
      <c r="AE3818" s="6">
        <f t="shared" si="1837"/>
        <v>0</v>
      </c>
      <c r="AF3818" s="6">
        <f t="shared" si="1838"/>
        <v>0</v>
      </c>
      <c r="AG3818" s="9">
        <f t="shared" si="1848"/>
        <v>3710818</v>
      </c>
      <c r="AH3818" s="11">
        <f t="shared" si="1839"/>
        <v>4883362.2716399999</v>
      </c>
      <c r="AI3818" s="11">
        <f t="shared" si="1840"/>
        <v>3877804.5</v>
      </c>
      <c r="AJ3818" s="10">
        <f t="shared" si="1841"/>
        <v>3159742.8179100002</v>
      </c>
      <c r="AK3818" s="9">
        <f t="shared" si="1831"/>
        <v>3794311.25</v>
      </c>
      <c r="AL3818" s="9">
        <f t="shared" si="1846"/>
        <v>4380583.3858199995</v>
      </c>
      <c r="AM3818" s="6">
        <f t="shared" si="1849"/>
        <v>4158056.7841916606</v>
      </c>
      <c r="AN3818" s="8">
        <f t="shared" si="1850"/>
        <v>2163471.9655796075</v>
      </c>
      <c r="AO3818" s="7">
        <f t="shared" si="1847"/>
        <v>0.55791156196234426</v>
      </c>
      <c r="AP3818" s="6">
        <f t="shared" si="1842"/>
        <v>4158056.7841916606</v>
      </c>
      <c r="AQ3818" s="5" t="s">
        <v>0</v>
      </c>
    </row>
    <row r="3819" spans="1:43" ht="76.5" x14ac:dyDescent="0.25">
      <c r="A3819" s="42">
        <v>1354</v>
      </c>
      <c r="B3819" s="24">
        <v>72154501</v>
      </c>
      <c r="C3819" s="26">
        <v>8714199</v>
      </c>
      <c r="D3819" s="24" t="s">
        <v>3</v>
      </c>
      <c r="E3819" s="24" t="s">
        <v>3</v>
      </c>
      <c r="F3819" s="23" t="s">
        <v>169</v>
      </c>
      <c r="G3819" s="22" t="s">
        <v>1</v>
      </c>
      <c r="H3819" s="21">
        <v>1</v>
      </c>
      <c r="I3819" s="20">
        <v>4352907.9630252104</v>
      </c>
      <c r="J3819" s="20">
        <f t="shared" si="1832"/>
        <v>827052.51297478995</v>
      </c>
      <c r="K3819" s="19">
        <f t="shared" si="1833"/>
        <v>5179960.4760000007</v>
      </c>
      <c r="L3819" s="15">
        <f t="shared" si="1834"/>
        <v>5179960.4760000007</v>
      </c>
      <c r="M3819" s="17">
        <v>3572349.5798319331</v>
      </c>
      <c r="N3819" s="17">
        <v>678746.42016806733</v>
      </c>
      <c r="O3819" s="16">
        <v>4251096</v>
      </c>
      <c r="P3819" s="18">
        <v>4251096</v>
      </c>
      <c r="Q3819" s="17">
        <v>3307731.0924369749</v>
      </c>
      <c r="R3819" s="17">
        <v>628468.90756302525</v>
      </c>
      <c r="S3819" s="16">
        <v>3936200</v>
      </c>
      <c r="T3819" s="15">
        <f t="shared" si="1843"/>
        <v>3936200</v>
      </c>
      <c r="U3819" s="14"/>
      <c r="V3819" s="14"/>
      <c r="W3819" s="14"/>
      <c r="X3819" s="14"/>
      <c r="Y3819" s="14"/>
      <c r="Z3819" s="14"/>
      <c r="AA3819" s="14"/>
      <c r="AB3819" s="13"/>
      <c r="AC3819" s="12">
        <f t="shared" si="1835"/>
        <v>0</v>
      </c>
      <c r="AD3819" s="6">
        <f t="shared" si="1836"/>
        <v>0</v>
      </c>
      <c r="AE3819" s="6">
        <f t="shared" si="1837"/>
        <v>0</v>
      </c>
      <c r="AF3819" s="6">
        <f t="shared" si="1838"/>
        <v>0</v>
      </c>
      <c r="AG3819" s="9">
        <f t="shared" si="1848"/>
        <v>3936200</v>
      </c>
      <c r="AH3819" s="11">
        <f t="shared" si="1839"/>
        <v>5179960.4760000007</v>
      </c>
      <c r="AI3819" s="11">
        <f t="shared" si="1840"/>
        <v>4093648</v>
      </c>
      <c r="AJ3819" s="10">
        <f t="shared" si="1841"/>
        <v>3341814.1189999999</v>
      </c>
      <c r="AK3819" s="9">
        <f t="shared" si="1831"/>
        <v>4014924</v>
      </c>
      <c r="AL3819" s="9">
        <f t="shared" si="1846"/>
        <v>4636804.2379999999</v>
      </c>
      <c r="AM3819" s="6">
        <f t="shared" si="1849"/>
        <v>4396652.8111631703</v>
      </c>
      <c r="AN3819" s="8">
        <f t="shared" si="1850"/>
        <v>2289584.5147353099</v>
      </c>
      <c r="AO3819" s="7">
        <f t="shared" si="1847"/>
        <v>0.55930175597298792</v>
      </c>
      <c r="AP3819" s="6">
        <f t="shared" si="1842"/>
        <v>4396652.8111631703</v>
      </c>
      <c r="AQ3819" s="5" t="s">
        <v>0</v>
      </c>
    </row>
    <row r="3820" spans="1:43" ht="25.5" x14ac:dyDescent="0.25">
      <c r="A3820" s="42">
        <v>1355</v>
      </c>
      <c r="B3820" s="24">
        <v>72154501</v>
      </c>
      <c r="C3820" s="26">
        <v>8714199</v>
      </c>
      <c r="D3820" s="24" t="s">
        <v>3</v>
      </c>
      <c r="E3820" s="24" t="s">
        <v>3</v>
      </c>
      <c r="F3820" s="23" t="s">
        <v>168</v>
      </c>
      <c r="G3820" s="22" t="s">
        <v>1</v>
      </c>
      <c r="H3820" s="21">
        <v>1</v>
      </c>
      <c r="I3820" s="20">
        <v>1830435.2872941177</v>
      </c>
      <c r="J3820" s="20">
        <f t="shared" si="1832"/>
        <v>347782.70458588237</v>
      </c>
      <c r="K3820" s="19">
        <f t="shared" si="1833"/>
        <v>2178217.9918800001</v>
      </c>
      <c r="L3820" s="15">
        <f t="shared" si="1834"/>
        <v>2178217.9918800001</v>
      </c>
      <c r="M3820" s="17">
        <v>1488294.9579831935</v>
      </c>
      <c r="N3820" s="17">
        <v>282776.04201680678</v>
      </c>
      <c r="O3820" s="16">
        <v>1771071.0000000002</v>
      </c>
      <c r="P3820" s="18">
        <v>1771071.0000000002</v>
      </c>
      <c r="Q3820" s="17">
        <v>1390929.411764706</v>
      </c>
      <c r="R3820" s="17">
        <v>264276.58823529416</v>
      </c>
      <c r="S3820" s="16">
        <v>1655206.0000000002</v>
      </c>
      <c r="T3820" s="15">
        <f t="shared" si="1843"/>
        <v>1655206.0000000002</v>
      </c>
      <c r="U3820" s="14"/>
      <c r="V3820" s="14"/>
      <c r="W3820" s="14"/>
      <c r="X3820" s="14"/>
      <c r="Y3820" s="14"/>
      <c r="Z3820" s="14"/>
      <c r="AA3820" s="14"/>
      <c r="AB3820" s="13"/>
      <c r="AC3820" s="12">
        <f t="shared" si="1835"/>
        <v>0</v>
      </c>
      <c r="AD3820" s="6">
        <f t="shared" si="1836"/>
        <v>0</v>
      </c>
      <c r="AE3820" s="6">
        <f t="shared" si="1837"/>
        <v>0</v>
      </c>
      <c r="AF3820" s="6">
        <f t="shared" si="1838"/>
        <v>0</v>
      </c>
      <c r="AG3820" s="9">
        <f t="shared" si="1848"/>
        <v>1655206.0000000002</v>
      </c>
      <c r="AH3820" s="11">
        <f t="shared" si="1839"/>
        <v>2178217.9918800001</v>
      </c>
      <c r="AI3820" s="11">
        <f t="shared" si="1840"/>
        <v>1713138.5000000002</v>
      </c>
      <c r="AJ3820" s="10">
        <f t="shared" si="1841"/>
        <v>1401123.7479700001</v>
      </c>
      <c r="AK3820" s="9">
        <f t="shared" si="1831"/>
        <v>1684172.2500000002</v>
      </c>
      <c r="AL3820" s="9">
        <f t="shared" si="1846"/>
        <v>1945678.2459400003</v>
      </c>
      <c r="AM3820" s="6">
        <f t="shared" si="1849"/>
        <v>1842892.9090071777</v>
      </c>
      <c r="AN3820" s="8">
        <f t="shared" si="1850"/>
        <v>960632.08030350867</v>
      </c>
      <c r="AO3820" s="7">
        <f t="shared" si="1847"/>
        <v>0.56074396804666315</v>
      </c>
      <c r="AP3820" s="6">
        <f t="shared" si="1842"/>
        <v>1842892.9090071777</v>
      </c>
      <c r="AQ3820" s="5" t="s">
        <v>0</v>
      </c>
    </row>
    <row r="3821" spans="1:43" ht="25.5" x14ac:dyDescent="0.25">
      <c r="A3821" s="42">
        <v>1356</v>
      </c>
      <c r="B3821" s="24">
        <v>72154501</v>
      </c>
      <c r="C3821" s="26">
        <v>8714199</v>
      </c>
      <c r="D3821" s="24" t="s">
        <v>3</v>
      </c>
      <c r="E3821" s="24" t="s">
        <v>3</v>
      </c>
      <c r="F3821" s="23" t="s">
        <v>167</v>
      </c>
      <c r="G3821" s="22" t="s">
        <v>1</v>
      </c>
      <c r="H3821" s="21">
        <v>1</v>
      </c>
      <c r="I3821" s="20">
        <v>1765452.416067227</v>
      </c>
      <c r="J3821" s="20">
        <f t="shared" si="1832"/>
        <v>335435.95905277313</v>
      </c>
      <c r="K3821" s="19">
        <f t="shared" si="1833"/>
        <v>2100888.37512</v>
      </c>
      <c r="L3821" s="15">
        <f t="shared" si="1834"/>
        <v>2100888.37512</v>
      </c>
      <c r="M3821" s="17">
        <v>1462289.0756302522</v>
      </c>
      <c r="N3821" s="17">
        <v>277834.92436974793</v>
      </c>
      <c r="O3821" s="16">
        <v>1740124.0000000002</v>
      </c>
      <c r="P3821" s="18">
        <v>1740124.0000000002</v>
      </c>
      <c r="Q3821" s="17">
        <v>1341549.5798319329</v>
      </c>
      <c r="R3821" s="17">
        <v>254894.42016806724</v>
      </c>
      <c r="S3821" s="16">
        <v>1596444.0000000002</v>
      </c>
      <c r="T3821" s="15">
        <f t="shared" si="1843"/>
        <v>1596444.0000000002</v>
      </c>
      <c r="U3821" s="14"/>
      <c r="V3821" s="14"/>
      <c r="W3821" s="14"/>
      <c r="X3821" s="14"/>
      <c r="Y3821" s="14"/>
      <c r="Z3821" s="14"/>
      <c r="AA3821" s="14"/>
      <c r="AB3821" s="13"/>
      <c r="AC3821" s="12">
        <f t="shared" si="1835"/>
        <v>0</v>
      </c>
      <c r="AD3821" s="6">
        <f t="shared" si="1836"/>
        <v>0</v>
      </c>
      <c r="AE3821" s="6">
        <f t="shared" si="1837"/>
        <v>0</v>
      </c>
      <c r="AF3821" s="6">
        <f t="shared" si="1838"/>
        <v>0</v>
      </c>
      <c r="AG3821" s="9">
        <f t="shared" si="1848"/>
        <v>1596444.0000000002</v>
      </c>
      <c r="AH3821" s="11">
        <f t="shared" si="1839"/>
        <v>2100888.37512</v>
      </c>
      <c r="AI3821" s="11">
        <f t="shared" si="1840"/>
        <v>1668284.0000000002</v>
      </c>
      <c r="AJ3821" s="10">
        <f t="shared" si="1841"/>
        <v>1359364.09378</v>
      </c>
      <c r="AK3821" s="9">
        <f t="shared" si="1831"/>
        <v>1632364.0000000002</v>
      </c>
      <c r="AL3821" s="9">
        <f t="shared" si="1846"/>
        <v>1884586.18756</v>
      </c>
      <c r="AM3821" s="6">
        <f t="shared" si="1849"/>
        <v>1788852.2707764115</v>
      </c>
      <c r="AN3821" s="8">
        <f t="shared" si="1850"/>
        <v>930754.88849876996</v>
      </c>
      <c r="AO3821" s="7">
        <f t="shared" si="1847"/>
        <v>0.55791153574497498</v>
      </c>
      <c r="AP3821" s="6">
        <f t="shared" si="1842"/>
        <v>1788852.2707764115</v>
      </c>
      <c r="AQ3821" s="5" t="s">
        <v>0</v>
      </c>
    </row>
    <row r="3822" spans="1:43" ht="25.5" x14ac:dyDescent="0.25">
      <c r="A3822" s="42">
        <v>1357</v>
      </c>
      <c r="B3822" s="24">
        <v>72154501</v>
      </c>
      <c r="C3822" s="26">
        <v>8714199</v>
      </c>
      <c r="D3822" s="24" t="s">
        <v>3</v>
      </c>
      <c r="E3822" s="24" t="s">
        <v>3</v>
      </c>
      <c r="F3822" s="23" t="s">
        <v>166</v>
      </c>
      <c r="G3822" s="22" t="s">
        <v>1</v>
      </c>
      <c r="H3822" s="21">
        <v>1</v>
      </c>
      <c r="I3822" s="20">
        <v>5359421.4427058827</v>
      </c>
      <c r="J3822" s="20">
        <f t="shared" si="1832"/>
        <v>1018290.0741141178</v>
      </c>
      <c r="K3822" s="19">
        <f t="shared" si="1833"/>
        <v>6377711.5168200005</v>
      </c>
      <c r="L3822" s="15">
        <f t="shared" si="1834"/>
        <v>6377711.5168200005</v>
      </c>
      <c r="M3822" s="17">
        <v>4357650.4201680673</v>
      </c>
      <c r="N3822" s="17">
        <v>827953.57983193279</v>
      </c>
      <c r="O3822" s="16">
        <v>5185604</v>
      </c>
      <c r="P3822" s="18">
        <v>5185604</v>
      </c>
      <c r="Q3822" s="17">
        <v>4072570.5882352944</v>
      </c>
      <c r="R3822" s="17">
        <v>773788.4117647059</v>
      </c>
      <c r="S3822" s="16">
        <v>4846359</v>
      </c>
      <c r="T3822" s="15">
        <f t="shared" si="1843"/>
        <v>4846359</v>
      </c>
      <c r="U3822" s="14"/>
      <c r="V3822" s="14"/>
      <c r="W3822" s="14"/>
      <c r="X3822" s="14"/>
      <c r="Y3822" s="14"/>
      <c r="Z3822" s="14"/>
      <c r="AA3822" s="14"/>
      <c r="AB3822" s="13"/>
      <c r="AC3822" s="12">
        <f t="shared" si="1835"/>
        <v>0</v>
      </c>
      <c r="AD3822" s="6">
        <f t="shared" si="1836"/>
        <v>0</v>
      </c>
      <c r="AE3822" s="6">
        <f t="shared" si="1837"/>
        <v>0</v>
      </c>
      <c r="AF3822" s="6">
        <f t="shared" si="1838"/>
        <v>0</v>
      </c>
      <c r="AG3822" s="9">
        <f t="shared" si="1848"/>
        <v>4846359</v>
      </c>
      <c r="AH3822" s="11">
        <f t="shared" si="1839"/>
        <v>6377711.5168200005</v>
      </c>
      <c r="AI3822" s="11">
        <f t="shared" si="1840"/>
        <v>5015981.5</v>
      </c>
      <c r="AJ3822" s="10">
        <f t="shared" si="1841"/>
        <v>4102418.6292050001</v>
      </c>
      <c r="AK3822" s="9">
        <f t="shared" si="1831"/>
        <v>4931170.25</v>
      </c>
      <c r="AL3822" s="9">
        <f t="shared" si="1846"/>
        <v>5696846.5084100002</v>
      </c>
      <c r="AM3822" s="6">
        <f t="shared" si="1849"/>
        <v>5395896.0657739379</v>
      </c>
      <c r="AN3822" s="8">
        <f t="shared" si="1850"/>
        <v>2812681.6478515388</v>
      </c>
      <c r="AO3822" s="7">
        <f t="shared" si="1847"/>
        <v>0.56074402344816043</v>
      </c>
      <c r="AP3822" s="6">
        <f t="shared" si="1842"/>
        <v>5395896.0657739379</v>
      </c>
      <c r="AQ3822" s="5" t="s">
        <v>0</v>
      </c>
    </row>
    <row r="3823" spans="1:43" ht="38.25" x14ac:dyDescent="0.25">
      <c r="A3823" s="42">
        <v>1358</v>
      </c>
      <c r="B3823" s="24">
        <v>72154501</v>
      </c>
      <c r="C3823" s="26">
        <v>8711099</v>
      </c>
      <c r="D3823" s="24" t="s">
        <v>3</v>
      </c>
      <c r="E3823" s="24" t="s">
        <v>3</v>
      </c>
      <c r="F3823" s="23" t="s">
        <v>165</v>
      </c>
      <c r="G3823" s="22" t="s">
        <v>1</v>
      </c>
      <c r="H3823" s="21">
        <v>1</v>
      </c>
      <c r="I3823" s="20">
        <v>4641679.315512605</v>
      </c>
      <c r="J3823" s="20">
        <f t="shared" si="1832"/>
        <v>881919.06994739501</v>
      </c>
      <c r="K3823" s="19">
        <f t="shared" si="1833"/>
        <v>5523598.3854600005</v>
      </c>
      <c r="L3823" s="15">
        <f t="shared" si="1834"/>
        <v>5523598.3854600005</v>
      </c>
      <c r="M3823" s="17">
        <v>3844610.9243697482</v>
      </c>
      <c r="N3823" s="17">
        <v>730476.07563025213</v>
      </c>
      <c r="O3823" s="16">
        <v>4575087</v>
      </c>
      <c r="P3823" s="18">
        <v>4575087</v>
      </c>
      <c r="Q3823" s="17">
        <v>3527165.5462184874</v>
      </c>
      <c r="R3823" s="17">
        <v>670161.45378151257</v>
      </c>
      <c r="S3823" s="16">
        <v>4197327</v>
      </c>
      <c r="T3823" s="15">
        <f t="shared" si="1843"/>
        <v>4197327</v>
      </c>
      <c r="U3823" s="14"/>
      <c r="V3823" s="14"/>
      <c r="W3823" s="14"/>
      <c r="X3823" s="14"/>
      <c r="Y3823" s="14"/>
      <c r="Z3823" s="14"/>
      <c r="AA3823" s="14"/>
      <c r="AB3823" s="13"/>
      <c r="AC3823" s="12">
        <f t="shared" si="1835"/>
        <v>0</v>
      </c>
      <c r="AD3823" s="6">
        <f t="shared" si="1836"/>
        <v>0</v>
      </c>
      <c r="AE3823" s="6">
        <f t="shared" si="1837"/>
        <v>0</v>
      </c>
      <c r="AF3823" s="6">
        <f t="shared" si="1838"/>
        <v>0</v>
      </c>
      <c r="AG3823" s="9">
        <f t="shared" si="1848"/>
        <v>4197327</v>
      </c>
      <c r="AH3823" s="11">
        <f t="shared" si="1839"/>
        <v>5523598.3854600005</v>
      </c>
      <c r="AI3823" s="11">
        <f t="shared" si="1840"/>
        <v>4386207</v>
      </c>
      <c r="AJ3823" s="10">
        <f t="shared" si="1841"/>
        <v>3574003.0963650001</v>
      </c>
      <c r="AK3823" s="9">
        <f t="shared" si="1831"/>
        <v>4291767</v>
      </c>
      <c r="AL3823" s="9">
        <f t="shared" si="1846"/>
        <v>4954902.6927300002</v>
      </c>
      <c r="AM3823" s="6">
        <f t="shared" si="1849"/>
        <v>4703201.7387071634</v>
      </c>
      <c r="AN3823" s="8">
        <f t="shared" si="1850"/>
        <v>2447115.417183253</v>
      </c>
      <c r="AO3823" s="7">
        <f t="shared" si="1847"/>
        <v>0.55791152063348881</v>
      </c>
      <c r="AP3823" s="6">
        <f t="shared" si="1842"/>
        <v>4703201.7387071634</v>
      </c>
      <c r="AQ3823" s="5" t="s">
        <v>0</v>
      </c>
    </row>
    <row r="3824" spans="1:43" ht="63.75" x14ac:dyDescent="0.25">
      <c r="A3824" s="42">
        <v>1359</v>
      </c>
      <c r="B3824" s="24">
        <v>72154501</v>
      </c>
      <c r="C3824" s="26">
        <v>8714199</v>
      </c>
      <c r="D3824" s="24" t="s">
        <v>3</v>
      </c>
      <c r="E3824" s="24" t="s">
        <v>3</v>
      </c>
      <c r="F3824" s="23" t="s">
        <v>164</v>
      </c>
      <c r="G3824" s="22" t="s">
        <v>1</v>
      </c>
      <c r="H3824" s="21">
        <v>1</v>
      </c>
      <c r="I3824" s="20">
        <v>3995001.2141848737</v>
      </c>
      <c r="J3824" s="20">
        <f t="shared" si="1832"/>
        <v>759050.230695126</v>
      </c>
      <c r="K3824" s="19">
        <f t="shared" si="1833"/>
        <v>4754051.4448799994</v>
      </c>
      <c r="L3824" s="15">
        <f t="shared" si="1834"/>
        <v>4754051.4448799994</v>
      </c>
      <c r="M3824" s="17">
        <v>3187549.5798319331</v>
      </c>
      <c r="N3824" s="17">
        <v>605634.42016806733</v>
      </c>
      <c r="O3824" s="16">
        <v>3793184.0000000005</v>
      </c>
      <c r="P3824" s="18">
        <v>3793184.0000000005</v>
      </c>
      <c r="Q3824" s="17">
        <v>3035761.3445378151</v>
      </c>
      <c r="R3824" s="17">
        <v>576794.65546218492</v>
      </c>
      <c r="S3824" s="16">
        <v>3612556</v>
      </c>
      <c r="T3824" s="15">
        <f t="shared" si="1843"/>
        <v>3612556</v>
      </c>
      <c r="U3824" s="14"/>
      <c r="V3824" s="14"/>
      <c r="W3824" s="14"/>
      <c r="X3824" s="14"/>
      <c r="Y3824" s="14"/>
      <c r="Z3824" s="14"/>
      <c r="AA3824" s="14"/>
      <c r="AB3824" s="13"/>
      <c r="AC3824" s="12">
        <f t="shared" si="1835"/>
        <v>0</v>
      </c>
      <c r="AD3824" s="6">
        <f t="shared" si="1836"/>
        <v>0</v>
      </c>
      <c r="AE3824" s="6">
        <f t="shared" si="1837"/>
        <v>0</v>
      </c>
      <c r="AF3824" s="6">
        <f t="shared" si="1838"/>
        <v>0</v>
      </c>
      <c r="AG3824" s="9">
        <f t="shared" si="1848"/>
        <v>3612556</v>
      </c>
      <c r="AH3824" s="11">
        <f t="shared" si="1839"/>
        <v>4754051.4448799994</v>
      </c>
      <c r="AI3824" s="11">
        <f t="shared" si="1840"/>
        <v>3702870</v>
      </c>
      <c r="AJ3824" s="10">
        <f t="shared" si="1841"/>
        <v>3039947.8612199998</v>
      </c>
      <c r="AK3824" s="9">
        <f t="shared" si="1831"/>
        <v>3657713</v>
      </c>
      <c r="AL3824" s="9">
        <f t="shared" si="1846"/>
        <v>4228460.7224399997</v>
      </c>
      <c r="AM3824" s="6">
        <f t="shared" si="1849"/>
        <v>3995791.1724383063</v>
      </c>
      <c r="AN3824" s="8">
        <f t="shared" si="1850"/>
        <v>2087636.5309294469</v>
      </c>
      <c r="AO3824" s="7">
        <f t="shared" si="1847"/>
        <v>0.56378877220357371</v>
      </c>
      <c r="AP3824" s="6">
        <f t="shared" si="1842"/>
        <v>3995791.1724383063</v>
      </c>
      <c r="AQ3824" s="5" t="s">
        <v>0</v>
      </c>
    </row>
    <row r="3825" spans="1:43" x14ac:dyDescent="0.25">
      <c r="A3825" s="42">
        <v>1360</v>
      </c>
      <c r="B3825" s="24">
        <v>72154100</v>
      </c>
      <c r="C3825" s="26">
        <v>8714199</v>
      </c>
      <c r="D3825" s="24" t="s">
        <v>3</v>
      </c>
      <c r="E3825" s="24" t="s">
        <v>3</v>
      </c>
      <c r="F3825" s="23" t="s">
        <v>163</v>
      </c>
      <c r="G3825" s="22" t="s">
        <v>1</v>
      </c>
      <c r="H3825" s="21">
        <v>1</v>
      </c>
      <c r="I3825" s="20">
        <v>391164.5492773109</v>
      </c>
      <c r="J3825" s="20">
        <f t="shared" ref="J3825:J3856" si="1851">+I3825*0.19</f>
        <v>74321.264362689079</v>
      </c>
      <c r="K3825" s="19">
        <f t="shared" ref="K3825:K3856" si="1852">+I3825+J3825</f>
        <v>465485.81363999995</v>
      </c>
      <c r="L3825" s="15">
        <f t="shared" ref="L3825:L3856" si="1853">+H3825*K3825</f>
        <v>465485.81363999995</v>
      </c>
      <c r="M3825" s="17">
        <v>323993.27731092437</v>
      </c>
      <c r="N3825" s="17">
        <v>61558.722689075628</v>
      </c>
      <c r="O3825" s="16">
        <v>385552</v>
      </c>
      <c r="P3825" s="18">
        <v>385552</v>
      </c>
      <c r="Q3825" s="17">
        <v>297242.01680672268</v>
      </c>
      <c r="R3825" s="17">
        <v>56475.983193277309</v>
      </c>
      <c r="S3825" s="16">
        <v>353718</v>
      </c>
      <c r="T3825" s="15">
        <f t="shared" si="1843"/>
        <v>353718</v>
      </c>
      <c r="U3825" s="14"/>
      <c r="V3825" s="14"/>
      <c r="W3825" s="14"/>
      <c r="X3825" s="14"/>
      <c r="Y3825" s="14"/>
      <c r="Z3825" s="14"/>
      <c r="AA3825" s="14"/>
      <c r="AB3825" s="13">
        <v>81000</v>
      </c>
      <c r="AC3825" s="12">
        <f t="shared" ref="AC3825:AC3856" si="1854">+AB3825*19%</f>
        <v>15390</v>
      </c>
      <c r="AD3825" s="6">
        <f t="shared" ref="AD3825:AD3856" si="1855">+AB3825+AC3825</f>
        <v>96390</v>
      </c>
      <c r="AE3825" s="6">
        <f t="shared" ref="AE3825:AE3856" si="1856">+AD3825*5.1%</f>
        <v>4915.8899999999994</v>
      </c>
      <c r="AF3825" s="6">
        <f t="shared" ref="AF3825:AF3856" si="1857">+AD3825+AE3825</f>
        <v>101305.89</v>
      </c>
      <c r="AG3825" s="9">
        <f t="shared" ref="AG3825:AG3843" si="1858">MIN(L3825,P3825,T3825,AF3825)</f>
        <v>101305.89</v>
      </c>
      <c r="AH3825" s="11">
        <f t="shared" ref="AH3825:AH3843" si="1859">MAX(L3825,P3825,T3825,AF3825)</f>
        <v>465485.81363999995</v>
      </c>
      <c r="AI3825" s="11">
        <f t="shared" ref="AI3825:AI3843" si="1860">MEDIAN(L3825,P3825,T3825,AF3825)</f>
        <v>369635</v>
      </c>
      <c r="AJ3825" s="10">
        <f t="shared" ref="AJ3825:AJ3843" si="1861">AVERAGE(L3825,P3825,T3825,AF3825)</f>
        <v>326515.42590999993</v>
      </c>
      <c r="AK3825" s="9">
        <f t="shared" si="1831"/>
        <v>235470.44500000001</v>
      </c>
      <c r="AL3825" s="9">
        <f t="shared" si="1846"/>
        <v>417560.40681999997</v>
      </c>
      <c r="AM3825" s="6">
        <f t="shared" ref="AM3825:AM3838" si="1862">HARMEAN(L3825,P3825,T3825,AF3825)</f>
        <v>229355.40108967308</v>
      </c>
      <c r="AN3825" s="8">
        <f t="shared" si="1850"/>
        <v>157329.16750985305</v>
      </c>
      <c r="AO3825" s="7">
        <f t="shared" si="1847"/>
        <v>0.42563384828236789</v>
      </c>
      <c r="AP3825" s="6">
        <f t="shared" si="1842"/>
        <v>229355.40108967308</v>
      </c>
      <c r="AQ3825" s="5" t="s">
        <v>0</v>
      </c>
    </row>
    <row r="3826" spans="1:43" x14ac:dyDescent="0.25">
      <c r="A3826" s="42">
        <v>1361</v>
      </c>
      <c r="B3826" s="24">
        <v>72154100</v>
      </c>
      <c r="C3826" s="26">
        <v>8714199</v>
      </c>
      <c r="D3826" s="24" t="s">
        <v>3</v>
      </c>
      <c r="E3826" s="24" t="s">
        <v>3</v>
      </c>
      <c r="F3826" s="23" t="s">
        <v>162</v>
      </c>
      <c r="G3826" s="22" t="s">
        <v>1</v>
      </c>
      <c r="H3826" s="21">
        <v>1</v>
      </c>
      <c r="I3826" s="20">
        <v>391164.5492773109</v>
      </c>
      <c r="J3826" s="20">
        <f t="shared" si="1851"/>
        <v>74321.264362689079</v>
      </c>
      <c r="K3826" s="19">
        <f t="shared" si="1852"/>
        <v>465485.81363999995</v>
      </c>
      <c r="L3826" s="15">
        <f t="shared" si="1853"/>
        <v>465485.81363999995</v>
      </c>
      <c r="M3826" s="17">
        <v>323993.27731092437</v>
      </c>
      <c r="N3826" s="17">
        <v>61558.722689075628</v>
      </c>
      <c r="O3826" s="16">
        <v>385552</v>
      </c>
      <c r="P3826" s="18">
        <v>385552</v>
      </c>
      <c r="Q3826" s="17">
        <v>297242.01680672268</v>
      </c>
      <c r="R3826" s="17">
        <v>56475.983193277309</v>
      </c>
      <c r="S3826" s="16">
        <v>353718</v>
      </c>
      <c r="T3826" s="15">
        <f t="shared" si="1843"/>
        <v>353718</v>
      </c>
      <c r="U3826" s="14"/>
      <c r="V3826" s="14"/>
      <c r="W3826" s="14"/>
      <c r="X3826" s="14"/>
      <c r="Y3826" s="14"/>
      <c r="Z3826" s="14"/>
      <c r="AA3826" s="14"/>
      <c r="AB3826" s="13">
        <v>93000</v>
      </c>
      <c r="AC3826" s="12">
        <f t="shared" si="1854"/>
        <v>17670</v>
      </c>
      <c r="AD3826" s="6">
        <f t="shared" si="1855"/>
        <v>110670</v>
      </c>
      <c r="AE3826" s="6">
        <f t="shared" si="1856"/>
        <v>5644.17</v>
      </c>
      <c r="AF3826" s="6">
        <f t="shared" si="1857"/>
        <v>116314.17</v>
      </c>
      <c r="AG3826" s="9">
        <f t="shared" si="1858"/>
        <v>116314.17</v>
      </c>
      <c r="AH3826" s="11">
        <f t="shared" si="1859"/>
        <v>465485.81363999995</v>
      </c>
      <c r="AI3826" s="11">
        <f t="shared" si="1860"/>
        <v>369635</v>
      </c>
      <c r="AJ3826" s="10">
        <f t="shared" si="1861"/>
        <v>330267.49590999994</v>
      </c>
      <c r="AK3826" s="9">
        <f t="shared" si="1831"/>
        <v>242974.58499999999</v>
      </c>
      <c r="AL3826" s="9">
        <f t="shared" si="1846"/>
        <v>417560.40681999997</v>
      </c>
      <c r="AM3826" s="6">
        <f t="shared" si="1862"/>
        <v>247425.34327886856</v>
      </c>
      <c r="AN3826" s="8">
        <f t="shared" si="1850"/>
        <v>150184.68813678974</v>
      </c>
      <c r="AO3826" s="7">
        <f t="shared" si="1847"/>
        <v>0.40630537729595345</v>
      </c>
      <c r="AP3826" s="6">
        <f t="shared" si="1842"/>
        <v>247425.34327886856</v>
      </c>
      <c r="AQ3826" s="5" t="s">
        <v>0</v>
      </c>
    </row>
    <row r="3827" spans="1:43" x14ac:dyDescent="0.25">
      <c r="A3827" s="42">
        <v>1362</v>
      </c>
      <c r="B3827" s="24">
        <v>72154100</v>
      </c>
      <c r="C3827" s="26">
        <v>8714199</v>
      </c>
      <c r="D3827" s="24" t="s">
        <v>3</v>
      </c>
      <c r="E3827" s="24" t="s">
        <v>3</v>
      </c>
      <c r="F3827" s="23" t="s">
        <v>161</v>
      </c>
      <c r="G3827" s="22" t="s">
        <v>1</v>
      </c>
      <c r="H3827" s="21">
        <v>1</v>
      </c>
      <c r="I3827" s="20">
        <v>391164.5492773109</v>
      </c>
      <c r="J3827" s="20">
        <f t="shared" si="1851"/>
        <v>74321.264362689079</v>
      </c>
      <c r="K3827" s="19">
        <f t="shared" si="1852"/>
        <v>465485.81363999995</v>
      </c>
      <c r="L3827" s="15">
        <f t="shared" si="1853"/>
        <v>465485.81363999995</v>
      </c>
      <c r="M3827" s="17">
        <v>318048.73949579831</v>
      </c>
      <c r="N3827" s="17">
        <v>60429.26050420168</v>
      </c>
      <c r="O3827" s="16">
        <v>378478</v>
      </c>
      <c r="P3827" s="18">
        <v>378478</v>
      </c>
      <c r="Q3827" s="17">
        <v>297242.01680672268</v>
      </c>
      <c r="R3827" s="17">
        <v>56475.983193277309</v>
      </c>
      <c r="S3827" s="16">
        <v>353718</v>
      </c>
      <c r="T3827" s="15">
        <f t="shared" si="1843"/>
        <v>353718</v>
      </c>
      <c r="U3827" s="14"/>
      <c r="V3827" s="14"/>
      <c r="W3827" s="14"/>
      <c r="X3827" s="14"/>
      <c r="Y3827" s="14"/>
      <c r="Z3827" s="14"/>
      <c r="AA3827" s="14"/>
      <c r="AB3827" s="13">
        <v>170000</v>
      </c>
      <c r="AC3827" s="12">
        <f t="shared" si="1854"/>
        <v>32300</v>
      </c>
      <c r="AD3827" s="6">
        <f t="shared" si="1855"/>
        <v>202300</v>
      </c>
      <c r="AE3827" s="6">
        <f t="shared" si="1856"/>
        <v>10317.299999999999</v>
      </c>
      <c r="AF3827" s="6">
        <f t="shared" si="1857"/>
        <v>212617.3</v>
      </c>
      <c r="AG3827" s="9">
        <f t="shared" si="1858"/>
        <v>212617.3</v>
      </c>
      <c r="AH3827" s="11">
        <f t="shared" si="1859"/>
        <v>465485.81363999995</v>
      </c>
      <c r="AI3827" s="11">
        <f t="shared" si="1860"/>
        <v>366098</v>
      </c>
      <c r="AJ3827" s="10">
        <f t="shared" si="1861"/>
        <v>352574.77840999997</v>
      </c>
      <c r="AK3827" s="9">
        <f t="shared" si="1831"/>
        <v>289357.65000000002</v>
      </c>
      <c r="AL3827" s="9">
        <f t="shared" si="1846"/>
        <v>415791.90681999997</v>
      </c>
      <c r="AM3827" s="6">
        <f t="shared" si="1862"/>
        <v>324652.88137652772</v>
      </c>
      <c r="AN3827" s="8">
        <f t="shared" si="1850"/>
        <v>104895.6330262616</v>
      </c>
      <c r="AO3827" s="7">
        <f t="shared" si="1847"/>
        <v>0.28652337086316121</v>
      </c>
      <c r="AP3827" s="6">
        <f>+AG3827</f>
        <v>212617.3</v>
      </c>
      <c r="AQ3827" s="5" t="s">
        <v>4</v>
      </c>
    </row>
    <row r="3828" spans="1:43" ht="25.5" x14ac:dyDescent="0.25">
      <c r="A3828" s="42">
        <v>1363</v>
      </c>
      <c r="B3828" s="24">
        <v>72154100</v>
      </c>
      <c r="C3828" s="26">
        <v>8714199</v>
      </c>
      <c r="D3828" s="24" t="s">
        <v>3</v>
      </c>
      <c r="E3828" s="24" t="s">
        <v>3</v>
      </c>
      <c r="F3828" s="23" t="s">
        <v>160</v>
      </c>
      <c r="G3828" s="22" t="s">
        <v>1</v>
      </c>
      <c r="H3828" s="21">
        <v>1</v>
      </c>
      <c r="I3828" s="20">
        <v>391164.5492773109</v>
      </c>
      <c r="J3828" s="20">
        <f t="shared" si="1851"/>
        <v>74321.264362689079</v>
      </c>
      <c r="K3828" s="19">
        <f t="shared" si="1852"/>
        <v>465485.81363999995</v>
      </c>
      <c r="L3828" s="15">
        <f t="shared" si="1853"/>
        <v>465485.81363999995</v>
      </c>
      <c r="M3828" s="17">
        <v>321021.00840336137</v>
      </c>
      <c r="N3828" s="17">
        <v>60993.991596638662</v>
      </c>
      <c r="O3828" s="16">
        <v>382015</v>
      </c>
      <c r="P3828" s="18">
        <v>382015</v>
      </c>
      <c r="Q3828" s="17">
        <v>297242.01680672268</v>
      </c>
      <c r="R3828" s="17">
        <v>56475.983193277309</v>
      </c>
      <c r="S3828" s="16">
        <v>353718</v>
      </c>
      <c r="T3828" s="15">
        <f t="shared" si="1843"/>
        <v>353718</v>
      </c>
      <c r="U3828" s="14"/>
      <c r="V3828" s="14"/>
      <c r="W3828" s="14"/>
      <c r="X3828" s="14"/>
      <c r="Y3828" s="14"/>
      <c r="Z3828" s="14"/>
      <c r="AA3828" s="14"/>
      <c r="AB3828" s="13">
        <v>168000</v>
      </c>
      <c r="AC3828" s="12">
        <f t="shared" si="1854"/>
        <v>31920</v>
      </c>
      <c r="AD3828" s="6">
        <f t="shared" si="1855"/>
        <v>199920</v>
      </c>
      <c r="AE3828" s="6">
        <f t="shared" si="1856"/>
        <v>10195.92</v>
      </c>
      <c r="AF3828" s="6">
        <f t="shared" si="1857"/>
        <v>210115.92</v>
      </c>
      <c r="AG3828" s="9">
        <f t="shared" si="1858"/>
        <v>210115.92</v>
      </c>
      <c r="AH3828" s="11">
        <f t="shared" si="1859"/>
        <v>465485.81363999995</v>
      </c>
      <c r="AI3828" s="11">
        <f t="shared" si="1860"/>
        <v>367866.5</v>
      </c>
      <c r="AJ3828" s="10">
        <f t="shared" si="1861"/>
        <v>352833.68340999994</v>
      </c>
      <c r="AK3828" s="9">
        <f t="shared" si="1831"/>
        <v>288991.21000000002</v>
      </c>
      <c r="AL3828" s="9">
        <f t="shared" si="1846"/>
        <v>416676.15681999997</v>
      </c>
      <c r="AM3828" s="6">
        <f t="shared" si="1862"/>
        <v>323824.23616546969</v>
      </c>
      <c r="AN3828" s="8">
        <f t="shared" si="1850"/>
        <v>106319.00691138116</v>
      </c>
      <c r="AO3828" s="7">
        <f t="shared" si="1847"/>
        <v>0.28901519141150706</v>
      </c>
      <c r="AP3828" s="6">
        <f>+AG3828</f>
        <v>210115.92</v>
      </c>
      <c r="AQ3828" s="5" t="s">
        <v>4</v>
      </c>
    </row>
    <row r="3829" spans="1:43" ht="25.5" x14ac:dyDescent="0.25">
      <c r="A3829" s="42">
        <v>1364</v>
      </c>
      <c r="B3829" s="24">
        <v>72154100</v>
      </c>
      <c r="C3829" s="26">
        <v>8714199</v>
      </c>
      <c r="D3829" s="24" t="s">
        <v>3</v>
      </c>
      <c r="E3829" s="24" t="s">
        <v>3</v>
      </c>
      <c r="F3829" s="23" t="s">
        <v>159</v>
      </c>
      <c r="G3829" s="22" t="s">
        <v>1</v>
      </c>
      <c r="H3829" s="21">
        <v>1</v>
      </c>
      <c r="I3829" s="20">
        <v>391164.5492773109</v>
      </c>
      <c r="J3829" s="20">
        <f t="shared" si="1851"/>
        <v>74321.264362689079</v>
      </c>
      <c r="K3829" s="19">
        <f t="shared" si="1852"/>
        <v>465485.81363999995</v>
      </c>
      <c r="L3829" s="15">
        <f t="shared" si="1853"/>
        <v>465485.81363999995</v>
      </c>
      <c r="M3829" s="17">
        <v>318048.73949579831</v>
      </c>
      <c r="N3829" s="17">
        <v>60429.26050420168</v>
      </c>
      <c r="O3829" s="16">
        <v>378478</v>
      </c>
      <c r="P3829" s="18">
        <v>378478</v>
      </c>
      <c r="Q3829" s="17">
        <v>297242.01680672268</v>
      </c>
      <c r="R3829" s="17">
        <v>56475.983193277309</v>
      </c>
      <c r="S3829" s="16">
        <v>353718</v>
      </c>
      <c r="T3829" s="15">
        <f t="shared" si="1843"/>
        <v>353718</v>
      </c>
      <c r="U3829" s="14"/>
      <c r="V3829" s="14"/>
      <c r="W3829" s="14"/>
      <c r="X3829" s="14"/>
      <c r="Y3829" s="14"/>
      <c r="Z3829" s="14"/>
      <c r="AA3829" s="14"/>
      <c r="AB3829" s="13">
        <v>80000</v>
      </c>
      <c r="AC3829" s="12">
        <f t="shared" si="1854"/>
        <v>15200</v>
      </c>
      <c r="AD3829" s="6">
        <f t="shared" si="1855"/>
        <v>95200</v>
      </c>
      <c r="AE3829" s="6">
        <f t="shared" si="1856"/>
        <v>4855.2</v>
      </c>
      <c r="AF3829" s="6">
        <f t="shared" si="1857"/>
        <v>100055.2</v>
      </c>
      <c r="AG3829" s="9">
        <f t="shared" si="1858"/>
        <v>100055.2</v>
      </c>
      <c r="AH3829" s="11">
        <f t="shared" si="1859"/>
        <v>465485.81363999995</v>
      </c>
      <c r="AI3829" s="11">
        <f t="shared" si="1860"/>
        <v>366098</v>
      </c>
      <c r="AJ3829" s="10">
        <f t="shared" si="1861"/>
        <v>324434.25340999995</v>
      </c>
      <c r="AK3829" s="9">
        <f t="shared" si="1831"/>
        <v>233076.6</v>
      </c>
      <c r="AL3829" s="9">
        <f t="shared" si="1846"/>
        <v>415791.90681999997</v>
      </c>
      <c r="AM3829" s="6">
        <f t="shared" si="1862"/>
        <v>227117.2475838073</v>
      </c>
      <c r="AN3829" s="8">
        <f t="shared" si="1850"/>
        <v>157077.22794039513</v>
      </c>
      <c r="AO3829" s="7">
        <f t="shared" si="1847"/>
        <v>0.42905786958791126</v>
      </c>
      <c r="AP3829" s="6">
        <f>+AM3829</f>
        <v>227117.2475838073</v>
      </c>
      <c r="AQ3829" s="5" t="s">
        <v>0</v>
      </c>
    </row>
    <row r="3830" spans="1:43" x14ac:dyDescent="0.25">
      <c r="A3830" s="42">
        <v>1365</v>
      </c>
      <c r="B3830" s="24">
        <v>72154100</v>
      </c>
      <c r="C3830" s="26">
        <v>8714199</v>
      </c>
      <c r="D3830" s="24" t="s">
        <v>3</v>
      </c>
      <c r="E3830" s="24" t="s">
        <v>3</v>
      </c>
      <c r="F3830" s="23" t="s">
        <v>158</v>
      </c>
      <c r="G3830" s="22" t="s">
        <v>1</v>
      </c>
      <c r="H3830" s="21">
        <v>1</v>
      </c>
      <c r="I3830" s="20">
        <v>391164.5492773109</v>
      </c>
      <c r="J3830" s="20">
        <f t="shared" si="1851"/>
        <v>74321.264362689079</v>
      </c>
      <c r="K3830" s="19">
        <f t="shared" si="1852"/>
        <v>465485.81363999995</v>
      </c>
      <c r="L3830" s="15">
        <f t="shared" si="1853"/>
        <v>465485.81363999995</v>
      </c>
      <c r="M3830" s="17">
        <v>312104.2016806723</v>
      </c>
      <c r="N3830" s="17">
        <v>59299.79831932774</v>
      </c>
      <c r="O3830" s="16">
        <v>371404.00000000006</v>
      </c>
      <c r="P3830" s="18">
        <v>371404.00000000006</v>
      </c>
      <c r="Q3830" s="17">
        <v>297242.01680672268</v>
      </c>
      <c r="R3830" s="17">
        <v>56475.983193277309</v>
      </c>
      <c r="S3830" s="16">
        <v>353718</v>
      </c>
      <c r="T3830" s="15">
        <f t="shared" si="1843"/>
        <v>353718</v>
      </c>
      <c r="U3830" s="14"/>
      <c r="V3830" s="14"/>
      <c r="W3830" s="14"/>
      <c r="X3830" s="14"/>
      <c r="Y3830" s="14"/>
      <c r="Z3830" s="14"/>
      <c r="AA3830" s="14"/>
      <c r="AB3830" s="13">
        <v>107000</v>
      </c>
      <c r="AC3830" s="12">
        <f t="shared" si="1854"/>
        <v>20330</v>
      </c>
      <c r="AD3830" s="6">
        <f t="shared" si="1855"/>
        <v>127330</v>
      </c>
      <c r="AE3830" s="6">
        <f t="shared" si="1856"/>
        <v>6493.83</v>
      </c>
      <c r="AF3830" s="6">
        <f t="shared" si="1857"/>
        <v>133823.82999999999</v>
      </c>
      <c r="AG3830" s="9">
        <f t="shared" si="1858"/>
        <v>133823.82999999999</v>
      </c>
      <c r="AH3830" s="11">
        <f t="shared" si="1859"/>
        <v>465485.81363999995</v>
      </c>
      <c r="AI3830" s="11">
        <f t="shared" si="1860"/>
        <v>362561</v>
      </c>
      <c r="AJ3830" s="10">
        <f t="shared" si="1861"/>
        <v>331107.91091000004</v>
      </c>
      <c r="AK3830" s="9">
        <f t="shared" si="1831"/>
        <v>248192.41499999998</v>
      </c>
      <c r="AL3830" s="9">
        <f t="shared" si="1846"/>
        <v>414023.40681999997</v>
      </c>
      <c r="AM3830" s="6">
        <f t="shared" si="1862"/>
        <v>264193.8030960366</v>
      </c>
      <c r="AN3830" s="8">
        <f t="shared" si="1850"/>
        <v>140372.62345536324</v>
      </c>
      <c r="AO3830" s="7">
        <f t="shared" si="1847"/>
        <v>0.38716967201481473</v>
      </c>
      <c r="AP3830" s="6">
        <f>+AG3830</f>
        <v>133823.82999999999</v>
      </c>
      <c r="AQ3830" s="5" t="s">
        <v>4</v>
      </c>
    </row>
    <row r="3831" spans="1:43" ht="25.5" x14ac:dyDescent="0.25">
      <c r="A3831" s="42">
        <v>1366</v>
      </c>
      <c r="B3831" s="24">
        <v>72154100</v>
      </c>
      <c r="C3831" s="26">
        <v>8714199</v>
      </c>
      <c r="D3831" s="24" t="s">
        <v>3</v>
      </c>
      <c r="E3831" s="24" t="s">
        <v>3</v>
      </c>
      <c r="F3831" s="23" t="s">
        <v>157</v>
      </c>
      <c r="G3831" s="22" t="s">
        <v>1</v>
      </c>
      <c r="H3831" s="21">
        <v>1</v>
      </c>
      <c r="I3831" s="20">
        <v>211954.61405042018</v>
      </c>
      <c r="J3831" s="20">
        <f t="shared" si="1851"/>
        <v>40271.376669579833</v>
      </c>
      <c r="K3831" s="19">
        <f t="shared" si="1852"/>
        <v>252225.99072</v>
      </c>
      <c r="L3831" s="15">
        <f t="shared" si="1853"/>
        <v>252225.99072</v>
      </c>
      <c r="M3831" s="17">
        <v>172336.13445378153</v>
      </c>
      <c r="N3831" s="17">
        <v>32743.865546218491</v>
      </c>
      <c r="O3831" s="16">
        <v>205080.00000000003</v>
      </c>
      <c r="P3831" s="18">
        <v>205080.00000000003</v>
      </c>
      <c r="Q3831" s="17">
        <v>161062.18487394959</v>
      </c>
      <c r="R3831" s="17">
        <v>30601.815126050424</v>
      </c>
      <c r="S3831" s="16">
        <v>191664</v>
      </c>
      <c r="T3831" s="15">
        <f t="shared" si="1843"/>
        <v>191664</v>
      </c>
      <c r="U3831" s="14"/>
      <c r="V3831" s="14"/>
      <c r="W3831" s="14"/>
      <c r="X3831" s="14"/>
      <c r="Y3831" s="14"/>
      <c r="Z3831" s="14"/>
      <c r="AA3831" s="14"/>
      <c r="AB3831" s="13">
        <v>108000</v>
      </c>
      <c r="AC3831" s="12">
        <f t="shared" si="1854"/>
        <v>20520</v>
      </c>
      <c r="AD3831" s="6">
        <f t="shared" si="1855"/>
        <v>128520</v>
      </c>
      <c r="AE3831" s="6">
        <f t="shared" si="1856"/>
        <v>6554.5199999999995</v>
      </c>
      <c r="AF3831" s="6">
        <f t="shared" si="1857"/>
        <v>135074.51999999999</v>
      </c>
      <c r="AG3831" s="9">
        <f t="shared" si="1858"/>
        <v>135074.51999999999</v>
      </c>
      <c r="AH3831" s="11">
        <f t="shared" si="1859"/>
        <v>252225.99072</v>
      </c>
      <c r="AI3831" s="11">
        <f t="shared" si="1860"/>
        <v>198372</v>
      </c>
      <c r="AJ3831" s="10">
        <f t="shared" si="1861"/>
        <v>196011.12768000001</v>
      </c>
      <c r="AK3831" s="9">
        <f t="shared" si="1831"/>
        <v>166723.26</v>
      </c>
      <c r="AL3831" s="9">
        <f t="shared" si="1846"/>
        <v>225298.99536</v>
      </c>
      <c r="AM3831" s="6">
        <f t="shared" si="1862"/>
        <v>186379.14173881788</v>
      </c>
      <c r="AN3831" s="8">
        <f t="shared" si="1850"/>
        <v>48216.604838219057</v>
      </c>
      <c r="AO3831" s="7">
        <f t="shared" si="1847"/>
        <v>0.24306154516876907</v>
      </c>
      <c r="AP3831" s="6">
        <f>+AG3831</f>
        <v>135074.51999999999</v>
      </c>
      <c r="AQ3831" s="5" t="s">
        <v>4</v>
      </c>
    </row>
    <row r="3832" spans="1:43" ht="30.75" x14ac:dyDescent="0.25">
      <c r="A3832" s="42">
        <v>1367</v>
      </c>
      <c r="B3832" s="24">
        <v>72154100</v>
      </c>
      <c r="C3832" s="26">
        <v>8714199</v>
      </c>
      <c r="D3832" s="24" t="s">
        <v>3</v>
      </c>
      <c r="E3832" s="24" t="s">
        <v>3</v>
      </c>
      <c r="F3832" s="48" t="s">
        <v>156</v>
      </c>
      <c r="G3832" s="22" t="s">
        <v>1</v>
      </c>
      <c r="H3832" s="21">
        <v>1</v>
      </c>
      <c r="I3832" s="20">
        <v>211954.61405042018</v>
      </c>
      <c r="J3832" s="20">
        <f t="shared" si="1851"/>
        <v>40271.376669579833</v>
      </c>
      <c r="K3832" s="19">
        <f t="shared" si="1852"/>
        <v>252225.99072</v>
      </c>
      <c r="L3832" s="15">
        <f t="shared" si="1853"/>
        <v>252225.99072</v>
      </c>
      <c r="M3832" s="17">
        <v>172336.13445378153</v>
      </c>
      <c r="N3832" s="17">
        <v>32743.865546218491</v>
      </c>
      <c r="O3832" s="16">
        <v>205080.00000000003</v>
      </c>
      <c r="P3832" s="18">
        <v>205080.00000000003</v>
      </c>
      <c r="Q3832" s="17">
        <v>161062.18487394959</v>
      </c>
      <c r="R3832" s="17">
        <v>30601.815126050424</v>
      </c>
      <c r="S3832" s="16">
        <v>191664</v>
      </c>
      <c r="T3832" s="15">
        <f t="shared" si="1843"/>
        <v>191664</v>
      </c>
      <c r="U3832" s="14"/>
      <c r="V3832" s="14"/>
      <c r="W3832" s="14"/>
      <c r="X3832" s="14"/>
      <c r="Y3832" s="14"/>
      <c r="Z3832" s="14"/>
      <c r="AA3832" s="14"/>
      <c r="AB3832" s="13">
        <v>88000</v>
      </c>
      <c r="AC3832" s="12">
        <f t="shared" si="1854"/>
        <v>16720</v>
      </c>
      <c r="AD3832" s="6">
        <f t="shared" si="1855"/>
        <v>104720</v>
      </c>
      <c r="AE3832" s="6">
        <f t="shared" si="1856"/>
        <v>5340.7199999999993</v>
      </c>
      <c r="AF3832" s="6">
        <f t="shared" si="1857"/>
        <v>110060.72</v>
      </c>
      <c r="AG3832" s="9">
        <f t="shared" si="1858"/>
        <v>110060.72</v>
      </c>
      <c r="AH3832" s="11">
        <f t="shared" si="1859"/>
        <v>252225.99072</v>
      </c>
      <c r="AI3832" s="11">
        <f t="shared" si="1860"/>
        <v>198372</v>
      </c>
      <c r="AJ3832" s="10">
        <f t="shared" si="1861"/>
        <v>189757.67767999999</v>
      </c>
      <c r="AK3832" s="9">
        <f t="shared" si="1831"/>
        <v>154216.35999999999</v>
      </c>
      <c r="AL3832" s="9">
        <f t="shared" si="1846"/>
        <v>225298.99536</v>
      </c>
      <c r="AM3832" s="6">
        <f t="shared" si="1862"/>
        <v>172829.4633161691</v>
      </c>
      <c r="AN3832" s="8">
        <f t="shared" si="1850"/>
        <v>59139.109517523386</v>
      </c>
      <c r="AO3832" s="7">
        <f t="shared" si="1847"/>
        <v>0.29812226280686482</v>
      </c>
      <c r="AP3832" s="6">
        <f>+AG3832</f>
        <v>110060.72</v>
      </c>
      <c r="AQ3832" s="5" t="s">
        <v>4</v>
      </c>
    </row>
    <row r="3833" spans="1:43" ht="25.5" x14ac:dyDescent="0.25">
      <c r="A3833" s="42">
        <v>1368</v>
      </c>
      <c r="B3833" s="24">
        <v>72154100</v>
      </c>
      <c r="C3833" s="26">
        <v>8714199</v>
      </c>
      <c r="D3833" s="24" t="s">
        <v>3</v>
      </c>
      <c r="E3833" s="24" t="s">
        <v>3</v>
      </c>
      <c r="F3833" s="23" t="s">
        <v>155</v>
      </c>
      <c r="G3833" s="22" t="s">
        <v>1</v>
      </c>
      <c r="H3833" s="21">
        <v>1</v>
      </c>
      <c r="I3833" s="20">
        <v>144253.52531092439</v>
      </c>
      <c r="J3833" s="20">
        <f t="shared" si="1851"/>
        <v>27408.169809075636</v>
      </c>
      <c r="K3833" s="19">
        <f t="shared" si="1852"/>
        <v>171661.69512000002</v>
      </c>
      <c r="L3833" s="15">
        <f t="shared" si="1853"/>
        <v>171661.69512000002</v>
      </c>
      <c r="M3833" s="17">
        <v>115097.47899159664</v>
      </c>
      <c r="N3833" s="17">
        <v>21868.521008403361</v>
      </c>
      <c r="O3833" s="16">
        <v>136966</v>
      </c>
      <c r="P3833" s="18">
        <v>136966</v>
      </c>
      <c r="Q3833" s="17">
        <v>109616.80672268909</v>
      </c>
      <c r="R3833" s="17">
        <v>20827.193277310926</v>
      </c>
      <c r="S3833" s="16">
        <v>130444.00000000001</v>
      </c>
      <c r="T3833" s="15">
        <f t="shared" si="1843"/>
        <v>130444.00000000001</v>
      </c>
      <c r="U3833" s="14"/>
      <c r="V3833" s="14"/>
      <c r="W3833" s="14"/>
      <c r="X3833" s="14"/>
      <c r="Y3833" s="14"/>
      <c r="Z3833" s="14"/>
      <c r="AA3833" s="14"/>
      <c r="AB3833" s="13">
        <v>82000</v>
      </c>
      <c r="AC3833" s="12">
        <f t="shared" si="1854"/>
        <v>15580</v>
      </c>
      <c r="AD3833" s="6">
        <f t="shared" si="1855"/>
        <v>97580</v>
      </c>
      <c r="AE3833" s="6">
        <f t="shared" si="1856"/>
        <v>4976.58</v>
      </c>
      <c r="AF3833" s="6">
        <f t="shared" si="1857"/>
        <v>102556.58</v>
      </c>
      <c r="AG3833" s="9">
        <f t="shared" si="1858"/>
        <v>102556.58</v>
      </c>
      <c r="AH3833" s="11">
        <f t="shared" si="1859"/>
        <v>171661.69512000002</v>
      </c>
      <c r="AI3833" s="11">
        <f t="shared" si="1860"/>
        <v>133705</v>
      </c>
      <c r="AJ3833" s="10">
        <f t="shared" si="1861"/>
        <v>135407.06878</v>
      </c>
      <c r="AK3833" s="9">
        <f t="shared" si="1831"/>
        <v>118130.79000000001</v>
      </c>
      <c r="AL3833" s="9">
        <f t="shared" si="1846"/>
        <v>152683.34756000002</v>
      </c>
      <c r="AM3833" s="6">
        <f t="shared" si="1862"/>
        <v>130961.47461827427</v>
      </c>
      <c r="AN3833" s="8">
        <f t="shared" si="1850"/>
        <v>28405.485751885099</v>
      </c>
      <c r="AO3833" s="7">
        <f t="shared" si="1847"/>
        <v>0.21244894171411016</v>
      </c>
      <c r="AP3833" s="6">
        <f>+AG3833</f>
        <v>102556.58</v>
      </c>
      <c r="AQ3833" s="5" t="s">
        <v>4</v>
      </c>
    </row>
    <row r="3834" spans="1:43" ht="38.25" x14ac:dyDescent="0.25">
      <c r="A3834" s="42">
        <v>1369</v>
      </c>
      <c r="B3834" s="24">
        <v>72154100</v>
      </c>
      <c r="C3834" s="26">
        <v>8714199</v>
      </c>
      <c r="D3834" s="24" t="s">
        <v>3</v>
      </c>
      <c r="E3834" s="24" t="s">
        <v>3</v>
      </c>
      <c r="F3834" s="23" t="s">
        <v>154</v>
      </c>
      <c r="G3834" s="22" t="s">
        <v>1</v>
      </c>
      <c r="H3834" s="21">
        <v>1</v>
      </c>
      <c r="I3834" s="20">
        <v>7523632.3867563028</v>
      </c>
      <c r="J3834" s="20">
        <f t="shared" si="1851"/>
        <v>1429490.1534836974</v>
      </c>
      <c r="K3834" s="19">
        <f t="shared" si="1852"/>
        <v>8953122.5402400009</v>
      </c>
      <c r="L3834" s="15">
        <f t="shared" si="1853"/>
        <v>8953122.5402400009</v>
      </c>
      <c r="M3834" s="17">
        <v>6060160.5042016814</v>
      </c>
      <c r="N3834" s="17">
        <v>1151430.4957983196</v>
      </c>
      <c r="O3834" s="16">
        <v>7211591.0000000009</v>
      </c>
      <c r="P3834" s="18">
        <v>7211591.0000000009</v>
      </c>
      <c r="Q3834" s="17">
        <v>5717132.7731092442</v>
      </c>
      <c r="R3834" s="17">
        <v>1086255.2268907565</v>
      </c>
      <c r="S3834" s="16">
        <v>6803388.0000000009</v>
      </c>
      <c r="T3834" s="15">
        <f t="shared" si="1843"/>
        <v>6803388.0000000009</v>
      </c>
      <c r="U3834" s="14"/>
      <c r="V3834" s="14"/>
      <c r="W3834" s="14"/>
      <c r="X3834" s="14"/>
      <c r="Y3834" s="14"/>
      <c r="Z3834" s="14"/>
      <c r="AA3834" s="14"/>
      <c r="AB3834" s="13">
        <v>123000</v>
      </c>
      <c r="AC3834" s="12">
        <f t="shared" si="1854"/>
        <v>23370</v>
      </c>
      <c r="AD3834" s="6">
        <f t="shared" si="1855"/>
        <v>146370</v>
      </c>
      <c r="AE3834" s="6">
        <f t="shared" si="1856"/>
        <v>7464.87</v>
      </c>
      <c r="AF3834" s="6">
        <f t="shared" si="1857"/>
        <v>153834.87</v>
      </c>
      <c r="AG3834" s="9">
        <f t="shared" si="1858"/>
        <v>153834.87</v>
      </c>
      <c r="AH3834" s="11">
        <f t="shared" si="1859"/>
        <v>8953122.5402400009</v>
      </c>
      <c r="AI3834" s="11">
        <f t="shared" si="1860"/>
        <v>7007489.5000000009</v>
      </c>
      <c r="AJ3834" s="10">
        <f t="shared" si="1861"/>
        <v>5780484.1025600005</v>
      </c>
      <c r="AK3834" s="9">
        <f t="shared" si="1831"/>
        <v>3580662.1850000005</v>
      </c>
      <c r="AL3834" s="9">
        <f t="shared" si="1846"/>
        <v>7980306.0201200005</v>
      </c>
      <c r="AM3834" s="6">
        <f t="shared" si="1862"/>
        <v>579893.28200028534</v>
      </c>
      <c r="AN3834" s="8">
        <f t="shared" si="1850"/>
        <v>3865195.7939976305</v>
      </c>
      <c r="AO3834" s="7">
        <f t="shared" si="1847"/>
        <v>0.55158067578947212</v>
      </c>
      <c r="AP3834" s="6">
        <f>+AM3834</f>
        <v>579893.28200028534</v>
      </c>
      <c r="AQ3834" s="5" t="s">
        <v>0</v>
      </c>
    </row>
    <row r="3835" spans="1:43" ht="25.5" x14ac:dyDescent="0.25">
      <c r="A3835" s="42">
        <v>1370</v>
      </c>
      <c r="B3835" s="24">
        <v>72154100</v>
      </c>
      <c r="C3835" s="26">
        <v>8714199</v>
      </c>
      <c r="D3835" s="24" t="s">
        <v>3</v>
      </c>
      <c r="E3835" s="24" t="s">
        <v>3</v>
      </c>
      <c r="F3835" s="23" t="s">
        <v>153</v>
      </c>
      <c r="G3835" s="22" t="s">
        <v>1</v>
      </c>
      <c r="H3835" s="21">
        <v>1</v>
      </c>
      <c r="I3835" s="20">
        <v>3031428.4936638656</v>
      </c>
      <c r="J3835" s="20">
        <f t="shared" si="1851"/>
        <v>575971.41379613453</v>
      </c>
      <c r="K3835" s="19">
        <f t="shared" si="1852"/>
        <v>3607399.9074600004</v>
      </c>
      <c r="L3835" s="15">
        <f t="shared" si="1853"/>
        <v>3607399.9074600004</v>
      </c>
      <c r="M3835" s="17">
        <v>2487836.1344537814</v>
      </c>
      <c r="N3835" s="17">
        <v>472688.86554621847</v>
      </c>
      <c r="O3835" s="16">
        <v>2960525</v>
      </c>
      <c r="P3835" s="18">
        <v>2960525</v>
      </c>
      <c r="Q3835" s="17">
        <v>2303552.1008403362</v>
      </c>
      <c r="R3835" s="17">
        <v>437674.89915966388</v>
      </c>
      <c r="S3835" s="16">
        <v>2741227</v>
      </c>
      <c r="T3835" s="15">
        <f t="shared" si="1843"/>
        <v>2741227</v>
      </c>
      <c r="U3835" s="14"/>
      <c r="V3835" s="14"/>
      <c r="W3835" s="14"/>
      <c r="X3835" s="14"/>
      <c r="Y3835" s="14"/>
      <c r="Z3835" s="14"/>
      <c r="AA3835" s="14"/>
      <c r="AB3835" s="13">
        <v>148000</v>
      </c>
      <c r="AC3835" s="12">
        <f t="shared" si="1854"/>
        <v>28120</v>
      </c>
      <c r="AD3835" s="6">
        <f t="shared" si="1855"/>
        <v>176120</v>
      </c>
      <c r="AE3835" s="6">
        <f t="shared" si="1856"/>
        <v>8982.119999999999</v>
      </c>
      <c r="AF3835" s="6">
        <f t="shared" si="1857"/>
        <v>185102.12</v>
      </c>
      <c r="AG3835" s="9">
        <f t="shared" si="1858"/>
        <v>185102.12</v>
      </c>
      <c r="AH3835" s="11">
        <f t="shared" si="1859"/>
        <v>3607399.9074600004</v>
      </c>
      <c r="AI3835" s="11">
        <f t="shared" si="1860"/>
        <v>2850876</v>
      </c>
      <c r="AJ3835" s="10">
        <f t="shared" si="1861"/>
        <v>2373563.5068649999</v>
      </c>
      <c r="AK3835" s="9">
        <f t="shared" si="1831"/>
        <v>1517989.06</v>
      </c>
      <c r="AL3835" s="9">
        <f t="shared" si="1846"/>
        <v>3229137.9537300002</v>
      </c>
      <c r="AM3835" s="6">
        <f t="shared" si="1862"/>
        <v>626742.21540502564</v>
      </c>
      <c r="AN3835" s="8">
        <f t="shared" si="1850"/>
        <v>1504594.7121888353</v>
      </c>
      <c r="AO3835" s="7">
        <f t="shared" si="1847"/>
        <v>0.52776575066359788</v>
      </c>
      <c r="AP3835" s="6">
        <f>+AM3835</f>
        <v>626742.21540502564</v>
      </c>
      <c r="AQ3835" s="5" t="s">
        <v>0</v>
      </c>
    </row>
    <row r="3836" spans="1:43" ht="25.5" x14ac:dyDescent="0.25">
      <c r="A3836" s="42">
        <v>1371</v>
      </c>
      <c r="B3836" s="24">
        <v>72154100</v>
      </c>
      <c r="C3836" s="26">
        <v>8714199</v>
      </c>
      <c r="D3836" s="24" t="s">
        <v>3</v>
      </c>
      <c r="E3836" s="24" t="s">
        <v>3</v>
      </c>
      <c r="F3836" s="23" t="s">
        <v>152</v>
      </c>
      <c r="G3836" s="22" t="s">
        <v>1</v>
      </c>
      <c r="H3836" s="21">
        <v>1</v>
      </c>
      <c r="I3836" s="20">
        <v>4352907.9630252104</v>
      </c>
      <c r="J3836" s="20">
        <f t="shared" si="1851"/>
        <v>827052.51297478995</v>
      </c>
      <c r="K3836" s="19">
        <f t="shared" si="1852"/>
        <v>5179960.4760000007</v>
      </c>
      <c r="L3836" s="15">
        <f t="shared" si="1853"/>
        <v>5179960.4760000007</v>
      </c>
      <c r="M3836" s="17">
        <v>3473117.6470588236</v>
      </c>
      <c r="N3836" s="17">
        <v>659892.3529411765</v>
      </c>
      <c r="O3836" s="16">
        <v>4133010</v>
      </c>
      <c r="P3836" s="18">
        <v>4133010</v>
      </c>
      <c r="Q3836" s="17">
        <v>3307731.0924369749</v>
      </c>
      <c r="R3836" s="17">
        <v>628468.90756302525</v>
      </c>
      <c r="S3836" s="16">
        <v>3936200</v>
      </c>
      <c r="T3836" s="15">
        <f t="shared" si="1843"/>
        <v>3936200</v>
      </c>
      <c r="U3836" s="14"/>
      <c r="V3836" s="14"/>
      <c r="W3836" s="14"/>
      <c r="X3836" s="14"/>
      <c r="Y3836" s="14"/>
      <c r="Z3836" s="14"/>
      <c r="AA3836" s="14"/>
      <c r="AB3836" s="13">
        <v>150000</v>
      </c>
      <c r="AC3836" s="12">
        <f t="shared" si="1854"/>
        <v>28500</v>
      </c>
      <c r="AD3836" s="6">
        <f t="shared" si="1855"/>
        <v>178500</v>
      </c>
      <c r="AE3836" s="6">
        <f t="shared" si="1856"/>
        <v>9103.5</v>
      </c>
      <c r="AF3836" s="6">
        <f t="shared" si="1857"/>
        <v>187603.5</v>
      </c>
      <c r="AG3836" s="9">
        <f t="shared" si="1858"/>
        <v>187603.5</v>
      </c>
      <c r="AH3836" s="11">
        <f t="shared" si="1859"/>
        <v>5179960.4760000007</v>
      </c>
      <c r="AI3836" s="11">
        <f t="shared" si="1860"/>
        <v>4034605</v>
      </c>
      <c r="AJ3836" s="10">
        <f t="shared" si="1861"/>
        <v>3359193.4939999999</v>
      </c>
      <c r="AK3836" s="9">
        <f t="shared" si="1831"/>
        <v>2111104.25</v>
      </c>
      <c r="AL3836" s="9">
        <f t="shared" si="1846"/>
        <v>4607282.7379999999</v>
      </c>
      <c r="AM3836" s="6">
        <f t="shared" si="1862"/>
        <v>664512.63058657921</v>
      </c>
      <c r="AN3836" s="8">
        <f t="shared" si="1850"/>
        <v>2183720.3717285395</v>
      </c>
      <c r="AO3836" s="7">
        <f t="shared" si="1847"/>
        <v>0.54124762442135954</v>
      </c>
      <c r="AP3836" s="6">
        <f>+AM3836</f>
        <v>664512.63058657921</v>
      </c>
      <c r="AQ3836" s="5" t="s">
        <v>0</v>
      </c>
    </row>
    <row r="3837" spans="1:43" ht="25.5" x14ac:dyDescent="0.25">
      <c r="A3837" s="42">
        <v>1372</v>
      </c>
      <c r="B3837" s="24">
        <v>72154100</v>
      </c>
      <c r="C3837" s="26">
        <v>8714199</v>
      </c>
      <c r="D3837" s="24" t="s">
        <v>3</v>
      </c>
      <c r="E3837" s="24" t="s">
        <v>3</v>
      </c>
      <c r="F3837" s="23" t="s">
        <v>151</v>
      </c>
      <c r="G3837" s="22" t="s">
        <v>1</v>
      </c>
      <c r="H3837" s="21">
        <v>1</v>
      </c>
      <c r="I3837" s="20">
        <v>2729955.1695126053</v>
      </c>
      <c r="J3837" s="20">
        <f t="shared" si="1851"/>
        <v>518691.48220739502</v>
      </c>
      <c r="K3837" s="19">
        <f t="shared" si="1852"/>
        <v>3248646.6517200004</v>
      </c>
      <c r="L3837" s="15">
        <f t="shared" si="1853"/>
        <v>3248646.6517200004</v>
      </c>
      <c r="M3837" s="17">
        <v>2261167.2268907563</v>
      </c>
      <c r="N3837" s="17">
        <v>429621.77310924372</v>
      </c>
      <c r="O3837" s="16">
        <v>2690789</v>
      </c>
      <c r="P3837" s="18">
        <v>2690789</v>
      </c>
      <c r="Q3837" s="17">
        <v>2074465.5462184874</v>
      </c>
      <c r="R3837" s="17">
        <v>394148.45378151262</v>
      </c>
      <c r="S3837" s="16">
        <v>2468614</v>
      </c>
      <c r="T3837" s="15">
        <f t="shared" si="1843"/>
        <v>2468614</v>
      </c>
      <c r="U3837" s="14"/>
      <c r="V3837" s="14"/>
      <c r="W3837" s="14"/>
      <c r="X3837" s="14"/>
      <c r="Y3837" s="14"/>
      <c r="Z3837" s="14"/>
      <c r="AA3837" s="14"/>
      <c r="AB3837" s="13">
        <v>160000</v>
      </c>
      <c r="AC3837" s="12">
        <f t="shared" si="1854"/>
        <v>30400</v>
      </c>
      <c r="AD3837" s="6">
        <f t="shared" si="1855"/>
        <v>190400</v>
      </c>
      <c r="AE3837" s="6">
        <f t="shared" si="1856"/>
        <v>9710.4</v>
      </c>
      <c r="AF3837" s="6">
        <f t="shared" si="1857"/>
        <v>200110.4</v>
      </c>
      <c r="AG3837" s="9">
        <f t="shared" si="1858"/>
        <v>200110.4</v>
      </c>
      <c r="AH3837" s="11">
        <f t="shared" si="1859"/>
        <v>3248646.6517200004</v>
      </c>
      <c r="AI3837" s="11">
        <f t="shared" si="1860"/>
        <v>2579701.5</v>
      </c>
      <c r="AJ3837" s="10">
        <f t="shared" si="1861"/>
        <v>2152040.0129300002</v>
      </c>
      <c r="AK3837" s="9">
        <f t="shared" si="1831"/>
        <v>1389905.95</v>
      </c>
      <c r="AL3837" s="9">
        <f t="shared" si="1846"/>
        <v>2914174.0758600002</v>
      </c>
      <c r="AM3837" s="6">
        <f t="shared" si="1862"/>
        <v>657701.55590064265</v>
      </c>
      <c r="AN3837" s="8">
        <f t="shared" si="1850"/>
        <v>1342018.988244914</v>
      </c>
      <c r="AO3837" s="7">
        <f t="shared" si="1847"/>
        <v>0.52022258708804647</v>
      </c>
      <c r="AP3837" s="6">
        <f>+AM3837</f>
        <v>657701.55590064265</v>
      </c>
      <c r="AQ3837" s="5" t="s">
        <v>0</v>
      </c>
    </row>
    <row r="3838" spans="1:43" x14ac:dyDescent="0.25">
      <c r="A3838" s="42">
        <v>1373</v>
      </c>
      <c r="B3838" s="24">
        <v>72154100</v>
      </c>
      <c r="C3838" s="26">
        <v>8714199</v>
      </c>
      <c r="D3838" s="24" t="s">
        <v>3</v>
      </c>
      <c r="E3838" s="24" t="s">
        <v>3</v>
      </c>
      <c r="F3838" s="23" t="s">
        <v>150</v>
      </c>
      <c r="G3838" s="22" t="s">
        <v>1</v>
      </c>
      <c r="H3838" s="21">
        <v>1</v>
      </c>
      <c r="I3838" s="20">
        <v>989254.23610084038</v>
      </c>
      <c r="J3838" s="20">
        <f t="shared" si="1851"/>
        <v>187958.30485915969</v>
      </c>
      <c r="K3838" s="19">
        <f t="shared" si="1852"/>
        <v>1177212.5409600001</v>
      </c>
      <c r="L3838" s="15">
        <f t="shared" si="1853"/>
        <v>1177212.5409600001</v>
      </c>
      <c r="M3838" s="17">
        <v>804345.37815126055</v>
      </c>
      <c r="N3838" s="17">
        <v>152825.62184873951</v>
      </c>
      <c r="O3838" s="16">
        <v>957171</v>
      </c>
      <c r="P3838" s="18">
        <v>957171</v>
      </c>
      <c r="Q3838" s="17">
        <v>751724.36974789924</v>
      </c>
      <c r="R3838" s="17">
        <v>142827.63025210085</v>
      </c>
      <c r="S3838" s="16">
        <v>894552.00000000012</v>
      </c>
      <c r="T3838" s="15">
        <f t="shared" si="1843"/>
        <v>894552.00000000012</v>
      </c>
      <c r="U3838" s="14"/>
      <c r="V3838" s="14"/>
      <c r="W3838" s="14"/>
      <c r="X3838" s="14"/>
      <c r="Y3838" s="14"/>
      <c r="Z3838" s="14"/>
      <c r="AA3838" s="14"/>
      <c r="AB3838" s="13">
        <v>102000</v>
      </c>
      <c r="AC3838" s="12">
        <f t="shared" si="1854"/>
        <v>19380</v>
      </c>
      <c r="AD3838" s="6">
        <f t="shared" si="1855"/>
        <v>121380</v>
      </c>
      <c r="AE3838" s="6">
        <f t="shared" si="1856"/>
        <v>6190.3799999999992</v>
      </c>
      <c r="AF3838" s="6">
        <f t="shared" si="1857"/>
        <v>127570.38</v>
      </c>
      <c r="AG3838" s="9">
        <f t="shared" si="1858"/>
        <v>127570.38</v>
      </c>
      <c r="AH3838" s="11">
        <f t="shared" si="1859"/>
        <v>1177212.5409600001</v>
      </c>
      <c r="AI3838" s="11">
        <f t="shared" si="1860"/>
        <v>925861.5</v>
      </c>
      <c r="AJ3838" s="10">
        <f t="shared" si="1861"/>
        <v>789126.48023999995</v>
      </c>
      <c r="AK3838" s="9">
        <f t="shared" si="1831"/>
        <v>526715.93999999994</v>
      </c>
      <c r="AL3838" s="9">
        <f t="shared" si="1846"/>
        <v>1051537.0204799999</v>
      </c>
      <c r="AM3838" s="6">
        <f t="shared" si="1862"/>
        <v>368633.08766280062</v>
      </c>
      <c r="AN3838" s="8">
        <f t="shared" si="1850"/>
        <v>457391.4316089885</v>
      </c>
      <c r="AO3838" s="7">
        <f t="shared" si="1847"/>
        <v>0.49401711984890667</v>
      </c>
      <c r="AP3838" s="6">
        <f>+AM3838</f>
        <v>368633.08766280062</v>
      </c>
      <c r="AQ3838" s="5" t="s">
        <v>0</v>
      </c>
    </row>
    <row r="3839" spans="1:43" ht="25.5" x14ac:dyDescent="0.25">
      <c r="A3839" s="42">
        <v>1374</v>
      </c>
      <c r="B3839" s="24">
        <v>72154100</v>
      </c>
      <c r="C3839" s="26">
        <v>8714199</v>
      </c>
      <c r="D3839" s="24" t="s">
        <v>3</v>
      </c>
      <c r="E3839" s="24" t="s">
        <v>3</v>
      </c>
      <c r="F3839" s="23" t="s">
        <v>149</v>
      </c>
      <c r="G3839" s="22" t="s">
        <v>1</v>
      </c>
      <c r="H3839" s="21">
        <v>1</v>
      </c>
      <c r="I3839" s="20">
        <v>0</v>
      </c>
      <c r="J3839" s="20">
        <f t="shared" si="1851"/>
        <v>0</v>
      </c>
      <c r="K3839" s="19">
        <f t="shared" si="1852"/>
        <v>0</v>
      </c>
      <c r="L3839" s="15">
        <f t="shared" si="1853"/>
        <v>0</v>
      </c>
      <c r="M3839" s="17">
        <v>0</v>
      </c>
      <c r="N3839" s="17">
        <v>0</v>
      </c>
      <c r="O3839" s="16">
        <v>0</v>
      </c>
      <c r="P3839" s="18">
        <v>0</v>
      </c>
      <c r="Q3839" s="17">
        <v>0</v>
      </c>
      <c r="R3839" s="17">
        <v>0</v>
      </c>
      <c r="S3839" s="16">
        <v>0</v>
      </c>
      <c r="T3839" s="15">
        <f t="shared" si="1843"/>
        <v>0</v>
      </c>
      <c r="U3839" s="14"/>
      <c r="V3839" s="14"/>
      <c r="W3839" s="14"/>
      <c r="X3839" s="14"/>
      <c r="Y3839" s="14"/>
      <c r="Z3839" s="14"/>
      <c r="AA3839" s="14"/>
      <c r="AB3839" s="13">
        <v>151000</v>
      </c>
      <c r="AC3839" s="12">
        <f t="shared" si="1854"/>
        <v>28690</v>
      </c>
      <c r="AD3839" s="6">
        <f t="shared" si="1855"/>
        <v>179690</v>
      </c>
      <c r="AE3839" s="6">
        <f t="shared" si="1856"/>
        <v>9164.1899999999987</v>
      </c>
      <c r="AF3839" s="6">
        <f t="shared" si="1857"/>
        <v>188854.19</v>
      </c>
      <c r="AG3839" s="45">
        <f t="shared" si="1858"/>
        <v>0</v>
      </c>
      <c r="AH3839" s="47">
        <f t="shared" si="1859"/>
        <v>188854.19</v>
      </c>
      <c r="AI3839" s="47">
        <f t="shared" si="1860"/>
        <v>0</v>
      </c>
      <c r="AJ3839" s="46">
        <f t="shared" si="1861"/>
        <v>47213.547500000001</v>
      </c>
      <c r="AK3839" s="45">
        <f t="shared" si="1831"/>
        <v>0</v>
      </c>
      <c r="AL3839" s="45">
        <f t="shared" si="1846"/>
        <v>94427.095000000001</v>
      </c>
      <c r="AM3839" s="30">
        <f>HARMEAN(AH3839,AJ3839,AL3839)</f>
        <v>80937.510000000009</v>
      </c>
      <c r="AN3839" s="44">
        <f t="shared" si="1850"/>
        <v>94427.095000000001</v>
      </c>
      <c r="AO3839" s="43">
        <v>0.49</v>
      </c>
      <c r="AP3839" s="6">
        <f>+AH3839</f>
        <v>188854.19</v>
      </c>
      <c r="AQ3839" s="5" t="s">
        <v>4</v>
      </c>
    </row>
    <row r="3840" spans="1:43" x14ac:dyDescent="0.25">
      <c r="A3840" s="42">
        <v>1375</v>
      </c>
      <c r="B3840" s="24">
        <v>72154100</v>
      </c>
      <c r="C3840" s="26">
        <v>8714199</v>
      </c>
      <c r="D3840" s="24" t="s">
        <v>3</v>
      </c>
      <c r="E3840" s="24" t="s">
        <v>3</v>
      </c>
      <c r="F3840" s="23" t="s">
        <v>148</v>
      </c>
      <c r="G3840" s="22" t="s">
        <v>1</v>
      </c>
      <c r="H3840" s="21">
        <v>1</v>
      </c>
      <c r="I3840" s="20">
        <v>2188018.0175294117</v>
      </c>
      <c r="J3840" s="20">
        <f t="shared" si="1851"/>
        <v>415723.42333058821</v>
      </c>
      <c r="K3840" s="19">
        <f t="shared" si="1852"/>
        <v>2603741.44086</v>
      </c>
      <c r="L3840" s="15">
        <f t="shared" si="1853"/>
        <v>2603741.44086</v>
      </c>
      <c r="M3840" s="17">
        <v>1779038.6554621849</v>
      </c>
      <c r="N3840" s="17">
        <v>338017.34453781514</v>
      </c>
      <c r="O3840" s="16">
        <v>2117056</v>
      </c>
      <c r="P3840" s="18">
        <v>2117056</v>
      </c>
      <c r="Q3840" s="17">
        <v>1662652.9411764706</v>
      </c>
      <c r="R3840" s="17">
        <v>315904.0588235294</v>
      </c>
      <c r="S3840" s="16">
        <v>1978557</v>
      </c>
      <c r="T3840" s="15">
        <f t="shared" si="1843"/>
        <v>1978557</v>
      </c>
      <c r="U3840" s="14"/>
      <c r="V3840" s="14"/>
      <c r="W3840" s="14"/>
      <c r="X3840" s="14"/>
      <c r="Y3840" s="14"/>
      <c r="Z3840" s="14"/>
      <c r="AA3840" s="14"/>
      <c r="AB3840" s="13">
        <v>155000</v>
      </c>
      <c r="AC3840" s="12">
        <f t="shared" si="1854"/>
        <v>29450</v>
      </c>
      <c r="AD3840" s="6">
        <f t="shared" si="1855"/>
        <v>184450</v>
      </c>
      <c r="AE3840" s="6">
        <f t="shared" si="1856"/>
        <v>9406.9499999999989</v>
      </c>
      <c r="AF3840" s="6">
        <f t="shared" si="1857"/>
        <v>193856.95</v>
      </c>
      <c r="AG3840" s="9">
        <f t="shared" si="1858"/>
        <v>193856.95</v>
      </c>
      <c r="AH3840" s="11">
        <f t="shared" si="1859"/>
        <v>2603741.44086</v>
      </c>
      <c r="AI3840" s="11">
        <f t="shared" si="1860"/>
        <v>2047806.5</v>
      </c>
      <c r="AJ3840" s="10">
        <f t="shared" si="1861"/>
        <v>1723302.8477149999</v>
      </c>
      <c r="AK3840" s="9">
        <f t="shared" si="1831"/>
        <v>1120831.7250000001</v>
      </c>
      <c r="AL3840" s="9">
        <f t="shared" si="1846"/>
        <v>2325773.9704299998</v>
      </c>
      <c r="AM3840" s="6">
        <f t="shared" ref="AM3840:AM3845" si="1863">HARMEAN(L3840,P3840,T3840,AF3840)</f>
        <v>613470.72977594764</v>
      </c>
      <c r="AN3840" s="8">
        <f t="shared" si="1850"/>
        <v>1054288.5590971601</v>
      </c>
      <c r="AO3840" s="7">
        <f t="shared" ref="AO3840:AO3871" si="1864">+AN3840/AI3840</f>
        <v>0.51483797863575498</v>
      </c>
      <c r="AP3840" s="6">
        <f>+AM3840</f>
        <v>613470.72977594764</v>
      </c>
      <c r="AQ3840" s="5" t="s">
        <v>0</v>
      </c>
    </row>
    <row r="3841" spans="1:43" ht="25.5" x14ac:dyDescent="0.25">
      <c r="A3841" s="42">
        <v>1376</v>
      </c>
      <c r="B3841" s="24">
        <v>72154100</v>
      </c>
      <c r="C3841" s="26">
        <v>8714199</v>
      </c>
      <c r="D3841" s="24" t="s">
        <v>3</v>
      </c>
      <c r="E3841" s="24" t="s">
        <v>3</v>
      </c>
      <c r="F3841" s="23" t="s">
        <v>147</v>
      </c>
      <c r="G3841" s="22" t="s">
        <v>1</v>
      </c>
      <c r="H3841" s="21">
        <v>1</v>
      </c>
      <c r="I3841" s="20">
        <v>1973480.1015630253</v>
      </c>
      <c r="J3841" s="20">
        <f t="shared" si="1851"/>
        <v>374961.21929697483</v>
      </c>
      <c r="K3841" s="19">
        <f t="shared" si="1852"/>
        <v>2348441.3208600003</v>
      </c>
      <c r="L3841" s="15">
        <f t="shared" si="1853"/>
        <v>2348441.3208600003</v>
      </c>
      <c r="M3841" s="17">
        <v>1589605.0420168068</v>
      </c>
      <c r="N3841" s="17">
        <v>302024.95798319328</v>
      </c>
      <c r="O3841" s="16">
        <v>1891630</v>
      </c>
      <c r="P3841" s="18">
        <v>1891630</v>
      </c>
      <c r="Q3841" s="17">
        <v>1499627.7310924369</v>
      </c>
      <c r="R3841" s="17">
        <v>284929.268907563</v>
      </c>
      <c r="S3841" s="16">
        <v>1784557</v>
      </c>
      <c r="T3841" s="15">
        <f t="shared" si="1843"/>
        <v>1784557</v>
      </c>
      <c r="U3841" s="14"/>
      <c r="V3841" s="14"/>
      <c r="W3841" s="14"/>
      <c r="X3841" s="14"/>
      <c r="Y3841" s="14"/>
      <c r="Z3841" s="14"/>
      <c r="AA3841" s="14"/>
      <c r="AB3841" s="13">
        <v>89000</v>
      </c>
      <c r="AC3841" s="12">
        <f t="shared" si="1854"/>
        <v>16910</v>
      </c>
      <c r="AD3841" s="6">
        <f t="shared" si="1855"/>
        <v>105910</v>
      </c>
      <c r="AE3841" s="6">
        <f t="shared" si="1856"/>
        <v>5401.41</v>
      </c>
      <c r="AF3841" s="6">
        <f t="shared" si="1857"/>
        <v>111311.41</v>
      </c>
      <c r="AG3841" s="9">
        <f t="shared" si="1858"/>
        <v>111311.41</v>
      </c>
      <c r="AH3841" s="11">
        <f t="shared" si="1859"/>
        <v>2348441.3208600003</v>
      </c>
      <c r="AI3841" s="11">
        <f t="shared" si="1860"/>
        <v>1838093.5</v>
      </c>
      <c r="AJ3841" s="10">
        <f t="shared" si="1861"/>
        <v>1533984.9327150001</v>
      </c>
      <c r="AK3841" s="9">
        <f t="shared" si="1831"/>
        <v>974702.45499999996</v>
      </c>
      <c r="AL3841" s="9">
        <f t="shared" si="1846"/>
        <v>2093267.4104300002</v>
      </c>
      <c r="AM3841" s="6">
        <f t="shared" si="1863"/>
        <v>381002.1980188156</v>
      </c>
      <c r="AN3841" s="8">
        <f t="shared" si="1850"/>
        <v>979461.67450650793</v>
      </c>
      <c r="AO3841" s="7">
        <f t="shared" si="1864"/>
        <v>0.53286825425720075</v>
      </c>
      <c r="AP3841" s="6">
        <f>+AM3841</f>
        <v>381002.1980188156</v>
      </c>
      <c r="AQ3841" s="5" t="s">
        <v>0</v>
      </c>
    </row>
    <row r="3842" spans="1:43" ht="25.5" x14ac:dyDescent="0.25">
      <c r="A3842" s="42">
        <v>1377</v>
      </c>
      <c r="B3842" s="24">
        <v>72154100</v>
      </c>
      <c r="C3842" s="26">
        <v>8714199</v>
      </c>
      <c r="D3842" s="24" t="s">
        <v>3</v>
      </c>
      <c r="E3842" s="24" t="s">
        <v>3</v>
      </c>
      <c r="F3842" s="23" t="s">
        <v>146</v>
      </c>
      <c r="G3842" s="22" t="s">
        <v>1</v>
      </c>
      <c r="H3842" s="21">
        <v>1</v>
      </c>
      <c r="I3842" s="20">
        <v>991711.46934453794</v>
      </c>
      <c r="J3842" s="20">
        <f t="shared" si="1851"/>
        <v>188425.17917546222</v>
      </c>
      <c r="K3842" s="19">
        <f t="shared" si="1852"/>
        <v>1180136.6485200003</v>
      </c>
      <c r="L3842" s="15">
        <f t="shared" si="1853"/>
        <v>1180136.6485200003</v>
      </c>
      <c r="M3842" s="17">
        <v>791271.42857142864</v>
      </c>
      <c r="N3842" s="17">
        <v>150341.57142857145</v>
      </c>
      <c r="O3842" s="16">
        <v>941613.00000000012</v>
      </c>
      <c r="P3842" s="18">
        <v>941613.00000000012</v>
      </c>
      <c r="Q3842" s="17">
        <v>753591.59663865552</v>
      </c>
      <c r="R3842" s="17">
        <v>143182.40336134456</v>
      </c>
      <c r="S3842" s="16">
        <v>896774.00000000012</v>
      </c>
      <c r="T3842" s="15">
        <f t="shared" si="1843"/>
        <v>896774.00000000012</v>
      </c>
      <c r="U3842" s="14"/>
      <c r="V3842" s="14"/>
      <c r="W3842" s="14"/>
      <c r="X3842" s="14"/>
      <c r="Y3842" s="14"/>
      <c r="Z3842" s="14"/>
      <c r="AA3842" s="14"/>
      <c r="AB3842" s="13">
        <v>154000</v>
      </c>
      <c r="AC3842" s="12">
        <f t="shared" si="1854"/>
        <v>29260</v>
      </c>
      <c r="AD3842" s="6">
        <f t="shared" si="1855"/>
        <v>183260</v>
      </c>
      <c r="AE3842" s="6">
        <f t="shared" si="1856"/>
        <v>9346.26</v>
      </c>
      <c r="AF3842" s="6">
        <f t="shared" si="1857"/>
        <v>192606.26</v>
      </c>
      <c r="AG3842" s="9">
        <f t="shared" si="1858"/>
        <v>192606.26</v>
      </c>
      <c r="AH3842" s="11">
        <f t="shared" si="1859"/>
        <v>1180136.6485200003</v>
      </c>
      <c r="AI3842" s="11">
        <f t="shared" si="1860"/>
        <v>919193.50000000012</v>
      </c>
      <c r="AJ3842" s="10">
        <f t="shared" si="1861"/>
        <v>802782.47713000001</v>
      </c>
      <c r="AK3842" s="9">
        <f t="shared" si="1831"/>
        <v>555899.88000000012</v>
      </c>
      <c r="AL3842" s="9">
        <f t="shared" si="1846"/>
        <v>1049665.0742600001</v>
      </c>
      <c r="AM3842" s="6">
        <f t="shared" si="1863"/>
        <v>486830.36678664247</v>
      </c>
      <c r="AN3842" s="8">
        <f t="shared" si="1850"/>
        <v>425370.23366642621</v>
      </c>
      <c r="AO3842" s="7">
        <f t="shared" si="1864"/>
        <v>0.46276462319024902</v>
      </c>
      <c r="AP3842" s="6">
        <f>+AM3842</f>
        <v>486830.36678664247</v>
      </c>
      <c r="AQ3842" s="5" t="s">
        <v>0</v>
      </c>
    </row>
    <row r="3843" spans="1:43" x14ac:dyDescent="0.25">
      <c r="A3843" s="42">
        <v>1378</v>
      </c>
      <c r="B3843" s="24">
        <v>25172511</v>
      </c>
      <c r="C3843" s="26">
        <v>8714199</v>
      </c>
      <c r="D3843" s="24" t="s">
        <v>3</v>
      </c>
      <c r="E3843" s="24" t="s">
        <v>3</v>
      </c>
      <c r="F3843" s="23" t="s">
        <v>145</v>
      </c>
      <c r="G3843" s="22" t="s">
        <v>1</v>
      </c>
      <c r="H3843" s="21">
        <v>1</v>
      </c>
      <c r="I3843" s="20">
        <v>138728.62104201681</v>
      </c>
      <c r="J3843" s="20">
        <f t="shared" si="1851"/>
        <v>26358.437997983194</v>
      </c>
      <c r="K3843" s="19">
        <f t="shared" si="1852"/>
        <v>165087.05903999999</v>
      </c>
      <c r="L3843" s="15">
        <f t="shared" si="1853"/>
        <v>165087.05903999999</v>
      </c>
      <c r="M3843" s="17">
        <v>114905.88235294117</v>
      </c>
      <c r="N3843" s="17">
        <v>21832.117647058825</v>
      </c>
      <c r="O3843" s="16">
        <v>136738</v>
      </c>
      <c r="P3843" s="18">
        <v>136738</v>
      </c>
      <c r="Q3843" s="17">
        <v>105418.48739495799</v>
      </c>
      <c r="R3843" s="17">
        <v>20029.512605042019</v>
      </c>
      <c r="S3843" s="16">
        <v>125448.00000000001</v>
      </c>
      <c r="T3843" s="15">
        <f t="shared" si="1843"/>
        <v>125448.00000000001</v>
      </c>
      <c r="U3843" s="14"/>
      <c r="V3843" s="14"/>
      <c r="W3843" s="14"/>
      <c r="X3843" s="14"/>
      <c r="Y3843" s="14"/>
      <c r="Z3843" s="14"/>
      <c r="AA3843" s="14"/>
      <c r="AB3843" s="13">
        <v>125000</v>
      </c>
      <c r="AC3843" s="12">
        <f t="shared" si="1854"/>
        <v>23750</v>
      </c>
      <c r="AD3843" s="6">
        <f t="shared" si="1855"/>
        <v>148750</v>
      </c>
      <c r="AE3843" s="6">
        <f t="shared" si="1856"/>
        <v>7586.2499999999991</v>
      </c>
      <c r="AF3843" s="6">
        <f t="shared" si="1857"/>
        <v>156336.25</v>
      </c>
      <c r="AG3843" s="9">
        <f t="shared" si="1858"/>
        <v>125448.00000000001</v>
      </c>
      <c r="AH3843" s="11">
        <f t="shared" si="1859"/>
        <v>165087.05903999999</v>
      </c>
      <c r="AI3843" s="11">
        <f t="shared" si="1860"/>
        <v>146537.125</v>
      </c>
      <c r="AJ3843" s="10">
        <f t="shared" si="1861"/>
        <v>145902.32725999999</v>
      </c>
      <c r="AK3843" s="9">
        <f t="shared" si="1831"/>
        <v>135992.5625</v>
      </c>
      <c r="AL3843" s="9">
        <f t="shared" si="1846"/>
        <v>155812.09201999998</v>
      </c>
      <c r="AM3843" s="6">
        <f t="shared" si="1863"/>
        <v>144203.56361793433</v>
      </c>
      <c r="AN3843" s="8">
        <f t="shared" si="1850"/>
        <v>18067.328478060386</v>
      </c>
      <c r="AO3843" s="7">
        <f t="shared" si="1864"/>
        <v>0.1232952296427297</v>
      </c>
      <c r="AP3843" s="6">
        <f>+AG3843</f>
        <v>125448.00000000001</v>
      </c>
      <c r="AQ3843" s="5" t="s">
        <v>4</v>
      </c>
    </row>
    <row r="3844" spans="1:43" x14ac:dyDescent="0.25">
      <c r="A3844" s="191" t="s">
        <v>144</v>
      </c>
      <c r="B3844" s="192"/>
      <c r="C3844" s="192"/>
      <c r="D3844" s="192"/>
      <c r="E3844" s="192"/>
      <c r="F3844" s="192"/>
      <c r="G3844" s="192"/>
      <c r="H3844" s="192"/>
      <c r="I3844" s="192"/>
      <c r="J3844" s="192"/>
      <c r="K3844" s="192"/>
      <c r="L3844" s="193"/>
      <c r="M3844" s="41"/>
      <c r="N3844" s="41"/>
      <c r="O3844" s="41"/>
      <c r="P3844" s="40"/>
      <c r="Q3844" s="39"/>
      <c r="R3844" s="39"/>
      <c r="S3844" s="39"/>
      <c r="T3844" s="15">
        <f t="shared" si="1843"/>
        <v>0</v>
      </c>
      <c r="U3844" s="39"/>
      <c r="V3844" s="39"/>
      <c r="W3844" s="39"/>
      <c r="X3844" s="39"/>
      <c r="Y3844" s="39"/>
      <c r="Z3844" s="39"/>
      <c r="AA3844" s="39"/>
      <c r="AB3844" s="13"/>
      <c r="AC3844" s="12"/>
      <c r="AD3844" s="6"/>
      <c r="AE3844" s="6"/>
      <c r="AF3844" s="6"/>
      <c r="AG3844" s="9"/>
      <c r="AH3844" s="5"/>
      <c r="AI3844" s="5"/>
      <c r="AJ3844" s="5"/>
      <c r="AK3844" s="9" t="e">
        <f t="shared" si="1831"/>
        <v>#DIV/0!</v>
      </c>
      <c r="AL3844" s="9" t="e">
        <f t="shared" si="1846"/>
        <v>#DIV/0!</v>
      </c>
      <c r="AM3844" s="6" t="e">
        <f t="shared" si="1863"/>
        <v>#NUM!</v>
      </c>
      <c r="AN3844" s="8" t="e">
        <f t="shared" si="1850"/>
        <v>#DIV/0!</v>
      </c>
      <c r="AO3844" s="7" t="e">
        <f t="shared" si="1864"/>
        <v>#DIV/0!</v>
      </c>
      <c r="AP3844" s="6"/>
      <c r="AQ3844" s="5"/>
    </row>
    <row r="3845" spans="1:43" ht="51" x14ac:dyDescent="0.25">
      <c r="A3845" s="38" t="s">
        <v>143</v>
      </c>
      <c r="B3845" s="31" t="s">
        <v>142</v>
      </c>
      <c r="C3845" s="31" t="s">
        <v>141</v>
      </c>
      <c r="D3845" s="31" t="s">
        <v>140</v>
      </c>
      <c r="E3845" s="31" t="s">
        <v>139</v>
      </c>
      <c r="F3845" s="31"/>
      <c r="G3845" s="37" t="s">
        <v>138</v>
      </c>
      <c r="H3845" s="36" t="s">
        <v>137</v>
      </c>
      <c r="I3845" s="35" t="s">
        <v>136</v>
      </c>
      <c r="J3845" s="31" t="s">
        <v>135</v>
      </c>
      <c r="K3845" s="31" t="s">
        <v>134</v>
      </c>
      <c r="L3845" s="34" t="s">
        <v>133</v>
      </c>
      <c r="M3845" s="33" t="s">
        <v>136</v>
      </c>
      <c r="N3845" s="33" t="s">
        <v>135</v>
      </c>
      <c r="O3845" s="33" t="s">
        <v>134</v>
      </c>
      <c r="P3845" s="32" t="s">
        <v>133</v>
      </c>
      <c r="Q3845" s="31"/>
      <c r="R3845" s="31"/>
      <c r="S3845" s="31"/>
      <c r="T3845" s="15">
        <f t="shared" si="1843"/>
        <v>0</v>
      </c>
      <c r="U3845" s="31"/>
      <c r="V3845" s="31"/>
      <c r="W3845" s="31"/>
      <c r="X3845" s="31"/>
      <c r="Y3845" s="31"/>
      <c r="Z3845" s="31"/>
      <c r="AA3845" s="31"/>
      <c r="AB3845" s="13"/>
      <c r="AC3845" s="12"/>
      <c r="AD3845" s="6"/>
      <c r="AE3845" s="6"/>
      <c r="AF3845" s="6"/>
      <c r="AG3845" s="9"/>
      <c r="AH3845" s="5"/>
      <c r="AI3845" s="5"/>
      <c r="AJ3845" s="5"/>
      <c r="AK3845" s="9" t="e">
        <f t="shared" ref="AK3845:AK3908" si="1865">AVERAGE(AG3845,AI3845)</f>
        <v>#DIV/0!</v>
      </c>
      <c r="AL3845" s="9" t="e">
        <f t="shared" si="1846"/>
        <v>#DIV/0!</v>
      </c>
      <c r="AM3845" s="6" t="e">
        <f t="shared" si="1863"/>
        <v>#NUM!</v>
      </c>
      <c r="AN3845" s="8">
        <f t="shared" si="1850"/>
        <v>0</v>
      </c>
      <c r="AO3845" s="7" t="e">
        <f t="shared" si="1864"/>
        <v>#DIV/0!</v>
      </c>
      <c r="AP3845" s="6"/>
      <c r="AQ3845" s="5"/>
    </row>
    <row r="3846" spans="1:43" ht="25.5" x14ac:dyDescent="0.25">
      <c r="A3846" s="28">
        <v>1379</v>
      </c>
      <c r="B3846" s="27">
        <v>78181507</v>
      </c>
      <c r="C3846" s="26">
        <v>8714102</v>
      </c>
      <c r="D3846" s="25">
        <v>200027</v>
      </c>
      <c r="E3846" s="24" t="s">
        <v>3</v>
      </c>
      <c r="F3846" s="23" t="s">
        <v>132</v>
      </c>
      <c r="G3846" s="22" t="s">
        <v>1</v>
      </c>
      <c r="H3846" s="21">
        <v>1</v>
      </c>
      <c r="I3846" s="20">
        <v>950676.11652100843</v>
      </c>
      <c r="J3846" s="20">
        <f>+I3846*0.19</f>
        <v>180628.4621389916</v>
      </c>
      <c r="K3846" s="19">
        <f>+I3846+J3846</f>
        <v>1131304.5786600001</v>
      </c>
      <c r="L3846" s="15">
        <f>+H3846*K3846</f>
        <v>1131304.5786600001</v>
      </c>
      <c r="M3846" s="17">
        <v>765753.78151260503</v>
      </c>
      <c r="N3846" s="17">
        <v>145493.21848739494</v>
      </c>
      <c r="O3846" s="16">
        <v>911247</v>
      </c>
      <c r="P3846" s="18">
        <v>911247</v>
      </c>
      <c r="Q3846" s="17">
        <v>722409.24369747902</v>
      </c>
      <c r="R3846" s="17">
        <v>137257.75630252101</v>
      </c>
      <c r="S3846" s="16">
        <v>859667</v>
      </c>
      <c r="T3846" s="15">
        <f t="shared" si="1843"/>
        <v>859667</v>
      </c>
      <c r="U3846" s="14"/>
      <c r="V3846" s="14"/>
      <c r="W3846" s="14"/>
      <c r="X3846" s="14"/>
      <c r="Y3846" s="14"/>
      <c r="Z3846" s="14"/>
      <c r="AA3846" s="14"/>
      <c r="AB3846" s="13"/>
      <c r="AC3846" s="12">
        <f t="shared" ref="AC3846:AC3877" si="1866">+AB3846*19%</f>
        <v>0</v>
      </c>
      <c r="AD3846" s="6">
        <f t="shared" ref="AD3846:AD3877" si="1867">+AB3846+AC3846</f>
        <v>0</v>
      </c>
      <c r="AE3846" s="6">
        <f t="shared" ref="AE3846:AE3877" si="1868">+AD3846*5.1%</f>
        <v>0</v>
      </c>
      <c r="AF3846" s="6">
        <f t="shared" ref="AF3846:AF3877" si="1869">+AD3846+AE3846</f>
        <v>0</v>
      </c>
      <c r="AG3846" s="9">
        <f t="shared" ref="AG3846:AG3877" si="1870">MIN(L3846,P3846,T3846)</f>
        <v>859667</v>
      </c>
      <c r="AH3846" s="11">
        <f t="shared" ref="AH3846:AH3877" si="1871">MAX(L3846,P3846,T3846,AF3846)</f>
        <v>1131304.5786600001</v>
      </c>
      <c r="AI3846" s="11">
        <f t="shared" ref="AI3846:AI3877" si="1872">MEDIAN(L3846,P3846,T3846,AF3846)</f>
        <v>885457</v>
      </c>
      <c r="AJ3846" s="10">
        <f t="shared" ref="AJ3846:AJ3877" si="1873">AVERAGE(L3846,P3846,T3846,AF3846)</f>
        <v>725554.64466500003</v>
      </c>
      <c r="AK3846" s="9">
        <f t="shared" si="1865"/>
        <v>872562</v>
      </c>
      <c r="AL3846" s="9">
        <f t="shared" si="1846"/>
        <v>1008380.7893300001</v>
      </c>
      <c r="AM3846" s="6">
        <f t="shared" ref="AM3846:AM3877" si="1874">HARMEAN(L3846,P3846,T3846)</f>
        <v>954024.39654326648</v>
      </c>
      <c r="AN3846" s="8">
        <f t="shared" si="1850"/>
        <v>497838.77109470632</v>
      </c>
      <c r="AO3846" s="7">
        <f t="shared" si="1864"/>
        <v>0.56223935334489006</v>
      </c>
      <c r="AP3846" s="6">
        <f>+AM3846</f>
        <v>954024.39654326648</v>
      </c>
      <c r="AQ3846" s="5" t="s">
        <v>0</v>
      </c>
    </row>
    <row r="3847" spans="1:43" ht="38.25" x14ac:dyDescent="0.25">
      <c r="A3847" s="28">
        <v>1380</v>
      </c>
      <c r="B3847" s="27">
        <v>78181507</v>
      </c>
      <c r="C3847" s="26">
        <v>8714102</v>
      </c>
      <c r="D3847" s="25">
        <v>200027</v>
      </c>
      <c r="E3847" s="24" t="s">
        <v>3</v>
      </c>
      <c r="F3847" s="23" t="s">
        <v>131</v>
      </c>
      <c r="G3847" s="22" t="s">
        <v>1</v>
      </c>
      <c r="H3847" s="21">
        <v>1</v>
      </c>
      <c r="I3847" s="20">
        <v>4630753.3639159668</v>
      </c>
      <c r="J3847" s="20">
        <f>+I3847*0.19</f>
        <v>879843.13914403366</v>
      </c>
      <c r="K3847" s="19">
        <f>+I3847+J3847</f>
        <v>5510596.50306</v>
      </c>
      <c r="L3847" s="15">
        <f>+H3847*K3847</f>
        <v>5510596.50306</v>
      </c>
      <c r="M3847" s="17">
        <v>3694805.8823529412</v>
      </c>
      <c r="N3847" s="17">
        <v>702013.1176470588</v>
      </c>
      <c r="O3847" s="16">
        <v>4396819</v>
      </c>
      <c r="P3847" s="18">
        <v>4396819</v>
      </c>
      <c r="Q3847" s="17">
        <v>3518863.0252100844</v>
      </c>
      <c r="R3847" s="17">
        <v>668583.97478991607</v>
      </c>
      <c r="S3847" s="16">
        <v>4187447.0000000005</v>
      </c>
      <c r="T3847" s="15">
        <f t="shared" si="1843"/>
        <v>4187447.0000000005</v>
      </c>
      <c r="U3847" s="14"/>
      <c r="V3847" s="14"/>
      <c r="W3847" s="14"/>
      <c r="X3847" s="14"/>
      <c r="Y3847" s="14"/>
      <c r="Z3847" s="14"/>
      <c r="AA3847" s="14"/>
      <c r="AB3847" s="13"/>
      <c r="AC3847" s="12">
        <f t="shared" si="1866"/>
        <v>0</v>
      </c>
      <c r="AD3847" s="6">
        <f t="shared" si="1867"/>
        <v>0</v>
      </c>
      <c r="AE3847" s="6">
        <f t="shared" si="1868"/>
        <v>0</v>
      </c>
      <c r="AF3847" s="6">
        <f t="shared" si="1869"/>
        <v>0</v>
      </c>
      <c r="AG3847" s="9">
        <f t="shared" si="1870"/>
        <v>4187447.0000000005</v>
      </c>
      <c r="AH3847" s="11">
        <f t="shared" si="1871"/>
        <v>5510596.50306</v>
      </c>
      <c r="AI3847" s="11">
        <f t="shared" si="1872"/>
        <v>4292133</v>
      </c>
      <c r="AJ3847" s="10">
        <f t="shared" si="1873"/>
        <v>3523715.625765</v>
      </c>
      <c r="AK3847" s="9">
        <f t="shared" si="1865"/>
        <v>4239790</v>
      </c>
      <c r="AL3847" s="9">
        <f t="shared" si="1846"/>
        <v>4901364.75153</v>
      </c>
      <c r="AM3847" s="6">
        <f t="shared" si="1874"/>
        <v>4631668.818471007</v>
      </c>
      <c r="AN3847" s="8">
        <f t="shared" si="1850"/>
        <v>2419856.488242323</v>
      </c>
      <c r="AO3847" s="7">
        <f t="shared" si="1864"/>
        <v>0.56378879411293248</v>
      </c>
      <c r="AP3847" s="6">
        <f>+AM3847</f>
        <v>4631668.818471007</v>
      </c>
      <c r="AQ3847" s="5" t="s">
        <v>0</v>
      </c>
    </row>
    <row r="3848" spans="1:43" ht="25.5" x14ac:dyDescent="0.25">
      <c r="A3848" s="28">
        <v>1381</v>
      </c>
      <c r="B3848" s="27">
        <v>78181507</v>
      </c>
      <c r="C3848" s="26">
        <v>8714102</v>
      </c>
      <c r="D3848" s="25">
        <v>200027</v>
      </c>
      <c r="E3848" s="24" t="s">
        <v>3</v>
      </c>
      <c r="F3848" s="23" t="s">
        <v>130</v>
      </c>
      <c r="G3848" s="22" t="s">
        <v>1</v>
      </c>
      <c r="H3848" s="21">
        <v>1</v>
      </c>
      <c r="I3848" s="20">
        <v>819694.08363025205</v>
      </c>
      <c r="J3848" s="20">
        <f>+I3848*0.19</f>
        <v>155741.8758897479</v>
      </c>
      <c r="K3848" s="19">
        <f>+I3848+J3848</f>
        <v>975435.95951999992</v>
      </c>
      <c r="L3848" s="15">
        <f>+H3848*K3848</f>
        <v>975435.95951999992</v>
      </c>
      <c r="M3848" s="17">
        <v>666478.99159663869</v>
      </c>
      <c r="N3848" s="17">
        <v>126631.00840336135</v>
      </c>
      <c r="O3848" s="16">
        <v>793110</v>
      </c>
      <c r="P3848" s="18">
        <v>793110</v>
      </c>
      <c r="Q3848" s="17">
        <v>622877.31092436973</v>
      </c>
      <c r="R3848" s="17">
        <v>118346.68907563025</v>
      </c>
      <c r="S3848" s="16">
        <v>741224</v>
      </c>
      <c r="T3848" s="15">
        <f t="shared" si="1843"/>
        <v>741224</v>
      </c>
      <c r="U3848" s="14"/>
      <c r="V3848" s="14"/>
      <c r="W3848" s="14"/>
      <c r="X3848" s="14"/>
      <c r="Y3848" s="14"/>
      <c r="Z3848" s="14"/>
      <c r="AA3848" s="14"/>
      <c r="AB3848" s="13"/>
      <c r="AC3848" s="12">
        <f t="shared" si="1866"/>
        <v>0</v>
      </c>
      <c r="AD3848" s="6">
        <f t="shared" si="1867"/>
        <v>0</v>
      </c>
      <c r="AE3848" s="6">
        <f t="shared" si="1868"/>
        <v>0</v>
      </c>
      <c r="AF3848" s="6">
        <f t="shared" si="1869"/>
        <v>0</v>
      </c>
      <c r="AG3848" s="9">
        <f t="shared" si="1870"/>
        <v>741224</v>
      </c>
      <c r="AH3848" s="11">
        <f t="shared" si="1871"/>
        <v>975435.95951999992</v>
      </c>
      <c r="AI3848" s="11">
        <f t="shared" si="1872"/>
        <v>767167</v>
      </c>
      <c r="AJ3848" s="10">
        <f t="shared" si="1873"/>
        <v>627442.48988000001</v>
      </c>
      <c r="AK3848" s="9">
        <f t="shared" si="1865"/>
        <v>754195.5</v>
      </c>
      <c r="AL3848" s="9">
        <f t="shared" si="1846"/>
        <v>871301.47976000002</v>
      </c>
      <c r="AM3848" s="6">
        <f t="shared" si="1874"/>
        <v>825272.79963312275</v>
      </c>
      <c r="AN3848" s="8">
        <f t="shared" si="1850"/>
        <v>430184.25857355871</v>
      </c>
      <c r="AO3848" s="7">
        <f t="shared" si="1864"/>
        <v>0.56074395610546168</v>
      </c>
      <c r="AP3848" s="6">
        <f>+AM3848</f>
        <v>825272.79963312275</v>
      </c>
      <c r="AQ3848" s="5" t="s">
        <v>0</v>
      </c>
    </row>
    <row r="3849" spans="1:43" ht="25.5" hidden="1" x14ac:dyDescent="0.25">
      <c r="A3849" s="28">
        <v>1382</v>
      </c>
      <c r="B3849" s="27">
        <v>78181507</v>
      </c>
      <c r="C3849" s="26">
        <v>8714102</v>
      </c>
      <c r="D3849" s="25">
        <v>200027</v>
      </c>
      <c r="E3849" s="24" t="s">
        <v>3</v>
      </c>
      <c r="F3849" s="23" t="s">
        <v>129</v>
      </c>
      <c r="G3849" s="22" t="s">
        <v>1</v>
      </c>
      <c r="H3849" s="21">
        <v>1</v>
      </c>
      <c r="I3849" s="20" t="s">
        <v>9</v>
      </c>
      <c r="J3849" s="20" t="s">
        <v>9</v>
      </c>
      <c r="K3849" s="20" t="s">
        <v>9</v>
      </c>
      <c r="L3849" s="17" t="s">
        <v>9</v>
      </c>
      <c r="M3849" s="17">
        <v>0</v>
      </c>
      <c r="N3849" s="17">
        <v>0</v>
      </c>
      <c r="O3849" s="16">
        <v>0</v>
      </c>
      <c r="P3849" s="18">
        <v>0</v>
      </c>
      <c r="Q3849" s="17" t="s">
        <v>9</v>
      </c>
      <c r="R3849" s="17" t="s">
        <v>9</v>
      </c>
      <c r="S3849" s="17" t="s">
        <v>9</v>
      </c>
      <c r="T3849" s="15" t="str">
        <f t="shared" si="1843"/>
        <v xml:space="preserve">NO APLICA </v>
      </c>
      <c r="U3849" s="20"/>
      <c r="V3849" s="20"/>
      <c r="W3849" s="20"/>
      <c r="X3849" s="20"/>
      <c r="Y3849" s="20"/>
      <c r="Z3849" s="20"/>
      <c r="AA3849" s="20"/>
      <c r="AB3849" s="13"/>
      <c r="AC3849" s="12">
        <f t="shared" si="1866"/>
        <v>0</v>
      </c>
      <c r="AD3849" s="6">
        <f t="shared" si="1867"/>
        <v>0</v>
      </c>
      <c r="AE3849" s="6">
        <f t="shared" si="1868"/>
        <v>0</v>
      </c>
      <c r="AF3849" s="6">
        <f t="shared" si="1869"/>
        <v>0</v>
      </c>
      <c r="AG3849" s="9">
        <f t="shared" si="1870"/>
        <v>0</v>
      </c>
      <c r="AH3849" s="11">
        <f t="shared" si="1871"/>
        <v>0</v>
      </c>
      <c r="AI3849" s="11">
        <f t="shared" si="1872"/>
        <v>0</v>
      </c>
      <c r="AJ3849" s="10">
        <f t="shared" si="1873"/>
        <v>0</v>
      </c>
      <c r="AK3849" s="9">
        <f t="shared" si="1865"/>
        <v>0</v>
      </c>
      <c r="AL3849" s="9">
        <f t="shared" si="1846"/>
        <v>0</v>
      </c>
      <c r="AM3849" s="6" t="e">
        <f t="shared" si="1874"/>
        <v>#NUM!</v>
      </c>
      <c r="AN3849" s="8">
        <f t="shared" si="1850"/>
        <v>0</v>
      </c>
      <c r="AO3849" s="7" t="e">
        <f t="shared" si="1864"/>
        <v>#DIV/0!</v>
      </c>
      <c r="AP3849" s="6"/>
      <c r="AQ3849" s="5"/>
    </row>
    <row r="3850" spans="1:43" ht="25.5" hidden="1" x14ac:dyDescent="0.25">
      <c r="A3850" s="28">
        <v>1383</v>
      </c>
      <c r="B3850" s="27">
        <v>78181507</v>
      </c>
      <c r="C3850" s="26">
        <v>8714102</v>
      </c>
      <c r="D3850" s="25">
        <v>200027</v>
      </c>
      <c r="E3850" s="24" t="s">
        <v>3</v>
      </c>
      <c r="F3850" s="23" t="s">
        <v>128</v>
      </c>
      <c r="G3850" s="22" t="s">
        <v>1</v>
      </c>
      <c r="H3850" s="21">
        <v>1</v>
      </c>
      <c r="I3850" s="20" t="s">
        <v>9</v>
      </c>
      <c r="J3850" s="20" t="s">
        <v>9</v>
      </c>
      <c r="K3850" s="20" t="s">
        <v>9</v>
      </c>
      <c r="L3850" s="17" t="s">
        <v>9</v>
      </c>
      <c r="M3850" s="17">
        <v>0</v>
      </c>
      <c r="N3850" s="17">
        <v>0</v>
      </c>
      <c r="O3850" s="16">
        <v>0</v>
      </c>
      <c r="P3850" s="18">
        <v>0</v>
      </c>
      <c r="Q3850" s="17" t="s">
        <v>9</v>
      </c>
      <c r="R3850" s="17" t="s">
        <v>9</v>
      </c>
      <c r="S3850" s="17" t="s">
        <v>9</v>
      </c>
      <c r="T3850" s="15" t="str">
        <f t="shared" si="1843"/>
        <v xml:space="preserve">NO APLICA </v>
      </c>
      <c r="U3850" s="20"/>
      <c r="V3850" s="20"/>
      <c r="W3850" s="20"/>
      <c r="X3850" s="20"/>
      <c r="Y3850" s="20"/>
      <c r="Z3850" s="20"/>
      <c r="AA3850" s="20"/>
      <c r="AB3850" s="13"/>
      <c r="AC3850" s="12">
        <f t="shared" si="1866"/>
        <v>0</v>
      </c>
      <c r="AD3850" s="6">
        <f t="shared" si="1867"/>
        <v>0</v>
      </c>
      <c r="AE3850" s="6">
        <f t="shared" si="1868"/>
        <v>0</v>
      </c>
      <c r="AF3850" s="6">
        <f t="shared" si="1869"/>
        <v>0</v>
      </c>
      <c r="AG3850" s="9">
        <f t="shared" si="1870"/>
        <v>0</v>
      </c>
      <c r="AH3850" s="11">
        <f t="shared" si="1871"/>
        <v>0</v>
      </c>
      <c r="AI3850" s="11">
        <f t="shared" si="1872"/>
        <v>0</v>
      </c>
      <c r="AJ3850" s="10">
        <f t="shared" si="1873"/>
        <v>0</v>
      </c>
      <c r="AK3850" s="9">
        <f t="shared" si="1865"/>
        <v>0</v>
      </c>
      <c r="AL3850" s="9">
        <f t="shared" si="1846"/>
        <v>0</v>
      </c>
      <c r="AM3850" s="6" t="e">
        <f t="shared" si="1874"/>
        <v>#NUM!</v>
      </c>
      <c r="AN3850" s="8">
        <f t="shared" si="1850"/>
        <v>0</v>
      </c>
      <c r="AO3850" s="7" t="e">
        <f t="shared" si="1864"/>
        <v>#DIV/0!</v>
      </c>
      <c r="AP3850" s="6"/>
      <c r="AQ3850" s="5"/>
    </row>
    <row r="3851" spans="1:43" ht="25.5" hidden="1" x14ac:dyDescent="0.25">
      <c r="A3851" s="28">
        <v>1384</v>
      </c>
      <c r="B3851" s="27">
        <v>78181507</v>
      </c>
      <c r="C3851" s="26">
        <v>8714102</v>
      </c>
      <c r="D3851" s="25">
        <v>200027</v>
      </c>
      <c r="E3851" s="24" t="s">
        <v>3</v>
      </c>
      <c r="F3851" s="23" t="s">
        <v>127</v>
      </c>
      <c r="G3851" s="22" t="s">
        <v>1</v>
      </c>
      <c r="H3851" s="21">
        <v>1</v>
      </c>
      <c r="I3851" s="20" t="s">
        <v>9</v>
      </c>
      <c r="J3851" s="20" t="s">
        <v>9</v>
      </c>
      <c r="K3851" s="20" t="s">
        <v>9</v>
      </c>
      <c r="L3851" s="17" t="s">
        <v>9</v>
      </c>
      <c r="M3851" s="17">
        <v>0</v>
      </c>
      <c r="N3851" s="17">
        <v>0</v>
      </c>
      <c r="O3851" s="16">
        <v>0</v>
      </c>
      <c r="P3851" s="18">
        <v>0</v>
      </c>
      <c r="Q3851" s="17" t="s">
        <v>9</v>
      </c>
      <c r="R3851" s="17" t="s">
        <v>9</v>
      </c>
      <c r="S3851" s="17" t="s">
        <v>9</v>
      </c>
      <c r="T3851" s="15" t="str">
        <f t="shared" si="1843"/>
        <v xml:space="preserve">NO APLICA </v>
      </c>
      <c r="U3851" s="20"/>
      <c r="V3851" s="20"/>
      <c r="W3851" s="20"/>
      <c r="X3851" s="20"/>
      <c r="Y3851" s="20"/>
      <c r="Z3851" s="20"/>
      <c r="AA3851" s="20"/>
      <c r="AB3851" s="13"/>
      <c r="AC3851" s="12">
        <f t="shared" si="1866"/>
        <v>0</v>
      </c>
      <c r="AD3851" s="6">
        <f t="shared" si="1867"/>
        <v>0</v>
      </c>
      <c r="AE3851" s="6">
        <f t="shared" si="1868"/>
        <v>0</v>
      </c>
      <c r="AF3851" s="6">
        <f t="shared" si="1869"/>
        <v>0</v>
      </c>
      <c r="AG3851" s="9">
        <f t="shared" si="1870"/>
        <v>0</v>
      </c>
      <c r="AH3851" s="11">
        <f t="shared" si="1871"/>
        <v>0</v>
      </c>
      <c r="AI3851" s="11">
        <f t="shared" si="1872"/>
        <v>0</v>
      </c>
      <c r="AJ3851" s="10">
        <f t="shared" si="1873"/>
        <v>0</v>
      </c>
      <c r="AK3851" s="9">
        <f t="shared" si="1865"/>
        <v>0</v>
      </c>
      <c r="AL3851" s="9">
        <f t="shared" si="1846"/>
        <v>0</v>
      </c>
      <c r="AM3851" s="6" t="e">
        <f t="shared" si="1874"/>
        <v>#NUM!</v>
      </c>
      <c r="AN3851" s="8">
        <f t="shared" si="1850"/>
        <v>0</v>
      </c>
      <c r="AO3851" s="7" t="e">
        <f t="shared" si="1864"/>
        <v>#DIV/0!</v>
      </c>
      <c r="AP3851" s="6"/>
      <c r="AQ3851" s="5"/>
    </row>
    <row r="3852" spans="1:43" ht="25.5" x14ac:dyDescent="0.25">
      <c r="A3852" s="28">
        <v>1385</v>
      </c>
      <c r="B3852" s="27">
        <v>78181507</v>
      </c>
      <c r="C3852" s="26">
        <v>8714102</v>
      </c>
      <c r="D3852" s="25">
        <v>200027</v>
      </c>
      <c r="E3852" s="24" t="s">
        <v>3</v>
      </c>
      <c r="F3852" s="23" t="s">
        <v>126</v>
      </c>
      <c r="G3852" s="22" t="s">
        <v>1</v>
      </c>
      <c r="H3852" s="21">
        <v>1</v>
      </c>
      <c r="I3852" s="20">
        <v>4116493.8148235292</v>
      </c>
      <c r="J3852" s="20">
        <f t="shared" ref="J3852:J3858" si="1875">+I3852*0.19</f>
        <v>782133.82481647062</v>
      </c>
      <c r="K3852" s="19">
        <f t="shared" ref="K3852:K3858" si="1876">+I3852+J3852</f>
        <v>4898627.6396399997</v>
      </c>
      <c r="L3852" s="15">
        <f t="shared" ref="L3852:L3858" si="1877">+H3852*K3852</f>
        <v>4898627.6396399997</v>
      </c>
      <c r="M3852" s="17">
        <v>3378328.5714285714</v>
      </c>
      <c r="N3852" s="17">
        <v>641882.42857142852</v>
      </c>
      <c r="O3852" s="16">
        <v>4020211</v>
      </c>
      <c r="P3852" s="18">
        <v>4020211</v>
      </c>
      <c r="Q3852" s="17">
        <v>3128082.3529411764</v>
      </c>
      <c r="R3852" s="17">
        <v>594335.6470588235</v>
      </c>
      <c r="S3852" s="16">
        <v>3722418</v>
      </c>
      <c r="T3852" s="15">
        <f t="shared" si="1843"/>
        <v>3722418</v>
      </c>
      <c r="U3852" s="14"/>
      <c r="V3852" s="14"/>
      <c r="W3852" s="14"/>
      <c r="X3852" s="14"/>
      <c r="Y3852" s="14"/>
      <c r="Z3852" s="14"/>
      <c r="AA3852" s="14"/>
      <c r="AB3852" s="13"/>
      <c r="AC3852" s="12">
        <f t="shared" si="1866"/>
        <v>0</v>
      </c>
      <c r="AD3852" s="6">
        <f t="shared" si="1867"/>
        <v>0</v>
      </c>
      <c r="AE3852" s="6">
        <f t="shared" si="1868"/>
        <v>0</v>
      </c>
      <c r="AF3852" s="6">
        <f t="shared" si="1869"/>
        <v>0</v>
      </c>
      <c r="AG3852" s="9">
        <f t="shared" si="1870"/>
        <v>3722418</v>
      </c>
      <c r="AH3852" s="11">
        <f t="shared" si="1871"/>
        <v>4898627.6396399997</v>
      </c>
      <c r="AI3852" s="11">
        <f t="shared" si="1872"/>
        <v>3871314.5</v>
      </c>
      <c r="AJ3852" s="10">
        <f t="shared" si="1873"/>
        <v>3160314.1599099999</v>
      </c>
      <c r="AK3852" s="9">
        <f t="shared" si="1865"/>
        <v>3796866.25</v>
      </c>
      <c r="AL3852" s="9">
        <f t="shared" si="1846"/>
        <v>4384971.0698199999</v>
      </c>
      <c r="AM3852" s="6">
        <f t="shared" si="1874"/>
        <v>4157862.645827</v>
      </c>
      <c r="AN3852" s="8">
        <f t="shared" si="1850"/>
        <v>2165233.0625731233</v>
      </c>
      <c r="AO3852" s="7">
        <f t="shared" si="1864"/>
        <v>0.55930177271134218</v>
      </c>
      <c r="AP3852" s="6">
        <f t="shared" ref="AP3852:AP3858" si="1878">+AM3852</f>
        <v>4157862.645827</v>
      </c>
      <c r="AQ3852" s="5" t="s">
        <v>0</v>
      </c>
    </row>
    <row r="3853" spans="1:43" ht="25.5" x14ac:dyDescent="0.25">
      <c r="A3853" s="28">
        <v>1386</v>
      </c>
      <c r="B3853" s="27">
        <v>78181507</v>
      </c>
      <c r="C3853" s="26">
        <v>8714102</v>
      </c>
      <c r="D3853" s="25">
        <v>200027</v>
      </c>
      <c r="E3853" s="24" t="s">
        <v>3</v>
      </c>
      <c r="F3853" s="23" t="s">
        <v>125</v>
      </c>
      <c r="G3853" s="22" t="s">
        <v>1</v>
      </c>
      <c r="H3853" s="21">
        <v>1</v>
      </c>
      <c r="I3853" s="20">
        <v>1689520.3700672272</v>
      </c>
      <c r="J3853" s="20">
        <f t="shared" si="1875"/>
        <v>321008.87031277316</v>
      </c>
      <c r="K3853" s="19">
        <f t="shared" si="1876"/>
        <v>2010529.2403800003</v>
      </c>
      <c r="L3853" s="15">
        <f t="shared" si="1877"/>
        <v>2010529.2403800003</v>
      </c>
      <c r="M3853" s="17">
        <v>1386557.9831932774</v>
      </c>
      <c r="N3853" s="17">
        <v>263446.01680672268</v>
      </c>
      <c r="O3853" s="16">
        <v>1650004</v>
      </c>
      <c r="P3853" s="18">
        <v>1650004</v>
      </c>
      <c r="Q3853" s="17">
        <v>1283849.5798319329</v>
      </c>
      <c r="R3853" s="17">
        <v>243931.42016806724</v>
      </c>
      <c r="S3853" s="16">
        <v>1527781.0000000002</v>
      </c>
      <c r="T3853" s="15">
        <f t="shared" si="1843"/>
        <v>1527781.0000000002</v>
      </c>
      <c r="U3853" s="14"/>
      <c r="V3853" s="14"/>
      <c r="W3853" s="14"/>
      <c r="X3853" s="14"/>
      <c r="Y3853" s="14"/>
      <c r="Z3853" s="14"/>
      <c r="AA3853" s="14"/>
      <c r="AB3853" s="13"/>
      <c r="AC3853" s="12">
        <f t="shared" si="1866"/>
        <v>0</v>
      </c>
      <c r="AD3853" s="6">
        <f t="shared" si="1867"/>
        <v>0</v>
      </c>
      <c r="AE3853" s="6">
        <f t="shared" si="1868"/>
        <v>0</v>
      </c>
      <c r="AF3853" s="6">
        <f t="shared" si="1869"/>
        <v>0</v>
      </c>
      <c r="AG3853" s="9">
        <f t="shared" si="1870"/>
        <v>1527781.0000000002</v>
      </c>
      <c r="AH3853" s="11">
        <f t="shared" si="1871"/>
        <v>2010529.2403800003</v>
      </c>
      <c r="AI3853" s="11">
        <f t="shared" si="1872"/>
        <v>1588892.5</v>
      </c>
      <c r="AJ3853" s="10">
        <f t="shared" si="1873"/>
        <v>1297078.5600950001</v>
      </c>
      <c r="AK3853" s="9">
        <f t="shared" si="1865"/>
        <v>1558336.75</v>
      </c>
      <c r="AL3853" s="9">
        <f t="shared" si="1846"/>
        <v>1799710.8701900002</v>
      </c>
      <c r="AM3853" s="6">
        <f t="shared" si="1874"/>
        <v>1706499.50670393</v>
      </c>
      <c r="AN3853" s="8">
        <f t="shared" si="1850"/>
        <v>888670.28872120811</v>
      </c>
      <c r="AO3853" s="7">
        <f t="shared" si="1864"/>
        <v>0.55930170777520072</v>
      </c>
      <c r="AP3853" s="6">
        <f t="shared" si="1878"/>
        <v>1706499.50670393</v>
      </c>
      <c r="AQ3853" s="5" t="s">
        <v>0</v>
      </c>
    </row>
    <row r="3854" spans="1:43" ht="25.5" x14ac:dyDescent="0.25">
      <c r="A3854" s="28">
        <v>1387</v>
      </c>
      <c r="B3854" s="27">
        <v>78181507</v>
      </c>
      <c r="C3854" s="26">
        <v>8714102</v>
      </c>
      <c r="D3854" s="25">
        <v>200027</v>
      </c>
      <c r="E3854" s="24" t="s">
        <v>3</v>
      </c>
      <c r="F3854" s="23" t="s">
        <v>124</v>
      </c>
      <c r="G3854" s="22" t="s">
        <v>1</v>
      </c>
      <c r="H3854" s="21">
        <v>1</v>
      </c>
      <c r="I3854" s="20">
        <v>106407.48872268907</v>
      </c>
      <c r="J3854" s="20">
        <f t="shared" si="1875"/>
        <v>20217.422857310925</v>
      </c>
      <c r="K3854" s="19">
        <f t="shared" si="1876"/>
        <v>126624.91158</v>
      </c>
      <c r="L3854" s="15">
        <f t="shared" si="1877"/>
        <v>126624.91158</v>
      </c>
      <c r="M3854" s="17">
        <v>88135.294117647063</v>
      </c>
      <c r="N3854" s="17">
        <v>16745.705882352941</v>
      </c>
      <c r="O3854" s="16">
        <v>104881</v>
      </c>
      <c r="P3854" s="18">
        <v>104881</v>
      </c>
      <c r="Q3854" s="17">
        <v>80857.983193277309</v>
      </c>
      <c r="R3854" s="17">
        <v>15363.01680672269</v>
      </c>
      <c r="S3854" s="16">
        <v>96221</v>
      </c>
      <c r="T3854" s="15">
        <f t="shared" si="1843"/>
        <v>96221</v>
      </c>
      <c r="U3854" s="14"/>
      <c r="V3854" s="14"/>
      <c r="W3854" s="14"/>
      <c r="X3854" s="14"/>
      <c r="Y3854" s="14"/>
      <c r="Z3854" s="14"/>
      <c r="AA3854" s="14"/>
      <c r="AB3854" s="13"/>
      <c r="AC3854" s="12">
        <f t="shared" si="1866"/>
        <v>0</v>
      </c>
      <c r="AD3854" s="6">
        <f t="shared" si="1867"/>
        <v>0</v>
      </c>
      <c r="AE3854" s="6">
        <f t="shared" si="1868"/>
        <v>0</v>
      </c>
      <c r="AF3854" s="6">
        <f t="shared" si="1869"/>
        <v>0</v>
      </c>
      <c r="AG3854" s="9">
        <f t="shared" si="1870"/>
        <v>96221</v>
      </c>
      <c r="AH3854" s="11">
        <f t="shared" si="1871"/>
        <v>126624.91158</v>
      </c>
      <c r="AI3854" s="11">
        <f t="shared" si="1872"/>
        <v>100551</v>
      </c>
      <c r="AJ3854" s="10">
        <f t="shared" si="1873"/>
        <v>81931.727895000004</v>
      </c>
      <c r="AK3854" s="9">
        <f t="shared" si="1865"/>
        <v>98386</v>
      </c>
      <c r="AL3854" s="9">
        <f t="shared" si="1846"/>
        <v>113587.95579000001</v>
      </c>
      <c r="AM3854" s="6">
        <f t="shared" si="1874"/>
        <v>107817.88453028575</v>
      </c>
      <c r="AN3854" s="8">
        <f t="shared" si="1850"/>
        <v>56098.547489222139</v>
      </c>
      <c r="AO3854" s="7">
        <f t="shared" si="1864"/>
        <v>0.55791138317094946</v>
      </c>
      <c r="AP3854" s="6">
        <f t="shared" si="1878"/>
        <v>107817.88453028575</v>
      </c>
      <c r="AQ3854" s="5" t="s">
        <v>0</v>
      </c>
    </row>
    <row r="3855" spans="1:43" ht="25.5" x14ac:dyDescent="0.25">
      <c r="A3855" s="28">
        <v>1388</v>
      </c>
      <c r="B3855" s="27">
        <v>78181507</v>
      </c>
      <c r="C3855" s="26">
        <v>8714102</v>
      </c>
      <c r="D3855" s="25">
        <v>200027</v>
      </c>
      <c r="E3855" s="24" t="s">
        <v>3</v>
      </c>
      <c r="F3855" s="23" t="s">
        <v>123</v>
      </c>
      <c r="G3855" s="22" t="s">
        <v>1</v>
      </c>
      <c r="H3855" s="21">
        <v>1</v>
      </c>
      <c r="I3855" s="20">
        <v>410674.22924369754</v>
      </c>
      <c r="J3855" s="20">
        <f t="shared" si="1875"/>
        <v>78028.103556302536</v>
      </c>
      <c r="K3855" s="19">
        <f t="shared" si="1876"/>
        <v>488702.33280000009</v>
      </c>
      <c r="L3855" s="15">
        <f t="shared" si="1877"/>
        <v>488702.33280000009</v>
      </c>
      <c r="M3855" s="17">
        <v>337032.77310924372</v>
      </c>
      <c r="N3855" s="17">
        <v>64036.226890756305</v>
      </c>
      <c r="O3855" s="16">
        <v>401069</v>
      </c>
      <c r="P3855" s="18">
        <v>401069</v>
      </c>
      <c r="Q3855" s="17">
        <v>312067.22689075634</v>
      </c>
      <c r="R3855" s="17">
        <v>59292.773109243702</v>
      </c>
      <c r="S3855" s="16">
        <v>371360.00000000006</v>
      </c>
      <c r="T3855" s="15">
        <f t="shared" si="1843"/>
        <v>371360.00000000006</v>
      </c>
      <c r="U3855" s="14"/>
      <c r="V3855" s="14"/>
      <c r="W3855" s="14"/>
      <c r="X3855" s="14"/>
      <c r="Y3855" s="14"/>
      <c r="Z3855" s="14"/>
      <c r="AA3855" s="14"/>
      <c r="AB3855" s="13"/>
      <c r="AC3855" s="12">
        <f t="shared" si="1866"/>
        <v>0</v>
      </c>
      <c r="AD3855" s="6">
        <f t="shared" si="1867"/>
        <v>0</v>
      </c>
      <c r="AE3855" s="6">
        <f t="shared" si="1868"/>
        <v>0</v>
      </c>
      <c r="AF3855" s="6">
        <f t="shared" si="1869"/>
        <v>0</v>
      </c>
      <c r="AG3855" s="9">
        <f t="shared" si="1870"/>
        <v>371360.00000000006</v>
      </c>
      <c r="AH3855" s="11">
        <f t="shared" si="1871"/>
        <v>488702.33280000009</v>
      </c>
      <c r="AI3855" s="11">
        <f t="shared" si="1872"/>
        <v>386214.5</v>
      </c>
      <c r="AJ3855" s="10">
        <f t="shared" si="1873"/>
        <v>315282.83320000005</v>
      </c>
      <c r="AK3855" s="9">
        <f t="shared" si="1865"/>
        <v>378787.25</v>
      </c>
      <c r="AL3855" s="9">
        <f t="shared" si="1846"/>
        <v>437458.41640000005</v>
      </c>
      <c r="AM3855" s="6">
        <f t="shared" si="1874"/>
        <v>414801.39948285592</v>
      </c>
      <c r="AN3855" s="8">
        <f t="shared" si="1850"/>
        <v>216010.4185779673</v>
      </c>
      <c r="AO3855" s="7">
        <f t="shared" si="1864"/>
        <v>0.55930167970898892</v>
      </c>
      <c r="AP3855" s="6">
        <f t="shared" si="1878"/>
        <v>414801.39948285592</v>
      </c>
      <c r="AQ3855" s="5" t="s">
        <v>0</v>
      </c>
    </row>
    <row r="3856" spans="1:43" ht="25.5" x14ac:dyDescent="0.25">
      <c r="A3856" s="28">
        <v>1389</v>
      </c>
      <c r="B3856" s="27">
        <v>78181507</v>
      </c>
      <c r="C3856" s="26">
        <v>8714102</v>
      </c>
      <c r="D3856" s="25">
        <v>200027</v>
      </c>
      <c r="E3856" s="24" t="s">
        <v>3</v>
      </c>
      <c r="F3856" s="23" t="s">
        <v>122</v>
      </c>
      <c r="G3856" s="22" t="s">
        <v>1</v>
      </c>
      <c r="H3856" s="21">
        <v>1</v>
      </c>
      <c r="I3856" s="20">
        <v>410674.22924369754</v>
      </c>
      <c r="J3856" s="20">
        <f t="shared" si="1875"/>
        <v>78028.103556302536</v>
      </c>
      <c r="K3856" s="19">
        <f t="shared" si="1876"/>
        <v>488702.33280000009</v>
      </c>
      <c r="L3856" s="15">
        <f t="shared" si="1877"/>
        <v>488702.33280000009</v>
      </c>
      <c r="M3856" s="17">
        <v>333911.76470588235</v>
      </c>
      <c r="N3856" s="17">
        <v>63443.23529411765</v>
      </c>
      <c r="O3856" s="16">
        <v>397355</v>
      </c>
      <c r="P3856" s="18">
        <v>397355</v>
      </c>
      <c r="Q3856" s="17">
        <v>312067.22689075634</v>
      </c>
      <c r="R3856" s="17">
        <v>59292.773109243702</v>
      </c>
      <c r="S3856" s="16">
        <v>371360.00000000006</v>
      </c>
      <c r="T3856" s="15">
        <f t="shared" si="1843"/>
        <v>371360.00000000006</v>
      </c>
      <c r="U3856" s="14"/>
      <c r="V3856" s="14"/>
      <c r="W3856" s="14"/>
      <c r="X3856" s="14"/>
      <c r="Y3856" s="14"/>
      <c r="Z3856" s="14"/>
      <c r="AA3856" s="14"/>
      <c r="AB3856" s="13"/>
      <c r="AC3856" s="12">
        <f t="shared" si="1866"/>
        <v>0</v>
      </c>
      <c r="AD3856" s="6">
        <f t="shared" si="1867"/>
        <v>0</v>
      </c>
      <c r="AE3856" s="6">
        <f t="shared" si="1868"/>
        <v>0</v>
      </c>
      <c r="AF3856" s="6">
        <f t="shared" si="1869"/>
        <v>0</v>
      </c>
      <c r="AG3856" s="9">
        <f t="shared" si="1870"/>
        <v>371360.00000000006</v>
      </c>
      <c r="AH3856" s="11">
        <f t="shared" si="1871"/>
        <v>488702.33280000009</v>
      </c>
      <c r="AI3856" s="11">
        <f t="shared" si="1872"/>
        <v>384357.5</v>
      </c>
      <c r="AJ3856" s="10">
        <f t="shared" si="1873"/>
        <v>314354.33320000005</v>
      </c>
      <c r="AK3856" s="9">
        <f t="shared" si="1865"/>
        <v>377858.75</v>
      </c>
      <c r="AL3856" s="9">
        <f t="shared" si="1846"/>
        <v>436529.91640000005</v>
      </c>
      <c r="AM3856" s="6">
        <f t="shared" si="1874"/>
        <v>413469.08691309491</v>
      </c>
      <c r="AN3856" s="8">
        <f t="shared" si="1850"/>
        <v>215526.19987888209</v>
      </c>
      <c r="AO3856" s="7">
        <f t="shared" si="1864"/>
        <v>0.56074409860320684</v>
      </c>
      <c r="AP3856" s="6">
        <f t="shared" si="1878"/>
        <v>413469.08691309491</v>
      </c>
      <c r="AQ3856" s="5" t="s">
        <v>0</v>
      </c>
    </row>
    <row r="3857" spans="1:43" ht="25.5" x14ac:dyDescent="0.25">
      <c r="A3857" s="28">
        <v>1390</v>
      </c>
      <c r="B3857" s="27">
        <v>78181507</v>
      </c>
      <c r="C3857" s="26">
        <v>8714102</v>
      </c>
      <c r="D3857" s="25">
        <v>200027</v>
      </c>
      <c r="E3857" s="24" t="s">
        <v>3</v>
      </c>
      <c r="F3857" s="23" t="s">
        <v>121</v>
      </c>
      <c r="G3857" s="22" t="s">
        <v>1</v>
      </c>
      <c r="H3857" s="21">
        <v>1</v>
      </c>
      <c r="I3857" s="20">
        <v>1132533.4938655463</v>
      </c>
      <c r="J3857" s="20">
        <f t="shared" si="1875"/>
        <v>215181.3638344538</v>
      </c>
      <c r="K3857" s="19">
        <f t="shared" si="1876"/>
        <v>1347714.8577000001</v>
      </c>
      <c r="L3857" s="15">
        <f t="shared" si="1877"/>
        <v>1347714.8577000001</v>
      </c>
      <c r="M3857" s="17">
        <v>920842.85714285716</v>
      </c>
      <c r="N3857" s="17">
        <v>174960.14285714287</v>
      </c>
      <c r="O3857" s="16">
        <v>1095803</v>
      </c>
      <c r="P3857" s="18">
        <v>1095803</v>
      </c>
      <c r="Q3857" s="17">
        <v>860600.84033613454</v>
      </c>
      <c r="R3857" s="17">
        <v>163514.15966386558</v>
      </c>
      <c r="S3857" s="16">
        <v>1024115.0000000001</v>
      </c>
      <c r="T3857" s="15">
        <f t="shared" si="1843"/>
        <v>1024115.0000000001</v>
      </c>
      <c r="U3857" s="14"/>
      <c r="V3857" s="14"/>
      <c r="W3857" s="14"/>
      <c r="X3857" s="14"/>
      <c r="Y3857" s="14"/>
      <c r="Z3857" s="14"/>
      <c r="AA3857" s="14"/>
      <c r="AB3857" s="13"/>
      <c r="AC3857" s="12">
        <f t="shared" si="1866"/>
        <v>0</v>
      </c>
      <c r="AD3857" s="6">
        <f t="shared" si="1867"/>
        <v>0</v>
      </c>
      <c r="AE3857" s="6">
        <f t="shared" si="1868"/>
        <v>0</v>
      </c>
      <c r="AF3857" s="6">
        <f t="shared" si="1869"/>
        <v>0</v>
      </c>
      <c r="AG3857" s="9">
        <f t="shared" si="1870"/>
        <v>1024115.0000000001</v>
      </c>
      <c r="AH3857" s="11">
        <f t="shared" si="1871"/>
        <v>1347714.8577000001</v>
      </c>
      <c r="AI3857" s="11">
        <f t="shared" si="1872"/>
        <v>1059959</v>
      </c>
      <c r="AJ3857" s="10">
        <f t="shared" si="1873"/>
        <v>866908.21442500001</v>
      </c>
      <c r="AK3857" s="9">
        <f t="shared" si="1865"/>
        <v>1042037</v>
      </c>
      <c r="AL3857" s="9">
        <f t="shared" si="1846"/>
        <v>1203836.92885</v>
      </c>
      <c r="AM3857" s="6">
        <f t="shared" si="1874"/>
        <v>1140241.1707415998</v>
      </c>
      <c r="AN3857" s="8">
        <f t="shared" si="1850"/>
        <v>594365.67777453968</v>
      </c>
      <c r="AO3857" s="7">
        <f t="shared" si="1864"/>
        <v>0.56074402667889955</v>
      </c>
      <c r="AP3857" s="6">
        <f t="shared" si="1878"/>
        <v>1140241.1707415998</v>
      </c>
      <c r="AQ3857" s="5" t="s">
        <v>0</v>
      </c>
    </row>
    <row r="3858" spans="1:43" ht="38.25" x14ac:dyDescent="0.25">
      <c r="A3858" s="28">
        <v>1391</v>
      </c>
      <c r="B3858" s="27">
        <v>78181507</v>
      </c>
      <c r="C3858" s="26">
        <v>8714102</v>
      </c>
      <c r="D3858" s="25">
        <v>200027</v>
      </c>
      <c r="E3858" s="24" t="s">
        <v>3</v>
      </c>
      <c r="F3858" s="23" t="s">
        <v>120</v>
      </c>
      <c r="G3858" s="22" t="s">
        <v>1</v>
      </c>
      <c r="H3858" s="21">
        <v>1</v>
      </c>
      <c r="I3858" s="20">
        <v>1065201.7642184873</v>
      </c>
      <c r="J3858" s="20">
        <f t="shared" si="1875"/>
        <v>202388.33520151259</v>
      </c>
      <c r="K3858" s="19">
        <f t="shared" si="1876"/>
        <v>1267590.0994199999</v>
      </c>
      <c r="L3858" s="15">
        <f t="shared" si="1877"/>
        <v>1267590.0994199999</v>
      </c>
      <c r="M3858" s="17">
        <v>849907.56302521017</v>
      </c>
      <c r="N3858" s="17">
        <v>161482.43697478995</v>
      </c>
      <c r="O3858" s="16">
        <v>1011390.0000000001</v>
      </c>
      <c r="P3858" s="18">
        <v>1011390.0000000001</v>
      </c>
      <c r="Q3858" s="17">
        <v>809436.13445378153</v>
      </c>
      <c r="R3858" s="17">
        <v>153792.8655462185</v>
      </c>
      <c r="S3858" s="16">
        <v>963229</v>
      </c>
      <c r="T3858" s="15">
        <f t="shared" ref="T3858:T3921" si="1879">+S3858</f>
        <v>963229</v>
      </c>
      <c r="U3858" s="14"/>
      <c r="V3858" s="14"/>
      <c r="W3858" s="14"/>
      <c r="X3858" s="14"/>
      <c r="Y3858" s="14"/>
      <c r="Z3858" s="14"/>
      <c r="AA3858" s="14"/>
      <c r="AB3858" s="13"/>
      <c r="AC3858" s="12">
        <f t="shared" si="1866"/>
        <v>0</v>
      </c>
      <c r="AD3858" s="6">
        <f t="shared" si="1867"/>
        <v>0</v>
      </c>
      <c r="AE3858" s="6">
        <f t="shared" si="1868"/>
        <v>0</v>
      </c>
      <c r="AF3858" s="6">
        <f t="shared" si="1869"/>
        <v>0</v>
      </c>
      <c r="AG3858" s="9">
        <f t="shared" si="1870"/>
        <v>963229</v>
      </c>
      <c r="AH3858" s="11">
        <f t="shared" si="1871"/>
        <v>1267590.0994199999</v>
      </c>
      <c r="AI3858" s="11">
        <f t="shared" si="1872"/>
        <v>987309.5</v>
      </c>
      <c r="AJ3858" s="10">
        <f t="shared" si="1873"/>
        <v>810552.27485499997</v>
      </c>
      <c r="AK3858" s="9">
        <f t="shared" si="1865"/>
        <v>975269.25</v>
      </c>
      <c r="AL3858" s="9">
        <f t="shared" si="1846"/>
        <v>1127449.7997099999</v>
      </c>
      <c r="AM3858" s="6">
        <f t="shared" si="1874"/>
        <v>1065412.2074954163</v>
      </c>
      <c r="AN3858" s="8">
        <f t="shared" si="1850"/>
        <v>556634.09214017307</v>
      </c>
      <c r="AO3858" s="7">
        <f t="shared" si="1864"/>
        <v>0.56378885459946759</v>
      </c>
      <c r="AP3858" s="6">
        <f t="shared" si="1878"/>
        <v>1065412.2074954163</v>
      </c>
      <c r="AQ3858" s="5" t="s">
        <v>0</v>
      </c>
    </row>
    <row r="3859" spans="1:43" ht="38.25" hidden="1" x14ac:dyDescent="0.25">
      <c r="A3859" s="28">
        <v>1392</v>
      </c>
      <c r="B3859" s="27">
        <v>78181507</v>
      </c>
      <c r="C3859" s="26">
        <v>8714102</v>
      </c>
      <c r="D3859" s="25">
        <v>200027</v>
      </c>
      <c r="E3859" s="24" t="s">
        <v>3</v>
      </c>
      <c r="F3859" s="23" t="s">
        <v>119</v>
      </c>
      <c r="G3859" s="22" t="s">
        <v>1</v>
      </c>
      <c r="H3859" s="21">
        <v>1</v>
      </c>
      <c r="I3859" s="20" t="s">
        <v>9</v>
      </c>
      <c r="J3859" s="20" t="s">
        <v>9</v>
      </c>
      <c r="K3859" s="20" t="s">
        <v>9</v>
      </c>
      <c r="L3859" s="17" t="s">
        <v>9</v>
      </c>
      <c r="M3859" s="17">
        <v>0</v>
      </c>
      <c r="N3859" s="17">
        <v>0</v>
      </c>
      <c r="O3859" s="16">
        <v>0</v>
      </c>
      <c r="P3859" s="18">
        <v>0</v>
      </c>
      <c r="Q3859" s="17" t="s">
        <v>9</v>
      </c>
      <c r="R3859" s="17" t="s">
        <v>9</v>
      </c>
      <c r="S3859" s="17" t="s">
        <v>9</v>
      </c>
      <c r="T3859" s="15" t="str">
        <f t="shared" si="1879"/>
        <v xml:space="preserve">NO APLICA </v>
      </c>
      <c r="U3859" s="20"/>
      <c r="V3859" s="20"/>
      <c r="W3859" s="20"/>
      <c r="X3859" s="20"/>
      <c r="Y3859" s="20"/>
      <c r="Z3859" s="20"/>
      <c r="AA3859" s="20"/>
      <c r="AB3859" s="13"/>
      <c r="AC3859" s="12">
        <f t="shared" si="1866"/>
        <v>0</v>
      </c>
      <c r="AD3859" s="6">
        <f t="shared" si="1867"/>
        <v>0</v>
      </c>
      <c r="AE3859" s="6">
        <f t="shared" si="1868"/>
        <v>0</v>
      </c>
      <c r="AF3859" s="6">
        <f t="shared" si="1869"/>
        <v>0</v>
      </c>
      <c r="AG3859" s="9">
        <f t="shared" si="1870"/>
        <v>0</v>
      </c>
      <c r="AH3859" s="11">
        <f t="shared" si="1871"/>
        <v>0</v>
      </c>
      <c r="AI3859" s="11">
        <f t="shared" si="1872"/>
        <v>0</v>
      </c>
      <c r="AJ3859" s="10">
        <f t="shared" si="1873"/>
        <v>0</v>
      </c>
      <c r="AK3859" s="9">
        <f t="shared" si="1865"/>
        <v>0</v>
      </c>
      <c r="AL3859" s="9">
        <f t="shared" si="1846"/>
        <v>0</v>
      </c>
      <c r="AM3859" s="6" t="e">
        <f t="shared" si="1874"/>
        <v>#NUM!</v>
      </c>
      <c r="AN3859" s="8">
        <f t="shared" si="1850"/>
        <v>0</v>
      </c>
      <c r="AO3859" s="7" t="e">
        <f t="shared" si="1864"/>
        <v>#DIV/0!</v>
      </c>
      <c r="AP3859" s="6"/>
      <c r="AQ3859" s="5"/>
    </row>
    <row r="3860" spans="1:43" ht="38.25" x14ac:dyDescent="0.25">
      <c r="A3860" s="28">
        <v>1393</v>
      </c>
      <c r="B3860" s="27">
        <v>78181507</v>
      </c>
      <c r="C3860" s="26">
        <v>8714102</v>
      </c>
      <c r="D3860" s="25">
        <v>200027</v>
      </c>
      <c r="E3860" s="24" t="s">
        <v>3</v>
      </c>
      <c r="F3860" s="23" t="s">
        <v>118</v>
      </c>
      <c r="G3860" s="22" t="s">
        <v>1</v>
      </c>
      <c r="H3860" s="21">
        <v>1</v>
      </c>
      <c r="I3860" s="20">
        <v>384351.31164705881</v>
      </c>
      <c r="J3860" s="20">
        <f>+I3860*0.19</f>
        <v>73026.749212941169</v>
      </c>
      <c r="K3860" s="19">
        <f>+I3860+J3860</f>
        <v>457378.06085999997</v>
      </c>
      <c r="L3860" s="15">
        <f>+H3860*K3860</f>
        <v>457378.06085999997</v>
      </c>
      <c r="M3860" s="17">
        <v>315430.25210084033</v>
      </c>
      <c r="N3860" s="17">
        <v>59931.747899159665</v>
      </c>
      <c r="O3860" s="16">
        <v>375362</v>
      </c>
      <c r="P3860" s="18">
        <v>375362</v>
      </c>
      <c r="Q3860" s="17">
        <v>292064.70588235295</v>
      </c>
      <c r="R3860" s="17">
        <v>55492.294117647063</v>
      </c>
      <c r="S3860" s="16">
        <v>347557</v>
      </c>
      <c r="T3860" s="15">
        <f t="shared" si="1879"/>
        <v>347557</v>
      </c>
      <c r="U3860" s="14"/>
      <c r="V3860" s="14"/>
      <c r="W3860" s="14"/>
      <c r="X3860" s="14"/>
      <c r="Y3860" s="14"/>
      <c r="Z3860" s="14"/>
      <c r="AA3860" s="14"/>
      <c r="AB3860" s="13"/>
      <c r="AC3860" s="12">
        <f t="shared" si="1866"/>
        <v>0</v>
      </c>
      <c r="AD3860" s="6">
        <f t="shared" si="1867"/>
        <v>0</v>
      </c>
      <c r="AE3860" s="6">
        <f t="shared" si="1868"/>
        <v>0</v>
      </c>
      <c r="AF3860" s="6">
        <f t="shared" si="1869"/>
        <v>0</v>
      </c>
      <c r="AG3860" s="9">
        <f t="shared" si="1870"/>
        <v>347557</v>
      </c>
      <c r="AH3860" s="11">
        <f t="shared" si="1871"/>
        <v>457378.06085999997</v>
      </c>
      <c r="AI3860" s="11">
        <f t="shared" si="1872"/>
        <v>361459.5</v>
      </c>
      <c r="AJ3860" s="10">
        <f t="shared" si="1873"/>
        <v>295074.26521500002</v>
      </c>
      <c r="AK3860" s="9">
        <f t="shared" si="1865"/>
        <v>354508.25</v>
      </c>
      <c r="AL3860" s="9">
        <f t="shared" si="1846"/>
        <v>409418.78042999998</v>
      </c>
      <c r="AM3860" s="6">
        <f t="shared" si="1874"/>
        <v>388214.03348637349</v>
      </c>
      <c r="AN3860" s="8">
        <f t="shared" si="1850"/>
        <v>202164.86826380523</v>
      </c>
      <c r="AO3860" s="7">
        <f t="shared" si="1864"/>
        <v>0.559301576701692</v>
      </c>
      <c r="AP3860" s="6">
        <f>+AM3860</f>
        <v>388214.03348637349</v>
      </c>
      <c r="AQ3860" s="5" t="s">
        <v>0</v>
      </c>
    </row>
    <row r="3861" spans="1:43" ht="25.5" x14ac:dyDescent="0.25">
      <c r="A3861" s="28">
        <v>1394</v>
      </c>
      <c r="B3861" s="27">
        <v>78181507</v>
      </c>
      <c r="C3861" s="26">
        <v>8714102</v>
      </c>
      <c r="D3861" s="25">
        <v>200027</v>
      </c>
      <c r="E3861" s="24" t="s">
        <v>3</v>
      </c>
      <c r="F3861" s="23" t="s">
        <v>117</v>
      </c>
      <c r="G3861" s="22" t="s">
        <v>1</v>
      </c>
      <c r="H3861" s="21">
        <v>1</v>
      </c>
      <c r="I3861" s="20">
        <v>1123552.7597647058</v>
      </c>
      <c r="J3861" s="20">
        <f>+I3861*0.19</f>
        <v>213475.0243552941</v>
      </c>
      <c r="K3861" s="19">
        <f>+I3861+J3861</f>
        <v>1337027.78412</v>
      </c>
      <c r="L3861" s="15">
        <f>+H3861*K3861</f>
        <v>1337027.78412</v>
      </c>
      <c r="M3861" s="17">
        <v>922078.99159663869</v>
      </c>
      <c r="N3861" s="17">
        <v>175195.00840336137</v>
      </c>
      <c r="O3861" s="16">
        <v>1097274</v>
      </c>
      <c r="P3861" s="18">
        <v>1097274</v>
      </c>
      <c r="Q3861" s="17">
        <v>853776.4705882353</v>
      </c>
      <c r="R3861" s="17">
        <v>162217.5294117647</v>
      </c>
      <c r="S3861" s="16">
        <v>1015994</v>
      </c>
      <c r="T3861" s="15">
        <f t="shared" si="1879"/>
        <v>1015994</v>
      </c>
      <c r="U3861" s="14"/>
      <c r="V3861" s="14"/>
      <c r="W3861" s="14"/>
      <c r="X3861" s="14"/>
      <c r="Y3861" s="14"/>
      <c r="Z3861" s="14"/>
      <c r="AA3861" s="14"/>
      <c r="AB3861" s="13"/>
      <c r="AC3861" s="12">
        <f t="shared" si="1866"/>
        <v>0</v>
      </c>
      <c r="AD3861" s="6">
        <f t="shared" si="1867"/>
        <v>0</v>
      </c>
      <c r="AE3861" s="6">
        <f t="shared" si="1868"/>
        <v>0</v>
      </c>
      <c r="AF3861" s="6">
        <f t="shared" si="1869"/>
        <v>0</v>
      </c>
      <c r="AG3861" s="9">
        <f t="shared" si="1870"/>
        <v>1015994</v>
      </c>
      <c r="AH3861" s="11">
        <f t="shared" si="1871"/>
        <v>1337027.78412</v>
      </c>
      <c r="AI3861" s="11">
        <f t="shared" si="1872"/>
        <v>1056634</v>
      </c>
      <c r="AJ3861" s="10">
        <f t="shared" si="1873"/>
        <v>862573.94602999999</v>
      </c>
      <c r="AK3861" s="9">
        <f t="shared" si="1865"/>
        <v>1036314</v>
      </c>
      <c r="AL3861" s="9">
        <f t="shared" si="1846"/>
        <v>1196830.89206</v>
      </c>
      <c r="AM3861" s="6">
        <f t="shared" si="1874"/>
        <v>1134844.1516902116</v>
      </c>
      <c r="AN3861" s="8">
        <f t="shared" si="1850"/>
        <v>590977.18093052611</v>
      </c>
      <c r="AO3861" s="7">
        <f t="shared" si="1864"/>
        <v>0.55930168907164268</v>
      </c>
      <c r="AP3861" s="6">
        <f>+AM3861</f>
        <v>1134844.1516902116</v>
      </c>
      <c r="AQ3861" s="5" t="s">
        <v>0</v>
      </c>
    </row>
    <row r="3862" spans="1:43" ht="25.5" x14ac:dyDescent="0.25">
      <c r="A3862" s="28">
        <v>1395</v>
      </c>
      <c r="B3862" s="27">
        <v>78181507</v>
      </c>
      <c r="C3862" s="26">
        <v>8714102</v>
      </c>
      <c r="D3862" s="25">
        <v>200027</v>
      </c>
      <c r="E3862" s="24" t="s">
        <v>3</v>
      </c>
      <c r="F3862" s="23" t="s">
        <v>116</v>
      </c>
      <c r="G3862" s="22" t="s">
        <v>1</v>
      </c>
      <c r="H3862" s="21">
        <v>1</v>
      </c>
      <c r="I3862" s="20">
        <v>476647.95600000001</v>
      </c>
      <c r="J3862" s="20">
        <f>+I3862*0.19</f>
        <v>90563.111640000003</v>
      </c>
      <c r="K3862" s="19">
        <f>+I3862+J3862</f>
        <v>567211.06764000002</v>
      </c>
      <c r="L3862" s="15">
        <f>+H3862*K3862</f>
        <v>567211.06764000002</v>
      </c>
      <c r="M3862" s="17">
        <v>380310.08403361344</v>
      </c>
      <c r="N3862" s="17">
        <v>72258.915966386558</v>
      </c>
      <c r="O3862" s="16">
        <v>452569</v>
      </c>
      <c r="P3862" s="18">
        <v>452569</v>
      </c>
      <c r="Q3862" s="17">
        <v>362200</v>
      </c>
      <c r="R3862" s="17">
        <v>68818</v>
      </c>
      <c r="S3862" s="16">
        <v>431018</v>
      </c>
      <c r="T3862" s="15">
        <f t="shared" si="1879"/>
        <v>431018</v>
      </c>
      <c r="U3862" s="14"/>
      <c r="V3862" s="14"/>
      <c r="W3862" s="14"/>
      <c r="X3862" s="14"/>
      <c r="Y3862" s="14"/>
      <c r="Z3862" s="14"/>
      <c r="AA3862" s="14"/>
      <c r="AB3862" s="13"/>
      <c r="AC3862" s="12">
        <f t="shared" si="1866"/>
        <v>0</v>
      </c>
      <c r="AD3862" s="6">
        <f t="shared" si="1867"/>
        <v>0</v>
      </c>
      <c r="AE3862" s="6">
        <f t="shared" si="1868"/>
        <v>0</v>
      </c>
      <c r="AF3862" s="6">
        <f t="shared" si="1869"/>
        <v>0</v>
      </c>
      <c r="AG3862" s="9">
        <f t="shared" si="1870"/>
        <v>431018</v>
      </c>
      <c r="AH3862" s="11">
        <f t="shared" si="1871"/>
        <v>567211.06764000002</v>
      </c>
      <c r="AI3862" s="11">
        <f t="shared" si="1872"/>
        <v>441793.5</v>
      </c>
      <c r="AJ3862" s="10">
        <f t="shared" si="1873"/>
        <v>362699.51691000001</v>
      </c>
      <c r="AK3862" s="9">
        <f t="shared" si="1865"/>
        <v>436405.75</v>
      </c>
      <c r="AL3862" s="9">
        <f t="shared" si="1846"/>
        <v>504502.28382000001</v>
      </c>
      <c r="AM3862" s="6">
        <f t="shared" si="1874"/>
        <v>476742.23494442744</v>
      </c>
      <c r="AN3862" s="8">
        <f t="shared" si="1850"/>
        <v>249078.20262675142</v>
      </c>
      <c r="AO3862" s="7">
        <f t="shared" si="1864"/>
        <v>0.56378874434945603</v>
      </c>
      <c r="AP3862" s="6">
        <f>+AM3862</f>
        <v>476742.23494442744</v>
      </c>
      <c r="AQ3862" s="5" t="s">
        <v>0</v>
      </c>
    </row>
    <row r="3863" spans="1:43" ht="25.5" x14ac:dyDescent="0.25">
      <c r="A3863" s="28">
        <v>1396</v>
      </c>
      <c r="B3863" s="27">
        <v>78181507</v>
      </c>
      <c r="C3863" s="26">
        <v>8714102</v>
      </c>
      <c r="D3863" s="25">
        <v>200027</v>
      </c>
      <c r="E3863" s="24" t="s">
        <v>3</v>
      </c>
      <c r="F3863" s="23" t="s">
        <v>115</v>
      </c>
      <c r="G3863" s="22" t="s">
        <v>1</v>
      </c>
      <c r="H3863" s="21">
        <v>1</v>
      </c>
      <c r="I3863" s="20">
        <v>487896.82033613446</v>
      </c>
      <c r="J3863" s="20">
        <f>+I3863*0.19</f>
        <v>92700.395863865546</v>
      </c>
      <c r="K3863" s="19">
        <f>+I3863+J3863</f>
        <v>580597.21620000002</v>
      </c>
      <c r="L3863" s="15">
        <f>+H3863*K3863</f>
        <v>580597.21620000002</v>
      </c>
      <c r="M3863" s="17">
        <v>400407.56302521011</v>
      </c>
      <c r="N3863" s="17">
        <v>76077.436974789918</v>
      </c>
      <c r="O3863" s="16">
        <v>476485</v>
      </c>
      <c r="P3863" s="18">
        <v>476485</v>
      </c>
      <c r="Q3863" s="17">
        <v>370747.89915966388</v>
      </c>
      <c r="R3863" s="17">
        <v>70442.100840336134</v>
      </c>
      <c r="S3863" s="16">
        <v>441190</v>
      </c>
      <c r="T3863" s="15">
        <f t="shared" si="1879"/>
        <v>441190</v>
      </c>
      <c r="U3863" s="14"/>
      <c r="V3863" s="14"/>
      <c r="W3863" s="14"/>
      <c r="X3863" s="14"/>
      <c r="Y3863" s="14"/>
      <c r="Z3863" s="14"/>
      <c r="AA3863" s="14"/>
      <c r="AB3863" s="13"/>
      <c r="AC3863" s="12">
        <f t="shared" si="1866"/>
        <v>0</v>
      </c>
      <c r="AD3863" s="6">
        <f t="shared" si="1867"/>
        <v>0</v>
      </c>
      <c r="AE3863" s="6">
        <f t="shared" si="1868"/>
        <v>0</v>
      </c>
      <c r="AF3863" s="6">
        <f t="shared" si="1869"/>
        <v>0</v>
      </c>
      <c r="AG3863" s="9">
        <f t="shared" si="1870"/>
        <v>441190</v>
      </c>
      <c r="AH3863" s="11">
        <f t="shared" si="1871"/>
        <v>580597.21620000002</v>
      </c>
      <c r="AI3863" s="11">
        <f t="shared" si="1872"/>
        <v>458837.5</v>
      </c>
      <c r="AJ3863" s="10">
        <f t="shared" si="1873"/>
        <v>374568.05405000004</v>
      </c>
      <c r="AK3863" s="9">
        <f t="shared" si="1865"/>
        <v>450013.75</v>
      </c>
      <c r="AL3863" s="9">
        <f t="shared" ref="AL3863:AL3926" si="1880">AVERAGE(AH3863,AI3863)</f>
        <v>519717.35810000001</v>
      </c>
      <c r="AM3863" s="6">
        <f t="shared" si="1874"/>
        <v>492799.90169860458</v>
      </c>
      <c r="AN3863" s="8">
        <f t="shared" si="1850"/>
        <v>256628.64891055753</v>
      </c>
      <c r="AO3863" s="7">
        <f t="shared" si="1864"/>
        <v>0.55930182016630625</v>
      </c>
      <c r="AP3863" s="6">
        <f>+AM3863</f>
        <v>492799.90169860458</v>
      </c>
      <c r="AQ3863" s="5" t="s">
        <v>0</v>
      </c>
    </row>
    <row r="3864" spans="1:43" ht="25.5" x14ac:dyDescent="0.25">
      <c r="A3864" s="28">
        <v>1397</v>
      </c>
      <c r="B3864" s="27">
        <v>78181507</v>
      </c>
      <c r="C3864" s="26">
        <v>8714102</v>
      </c>
      <c r="D3864" s="25">
        <v>200027</v>
      </c>
      <c r="E3864" s="24" t="s">
        <v>3</v>
      </c>
      <c r="F3864" s="23" t="s">
        <v>114</v>
      </c>
      <c r="G3864" s="22" t="s">
        <v>1</v>
      </c>
      <c r="H3864" s="21">
        <v>1</v>
      </c>
      <c r="I3864" s="20">
        <v>921910.34193277312</v>
      </c>
      <c r="J3864" s="20">
        <f>+I3864*0.19</f>
        <v>175162.9649672269</v>
      </c>
      <c r="K3864" s="19">
        <f>+I3864+J3864</f>
        <v>1097073.3069</v>
      </c>
      <c r="L3864" s="15">
        <f>+H3864*K3864</f>
        <v>1097073.3069</v>
      </c>
      <c r="M3864" s="17">
        <v>756594.11764705891</v>
      </c>
      <c r="N3864" s="17">
        <v>143752.8823529412</v>
      </c>
      <c r="O3864" s="16">
        <v>900347.00000000012</v>
      </c>
      <c r="P3864" s="18">
        <v>900347.00000000012</v>
      </c>
      <c r="Q3864" s="17">
        <v>700550.42016806721</v>
      </c>
      <c r="R3864" s="17">
        <v>133104.57983193276</v>
      </c>
      <c r="S3864" s="16">
        <v>833655</v>
      </c>
      <c r="T3864" s="15">
        <f t="shared" si="1879"/>
        <v>833655</v>
      </c>
      <c r="U3864" s="14"/>
      <c r="V3864" s="14"/>
      <c r="W3864" s="14"/>
      <c r="X3864" s="14"/>
      <c r="Y3864" s="14"/>
      <c r="Z3864" s="14"/>
      <c r="AA3864" s="14"/>
      <c r="AB3864" s="13"/>
      <c r="AC3864" s="12">
        <f t="shared" si="1866"/>
        <v>0</v>
      </c>
      <c r="AD3864" s="6">
        <f t="shared" si="1867"/>
        <v>0</v>
      </c>
      <c r="AE3864" s="6">
        <f t="shared" si="1868"/>
        <v>0</v>
      </c>
      <c r="AF3864" s="6">
        <f t="shared" si="1869"/>
        <v>0</v>
      </c>
      <c r="AG3864" s="9">
        <f t="shared" si="1870"/>
        <v>833655</v>
      </c>
      <c r="AH3864" s="11">
        <f t="shared" si="1871"/>
        <v>1097073.3069</v>
      </c>
      <c r="AI3864" s="11">
        <f t="shared" si="1872"/>
        <v>867001</v>
      </c>
      <c r="AJ3864" s="10">
        <f t="shared" si="1873"/>
        <v>707768.82672500005</v>
      </c>
      <c r="AK3864" s="9">
        <f t="shared" si="1865"/>
        <v>850328</v>
      </c>
      <c r="AL3864" s="9">
        <f t="shared" si="1880"/>
        <v>982037.15344999998</v>
      </c>
      <c r="AM3864" s="6">
        <f t="shared" si="1874"/>
        <v>931175.00073882402</v>
      </c>
      <c r="AN3864" s="8">
        <f t="shared" si="1850"/>
        <v>484915.24063894205</v>
      </c>
      <c r="AO3864" s="7">
        <f t="shared" si="1864"/>
        <v>0.55930182391824468</v>
      </c>
      <c r="AP3864" s="6">
        <f>+AM3864</f>
        <v>931175.00073882402</v>
      </c>
      <c r="AQ3864" s="5" t="s">
        <v>0</v>
      </c>
    </row>
    <row r="3865" spans="1:43" ht="25.5" hidden="1" x14ac:dyDescent="0.25">
      <c r="A3865" s="28">
        <v>1398</v>
      </c>
      <c r="B3865" s="27">
        <v>78181507</v>
      </c>
      <c r="C3865" s="26">
        <v>8714102</v>
      </c>
      <c r="D3865" s="25">
        <v>200027</v>
      </c>
      <c r="E3865" s="24" t="s">
        <v>3</v>
      </c>
      <c r="F3865" s="23" t="s">
        <v>113</v>
      </c>
      <c r="G3865" s="22" t="s">
        <v>1</v>
      </c>
      <c r="H3865" s="21">
        <v>1</v>
      </c>
      <c r="I3865" s="20" t="s">
        <v>9</v>
      </c>
      <c r="J3865" s="20" t="s">
        <v>9</v>
      </c>
      <c r="K3865" s="20" t="s">
        <v>9</v>
      </c>
      <c r="L3865" s="17" t="s">
        <v>9</v>
      </c>
      <c r="M3865" s="17">
        <v>0</v>
      </c>
      <c r="N3865" s="17">
        <v>0</v>
      </c>
      <c r="O3865" s="16">
        <v>0</v>
      </c>
      <c r="P3865" s="18">
        <v>0</v>
      </c>
      <c r="Q3865" s="17" t="s">
        <v>9</v>
      </c>
      <c r="R3865" s="17" t="s">
        <v>9</v>
      </c>
      <c r="S3865" s="17" t="s">
        <v>9</v>
      </c>
      <c r="T3865" s="15" t="str">
        <f t="shared" si="1879"/>
        <v xml:space="preserve">NO APLICA </v>
      </c>
      <c r="U3865" s="20"/>
      <c r="V3865" s="20"/>
      <c r="W3865" s="20"/>
      <c r="X3865" s="20"/>
      <c r="Y3865" s="20"/>
      <c r="Z3865" s="20"/>
      <c r="AA3865" s="20"/>
      <c r="AB3865" s="13"/>
      <c r="AC3865" s="12">
        <f t="shared" si="1866"/>
        <v>0</v>
      </c>
      <c r="AD3865" s="6">
        <f t="shared" si="1867"/>
        <v>0</v>
      </c>
      <c r="AE3865" s="6">
        <f t="shared" si="1868"/>
        <v>0</v>
      </c>
      <c r="AF3865" s="6">
        <f t="shared" si="1869"/>
        <v>0</v>
      </c>
      <c r="AG3865" s="9">
        <f t="shared" si="1870"/>
        <v>0</v>
      </c>
      <c r="AH3865" s="11">
        <f t="shared" si="1871"/>
        <v>0</v>
      </c>
      <c r="AI3865" s="11">
        <f t="shared" si="1872"/>
        <v>0</v>
      </c>
      <c r="AJ3865" s="10">
        <f t="shared" si="1873"/>
        <v>0</v>
      </c>
      <c r="AK3865" s="9">
        <f t="shared" si="1865"/>
        <v>0</v>
      </c>
      <c r="AL3865" s="9">
        <f t="shared" si="1880"/>
        <v>0</v>
      </c>
      <c r="AM3865" s="6" t="e">
        <f t="shared" si="1874"/>
        <v>#NUM!</v>
      </c>
      <c r="AN3865" s="8">
        <f t="shared" si="1850"/>
        <v>0</v>
      </c>
      <c r="AO3865" s="7" t="e">
        <f t="shared" si="1864"/>
        <v>#DIV/0!</v>
      </c>
      <c r="AP3865" s="6"/>
      <c r="AQ3865" s="5"/>
    </row>
    <row r="3866" spans="1:43" ht="38.25" hidden="1" x14ac:dyDescent="0.25">
      <c r="A3866" s="28">
        <v>1399</v>
      </c>
      <c r="B3866" s="27">
        <v>78181507</v>
      </c>
      <c r="C3866" s="26">
        <v>8714102</v>
      </c>
      <c r="D3866" s="25">
        <v>200027</v>
      </c>
      <c r="E3866" s="24" t="s">
        <v>3</v>
      </c>
      <c r="F3866" s="23" t="s">
        <v>112</v>
      </c>
      <c r="G3866" s="22" t="s">
        <v>1</v>
      </c>
      <c r="H3866" s="21">
        <v>1</v>
      </c>
      <c r="I3866" s="20" t="s">
        <v>9</v>
      </c>
      <c r="J3866" s="20" t="s">
        <v>9</v>
      </c>
      <c r="K3866" s="20" t="s">
        <v>9</v>
      </c>
      <c r="L3866" s="17" t="s">
        <v>9</v>
      </c>
      <c r="M3866" s="17">
        <v>0</v>
      </c>
      <c r="N3866" s="17">
        <v>0</v>
      </c>
      <c r="O3866" s="16">
        <v>0</v>
      </c>
      <c r="P3866" s="18">
        <v>0</v>
      </c>
      <c r="Q3866" s="17" t="s">
        <v>9</v>
      </c>
      <c r="R3866" s="17" t="s">
        <v>9</v>
      </c>
      <c r="S3866" s="17" t="s">
        <v>9</v>
      </c>
      <c r="T3866" s="15" t="str">
        <f t="shared" si="1879"/>
        <v xml:space="preserve">NO APLICA </v>
      </c>
      <c r="U3866" s="20"/>
      <c r="V3866" s="20"/>
      <c r="W3866" s="20"/>
      <c r="X3866" s="20"/>
      <c r="Y3866" s="20"/>
      <c r="Z3866" s="20"/>
      <c r="AA3866" s="20"/>
      <c r="AB3866" s="13"/>
      <c r="AC3866" s="12">
        <f t="shared" si="1866"/>
        <v>0</v>
      </c>
      <c r="AD3866" s="6">
        <f t="shared" si="1867"/>
        <v>0</v>
      </c>
      <c r="AE3866" s="6">
        <f t="shared" si="1868"/>
        <v>0</v>
      </c>
      <c r="AF3866" s="6">
        <f t="shared" si="1869"/>
        <v>0</v>
      </c>
      <c r="AG3866" s="9">
        <f t="shared" si="1870"/>
        <v>0</v>
      </c>
      <c r="AH3866" s="11">
        <f t="shared" si="1871"/>
        <v>0</v>
      </c>
      <c r="AI3866" s="11">
        <f t="shared" si="1872"/>
        <v>0</v>
      </c>
      <c r="AJ3866" s="10">
        <f t="shared" si="1873"/>
        <v>0</v>
      </c>
      <c r="AK3866" s="9">
        <f t="shared" si="1865"/>
        <v>0</v>
      </c>
      <c r="AL3866" s="9">
        <f t="shared" si="1880"/>
        <v>0</v>
      </c>
      <c r="AM3866" s="6" t="e">
        <f t="shared" si="1874"/>
        <v>#NUM!</v>
      </c>
      <c r="AN3866" s="8">
        <f t="shared" si="1850"/>
        <v>0</v>
      </c>
      <c r="AO3866" s="7" t="e">
        <f t="shared" si="1864"/>
        <v>#DIV/0!</v>
      </c>
      <c r="AP3866" s="6"/>
      <c r="AQ3866" s="5"/>
    </row>
    <row r="3867" spans="1:43" ht="38.25" hidden="1" x14ac:dyDescent="0.25">
      <c r="A3867" s="28">
        <v>1400</v>
      </c>
      <c r="B3867" s="27">
        <v>78181507</v>
      </c>
      <c r="C3867" s="26">
        <v>8714102</v>
      </c>
      <c r="D3867" s="25">
        <v>200027</v>
      </c>
      <c r="E3867" s="24" t="s">
        <v>3</v>
      </c>
      <c r="F3867" s="23" t="s">
        <v>111</v>
      </c>
      <c r="G3867" s="22" t="s">
        <v>1</v>
      </c>
      <c r="H3867" s="21">
        <v>1</v>
      </c>
      <c r="I3867" s="20" t="s">
        <v>9</v>
      </c>
      <c r="J3867" s="20" t="s">
        <v>9</v>
      </c>
      <c r="K3867" s="20" t="s">
        <v>9</v>
      </c>
      <c r="L3867" s="17" t="s">
        <v>9</v>
      </c>
      <c r="M3867" s="17">
        <v>0</v>
      </c>
      <c r="N3867" s="17">
        <v>0</v>
      </c>
      <c r="O3867" s="16">
        <v>0</v>
      </c>
      <c r="P3867" s="18">
        <v>0</v>
      </c>
      <c r="Q3867" s="17" t="s">
        <v>9</v>
      </c>
      <c r="R3867" s="17" t="s">
        <v>9</v>
      </c>
      <c r="S3867" s="17" t="s">
        <v>9</v>
      </c>
      <c r="T3867" s="15" t="str">
        <f t="shared" si="1879"/>
        <v xml:space="preserve">NO APLICA </v>
      </c>
      <c r="U3867" s="20"/>
      <c r="V3867" s="20"/>
      <c r="W3867" s="20"/>
      <c r="X3867" s="20"/>
      <c r="Y3867" s="20"/>
      <c r="Z3867" s="20"/>
      <c r="AA3867" s="20"/>
      <c r="AB3867" s="13"/>
      <c r="AC3867" s="12">
        <f t="shared" si="1866"/>
        <v>0</v>
      </c>
      <c r="AD3867" s="6">
        <f t="shared" si="1867"/>
        <v>0</v>
      </c>
      <c r="AE3867" s="6">
        <f t="shared" si="1868"/>
        <v>0</v>
      </c>
      <c r="AF3867" s="6">
        <f t="shared" si="1869"/>
        <v>0</v>
      </c>
      <c r="AG3867" s="9">
        <f t="shared" si="1870"/>
        <v>0</v>
      </c>
      <c r="AH3867" s="11">
        <f t="shared" si="1871"/>
        <v>0</v>
      </c>
      <c r="AI3867" s="11">
        <f t="shared" si="1872"/>
        <v>0</v>
      </c>
      <c r="AJ3867" s="10">
        <f t="shared" si="1873"/>
        <v>0</v>
      </c>
      <c r="AK3867" s="9">
        <f t="shared" si="1865"/>
        <v>0</v>
      </c>
      <c r="AL3867" s="9">
        <f t="shared" si="1880"/>
        <v>0</v>
      </c>
      <c r="AM3867" s="6" t="e">
        <f t="shared" si="1874"/>
        <v>#NUM!</v>
      </c>
      <c r="AN3867" s="8">
        <f t="shared" si="1850"/>
        <v>0</v>
      </c>
      <c r="AO3867" s="7" t="e">
        <f t="shared" si="1864"/>
        <v>#DIV/0!</v>
      </c>
      <c r="AP3867" s="6"/>
      <c r="AQ3867" s="5"/>
    </row>
    <row r="3868" spans="1:43" ht="51" hidden="1" x14ac:dyDescent="0.25">
      <c r="A3868" s="28">
        <v>1401</v>
      </c>
      <c r="B3868" s="27">
        <v>78181507</v>
      </c>
      <c r="C3868" s="26">
        <v>8714102</v>
      </c>
      <c r="D3868" s="25">
        <v>200027</v>
      </c>
      <c r="E3868" s="24" t="s">
        <v>3</v>
      </c>
      <c r="F3868" s="23" t="s">
        <v>110</v>
      </c>
      <c r="G3868" s="22" t="s">
        <v>1</v>
      </c>
      <c r="H3868" s="21">
        <v>1</v>
      </c>
      <c r="I3868" s="20" t="s">
        <v>9</v>
      </c>
      <c r="J3868" s="20" t="s">
        <v>9</v>
      </c>
      <c r="K3868" s="20" t="s">
        <v>9</v>
      </c>
      <c r="L3868" s="17" t="s">
        <v>9</v>
      </c>
      <c r="M3868" s="17">
        <v>0</v>
      </c>
      <c r="N3868" s="17">
        <v>0</v>
      </c>
      <c r="O3868" s="16">
        <v>0</v>
      </c>
      <c r="P3868" s="18">
        <v>0</v>
      </c>
      <c r="Q3868" s="17" t="s">
        <v>9</v>
      </c>
      <c r="R3868" s="17" t="s">
        <v>9</v>
      </c>
      <c r="S3868" s="17" t="s">
        <v>9</v>
      </c>
      <c r="T3868" s="15" t="str">
        <f t="shared" si="1879"/>
        <v xml:space="preserve">NO APLICA </v>
      </c>
      <c r="U3868" s="20"/>
      <c r="V3868" s="20"/>
      <c r="W3868" s="20"/>
      <c r="X3868" s="20"/>
      <c r="Y3868" s="20"/>
      <c r="Z3868" s="20"/>
      <c r="AA3868" s="20"/>
      <c r="AB3868" s="13"/>
      <c r="AC3868" s="12">
        <f t="shared" si="1866"/>
        <v>0</v>
      </c>
      <c r="AD3868" s="6">
        <f t="shared" si="1867"/>
        <v>0</v>
      </c>
      <c r="AE3868" s="6">
        <f t="shared" si="1868"/>
        <v>0</v>
      </c>
      <c r="AF3868" s="6">
        <f t="shared" si="1869"/>
        <v>0</v>
      </c>
      <c r="AG3868" s="9">
        <f t="shared" si="1870"/>
        <v>0</v>
      </c>
      <c r="AH3868" s="11">
        <f t="shared" si="1871"/>
        <v>0</v>
      </c>
      <c r="AI3868" s="11">
        <f t="shared" si="1872"/>
        <v>0</v>
      </c>
      <c r="AJ3868" s="10">
        <f t="shared" si="1873"/>
        <v>0</v>
      </c>
      <c r="AK3868" s="9">
        <f t="shared" si="1865"/>
        <v>0</v>
      </c>
      <c r="AL3868" s="9">
        <f t="shared" si="1880"/>
        <v>0</v>
      </c>
      <c r="AM3868" s="6" t="e">
        <f t="shared" si="1874"/>
        <v>#NUM!</v>
      </c>
      <c r="AN3868" s="8">
        <f t="shared" si="1850"/>
        <v>0</v>
      </c>
      <c r="AO3868" s="7" t="e">
        <f t="shared" si="1864"/>
        <v>#DIV/0!</v>
      </c>
      <c r="AP3868" s="6"/>
      <c r="AQ3868" s="5"/>
    </row>
    <row r="3869" spans="1:43" ht="38.25" hidden="1" x14ac:dyDescent="0.25">
      <c r="A3869" s="28">
        <v>1402</v>
      </c>
      <c r="B3869" s="27">
        <v>78181507</v>
      </c>
      <c r="C3869" s="26">
        <v>8714102</v>
      </c>
      <c r="D3869" s="25">
        <v>200027</v>
      </c>
      <c r="E3869" s="24" t="s">
        <v>3</v>
      </c>
      <c r="F3869" s="23" t="s">
        <v>109</v>
      </c>
      <c r="G3869" s="22" t="s">
        <v>1</v>
      </c>
      <c r="H3869" s="21">
        <v>1</v>
      </c>
      <c r="I3869" s="20" t="s">
        <v>9</v>
      </c>
      <c r="J3869" s="20" t="s">
        <v>9</v>
      </c>
      <c r="K3869" s="20" t="s">
        <v>9</v>
      </c>
      <c r="L3869" s="17" t="s">
        <v>9</v>
      </c>
      <c r="M3869" s="17">
        <v>0</v>
      </c>
      <c r="N3869" s="17">
        <v>0</v>
      </c>
      <c r="O3869" s="16">
        <v>0</v>
      </c>
      <c r="P3869" s="18">
        <v>0</v>
      </c>
      <c r="Q3869" s="17" t="s">
        <v>9</v>
      </c>
      <c r="R3869" s="17" t="s">
        <v>9</v>
      </c>
      <c r="S3869" s="17" t="s">
        <v>9</v>
      </c>
      <c r="T3869" s="15" t="str">
        <f t="shared" si="1879"/>
        <v xml:space="preserve">NO APLICA </v>
      </c>
      <c r="U3869" s="20"/>
      <c r="V3869" s="20"/>
      <c r="W3869" s="20"/>
      <c r="X3869" s="20"/>
      <c r="Y3869" s="20"/>
      <c r="Z3869" s="20"/>
      <c r="AA3869" s="20"/>
      <c r="AB3869" s="13"/>
      <c r="AC3869" s="12">
        <f t="shared" si="1866"/>
        <v>0</v>
      </c>
      <c r="AD3869" s="6">
        <f t="shared" si="1867"/>
        <v>0</v>
      </c>
      <c r="AE3869" s="6">
        <f t="shared" si="1868"/>
        <v>0</v>
      </c>
      <c r="AF3869" s="6">
        <f t="shared" si="1869"/>
        <v>0</v>
      </c>
      <c r="AG3869" s="9">
        <f t="shared" si="1870"/>
        <v>0</v>
      </c>
      <c r="AH3869" s="11">
        <f t="shared" si="1871"/>
        <v>0</v>
      </c>
      <c r="AI3869" s="11">
        <f t="shared" si="1872"/>
        <v>0</v>
      </c>
      <c r="AJ3869" s="10">
        <f t="shared" si="1873"/>
        <v>0</v>
      </c>
      <c r="AK3869" s="9">
        <f t="shared" si="1865"/>
        <v>0</v>
      </c>
      <c r="AL3869" s="9">
        <f t="shared" si="1880"/>
        <v>0</v>
      </c>
      <c r="AM3869" s="6" t="e">
        <f t="shared" si="1874"/>
        <v>#NUM!</v>
      </c>
      <c r="AN3869" s="8">
        <f t="shared" si="1850"/>
        <v>0</v>
      </c>
      <c r="AO3869" s="7" t="e">
        <f t="shared" si="1864"/>
        <v>#DIV/0!</v>
      </c>
      <c r="AP3869" s="6"/>
      <c r="AQ3869" s="5"/>
    </row>
    <row r="3870" spans="1:43" ht="38.25" hidden="1" x14ac:dyDescent="0.25">
      <c r="A3870" s="28">
        <v>1403</v>
      </c>
      <c r="B3870" s="27">
        <v>78181507</v>
      </c>
      <c r="C3870" s="26">
        <v>8714102</v>
      </c>
      <c r="D3870" s="25">
        <v>200027</v>
      </c>
      <c r="E3870" s="24" t="s">
        <v>3</v>
      </c>
      <c r="F3870" s="23" t="s">
        <v>108</v>
      </c>
      <c r="G3870" s="22" t="s">
        <v>1</v>
      </c>
      <c r="H3870" s="21">
        <v>1</v>
      </c>
      <c r="I3870" s="20" t="s">
        <v>9</v>
      </c>
      <c r="J3870" s="20" t="s">
        <v>9</v>
      </c>
      <c r="K3870" s="20" t="s">
        <v>9</v>
      </c>
      <c r="L3870" s="17" t="s">
        <v>9</v>
      </c>
      <c r="M3870" s="17">
        <v>0</v>
      </c>
      <c r="N3870" s="17">
        <v>0</v>
      </c>
      <c r="O3870" s="16">
        <v>0</v>
      </c>
      <c r="P3870" s="18">
        <v>0</v>
      </c>
      <c r="Q3870" s="17" t="s">
        <v>9</v>
      </c>
      <c r="R3870" s="17" t="s">
        <v>9</v>
      </c>
      <c r="S3870" s="17" t="s">
        <v>9</v>
      </c>
      <c r="T3870" s="15" t="str">
        <f t="shared" si="1879"/>
        <v xml:space="preserve">NO APLICA </v>
      </c>
      <c r="U3870" s="20"/>
      <c r="V3870" s="20"/>
      <c r="W3870" s="20"/>
      <c r="X3870" s="20"/>
      <c r="Y3870" s="20"/>
      <c r="Z3870" s="20"/>
      <c r="AA3870" s="20"/>
      <c r="AB3870" s="13"/>
      <c r="AC3870" s="12">
        <f t="shared" si="1866"/>
        <v>0</v>
      </c>
      <c r="AD3870" s="6">
        <f t="shared" si="1867"/>
        <v>0</v>
      </c>
      <c r="AE3870" s="6">
        <f t="shared" si="1868"/>
        <v>0</v>
      </c>
      <c r="AF3870" s="6">
        <f t="shared" si="1869"/>
        <v>0</v>
      </c>
      <c r="AG3870" s="9">
        <f t="shared" si="1870"/>
        <v>0</v>
      </c>
      <c r="AH3870" s="11">
        <f t="shared" si="1871"/>
        <v>0</v>
      </c>
      <c r="AI3870" s="11">
        <f t="shared" si="1872"/>
        <v>0</v>
      </c>
      <c r="AJ3870" s="10">
        <f t="shared" si="1873"/>
        <v>0</v>
      </c>
      <c r="AK3870" s="9">
        <f t="shared" si="1865"/>
        <v>0</v>
      </c>
      <c r="AL3870" s="9">
        <f t="shared" si="1880"/>
        <v>0</v>
      </c>
      <c r="AM3870" s="6" t="e">
        <f t="shared" si="1874"/>
        <v>#NUM!</v>
      </c>
      <c r="AN3870" s="8">
        <f t="shared" si="1850"/>
        <v>0</v>
      </c>
      <c r="AO3870" s="7" t="e">
        <f t="shared" si="1864"/>
        <v>#DIV/0!</v>
      </c>
      <c r="AP3870" s="6"/>
      <c r="AQ3870" s="5"/>
    </row>
    <row r="3871" spans="1:43" ht="25.5" hidden="1" x14ac:dyDescent="0.25">
      <c r="A3871" s="28">
        <v>1404</v>
      </c>
      <c r="B3871" s="27">
        <v>78181507</v>
      </c>
      <c r="C3871" s="26">
        <v>8714102</v>
      </c>
      <c r="D3871" s="25">
        <v>200027</v>
      </c>
      <c r="E3871" s="24" t="s">
        <v>3</v>
      </c>
      <c r="F3871" s="23" t="s">
        <v>107</v>
      </c>
      <c r="G3871" s="22" t="s">
        <v>1</v>
      </c>
      <c r="H3871" s="21">
        <v>1</v>
      </c>
      <c r="I3871" s="20" t="s">
        <v>9</v>
      </c>
      <c r="J3871" s="20" t="s">
        <v>9</v>
      </c>
      <c r="K3871" s="20" t="s">
        <v>9</v>
      </c>
      <c r="L3871" s="17" t="s">
        <v>9</v>
      </c>
      <c r="M3871" s="17">
        <v>0</v>
      </c>
      <c r="N3871" s="17">
        <v>0</v>
      </c>
      <c r="O3871" s="16">
        <v>0</v>
      </c>
      <c r="P3871" s="18">
        <v>0</v>
      </c>
      <c r="Q3871" s="17" t="s">
        <v>9</v>
      </c>
      <c r="R3871" s="17" t="s">
        <v>9</v>
      </c>
      <c r="S3871" s="17" t="s">
        <v>9</v>
      </c>
      <c r="T3871" s="15" t="str">
        <f t="shared" si="1879"/>
        <v xml:space="preserve">NO APLICA </v>
      </c>
      <c r="U3871" s="20"/>
      <c r="V3871" s="20"/>
      <c r="W3871" s="20"/>
      <c r="X3871" s="20"/>
      <c r="Y3871" s="20"/>
      <c r="Z3871" s="20"/>
      <c r="AA3871" s="20"/>
      <c r="AB3871" s="13"/>
      <c r="AC3871" s="12">
        <f t="shared" si="1866"/>
        <v>0</v>
      </c>
      <c r="AD3871" s="6">
        <f t="shared" si="1867"/>
        <v>0</v>
      </c>
      <c r="AE3871" s="6">
        <f t="shared" si="1868"/>
        <v>0</v>
      </c>
      <c r="AF3871" s="6">
        <f t="shared" si="1869"/>
        <v>0</v>
      </c>
      <c r="AG3871" s="9">
        <f t="shared" si="1870"/>
        <v>0</v>
      </c>
      <c r="AH3871" s="11">
        <f t="shared" si="1871"/>
        <v>0</v>
      </c>
      <c r="AI3871" s="11">
        <f t="shared" si="1872"/>
        <v>0</v>
      </c>
      <c r="AJ3871" s="10">
        <f t="shared" si="1873"/>
        <v>0</v>
      </c>
      <c r="AK3871" s="9">
        <f t="shared" si="1865"/>
        <v>0</v>
      </c>
      <c r="AL3871" s="9">
        <f t="shared" si="1880"/>
        <v>0</v>
      </c>
      <c r="AM3871" s="6" t="e">
        <f t="shared" si="1874"/>
        <v>#NUM!</v>
      </c>
      <c r="AN3871" s="8">
        <f t="shared" si="1850"/>
        <v>0</v>
      </c>
      <c r="AO3871" s="7" t="e">
        <f t="shared" si="1864"/>
        <v>#DIV/0!</v>
      </c>
      <c r="AP3871" s="6"/>
      <c r="AQ3871" s="5"/>
    </row>
    <row r="3872" spans="1:43" ht="38.25" hidden="1" x14ac:dyDescent="0.25">
      <c r="A3872" s="28">
        <v>1405</v>
      </c>
      <c r="B3872" s="27">
        <v>78181507</v>
      </c>
      <c r="C3872" s="26">
        <v>8714102</v>
      </c>
      <c r="D3872" s="25">
        <v>200027</v>
      </c>
      <c r="E3872" s="24" t="s">
        <v>3</v>
      </c>
      <c r="F3872" s="23" t="s">
        <v>106</v>
      </c>
      <c r="G3872" s="22" t="s">
        <v>1</v>
      </c>
      <c r="H3872" s="21">
        <v>1</v>
      </c>
      <c r="I3872" s="20" t="s">
        <v>9</v>
      </c>
      <c r="J3872" s="20" t="s">
        <v>9</v>
      </c>
      <c r="K3872" s="20" t="s">
        <v>9</v>
      </c>
      <c r="L3872" s="17" t="s">
        <v>9</v>
      </c>
      <c r="M3872" s="17">
        <v>0</v>
      </c>
      <c r="N3872" s="17">
        <v>0</v>
      </c>
      <c r="O3872" s="16">
        <v>0</v>
      </c>
      <c r="P3872" s="18">
        <v>0</v>
      </c>
      <c r="Q3872" s="17" t="s">
        <v>9</v>
      </c>
      <c r="R3872" s="17" t="s">
        <v>9</v>
      </c>
      <c r="S3872" s="17" t="s">
        <v>9</v>
      </c>
      <c r="T3872" s="15" t="str">
        <f t="shared" si="1879"/>
        <v xml:space="preserve">NO APLICA </v>
      </c>
      <c r="U3872" s="20"/>
      <c r="V3872" s="20"/>
      <c r="W3872" s="20"/>
      <c r="X3872" s="20"/>
      <c r="Y3872" s="20"/>
      <c r="Z3872" s="20"/>
      <c r="AA3872" s="20"/>
      <c r="AB3872" s="13"/>
      <c r="AC3872" s="12">
        <f t="shared" si="1866"/>
        <v>0</v>
      </c>
      <c r="AD3872" s="6">
        <f t="shared" si="1867"/>
        <v>0</v>
      </c>
      <c r="AE3872" s="6">
        <f t="shared" si="1868"/>
        <v>0</v>
      </c>
      <c r="AF3872" s="6">
        <f t="shared" si="1869"/>
        <v>0</v>
      </c>
      <c r="AG3872" s="9">
        <f t="shared" si="1870"/>
        <v>0</v>
      </c>
      <c r="AH3872" s="11">
        <f t="shared" si="1871"/>
        <v>0</v>
      </c>
      <c r="AI3872" s="11">
        <f t="shared" si="1872"/>
        <v>0</v>
      </c>
      <c r="AJ3872" s="10">
        <f t="shared" si="1873"/>
        <v>0</v>
      </c>
      <c r="AK3872" s="9">
        <f t="shared" si="1865"/>
        <v>0</v>
      </c>
      <c r="AL3872" s="9">
        <f t="shared" si="1880"/>
        <v>0</v>
      </c>
      <c r="AM3872" s="6" t="e">
        <f t="shared" si="1874"/>
        <v>#NUM!</v>
      </c>
      <c r="AN3872" s="8">
        <f t="shared" si="1850"/>
        <v>0</v>
      </c>
      <c r="AO3872" s="7" t="e">
        <f t="shared" ref="AO3872:AO3903" si="1881">+AN3872/AI3872</f>
        <v>#DIV/0!</v>
      </c>
      <c r="AP3872" s="6"/>
      <c r="AQ3872" s="5"/>
    </row>
    <row r="3873" spans="1:43" ht="38.25" hidden="1" x14ac:dyDescent="0.25">
      <c r="A3873" s="28">
        <v>1406</v>
      </c>
      <c r="B3873" s="27">
        <v>78181507</v>
      </c>
      <c r="C3873" s="26">
        <v>8714102</v>
      </c>
      <c r="D3873" s="25">
        <v>200027</v>
      </c>
      <c r="E3873" s="24" t="s">
        <v>3</v>
      </c>
      <c r="F3873" s="23" t="s">
        <v>105</v>
      </c>
      <c r="G3873" s="22" t="s">
        <v>1</v>
      </c>
      <c r="H3873" s="21">
        <v>1</v>
      </c>
      <c r="I3873" s="20" t="s">
        <v>9</v>
      </c>
      <c r="J3873" s="20" t="s">
        <v>9</v>
      </c>
      <c r="K3873" s="20" t="s">
        <v>9</v>
      </c>
      <c r="L3873" s="17" t="s">
        <v>9</v>
      </c>
      <c r="M3873" s="17">
        <v>0</v>
      </c>
      <c r="N3873" s="17">
        <v>0</v>
      </c>
      <c r="O3873" s="16">
        <v>0</v>
      </c>
      <c r="P3873" s="18">
        <v>0</v>
      </c>
      <c r="Q3873" s="17" t="s">
        <v>9</v>
      </c>
      <c r="R3873" s="17" t="s">
        <v>9</v>
      </c>
      <c r="S3873" s="17" t="s">
        <v>9</v>
      </c>
      <c r="T3873" s="15" t="str">
        <f t="shared" si="1879"/>
        <v xml:space="preserve">NO APLICA </v>
      </c>
      <c r="U3873" s="20"/>
      <c r="V3873" s="20"/>
      <c r="W3873" s="20"/>
      <c r="X3873" s="20"/>
      <c r="Y3873" s="20"/>
      <c r="Z3873" s="20"/>
      <c r="AA3873" s="20"/>
      <c r="AB3873" s="13"/>
      <c r="AC3873" s="12">
        <f t="shared" si="1866"/>
        <v>0</v>
      </c>
      <c r="AD3873" s="6">
        <f t="shared" si="1867"/>
        <v>0</v>
      </c>
      <c r="AE3873" s="6">
        <f t="shared" si="1868"/>
        <v>0</v>
      </c>
      <c r="AF3873" s="6">
        <f t="shared" si="1869"/>
        <v>0</v>
      </c>
      <c r="AG3873" s="9">
        <f t="shared" si="1870"/>
        <v>0</v>
      </c>
      <c r="AH3873" s="11">
        <f t="shared" si="1871"/>
        <v>0</v>
      </c>
      <c r="AI3873" s="11">
        <f t="shared" si="1872"/>
        <v>0</v>
      </c>
      <c r="AJ3873" s="10">
        <f t="shared" si="1873"/>
        <v>0</v>
      </c>
      <c r="AK3873" s="9">
        <f t="shared" si="1865"/>
        <v>0</v>
      </c>
      <c r="AL3873" s="9">
        <f t="shared" si="1880"/>
        <v>0</v>
      </c>
      <c r="AM3873" s="6" t="e">
        <f t="shared" si="1874"/>
        <v>#NUM!</v>
      </c>
      <c r="AN3873" s="8">
        <f t="shared" si="1850"/>
        <v>0</v>
      </c>
      <c r="AO3873" s="7" t="e">
        <f t="shared" si="1881"/>
        <v>#DIV/0!</v>
      </c>
      <c r="AP3873" s="6"/>
      <c r="AQ3873" s="5"/>
    </row>
    <row r="3874" spans="1:43" ht="38.25" hidden="1" x14ac:dyDescent="0.25">
      <c r="A3874" s="28">
        <v>1407</v>
      </c>
      <c r="B3874" s="27">
        <v>78181507</v>
      </c>
      <c r="C3874" s="26">
        <v>8714102</v>
      </c>
      <c r="D3874" s="25">
        <v>200027</v>
      </c>
      <c r="E3874" s="24" t="s">
        <v>3</v>
      </c>
      <c r="F3874" s="23" t="s">
        <v>104</v>
      </c>
      <c r="G3874" s="22" t="s">
        <v>1</v>
      </c>
      <c r="H3874" s="21">
        <v>1</v>
      </c>
      <c r="I3874" s="20" t="s">
        <v>9</v>
      </c>
      <c r="J3874" s="20" t="s">
        <v>9</v>
      </c>
      <c r="K3874" s="20" t="s">
        <v>9</v>
      </c>
      <c r="L3874" s="17" t="s">
        <v>9</v>
      </c>
      <c r="M3874" s="17">
        <v>0</v>
      </c>
      <c r="N3874" s="17">
        <v>0</v>
      </c>
      <c r="O3874" s="16">
        <v>0</v>
      </c>
      <c r="P3874" s="18">
        <v>0</v>
      </c>
      <c r="Q3874" s="17" t="s">
        <v>9</v>
      </c>
      <c r="R3874" s="17" t="s">
        <v>9</v>
      </c>
      <c r="S3874" s="17" t="s">
        <v>9</v>
      </c>
      <c r="T3874" s="15" t="str">
        <f t="shared" si="1879"/>
        <v xml:space="preserve">NO APLICA </v>
      </c>
      <c r="U3874" s="20"/>
      <c r="V3874" s="20"/>
      <c r="W3874" s="20"/>
      <c r="X3874" s="20"/>
      <c r="Y3874" s="20"/>
      <c r="Z3874" s="20"/>
      <c r="AA3874" s="20"/>
      <c r="AB3874" s="13"/>
      <c r="AC3874" s="12">
        <f t="shared" si="1866"/>
        <v>0</v>
      </c>
      <c r="AD3874" s="6">
        <f t="shared" si="1867"/>
        <v>0</v>
      </c>
      <c r="AE3874" s="6">
        <f t="shared" si="1868"/>
        <v>0</v>
      </c>
      <c r="AF3874" s="6">
        <f t="shared" si="1869"/>
        <v>0</v>
      </c>
      <c r="AG3874" s="9">
        <f t="shared" si="1870"/>
        <v>0</v>
      </c>
      <c r="AH3874" s="11">
        <f t="shared" si="1871"/>
        <v>0</v>
      </c>
      <c r="AI3874" s="11">
        <f t="shared" si="1872"/>
        <v>0</v>
      </c>
      <c r="AJ3874" s="10">
        <f t="shared" si="1873"/>
        <v>0</v>
      </c>
      <c r="AK3874" s="9">
        <f t="shared" si="1865"/>
        <v>0</v>
      </c>
      <c r="AL3874" s="9">
        <f t="shared" si="1880"/>
        <v>0</v>
      </c>
      <c r="AM3874" s="6" t="e">
        <f t="shared" si="1874"/>
        <v>#NUM!</v>
      </c>
      <c r="AN3874" s="8">
        <f t="shared" si="1850"/>
        <v>0</v>
      </c>
      <c r="AO3874" s="7" t="e">
        <f t="shared" si="1881"/>
        <v>#DIV/0!</v>
      </c>
      <c r="AP3874" s="6"/>
      <c r="AQ3874" s="5"/>
    </row>
    <row r="3875" spans="1:43" ht="38.25" hidden="1" x14ac:dyDescent="0.25">
      <c r="A3875" s="28">
        <v>1408</v>
      </c>
      <c r="B3875" s="27">
        <v>78181507</v>
      </c>
      <c r="C3875" s="26">
        <v>8714102</v>
      </c>
      <c r="D3875" s="25">
        <v>200027</v>
      </c>
      <c r="E3875" s="24" t="s">
        <v>3</v>
      </c>
      <c r="F3875" s="23" t="s">
        <v>103</v>
      </c>
      <c r="G3875" s="22" t="s">
        <v>1</v>
      </c>
      <c r="H3875" s="21">
        <v>1</v>
      </c>
      <c r="I3875" s="20" t="s">
        <v>9</v>
      </c>
      <c r="J3875" s="20" t="s">
        <v>9</v>
      </c>
      <c r="K3875" s="20" t="s">
        <v>9</v>
      </c>
      <c r="L3875" s="17" t="s">
        <v>9</v>
      </c>
      <c r="M3875" s="17">
        <v>0</v>
      </c>
      <c r="N3875" s="17">
        <v>0</v>
      </c>
      <c r="O3875" s="16">
        <v>0</v>
      </c>
      <c r="P3875" s="18">
        <v>0</v>
      </c>
      <c r="Q3875" s="17" t="s">
        <v>9</v>
      </c>
      <c r="R3875" s="17" t="s">
        <v>9</v>
      </c>
      <c r="S3875" s="17" t="s">
        <v>9</v>
      </c>
      <c r="T3875" s="15" t="str">
        <f t="shared" si="1879"/>
        <v xml:space="preserve">NO APLICA </v>
      </c>
      <c r="U3875" s="20"/>
      <c r="V3875" s="20"/>
      <c r="W3875" s="20"/>
      <c r="X3875" s="20"/>
      <c r="Y3875" s="20"/>
      <c r="Z3875" s="20"/>
      <c r="AA3875" s="20"/>
      <c r="AB3875" s="13"/>
      <c r="AC3875" s="12">
        <f t="shared" si="1866"/>
        <v>0</v>
      </c>
      <c r="AD3875" s="6">
        <f t="shared" si="1867"/>
        <v>0</v>
      </c>
      <c r="AE3875" s="6">
        <f t="shared" si="1868"/>
        <v>0</v>
      </c>
      <c r="AF3875" s="6">
        <f t="shared" si="1869"/>
        <v>0</v>
      </c>
      <c r="AG3875" s="9">
        <f t="shared" si="1870"/>
        <v>0</v>
      </c>
      <c r="AH3875" s="11">
        <f t="shared" si="1871"/>
        <v>0</v>
      </c>
      <c r="AI3875" s="11">
        <f t="shared" si="1872"/>
        <v>0</v>
      </c>
      <c r="AJ3875" s="10">
        <f t="shared" si="1873"/>
        <v>0</v>
      </c>
      <c r="AK3875" s="9">
        <f t="shared" si="1865"/>
        <v>0</v>
      </c>
      <c r="AL3875" s="9">
        <f t="shared" si="1880"/>
        <v>0</v>
      </c>
      <c r="AM3875" s="6" t="e">
        <f t="shared" si="1874"/>
        <v>#NUM!</v>
      </c>
      <c r="AN3875" s="8">
        <f t="shared" si="1850"/>
        <v>0</v>
      </c>
      <c r="AO3875" s="7" t="e">
        <f t="shared" si="1881"/>
        <v>#DIV/0!</v>
      </c>
      <c r="AP3875" s="6"/>
      <c r="AQ3875" s="5"/>
    </row>
    <row r="3876" spans="1:43" ht="38.25" hidden="1" x14ac:dyDescent="0.25">
      <c r="A3876" s="28">
        <v>1409</v>
      </c>
      <c r="B3876" s="27">
        <v>78181507</v>
      </c>
      <c r="C3876" s="26">
        <v>8714102</v>
      </c>
      <c r="D3876" s="25">
        <v>200027</v>
      </c>
      <c r="E3876" s="24" t="s">
        <v>3</v>
      </c>
      <c r="F3876" s="23" t="s">
        <v>102</v>
      </c>
      <c r="G3876" s="22" t="s">
        <v>1</v>
      </c>
      <c r="H3876" s="21">
        <v>1</v>
      </c>
      <c r="I3876" s="20" t="s">
        <v>9</v>
      </c>
      <c r="J3876" s="20" t="s">
        <v>9</v>
      </c>
      <c r="K3876" s="20" t="s">
        <v>9</v>
      </c>
      <c r="L3876" s="17" t="s">
        <v>9</v>
      </c>
      <c r="M3876" s="17">
        <v>0</v>
      </c>
      <c r="N3876" s="17">
        <v>0</v>
      </c>
      <c r="O3876" s="16">
        <v>0</v>
      </c>
      <c r="P3876" s="18">
        <v>0</v>
      </c>
      <c r="Q3876" s="17" t="s">
        <v>9</v>
      </c>
      <c r="R3876" s="17" t="s">
        <v>9</v>
      </c>
      <c r="S3876" s="17" t="s">
        <v>9</v>
      </c>
      <c r="T3876" s="15" t="str">
        <f t="shared" si="1879"/>
        <v xml:space="preserve">NO APLICA </v>
      </c>
      <c r="U3876" s="20"/>
      <c r="V3876" s="20"/>
      <c r="W3876" s="20"/>
      <c r="X3876" s="20"/>
      <c r="Y3876" s="20"/>
      <c r="Z3876" s="20"/>
      <c r="AA3876" s="20"/>
      <c r="AB3876" s="13"/>
      <c r="AC3876" s="12">
        <f t="shared" si="1866"/>
        <v>0</v>
      </c>
      <c r="AD3876" s="6">
        <f t="shared" si="1867"/>
        <v>0</v>
      </c>
      <c r="AE3876" s="6">
        <f t="shared" si="1868"/>
        <v>0</v>
      </c>
      <c r="AF3876" s="6">
        <f t="shared" si="1869"/>
        <v>0</v>
      </c>
      <c r="AG3876" s="9">
        <f t="shared" si="1870"/>
        <v>0</v>
      </c>
      <c r="AH3876" s="11">
        <f t="shared" si="1871"/>
        <v>0</v>
      </c>
      <c r="AI3876" s="11">
        <f t="shared" si="1872"/>
        <v>0</v>
      </c>
      <c r="AJ3876" s="10">
        <f t="shared" si="1873"/>
        <v>0</v>
      </c>
      <c r="AK3876" s="9">
        <f t="shared" si="1865"/>
        <v>0</v>
      </c>
      <c r="AL3876" s="9">
        <f t="shared" si="1880"/>
        <v>0</v>
      </c>
      <c r="AM3876" s="6" t="e">
        <f t="shared" si="1874"/>
        <v>#NUM!</v>
      </c>
      <c r="AN3876" s="8">
        <f t="shared" si="1850"/>
        <v>0</v>
      </c>
      <c r="AO3876" s="7" t="e">
        <f t="shared" si="1881"/>
        <v>#DIV/0!</v>
      </c>
      <c r="AP3876" s="6"/>
      <c r="AQ3876" s="5"/>
    </row>
    <row r="3877" spans="1:43" ht="38.25" hidden="1" x14ac:dyDescent="0.25">
      <c r="A3877" s="28">
        <v>1410</v>
      </c>
      <c r="B3877" s="27">
        <v>78181507</v>
      </c>
      <c r="C3877" s="26">
        <v>8714102</v>
      </c>
      <c r="D3877" s="25">
        <v>200027</v>
      </c>
      <c r="E3877" s="24" t="s">
        <v>3</v>
      </c>
      <c r="F3877" s="23" t="s">
        <v>101</v>
      </c>
      <c r="G3877" s="22" t="s">
        <v>1</v>
      </c>
      <c r="H3877" s="21">
        <v>1</v>
      </c>
      <c r="I3877" s="20" t="s">
        <v>9</v>
      </c>
      <c r="J3877" s="20" t="s">
        <v>9</v>
      </c>
      <c r="K3877" s="20" t="s">
        <v>9</v>
      </c>
      <c r="L3877" s="17" t="s">
        <v>9</v>
      </c>
      <c r="M3877" s="17">
        <v>0</v>
      </c>
      <c r="N3877" s="17">
        <v>0</v>
      </c>
      <c r="O3877" s="16">
        <v>0</v>
      </c>
      <c r="P3877" s="18">
        <v>0</v>
      </c>
      <c r="Q3877" s="17" t="s">
        <v>9</v>
      </c>
      <c r="R3877" s="17" t="s">
        <v>9</v>
      </c>
      <c r="S3877" s="17" t="s">
        <v>9</v>
      </c>
      <c r="T3877" s="15" t="str">
        <f t="shared" si="1879"/>
        <v xml:space="preserve">NO APLICA </v>
      </c>
      <c r="U3877" s="20"/>
      <c r="V3877" s="20"/>
      <c r="W3877" s="20"/>
      <c r="X3877" s="20"/>
      <c r="Y3877" s="20"/>
      <c r="Z3877" s="20"/>
      <c r="AA3877" s="20"/>
      <c r="AB3877" s="13"/>
      <c r="AC3877" s="12">
        <f t="shared" si="1866"/>
        <v>0</v>
      </c>
      <c r="AD3877" s="6">
        <f t="shared" si="1867"/>
        <v>0</v>
      </c>
      <c r="AE3877" s="6">
        <f t="shared" si="1868"/>
        <v>0</v>
      </c>
      <c r="AF3877" s="6">
        <f t="shared" si="1869"/>
        <v>0</v>
      </c>
      <c r="AG3877" s="9">
        <f t="shared" si="1870"/>
        <v>0</v>
      </c>
      <c r="AH3877" s="11">
        <f t="shared" si="1871"/>
        <v>0</v>
      </c>
      <c r="AI3877" s="11">
        <f t="shared" si="1872"/>
        <v>0</v>
      </c>
      <c r="AJ3877" s="10">
        <f t="shared" si="1873"/>
        <v>0</v>
      </c>
      <c r="AK3877" s="9">
        <f t="shared" si="1865"/>
        <v>0</v>
      </c>
      <c r="AL3877" s="9">
        <f t="shared" si="1880"/>
        <v>0</v>
      </c>
      <c r="AM3877" s="6" t="e">
        <f t="shared" si="1874"/>
        <v>#NUM!</v>
      </c>
      <c r="AN3877" s="8">
        <f t="shared" ref="AN3877:AN3940" si="1882">STDEVA(L3877,P3877,T3877,AF3877)</f>
        <v>0</v>
      </c>
      <c r="AO3877" s="7" t="e">
        <f t="shared" si="1881"/>
        <v>#DIV/0!</v>
      </c>
      <c r="AP3877" s="6"/>
      <c r="AQ3877" s="5"/>
    </row>
    <row r="3878" spans="1:43" ht="25.5" hidden="1" x14ac:dyDescent="0.25">
      <c r="A3878" s="28">
        <v>1411</v>
      </c>
      <c r="B3878" s="27">
        <v>78181507</v>
      </c>
      <c r="C3878" s="26">
        <v>8714102</v>
      </c>
      <c r="D3878" s="25">
        <v>200027</v>
      </c>
      <c r="E3878" s="24" t="s">
        <v>3</v>
      </c>
      <c r="F3878" s="23" t="s">
        <v>100</v>
      </c>
      <c r="G3878" s="22" t="s">
        <v>1</v>
      </c>
      <c r="H3878" s="21">
        <v>1</v>
      </c>
      <c r="I3878" s="20" t="s">
        <v>9</v>
      </c>
      <c r="J3878" s="20" t="s">
        <v>9</v>
      </c>
      <c r="K3878" s="20" t="s">
        <v>9</v>
      </c>
      <c r="L3878" s="17" t="s">
        <v>9</v>
      </c>
      <c r="M3878" s="17">
        <v>0</v>
      </c>
      <c r="N3878" s="17">
        <v>0</v>
      </c>
      <c r="O3878" s="16">
        <v>0</v>
      </c>
      <c r="P3878" s="18">
        <v>0</v>
      </c>
      <c r="Q3878" s="17" t="s">
        <v>9</v>
      </c>
      <c r="R3878" s="17" t="s">
        <v>9</v>
      </c>
      <c r="S3878" s="17" t="s">
        <v>9</v>
      </c>
      <c r="T3878" s="15" t="str">
        <f t="shared" si="1879"/>
        <v xml:space="preserve">NO APLICA </v>
      </c>
      <c r="U3878" s="20"/>
      <c r="V3878" s="20"/>
      <c r="W3878" s="20"/>
      <c r="X3878" s="20"/>
      <c r="Y3878" s="20"/>
      <c r="Z3878" s="20"/>
      <c r="AA3878" s="20"/>
      <c r="AB3878" s="13"/>
      <c r="AC3878" s="12">
        <f t="shared" ref="AC3878:AC3909" si="1883">+AB3878*19%</f>
        <v>0</v>
      </c>
      <c r="AD3878" s="6">
        <f t="shared" ref="AD3878:AD3909" si="1884">+AB3878+AC3878</f>
        <v>0</v>
      </c>
      <c r="AE3878" s="6">
        <f t="shared" ref="AE3878:AE3909" si="1885">+AD3878*5.1%</f>
        <v>0</v>
      </c>
      <c r="AF3878" s="6">
        <f t="shared" ref="AF3878:AF3909" si="1886">+AD3878+AE3878</f>
        <v>0</v>
      </c>
      <c r="AG3878" s="9">
        <f t="shared" ref="AG3878:AG3909" si="1887">MIN(L3878,P3878,T3878)</f>
        <v>0</v>
      </c>
      <c r="AH3878" s="11">
        <f t="shared" ref="AH3878:AH3909" si="1888">MAX(L3878,P3878,T3878,AF3878)</f>
        <v>0</v>
      </c>
      <c r="AI3878" s="11">
        <f t="shared" ref="AI3878:AI3909" si="1889">MEDIAN(L3878,P3878,T3878,AF3878)</f>
        <v>0</v>
      </c>
      <c r="AJ3878" s="10">
        <f t="shared" ref="AJ3878:AJ3909" si="1890">AVERAGE(L3878,P3878,T3878,AF3878)</f>
        <v>0</v>
      </c>
      <c r="AK3878" s="9">
        <f t="shared" si="1865"/>
        <v>0</v>
      </c>
      <c r="AL3878" s="9">
        <f t="shared" si="1880"/>
        <v>0</v>
      </c>
      <c r="AM3878" s="6" t="e">
        <f t="shared" ref="AM3878:AM3909" si="1891">HARMEAN(L3878,P3878,T3878)</f>
        <v>#NUM!</v>
      </c>
      <c r="AN3878" s="8">
        <f t="shared" si="1882"/>
        <v>0</v>
      </c>
      <c r="AO3878" s="7" t="e">
        <f t="shared" si="1881"/>
        <v>#DIV/0!</v>
      </c>
      <c r="AP3878" s="6"/>
      <c r="AQ3878" s="5"/>
    </row>
    <row r="3879" spans="1:43" ht="25.5" hidden="1" x14ac:dyDescent="0.25">
      <c r="A3879" s="28">
        <v>1412</v>
      </c>
      <c r="B3879" s="27">
        <v>78181507</v>
      </c>
      <c r="C3879" s="26">
        <v>8714102</v>
      </c>
      <c r="D3879" s="25">
        <v>200027</v>
      </c>
      <c r="E3879" s="24" t="s">
        <v>3</v>
      </c>
      <c r="F3879" s="23" t="s">
        <v>99</v>
      </c>
      <c r="G3879" s="22" t="s">
        <v>1</v>
      </c>
      <c r="H3879" s="21">
        <v>1</v>
      </c>
      <c r="I3879" s="20" t="s">
        <v>9</v>
      </c>
      <c r="J3879" s="20" t="s">
        <v>9</v>
      </c>
      <c r="K3879" s="20" t="s">
        <v>9</v>
      </c>
      <c r="L3879" s="17" t="s">
        <v>9</v>
      </c>
      <c r="M3879" s="17">
        <v>0</v>
      </c>
      <c r="N3879" s="17">
        <v>0</v>
      </c>
      <c r="O3879" s="16">
        <v>0</v>
      </c>
      <c r="P3879" s="18">
        <v>0</v>
      </c>
      <c r="Q3879" s="17" t="s">
        <v>9</v>
      </c>
      <c r="R3879" s="17" t="s">
        <v>9</v>
      </c>
      <c r="S3879" s="17" t="s">
        <v>9</v>
      </c>
      <c r="T3879" s="15" t="str">
        <f t="shared" si="1879"/>
        <v xml:space="preserve">NO APLICA </v>
      </c>
      <c r="U3879" s="20"/>
      <c r="V3879" s="20"/>
      <c r="W3879" s="20"/>
      <c r="X3879" s="20"/>
      <c r="Y3879" s="20"/>
      <c r="Z3879" s="20"/>
      <c r="AA3879" s="20"/>
      <c r="AB3879" s="13"/>
      <c r="AC3879" s="12">
        <f t="shared" si="1883"/>
        <v>0</v>
      </c>
      <c r="AD3879" s="6">
        <f t="shared" si="1884"/>
        <v>0</v>
      </c>
      <c r="AE3879" s="6">
        <f t="shared" si="1885"/>
        <v>0</v>
      </c>
      <c r="AF3879" s="6">
        <f t="shared" si="1886"/>
        <v>0</v>
      </c>
      <c r="AG3879" s="9">
        <f t="shared" si="1887"/>
        <v>0</v>
      </c>
      <c r="AH3879" s="11">
        <f t="shared" si="1888"/>
        <v>0</v>
      </c>
      <c r="AI3879" s="11">
        <f t="shared" si="1889"/>
        <v>0</v>
      </c>
      <c r="AJ3879" s="10">
        <f t="shared" si="1890"/>
        <v>0</v>
      </c>
      <c r="AK3879" s="9">
        <f t="shared" si="1865"/>
        <v>0</v>
      </c>
      <c r="AL3879" s="9">
        <f t="shared" si="1880"/>
        <v>0</v>
      </c>
      <c r="AM3879" s="6" t="e">
        <f t="shared" si="1891"/>
        <v>#NUM!</v>
      </c>
      <c r="AN3879" s="8">
        <f t="shared" si="1882"/>
        <v>0</v>
      </c>
      <c r="AO3879" s="7" t="e">
        <f t="shared" si="1881"/>
        <v>#DIV/0!</v>
      </c>
      <c r="AP3879" s="6"/>
      <c r="AQ3879" s="5"/>
    </row>
    <row r="3880" spans="1:43" ht="38.25" hidden="1" x14ac:dyDescent="0.25">
      <c r="A3880" s="28">
        <v>1413</v>
      </c>
      <c r="B3880" s="27">
        <v>78181507</v>
      </c>
      <c r="C3880" s="26">
        <v>8714102</v>
      </c>
      <c r="D3880" s="25">
        <v>200027</v>
      </c>
      <c r="E3880" s="24" t="s">
        <v>3</v>
      </c>
      <c r="F3880" s="23" t="s">
        <v>98</v>
      </c>
      <c r="G3880" s="22" t="s">
        <v>1</v>
      </c>
      <c r="H3880" s="21">
        <v>1</v>
      </c>
      <c r="I3880" s="20" t="s">
        <v>9</v>
      </c>
      <c r="J3880" s="20" t="s">
        <v>9</v>
      </c>
      <c r="K3880" s="20" t="s">
        <v>9</v>
      </c>
      <c r="L3880" s="17" t="s">
        <v>9</v>
      </c>
      <c r="M3880" s="17">
        <v>0</v>
      </c>
      <c r="N3880" s="17">
        <v>0</v>
      </c>
      <c r="O3880" s="16">
        <v>0</v>
      </c>
      <c r="P3880" s="18">
        <v>0</v>
      </c>
      <c r="Q3880" s="17" t="s">
        <v>9</v>
      </c>
      <c r="R3880" s="17" t="s">
        <v>9</v>
      </c>
      <c r="S3880" s="17" t="s">
        <v>9</v>
      </c>
      <c r="T3880" s="15" t="str">
        <f t="shared" si="1879"/>
        <v xml:space="preserve">NO APLICA </v>
      </c>
      <c r="U3880" s="20"/>
      <c r="V3880" s="20"/>
      <c r="W3880" s="20"/>
      <c r="X3880" s="20"/>
      <c r="Y3880" s="20"/>
      <c r="Z3880" s="20"/>
      <c r="AA3880" s="20"/>
      <c r="AB3880" s="13"/>
      <c r="AC3880" s="12">
        <f t="shared" si="1883"/>
        <v>0</v>
      </c>
      <c r="AD3880" s="6">
        <f t="shared" si="1884"/>
        <v>0</v>
      </c>
      <c r="AE3880" s="6">
        <f t="shared" si="1885"/>
        <v>0</v>
      </c>
      <c r="AF3880" s="6">
        <f t="shared" si="1886"/>
        <v>0</v>
      </c>
      <c r="AG3880" s="9">
        <f t="shared" si="1887"/>
        <v>0</v>
      </c>
      <c r="AH3880" s="11">
        <f t="shared" si="1888"/>
        <v>0</v>
      </c>
      <c r="AI3880" s="11">
        <f t="shared" si="1889"/>
        <v>0</v>
      </c>
      <c r="AJ3880" s="10">
        <f t="shared" si="1890"/>
        <v>0</v>
      </c>
      <c r="AK3880" s="9">
        <f t="shared" si="1865"/>
        <v>0</v>
      </c>
      <c r="AL3880" s="9">
        <f t="shared" si="1880"/>
        <v>0</v>
      </c>
      <c r="AM3880" s="6" t="e">
        <f t="shared" si="1891"/>
        <v>#NUM!</v>
      </c>
      <c r="AN3880" s="8">
        <f t="shared" si="1882"/>
        <v>0</v>
      </c>
      <c r="AO3880" s="7" t="e">
        <f t="shared" si="1881"/>
        <v>#DIV/0!</v>
      </c>
      <c r="AP3880" s="6"/>
      <c r="AQ3880" s="5"/>
    </row>
    <row r="3881" spans="1:43" ht="25.5" hidden="1" x14ac:dyDescent="0.25">
      <c r="A3881" s="28">
        <v>1414</v>
      </c>
      <c r="B3881" s="27">
        <v>78181507</v>
      </c>
      <c r="C3881" s="26">
        <v>8714102</v>
      </c>
      <c r="D3881" s="25">
        <v>200027</v>
      </c>
      <c r="E3881" s="24" t="s">
        <v>3</v>
      </c>
      <c r="F3881" s="23" t="s">
        <v>97</v>
      </c>
      <c r="G3881" s="22" t="s">
        <v>1</v>
      </c>
      <c r="H3881" s="21">
        <v>1</v>
      </c>
      <c r="I3881" s="20" t="s">
        <v>9</v>
      </c>
      <c r="J3881" s="20" t="s">
        <v>9</v>
      </c>
      <c r="K3881" s="20" t="s">
        <v>9</v>
      </c>
      <c r="L3881" s="17" t="s">
        <v>9</v>
      </c>
      <c r="M3881" s="17">
        <v>0</v>
      </c>
      <c r="N3881" s="17">
        <v>0</v>
      </c>
      <c r="O3881" s="16">
        <v>0</v>
      </c>
      <c r="P3881" s="18">
        <v>0</v>
      </c>
      <c r="Q3881" s="17" t="s">
        <v>9</v>
      </c>
      <c r="R3881" s="17" t="s">
        <v>9</v>
      </c>
      <c r="S3881" s="17" t="s">
        <v>9</v>
      </c>
      <c r="T3881" s="15" t="str">
        <f t="shared" si="1879"/>
        <v xml:space="preserve">NO APLICA </v>
      </c>
      <c r="U3881" s="20"/>
      <c r="V3881" s="20"/>
      <c r="W3881" s="20"/>
      <c r="X3881" s="20"/>
      <c r="Y3881" s="20"/>
      <c r="Z3881" s="20"/>
      <c r="AA3881" s="20"/>
      <c r="AB3881" s="13"/>
      <c r="AC3881" s="12">
        <f t="shared" si="1883"/>
        <v>0</v>
      </c>
      <c r="AD3881" s="6">
        <f t="shared" si="1884"/>
        <v>0</v>
      </c>
      <c r="AE3881" s="6">
        <f t="shared" si="1885"/>
        <v>0</v>
      </c>
      <c r="AF3881" s="6">
        <f t="shared" si="1886"/>
        <v>0</v>
      </c>
      <c r="AG3881" s="9">
        <f t="shared" si="1887"/>
        <v>0</v>
      </c>
      <c r="AH3881" s="11">
        <f t="shared" si="1888"/>
        <v>0</v>
      </c>
      <c r="AI3881" s="11">
        <f t="shared" si="1889"/>
        <v>0</v>
      </c>
      <c r="AJ3881" s="10">
        <f t="shared" si="1890"/>
        <v>0</v>
      </c>
      <c r="AK3881" s="9">
        <f t="shared" si="1865"/>
        <v>0</v>
      </c>
      <c r="AL3881" s="9">
        <f t="shared" si="1880"/>
        <v>0</v>
      </c>
      <c r="AM3881" s="6" t="e">
        <f t="shared" si="1891"/>
        <v>#NUM!</v>
      </c>
      <c r="AN3881" s="8">
        <f t="shared" si="1882"/>
        <v>0</v>
      </c>
      <c r="AO3881" s="7" t="e">
        <f t="shared" si="1881"/>
        <v>#DIV/0!</v>
      </c>
      <c r="AP3881" s="6"/>
      <c r="AQ3881" s="5"/>
    </row>
    <row r="3882" spans="1:43" ht="25.5" hidden="1" x14ac:dyDescent="0.25">
      <c r="A3882" s="28">
        <v>1415</v>
      </c>
      <c r="B3882" s="27">
        <v>78181507</v>
      </c>
      <c r="C3882" s="26">
        <v>8714102</v>
      </c>
      <c r="D3882" s="25">
        <v>200027</v>
      </c>
      <c r="E3882" s="24" t="s">
        <v>3</v>
      </c>
      <c r="F3882" s="23" t="s">
        <v>96</v>
      </c>
      <c r="G3882" s="22" t="s">
        <v>1</v>
      </c>
      <c r="H3882" s="21">
        <v>1</v>
      </c>
      <c r="I3882" s="20" t="s">
        <v>9</v>
      </c>
      <c r="J3882" s="20" t="s">
        <v>9</v>
      </c>
      <c r="K3882" s="20" t="s">
        <v>9</v>
      </c>
      <c r="L3882" s="17" t="s">
        <v>9</v>
      </c>
      <c r="M3882" s="17">
        <v>0</v>
      </c>
      <c r="N3882" s="17">
        <v>0</v>
      </c>
      <c r="O3882" s="16">
        <v>0</v>
      </c>
      <c r="P3882" s="18">
        <v>0</v>
      </c>
      <c r="Q3882" s="17" t="s">
        <v>9</v>
      </c>
      <c r="R3882" s="17" t="s">
        <v>9</v>
      </c>
      <c r="S3882" s="17" t="s">
        <v>9</v>
      </c>
      <c r="T3882" s="15" t="str">
        <f t="shared" si="1879"/>
        <v xml:space="preserve">NO APLICA </v>
      </c>
      <c r="U3882" s="20"/>
      <c r="V3882" s="20"/>
      <c r="W3882" s="20"/>
      <c r="X3882" s="20"/>
      <c r="Y3882" s="20"/>
      <c r="Z3882" s="20"/>
      <c r="AA3882" s="20"/>
      <c r="AB3882" s="13"/>
      <c r="AC3882" s="12">
        <f t="shared" si="1883"/>
        <v>0</v>
      </c>
      <c r="AD3882" s="6">
        <f t="shared" si="1884"/>
        <v>0</v>
      </c>
      <c r="AE3882" s="6">
        <f t="shared" si="1885"/>
        <v>0</v>
      </c>
      <c r="AF3882" s="6">
        <f t="shared" si="1886"/>
        <v>0</v>
      </c>
      <c r="AG3882" s="9">
        <f t="shared" si="1887"/>
        <v>0</v>
      </c>
      <c r="AH3882" s="11">
        <f t="shared" si="1888"/>
        <v>0</v>
      </c>
      <c r="AI3882" s="11">
        <f t="shared" si="1889"/>
        <v>0</v>
      </c>
      <c r="AJ3882" s="10">
        <f t="shared" si="1890"/>
        <v>0</v>
      </c>
      <c r="AK3882" s="9">
        <f t="shared" si="1865"/>
        <v>0</v>
      </c>
      <c r="AL3882" s="9">
        <f t="shared" si="1880"/>
        <v>0</v>
      </c>
      <c r="AM3882" s="6" t="e">
        <f t="shared" si="1891"/>
        <v>#NUM!</v>
      </c>
      <c r="AN3882" s="8">
        <f t="shared" si="1882"/>
        <v>0</v>
      </c>
      <c r="AO3882" s="7" t="e">
        <f t="shared" si="1881"/>
        <v>#DIV/0!</v>
      </c>
      <c r="AP3882" s="6"/>
      <c r="AQ3882" s="5"/>
    </row>
    <row r="3883" spans="1:43" ht="38.25" x14ac:dyDescent="0.25">
      <c r="A3883" s="28">
        <v>1416</v>
      </c>
      <c r="B3883" s="27">
        <v>78181507</v>
      </c>
      <c r="C3883" s="26">
        <v>8714102</v>
      </c>
      <c r="D3883" s="25">
        <v>200027</v>
      </c>
      <c r="E3883" s="24" t="s">
        <v>3</v>
      </c>
      <c r="F3883" s="23" t="s">
        <v>95</v>
      </c>
      <c r="G3883" s="22" t="s">
        <v>1</v>
      </c>
      <c r="H3883" s="21">
        <v>1</v>
      </c>
      <c r="I3883" s="20">
        <v>844934.35885714286</v>
      </c>
      <c r="J3883" s="20">
        <f>+I3883*0.19</f>
        <v>160537.52818285715</v>
      </c>
      <c r="K3883" s="19">
        <f>+I3883+J3883</f>
        <v>1005471.8870399999</v>
      </c>
      <c r="L3883" s="15">
        <f>+H3883*K3883</f>
        <v>1005471.8870399999</v>
      </c>
      <c r="M3883" s="17">
        <v>693421.84873949585</v>
      </c>
      <c r="N3883" s="17">
        <v>131750.15126050421</v>
      </c>
      <c r="O3883" s="16">
        <v>825172</v>
      </c>
      <c r="P3883" s="18">
        <v>825172</v>
      </c>
      <c r="Q3883" s="17">
        <v>642057.14285714284</v>
      </c>
      <c r="R3883" s="17">
        <v>121990.85714285714</v>
      </c>
      <c r="S3883" s="16">
        <v>764048</v>
      </c>
      <c r="T3883" s="15">
        <f t="shared" si="1879"/>
        <v>764048</v>
      </c>
      <c r="U3883" s="14"/>
      <c r="V3883" s="14"/>
      <c r="W3883" s="14"/>
      <c r="X3883" s="14"/>
      <c r="Y3883" s="14"/>
      <c r="Z3883" s="14"/>
      <c r="AA3883" s="14"/>
      <c r="AB3883" s="13"/>
      <c r="AC3883" s="12">
        <f t="shared" si="1883"/>
        <v>0</v>
      </c>
      <c r="AD3883" s="6">
        <f t="shared" si="1884"/>
        <v>0</v>
      </c>
      <c r="AE3883" s="6">
        <f t="shared" si="1885"/>
        <v>0</v>
      </c>
      <c r="AF3883" s="6">
        <f t="shared" si="1886"/>
        <v>0</v>
      </c>
      <c r="AG3883" s="9">
        <f t="shared" si="1887"/>
        <v>764048</v>
      </c>
      <c r="AH3883" s="11">
        <f t="shared" si="1888"/>
        <v>1005471.8870399999</v>
      </c>
      <c r="AI3883" s="11">
        <f t="shared" si="1889"/>
        <v>794610</v>
      </c>
      <c r="AJ3883" s="10">
        <f t="shared" si="1890"/>
        <v>648672.97175999999</v>
      </c>
      <c r="AK3883" s="9">
        <f t="shared" si="1865"/>
        <v>779329</v>
      </c>
      <c r="AL3883" s="9">
        <f t="shared" si="1880"/>
        <v>900040.94351999997</v>
      </c>
      <c r="AM3883" s="6">
        <f t="shared" si="1891"/>
        <v>853425.64189226483</v>
      </c>
      <c r="AN3883" s="8">
        <f t="shared" si="1882"/>
        <v>444426.74475027539</v>
      </c>
      <c r="AO3883" s="7">
        <f t="shared" si="1881"/>
        <v>0.55930172631891795</v>
      </c>
      <c r="AP3883" s="6">
        <f>+AM3883</f>
        <v>853425.64189226483</v>
      </c>
      <c r="AQ3883" s="5" t="s">
        <v>0</v>
      </c>
    </row>
    <row r="3884" spans="1:43" ht="38.25" hidden="1" x14ac:dyDescent="0.25">
      <c r="A3884" s="28">
        <v>1417</v>
      </c>
      <c r="B3884" s="27">
        <v>78181507</v>
      </c>
      <c r="C3884" s="26">
        <v>8714102</v>
      </c>
      <c r="D3884" s="25">
        <v>200027</v>
      </c>
      <c r="E3884" s="24" t="s">
        <v>3</v>
      </c>
      <c r="F3884" s="23" t="s">
        <v>94</v>
      </c>
      <c r="G3884" s="22" t="s">
        <v>1</v>
      </c>
      <c r="H3884" s="21">
        <v>1</v>
      </c>
      <c r="I3884" s="20" t="s">
        <v>9</v>
      </c>
      <c r="J3884" s="20" t="s">
        <v>9</v>
      </c>
      <c r="K3884" s="20" t="s">
        <v>9</v>
      </c>
      <c r="L3884" s="17" t="s">
        <v>9</v>
      </c>
      <c r="M3884" s="17">
        <v>0</v>
      </c>
      <c r="N3884" s="17">
        <v>0</v>
      </c>
      <c r="O3884" s="16">
        <v>0</v>
      </c>
      <c r="P3884" s="18">
        <v>0</v>
      </c>
      <c r="Q3884" s="17" t="s">
        <v>9</v>
      </c>
      <c r="R3884" s="17" t="s">
        <v>9</v>
      </c>
      <c r="S3884" s="17" t="s">
        <v>9</v>
      </c>
      <c r="T3884" s="15" t="str">
        <f t="shared" si="1879"/>
        <v xml:space="preserve">NO APLICA </v>
      </c>
      <c r="U3884" s="20"/>
      <c r="V3884" s="20"/>
      <c r="W3884" s="20"/>
      <c r="X3884" s="20"/>
      <c r="Y3884" s="20"/>
      <c r="Z3884" s="20"/>
      <c r="AA3884" s="20"/>
      <c r="AB3884" s="13"/>
      <c r="AC3884" s="12">
        <f t="shared" si="1883"/>
        <v>0</v>
      </c>
      <c r="AD3884" s="6">
        <f t="shared" si="1884"/>
        <v>0</v>
      </c>
      <c r="AE3884" s="6">
        <f t="shared" si="1885"/>
        <v>0</v>
      </c>
      <c r="AF3884" s="6">
        <f t="shared" si="1886"/>
        <v>0</v>
      </c>
      <c r="AG3884" s="9">
        <f t="shared" si="1887"/>
        <v>0</v>
      </c>
      <c r="AH3884" s="11">
        <f t="shared" si="1888"/>
        <v>0</v>
      </c>
      <c r="AI3884" s="11">
        <f t="shared" si="1889"/>
        <v>0</v>
      </c>
      <c r="AJ3884" s="10">
        <f t="shared" si="1890"/>
        <v>0</v>
      </c>
      <c r="AK3884" s="9">
        <f t="shared" si="1865"/>
        <v>0</v>
      </c>
      <c r="AL3884" s="9">
        <f t="shared" si="1880"/>
        <v>0</v>
      </c>
      <c r="AM3884" s="6" t="e">
        <f t="shared" si="1891"/>
        <v>#NUM!</v>
      </c>
      <c r="AN3884" s="8">
        <f t="shared" si="1882"/>
        <v>0</v>
      </c>
      <c r="AO3884" s="7" t="e">
        <f t="shared" si="1881"/>
        <v>#DIV/0!</v>
      </c>
      <c r="AP3884" s="6"/>
      <c r="AQ3884" s="5"/>
    </row>
    <row r="3885" spans="1:43" ht="38.25" hidden="1" x14ac:dyDescent="0.25">
      <c r="A3885" s="28">
        <v>1418</v>
      </c>
      <c r="B3885" s="27">
        <v>78181507</v>
      </c>
      <c r="C3885" s="26">
        <v>8714102</v>
      </c>
      <c r="D3885" s="25">
        <v>200027</v>
      </c>
      <c r="E3885" s="24" t="s">
        <v>3</v>
      </c>
      <c r="F3885" s="23" t="s">
        <v>93</v>
      </c>
      <c r="G3885" s="22" t="s">
        <v>1</v>
      </c>
      <c r="H3885" s="21">
        <v>1</v>
      </c>
      <c r="I3885" s="20" t="s">
        <v>9</v>
      </c>
      <c r="J3885" s="20" t="s">
        <v>9</v>
      </c>
      <c r="K3885" s="20" t="s">
        <v>9</v>
      </c>
      <c r="L3885" s="17" t="s">
        <v>9</v>
      </c>
      <c r="M3885" s="17">
        <v>0</v>
      </c>
      <c r="N3885" s="17">
        <v>0</v>
      </c>
      <c r="O3885" s="16">
        <v>0</v>
      </c>
      <c r="P3885" s="18">
        <v>0</v>
      </c>
      <c r="Q3885" s="17" t="s">
        <v>9</v>
      </c>
      <c r="R3885" s="17" t="s">
        <v>9</v>
      </c>
      <c r="S3885" s="17" t="s">
        <v>9</v>
      </c>
      <c r="T3885" s="15" t="str">
        <f t="shared" si="1879"/>
        <v xml:space="preserve">NO APLICA </v>
      </c>
      <c r="U3885" s="20"/>
      <c r="V3885" s="20"/>
      <c r="W3885" s="20"/>
      <c r="X3885" s="20"/>
      <c r="Y3885" s="20"/>
      <c r="Z3885" s="20"/>
      <c r="AA3885" s="20"/>
      <c r="AB3885" s="13"/>
      <c r="AC3885" s="12">
        <f t="shared" si="1883"/>
        <v>0</v>
      </c>
      <c r="AD3885" s="6">
        <f t="shared" si="1884"/>
        <v>0</v>
      </c>
      <c r="AE3885" s="6">
        <f t="shared" si="1885"/>
        <v>0</v>
      </c>
      <c r="AF3885" s="6">
        <f t="shared" si="1886"/>
        <v>0</v>
      </c>
      <c r="AG3885" s="9">
        <f t="shared" si="1887"/>
        <v>0</v>
      </c>
      <c r="AH3885" s="11">
        <f t="shared" si="1888"/>
        <v>0</v>
      </c>
      <c r="AI3885" s="11">
        <f t="shared" si="1889"/>
        <v>0</v>
      </c>
      <c r="AJ3885" s="10">
        <f t="shared" si="1890"/>
        <v>0</v>
      </c>
      <c r="AK3885" s="9">
        <f t="shared" si="1865"/>
        <v>0</v>
      </c>
      <c r="AL3885" s="9">
        <f t="shared" si="1880"/>
        <v>0</v>
      </c>
      <c r="AM3885" s="6" t="e">
        <f t="shared" si="1891"/>
        <v>#NUM!</v>
      </c>
      <c r="AN3885" s="8">
        <f t="shared" si="1882"/>
        <v>0</v>
      </c>
      <c r="AO3885" s="7" t="e">
        <f t="shared" si="1881"/>
        <v>#DIV/0!</v>
      </c>
      <c r="AP3885" s="6"/>
      <c r="AQ3885" s="5"/>
    </row>
    <row r="3886" spans="1:43" ht="38.25" x14ac:dyDescent="0.25">
      <c r="A3886" s="28">
        <v>1419</v>
      </c>
      <c r="B3886" s="27">
        <v>78181507</v>
      </c>
      <c r="C3886" s="26">
        <v>8714102</v>
      </c>
      <c r="D3886" s="25">
        <v>200027</v>
      </c>
      <c r="E3886" s="24" t="s">
        <v>3</v>
      </c>
      <c r="F3886" s="23" t="s">
        <v>92</v>
      </c>
      <c r="G3886" s="22" t="s">
        <v>1</v>
      </c>
      <c r="H3886" s="21">
        <v>1</v>
      </c>
      <c r="I3886" s="20">
        <v>377709.48317647062</v>
      </c>
      <c r="J3886" s="20">
        <f>+I3886*0.19</f>
        <v>71764.801803529423</v>
      </c>
      <c r="K3886" s="19">
        <f>+I3886+J3886</f>
        <v>449474.28498000005</v>
      </c>
      <c r="L3886" s="15">
        <f>+H3886*K3886</f>
        <v>449474.28498000005</v>
      </c>
      <c r="M3886" s="17">
        <v>307109.24369747902</v>
      </c>
      <c r="N3886" s="17">
        <v>58350.756302521011</v>
      </c>
      <c r="O3886" s="16">
        <v>365460</v>
      </c>
      <c r="P3886" s="18">
        <v>365460</v>
      </c>
      <c r="Q3886" s="17">
        <v>287017.64705882355</v>
      </c>
      <c r="R3886" s="17">
        <v>54533.352941176476</v>
      </c>
      <c r="S3886" s="16">
        <v>341551</v>
      </c>
      <c r="T3886" s="15">
        <f t="shared" si="1879"/>
        <v>341551</v>
      </c>
      <c r="U3886" s="14"/>
      <c r="V3886" s="14"/>
      <c r="W3886" s="14"/>
      <c r="X3886" s="14"/>
      <c r="Y3886" s="14"/>
      <c r="Z3886" s="14"/>
      <c r="AA3886" s="14"/>
      <c r="AB3886" s="13"/>
      <c r="AC3886" s="12">
        <f t="shared" si="1883"/>
        <v>0</v>
      </c>
      <c r="AD3886" s="6">
        <f t="shared" si="1884"/>
        <v>0</v>
      </c>
      <c r="AE3886" s="6">
        <f t="shared" si="1885"/>
        <v>0</v>
      </c>
      <c r="AF3886" s="6">
        <f t="shared" si="1886"/>
        <v>0</v>
      </c>
      <c r="AG3886" s="9">
        <f t="shared" si="1887"/>
        <v>341551</v>
      </c>
      <c r="AH3886" s="11">
        <f t="shared" si="1888"/>
        <v>449474.28498000005</v>
      </c>
      <c r="AI3886" s="11">
        <f t="shared" si="1889"/>
        <v>353505.5</v>
      </c>
      <c r="AJ3886" s="10">
        <f t="shared" si="1890"/>
        <v>289121.321245</v>
      </c>
      <c r="AK3886" s="9">
        <f t="shared" si="1865"/>
        <v>347528.25</v>
      </c>
      <c r="AL3886" s="9">
        <f t="shared" si="1880"/>
        <v>401489.89249</v>
      </c>
      <c r="AM3886" s="6">
        <f t="shared" si="1891"/>
        <v>380280.21970987896</v>
      </c>
      <c r="AN3886" s="8">
        <f t="shared" si="1882"/>
        <v>198226.02962734606</v>
      </c>
      <c r="AO3886" s="7">
        <f t="shared" si="1881"/>
        <v>0.56074383461458466</v>
      </c>
      <c r="AP3886" s="6">
        <f>+AM3886</f>
        <v>380280.21970987896</v>
      </c>
      <c r="AQ3886" s="5" t="s">
        <v>0</v>
      </c>
    </row>
    <row r="3887" spans="1:43" ht="38.25" x14ac:dyDescent="0.25">
      <c r="A3887" s="28">
        <v>1420</v>
      </c>
      <c r="B3887" s="27">
        <v>78181507</v>
      </c>
      <c r="C3887" s="26">
        <v>8714102</v>
      </c>
      <c r="D3887" s="25">
        <v>200027</v>
      </c>
      <c r="E3887" s="24" t="s">
        <v>3</v>
      </c>
      <c r="F3887" s="23" t="s">
        <v>91</v>
      </c>
      <c r="G3887" s="22" t="s">
        <v>1</v>
      </c>
      <c r="H3887" s="21">
        <v>1</v>
      </c>
      <c r="I3887" s="20">
        <v>377709.48317647062</v>
      </c>
      <c r="J3887" s="20">
        <f>+I3887*0.19</f>
        <v>71764.801803529423</v>
      </c>
      <c r="K3887" s="19">
        <f>+I3887+J3887</f>
        <v>449474.28498000005</v>
      </c>
      <c r="L3887" s="15">
        <f>+H3887*K3887</f>
        <v>449474.28498000005</v>
      </c>
      <c r="M3887" s="17">
        <v>307109.24369747902</v>
      </c>
      <c r="N3887" s="17">
        <v>58350.756302521011</v>
      </c>
      <c r="O3887" s="16">
        <v>365460</v>
      </c>
      <c r="P3887" s="18">
        <v>365460</v>
      </c>
      <c r="Q3887" s="17">
        <v>287017.64705882355</v>
      </c>
      <c r="R3887" s="17">
        <v>54533.352941176476</v>
      </c>
      <c r="S3887" s="16">
        <v>341551</v>
      </c>
      <c r="T3887" s="15">
        <f t="shared" si="1879"/>
        <v>341551</v>
      </c>
      <c r="U3887" s="14"/>
      <c r="V3887" s="14"/>
      <c r="W3887" s="14"/>
      <c r="X3887" s="14"/>
      <c r="Y3887" s="14"/>
      <c r="Z3887" s="14"/>
      <c r="AA3887" s="14"/>
      <c r="AB3887" s="13"/>
      <c r="AC3887" s="12">
        <f t="shared" si="1883"/>
        <v>0</v>
      </c>
      <c r="AD3887" s="6">
        <f t="shared" si="1884"/>
        <v>0</v>
      </c>
      <c r="AE3887" s="6">
        <f t="shared" si="1885"/>
        <v>0</v>
      </c>
      <c r="AF3887" s="6">
        <f t="shared" si="1886"/>
        <v>0</v>
      </c>
      <c r="AG3887" s="9">
        <f t="shared" si="1887"/>
        <v>341551</v>
      </c>
      <c r="AH3887" s="11">
        <f t="shared" si="1888"/>
        <v>449474.28498000005</v>
      </c>
      <c r="AI3887" s="11">
        <f t="shared" si="1889"/>
        <v>353505.5</v>
      </c>
      <c r="AJ3887" s="10">
        <f t="shared" si="1890"/>
        <v>289121.321245</v>
      </c>
      <c r="AK3887" s="9">
        <f t="shared" si="1865"/>
        <v>347528.25</v>
      </c>
      <c r="AL3887" s="9">
        <f t="shared" si="1880"/>
        <v>401489.89249</v>
      </c>
      <c r="AM3887" s="6">
        <f t="shared" si="1891"/>
        <v>380280.21970987896</v>
      </c>
      <c r="AN3887" s="8">
        <f t="shared" si="1882"/>
        <v>198226.02962734606</v>
      </c>
      <c r="AO3887" s="7">
        <f t="shared" si="1881"/>
        <v>0.56074383461458466</v>
      </c>
      <c r="AP3887" s="6">
        <f>+AM3887</f>
        <v>380280.21970987896</v>
      </c>
      <c r="AQ3887" s="5" t="s">
        <v>0</v>
      </c>
    </row>
    <row r="3888" spans="1:43" ht="25.5" hidden="1" x14ac:dyDescent="0.25">
      <c r="A3888" s="28">
        <v>1421</v>
      </c>
      <c r="B3888" s="27">
        <v>78181507</v>
      </c>
      <c r="C3888" s="26">
        <v>8714102</v>
      </c>
      <c r="D3888" s="25">
        <v>200027</v>
      </c>
      <c r="E3888" s="24" t="s">
        <v>3</v>
      </c>
      <c r="F3888" s="23" t="s">
        <v>90</v>
      </c>
      <c r="G3888" s="22" t="s">
        <v>1</v>
      </c>
      <c r="H3888" s="21">
        <v>1</v>
      </c>
      <c r="I3888" s="20" t="s">
        <v>9</v>
      </c>
      <c r="J3888" s="20" t="s">
        <v>9</v>
      </c>
      <c r="K3888" s="20" t="s">
        <v>9</v>
      </c>
      <c r="L3888" s="17" t="s">
        <v>9</v>
      </c>
      <c r="M3888" s="17">
        <v>0</v>
      </c>
      <c r="N3888" s="17">
        <v>0</v>
      </c>
      <c r="O3888" s="16">
        <v>0</v>
      </c>
      <c r="P3888" s="18">
        <v>0</v>
      </c>
      <c r="Q3888" s="17" t="s">
        <v>9</v>
      </c>
      <c r="R3888" s="17" t="s">
        <v>9</v>
      </c>
      <c r="S3888" s="17" t="s">
        <v>9</v>
      </c>
      <c r="T3888" s="15" t="str">
        <f t="shared" si="1879"/>
        <v xml:space="preserve">NO APLICA </v>
      </c>
      <c r="U3888" s="20"/>
      <c r="V3888" s="20"/>
      <c r="W3888" s="20"/>
      <c r="X3888" s="20"/>
      <c r="Y3888" s="20"/>
      <c r="Z3888" s="20"/>
      <c r="AA3888" s="20"/>
      <c r="AB3888" s="13"/>
      <c r="AC3888" s="12">
        <f t="shared" si="1883"/>
        <v>0</v>
      </c>
      <c r="AD3888" s="6">
        <f t="shared" si="1884"/>
        <v>0</v>
      </c>
      <c r="AE3888" s="6">
        <f t="shared" si="1885"/>
        <v>0</v>
      </c>
      <c r="AF3888" s="6">
        <f t="shared" si="1886"/>
        <v>0</v>
      </c>
      <c r="AG3888" s="9">
        <f t="shared" si="1887"/>
        <v>0</v>
      </c>
      <c r="AH3888" s="11">
        <f t="shared" si="1888"/>
        <v>0</v>
      </c>
      <c r="AI3888" s="11">
        <f t="shared" si="1889"/>
        <v>0</v>
      </c>
      <c r="AJ3888" s="10">
        <f t="shared" si="1890"/>
        <v>0</v>
      </c>
      <c r="AK3888" s="9">
        <f t="shared" si="1865"/>
        <v>0</v>
      </c>
      <c r="AL3888" s="9">
        <f t="shared" si="1880"/>
        <v>0</v>
      </c>
      <c r="AM3888" s="6" t="e">
        <f t="shared" si="1891"/>
        <v>#NUM!</v>
      </c>
      <c r="AN3888" s="8">
        <f t="shared" si="1882"/>
        <v>0</v>
      </c>
      <c r="AO3888" s="7" t="e">
        <f t="shared" si="1881"/>
        <v>#DIV/0!</v>
      </c>
      <c r="AP3888" s="6"/>
      <c r="AQ3888" s="5"/>
    </row>
    <row r="3889" spans="1:43" ht="38.25" x14ac:dyDescent="0.25">
      <c r="A3889" s="28">
        <v>1422</v>
      </c>
      <c r="B3889" s="27">
        <v>78181507</v>
      </c>
      <c r="C3889" s="26">
        <v>8714102</v>
      </c>
      <c r="D3889" s="25">
        <v>200027</v>
      </c>
      <c r="E3889" s="24" t="s">
        <v>3</v>
      </c>
      <c r="F3889" s="23" t="s">
        <v>89</v>
      </c>
      <c r="G3889" s="22" t="s">
        <v>1</v>
      </c>
      <c r="H3889" s="21">
        <v>1</v>
      </c>
      <c r="I3889" s="20">
        <v>377709.48317647062</v>
      </c>
      <c r="J3889" s="20">
        <f t="shared" ref="J3889:J3922" si="1892">+I3889*0.19</f>
        <v>71764.801803529423</v>
      </c>
      <c r="K3889" s="19">
        <f t="shared" ref="K3889:K3922" si="1893">+I3889+J3889</f>
        <v>449474.28498000005</v>
      </c>
      <c r="L3889" s="15">
        <f t="shared" ref="L3889:L3922" si="1894">+H3889*K3889</f>
        <v>449474.28498000005</v>
      </c>
      <c r="M3889" s="17">
        <v>304238.65546218486</v>
      </c>
      <c r="N3889" s="17">
        <v>57805.344537815123</v>
      </c>
      <c r="O3889" s="16">
        <v>362044</v>
      </c>
      <c r="P3889" s="18">
        <v>362044</v>
      </c>
      <c r="Q3889" s="17">
        <v>287017.64705882355</v>
      </c>
      <c r="R3889" s="17">
        <v>54533.352941176476</v>
      </c>
      <c r="S3889" s="16">
        <v>341551</v>
      </c>
      <c r="T3889" s="15">
        <f t="shared" si="1879"/>
        <v>341551</v>
      </c>
      <c r="U3889" s="14"/>
      <c r="V3889" s="14"/>
      <c r="W3889" s="14"/>
      <c r="X3889" s="14"/>
      <c r="Y3889" s="14"/>
      <c r="Z3889" s="14"/>
      <c r="AA3889" s="14"/>
      <c r="AB3889" s="13"/>
      <c r="AC3889" s="12">
        <f t="shared" si="1883"/>
        <v>0</v>
      </c>
      <c r="AD3889" s="6">
        <f t="shared" si="1884"/>
        <v>0</v>
      </c>
      <c r="AE3889" s="6">
        <f t="shared" si="1885"/>
        <v>0</v>
      </c>
      <c r="AF3889" s="6">
        <f t="shared" si="1886"/>
        <v>0</v>
      </c>
      <c r="AG3889" s="9">
        <f t="shared" si="1887"/>
        <v>341551</v>
      </c>
      <c r="AH3889" s="11">
        <f t="shared" si="1888"/>
        <v>449474.28498000005</v>
      </c>
      <c r="AI3889" s="11">
        <f t="shared" si="1889"/>
        <v>351797.5</v>
      </c>
      <c r="AJ3889" s="10">
        <f t="shared" si="1890"/>
        <v>288267.321245</v>
      </c>
      <c r="AK3889" s="9">
        <f t="shared" si="1865"/>
        <v>346674.25</v>
      </c>
      <c r="AL3889" s="9">
        <f t="shared" si="1880"/>
        <v>400635.89249</v>
      </c>
      <c r="AM3889" s="6">
        <f t="shared" si="1891"/>
        <v>379039.75645695854</v>
      </c>
      <c r="AN3889" s="8">
        <f t="shared" si="1882"/>
        <v>197794.40706974021</v>
      </c>
      <c r="AO3889" s="7">
        <f t="shared" si="1881"/>
        <v>0.56223937654400669</v>
      </c>
      <c r="AP3889" s="6">
        <f t="shared" ref="AP3889:AP3922" si="1895">+AM3889</f>
        <v>379039.75645695854</v>
      </c>
      <c r="AQ3889" s="5" t="s">
        <v>0</v>
      </c>
    </row>
    <row r="3890" spans="1:43" ht="38.25" x14ac:dyDescent="0.25">
      <c r="A3890" s="28">
        <v>1423</v>
      </c>
      <c r="B3890" s="27">
        <v>78181507</v>
      </c>
      <c r="C3890" s="26">
        <v>8714102</v>
      </c>
      <c r="D3890" s="25">
        <v>200027</v>
      </c>
      <c r="E3890" s="24" t="s">
        <v>3</v>
      </c>
      <c r="F3890" s="23" t="s">
        <v>88</v>
      </c>
      <c r="G3890" s="22" t="s">
        <v>1</v>
      </c>
      <c r="H3890" s="21">
        <v>1</v>
      </c>
      <c r="I3890" s="20">
        <v>377709.48317647062</v>
      </c>
      <c r="J3890" s="20">
        <f t="shared" si="1892"/>
        <v>71764.801803529423</v>
      </c>
      <c r="K3890" s="19">
        <f t="shared" si="1893"/>
        <v>449474.28498000005</v>
      </c>
      <c r="L3890" s="15">
        <f t="shared" si="1894"/>
        <v>449474.28498000005</v>
      </c>
      <c r="M3890" s="17">
        <v>312849.57983193279</v>
      </c>
      <c r="N3890" s="17">
        <v>59441.420168067227</v>
      </c>
      <c r="O3890" s="16">
        <v>372291</v>
      </c>
      <c r="P3890" s="18">
        <v>372291</v>
      </c>
      <c r="Q3890" s="17">
        <v>287017.64705882355</v>
      </c>
      <c r="R3890" s="17">
        <v>54533.352941176476</v>
      </c>
      <c r="S3890" s="16">
        <v>341551</v>
      </c>
      <c r="T3890" s="15">
        <f t="shared" si="1879"/>
        <v>341551</v>
      </c>
      <c r="U3890" s="14"/>
      <c r="V3890" s="14"/>
      <c r="W3890" s="14"/>
      <c r="X3890" s="14"/>
      <c r="Y3890" s="14"/>
      <c r="Z3890" s="14"/>
      <c r="AA3890" s="14"/>
      <c r="AB3890" s="13"/>
      <c r="AC3890" s="12">
        <f t="shared" si="1883"/>
        <v>0</v>
      </c>
      <c r="AD3890" s="6">
        <f t="shared" si="1884"/>
        <v>0</v>
      </c>
      <c r="AE3890" s="6">
        <f t="shared" si="1885"/>
        <v>0</v>
      </c>
      <c r="AF3890" s="6">
        <f t="shared" si="1886"/>
        <v>0</v>
      </c>
      <c r="AG3890" s="9">
        <f t="shared" si="1887"/>
        <v>341551</v>
      </c>
      <c r="AH3890" s="11">
        <f t="shared" si="1888"/>
        <v>449474.28498000005</v>
      </c>
      <c r="AI3890" s="11">
        <f t="shared" si="1889"/>
        <v>356921</v>
      </c>
      <c r="AJ3890" s="10">
        <f t="shared" si="1890"/>
        <v>290829.071245</v>
      </c>
      <c r="AK3890" s="9">
        <f t="shared" si="1865"/>
        <v>349236</v>
      </c>
      <c r="AL3890" s="9">
        <f t="shared" si="1880"/>
        <v>403197.64249</v>
      </c>
      <c r="AM3890" s="6">
        <f t="shared" si="1891"/>
        <v>382715.90340422129</v>
      </c>
      <c r="AN3890" s="8">
        <f t="shared" si="1882"/>
        <v>199130.28600672912</v>
      </c>
      <c r="AO3890" s="7">
        <f t="shared" si="1881"/>
        <v>0.5579113753652184</v>
      </c>
      <c r="AP3890" s="6">
        <f t="shared" si="1895"/>
        <v>382715.90340422129</v>
      </c>
      <c r="AQ3890" s="5" t="s">
        <v>0</v>
      </c>
    </row>
    <row r="3891" spans="1:43" ht="38.25" x14ac:dyDescent="0.25">
      <c r="A3891" s="28">
        <v>1424</v>
      </c>
      <c r="B3891" s="27">
        <v>78181507</v>
      </c>
      <c r="C3891" s="26">
        <v>8714102</v>
      </c>
      <c r="D3891" s="25">
        <v>200027</v>
      </c>
      <c r="E3891" s="24" t="s">
        <v>3</v>
      </c>
      <c r="F3891" s="23" t="s">
        <v>87</v>
      </c>
      <c r="G3891" s="22" t="s">
        <v>1</v>
      </c>
      <c r="H3891" s="21">
        <v>1</v>
      </c>
      <c r="I3891" s="20">
        <v>138973.0173277311</v>
      </c>
      <c r="J3891" s="20">
        <f t="shared" si="1892"/>
        <v>26404.873292268909</v>
      </c>
      <c r="K3891" s="19">
        <f t="shared" si="1893"/>
        <v>165377.89062000002</v>
      </c>
      <c r="L3891" s="15">
        <f t="shared" si="1894"/>
        <v>165377.89062000002</v>
      </c>
      <c r="M3891" s="17">
        <v>112996.63865546219</v>
      </c>
      <c r="N3891" s="17">
        <v>21469.361344537814</v>
      </c>
      <c r="O3891" s="16">
        <v>134466</v>
      </c>
      <c r="P3891" s="18">
        <v>134466</v>
      </c>
      <c r="Q3891" s="17">
        <v>105604.20168067227</v>
      </c>
      <c r="R3891" s="17">
        <v>20064.798319327732</v>
      </c>
      <c r="S3891" s="16">
        <v>125669</v>
      </c>
      <c r="T3891" s="15">
        <f t="shared" si="1879"/>
        <v>125669</v>
      </c>
      <c r="U3891" s="14"/>
      <c r="V3891" s="14"/>
      <c r="W3891" s="14"/>
      <c r="X3891" s="14"/>
      <c r="Y3891" s="14"/>
      <c r="Z3891" s="14"/>
      <c r="AA3891" s="14"/>
      <c r="AB3891" s="13"/>
      <c r="AC3891" s="12">
        <f t="shared" si="1883"/>
        <v>0</v>
      </c>
      <c r="AD3891" s="6">
        <f t="shared" si="1884"/>
        <v>0</v>
      </c>
      <c r="AE3891" s="6">
        <f t="shared" si="1885"/>
        <v>0</v>
      </c>
      <c r="AF3891" s="6">
        <f t="shared" si="1886"/>
        <v>0</v>
      </c>
      <c r="AG3891" s="9">
        <f t="shared" si="1887"/>
        <v>125669</v>
      </c>
      <c r="AH3891" s="11">
        <f t="shared" si="1888"/>
        <v>165377.89062000002</v>
      </c>
      <c r="AI3891" s="11">
        <f t="shared" si="1889"/>
        <v>130067.5</v>
      </c>
      <c r="AJ3891" s="10">
        <f t="shared" si="1890"/>
        <v>106378.22265500001</v>
      </c>
      <c r="AK3891" s="9">
        <f t="shared" si="1865"/>
        <v>127868.25</v>
      </c>
      <c r="AL3891" s="9">
        <f t="shared" si="1880"/>
        <v>147722.69531000001</v>
      </c>
      <c r="AM3891" s="6">
        <f t="shared" si="1891"/>
        <v>139918.88878606647</v>
      </c>
      <c r="AN3891" s="8">
        <f t="shared" si="1882"/>
        <v>72934.546917021595</v>
      </c>
      <c r="AO3891" s="7">
        <f t="shared" si="1881"/>
        <v>0.56074382083934571</v>
      </c>
      <c r="AP3891" s="6">
        <f t="shared" si="1895"/>
        <v>139918.88878606647</v>
      </c>
      <c r="AQ3891" s="5" t="s">
        <v>0</v>
      </c>
    </row>
    <row r="3892" spans="1:43" ht="25.5" x14ac:dyDescent="0.25">
      <c r="A3892" s="28">
        <v>1425</v>
      </c>
      <c r="B3892" s="27">
        <v>78181507</v>
      </c>
      <c r="C3892" s="26">
        <v>8714102</v>
      </c>
      <c r="D3892" s="25">
        <v>200027</v>
      </c>
      <c r="E3892" s="24" t="s">
        <v>3</v>
      </c>
      <c r="F3892" s="23" t="s">
        <v>86</v>
      </c>
      <c r="G3892" s="22" t="s">
        <v>1</v>
      </c>
      <c r="H3892" s="21">
        <v>1</v>
      </c>
      <c r="I3892" s="20">
        <v>796535.04736134456</v>
      </c>
      <c r="J3892" s="20">
        <f t="shared" si="1892"/>
        <v>151341.65899865548</v>
      </c>
      <c r="K3892" s="19">
        <f t="shared" si="1893"/>
        <v>947876.70636000007</v>
      </c>
      <c r="L3892" s="15">
        <f t="shared" si="1894"/>
        <v>947876.70636000007</v>
      </c>
      <c r="M3892" s="17">
        <v>647648.73949579836</v>
      </c>
      <c r="N3892" s="17">
        <v>123053.26050420169</v>
      </c>
      <c r="O3892" s="16">
        <v>770702</v>
      </c>
      <c r="P3892" s="18">
        <v>770702</v>
      </c>
      <c r="Q3892" s="17">
        <v>605278.99159663869</v>
      </c>
      <c r="R3892" s="17">
        <v>115003.00840336135</v>
      </c>
      <c r="S3892" s="16">
        <v>720282</v>
      </c>
      <c r="T3892" s="15">
        <f t="shared" si="1879"/>
        <v>720282</v>
      </c>
      <c r="U3892" s="14"/>
      <c r="V3892" s="14"/>
      <c r="W3892" s="14"/>
      <c r="X3892" s="14"/>
      <c r="Y3892" s="14"/>
      <c r="Z3892" s="14"/>
      <c r="AA3892" s="14"/>
      <c r="AB3892" s="13"/>
      <c r="AC3892" s="12">
        <f t="shared" si="1883"/>
        <v>0</v>
      </c>
      <c r="AD3892" s="6">
        <f t="shared" si="1884"/>
        <v>0</v>
      </c>
      <c r="AE3892" s="6">
        <f t="shared" si="1885"/>
        <v>0</v>
      </c>
      <c r="AF3892" s="6">
        <f t="shared" si="1886"/>
        <v>0</v>
      </c>
      <c r="AG3892" s="9">
        <f t="shared" si="1887"/>
        <v>720282</v>
      </c>
      <c r="AH3892" s="11">
        <f t="shared" si="1888"/>
        <v>947876.70636000007</v>
      </c>
      <c r="AI3892" s="11">
        <f t="shared" si="1889"/>
        <v>745492</v>
      </c>
      <c r="AJ3892" s="10">
        <f t="shared" si="1890"/>
        <v>609715.17659000005</v>
      </c>
      <c r="AK3892" s="9">
        <f t="shared" si="1865"/>
        <v>732887</v>
      </c>
      <c r="AL3892" s="9">
        <f t="shared" si="1880"/>
        <v>846684.35318000009</v>
      </c>
      <c r="AM3892" s="6">
        <f t="shared" si="1891"/>
        <v>801956.12801636138</v>
      </c>
      <c r="AN3892" s="8">
        <f t="shared" si="1882"/>
        <v>418030.14107086509</v>
      </c>
      <c r="AO3892" s="7">
        <f t="shared" si="1881"/>
        <v>0.56074396649577074</v>
      </c>
      <c r="AP3892" s="6">
        <f t="shared" si="1895"/>
        <v>801956.12801636138</v>
      </c>
      <c r="AQ3892" s="5" t="s">
        <v>0</v>
      </c>
    </row>
    <row r="3893" spans="1:43" ht="25.5" x14ac:dyDescent="0.25">
      <c r="A3893" s="28">
        <v>1426</v>
      </c>
      <c r="B3893" s="27">
        <v>78181507</v>
      </c>
      <c r="C3893" s="26">
        <v>8714102</v>
      </c>
      <c r="D3893" s="25">
        <v>200027</v>
      </c>
      <c r="E3893" s="24" t="s">
        <v>3</v>
      </c>
      <c r="F3893" s="23" t="s">
        <v>85</v>
      </c>
      <c r="G3893" s="22" t="s">
        <v>1</v>
      </c>
      <c r="H3893" s="21">
        <v>1</v>
      </c>
      <c r="I3893" s="20">
        <v>830033.92648739507</v>
      </c>
      <c r="J3893" s="20">
        <f t="shared" si="1892"/>
        <v>157706.44603260508</v>
      </c>
      <c r="K3893" s="19">
        <f t="shared" si="1893"/>
        <v>987740.37252000021</v>
      </c>
      <c r="L3893" s="15">
        <f t="shared" si="1894"/>
        <v>987740.37252000021</v>
      </c>
      <c r="M3893" s="17">
        <v>687500</v>
      </c>
      <c r="N3893" s="17">
        <v>130625</v>
      </c>
      <c r="O3893" s="16">
        <v>818125</v>
      </c>
      <c r="P3893" s="18">
        <v>818125</v>
      </c>
      <c r="Q3893" s="17">
        <v>630734.45378151268</v>
      </c>
      <c r="R3893" s="17">
        <v>119839.5462184874</v>
      </c>
      <c r="S3893" s="16">
        <v>750574.00000000012</v>
      </c>
      <c r="T3893" s="15">
        <f t="shared" si="1879"/>
        <v>750574.00000000012</v>
      </c>
      <c r="U3893" s="14"/>
      <c r="V3893" s="14"/>
      <c r="W3893" s="14"/>
      <c r="X3893" s="14"/>
      <c r="Y3893" s="14"/>
      <c r="Z3893" s="14"/>
      <c r="AA3893" s="14"/>
      <c r="AB3893" s="13"/>
      <c r="AC3893" s="12">
        <f t="shared" si="1883"/>
        <v>0</v>
      </c>
      <c r="AD3893" s="6">
        <f t="shared" si="1884"/>
        <v>0</v>
      </c>
      <c r="AE3893" s="6">
        <f t="shared" si="1885"/>
        <v>0</v>
      </c>
      <c r="AF3893" s="6">
        <f t="shared" si="1886"/>
        <v>0</v>
      </c>
      <c r="AG3893" s="9">
        <f t="shared" si="1887"/>
        <v>750574.00000000012</v>
      </c>
      <c r="AH3893" s="11">
        <f t="shared" si="1888"/>
        <v>987740.37252000021</v>
      </c>
      <c r="AI3893" s="11">
        <f t="shared" si="1889"/>
        <v>784349.5</v>
      </c>
      <c r="AJ3893" s="10">
        <f t="shared" si="1890"/>
        <v>639109.84313000005</v>
      </c>
      <c r="AK3893" s="9">
        <f t="shared" si="1865"/>
        <v>767461.75</v>
      </c>
      <c r="AL3893" s="9">
        <f t="shared" si="1880"/>
        <v>886044.9362600001</v>
      </c>
      <c r="AM3893" s="6">
        <f t="shared" si="1891"/>
        <v>841035.21485647187</v>
      </c>
      <c r="AN3893" s="8">
        <f t="shared" si="1882"/>
        <v>437597.73089918087</v>
      </c>
      <c r="AO3893" s="7">
        <f t="shared" si="1881"/>
        <v>0.55791165915090257</v>
      </c>
      <c r="AP3893" s="6">
        <f t="shared" si="1895"/>
        <v>841035.21485647187</v>
      </c>
      <c r="AQ3893" s="5" t="s">
        <v>0</v>
      </c>
    </row>
    <row r="3894" spans="1:43" ht="38.25" x14ac:dyDescent="0.25">
      <c r="A3894" s="28">
        <v>1427</v>
      </c>
      <c r="B3894" s="27">
        <v>78181507</v>
      </c>
      <c r="C3894" s="26">
        <v>8714102</v>
      </c>
      <c r="D3894" s="25">
        <v>200027</v>
      </c>
      <c r="E3894" s="24" t="s">
        <v>3</v>
      </c>
      <c r="F3894" s="23" t="s">
        <v>84</v>
      </c>
      <c r="G3894" s="22" t="s">
        <v>1</v>
      </c>
      <c r="H3894" s="21">
        <v>1</v>
      </c>
      <c r="I3894" s="20">
        <v>745483.87028571428</v>
      </c>
      <c r="J3894" s="20">
        <f t="shared" si="1892"/>
        <v>141641.93535428573</v>
      </c>
      <c r="K3894" s="19">
        <f t="shared" si="1893"/>
        <v>887125.80564000004</v>
      </c>
      <c r="L3894" s="15">
        <f t="shared" si="1894"/>
        <v>887125.80564000004</v>
      </c>
      <c r="M3894" s="17">
        <v>611804.20168067224</v>
      </c>
      <c r="N3894" s="17">
        <v>116242.79831932773</v>
      </c>
      <c r="O3894" s="16">
        <v>728047</v>
      </c>
      <c r="P3894" s="18">
        <v>728047</v>
      </c>
      <c r="Q3894" s="17">
        <v>566485.71428571432</v>
      </c>
      <c r="R3894" s="17">
        <v>107632.28571428572</v>
      </c>
      <c r="S3894" s="16">
        <v>674118</v>
      </c>
      <c r="T3894" s="15">
        <f t="shared" si="1879"/>
        <v>674118</v>
      </c>
      <c r="U3894" s="14"/>
      <c r="V3894" s="14"/>
      <c r="W3894" s="14"/>
      <c r="X3894" s="14"/>
      <c r="Y3894" s="14"/>
      <c r="Z3894" s="14"/>
      <c r="AA3894" s="14"/>
      <c r="AB3894" s="13"/>
      <c r="AC3894" s="12">
        <f t="shared" si="1883"/>
        <v>0</v>
      </c>
      <c r="AD3894" s="6">
        <f t="shared" si="1884"/>
        <v>0</v>
      </c>
      <c r="AE3894" s="6">
        <f t="shared" si="1885"/>
        <v>0</v>
      </c>
      <c r="AF3894" s="6">
        <f t="shared" si="1886"/>
        <v>0</v>
      </c>
      <c r="AG3894" s="9">
        <f t="shared" si="1887"/>
        <v>674118</v>
      </c>
      <c r="AH3894" s="11">
        <f t="shared" si="1888"/>
        <v>887125.80564000004</v>
      </c>
      <c r="AI3894" s="11">
        <f t="shared" si="1889"/>
        <v>701082.5</v>
      </c>
      <c r="AJ3894" s="10">
        <f t="shared" si="1890"/>
        <v>572322.70140999998</v>
      </c>
      <c r="AK3894" s="9">
        <f t="shared" si="1865"/>
        <v>687600.25</v>
      </c>
      <c r="AL3894" s="9">
        <f t="shared" si="1880"/>
        <v>794104.15281999996</v>
      </c>
      <c r="AM3894" s="6">
        <f t="shared" si="1891"/>
        <v>752975.50486137625</v>
      </c>
      <c r="AN3894" s="8">
        <f t="shared" si="1882"/>
        <v>392116.7381314137</v>
      </c>
      <c r="AO3894" s="7">
        <f t="shared" si="1881"/>
        <v>0.55930184840074271</v>
      </c>
      <c r="AP3894" s="6">
        <f t="shared" si="1895"/>
        <v>752975.50486137625</v>
      </c>
      <c r="AQ3894" s="5" t="s">
        <v>0</v>
      </c>
    </row>
    <row r="3895" spans="1:43" ht="25.5" x14ac:dyDescent="0.25">
      <c r="A3895" s="28">
        <v>1428</v>
      </c>
      <c r="B3895" s="27">
        <v>78181507</v>
      </c>
      <c r="C3895" s="26">
        <v>8714102</v>
      </c>
      <c r="D3895" s="25">
        <v>200027</v>
      </c>
      <c r="E3895" s="24" t="s">
        <v>3</v>
      </c>
      <c r="F3895" s="23" t="s">
        <v>83</v>
      </c>
      <c r="G3895" s="22" t="s">
        <v>1</v>
      </c>
      <c r="H3895" s="21">
        <v>1</v>
      </c>
      <c r="I3895" s="20">
        <v>661179.31623529422</v>
      </c>
      <c r="J3895" s="20">
        <f t="shared" si="1892"/>
        <v>125624.07008470591</v>
      </c>
      <c r="K3895" s="19">
        <f t="shared" si="1893"/>
        <v>786803.38632000017</v>
      </c>
      <c r="L3895" s="15">
        <f t="shared" si="1894"/>
        <v>786803.38632000017</v>
      </c>
      <c r="M3895" s="17">
        <v>532568.90756302525</v>
      </c>
      <c r="N3895" s="17">
        <v>101188.0924369748</v>
      </c>
      <c r="O3895" s="16">
        <v>633757</v>
      </c>
      <c r="P3895" s="18">
        <v>633757</v>
      </c>
      <c r="Q3895" s="17">
        <v>502423.52941176476</v>
      </c>
      <c r="R3895" s="17">
        <v>95460.470588235301</v>
      </c>
      <c r="S3895" s="16">
        <v>597884</v>
      </c>
      <c r="T3895" s="15">
        <f t="shared" si="1879"/>
        <v>597884</v>
      </c>
      <c r="U3895" s="14"/>
      <c r="V3895" s="14"/>
      <c r="W3895" s="14"/>
      <c r="X3895" s="14"/>
      <c r="Y3895" s="14"/>
      <c r="Z3895" s="14"/>
      <c r="AA3895" s="14"/>
      <c r="AB3895" s="13"/>
      <c r="AC3895" s="12">
        <f t="shared" si="1883"/>
        <v>0</v>
      </c>
      <c r="AD3895" s="6">
        <f t="shared" si="1884"/>
        <v>0</v>
      </c>
      <c r="AE3895" s="6">
        <f t="shared" si="1885"/>
        <v>0</v>
      </c>
      <c r="AF3895" s="6">
        <f t="shared" si="1886"/>
        <v>0</v>
      </c>
      <c r="AG3895" s="9">
        <f t="shared" si="1887"/>
        <v>597884</v>
      </c>
      <c r="AH3895" s="11">
        <f t="shared" si="1888"/>
        <v>786803.38632000017</v>
      </c>
      <c r="AI3895" s="11">
        <f t="shared" si="1889"/>
        <v>615820.5</v>
      </c>
      <c r="AJ3895" s="10">
        <f t="shared" si="1890"/>
        <v>504611.09658000001</v>
      </c>
      <c r="AK3895" s="9">
        <f t="shared" si="1865"/>
        <v>606852.25</v>
      </c>
      <c r="AL3895" s="9">
        <f t="shared" si="1880"/>
        <v>701311.94316000002</v>
      </c>
      <c r="AM3895" s="6">
        <f t="shared" si="1891"/>
        <v>663507.97937821271</v>
      </c>
      <c r="AN3895" s="8">
        <f t="shared" si="1882"/>
        <v>346238.5237871618</v>
      </c>
      <c r="AO3895" s="7">
        <f t="shared" si="1881"/>
        <v>0.56223935998746677</v>
      </c>
      <c r="AP3895" s="6">
        <f t="shared" si="1895"/>
        <v>663507.97937821271</v>
      </c>
      <c r="AQ3895" s="5" t="s">
        <v>0</v>
      </c>
    </row>
    <row r="3896" spans="1:43" ht="25.5" x14ac:dyDescent="0.25">
      <c r="A3896" s="28">
        <v>1429</v>
      </c>
      <c r="B3896" s="27">
        <v>78181507</v>
      </c>
      <c r="C3896" s="26">
        <v>8714102</v>
      </c>
      <c r="D3896" s="25">
        <v>200027</v>
      </c>
      <c r="E3896" s="24" t="s">
        <v>3</v>
      </c>
      <c r="F3896" s="23" t="s">
        <v>82</v>
      </c>
      <c r="G3896" s="22" t="s">
        <v>1</v>
      </c>
      <c r="H3896" s="21">
        <v>1</v>
      </c>
      <c r="I3896" s="20">
        <v>634892.89220168069</v>
      </c>
      <c r="J3896" s="20">
        <f t="shared" si="1892"/>
        <v>120629.64951831933</v>
      </c>
      <c r="K3896" s="19">
        <f t="shared" si="1893"/>
        <v>755522.54171999998</v>
      </c>
      <c r="L3896" s="15">
        <f t="shared" si="1894"/>
        <v>755522.54171999998</v>
      </c>
      <c r="M3896" s="17">
        <v>521044.53781512607</v>
      </c>
      <c r="N3896" s="17">
        <v>98998.462184873948</v>
      </c>
      <c r="O3896" s="16">
        <v>620043</v>
      </c>
      <c r="P3896" s="18">
        <v>620043</v>
      </c>
      <c r="Q3896" s="17">
        <v>482448.73949579836</v>
      </c>
      <c r="R3896" s="17">
        <v>91665.260504201695</v>
      </c>
      <c r="S3896" s="16">
        <v>574114</v>
      </c>
      <c r="T3896" s="15">
        <f t="shared" si="1879"/>
        <v>574114</v>
      </c>
      <c r="U3896" s="14"/>
      <c r="V3896" s="14"/>
      <c r="W3896" s="14"/>
      <c r="X3896" s="14"/>
      <c r="Y3896" s="14"/>
      <c r="Z3896" s="14"/>
      <c r="AA3896" s="14"/>
      <c r="AB3896" s="13"/>
      <c r="AC3896" s="12">
        <f t="shared" si="1883"/>
        <v>0</v>
      </c>
      <c r="AD3896" s="6">
        <f t="shared" si="1884"/>
        <v>0</v>
      </c>
      <c r="AE3896" s="6">
        <f t="shared" si="1885"/>
        <v>0</v>
      </c>
      <c r="AF3896" s="6">
        <f t="shared" si="1886"/>
        <v>0</v>
      </c>
      <c r="AG3896" s="9">
        <f t="shared" si="1887"/>
        <v>574114</v>
      </c>
      <c r="AH3896" s="11">
        <f t="shared" si="1888"/>
        <v>755522.54171999998</v>
      </c>
      <c r="AI3896" s="11">
        <f t="shared" si="1889"/>
        <v>597078.5</v>
      </c>
      <c r="AJ3896" s="10">
        <f t="shared" si="1890"/>
        <v>487419.88543000002</v>
      </c>
      <c r="AK3896" s="9">
        <f t="shared" si="1865"/>
        <v>585596.25</v>
      </c>
      <c r="AL3896" s="9">
        <f t="shared" si="1880"/>
        <v>676300.52086000005</v>
      </c>
      <c r="AM3896" s="6">
        <f t="shared" si="1891"/>
        <v>641273.24922858027</v>
      </c>
      <c r="AN3896" s="8">
        <f t="shared" si="1882"/>
        <v>333947.07117629267</v>
      </c>
      <c r="AO3896" s="7">
        <f t="shared" si="1881"/>
        <v>0.5593017855713992</v>
      </c>
      <c r="AP3896" s="6">
        <f t="shared" si="1895"/>
        <v>641273.24922858027</v>
      </c>
      <c r="AQ3896" s="5" t="s">
        <v>0</v>
      </c>
    </row>
    <row r="3897" spans="1:43" ht="25.5" x14ac:dyDescent="0.25">
      <c r="A3897" s="28">
        <v>1430</v>
      </c>
      <c r="B3897" s="27">
        <v>78181507</v>
      </c>
      <c r="C3897" s="26">
        <v>8714102</v>
      </c>
      <c r="D3897" s="25">
        <v>200027</v>
      </c>
      <c r="E3897" s="24" t="s">
        <v>3</v>
      </c>
      <c r="F3897" s="23" t="s">
        <v>81</v>
      </c>
      <c r="G3897" s="22" t="s">
        <v>1</v>
      </c>
      <c r="H3897" s="21">
        <v>1</v>
      </c>
      <c r="I3897" s="20">
        <v>716426.14719327737</v>
      </c>
      <c r="J3897" s="20">
        <f t="shared" si="1892"/>
        <v>136120.9679667227</v>
      </c>
      <c r="K3897" s="19">
        <f t="shared" si="1893"/>
        <v>852547.11516000004</v>
      </c>
      <c r="L3897" s="15">
        <f t="shared" si="1894"/>
        <v>852547.11516000004</v>
      </c>
      <c r="M3897" s="17">
        <v>577069.74789915967</v>
      </c>
      <c r="N3897" s="17">
        <v>109643.25210084034</v>
      </c>
      <c r="O3897" s="16">
        <v>686713</v>
      </c>
      <c r="P3897" s="18">
        <v>686713</v>
      </c>
      <c r="Q3897" s="17">
        <v>544405.04201680678</v>
      </c>
      <c r="R3897" s="17">
        <v>103436.95798319329</v>
      </c>
      <c r="S3897" s="16">
        <v>647842.00000000012</v>
      </c>
      <c r="T3897" s="15">
        <f t="shared" si="1879"/>
        <v>647842.00000000012</v>
      </c>
      <c r="U3897" s="14"/>
      <c r="V3897" s="14"/>
      <c r="W3897" s="14"/>
      <c r="X3897" s="14"/>
      <c r="Y3897" s="14"/>
      <c r="Z3897" s="14"/>
      <c r="AA3897" s="14"/>
      <c r="AB3897" s="13"/>
      <c r="AC3897" s="12">
        <f t="shared" si="1883"/>
        <v>0</v>
      </c>
      <c r="AD3897" s="6">
        <f t="shared" si="1884"/>
        <v>0</v>
      </c>
      <c r="AE3897" s="6">
        <f t="shared" si="1885"/>
        <v>0</v>
      </c>
      <c r="AF3897" s="6">
        <f t="shared" si="1886"/>
        <v>0</v>
      </c>
      <c r="AG3897" s="9">
        <f t="shared" si="1887"/>
        <v>647842.00000000012</v>
      </c>
      <c r="AH3897" s="11">
        <f t="shared" si="1888"/>
        <v>852547.11516000004</v>
      </c>
      <c r="AI3897" s="11">
        <f t="shared" si="1889"/>
        <v>667277.5</v>
      </c>
      <c r="AJ3897" s="10">
        <f t="shared" si="1890"/>
        <v>546775.52879000001</v>
      </c>
      <c r="AK3897" s="9">
        <f t="shared" si="1865"/>
        <v>657559.75</v>
      </c>
      <c r="AL3897" s="9">
        <f t="shared" si="1880"/>
        <v>759912.30758000002</v>
      </c>
      <c r="AM3897" s="6">
        <f t="shared" si="1891"/>
        <v>718949.58001532627</v>
      </c>
      <c r="AN3897" s="8">
        <f t="shared" si="1882"/>
        <v>375169.592480655</v>
      </c>
      <c r="AO3897" s="7">
        <f t="shared" si="1881"/>
        <v>0.56223923702006284</v>
      </c>
      <c r="AP3897" s="6">
        <f t="shared" si="1895"/>
        <v>718949.58001532627</v>
      </c>
      <c r="AQ3897" s="5" t="s">
        <v>0</v>
      </c>
    </row>
    <row r="3898" spans="1:43" ht="38.25" x14ac:dyDescent="0.25">
      <c r="A3898" s="28">
        <v>1431</v>
      </c>
      <c r="B3898" s="27">
        <v>78181507</v>
      </c>
      <c r="C3898" s="26">
        <v>8714102</v>
      </c>
      <c r="D3898" s="25">
        <v>200027</v>
      </c>
      <c r="E3898" s="24" t="s">
        <v>3</v>
      </c>
      <c r="F3898" s="23" t="s">
        <v>80</v>
      </c>
      <c r="G3898" s="22" t="s">
        <v>1</v>
      </c>
      <c r="H3898" s="21">
        <v>1</v>
      </c>
      <c r="I3898" s="20">
        <v>286412.54127731093</v>
      </c>
      <c r="J3898" s="20">
        <f t="shared" si="1892"/>
        <v>54418.382842689076</v>
      </c>
      <c r="K3898" s="19">
        <f t="shared" si="1893"/>
        <v>340830.92411999998</v>
      </c>
      <c r="L3898" s="15">
        <f t="shared" si="1894"/>
        <v>340830.92411999998</v>
      </c>
      <c r="M3898" s="17">
        <v>237229.4117647059</v>
      </c>
      <c r="N3898" s="17">
        <v>45073.588235294119</v>
      </c>
      <c r="O3898" s="16">
        <v>282303</v>
      </c>
      <c r="P3898" s="18">
        <v>282303</v>
      </c>
      <c r="Q3898" s="17">
        <v>217642.01680672271</v>
      </c>
      <c r="R3898" s="17">
        <v>41351.983193277316</v>
      </c>
      <c r="S3898" s="16">
        <v>258994.00000000003</v>
      </c>
      <c r="T3898" s="15">
        <f t="shared" si="1879"/>
        <v>258994.00000000003</v>
      </c>
      <c r="U3898" s="14"/>
      <c r="V3898" s="14"/>
      <c r="W3898" s="14"/>
      <c r="X3898" s="14"/>
      <c r="Y3898" s="14"/>
      <c r="Z3898" s="14"/>
      <c r="AA3898" s="14"/>
      <c r="AB3898" s="13"/>
      <c r="AC3898" s="12">
        <f t="shared" si="1883"/>
        <v>0</v>
      </c>
      <c r="AD3898" s="6">
        <f t="shared" si="1884"/>
        <v>0</v>
      </c>
      <c r="AE3898" s="6">
        <f t="shared" si="1885"/>
        <v>0</v>
      </c>
      <c r="AF3898" s="6">
        <f t="shared" si="1886"/>
        <v>0</v>
      </c>
      <c r="AG3898" s="9">
        <f t="shared" si="1887"/>
        <v>258994.00000000003</v>
      </c>
      <c r="AH3898" s="11">
        <f t="shared" si="1888"/>
        <v>340830.92411999998</v>
      </c>
      <c r="AI3898" s="11">
        <f t="shared" si="1889"/>
        <v>270648.5</v>
      </c>
      <c r="AJ3898" s="10">
        <f t="shared" si="1890"/>
        <v>220531.98103</v>
      </c>
      <c r="AK3898" s="9">
        <f t="shared" si="1865"/>
        <v>264821.25</v>
      </c>
      <c r="AL3898" s="9">
        <f t="shared" si="1880"/>
        <v>305739.71205999999</v>
      </c>
      <c r="AM3898" s="6">
        <f t="shared" si="1891"/>
        <v>290208.57773796277</v>
      </c>
      <c r="AN3898" s="8">
        <f t="shared" si="1882"/>
        <v>150997.9868005178</v>
      </c>
      <c r="AO3898" s="7">
        <f t="shared" si="1881"/>
        <v>0.55791178151926868</v>
      </c>
      <c r="AP3898" s="6">
        <f t="shared" si="1895"/>
        <v>290208.57773796277</v>
      </c>
      <c r="AQ3898" s="5" t="s">
        <v>0</v>
      </c>
    </row>
    <row r="3899" spans="1:43" ht="38.25" x14ac:dyDescent="0.25">
      <c r="A3899" s="28">
        <v>1432</v>
      </c>
      <c r="B3899" s="27">
        <v>78181507</v>
      </c>
      <c r="C3899" s="26">
        <v>8714102</v>
      </c>
      <c r="D3899" s="25">
        <v>200027</v>
      </c>
      <c r="E3899" s="24" t="s">
        <v>3</v>
      </c>
      <c r="F3899" s="23" t="s">
        <v>79</v>
      </c>
      <c r="G3899" s="22" t="s">
        <v>1</v>
      </c>
      <c r="H3899" s="21">
        <v>1</v>
      </c>
      <c r="I3899" s="20">
        <v>397745.55514285713</v>
      </c>
      <c r="J3899" s="20">
        <f t="shared" si="1892"/>
        <v>75571.655477142864</v>
      </c>
      <c r="K3899" s="19">
        <f t="shared" si="1893"/>
        <v>473317.21062000003</v>
      </c>
      <c r="L3899" s="15">
        <f t="shared" si="1894"/>
        <v>473317.21062000003</v>
      </c>
      <c r="M3899" s="17">
        <v>329444.53781512607</v>
      </c>
      <c r="N3899" s="17">
        <v>62594.462184873955</v>
      </c>
      <c r="O3899" s="16">
        <v>392039</v>
      </c>
      <c r="P3899" s="18">
        <v>392039</v>
      </c>
      <c r="Q3899" s="17">
        <v>302242.85714285716</v>
      </c>
      <c r="R3899" s="17">
        <v>57426.142857142862</v>
      </c>
      <c r="S3899" s="16">
        <v>359669</v>
      </c>
      <c r="T3899" s="15">
        <f t="shared" si="1879"/>
        <v>359669</v>
      </c>
      <c r="U3899" s="14"/>
      <c r="V3899" s="14"/>
      <c r="W3899" s="14"/>
      <c r="X3899" s="14"/>
      <c r="Y3899" s="14"/>
      <c r="Z3899" s="14"/>
      <c r="AA3899" s="14"/>
      <c r="AB3899" s="13"/>
      <c r="AC3899" s="12">
        <f t="shared" si="1883"/>
        <v>0</v>
      </c>
      <c r="AD3899" s="6">
        <f t="shared" si="1884"/>
        <v>0</v>
      </c>
      <c r="AE3899" s="6">
        <f t="shared" si="1885"/>
        <v>0</v>
      </c>
      <c r="AF3899" s="6">
        <f t="shared" si="1886"/>
        <v>0</v>
      </c>
      <c r="AG3899" s="9">
        <f t="shared" si="1887"/>
        <v>359669</v>
      </c>
      <c r="AH3899" s="11">
        <f t="shared" si="1888"/>
        <v>473317.21062000003</v>
      </c>
      <c r="AI3899" s="11">
        <f t="shared" si="1889"/>
        <v>375854</v>
      </c>
      <c r="AJ3899" s="10">
        <f t="shared" si="1890"/>
        <v>306256.30265500001</v>
      </c>
      <c r="AK3899" s="9">
        <f t="shared" si="1865"/>
        <v>367761.5</v>
      </c>
      <c r="AL3899" s="9">
        <f t="shared" si="1880"/>
        <v>424585.60531000001</v>
      </c>
      <c r="AM3899" s="6">
        <f t="shared" si="1891"/>
        <v>403017.32112903584</v>
      </c>
      <c r="AN3899" s="8">
        <f t="shared" si="1882"/>
        <v>209693.3135855422</v>
      </c>
      <c r="AO3899" s="7">
        <f t="shared" si="1881"/>
        <v>0.55791161883481932</v>
      </c>
      <c r="AP3899" s="6">
        <f t="shared" si="1895"/>
        <v>403017.32112903584</v>
      </c>
      <c r="AQ3899" s="5" t="s">
        <v>0</v>
      </c>
    </row>
    <row r="3900" spans="1:43" ht="38.25" x14ac:dyDescent="0.25">
      <c r="A3900" s="28">
        <v>1433</v>
      </c>
      <c r="B3900" s="27">
        <v>78181507</v>
      </c>
      <c r="C3900" s="26">
        <v>8714102</v>
      </c>
      <c r="D3900" s="25">
        <v>200027</v>
      </c>
      <c r="E3900" s="24" t="s">
        <v>3</v>
      </c>
      <c r="F3900" s="23" t="s">
        <v>78</v>
      </c>
      <c r="G3900" s="22" t="s">
        <v>1</v>
      </c>
      <c r="H3900" s="21">
        <v>1</v>
      </c>
      <c r="I3900" s="20">
        <v>537197.41225210088</v>
      </c>
      <c r="J3900" s="20">
        <f t="shared" si="1892"/>
        <v>102067.50832789917</v>
      </c>
      <c r="K3900" s="19">
        <f t="shared" si="1893"/>
        <v>639264.92058000003</v>
      </c>
      <c r="L3900" s="15">
        <f t="shared" si="1894"/>
        <v>639264.92058000003</v>
      </c>
      <c r="M3900" s="17">
        <v>428621.84873949579</v>
      </c>
      <c r="N3900" s="17">
        <v>81438.151260504208</v>
      </c>
      <c r="O3900" s="16">
        <v>510060</v>
      </c>
      <c r="P3900" s="18">
        <v>510060</v>
      </c>
      <c r="Q3900" s="17">
        <v>408210.92436974793</v>
      </c>
      <c r="R3900" s="17">
        <v>77560.075630252104</v>
      </c>
      <c r="S3900" s="16">
        <v>485771</v>
      </c>
      <c r="T3900" s="15">
        <f t="shared" si="1879"/>
        <v>485771</v>
      </c>
      <c r="U3900" s="14"/>
      <c r="V3900" s="14"/>
      <c r="W3900" s="14"/>
      <c r="X3900" s="14"/>
      <c r="Y3900" s="14"/>
      <c r="Z3900" s="14"/>
      <c r="AA3900" s="14"/>
      <c r="AB3900" s="13"/>
      <c r="AC3900" s="12">
        <f t="shared" si="1883"/>
        <v>0</v>
      </c>
      <c r="AD3900" s="6">
        <f t="shared" si="1884"/>
        <v>0</v>
      </c>
      <c r="AE3900" s="6">
        <f t="shared" si="1885"/>
        <v>0</v>
      </c>
      <c r="AF3900" s="6">
        <f t="shared" si="1886"/>
        <v>0</v>
      </c>
      <c r="AG3900" s="9">
        <f t="shared" si="1887"/>
        <v>485771</v>
      </c>
      <c r="AH3900" s="11">
        <f t="shared" si="1888"/>
        <v>639264.92058000003</v>
      </c>
      <c r="AI3900" s="11">
        <f t="shared" si="1889"/>
        <v>497915.5</v>
      </c>
      <c r="AJ3900" s="10">
        <f t="shared" si="1890"/>
        <v>408773.98014500004</v>
      </c>
      <c r="AK3900" s="9">
        <f t="shared" si="1865"/>
        <v>491843.25</v>
      </c>
      <c r="AL3900" s="9">
        <f t="shared" si="1880"/>
        <v>568590.21029000008</v>
      </c>
      <c r="AM3900" s="6">
        <f t="shared" si="1891"/>
        <v>537303.79238596954</v>
      </c>
      <c r="AN3900" s="8">
        <f t="shared" si="1882"/>
        <v>280719.10002160177</v>
      </c>
      <c r="AO3900" s="7">
        <f t="shared" si="1881"/>
        <v>0.56378863486194297</v>
      </c>
      <c r="AP3900" s="6">
        <f t="shared" si="1895"/>
        <v>537303.79238596954</v>
      </c>
      <c r="AQ3900" s="5" t="s">
        <v>0</v>
      </c>
    </row>
    <row r="3901" spans="1:43" ht="38.25" x14ac:dyDescent="0.25">
      <c r="A3901" s="28">
        <v>1434</v>
      </c>
      <c r="B3901" s="27">
        <v>78181507</v>
      </c>
      <c r="C3901" s="26">
        <v>8714102</v>
      </c>
      <c r="D3901" s="25">
        <v>200027</v>
      </c>
      <c r="E3901" s="24" t="s">
        <v>3</v>
      </c>
      <c r="F3901" s="23" t="s">
        <v>77</v>
      </c>
      <c r="G3901" s="22" t="s">
        <v>1</v>
      </c>
      <c r="H3901" s="21">
        <v>1</v>
      </c>
      <c r="I3901" s="20">
        <v>524796.2360168068</v>
      </c>
      <c r="J3901" s="20">
        <f t="shared" si="1892"/>
        <v>99711.284843193294</v>
      </c>
      <c r="K3901" s="19">
        <f t="shared" si="1893"/>
        <v>624507.52086000005</v>
      </c>
      <c r="L3901" s="15">
        <f t="shared" si="1894"/>
        <v>624507.52086000005</v>
      </c>
      <c r="M3901" s="17">
        <v>418726.89075630251</v>
      </c>
      <c r="N3901" s="17">
        <v>79558.109243697472</v>
      </c>
      <c r="O3901" s="16">
        <v>498285</v>
      </c>
      <c r="P3901" s="18">
        <v>498285</v>
      </c>
      <c r="Q3901" s="17">
        <v>398787.39495798323</v>
      </c>
      <c r="R3901" s="17">
        <v>75769.605042016818</v>
      </c>
      <c r="S3901" s="16">
        <v>474557.00000000006</v>
      </c>
      <c r="T3901" s="15">
        <f t="shared" si="1879"/>
        <v>474557.00000000006</v>
      </c>
      <c r="U3901" s="14"/>
      <c r="V3901" s="14"/>
      <c r="W3901" s="14"/>
      <c r="X3901" s="14"/>
      <c r="Y3901" s="14"/>
      <c r="Z3901" s="14"/>
      <c r="AA3901" s="14"/>
      <c r="AB3901" s="13"/>
      <c r="AC3901" s="12">
        <f t="shared" si="1883"/>
        <v>0</v>
      </c>
      <c r="AD3901" s="6">
        <f t="shared" si="1884"/>
        <v>0</v>
      </c>
      <c r="AE3901" s="6">
        <f t="shared" si="1885"/>
        <v>0</v>
      </c>
      <c r="AF3901" s="6">
        <f t="shared" si="1886"/>
        <v>0</v>
      </c>
      <c r="AG3901" s="9">
        <f t="shared" si="1887"/>
        <v>474557.00000000006</v>
      </c>
      <c r="AH3901" s="11">
        <f t="shared" si="1888"/>
        <v>624507.52086000005</v>
      </c>
      <c r="AI3901" s="11">
        <f t="shared" si="1889"/>
        <v>486421</v>
      </c>
      <c r="AJ3901" s="10">
        <f t="shared" si="1890"/>
        <v>399337.38021500001</v>
      </c>
      <c r="AK3901" s="9">
        <f t="shared" si="1865"/>
        <v>480489</v>
      </c>
      <c r="AL3901" s="9">
        <f t="shared" si="1880"/>
        <v>555464.26043000002</v>
      </c>
      <c r="AM3901" s="6">
        <f t="shared" si="1891"/>
        <v>524900.05324505339</v>
      </c>
      <c r="AN3901" s="8">
        <f t="shared" si="1882"/>
        <v>274238.6783666042</v>
      </c>
      <c r="AO3901" s="7">
        <f t="shared" si="1881"/>
        <v>0.56378873109221062</v>
      </c>
      <c r="AP3901" s="6">
        <f t="shared" si="1895"/>
        <v>524900.05324505339</v>
      </c>
      <c r="AQ3901" s="5" t="s">
        <v>0</v>
      </c>
    </row>
    <row r="3902" spans="1:43" ht="38.25" x14ac:dyDescent="0.25">
      <c r="A3902" s="28">
        <v>1435</v>
      </c>
      <c r="B3902" s="27">
        <v>78181507</v>
      </c>
      <c r="C3902" s="26">
        <v>8714102</v>
      </c>
      <c r="D3902" s="25">
        <v>200027</v>
      </c>
      <c r="E3902" s="24" t="s">
        <v>3</v>
      </c>
      <c r="F3902" s="23" t="s">
        <v>76</v>
      </c>
      <c r="G3902" s="22" t="s">
        <v>1</v>
      </c>
      <c r="H3902" s="21">
        <v>1</v>
      </c>
      <c r="I3902" s="20">
        <v>499112.50870588241</v>
      </c>
      <c r="J3902" s="20">
        <f t="shared" si="1892"/>
        <v>94831.376654117659</v>
      </c>
      <c r="K3902" s="19">
        <f t="shared" si="1893"/>
        <v>593943.88536000007</v>
      </c>
      <c r="L3902" s="15">
        <f t="shared" si="1894"/>
        <v>593943.88536000007</v>
      </c>
      <c r="M3902" s="17">
        <v>409612.60504201683</v>
      </c>
      <c r="N3902" s="17">
        <v>77826.394957983197</v>
      </c>
      <c r="O3902" s="16">
        <v>487439</v>
      </c>
      <c r="P3902" s="18">
        <v>487439</v>
      </c>
      <c r="Q3902" s="17">
        <v>379270.58823529416</v>
      </c>
      <c r="R3902" s="17">
        <v>72061.411764705888</v>
      </c>
      <c r="S3902" s="16">
        <v>451332.00000000006</v>
      </c>
      <c r="T3902" s="15">
        <f t="shared" si="1879"/>
        <v>451332.00000000006</v>
      </c>
      <c r="U3902" s="14"/>
      <c r="V3902" s="14"/>
      <c r="W3902" s="14"/>
      <c r="X3902" s="14"/>
      <c r="Y3902" s="14"/>
      <c r="Z3902" s="14"/>
      <c r="AA3902" s="14"/>
      <c r="AB3902" s="13"/>
      <c r="AC3902" s="12">
        <f t="shared" si="1883"/>
        <v>0</v>
      </c>
      <c r="AD3902" s="6">
        <f t="shared" si="1884"/>
        <v>0</v>
      </c>
      <c r="AE3902" s="6">
        <f t="shared" si="1885"/>
        <v>0</v>
      </c>
      <c r="AF3902" s="6">
        <f t="shared" si="1886"/>
        <v>0</v>
      </c>
      <c r="AG3902" s="9">
        <f t="shared" si="1887"/>
        <v>451332.00000000006</v>
      </c>
      <c r="AH3902" s="11">
        <f t="shared" si="1888"/>
        <v>593943.88536000007</v>
      </c>
      <c r="AI3902" s="11">
        <f t="shared" si="1889"/>
        <v>469385.5</v>
      </c>
      <c r="AJ3902" s="10">
        <f t="shared" si="1890"/>
        <v>383178.72134000005</v>
      </c>
      <c r="AK3902" s="9">
        <f t="shared" si="1865"/>
        <v>460358.75</v>
      </c>
      <c r="AL3902" s="9">
        <f t="shared" si="1880"/>
        <v>531664.69268000009</v>
      </c>
      <c r="AM3902" s="6">
        <f t="shared" si="1891"/>
        <v>504128.53109283838</v>
      </c>
      <c r="AN3902" s="8">
        <f t="shared" si="1882"/>
        <v>262528.06957892032</v>
      </c>
      <c r="AO3902" s="7">
        <f t="shared" si="1881"/>
        <v>0.55930161792155986</v>
      </c>
      <c r="AP3902" s="6">
        <f t="shared" si="1895"/>
        <v>504128.53109283838</v>
      </c>
      <c r="AQ3902" s="5" t="s">
        <v>0</v>
      </c>
    </row>
    <row r="3903" spans="1:43" ht="38.25" x14ac:dyDescent="0.25">
      <c r="A3903" s="28">
        <v>1436</v>
      </c>
      <c r="B3903" s="27">
        <v>78181507</v>
      </c>
      <c r="C3903" s="26">
        <v>8714102</v>
      </c>
      <c r="D3903" s="25">
        <v>200027</v>
      </c>
      <c r="E3903" s="24" t="s">
        <v>3</v>
      </c>
      <c r="F3903" s="23" t="s">
        <v>75</v>
      </c>
      <c r="G3903" s="22" t="s">
        <v>1</v>
      </c>
      <c r="H3903" s="21">
        <v>1</v>
      </c>
      <c r="I3903" s="20">
        <v>598519.86852100841</v>
      </c>
      <c r="J3903" s="20">
        <f t="shared" si="1892"/>
        <v>113718.7750189916</v>
      </c>
      <c r="K3903" s="19">
        <f t="shared" si="1893"/>
        <v>712238.64353999996</v>
      </c>
      <c r="L3903" s="15">
        <f t="shared" si="1894"/>
        <v>712238.64353999996</v>
      </c>
      <c r="M3903" s="17">
        <v>491194.11764705885</v>
      </c>
      <c r="N3903" s="17">
        <v>93326.882352941189</v>
      </c>
      <c r="O3903" s="16">
        <v>584521</v>
      </c>
      <c r="P3903" s="18">
        <v>584521</v>
      </c>
      <c r="Q3903" s="17">
        <v>454809.24369747902</v>
      </c>
      <c r="R3903" s="17">
        <v>86413.756302521011</v>
      </c>
      <c r="S3903" s="16">
        <v>541223</v>
      </c>
      <c r="T3903" s="15">
        <f t="shared" si="1879"/>
        <v>541223</v>
      </c>
      <c r="U3903" s="14"/>
      <c r="V3903" s="14"/>
      <c r="W3903" s="14"/>
      <c r="X3903" s="14"/>
      <c r="Y3903" s="14"/>
      <c r="Z3903" s="14"/>
      <c r="AA3903" s="14"/>
      <c r="AB3903" s="13"/>
      <c r="AC3903" s="12">
        <f t="shared" si="1883"/>
        <v>0</v>
      </c>
      <c r="AD3903" s="6">
        <f t="shared" si="1884"/>
        <v>0</v>
      </c>
      <c r="AE3903" s="6">
        <f t="shared" si="1885"/>
        <v>0</v>
      </c>
      <c r="AF3903" s="6">
        <f t="shared" si="1886"/>
        <v>0</v>
      </c>
      <c r="AG3903" s="9">
        <f t="shared" si="1887"/>
        <v>541223</v>
      </c>
      <c r="AH3903" s="11">
        <f t="shared" si="1888"/>
        <v>712238.64353999996</v>
      </c>
      <c r="AI3903" s="11">
        <f t="shared" si="1889"/>
        <v>562872</v>
      </c>
      <c r="AJ3903" s="10">
        <f t="shared" si="1890"/>
        <v>459495.66088500002</v>
      </c>
      <c r="AK3903" s="9">
        <f t="shared" si="1865"/>
        <v>552047.5</v>
      </c>
      <c r="AL3903" s="9">
        <f t="shared" si="1880"/>
        <v>637555.32177000004</v>
      </c>
      <c r="AM3903" s="6">
        <f t="shared" si="1891"/>
        <v>604534.79217745224</v>
      </c>
      <c r="AN3903" s="8">
        <f t="shared" si="1882"/>
        <v>314815.27442460996</v>
      </c>
      <c r="AO3903" s="7">
        <f t="shared" si="1881"/>
        <v>0.55930171411015284</v>
      </c>
      <c r="AP3903" s="6">
        <f t="shared" si="1895"/>
        <v>604534.79217745224</v>
      </c>
      <c r="AQ3903" s="5" t="s">
        <v>0</v>
      </c>
    </row>
    <row r="3904" spans="1:43" ht="38.25" x14ac:dyDescent="0.25">
      <c r="A3904" s="28">
        <v>1437</v>
      </c>
      <c r="B3904" s="27">
        <v>78181507</v>
      </c>
      <c r="C3904" s="26">
        <v>8714102</v>
      </c>
      <c r="D3904" s="25">
        <v>200027</v>
      </c>
      <c r="E3904" s="24" t="s">
        <v>3</v>
      </c>
      <c r="F3904" s="23" t="s">
        <v>74</v>
      </c>
      <c r="G3904" s="22" t="s">
        <v>1</v>
      </c>
      <c r="H3904" s="21">
        <v>1</v>
      </c>
      <c r="I3904" s="20">
        <v>629227.54300840339</v>
      </c>
      <c r="J3904" s="20">
        <f t="shared" si="1892"/>
        <v>119553.23317159664</v>
      </c>
      <c r="K3904" s="19">
        <f t="shared" si="1893"/>
        <v>748780.77618000004</v>
      </c>
      <c r="L3904" s="15">
        <f t="shared" si="1894"/>
        <v>748780.77618000004</v>
      </c>
      <c r="M3904" s="17">
        <v>502051.26050420169</v>
      </c>
      <c r="N3904" s="17">
        <v>95389.73949579832</v>
      </c>
      <c r="O3904" s="16">
        <v>597441</v>
      </c>
      <c r="P3904" s="18">
        <v>597441</v>
      </c>
      <c r="Q3904" s="17">
        <v>478143.69747899164</v>
      </c>
      <c r="R3904" s="17">
        <v>90847.302521008416</v>
      </c>
      <c r="S3904" s="16">
        <v>568991</v>
      </c>
      <c r="T3904" s="15">
        <f t="shared" si="1879"/>
        <v>568991</v>
      </c>
      <c r="U3904" s="14"/>
      <c r="V3904" s="14"/>
      <c r="W3904" s="14"/>
      <c r="X3904" s="14"/>
      <c r="Y3904" s="14"/>
      <c r="Z3904" s="14"/>
      <c r="AA3904" s="14"/>
      <c r="AB3904" s="13"/>
      <c r="AC3904" s="12">
        <f t="shared" si="1883"/>
        <v>0</v>
      </c>
      <c r="AD3904" s="6">
        <f t="shared" si="1884"/>
        <v>0</v>
      </c>
      <c r="AE3904" s="6">
        <f t="shared" si="1885"/>
        <v>0</v>
      </c>
      <c r="AF3904" s="6">
        <f t="shared" si="1886"/>
        <v>0</v>
      </c>
      <c r="AG3904" s="9">
        <f t="shared" si="1887"/>
        <v>568991</v>
      </c>
      <c r="AH3904" s="11">
        <f t="shared" si="1888"/>
        <v>748780.77618000004</v>
      </c>
      <c r="AI3904" s="11">
        <f t="shared" si="1889"/>
        <v>583216</v>
      </c>
      <c r="AJ3904" s="10">
        <f t="shared" si="1890"/>
        <v>478803.19404500001</v>
      </c>
      <c r="AK3904" s="9">
        <f t="shared" si="1865"/>
        <v>576103.5</v>
      </c>
      <c r="AL3904" s="9">
        <f t="shared" si="1880"/>
        <v>665998.38809000002</v>
      </c>
      <c r="AM3904" s="6">
        <f t="shared" si="1891"/>
        <v>629352.11917006969</v>
      </c>
      <c r="AN3904" s="8">
        <f t="shared" si="1882"/>
        <v>328810.56492958951</v>
      </c>
      <c r="AO3904" s="7">
        <f t="shared" ref="AO3904:AO3935" si="1896">+AN3904/AI3904</f>
        <v>0.5637886562261486</v>
      </c>
      <c r="AP3904" s="6">
        <f t="shared" si="1895"/>
        <v>629352.11917006969</v>
      </c>
      <c r="AQ3904" s="5" t="s">
        <v>0</v>
      </c>
    </row>
    <row r="3905" spans="1:43" ht="38.25" x14ac:dyDescent="0.25">
      <c r="A3905" s="28">
        <v>1438</v>
      </c>
      <c r="B3905" s="27">
        <v>78181507</v>
      </c>
      <c r="C3905" s="26">
        <v>8714102</v>
      </c>
      <c r="D3905" s="25">
        <v>200027</v>
      </c>
      <c r="E3905" s="24" t="s">
        <v>3</v>
      </c>
      <c r="F3905" s="23" t="s">
        <v>73</v>
      </c>
      <c r="G3905" s="22" t="s">
        <v>1</v>
      </c>
      <c r="H3905" s="21">
        <v>1</v>
      </c>
      <c r="I3905" s="20">
        <v>541383.11334453779</v>
      </c>
      <c r="J3905" s="20">
        <f t="shared" si="1892"/>
        <v>102862.79153546218</v>
      </c>
      <c r="K3905" s="19">
        <f t="shared" si="1893"/>
        <v>644245.90487999993</v>
      </c>
      <c r="L3905" s="15">
        <f t="shared" si="1894"/>
        <v>644245.90487999993</v>
      </c>
      <c r="M3905" s="17">
        <v>444302.52100840339</v>
      </c>
      <c r="N3905" s="17">
        <v>84417.478991596639</v>
      </c>
      <c r="O3905" s="16">
        <v>528720</v>
      </c>
      <c r="P3905" s="18">
        <v>528720</v>
      </c>
      <c r="Q3905" s="17">
        <v>411391.59663865546</v>
      </c>
      <c r="R3905" s="17">
        <v>78164.403361344535</v>
      </c>
      <c r="S3905" s="16">
        <v>489556</v>
      </c>
      <c r="T3905" s="15">
        <f t="shared" si="1879"/>
        <v>489556</v>
      </c>
      <c r="U3905" s="14"/>
      <c r="V3905" s="14"/>
      <c r="W3905" s="14"/>
      <c r="X3905" s="14"/>
      <c r="Y3905" s="14"/>
      <c r="Z3905" s="14"/>
      <c r="AA3905" s="14"/>
      <c r="AB3905" s="13"/>
      <c r="AC3905" s="12">
        <f t="shared" si="1883"/>
        <v>0</v>
      </c>
      <c r="AD3905" s="6">
        <f t="shared" si="1884"/>
        <v>0</v>
      </c>
      <c r="AE3905" s="6">
        <f t="shared" si="1885"/>
        <v>0</v>
      </c>
      <c r="AF3905" s="6">
        <f t="shared" si="1886"/>
        <v>0</v>
      </c>
      <c r="AG3905" s="9">
        <f t="shared" si="1887"/>
        <v>489556</v>
      </c>
      <c r="AH3905" s="11">
        <f t="shared" si="1888"/>
        <v>644245.90487999993</v>
      </c>
      <c r="AI3905" s="11">
        <f t="shared" si="1889"/>
        <v>509138</v>
      </c>
      <c r="AJ3905" s="10">
        <f t="shared" si="1890"/>
        <v>415630.47621999995</v>
      </c>
      <c r="AK3905" s="9">
        <f t="shared" si="1865"/>
        <v>499347</v>
      </c>
      <c r="AL3905" s="9">
        <f t="shared" si="1880"/>
        <v>576691.95243999991</v>
      </c>
      <c r="AM3905" s="6">
        <f t="shared" si="1891"/>
        <v>546823.60905520676</v>
      </c>
      <c r="AN3905" s="8">
        <f t="shared" si="1882"/>
        <v>284761.84812294994</v>
      </c>
      <c r="AO3905" s="7">
        <f t="shared" si="1896"/>
        <v>0.55930189481623827</v>
      </c>
      <c r="AP3905" s="6">
        <f t="shared" si="1895"/>
        <v>546823.60905520676</v>
      </c>
      <c r="AQ3905" s="5" t="s">
        <v>0</v>
      </c>
    </row>
    <row r="3906" spans="1:43" ht="38.25" x14ac:dyDescent="0.25">
      <c r="A3906" s="28">
        <v>1439</v>
      </c>
      <c r="B3906" s="27">
        <v>78181507</v>
      </c>
      <c r="C3906" s="26">
        <v>8714102</v>
      </c>
      <c r="D3906" s="25">
        <v>200027</v>
      </c>
      <c r="E3906" s="24" t="s">
        <v>3</v>
      </c>
      <c r="F3906" s="23" t="s">
        <v>72</v>
      </c>
      <c r="G3906" s="22" t="s">
        <v>1</v>
      </c>
      <c r="H3906" s="21">
        <v>1</v>
      </c>
      <c r="I3906" s="20">
        <v>459790.14161344536</v>
      </c>
      <c r="J3906" s="20">
        <f t="shared" si="1892"/>
        <v>87360.126906554622</v>
      </c>
      <c r="K3906" s="19">
        <f t="shared" si="1893"/>
        <v>547150.26851999993</v>
      </c>
      <c r="L3906" s="15">
        <f t="shared" si="1894"/>
        <v>547150.26851999993</v>
      </c>
      <c r="M3906" s="17">
        <v>377341.17647058825</v>
      </c>
      <c r="N3906" s="17">
        <v>71694.823529411762</v>
      </c>
      <c r="O3906" s="16">
        <v>449036</v>
      </c>
      <c r="P3906" s="18">
        <v>449036</v>
      </c>
      <c r="Q3906" s="17">
        <v>349389.91596638656</v>
      </c>
      <c r="R3906" s="17">
        <v>66384.084033613442</v>
      </c>
      <c r="S3906" s="16">
        <v>415774</v>
      </c>
      <c r="T3906" s="15">
        <f t="shared" si="1879"/>
        <v>415774</v>
      </c>
      <c r="U3906" s="14"/>
      <c r="V3906" s="14"/>
      <c r="W3906" s="14"/>
      <c r="X3906" s="14"/>
      <c r="Y3906" s="14"/>
      <c r="Z3906" s="14"/>
      <c r="AA3906" s="14"/>
      <c r="AB3906" s="13"/>
      <c r="AC3906" s="12">
        <f t="shared" si="1883"/>
        <v>0</v>
      </c>
      <c r="AD3906" s="6">
        <f t="shared" si="1884"/>
        <v>0</v>
      </c>
      <c r="AE3906" s="6">
        <f t="shared" si="1885"/>
        <v>0</v>
      </c>
      <c r="AF3906" s="6">
        <f t="shared" si="1886"/>
        <v>0</v>
      </c>
      <c r="AG3906" s="9">
        <f t="shared" si="1887"/>
        <v>415774</v>
      </c>
      <c r="AH3906" s="11">
        <f t="shared" si="1888"/>
        <v>547150.26851999993</v>
      </c>
      <c r="AI3906" s="11">
        <f t="shared" si="1889"/>
        <v>432405</v>
      </c>
      <c r="AJ3906" s="10">
        <f t="shared" si="1890"/>
        <v>352990.06712999998</v>
      </c>
      <c r="AK3906" s="9">
        <f t="shared" si="1865"/>
        <v>424089.5</v>
      </c>
      <c r="AL3906" s="9">
        <f t="shared" si="1880"/>
        <v>489777.63425999996</v>
      </c>
      <c r="AM3906" s="6">
        <f t="shared" si="1891"/>
        <v>464410.86280801892</v>
      </c>
      <c r="AN3906" s="8">
        <f t="shared" si="1882"/>
        <v>241844.86400978931</v>
      </c>
      <c r="AO3906" s="7">
        <f t="shared" si="1896"/>
        <v>0.55930172872605388</v>
      </c>
      <c r="AP3906" s="6">
        <f t="shared" si="1895"/>
        <v>464410.86280801892</v>
      </c>
      <c r="AQ3906" s="5" t="s">
        <v>0</v>
      </c>
    </row>
    <row r="3907" spans="1:43" ht="38.25" x14ac:dyDescent="0.25">
      <c r="A3907" s="28">
        <v>1440</v>
      </c>
      <c r="B3907" s="27">
        <v>78181507</v>
      </c>
      <c r="C3907" s="26">
        <v>8714102</v>
      </c>
      <c r="D3907" s="25">
        <v>200027</v>
      </c>
      <c r="E3907" s="24" t="s">
        <v>3</v>
      </c>
      <c r="F3907" s="23" t="s">
        <v>71</v>
      </c>
      <c r="G3907" s="22" t="s">
        <v>1</v>
      </c>
      <c r="H3907" s="21">
        <v>1</v>
      </c>
      <c r="I3907" s="20">
        <v>470723.83426890755</v>
      </c>
      <c r="J3907" s="20">
        <f t="shared" si="1892"/>
        <v>89437.528511092431</v>
      </c>
      <c r="K3907" s="19">
        <f t="shared" si="1893"/>
        <v>560161.36277999997</v>
      </c>
      <c r="L3907" s="15">
        <f t="shared" si="1894"/>
        <v>560161.36277999997</v>
      </c>
      <c r="M3907" s="17">
        <v>379160.50420168071</v>
      </c>
      <c r="N3907" s="17">
        <v>72040.495798319331</v>
      </c>
      <c r="O3907" s="16">
        <v>451201.00000000006</v>
      </c>
      <c r="P3907" s="18">
        <v>451201.00000000006</v>
      </c>
      <c r="Q3907" s="17">
        <v>357698.31932773109</v>
      </c>
      <c r="R3907" s="17">
        <v>67962.680672268907</v>
      </c>
      <c r="S3907" s="16">
        <v>425661</v>
      </c>
      <c r="T3907" s="15">
        <f t="shared" si="1879"/>
        <v>425661</v>
      </c>
      <c r="U3907" s="14"/>
      <c r="V3907" s="14"/>
      <c r="W3907" s="14"/>
      <c r="X3907" s="14"/>
      <c r="Y3907" s="14"/>
      <c r="Z3907" s="14"/>
      <c r="AA3907" s="14"/>
      <c r="AB3907" s="13"/>
      <c r="AC3907" s="12">
        <f t="shared" si="1883"/>
        <v>0</v>
      </c>
      <c r="AD3907" s="6">
        <f t="shared" si="1884"/>
        <v>0</v>
      </c>
      <c r="AE3907" s="6">
        <f t="shared" si="1885"/>
        <v>0</v>
      </c>
      <c r="AF3907" s="6">
        <f t="shared" si="1886"/>
        <v>0</v>
      </c>
      <c r="AG3907" s="9">
        <f t="shared" si="1887"/>
        <v>425661</v>
      </c>
      <c r="AH3907" s="11">
        <f t="shared" si="1888"/>
        <v>560161.36277999997</v>
      </c>
      <c r="AI3907" s="11">
        <f t="shared" si="1889"/>
        <v>438431</v>
      </c>
      <c r="AJ3907" s="10">
        <f t="shared" si="1890"/>
        <v>359255.84069500002</v>
      </c>
      <c r="AK3907" s="9">
        <f t="shared" si="1865"/>
        <v>432046</v>
      </c>
      <c r="AL3907" s="9">
        <f t="shared" si="1880"/>
        <v>499296.18138999998</v>
      </c>
      <c r="AM3907" s="6">
        <f t="shared" si="1891"/>
        <v>472381.85083104362</v>
      </c>
      <c r="AN3907" s="8">
        <f t="shared" si="1882"/>
        <v>246503.10706605838</v>
      </c>
      <c r="AO3907" s="7">
        <f t="shared" si="1896"/>
        <v>0.56223922821620365</v>
      </c>
      <c r="AP3907" s="6">
        <f t="shared" si="1895"/>
        <v>472381.85083104362</v>
      </c>
      <c r="AQ3907" s="5" t="s">
        <v>0</v>
      </c>
    </row>
    <row r="3908" spans="1:43" ht="38.25" x14ac:dyDescent="0.25">
      <c r="A3908" s="28">
        <v>1441</v>
      </c>
      <c r="B3908" s="27">
        <v>78181507</v>
      </c>
      <c r="C3908" s="26">
        <v>8714102</v>
      </c>
      <c r="D3908" s="25">
        <v>200027</v>
      </c>
      <c r="E3908" s="24" t="s">
        <v>3</v>
      </c>
      <c r="F3908" s="23" t="s">
        <v>70</v>
      </c>
      <c r="G3908" s="22" t="s">
        <v>1</v>
      </c>
      <c r="H3908" s="21">
        <v>1</v>
      </c>
      <c r="I3908" s="20">
        <v>1104392.5333109244</v>
      </c>
      <c r="J3908" s="20">
        <f t="shared" si="1892"/>
        <v>209834.58132907565</v>
      </c>
      <c r="K3908" s="19">
        <f t="shared" si="1893"/>
        <v>1314227.11464</v>
      </c>
      <c r="L3908" s="15">
        <f t="shared" si="1894"/>
        <v>1314227.11464</v>
      </c>
      <c r="M3908" s="17">
        <v>889569.74789915967</v>
      </c>
      <c r="N3908" s="17">
        <v>169018.25210084033</v>
      </c>
      <c r="O3908" s="16">
        <v>1058588</v>
      </c>
      <c r="P3908" s="18">
        <v>1058588</v>
      </c>
      <c r="Q3908" s="17">
        <v>839216.80672268907</v>
      </c>
      <c r="R3908" s="17">
        <v>159451.19327731093</v>
      </c>
      <c r="S3908" s="16">
        <v>998668</v>
      </c>
      <c r="T3908" s="15">
        <f t="shared" si="1879"/>
        <v>998668</v>
      </c>
      <c r="U3908" s="14"/>
      <c r="V3908" s="14"/>
      <c r="W3908" s="14"/>
      <c r="X3908" s="14"/>
      <c r="Y3908" s="14"/>
      <c r="Z3908" s="14"/>
      <c r="AA3908" s="14"/>
      <c r="AB3908" s="13"/>
      <c r="AC3908" s="12">
        <f t="shared" si="1883"/>
        <v>0</v>
      </c>
      <c r="AD3908" s="6">
        <f t="shared" si="1884"/>
        <v>0</v>
      </c>
      <c r="AE3908" s="6">
        <f t="shared" si="1885"/>
        <v>0</v>
      </c>
      <c r="AF3908" s="6">
        <f t="shared" si="1886"/>
        <v>0</v>
      </c>
      <c r="AG3908" s="9">
        <f t="shared" si="1887"/>
        <v>998668</v>
      </c>
      <c r="AH3908" s="11">
        <f t="shared" si="1888"/>
        <v>1314227.11464</v>
      </c>
      <c r="AI3908" s="11">
        <f t="shared" si="1889"/>
        <v>1028628</v>
      </c>
      <c r="AJ3908" s="10">
        <f t="shared" si="1890"/>
        <v>842870.77866000007</v>
      </c>
      <c r="AK3908" s="9">
        <f t="shared" si="1865"/>
        <v>1013648</v>
      </c>
      <c r="AL3908" s="9">
        <f t="shared" si="1880"/>
        <v>1171427.5573200001</v>
      </c>
      <c r="AM3908" s="6">
        <f t="shared" si="1891"/>
        <v>1108282.1816090625</v>
      </c>
      <c r="AN3908" s="8">
        <f t="shared" si="1882"/>
        <v>578335.15045266505</v>
      </c>
      <c r="AO3908" s="7">
        <f t="shared" si="1896"/>
        <v>0.56223936199740343</v>
      </c>
      <c r="AP3908" s="6">
        <f t="shared" si="1895"/>
        <v>1108282.1816090625</v>
      </c>
      <c r="AQ3908" s="5" t="s">
        <v>0</v>
      </c>
    </row>
    <row r="3909" spans="1:43" ht="38.25" x14ac:dyDescent="0.25">
      <c r="A3909" s="28">
        <v>1442</v>
      </c>
      <c r="B3909" s="27">
        <v>78181507</v>
      </c>
      <c r="C3909" s="26">
        <v>8714102</v>
      </c>
      <c r="D3909" s="25">
        <v>200027</v>
      </c>
      <c r="E3909" s="24" t="s">
        <v>3</v>
      </c>
      <c r="F3909" s="23" t="s">
        <v>69</v>
      </c>
      <c r="G3909" s="22" t="s">
        <v>1</v>
      </c>
      <c r="H3909" s="21">
        <v>1</v>
      </c>
      <c r="I3909" s="20">
        <v>500220.5859831933</v>
      </c>
      <c r="J3909" s="20">
        <f t="shared" si="1892"/>
        <v>95041.911336806734</v>
      </c>
      <c r="K3909" s="19">
        <f t="shared" si="1893"/>
        <v>595262.49732000008</v>
      </c>
      <c r="L3909" s="15">
        <f t="shared" si="1894"/>
        <v>595262.49732000008</v>
      </c>
      <c r="M3909" s="17">
        <v>406720.16806722688</v>
      </c>
      <c r="N3909" s="17">
        <v>77276.831932773115</v>
      </c>
      <c r="O3909" s="16">
        <v>483997</v>
      </c>
      <c r="P3909" s="18">
        <v>483997</v>
      </c>
      <c r="Q3909" s="17">
        <v>380112.60504201683</v>
      </c>
      <c r="R3909" s="17">
        <v>72221.394957983197</v>
      </c>
      <c r="S3909" s="16">
        <v>452334</v>
      </c>
      <c r="T3909" s="15">
        <f t="shared" si="1879"/>
        <v>452334</v>
      </c>
      <c r="U3909" s="14"/>
      <c r="V3909" s="14"/>
      <c r="W3909" s="14"/>
      <c r="X3909" s="14"/>
      <c r="Y3909" s="14"/>
      <c r="Z3909" s="14"/>
      <c r="AA3909" s="14"/>
      <c r="AB3909" s="13"/>
      <c r="AC3909" s="12">
        <f t="shared" si="1883"/>
        <v>0</v>
      </c>
      <c r="AD3909" s="6">
        <f t="shared" si="1884"/>
        <v>0</v>
      </c>
      <c r="AE3909" s="6">
        <f t="shared" si="1885"/>
        <v>0</v>
      </c>
      <c r="AF3909" s="6">
        <f t="shared" si="1886"/>
        <v>0</v>
      </c>
      <c r="AG3909" s="9">
        <f t="shared" si="1887"/>
        <v>452334</v>
      </c>
      <c r="AH3909" s="11">
        <f t="shared" si="1888"/>
        <v>595262.49732000008</v>
      </c>
      <c r="AI3909" s="11">
        <f t="shared" si="1889"/>
        <v>468165.5</v>
      </c>
      <c r="AJ3909" s="10">
        <f t="shared" si="1890"/>
        <v>382898.37433000002</v>
      </c>
      <c r="AK3909" s="9">
        <f t="shared" ref="AK3909:AK3973" si="1897">AVERAGE(AG3909,AI3909)</f>
        <v>460249.75</v>
      </c>
      <c r="AL3909" s="9">
        <f t="shared" si="1880"/>
        <v>531713.99866000004</v>
      </c>
      <c r="AM3909" s="6">
        <f t="shared" si="1891"/>
        <v>503624.805254451</v>
      </c>
      <c r="AN3909" s="8">
        <f t="shared" si="1882"/>
        <v>262521.06202640565</v>
      </c>
      <c r="AO3909" s="7">
        <f t="shared" si="1896"/>
        <v>0.56074414288623498</v>
      </c>
      <c r="AP3909" s="6">
        <f t="shared" si="1895"/>
        <v>503624.805254451</v>
      </c>
      <c r="AQ3909" s="5" t="s">
        <v>0</v>
      </c>
    </row>
    <row r="3910" spans="1:43" ht="38.25" x14ac:dyDescent="0.25">
      <c r="A3910" s="28">
        <v>1443</v>
      </c>
      <c r="B3910" s="27">
        <v>78181507</v>
      </c>
      <c r="C3910" s="26">
        <v>8714102</v>
      </c>
      <c r="D3910" s="25">
        <v>200027</v>
      </c>
      <c r="E3910" s="24" t="s">
        <v>3</v>
      </c>
      <c r="F3910" s="23" t="s">
        <v>68</v>
      </c>
      <c r="G3910" s="22" t="s">
        <v>1</v>
      </c>
      <c r="H3910" s="21">
        <v>1</v>
      </c>
      <c r="I3910" s="20">
        <v>238862.53452100841</v>
      </c>
      <c r="J3910" s="20">
        <f t="shared" si="1892"/>
        <v>45383.881558991598</v>
      </c>
      <c r="K3910" s="19">
        <f t="shared" si="1893"/>
        <v>284246.41608</v>
      </c>
      <c r="L3910" s="15">
        <f t="shared" si="1894"/>
        <v>284246.41608</v>
      </c>
      <c r="M3910" s="17">
        <v>196030.25210084036</v>
      </c>
      <c r="N3910" s="17">
        <v>37245.747899159665</v>
      </c>
      <c r="O3910" s="16">
        <v>233276.00000000003</v>
      </c>
      <c r="P3910" s="18">
        <v>233276.00000000003</v>
      </c>
      <c r="Q3910" s="17">
        <v>181509.24369747899</v>
      </c>
      <c r="R3910" s="17">
        <v>34486.756302521011</v>
      </c>
      <c r="S3910" s="16">
        <v>215996</v>
      </c>
      <c r="T3910" s="15">
        <f t="shared" si="1879"/>
        <v>215996</v>
      </c>
      <c r="U3910" s="14"/>
      <c r="V3910" s="14"/>
      <c r="W3910" s="14"/>
      <c r="X3910" s="14"/>
      <c r="Y3910" s="14"/>
      <c r="Z3910" s="14"/>
      <c r="AA3910" s="14"/>
      <c r="AB3910" s="13"/>
      <c r="AC3910" s="12">
        <f t="shared" ref="AC3910:AC3941" si="1898">+AB3910*19%</f>
        <v>0</v>
      </c>
      <c r="AD3910" s="6">
        <f t="shared" ref="AD3910:AD3941" si="1899">+AB3910+AC3910</f>
        <v>0</v>
      </c>
      <c r="AE3910" s="6">
        <f t="shared" ref="AE3910:AE3941" si="1900">+AD3910*5.1%</f>
        <v>0</v>
      </c>
      <c r="AF3910" s="6">
        <f t="shared" ref="AF3910:AF3941" si="1901">+AD3910+AE3910</f>
        <v>0</v>
      </c>
      <c r="AG3910" s="9">
        <f t="shared" ref="AG3910:AG3941" si="1902">MIN(L3910,P3910,T3910)</f>
        <v>215996</v>
      </c>
      <c r="AH3910" s="11">
        <f t="shared" ref="AH3910:AH3941" si="1903">MAX(L3910,P3910,T3910,AF3910)</f>
        <v>284246.41608</v>
      </c>
      <c r="AI3910" s="11">
        <f t="shared" ref="AI3910:AI3941" si="1904">MEDIAN(L3910,P3910,T3910,AF3910)</f>
        <v>224636</v>
      </c>
      <c r="AJ3910" s="10">
        <f t="shared" ref="AJ3910:AJ3941" si="1905">AVERAGE(L3910,P3910,T3910,AF3910)</f>
        <v>183379.60402</v>
      </c>
      <c r="AK3910" s="9">
        <f t="shared" si="1897"/>
        <v>220316</v>
      </c>
      <c r="AL3910" s="9">
        <f t="shared" si="1880"/>
        <v>254441.20804</v>
      </c>
      <c r="AM3910" s="6">
        <f t="shared" ref="AM3910:AM3941" si="1906">HARMEAN(L3910,P3910,T3910)</f>
        <v>241263.11409611389</v>
      </c>
      <c r="AN3910" s="8">
        <f t="shared" si="1882"/>
        <v>125639.26212798886</v>
      </c>
      <c r="AO3910" s="7">
        <f t="shared" si="1896"/>
        <v>0.55930154618132821</v>
      </c>
      <c r="AP3910" s="6">
        <f t="shared" si="1895"/>
        <v>241263.11409611389</v>
      </c>
      <c r="AQ3910" s="5" t="s">
        <v>0</v>
      </c>
    </row>
    <row r="3911" spans="1:43" ht="38.25" x14ac:dyDescent="0.25">
      <c r="A3911" s="28">
        <v>1444</v>
      </c>
      <c r="B3911" s="27">
        <v>78181507</v>
      </c>
      <c r="C3911" s="26">
        <v>8714102</v>
      </c>
      <c r="D3911" s="25">
        <v>200027</v>
      </c>
      <c r="E3911" s="24" t="s">
        <v>3</v>
      </c>
      <c r="F3911" s="23" t="s">
        <v>67</v>
      </c>
      <c r="G3911" s="22" t="s">
        <v>1</v>
      </c>
      <c r="H3911" s="21">
        <v>1</v>
      </c>
      <c r="I3911" s="20">
        <v>260000.04857142858</v>
      </c>
      <c r="J3911" s="20">
        <f t="shared" si="1892"/>
        <v>49400.009228571427</v>
      </c>
      <c r="K3911" s="19">
        <f t="shared" si="1893"/>
        <v>309400.05780000001</v>
      </c>
      <c r="L3911" s="15">
        <f t="shared" si="1894"/>
        <v>309400.05780000001</v>
      </c>
      <c r="M3911" s="17">
        <v>215352.9411764706</v>
      </c>
      <c r="N3911" s="17">
        <v>40917.058823529413</v>
      </c>
      <c r="O3911" s="16">
        <v>256270</v>
      </c>
      <c r="P3911" s="18">
        <v>256270</v>
      </c>
      <c r="Q3911" s="17">
        <v>197571.42857142858</v>
      </c>
      <c r="R3911" s="17">
        <v>37538.571428571428</v>
      </c>
      <c r="S3911" s="16">
        <v>235110</v>
      </c>
      <c r="T3911" s="15">
        <f t="shared" si="1879"/>
        <v>235110</v>
      </c>
      <c r="U3911" s="14"/>
      <c r="V3911" s="14"/>
      <c r="W3911" s="14"/>
      <c r="X3911" s="14"/>
      <c r="Y3911" s="14"/>
      <c r="Z3911" s="14"/>
      <c r="AA3911" s="14"/>
      <c r="AB3911" s="13"/>
      <c r="AC3911" s="12">
        <f t="shared" si="1898"/>
        <v>0</v>
      </c>
      <c r="AD3911" s="6">
        <f t="shared" si="1899"/>
        <v>0</v>
      </c>
      <c r="AE3911" s="6">
        <f t="shared" si="1900"/>
        <v>0</v>
      </c>
      <c r="AF3911" s="6">
        <f t="shared" si="1901"/>
        <v>0</v>
      </c>
      <c r="AG3911" s="9">
        <f t="shared" si="1902"/>
        <v>235110</v>
      </c>
      <c r="AH3911" s="11">
        <f t="shared" si="1903"/>
        <v>309400.05780000001</v>
      </c>
      <c r="AI3911" s="11">
        <f t="shared" si="1904"/>
        <v>245690</v>
      </c>
      <c r="AJ3911" s="10">
        <f t="shared" si="1905"/>
        <v>200195.01445000002</v>
      </c>
      <c r="AK3911" s="9">
        <f t="shared" si="1897"/>
        <v>240400</v>
      </c>
      <c r="AL3911" s="9">
        <f t="shared" si="1880"/>
        <v>277545.02890000003</v>
      </c>
      <c r="AM3911" s="6">
        <f t="shared" si="1906"/>
        <v>263446.20312786166</v>
      </c>
      <c r="AN3911" s="8">
        <f t="shared" si="1882"/>
        <v>137073.2717978484</v>
      </c>
      <c r="AO3911" s="7">
        <f t="shared" si="1896"/>
        <v>0.55791148112600597</v>
      </c>
      <c r="AP3911" s="6">
        <f t="shared" si="1895"/>
        <v>263446.20312786166</v>
      </c>
      <c r="AQ3911" s="5" t="s">
        <v>0</v>
      </c>
    </row>
    <row r="3912" spans="1:43" ht="38.25" x14ac:dyDescent="0.25">
      <c r="A3912" s="28">
        <v>1445</v>
      </c>
      <c r="B3912" s="27">
        <v>78181507</v>
      </c>
      <c r="C3912" s="26">
        <v>8714102</v>
      </c>
      <c r="D3912" s="25">
        <v>200027</v>
      </c>
      <c r="E3912" s="24" t="s">
        <v>3</v>
      </c>
      <c r="F3912" s="23" t="s">
        <v>66</v>
      </c>
      <c r="G3912" s="22" t="s">
        <v>1</v>
      </c>
      <c r="H3912" s="21">
        <v>1</v>
      </c>
      <c r="I3912" s="20">
        <v>504527.93228571431</v>
      </c>
      <c r="J3912" s="20">
        <f t="shared" si="1892"/>
        <v>95860.307134285715</v>
      </c>
      <c r="K3912" s="19">
        <f t="shared" si="1893"/>
        <v>600388.23942</v>
      </c>
      <c r="L3912" s="15">
        <f t="shared" si="1894"/>
        <v>600388.23942</v>
      </c>
      <c r="M3912" s="17">
        <v>402554.62184873951</v>
      </c>
      <c r="N3912" s="17">
        <v>76485.378151260506</v>
      </c>
      <c r="O3912" s="16">
        <v>479040</v>
      </c>
      <c r="P3912" s="18">
        <v>479040</v>
      </c>
      <c r="Q3912" s="17">
        <v>383385.71428571432</v>
      </c>
      <c r="R3912" s="17">
        <v>72843.285714285725</v>
      </c>
      <c r="S3912" s="16">
        <v>456229.00000000006</v>
      </c>
      <c r="T3912" s="15">
        <f t="shared" si="1879"/>
        <v>456229.00000000006</v>
      </c>
      <c r="U3912" s="14"/>
      <c r="V3912" s="14"/>
      <c r="W3912" s="14"/>
      <c r="X3912" s="14"/>
      <c r="Y3912" s="14"/>
      <c r="Z3912" s="14"/>
      <c r="AA3912" s="14"/>
      <c r="AB3912" s="13"/>
      <c r="AC3912" s="12">
        <f t="shared" si="1898"/>
        <v>0</v>
      </c>
      <c r="AD3912" s="6">
        <f t="shared" si="1899"/>
        <v>0</v>
      </c>
      <c r="AE3912" s="6">
        <f t="shared" si="1900"/>
        <v>0</v>
      </c>
      <c r="AF3912" s="6">
        <f t="shared" si="1901"/>
        <v>0</v>
      </c>
      <c r="AG3912" s="9">
        <f t="shared" si="1902"/>
        <v>456229.00000000006</v>
      </c>
      <c r="AH3912" s="11">
        <f t="shared" si="1903"/>
        <v>600388.23942</v>
      </c>
      <c r="AI3912" s="11">
        <f t="shared" si="1904"/>
        <v>467634.5</v>
      </c>
      <c r="AJ3912" s="10">
        <f t="shared" si="1905"/>
        <v>383914.309855</v>
      </c>
      <c r="AK3912" s="9">
        <f t="shared" si="1897"/>
        <v>461931.75</v>
      </c>
      <c r="AL3912" s="9">
        <f t="shared" si="1880"/>
        <v>534011.36971</v>
      </c>
      <c r="AM3912" s="6">
        <f t="shared" si="1906"/>
        <v>504627.52016621514</v>
      </c>
      <c r="AN3912" s="8">
        <f t="shared" si="1882"/>
        <v>263647.15740871255</v>
      </c>
      <c r="AO3912" s="7">
        <f t="shared" si="1896"/>
        <v>0.56378893646365391</v>
      </c>
      <c r="AP3912" s="6">
        <f t="shared" si="1895"/>
        <v>504627.52016621514</v>
      </c>
      <c r="AQ3912" s="5" t="s">
        <v>0</v>
      </c>
    </row>
    <row r="3913" spans="1:43" ht="51" x14ac:dyDescent="0.25">
      <c r="A3913" s="28">
        <v>1446</v>
      </c>
      <c r="B3913" s="27">
        <v>78181507</v>
      </c>
      <c r="C3913" s="26">
        <v>8714102</v>
      </c>
      <c r="D3913" s="25">
        <v>200027</v>
      </c>
      <c r="E3913" s="24" t="s">
        <v>3</v>
      </c>
      <c r="F3913" s="23" t="s">
        <v>65</v>
      </c>
      <c r="G3913" s="22" t="s">
        <v>1</v>
      </c>
      <c r="H3913" s="21">
        <v>1</v>
      </c>
      <c r="I3913" s="20">
        <v>138720.8799831933</v>
      </c>
      <c r="J3913" s="20">
        <f t="shared" si="1892"/>
        <v>26356.967196806727</v>
      </c>
      <c r="K3913" s="19">
        <f t="shared" si="1893"/>
        <v>165077.84718000004</v>
      </c>
      <c r="L3913" s="15">
        <f t="shared" si="1894"/>
        <v>165077.84718000004</v>
      </c>
      <c r="M3913" s="17">
        <v>111736.97478991597</v>
      </c>
      <c r="N3913" s="17">
        <v>21230.025210084033</v>
      </c>
      <c r="O3913" s="16">
        <v>132967</v>
      </c>
      <c r="P3913" s="18">
        <v>132967</v>
      </c>
      <c r="Q3913" s="17">
        <v>105412.60504201682</v>
      </c>
      <c r="R3913" s="17">
        <v>20028.394957983197</v>
      </c>
      <c r="S3913" s="16">
        <v>125441.00000000001</v>
      </c>
      <c r="T3913" s="15">
        <f t="shared" si="1879"/>
        <v>125441.00000000001</v>
      </c>
      <c r="U3913" s="14"/>
      <c r="V3913" s="14"/>
      <c r="W3913" s="14"/>
      <c r="X3913" s="14"/>
      <c r="Y3913" s="14"/>
      <c r="Z3913" s="14"/>
      <c r="AA3913" s="14"/>
      <c r="AB3913" s="13"/>
      <c r="AC3913" s="12">
        <f t="shared" si="1898"/>
        <v>0</v>
      </c>
      <c r="AD3913" s="6">
        <f t="shared" si="1899"/>
        <v>0</v>
      </c>
      <c r="AE3913" s="6">
        <f t="shared" si="1900"/>
        <v>0</v>
      </c>
      <c r="AF3913" s="6">
        <f t="shared" si="1901"/>
        <v>0</v>
      </c>
      <c r="AG3913" s="9">
        <f t="shared" si="1902"/>
        <v>125441.00000000001</v>
      </c>
      <c r="AH3913" s="11">
        <f t="shared" si="1903"/>
        <v>165077.84718000004</v>
      </c>
      <c r="AI3913" s="11">
        <f t="shared" si="1904"/>
        <v>129204</v>
      </c>
      <c r="AJ3913" s="10">
        <f t="shared" si="1905"/>
        <v>105871.46179500001</v>
      </c>
      <c r="AK3913" s="9">
        <f t="shared" si="1897"/>
        <v>127322.5</v>
      </c>
      <c r="AL3913" s="9">
        <f t="shared" si="1880"/>
        <v>147140.92359000002</v>
      </c>
      <c r="AM3913" s="6">
        <f t="shared" si="1906"/>
        <v>139209.28773717297</v>
      </c>
      <c r="AN3913" s="8">
        <f t="shared" si="1882"/>
        <v>72643.645074529995</v>
      </c>
      <c r="AO3913" s="7">
        <f t="shared" si="1896"/>
        <v>0.56223990801004609</v>
      </c>
      <c r="AP3913" s="6">
        <f t="shared" si="1895"/>
        <v>139209.28773717297</v>
      </c>
      <c r="AQ3913" s="5" t="s">
        <v>0</v>
      </c>
    </row>
    <row r="3914" spans="1:43" ht="51" x14ac:dyDescent="0.25">
      <c r="A3914" s="28">
        <v>1447</v>
      </c>
      <c r="B3914" s="27">
        <v>78181507</v>
      </c>
      <c r="C3914" s="26">
        <v>8714102</v>
      </c>
      <c r="D3914" s="25">
        <v>200027</v>
      </c>
      <c r="E3914" s="24" t="s">
        <v>3</v>
      </c>
      <c r="F3914" s="23" t="s">
        <v>64</v>
      </c>
      <c r="G3914" s="22" t="s">
        <v>1</v>
      </c>
      <c r="H3914" s="21">
        <v>1</v>
      </c>
      <c r="I3914" s="20">
        <v>139826.74552941177</v>
      </c>
      <c r="J3914" s="20">
        <f t="shared" si="1892"/>
        <v>26567.081650588236</v>
      </c>
      <c r="K3914" s="19">
        <f t="shared" si="1893"/>
        <v>166393.82717999999</v>
      </c>
      <c r="L3914" s="15">
        <f t="shared" si="1894"/>
        <v>166393.82717999999</v>
      </c>
      <c r="M3914" s="17">
        <v>114752.94117647059</v>
      </c>
      <c r="N3914" s="17">
        <v>21803.058823529413</v>
      </c>
      <c r="O3914" s="16">
        <v>136556</v>
      </c>
      <c r="P3914" s="18">
        <v>136556</v>
      </c>
      <c r="Q3914" s="17">
        <v>106252.94117647059</v>
      </c>
      <c r="R3914" s="17">
        <v>20188.058823529413</v>
      </c>
      <c r="S3914" s="16">
        <v>126441</v>
      </c>
      <c r="T3914" s="15">
        <f t="shared" si="1879"/>
        <v>126441</v>
      </c>
      <c r="U3914" s="14"/>
      <c r="V3914" s="14"/>
      <c r="W3914" s="14"/>
      <c r="X3914" s="14"/>
      <c r="Y3914" s="14"/>
      <c r="Z3914" s="14"/>
      <c r="AA3914" s="14"/>
      <c r="AB3914" s="13"/>
      <c r="AC3914" s="12">
        <f t="shared" si="1898"/>
        <v>0</v>
      </c>
      <c r="AD3914" s="6">
        <f t="shared" si="1899"/>
        <v>0</v>
      </c>
      <c r="AE3914" s="6">
        <f t="shared" si="1900"/>
        <v>0</v>
      </c>
      <c r="AF3914" s="6">
        <f t="shared" si="1901"/>
        <v>0</v>
      </c>
      <c r="AG3914" s="9">
        <f t="shared" si="1902"/>
        <v>126441</v>
      </c>
      <c r="AH3914" s="11">
        <f t="shared" si="1903"/>
        <v>166393.82717999999</v>
      </c>
      <c r="AI3914" s="11">
        <f t="shared" si="1904"/>
        <v>131498.5</v>
      </c>
      <c r="AJ3914" s="10">
        <f t="shared" si="1905"/>
        <v>107347.70679500001</v>
      </c>
      <c r="AK3914" s="9">
        <f t="shared" si="1897"/>
        <v>128969.75</v>
      </c>
      <c r="AL3914" s="9">
        <f t="shared" si="1880"/>
        <v>148946.16359000001</v>
      </c>
      <c r="AM3914" s="6">
        <f t="shared" si="1906"/>
        <v>141231.84419704741</v>
      </c>
      <c r="AN3914" s="8">
        <f t="shared" si="1882"/>
        <v>73547.383193935006</v>
      </c>
      <c r="AO3914" s="7">
        <f t="shared" si="1896"/>
        <v>0.55930206955923456</v>
      </c>
      <c r="AP3914" s="6">
        <f t="shared" si="1895"/>
        <v>141231.84419704741</v>
      </c>
      <c r="AQ3914" s="5" t="s">
        <v>0</v>
      </c>
    </row>
    <row r="3915" spans="1:43" ht="38.25" x14ac:dyDescent="0.25">
      <c r="A3915" s="28">
        <v>1448</v>
      </c>
      <c r="B3915" s="27">
        <v>78181507</v>
      </c>
      <c r="C3915" s="26">
        <v>8714102</v>
      </c>
      <c r="D3915" s="25">
        <v>200027</v>
      </c>
      <c r="E3915" s="24" t="s">
        <v>3</v>
      </c>
      <c r="F3915" s="23" t="s">
        <v>63</v>
      </c>
      <c r="G3915" s="22" t="s">
        <v>1</v>
      </c>
      <c r="H3915" s="21">
        <v>1</v>
      </c>
      <c r="I3915" s="20">
        <v>106532.45152941176</v>
      </c>
      <c r="J3915" s="20">
        <f t="shared" si="1892"/>
        <v>20241.165790588235</v>
      </c>
      <c r="K3915" s="19">
        <f t="shared" si="1893"/>
        <v>126773.61731999999</v>
      </c>
      <c r="L3915" s="15">
        <f t="shared" si="1894"/>
        <v>126773.61731999999</v>
      </c>
      <c r="M3915" s="17">
        <v>85000.840336134454</v>
      </c>
      <c r="N3915" s="17">
        <v>16150.159663865546</v>
      </c>
      <c r="O3915" s="16">
        <v>101151</v>
      </c>
      <c r="P3915" s="18">
        <v>101151</v>
      </c>
      <c r="Q3915" s="17">
        <v>80952.941176470587</v>
      </c>
      <c r="R3915" s="17">
        <v>15381.058823529413</v>
      </c>
      <c r="S3915" s="16">
        <v>96334</v>
      </c>
      <c r="T3915" s="15">
        <f t="shared" si="1879"/>
        <v>96334</v>
      </c>
      <c r="U3915" s="14"/>
      <c r="V3915" s="14"/>
      <c r="W3915" s="14"/>
      <c r="X3915" s="14"/>
      <c r="Y3915" s="14"/>
      <c r="Z3915" s="14"/>
      <c r="AA3915" s="14"/>
      <c r="AB3915" s="13"/>
      <c r="AC3915" s="12">
        <f t="shared" si="1898"/>
        <v>0</v>
      </c>
      <c r="AD3915" s="6">
        <f t="shared" si="1899"/>
        <v>0</v>
      </c>
      <c r="AE3915" s="6">
        <f t="shared" si="1900"/>
        <v>0</v>
      </c>
      <c r="AF3915" s="6">
        <f t="shared" si="1901"/>
        <v>0</v>
      </c>
      <c r="AG3915" s="9">
        <f t="shared" si="1902"/>
        <v>96334</v>
      </c>
      <c r="AH3915" s="11">
        <f t="shared" si="1903"/>
        <v>126773.61731999999</v>
      </c>
      <c r="AI3915" s="11">
        <f t="shared" si="1904"/>
        <v>98742.5</v>
      </c>
      <c r="AJ3915" s="10">
        <f t="shared" si="1905"/>
        <v>81064.65432999999</v>
      </c>
      <c r="AK3915" s="9">
        <f t="shared" si="1897"/>
        <v>97538.25</v>
      </c>
      <c r="AL3915" s="9">
        <f t="shared" si="1880"/>
        <v>112758.05866</v>
      </c>
      <c r="AM3915" s="6">
        <f t="shared" si="1906"/>
        <v>106553.62589711259</v>
      </c>
      <c r="AN3915" s="8">
        <f t="shared" si="1882"/>
        <v>55669.865213980469</v>
      </c>
      <c r="AO3915" s="7">
        <f t="shared" si="1896"/>
        <v>0.56378828988510998</v>
      </c>
      <c r="AP3915" s="6">
        <f t="shared" si="1895"/>
        <v>106553.62589711259</v>
      </c>
      <c r="AQ3915" s="5" t="s">
        <v>0</v>
      </c>
    </row>
    <row r="3916" spans="1:43" ht="25.5" x14ac:dyDescent="0.25">
      <c r="A3916" s="28">
        <v>1449</v>
      </c>
      <c r="B3916" s="27">
        <v>78181507</v>
      </c>
      <c r="C3916" s="26">
        <v>8714102</v>
      </c>
      <c r="D3916" s="25">
        <v>200027</v>
      </c>
      <c r="E3916" s="24" t="s">
        <v>3</v>
      </c>
      <c r="F3916" s="23" t="s">
        <v>62</v>
      </c>
      <c r="G3916" s="22" t="s">
        <v>1</v>
      </c>
      <c r="H3916" s="21">
        <v>1</v>
      </c>
      <c r="I3916" s="20">
        <v>461147.0386386555</v>
      </c>
      <c r="J3916" s="20">
        <f t="shared" si="1892"/>
        <v>87617.937341344543</v>
      </c>
      <c r="K3916" s="19">
        <f t="shared" si="1893"/>
        <v>548764.9759800001</v>
      </c>
      <c r="L3916" s="15">
        <f t="shared" si="1894"/>
        <v>548764.9759800001</v>
      </c>
      <c r="M3916" s="17">
        <v>378454.62184873951</v>
      </c>
      <c r="N3916" s="17">
        <v>71906.378151260506</v>
      </c>
      <c r="O3916" s="16">
        <v>450361</v>
      </c>
      <c r="P3916" s="18">
        <v>450361</v>
      </c>
      <c r="Q3916" s="17">
        <v>350421.00840336137</v>
      </c>
      <c r="R3916" s="17">
        <v>66579.991596638662</v>
      </c>
      <c r="S3916" s="16">
        <v>417001</v>
      </c>
      <c r="T3916" s="15">
        <f t="shared" si="1879"/>
        <v>417001</v>
      </c>
      <c r="U3916" s="14"/>
      <c r="V3916" s="14"/>
      <c r="W3916" s="14"/>
      <c r="X3916" s="14"/>
      <c r="Y3916" s="14"/>
      <c r="Z3916" s="14"/>
      <c r="AA3916" s="14"/>
      <c r="AB3916" s="13"/>
      <c r="AC3916" s="12">
        <f t="shared" si="1898"/>
        <v>0</v>
      </c>
      <c r="AD3916" s="6">
        <f t="shared" si="1899"/>
        <v>0</v>
      </c>
      <c r="AE3916" s="6">
        <f t="shared" si="1900"/>
        <v>0</v>
      </c>
      <c r="AF3916" s="6">
        <f t="shared" si="1901"/>
        <v>0</v>
      </c>
      <c r="AG3916" s="9">
        <f t="shared" si="1902"/>
        <v>417001</v>
      </c>
      <c r="AH3916" s="11">
        <f t="shared" si="1903"/>
        <v>548764.9759800001</v>
      </c>
      <c r="AI3916" s="11">
        <f t="shared" si="1904"/>
        <v>433681</v>
      </c>
      <c r="AJ3916" s="10">
        <f t="shared" si="1905"/>
        <v>354031.74399500003</v>
      </c>
      <c r="AK3916" s="9">
        <f t="shared" si="1897"/>
        <v>425341</v>
      </c>
      <c r="AL3916" s="9">
        <f t="shared" si="1880"/>
        <v>491222.98799000005</v>
      </c>
      <c r="AM3916" s="6">
        <f t="shared" si="1906"/>
        <v>465781.33901515626</v>
      </c>
      <c r="AN3916" s="8">
        <f t="shared" si="1882"/>
        <v>242558.55661383783</v>
      </c>
      <c r="AO3916" s="7">
        <f t="shared" si="1896"/>
        <v>0.5593017831397683</v>
      </c>
      <c r="AP3916" s="6">
        <f t="shared" si="1895"/>
        <v>465781.33901515626</v>
      </c>
      <c r="AQ3916" s="5" t="s">
        <v>0</v>
      </c>
    </row>
    <row r="3917" spans="1:43" ht="38.25" x14ac:dyDescent="0.25">
      <c r="A3917" s="28">
        <v>1450</v>
      </c>
      <c r="B3917" s="27">
        <v>78181507</v>
      </c>
      <c r="C3917" s="26">
        <v>8714102</v>
      </c>
      <c r="D3917" s="25">
        <v>200027</v>
      </c>
      <c r="E3917" s="24" t="s">
        <v>3</v>
      </c>
      <c r="F3917" s="23" t="s">
        <v>61</v>
      </c>
      <c r="G3917" s="22" t="s">
        <v>1</v>
      </c>
      <c r="H3917" s="21">
        <v>1</v>
      </c>
      <c r="I3917" s="20">
        <v>342821.63692436973</v>
      </c>
      <c r="J3917" s="20">
        <f t="shared" si="1892"/>
        <v>65136.111015630246</v>
      </c>
      <c r="K3917" s="19">
        <f t="shared" si="1893"/>
        <v>407957.74793999997</v>
      </c>
      <c r="L3917" s="15">
        <f t="shared" si="1894"/>
        <v>407957.74793999997</v>
      </c>
      <c r="M3917" s="17">
        <v>276136.97478991596</v>
      </c>
      <c r="N3917" s="17">
        <v>52466.02521008403</v>
      </c>
      <c r="O3917" s="16">
        <v>328603</v>
      </c>
      <c r="P3917" s="18">
        <v>328603</v>
      </c>
      <c r="Q3917" s="17">
        <v>260506.72268907563</v>
      </c>
      <c r="R3917" s="17">
        <v>49496.277310924372</v>
      </c>
      <c r="S3917" s="16">
        <v>310003</v>
      </c>
      <c r="T3917" s="15">
        <f t="shared" si="1879"/>
        <v>310003</v>
      </c>
      <c r="U3917" s="14"/>
      <c r="V3917" s="14"/>
      <c r="W3917" s="14"/>
      <c r="X3917" s="14"/>
      <c r="Y3917" s="14"/>
      <c r="Z3917" s="14"/>
      <c r="AA3917" s="14"/>
      <c r="AB3917" s="13"/>
      <c r="AC3917" s="12">
        <f t="shared" si="1898"/>
        <v>0</v>
      </c>
      <c r="AD3917" s="6">
        <f t="shared" si="1899"/>
        <v>0</v>
      </c>
      <c r="AE3917" s="6">
        <f t="shared" si="1900"/>
        <v>0</v>
      </c>
      <c r="AF3917" s="6">
        <f t="shared" si="1901"/>
        <v>0</v>
      </c>
      <c r="AG3917" s="9">
        <f t="shared" si="1902"/>
        <v>310003</v>
      </c>
      <c r="AH3917" s="11">
        <f t="shared" si="1903"/>
        <v>407957.74793999997</v>
      </c>
      <c r="AI3917" s="11">
        <f t="shared" si="1904"/>
        <v>319303</v>
      </c>
      <c r="AJ3917" s="10">
        <f t="shared" si="1905"/>
        <v>261640.93698499998</v>
      </c>
      <c r="AK3917" s="9">
        <f t="shared" si="1897"/>
        <v>314653</v>
      </c>
      <c r="AL3917" s="9">
        <f t="shared" si="1880"/>
        <v>363630.37396999996</v>
      </c>
      <c r="AM3917" s="6">
        <f t="shared" si="1906"/>
        <v>344028.99114476738</v>
      </c>
      <c r="AN3917" s="8">
        <f t="shared" si="1882"/>
        <v>179524.73933205011</v>
      </c>
      <c r="AO3917" s="7">
        <f t="shared" si="1896"/>
        <v>0.56223943818896194</v>
      </c>
      <c r="AP3917" s="6">
        <f t="shared" si="1895"/>
        <v>344028.99114476738</v>
      </c>
      <c r="AQ3917" s="5" t="s">
        <v>0</v>
      </c>
    </row>
    <row r="3918" spans="1:43" ht="38.25" x14ac:dyDescent="0.25">
      <c r="A3918" s="28">
        <v>1451</v>
      </c>
      <c r="B3918" s="27">
        <v>78181507</v>
      </c>
      <c r="C3918" s="26">
        <v>8714102</v>
      </c>
      <c r="D3918" s="25">
        <v>200027</v>
      </c>
      <c r="E3918" s="24" t="s">
        <v>3</v>
      </c>
      <c r="F3918" s="23" t="s">
        <v>60</v>
      </c>
      <c r="G3918" s="22" t="s">
        <v>1</v>
      </c>
      <c r="H3918" s="21">
        <v>1</v>
      </c>
      <c r="I3918" s="20">
        <v>140434.97157983194</v>
      </c>
      <c r="J3918" s="20">
        <f t="shared" si="1892"/>
        <v>26682.644600168067</v>
      </c>
      <c r="K3918" s="19">
        <f t="shared" si="1893"/>
        <v>167117.61618000001</v>
      </c>
      <c r="L3918" s="15">
        <f t="shared" si="1894"/>
        <v>167117.61618000001</v>
      </c>
      <c r="M3918" s="17">
        <v>112051.26050420168</v>
      </c>
      <c r="N3918" s="17">
        <v>21289.73949579832</v>
      </c>
      <c r="O3918" s="16">
        <v>133341</v>
      </c>
      <c r="P3918" s="18">
        <v>133341</v>
      </c>
      <c r="Q3918" s="17">
        <v>106715.12605042018</v>
      </c>
      <c r="R3918" s="17">
        <v>20275.873949579833</v>
      </c>
      <c r="S3918" s="16">
        <v>126991.00000000001</v>
      </c>
      <c r="T3918" s="15">
        <f t="shared" si="1879"/>
        <v>126991.00000000001</v>
      </c>
      <c r="U3918" s="14"/>
      <c r="V3918" s="14"/>
      <c r="W3918" s="14"/>
      <c r="X3918" s="14"/>
      <c r="Y3918" s="14"/>
      <c r="Z3918" s="14"/>
      <c r="AA3918" s="14"/>
      <c r="AB3918" s="13"/>
      <c r="AC3918" s="12">
        <f t="shared" si="1898"/>
        <v>0</v>
      </c>
      <c r="AD3918" s="6">
        <f t="shared" si="1899"/>
        <v>0</v>
      </c>
      <c r="AE3918" s="6">
        <f t="shared" si="1900"/>
        <v>0</v>
      </c>
      <c r="AF3918" s="6">
        <f t="shared" si="1901"/>
        <v>0</v>
      </c>
      <c r="AG3918" s="9">
        <f t="shared" si="1902"/>
        <v>126991.00000000001</v>
      </c>
      <c r="AH3918" s="11">
        <f t="shared" si="1903"/>
        <v>167117.61618000001</v>
      </c>
      <c r="AI3918" s="11">
        <f t="shared" si="1904"/>
        <v>130166</v>
      </c>
      <c r="AJ3918" s="10">
        <f t="shared" si="1905"/>
        <v>106862.404045</v>
      </c>
      <c r="AK3918" s="9">
        <f t="shared" si="1897"/>
        <v>128578.5</v>
      </c>
      <c r="AL3918" s="9">
        <f t="shared" si="1880"/>
        <v>148641.80809000001</v>
      </c>
      <c r="AM3918" s="6">
        <f t="shared" si="1906"/>
        <v>140462.90457514473</v>
      </c>
      <c r="AN3918" s="8">
        <f t="shared" si="1882"/>
        <v>73386.05772801461</v>
      </c>
      <c r="AO3918" s="7">
        <f t="shared" si="1896"/>
        <v>0.56378822217794666</v>
      </c>
      <c r="AP3918" s="6">
        <f t="shared" si="1895"/>
        <v>140462.90457514473</v>
      </c>
      <c r="AQ3918" s="5" t="s">
        <v>0</v>
      </c>
    </row>
    <row r="3919" spans="1:43" ht="25.5" x14ac:dyDescent="0.25">
      <c r="A3919" s="28">
        <v>1452</v>
      </c>
      <c r="B3919" s="27">
        <v>78181507</v>
      </c>
      <c r="C3919" s="26">
        <v>8714102</v>
      </c>
      <c r="D3919" s="25">
        <v>200027</v>
      </c>
      <c r="E3919" s="24" t="s">
        <v>3</v>
      </c>
      <c r="F3919" s="23" t="s">
        <v>59</v>
      </c>
      <c r="G3919" s="22" t="s">
        <v>1</v>
      </c>
      <c r="H3919" s="21">
        <v>1</v>
      </c>
      <c r="I3919" s="20">
        <v>828287.76478991611</v>
      </c>
      <c r="J3919" s="20">
        <f t="shared" si="1892"/>
        <v>157374.67531008407</v>
      </c>
      <c r="K3919" s="19">
        <f t="shared" si="1893"/>
        <v>985662.44010000024</v>
      </c>
      <c r="L3919" s="15">
        <f t="shared" si="1894"/>
        <v>985662.44010000024</v>
      </c>
      <c r="M3919" s="17">
        <v>679760.50420168065</v>
      </c>
      <c r="N3919" s="17">
        <v>129154.49579831933</v>
      </c>
      <c r="O3919" s="16">
        <v>808915</v>
      </c>
      <c r="P3919" s="18">
        <v>808915</v>
      </c>
      <c r="Q3919" s="17">
        <v>629407.56302521017</v>
      </c>
      <c r="R3919" s="17">
        <v>119587.43697478993</v>
      </c>
      <c r="S3919" s="16">
        <v>748995.00000000012</v>
      </c>
      <c r="T3919" s="15">
        <f t="shared" si="1879"/>
        <v>748995.00000000012</v>
      </c>
      <c r="U3919" s="14"/>
      <c r="V3919" s="14"/>
      <c r="W3919" s="14"/>
      <c r="X3919" s="14"/>
      <c r="Y3919" s="14"/>
      <c r="Z3919" s="14"/>
      <c r="AA3919" s="14"/>
      <c r="AB3919" s="13"/>
      <c r="AC3919" s="12">
        <f t="shared" si="1898"/>
        <v>0</v>
      </c>
      <c r="AD3919" s="6">
        <f t="shared" si="1899"/>
        <v>0</v>
      </c>
      <c r="AE3919" s="6">
        <f t="shared" si="1900"/>
        <v>0</v>
      </c>
      <c r="AF3919" s="6">
        <f t="shared" si="1901"/>
        <v>0</v>
      </c>
      <c r="AG3919" s="9">
        <f t="shared" si="1902"/>
        <v>748995.00000000012</v>
      </c>
      <c r="AH3919" s="11">
        <f t="shared" si="1903"/>
        <v>985662.44010000024</v>
      </c>
      <c r="AI3919" s="11">
        <f t="shared" si="1904"/>
        <v>778955</v>
      </c>
      <c r="AJ3919" s="10">
        <f t="shared" si="1905"/>
        <v>635893.11002500006</v>
      </c>
      <c r="AK3919" s="9">
        <f t="shared" si="1897"/>
        <v>763975</v>
      </c>
      <c r="AL3919" s="9">
        <f t="shared" si="1880"/>
        <v>882308.72005000012</v>
      </c>
      <c r="AM3919" s="6">
        <f t="shared" si="1906"/>
        <v>836611.84230447782</v>
      </c>
      <c r="AN3919" s="8">
        <f t="shared" si="1882"/>
        <v>435670.84041541396</v>
      </c>
      <c r="AO3919" s="7">
        <f t="shared" si="1896"/>
        <v>0.55930168034791994</v>
      </c>
      <c r="AP3919" s="6">
        <f t="shared" si="1895"/>
        <v>836611.84230447782</v>
      </c>
      <c r="AQ3919" s="5" t="s">
        <v>0</v>
      </c>
    </row>
    <row r="3920" spans="1:43" ht="25.5" x14ac:dyDescent="0.25">
      <c r="A3920" s="28">
        <v>1453</v>
      </c>
      <c r="B3920" s="27">
        <v>78181507</v>
      </c>
      <c r="C3920" s="26">
        <v>8714102</v>
      </c>
      <c r="D3920" s="25">
        <v>200027</v>
      </c>
      <c r="E3920" s="24" t="s">
        <v>3</v>
      </c>
      <c r="F3920" s="23" t="s">
        <v>58</v>
      </c>
      <c r="G3920" s="22" t="s">
        <v>1</v>
      </c>
      <c r="H3920" s="21">
        <v>1</v>
      </c>
      <c r="I3920" s="20">
        <v>106289.16110924371</v>
      </c>
      <c r="J3920" s="20">
        <f t="shared" si="1892"/>
        <v>20194.940610756305</v>
      </c>
      <c r="K3920" s="19">
        <f t="shared" si="1893"/>
        <v>126484.10172000001</v>
      </c>
      <c r="L3920" s="15">
        <f t="shared" si="1894"/>
        <v>126484.10172000001</v>
      </c>
      <c r="M3920" s="17">
        <v>87229.411764705888</v>
      </c>
      <c r="N3920" s="17">
        <v>16573.588235294119</v>
      </c>
      <c r="O3920" s="16">
        <v>103803</v>
      </c>
      <c r="P3920" s="18">
        <v>103803</v>
      </c>
      <c r="Q3920" s="17">
        <v>80768.067226890766</v>
      </c>
      <c r="R3920" s="17">
        <v>15345.932773109245</v>
      </c>
      <c r="S3920" s="16">
        <v>96114.000000000015</v>
      </c>
      <c r="T3920" s="15">
        <f t="shared" si="1879"/>
        <v>96114.000000000015</v>
      </c>
      <c r="U3920" s="14"/>
      <c r="V3920" s="14"/>
      <c r="W3920" s="14"/>
      <c r="X3920" s="14"/>
      <c r="Y3920" s="14"/>
      <c r="Z3920" s="14"/>
      <c r="AA3920" s="14"/>
      <c r="AB3920" s="13"/>
      <c r="AC3920" s="12">
        <f t="shared" si="1898"/>
        <v>0</v>
      </c>
      <c r="AD3920" s="6">
        <f t="shared" si="1899"/>
        <v>0</v>
      </c>
      <c r="AE3920" s="6">
        <f t="shared" si="1900"/>
        <v>0</v>
      </c>
      <c r="AF3920" s="6">
        <f t="shared" si="1901"/>
        <v>0</v>
      </c>
      <c r="AG3920" s="9">
        <f t="shared" si="1902"/>
        <v>96114.000000000015</v>
      </c>
      <c r="AH3920" s="11">
        <f t="shared" si="1903"/>
        <v>126484.10172000001</v>
      </c>
      <c r="AI3920" s="11">
        <f t="shared" si="1904"/>
        <v>99958.5</v>
      </c>
      <c r="AJ3920" s="10">
        <f t="shared" si="1905"/>
        <v>81600.275430000009</v>
      </c>
      <c r="AK3920" s="9">
        <f t="shared" si="1897"/>
        <v>98036.25</v>
      </c>
      <c r="AL3920" s="9">
        <f t="shared" si="1880"/>
        <v>113221.30086</v>
      </c>
      <c r="AM3920" s="6">
        <f t="shared" si="1906"/>
        <v>107357.27856242993</v>
      </c>
      <c r="AN3920" s="8">
        <f t="shared" si="1882"/>
        <v>55906.982247026033</v>
      </c>
      <c r="AO3920" s="7">
        <f t="shared" si="1896"/>
        <v>0.55930193277236084</v>
      </c>
      <c r="AP3920" s="6">
        <f t="shared" si="1895"/>
        <v>107357.27856242993</v>
      </c>
      <c r="AQ3920" s="5" t="s">
        <v>0</v>
      </c>
    </row>
    <row r="3921" spans="1:43" ht="25.5" x14ac:dyDescent="0.25">
      <c r="A3921" s="28">
        <v>1454</v>
      </c>
      <c r="B3921" s="27">
        <v>78181507</v>
      </c>
      <c r="C3921" s="26">
        <v>8714102</v>
      </c>
      <c r="D3921" s="25">
        <v>200027</v>
      </c>
      <c r="E3921" s="24" t="s">
        <v>3</v>
      </c>
      <c r="F3921" s="23" t="s">
        <v>57</v>
      </c>
      <c r="G3921" s="22" t="s">
        <v>1</v>
      </c>
      <c r="H3921" s="21">
        <v>1</v>
      </c>
      <c r="I3921" s="20">
        <v>315416.0769579832</v>
      </c>
      <c r="J3921" s="20">
        <f t="shared" si="1892"/>
        <v>59929.054622016811</v>
      </c>
      <c r="K3921" s="19">
        <f t="shared" si="1893"/>
        <v>375345.13157999999</v>
      </c>
      <c r="L3921" s="15">
        <f t="shared" si="1894"/>
        <v>375345.13157999999</v>
      </c>
      <c r="M3921" s="17">
        <v>254062.18487394959</v>
      </c>
      <c r="N3921" s="17">
        <v>48271.815126050424</v>
      </c>
      <c r="O3921" s="16">
        <v>302334</v>
      </c>
      <c r="P3921" s="18">
        <v>302334</v>
      </c>
      <c r="Q3921" s="17">
        <v>239681.51260504202</v>
      </c>
      <c r="R3921" s="17">
        <v>45539.487394957985</v>
      </c>
      <c r="S3921" s="16">
        <v>285221</v>
      </c>
      <c r="T3921" s="15">
        <f t="shared" si="1879"/>
        <v>285221</v>
      </c>
      <c r="U3921" s="14"/>
      <c r="V3921" s="14"/>
      <c r="W3921" s="14"/>
      <c r="X3921" s="14"/>
      <c r="Y3921" s="14"/>
      <c r="Z3921" s="14"/>
      <c r="AA3921" s="14"/>
      <c r="AB3921" s="13"/>
      <c r="AC3921" s="12">
        <f t="shared" si="1898"/>
        <v>0</v>
      </c>
      <c r="AD3921" s="6">
        <f t="shared" si="1899"/>
        <v>0</v>
      </c>
      <c r="AE3921" s="6">
        <f t="shared" si="1900"/>
        <v>0</v>
      </c>
      <c r="AF3921" s="6">
        <f t="shared" si="1901"/>
        <v>0</v>
      </c>
      <c r="AG3921" s="9">
        <f t="shared" si="1902"/>
        <v>285221</v>
      </c>
      <c r="AH3921" s="11">
        <f t="shared" si="1903"/>
        <v>375345.13157999999</v>
      </c>
      <c r="AI3921" s="11">
        <f t="shared" si="1904"/>
        <v>293777.5</v>
      </c>
      <c r="AJ3921" s="10">
        <f t="shared" si="1905"/>
        <v>240725.03289500001</v>
      </c>
      <c r="AK3921" s="9">
        <f t="shared" si="1897"/>
        <v>289499.25</v>
      </c>
      <c r="AL3921" s="9">
        <f t="shared" si="1880"/>
        <v>334561.31579000002</v>
      </c>
      <c r="AM3921" s="6">
        <f t="shared" si="1906"/>
        <v>316526.87939272472</v>
      </c>
      <c r="AN3921" s="8">
        <f t="shared" si="1882"/>
        <v>165173.31135165485</v>
      </c>
      <c r="AO3921" s="7">
        <f t="shared" si="1896"/>
        <v>0.56223948856415096</v>
      </c>
      <c r="AP3921" s="6">
        <f t="shared" si="1895"/>
        <v>316526.87939272472</v>
      </c>
      <c r="AQ3921" s="5" t="s">
        <v>0</v>
      </c>
    </row>
    <row r="3922" spans="1:43" ht="25.5" x14ac:dyDescent="0.25">
      <c r="A3922" s="28">
        <v>1455</v>
      </c>
      <c r="B3922" s="27">
        <v>78181507</v>
      </c>
      <c r="C3922" s="26">
        <v>8714102</v>
      </c>
      <c r="D3922" s="25">
        <v>200027</v>
      </c>
      <c r="E3922" s="24" t="s">
        <v>3</v>
      </c>
      <c r="F3922" s="23" t="s">
        <v>56</v>
      </c>
      <c r="G3922" s="22" t="s">
        <v>1</v>
      </c>
      <c r="H3922" s="21">
        <v>1</v>
      </c>
      <c r="I3922" s="20">
        <v>430796.55872268911</v>
      </c>
      <c r="J3922" s="20">
        <f t="shared" si="1892"/>
        <v>81851.346157310938</v>
      </c>
      <c r="K3922" s="19">
        <f t="shared" si="1893"/>
        <v>512647.90488000005</v>
      </c>
      <c r="L3922" s="15">
        <f t="shared" si="1894"/>
        <v>512647.90488000005</v>
      </c>
      <c r="M3922" s="17">
        <v>350273.10924369749</v>
      </c>
      <c r="N3922" s="17">
        <v>66551.890756302528</v>
      </c>
      <c r="O3922" s="16">
        <v>416825</v>
      </c>
      <c r="P3922" s="18">
        <v>416825</v>
      </c>
      <c r="Q3922" s="17">
        <v>327357.98319327732</v>
      </c>
      <c r="R3922" s="17">
        <v>62198.016806722691</v>
      </c>
      <c r="S3922" s="16">
        <v>389556</v>
      </c>
      <c r="T3922" s="15">
        <f t="shared" ref="T3922:T3985" si="1907">+S3922</f>
        <v>389556</v>
      </c>
      <c r="U3922" s="14"/>
      <c r="V3922" s="14"/>
      <c r="W3922" s="14"/>
      <c r="X3922" s="14"/>
      <c r="Y3922" s="14"/>
      <c r="Z3922" s="14"/>
      <c r="AA3922" s="14"/>
      <c r="AB3922" s="13"/>
      <c r="AC3922" s="12">
        <f t="shared" si="1898"/>
        <v>0</v>
      </c>
      <c r="AD3922" s="6">
        <f t="shared" si="1899"/>
        <v>0</v>
      </c>
      <c r="AE3922" s="6">
        <f t="shared" si="1900"/>
        <v>0</v>
      </c>
      <c r="AF3922" s="6">
        <f t="shared" si="1901"/>
        <v>0</v>
      </c>
      <c r="AG3922" s="9">
        <f t="shared" si="1902"/>
        <v>389556</v>
      </c>
      <c r="AH3922" s="11">
        <f t="shared" si="1903"/>
        <v>512647.90488000005</v>
      </c>
      <c r="AI3922" s="11">
        <f t="shared" si="1904"/>
        <v>403190.5</v>
      </c>
      <c r="AJ3922" s="10">
        <f t="shared" si="1905"/>
        <v>329757.22622000001</v>
      </c>
      <c r="AK3922" s="9">
        <f t="shared" si="1897"/>
        <v>396373.25</v>
      </c>
      <c r="AL3922" s="9">
        <f t="shared" si="1880"/>
        <v>457919.20244000002</v>
      </c>
      <c r="AM3922" s="6">
        <f t="shared" si="1906"/>
        <v>433728.4641948496</v>
      </c>
      <c r="AN3922" s="8">
        <f t="shared" si="1882"/>
        <v>226086.64943749664</v>
      </c>
      <c r="AO3922" s="7">
        <f t="shared" si="1896"/>
        <v>0.56074398934869907</v>
      </c>
      <c r="AP3922" s="6">
        <f t="shared" si="1895"/>
        <v>433728.4641948496</v>
      </c>
      <c r="AQ3922" s="5" t="s">
        <v>0</v>
      </c>
    </row>
    <row r="3923" spans="1:43" ht="25.5" hidden="1" x14ac:dyDescent="0.25">
      <c r="A3923" s="28">
        <v>1456</v>
      </c>
      <c r="B3923" s="27">
        <v>78181507</v>
      </c>
      <c r="C3923" s="26">
        <v>8714102</v>
      </c>
      <c r="D3923" s="25">
        <v>200027</v>
      </c>
      <c r="E3923" s="24" t="s">
        <v>3</v>
      </c>
      <c r="F3923" s="23" t="s">
        <v>55</v>
      </c>
      <c r="G3923" s="22" t="s">
        <v>1</v>
      </c>
      <c r="H3923" s="21">
        <v>1</v>
      </c>
      <c r="I3923" s="20" t="s">
        <v>9</v>
      </c>
      <c r="J3923" s="20" t="s">
        <v>9</v>
      </c>
      <c r="K3923" s="20" t="s">
        <v>9</v>
      </c>
      <c r="L3923" s="17" t="s">
        <v>9</v>
      </c>
      <c r="M3923" s="17">
        <v>0</v>
      </c>
      <c r="N3923" s="17">
        <v>0</v>
      </c>
      <c r="O3923" s="16">
        <v>0</v>
      </c>
      <c r="P3923" s="18">
        <v>0</v>
      </c>
      <c r="Q3923" s="17" t="s">
        <v>9</v>
      </c>
      <c r="R3923" s="17" t="s">
        <v>9</v>
      </c>
      <c r="S3923" s="17" t="s">
        <v>9</v>
      </c>
      <c r="T3923" s="15" t="str">
        <f t="shared" si="1907"/>
        <v xml:space="preserve">NO APLICA </v>
      </c>
      <c r="U3923" s="20"/>
      <c r="V3923" s="20"/>
      <c r="W3923" s="20"/>
      <c r="X3923" s="20"/>
      <c r="Y3923" s="20"/>
      <c r="Z3923" s="20"/>
      <c r="AA3923" s="20"/>
      <c r="AB3923" s="13"/>
      <c r="AC3923" s="12">
        <f t="shared" si="1898"/>
        <v>0</v>
      </c>
      <c r="AD3923" s="6">
        <f t="shared" si="1899"/>
        <v>0</v>
      </c>
      <c r="AE3923" s="6">
        <f t="shared" si="1900"/>
        <v>0</v>
      </c>
      <c r="AF3923" s="6">
        <f t="shared" si="1901"/>
        <v>0</v>
      </c>
      <c r="AG3923" s="9">
        <f t="shared" si="1902"/>
        <v>0</v>
      </c>
      <c r="AH3923" s="11">
        <f t="shared" si="1903"/>
        <v>0</v>
      </c>
      <c r="AI3923" s="11">
        <f t="shared" si="1904"/>
        <v>0</v>
      </c>
      <c r="AJ3923" s="10">
        <f t="shared" si="1905"/>
        <v>0</v>
      </c>
      <c r="AK3923" s="9">
        <f t="shared" si="1897"/>
        <v>0</v>
      </c>
      <c r="AL3923" s="9">
        <f t="shared" si="1880"/>
        <v>0</v>
      </c>
      <c r="AM3923" s="6" t="e">
        <f t="shared" si="1906"/>
        <v>#NUM!</v>
      </c>
      <c r="AN3923" s="8">
        <f t="shared" si="1882"/>
        <v>0</v>
      </c>
      <c r="AO3923" s="7" t="e">
        <f t="shared" si="1896"/>
        <v>#DIV/0!</v>
      </c>
      <c r="AP3923" s="6"/>
      <c r="AQ3923" s="5"/>
    </row>
    <row r="3924" spans="1:43" ht="25.5" hidden="1" x14ac:dyDescent="0.25">
      <c r="A3924" s="28">
        <v>1457</v>
      </c>
      <c r="B3924" s="27">
        <v>78181507</v>
      </c>
      <c r="C3924" s="26">
        <v>8714102</v>
      </c>
      <c r="D3924" s="25">
        <v>200027</v>
      </c>
      <c r="E3924" s="24" t="s">
        <v>3</v>
      </c>
      <c r="F3924" s="23" t="s">
        <v>54</v>
      </c>
      <c r="G3924" s="22" t="s">
        <v>1</v>
      </c>
      <c r="H3924" s="21">
        <v>1</v>
      </c>
      <c r="I3924" s="20" t="s">
        <v>9</v>
      </c>
      <c r="J3924" s="20" t="s">
        <v>9</v>
      </c>
      <c r="K3924" s="20" t="s">
        <v>9</v>
      </c>
      <c r="L3924" s="17" t="s">
        <v>9</v>
      </c>
      <c r="M3924" s="17">
        <v>0</v>
      </c>
      <c r="N3924" s="17">
        <v>0</v>
      </c>
      <c r="O3924" s="16">
        <v>0</v>
      </c>
      <c r="P3924" s="18">
        <v>0</v>
      </c>
      <c r="Q3924" s="17" t="s">
        <v>9</v>
      </c>
      <c r="R3924" s="17" t="s">
        <v>9</v>
      </c>
      <c r="S3924" s="17" t="s">
        <v>9</v>
      </c>
      <c r="T3924" s="15" t="str">
        <f t="shared" si="1907"/>
        <v xml:space="preserve">NO APLICA </v>
      </c>
      <c r="U3924" s="20"/>
      <c r="V3924" s="20"/>
      <c r="W3924" s="20"/>
      <c r="X3924" s="20"/>
      <c r="Y3924" s="20"/>
      <c r="Z3924" s="20"/>
      <c r="AA3924" s="20"/>
      <c r="AB3924" s="13"/>
      <c r="AC3924" s="12">
        <f t="shared" si="1898"/>
        <v>0</v>
      </c>
      <c r="AD3924" s="6">
        <f t="shared" si="1899"/>
        <v>0</v>
      </c>
      <c r="AE3924" s="6">
        <f t="shared" si="1900"/>
        <v>0</v>
      </c>
      <c r="AF3924" s="6">
        <f t="shared" si="1901"/>
        <v>0</v>
      </c>
      <c r="AG3924" s="9">
        <f t="shared" si="1902"/>
        <v>0</v>
      </c>
      <c r="AH3924" s="11">
        <f t="shared" si="1903"/>
        <v>0</v>
      </c>
      <c r="AI3924" s="11">
        <f t="shared" si="1904"/>
        <v>0</v>
      </c>
      <c r="AJ3924" s="10">
        <f t="shared" si="1905"/>
        <v>0</v>
      </c>
      <c r="AK3924" s="9">
        <f t="shared" si="1897"/>
        <v>0</v>
      </c>
      <c r="AL3924" s="9">
        <f t="shared" si="1880"/>
        <v>0</v>
      </c>
      <c r="AM3924" s="6" t="e">
        <f t="shared" si="1906"/>
        <v>#NUM!</v>
      </c>
      <c r="AN3924" s="8">
        <f t="shared" si="1882"/>
        <v>0</v>
      </c>
      <c r="AO3924" s="7" t="e">
        <f t="shared" si="1896"/>
        <v>#DIV/0!</v>
      </c>
      <c r="AP3924" s="6"/>
      <c r="AQ3924" s="5"/>
    </row>
    <row r="3925" spans="1:43" ht="38.25" hidden="1" x14ac:dyDescent="0.25">
      <c r="A3925" s="28">
        <v>1458</v>
      </c>
      <c r="B3925" s="27">
        <v>78181507</v>
      </c>
      <c r="C3925" s="26">
        <v>8714102</v>
      </c>
      <c r="D3925" s="25">
        <v>200027</v>
      </c>
      <c r="E3925" s="24" t="s">
        <v>3</v>
      </c>
      <c r="F3925" s="23" t="s">
        <v>53</v>
      </c>
      <c r="G3925" s="22" t="s">
        <v>1</v>
      </c>
      <c r="H3925" s="21">
        <v>1</v>
      </c>
      <c r="I3925" s="20" t="s">
        <v>9</v>
      </c>
      <c r="J3925" s="20" t="s">
        <v>9</v>
      </c>
      <c r="K3925" s="20" t="s">
        <v>9</v>
      </c>
      <c r="L3925" s="17" t="s">
        <v>9</v>
      </c>
      <c r="M3925" s="17">
        <v>0</v>
      </c>
      <c r="N3925" s="17">
        <v>0</v>
      </c>
      <c r="O3925" s="16">
        <v>0</v>
      </c>
      <c r="P3925" s="18">
        <v>0</v>
      </c>
      <c r="Q3925" s="17" t="s">
        <v>9</v>
      </c>
      <c r="R3925" s="17" t="s">
        <v>9</v>
      </c>
      <c r="S3925" s="17" t="s">
        <v>9</v>
      </c>
      <c r="T3925" s="15" t="str">
        <f t="shared" si="1907"/>
        <v xml:space="preserve">NO APLICA </v>
      </c>
      <c r="U3925" s="20"/>
      <c r="V3925" s="20"/>
      <c r="W3925" s="20"/>
      <c r="X3925" s="20"/>
      <c r="Y3925" s="20"/>
      <c r="Z3925" s="20"/>
      <c r="AA3925" s="20"/>
      <c r="AB3925" s="13"/>
      <c r="AC3925" s="12">
        <f t="shared" si="1898"/>
        <v>0</v>
      </c>
      <c r="AD3925" s="6">
        <f t="shared" si="1899"/>
        <v>0</v>
      </c>
      <c r="AE3925" s="6">
        <f t="shared" si="1900"/>
        <v>0</v>
      </c>
      <c r="AF3925" s="6">
        <f t="shared" si="1901"/>
        <v>0</v>
      </c>
      <c r="AG3925" s="9">
        <f t="shared" si="1902"/>
        <v>0</v>
      </c>
      <c r="AH3925" s="11">
        <f t="shared" si="1903"/>
        <v>0</v>
      </c>
      <c r="AI3925" s="11">
        <f t="shared" si="1904"/>
        <v>0</v>
      </c>
      <c r="AJ3925" s="10">
        <f t="shared" si="1905"/>
        <v>0</v>
      </c>
      <c r="AK3925" s="9">
        <f t="shared" si="1897"/>
        <v>0</v>
      </c>
      <c r="AL3925" s="9">
        <f t="shared" si="1880"/>
        <v>0</v>
      </c>
      <c r="AM3925" s="6" t="e">
        <f t="shared" si="1906"/>
        <v>#NUM!</v>
      </c>
      <c r="AN3925" s="8">
        <f t="shared" si="1882"/>
        <v>0</v>
      </c>
      <c r="AO3925" s="7" t="e">
        <f t="shared" si="1896"/>
        <v>#DIV/0!</v>
      </c>
      <c r="AP3925" s="6"/>
      <c r="AQ3925" s="5"/>
    </row>
    <row r="3926" spans="1:43" ht="38.25" hidden="1" x14ac:dyDescent="0.25">
      <c r="A3926" s="28">
        <v>1459</v>
      </c>
      <c r="B3926" s="27">
        <v>78181507</v>
      </c>
      <c r="C3926" s="26">
        <v>8714102</v>
      </c>
      <c r="D3926" s="25">
        <v>200027</v>
      </c>
      <c r="E3926" s="24" t="s">
        <v>3</v>
      </c>
      <c r="F3926" s="23" t="s">
        <v>52</v>
      </c>
      <c r="G3926" s="22" t="s">
        <v>1</v>
      </c>
      <c r="H3926" s="21">
        <v>1</v>
      </c>
      <c r="I3926" s="20" t="s">
        <v>9</v>
      </c>
      <c r="J3926" s="20" t="s">
        <v>9</v>
      </c>
      <c r="K3926" s="20" t="s">
        <v>9</v>
      </c>
      <c r="L3926" s="17" t="s">
        <v>9</v>
      </c>
      <c r="M3926" s="17">
        <v>0</v>
      </c>
      <c r="N3926" s="17">
        <v>0</v>
      </c>
      <c r="O3926" s="16">
        <v>0</v>
      </c>
      <c r="P3926" s="18">
        <v>0</v>
      </c>
      <c r="Q3926" s="17" t="s">
        <v>9</v>
      </c>
      <c r="R3926" s="17" t="s">
        <v>9</v>
      </c>
      <c r="S3926" s="17" t="s">
        <v>9</v>
      </c>
      <c r="T3926" s="15" t="str">
        <f t="shared" si="1907"/>
        <v xml:space="preserve">NO APLICA </v>
      </c>
      <c r="U3926" s="20"/>
      <c r="V3926" s="20"/>
      <c r="W3926" s="20"/>
      <c r="X3926" s="20"/>
      <c r="Y3926" s="20"/>
      <c r="Z3926" s="20"/>
      <c r="AA3926" s="20"/>
      <c r="AB3926" s="13"/>
      <c r="AC3926" s="12">
        <f t="shared" si="1898"/>
        <v>0</v>
      </c>
      <c r="AD3926" s="6">
        <f t="shared" si="1899"/>
        <v>0</v>
      </c>
      <c r="AE3926" s="6">
        <f t="shared" si="1900"/>
        <v>0</v>
      </c>
      <c r="AF3926" s="6">
        <f t="shared" si="1901"/>
        <v>0</v>
      </c>
      <c r="AG3926" s="9">
        <f t="shared" si="1902"/>
        <v>0</v>
      </c>
      <c r="AH3926" s="11">
        <f t="shared" si="1903"/>
        <v>0</v>
      </c>
      <c r="AI3926" s="11">
        <f t="shared" si="1904"/>
        <v>0</v>
      </c>
      <c r="AJ3926" s="10">
        <f t="shared" si="1905"/>
        <v>0</v>
      </c>
      <c r="AK3926" s="9">
        <f t="shared" si="1897"/>
        <v>0</v>
      </c>
      <c r="AL3926" s="9">
        <f t="shared" si="1880"/>
        <v>0</v>
      </c>
      <c r="AM3926" s="6" t="e">
        <f t="shared" si="1906"/>
        <v>#NUM!</v>
      </c>
      <c r="AN3926" s="8">
        <f t="shared" si="1882"/>
        <v>0</v>
      </c>
      <c r="AO3926" s="7" t="e">
        <f t="shared" si="1896"/>
        <v>#DIV/0!</v>
      </c>
      <c r="AP3926" s="6"/>
      <c r="AQ3926" s="5"/>
    </row>
    <row r="3927" spans="1:43" ht="38.25" hidden="1" x14ac:dyDescent="0.25">
      <c r="A3927" s="28">
        <v>1460</v>
      </c>
      <c r="B3927" s="27">
        <v>78181507</v>
      </c>
      <c r="C3927" s="26">
        <v>8714102</v>
      </c>
      <c r="D3927" s="25">
        <v>200027</v>
      </c>
      <c r="E3927" s="24" t="s">
        <v>3</v>
      </c>
      <c r="F3927" s="23" t="s">
        <v>51</v>
      </c>
      <c r="G3927" s="22" t="s">
        <v>1</v>
      </c>
      <c r="H3927" s="21">
        <v>1</v>
      </c>
      <c r="I3927" s="20" t="s">
        <v>9</v>
      </c>
      <c r="J3927" s="20" t="s">
        <v>9</v>
      </c>
      <c r="K3927" s="20" t="s">
        <v>9</v>
      </c>
      <c r="L3927" s="17" t="s">
        <v>9</v>
      </c>
      <c r="M3927" s="17">
        <v>0</v>
      </c>
      <c r="N3927" s="17">
        <v>0</v>
      </c>
      <c r="O3927" s="16">
        <v>0</v>
      </c>
      <c r="P3927" s="18">
        <v>0</v>
      </c>
      <c r="Q3927" s="17" t="s">
        <v>9</v>
      </c>
      <c r="R3927" s="17" t="s">
        <v>9</v>
      </c>
      <c r="S3927" s="17" t="s">
        <v>9</v>
      </c>
      <c r="T3927" s="15" t="str">
        <f t="shared" si="1907"/>
        <v xml:space="preserve">NO APLICA </v>
      </c>
      <c r="U3927" s="20"/>
      <c r="V3927" s="20"/>
      <c r="W3927" s="20"/>
      <c r="X3927" s="20"/>
      <c r="Y3927" s="20"/>
      <c r="Z3927" s="20"/>
      <c r="AA3927" s="20"/>
      <c r="AB3927" s="13"/>
      <c r="AC3927" s="12">
        <f t="shared" si="1898"/>
        <v>0</v>
      </c>
      <c r="AD3927" s="6">
        <f t="shared" si="1899"/>
        <v>0</v>
      </c>
      <c r="AE3927" s="6">
        <f t="shared" si="1900"/>
        <v>0</v>
      </c>
      <c r="AF3927" s="6">
        <f t="shared" si="1901"/>
        <v>0</v>
      </c>
      <c r="AG3927" s="9">
        <f t="shared" si="1902"/>
        <v>0</v>
      </c>
      <c r="AH3927" s="11">
        <f t="shared" si="1903"/>
        <v>0</v>
      </c>
      <c r="AI3927" s="11">
        <f t="shared" si="1904"/>
        <v>0</v>
      </c>
      <c r="AJ3927" s="10">
        <f t="shared" si="1905"/>
        <v>0</v>
      </c>
      <c r="AK3927" s="9">
        <f t="shared" si="1897"/>
        <v>0</v>
      </c>
      <c r="AL3927" s="9">
        <f t="shared" ref="AL3927:AL3973" si="1908">AVERAGE(AH3927,AI3927)</f>
        <v>0</v>
      </c>
      <c r="AM3927" s="6" t="e">
        <f t="shared" si="1906"/>
        <v>#NUM!</v>
      </c>
      <c r="AN3927" s="8">
        <f t="shared" si="1882"/>
        <v>0</v>
      </c>
      <c r="AO3927" s="7" t="e">
        <f t="shared" si="1896"/>
        <v>#DIV/0!</v>
      </c>
      <c r="AP3927" s="6"/>
      <c r="AQ3927" s="5"/>
    </row>
    <row r="3928" spans="1:43" ht="38.25" hidden="1" x14ac:dyDescent="0.25">
      <c r="A3928" s="28">
        <v>1461</v>
      </c>
      <c r="B3928" s="27">
        <v>78181507</v>
      </c>
      <c r="C3928" s="26">
        <v>8714102</v>
      </c>
      <c r="D3928" s="25">
        <v>200027</v>
      </c>
      <c r="E3928" s="24" t="s">
        <v>3</v>
      </c>
      <c r="F3928" s="23" t="s">
        <v>50</v>
      </c>
      <c r="G3928" s="22" t="s">
        <v>1</v>
      </c>
      <c r="H3928" s="21">
        <v>1</v>
      </c>
      <c r="I3928" s="20" t="s">
        <v>9</v>
      </c>
      <c r="J3928" s="20" t="s">
        <v>9</v>
      </c>
      <c r="K3928" s="20" t="s">
        <v>9</v>
      </c>
      <c r="L3928" s="17" t="s">
        <v>9</v>
      </c>
      <c r="M3928" s="17">
        <v>0</v>
      </c>
      <c r="N3928" s="17">
        <v>0</v>
      </c>
      <c r="O3928" s="16">
        <v>0</v>
      </c>
      <c r="P3928" s="18">
        <v>0</v>
      </c>
      <c r="Q3928" s="17" t="s">
        <v>9</v>
      </c>
      <c r="R3928" s="17" t="s">
        <v>9</v>
      </c>
      <c r="S3928" s="17" t="s">
        <v>9</v>
      </c>
      <c r="T3928" s="15" t="str">
        <f t="shared" si="1907"/>
        <v xml:space="preserve">NO APLICA </v>
      </c>
      <c r="U3928" s="20"/>
      <c r="V3928" s="20"/>
      <c r="W3928" s="20"/>
      <c r="X3928" s="20"/>
      <c r="Y3928" s="20"/>
      <c r="Z3928" s="20"/>
      <c r="AA3928" s="20"/>
      <c r="AB3928" s="13"/>
      <c r="AC3928" s="12">
        <f t="shared" si="1898"/>
        <v>0</v>
      </c>
      <c r="AD3928" s="6">
        <f t="shared" si="1899"/>
        <v>0</v>
      </c>
      <c r="AE3928" s="6">
        <f t="shared" si="1900"/>
        <v>0</v>
      </c>
      <c r="AF3928" s="6">
        <f t="shared" si="1901"/>
        <v>0</v>
      </c>
      <c r="AG3928" s="9">
        <f t="shared" si="1902"/>
        <v>0</v>
      </c>
      <c r="AH3928" s="11">
        <f t="shared" si="1903"/>
        <v>0</v>
      </c>
      <c r="AI3928" s="11">
        <f t="shared" si="1904"/>
        <v>0</v>
      </c>
      <c r="AJ3928" s="10">
        <f t="shared" si="1905"/>
        <v>0</v>
      </c>
      <c r="AK3928" s="9">
        <f t="shared" si="1897"/>
        <v>0</v>
      </c>
      <c r="AL3928" s="9">
        <f t="shared" si="1908"/>
        <v>0</v>
      </c>
      <c r="AM3928" s="6" t="e">
        <f t="shared" si="1906"/>
        <v>#NUM!</v>
      </c>
      <c r="AN3928" s="8">
        <f t="shared" si="1882"/>
        <v>0</v>
      </c>
      <c r="AO3928" s="7" t="e">
        <f t="shared" si="1896"/>
        <v>#DIV/0!</v>
      </c>
      <c r="AP3928" s="6"/>
      <c r="AQ3928" s="5"/>
    </row>
    <row r="3929" spans="1:43" ht="38.25" hidden="1" x14ac:dyDescent="0.25">
      <c r="A3929" s="28">
        <v>1462</v>
      </c>
      <c r="B3929" s="27">
        <v>78181507</v>
      </c>
      <c r="C3929" s="26">
        <v>8714102</v>
      </c>
      <c r="D3929" s="25">
        <v>200027</v>
      </c>
      <c r="E3929" s="24" t="s">
        <v>3</v>
      </c>
      <c r="F3929" s="23" t="s">
        <v>49</v>
      </c>
      <c r="G3929" s="22" t="s">
        <v>1</v>
      </c>
      <c r="H3929" s="21">
        <v>1</v>
      </c>
      <c r="I3929" s="20" t="s">
        <v>9</v>
      </c>
      <c r="J3929" s="20" t="s">
        <v>9</v>
      </c>
      <c r="K3929" s="20" t="s">
        <v>9</v>
      </c>
      <c r="L3929" s="17" t="s">
        <v>9</v>
      </c>
      <c r="M3929" s="17">
        <v>0</v>
      </c>
      <c r="N3929" s="17">
        <v>0</v>
      </c>
      <c r="O3929" s="16">
        <v>0</v>
      </c>
      <c r="P3929" s="18">
        <v>0</v>
      </c>
      <c r="Q3929" s="17" t="s">
        <v>9</v>
      </c>
      <c r="R3929" s="17" t="s">
        <v>9</v>
      </c>
      <c r="S3929" s="17" t="s">
        <v>9</v>
      </c>
      <c r="T3929" s="15" t="str">
        <f t="shared" si="1907"/>
        <v xml:space="preserve">NO APLICA </v>
      </c>
      <c r="U3929" s="20"/>
      <c r="V3929" s="20"/>
      <c r="W3929" s="20"/>
      <c r="X3929" s="20"/>
      <c r="Y3929" s="20"/>
      <c r="Z3929" s="20"/>
      <c r="AA3929" s="20"/>
      <c r="AB3929" s="13"/>
      <c r="AC3929" s="12">
        <f t="shared" si="1898"/>
        <v>0</v>
      </c>
      <c r="AD3929" s="6">
        <f t="shared" si="1899"/>
        <v>0</v>
      </c>
      <c r="AE3929" s="6">
        <f t="shared" si="1900"/>
        <v>0</v>
      </c>
      <c r="AF3929" s="6">
        <f t="shared" si="1901"/>
        <v>0</v>
      </c>
      <c r="AG3929" s="9">
        <f t="shared" si="1902"/>
        <v>0</v>
      </c>
      <c r="AH3929" s="11">
        <f t="shared" si="1903"/>
        <v>0</v>
      </c>
      <c r="AI3929" s="11">
        <f t="shared" si="1904"/>
        <v>0</v>
      </c>
      <c r="AJ3929" s="10">
        <f t="shared" si="1905"/>
        <v>0</v>
      </c>
      <c r="AK3929" s="9">
        <f t="shared" si="1897"/>
        <v>0</v>
      </c>
      <c r="AL3929" s="9">
        <f t="shared" si="1908"/>
        <v>0</v>
      </c>
      <c r="AM3929" s="6" t="e">
        <f t="shared" si="1906"/>
        <v>#NUM!</v>
      </c>
      <c r="AN3929" s="8">
        <f t="shared" si="1882"/>
        <v>0</v>
      </c>
      <c r="AO3929" s="7" t="e">
        <f t="shared" si="1896"/>
        <v>#DIV/0!</v>
      </c>
      <c r="AP3929" s="6"/>
      <c r="AQ3929" s="5"/>
    </row>
    <row r="3930" spans="1:43" ht="38.25" hidden="1" x14ac:dyDescent="0.25">
      <c r="A3930" s="28">
        <v>1463</v>
      </c>
      <c r="B3930" s="27">
        <v>78181507</v>
      </c>
      <c r="C3930" s="26">
        <v>8714102</v>
      </c>
      <c r="D3930" s="25">
        <v>200027</v>
      </c>
      <c r="E3930" s="24" t="s">
        <v>3</v>
      </c>
      <c r="F3930" s="23" t="s">
        <v>48</v>
      </c>
      <c r="G3930" s="22" t="s">
        <v>1</v>
      </c>
      <c r="H3930" s="21">
        <v>1</v>
      </c>
      <c r="I3930" s="20" t="s">
        <v>9</v>
      </c>
      <c r="J3930" s="20" t="s">
        <v>9</v>
      </c>
      <c r="K3930" s="20" t="s">
        <v>9</v>
      </c>
      <c r="L3930" s="17" t="s">
        <v>9</v>
      </c>
      <c r="M3930" s="17">
        <v>0</v>
      </c>
      <c r="N3930" s="17">
        <v>0</v>
      </c>
      <c r="O3930" s="16">
        <v>0</v>
      </c>
      <c r="P3930" s="18">
        <v>0</v>
      </c>
      <c r="Q3930" s="17" t="s">
        <v>9</v>
      </c>
      <c r="R3930" s="17" t="s">
        <v>9</v>
      </c>
      <c r="S3930" s="17" t="s">
        <v>9</v>
      </c>
      <c r="T3930" s="15" t="str">
        <f t="shared" si="1907"/>
        <v xml:space="preserve">NO APLICA </v>
      </c>
      <c r="U3930" s="20"/>
      <c r="V3930" s="20"/>
      <c r="W3930" s="20"/>
      <c r="X3930" s="20"/>
      <c r="Y3930" s="20"/>
      <c r="Z3930" s="20"/>
      <c r="AA3930" s="20"/>
      <c r="AB3930" s="13"/>
      <c r="AC3930" s="12">
        <f t="shared" si="1898"/>
        <v>0</v>
      </c>
      <c r="AD3930" s="6">
        <f t="shared" si="1899"/>
        <v>0</v>
      </c>
      <c r="AE3930" s="6">
        <f t="shared" si="1900"/>
        <v>0</v>
      </c>
      <c r="AF3930" s="6">
        <f t="shared" si="1901"/>
        <v>0</v>
      </c>
      <c r="AG3930" s="9">
        <f t="shared" si="1902"/>
        <v>0</v>
      </c>
      <c r="AH3930" s="11">
        <f t="shared" si="1903"/>
        <v>0</v>
      </c>
      <c r="AI3930" s="11">
        <f t="shared" si="1904"/>
        <v>0</v>
      </c>
      <c r="AJ3930" s="10">
        <f t="shared" si="1905"/>
        <v>0</v>
      </c>
      <c r="AK3930" s="9">
        <f t="shared" si="1897"/>
        <v>0</v>
      </c>
      <c r="AL3930" s="9">
        <f t="shared" si="1908"/>
        <v>0</v>
      </c>
      <c r="AM3930" s="6" t="e">
        <f t="shared" si="1906"/>
        <v>#NUM!</v>
      </c>
      <c r="AN3930" s="8">
        <f t="shared" si="1882"/>
        <v>0</v>
      </c>
      <c r="AO3930" s="7" t="e">
        <f t="shared" si="1896"/>
        <v>#DIV/0!</v>
      </c>
      <c r="AP3930" s="6"/>
      <c r="AQ3930" s="5"/>
    </row>
    <row r="3931" spans="1:43" ht="38.25" hidden="1" x14ac:dyDescent="0.25">
      <c r="A3931" s="28">
        <v>1464</v>
      </c>
      <c r="B3931" s="27">
        <v>78181507</v>
      </c>
      <c r="C3931" s="26">
        <v>8714102</v>
      </c>
      <c r="D3931" s="25">
        <v>200027</v>
      </c>
      <c r="E3931" s="24" t="s">
        <v>3</v>
      </c>
      <c r="F3931" s="23" t="s">
        <v>47</v>
      </c>
      <c r="G3931" s="22" t="s">
        <v>1</v>
      </c>
      <c r="H3931" s="21">
        <v>1</v>
      </c>
      <c r="I3931" s="20" t="s">
        <v>9</v>
      </c>
      <c r="J3931" s="20" t="s">
        <v>9</v>
      </c>
      <c r="K3931" s="20" t="s">
        <v>9</v>
      </c>
      <c r="L3931" s="17" t="s">
        <v>9</v>
      </c>
      <c r="M3931" s="17">
        <v>0</v>
      </c>
      <c r="N3931" s="17">
        <v>0</v>
      </c>
      <c r="O3931" s="16">
        <v>0</v>
      </c>
      <c r="P3931" s="18">
        <v>0</v>
      </c>
      <c r="Q3931" s="17" t="s">
        <v>9</v>
      </c>
      <c r="R3931" s="17" t="s">
        <v>9</v>
      </c>
      <c r="S3931" s="17" t="s">
        <v>9</v>
      </c>
      <c r="T3931" s="15" t="str">
        <f t="shared" si="1907"/>
        <v xml:space="preserve">NO APLICA </v>
      </c>
      <c r="U3931" s="20"/>
      <c r="V3931" s="20"/>
      <c r="W3931" s="20"/>
      <c r="X3931" s="20"/>
      <c r="Y3931" s="20"/>
      <c r="Z3931" s="20"/>
      <c r="AA3931" s="20"/>
      <c r="AB3931" s="13"/>
      <c r="AC3931" s="12">
        <f t="shared" si="1898"/>
        <v>0</v>
      </c>
      <c r="AD3931" s="6">
        <f t="shared" si="1899"/>
        <v>0</v>
      </c>
      <c r="AE3931" s="6">
        <f t="shared" si="1900"/>
        <v>0</v>
      </c>
      <c r="AF3931" s="6">
        <f t="shared" si="1901"/>
        <v>0</v>
      </c>
      <c r="AG3931" s="9">
        <f t="shared" si="1902"/>
        <v>0</v>
      </c>
      <c r="AH3931" s="11">
        <f t="shared" si="1903"/>
        <v>0</v>
      </c>
      <c r="AI3931" s="11">
        <f t="shared" si="1904"/>
        <v>0</v>
      </c>
      <c r="AJ3931" s="10">
        <f t="shared" si="1905"/>
        <v>0</v>
      </c>
      <c r="AK3931" s="9">
        <f t="shared" si="1897"/>
        <v>0</v>
      </c>
      <c r="AL3931" s="9">
        <f t="shared" si="1908"/>
        <v>0</v>
      </c>
      <c r="AM3931" s="6" t="e">
        <f t="shared" si="1906"/>
        <v>#NUM!</v>
      </c>
      <c r="AN3931" s="8">
        <f t="shared" si="1882"/>
        <v>0</v>
      </c>
      <c r="AO3931" s="7" t="e">
        <f t="shared" si="1896"/>
        <v>#DIV/0!</v>
      </c>
      <c r="AP3931" s="6"/>
      <c r="AQ3931" s="5"/>
    </row>
    <row r="3932" spans="1:43" ht="38.25" hidden="1" x14ac:dyDescent="0.25">
      <c r="A3932" s="28">
        <v>1465</v>
      </c>
      <c r="B3932" s="27">
        <v>78181507</v>
      </c>
      <c r="C3932" s="26">
        <v>8714102</v>
      </c>
      <c r="D3932" s="25">
        <v>200027</v>
      </c>
      <c r="E3932" s="24" t="s">
        <v>3</v>
      </c>
      <c r="F3932" s="23" t="s">
        <v>46</v>
      </c>
      <c r="G3932" s="22" t="s">
        <v>1</v>
      </c>
      <c r="H3932" s="21">
        <v>1</v>
      </c>
      <c r="I3932" s="20" t="s">
        <v>9</v>
      </c>
      <c r="J3932" s="20" t="s">
        <v>9</v>
      </c>
      <c r="K3932" s="20" t="s">
        <v>9</v>
      </c>
      <c r="L3932" s="17" t="s">
        <v>9</v>
      </c>
      <c r="M3932" s="17">
        <v>0</v>
      </c>
      <c r="N3932" s="17">
        <v>0</v>
      </c>
      <c r="O3932" s="16">
        <v>0</v>
      </c>
      <c r="P3932" s="18">
        <v>0</v>
      </c>
      <c r="Q3932" s="17" t="s">
        <v>9</v>
      </c>
      <c r="R3932" s="17" t="s">
        <v>9</v>
      </c>
      <c r="S3932" s="17" t="s">
        <v>9</v>
      </c>
      <c r="T3932" s="15" t="str">
        <f t="shared" si="1907"/>
        <v xml:space="preserve">NO APLICA </v>
      </c>
      <c r="U3932" s="20"/>
      <c r="V3932" s="20"/>
      <c r="W3932" s="20"/>
      <c r="X3932" s="20"/>
      <c r="Y3932" s="20"/>
      <c r="Z3932" s="20"/>
      <c r="AA3932" s="20"/>
      <c r="AB3932" s="13"/>
      <c r="AC3932" s="12">
        <f t="shared" si="1898"/>
        <v>0</v>
      </c>
      <c r="AD3932" s="6">
        <f t="shared" si="1899"/>
        <v>0</v>
      </c>
      <c r="AE3932" s="6">
        <f t="shared" si="1900"/>
        <v>0</v>
      </c>
      <c r="AF3932" s="6">
        <f t="shared" si="1901"/>
        <v>0</v>
      </c>
      <c r="AG3932" s="9">
        <f t="shared" si="1902"/>
        <v>0</v>
      </c>
      <c r="AH3932" s="11">
        <f t="shared" si="1903"/>
        <v>0</v>
      </c>
      <c r="AI3932" s="11">
        <f t="shared" si="1904"/>
        <v>0</v>
      </c>
      <c r="AJ3932" s="10">
        <f t="shared" si="1905"/>
        <v>0</v>
      </c>
      <c r="AK3932" s="9">
        <f t="shared" si="1897"/>
        <v>0</v>
      </c>
      <c r="AL3932" s="9">
        <f t="shared" si="1908"/>
        <v>0</v>
      </c>
      <c r="AM3932" s="6" t="e">
        <f t="shared" si="1906"/>
        <v>#NUM!</v>
      </c>
      <c r="AN3932" s="8">
        <f t="shared" si="1882"/>
        <v>0</v>
      </c>
      <c r="AO3932" s="7" t="e">
        <f t="shared" si="1896"/>
        <v>#DIV/0!</v>
      </c>
      <c r="AP3932" s="6"/>
      <c r="AQ3932" s="5"/>
    </row>
    <row r="3933" spans="1:43" ht="38.25" hidden="1" x14ac:dyDescent="0.25">
      <c r="A3933" s="28">
        <v>1466</v>
      </c>
      <c r="B3933" s="27">
        <v>78181507</v>
      </c>
      <c r="C3933" s="26">
        <v>8714102</v>
      </c>
      <c r="D3933" s="25">
        <v>200027</v>
      </c>
      <c r="E3933" s="24" t="s">
        <v>3</v>
      </c>
      <c r="F3933" s="23" t="s">
        <v>45</v>
      </c>
      <c r="G3933" s="22" t="s">
        <v>1</v>
      </c>
      <c r="H3933" s="21">
        <v>1</v>
      </c>
      <c r="I3933" s="20" t="s">
        <v>9</v>
      </c>
      <c r="J3933" s="20" t="s">
        <v>9</v>
      </c>
      <c r="K3933" s="20" t="s">
        <v>9</v>
      </c>
      <c r="L3933" s="17" t="s">
        <v>9</v>
      </c>
      <c r="M3933" s="17">
        <v>0</v>
      </c>
      <c r="N3933" s="17">
        <v>0</v>
      </c>
      <c r="O3933" s="16">
        <v>0</v>
      </c>
      <c r="P3933" s="18">
        <v>0</v>
      </c>
      <c r="Q3933" s="17" t="s">
        <v>9</v>
      </c>
      <c r="R3933" s="17" t="s">
        <v>9</v>
      </c>
      <c r="S3933" s="17" t="s">
        <v>9</v>
      </c>
      <c r="T3933" s="15" t="str">
        <f t="shared" si="1907"/>
        <v xml:space="preserve">NO APLICA </v>
      </c>
      <c r="U3933" s="20"/>
      <c r="V3933" s="20"/>
      <c r="W3933" s="20"/>
      <c r="X3933" s="20"/>
      <c r="Y3933" s="20"/>
      <c r="Z3933" s="20"/>
      <c r="AA3933" s="20"/>
      <c r="AB3933" s="13"/>
      <c r="AC3933" s="12">
        <f t="shared" si="1898"/>
        <v>0</v>
      </c>
      <c r="AD3933" s="6">
        <f t="shared" si="1899"/>
        <v>0</v>
      </c>
      <c r="AE3933" s="6">
        <f t="shared" si="1900"/>
        <v>0</v>
      </c>
      <c r="AF3933" s="6">
        <f t="shared" si="1901"/>
        <v>0</v>
      </c>
      <c r="AG3933" s="9">
        <f t="shared" si="1902"/>
        <v>0</v>
      </c>
      <c r="AH3933" s="11">
        <f t="shared" si="1903"/>
        <v>0</v>
      </c>
      <c r="AI3933" s="11">
        <f t="shared" si="1904"/>
        <v>0</v>
      </c>
      <c r="AJ3933" s="10">
        <f t="shared" si="1905"/>
        <v>0</v>
      </c>
      <c r="AK3933" s="9">
        <f t="shared" si="1897"/>
        <v>0</v>
      </c>
      <c r="AL3933" s="9">
        <f t="shared" si="1908"/>
        <v>0</v>
      </c>
      <c r="AM3933" s="6" t="e">
        <f t="shared" si="1906"/>
        <v>#NUM!</v>
      </c>
      <c r="AN3933" s="8">
        <f t="shared" si="1882"/>
        <v>0</v>
      </c>
      <c r="AO3933" s="7" t="e">
        <f t="shared" si="1896"/>
        <v>#DIV/0!</v>
      </c>
      <c r="AP3933" s="6"/>
      <c r="AQ3933" s="5"/>
    </row>
    <row r="3934" spans="1:43" ht="25.5" hidden="1" x14ac:dyDescent="0.25">
      <c r="A3934" s="28">
        <v>1467</v>
      </c>
      <c r="B3934" s="27">
        <v>78181507</v>
      </c>
      <c r="C3934" s="26">
        <v>8714102</v>
      </c>
      <c r="D3934" s="25">
        <v>200027</v>
      </c>
      <c r="E3934" s="24" t="s">
        <v>3</v>
      </c>
      <c r="F3934" s="23" t="s">
        <v>44</v>
      </c>
      <c r="G3934" s="22" t="s">
        <v>1</v>
      </c>
      <c r="H3934" s="21">
        <v>1</v>
      </c>
      <c r="I3934" s="20" t="s">
        <v>9</v>
      </c>
      <c r="J3934" s="20" t="s">
        <v>9</v>
      </c>
      <c r="K3934" s="20" t="s">
        <v>9</v>
      </c>
      <c r="L3934" s="17" t="s">
        <v>9</v>
      </c>
      <c r="M3934" s="17">
        <v>0</v>
      </c>
      <c r="N3934" s="17">
        <v>0</v>
      </c>
      <c r="O3934" s="16">
        <v>0</v>
      </c>
      <c r="P3934" s="18">
        <v>0</v>
      </c>
      <c r="Q3934" s="17" t="s">
        <v>9</v>
      </c>
      <c r="R3934" s="17" t="s">
        <v>9</v>
      </c>
      <c r="S3934" s="17" t="s">
        <v>9</v>
      </c>
      <c r="T3934" s="15" t="str">
        <f t="shared" si="1907"/>
        <v xml:space="preserve">NO APLICA </v>
      </c>
      <c r="U3934" s="20"/>
      <c r="V3934" s="20"/>
      <c r="W3934" s="20"/>
      <c r="X3934" s="20"/>
      <c r="Y3934" s="20"/>
      <c r="Z3934" s="20"/>
      <c r="AA3934" s="20"/>
      <c r="AB3934" s="13"/>
      <c r="AC3934" s="12">
        <f t="shared" si="1898"/>
        <v>0</v>
      </c>
      <c r="AD3934" s="6">
        <f t="shared" si="1899"/>
        <v>0</v>
      </c>
      <c r="AE3934" s="6">
        <f t="shared" si="1900"/>
        <v>0</v>
      </c>
      <c r="AF3934" s="6">
        <f t="shared" si="1901"/>
        <v>0</v>
      </c>
      <c r="AG3934" s="9">
        <f t="shared" si="1902"/>
        <v>0</v>
      </c>
      <c r="AH3934" s="11">
        <f t="shared" si="1903"/>
        <v>0</v>
      </c>
      <c r="AI3934" s="11">
        <f t="shared" si="1904"/>
        <v>0</v>
      </c>
      <c r="AJ3934" s="10">
        <f t="shared" si="1905"/>
        <v>0</v>
      </c>
      <c r="AK3934" s="9">
        <f t="shared" si="1897"/>
        <v>0</v>
      </c>
      <c r="AL3934" s="9">
        <f t="shared" si="1908"/>
        <v>0</v>
      </c>
      <c r="AM3934" s="6" t="e">
        <f t="shared" si="1906"/>
        <v>#NUM!</v>
      </c>
      <c r="AN3934" s="8">
        <f t="shared" si="1882"/>
        <v>0</v>
      </c>
      <c r="AO3934" s="7" t="e">
        <f t="shared" si="1896"/>
        <v>#DIV/0!</v>
      </c>
      <c r="AP3934" s="6"/>
      <c r="AQ3934" s="5"/>
    </row>
    <row r="3935" spans="1:43" ht="25.5" hidden="1" x14ac:dyDescent="0.25">
      <c r="A3935" s="28">
        <v>1468</v>
      </c>
      <c r="B3935" s="27">
        <v>78181507</v>
      </c>
      <c r="C3935" s="26">
        <v>8714102</v>
      </c>
      <c r="D3935" s="25">
        <v>200027</v>
      </c>
      <c r="E3935" s="24" t="s">
        <v>3</v>
      </c>
      <c r="F3935" s="23" t="s">
        <v>43</v>
      </c>
      <c r="G3935" s="22" t="s">
        <v>1</v>
      </c>
      <c r="H3935" s="21">
        <v>1</v>
      </c>
      <c r="I3935" s="20" t="s">
        <v>9</v>
      </c>
      <c r="J3935" s="20" t="s">
        <v>9</v>
      </c>
      <c r="K3935" s="20" t="s">
        <v>9</v>
      </c>
      <c r="L3935" s="17" t="s">
        <v>9</v>
      </c>
      <c r="M3935" s="17">
        <v>0</v>
      </c>
      <c r="N3935" s="17">
        <v>0</v>
      </c>
      <c r="O3935" s="16">
        <v>0</v>
      </c>
      <c r="P3935" s="18">
        <v>0</v>
      </c>
      <c r="Q3935" s="17" t="s">
        <v>9</v>
      </c>
      <c r="R3935" s="17" t="s">
        <v>9</v>
      </c>
      <c r="S3935" s="17" t="s">
        <v>9</v>
      </c>
      <c r="T3935" s="15" t="str">
        <f t="shared" si="1907"/>
        <v xml:space="preserve">NO APLICA </v>
      </c>
      <c r="U3935" s="20"/>
      <c r="V3935" s="20"/>
      <c r="W3935" s="20"/>
      <c r="X3935" s="20"/>
      <c r="Y3935" s="20"/>
      <c r="Z3935" s="20"/>
      <c r="AA3935" s="20"/>
      <c r="AB3935" s="13"/>
      <c r="AC3935" s="12">
        <f t="shared" si="1898"/>
        <v>0</v>
      </c>
      <c r="AD3935" s="6">
        <f t="shared" si="1899"/>
        <v>0</v>
      </c>
      <c r="AE3935" s="6">
        <f t="shared" si="1900"/>
        <v>0</v>
      </c>
      <c r="AF3935" s="6">
        <f t="shared" si="1901"/>
        <v>0</v>
      </c>
      <c r="AG3935" s="9">
        <f t="shared" si="1902"/>
        <v>0</v>
      </c>
      <c r="AH3935" s="11">
        <f t="shared" si="1903"/>
        <v>0</v>
      </c>
      <c r="AI3935" s="11">
        <f t="shared" si="1904"/>
        <v>0</v>
      </c>
      <c r="AJ3935" s="10">
        <f t="shared" si="1905"/>
        <v>0</v>
      </c>
      <c r="AK3935" s="9">
        <f t="shared" si="1897"/>
        <v>0</v>
      </c>
      <c r="AL3935" s="9">
        <f t="shared" si="1908"/>
        <v>0</v>
      </c>
      <c r="AM3935" s="6" t="e">
        <f t="shared" si="1906"/>
        <v>#NUM!</v>
      </c>
      <c r="AN3935" s="8">
        <f t="shared" si="1882"/>
        <v>0</v>
      </c>
      <c r="AO3935" s="7" t="e">
        <f t="shared" si="1896"/>
        <v>#DIV/0!</v>
      </c>
      <c r="AP3935" s="6"/>
      <c r="AQ3935" s="5"/>
    </row>
    <row r="3936" spans="1:43" ht="25.5" hidden="1" x14ac:dyDescent="0.25">
      <c r="A3936" s="28">
        <v>1469</v>
      </c>
      <c r="B3936" s="27">
        <v>78181507</v>
      </c>
      <c r="C3936" s="26">
        <v>8714102</v>
      </c>
      <c r="D3936" s="25">
        <v>200027</v>
      </c>
      <c r="E3936" s="24" t="s">
        <v>3</v>
      </c>
      <c r="F3936" s="23" t="s">
        <v>42</v>
      </c>
      <c r="G3936" s="22" t="s">
        <v>1</v>
      </c>
      <c r="H3936" s="21">
        <v>1</v>
      </c>
      <c r="I3936" s="20" t="s">
        <v>9</v>
      </c>
      <c r="J3936" s="20" t="s">
        <v>9</v>
      </c>
      <c r="K3936" s="20" t="s">
        <v>9</v>
      </c>
      <c r="L3936" s="17" t="s">
        <v>9</v>
      </c>
      <c r="M3936" s="17">
        <v>0</v>
      </c>
      <c r="N3936" s="17">
        <v>0</v>
      </c>
      <c r="O3936" s="16">
        <v>0</v>
      </c>
      <c r="P3936" s="18">
        <v>0</v>
      </c>
      <c r="Q3936" s="17" t="s">
        <v>9</v>
      </c>
      <c r="R3936" s="17" t="s">
        <v>9</v>
      </c>
      <c r="S3936" s="17" t="s">
        <v>9</v>
      </c>
      <c r="T3936" s="15" t="str">
        <f t="shared" si="1907"/>
        <v xml:space="preserve">NO APLICA </v>
      </c>
      <c r="U3936" s="20"/>
      <c r="V3936" s="20"/>
      <c r="W3936" s="20"/>
      <c r="X3936" s="20"/>
      <c r="Y3936" s="20"/>
      <c r="Z3936" s="20"/>
      <c r="AA3936" s="20"/>
      <c r="AB3936" s="13"/>
      <c r="AC3936" s="12">
        <f t="shared" si="1898"/>
        <v>0</v>
      </c>
      <c r="AD3936" s="6">
        <f t="shared" si="1899"/>
        <v>0</v>
      </c>
      <c r="AE3936" s="6">
        <f t="shared" si="1900"/>
        <v>0</v>
      </c>
      <c r="AF3936" s="6">
        <f t="shared" si="1901"/>
        <v>0</v>
      </c>
      <c r="AG3936" s="9">
        <f t="shared" si="1902"/>
        <v>0</v>
      </c>
      <c r="AH3936" s="11">
        <f t="shared" si="1903"/>
        <v>0</v>
      </c>
      <c r="AI3936" s="11">
        <f t="shared" si="1904"/>
        <v>0</v>
      </c>
      <c r="AJ3936" s="10">
        <f t="shared" si="1905"/>
        <v>0</v>
      </c>
      <c r="AK3936" s="9">
        <f t="shared" si="1897"/>
        <v>0</v>
      </c>
      <c r="AL3936" s="9">
        <f t="shared" si="1908"/>
        <v>0</v>
      </c>
      <c r="AM3936" s="6" t="e">
        <f t="shared" si="1906"/>
        <v>#NUM!</v>
      </c>
      <c r="AN3936" s="8">
        <f t="shared" si="1882"/>
        <v>0</v>
      </c>
      <c r="AO3936" s="7" t="e">
        <f t="shared" ref="AO3936:AO3967" si="1909">+AN3936/AI3936</f>
        <v>#DIV/0!</v>
      </c>
      <c r="AP3936" s="6"/>
      <c r="AQ3936" s="5"/>
    </row>
    <row r="3937" spans="1:43" ht="25.5" hidden="1" x14ac:dyDescent="0.25">
      <c r="A3937" s="28">
        <v>1470</v>
      </c>
      <c r="B3937" s="27">
        <v>78181507</v>
      </c>
      <c r="C3937" s="26">
        <v>8714102</v>
      </c>
      <c r="D3937" s="25">
        <v>200027</v>
      </c>
      <c r="E3937" s="24" t="s">
        <v>3</v>
      </c>
      <c r="F3937" s="23" t="s">
        <v>41</v>
      </c>
      <c r="G3937" s="22" t="s">
        <v>1</v>
      </c>
      <c r="H3937" s="21">
        <v>1</v>
      </c>
      <c r="I3937" s="20" t="s">
        <v>9</v>
      </c>
      <c r="J3937" s="20" t="s">
        <v>9</v>
      </c>
      <c r="K3937" s="20" t="s">
        <v>9</v>
      </c>
      <c r="L3937" s="17" t="s">
        <v>9</v>
      </c>
      <c r="M3937" s="17">
        <v>0</v>
      </c>
      <c r="N3937" s="17">
        <v>0</v>
      </c>
      <c r="O3937" s="16">
        <v>0</v>
      </c>
      <c r="P3937" s="18">
        <v>0</v>
      </c>
      <c r="Q3937" s="17" t="s">
        <v>9</v>
      </c>
      <c r="R3937" s="17" t="s">
        <v>9</v>
      </c>
      <c r="S3937" s="17" t="s">
        <v>9</v>
      </c>
      <c r="T3937" s="15" t="str">
        <f t="shared" si="1907"/>
        <v xml:space="preserve">NO APLICA </v>
      </c>
      <c r="U3937" s="20"/>
      <c r="V3937" s="20"/>
      <c r="W3937" s="20"/>
      <c r="X3937" s="20"/>
      <c r="Y3937" s="20"/>
      <c r="Z3937" s="20"/>
      <c r="AA3937" s="20"/>
      <c r="AB3937" s="13"/>
      <c r="AC3937" s="12">
        <f t="shared" si="1898"/>
        <v>0</v>
      </c>
      <c r="AD3937" s="6">
        <f t="shared" si="1899"/>
        <v>0</v>
      </c>
      <c r="AE3937" s="6">
        <f t="shared" si="1900"/>
        <v>0</v>
      </c>
      <c r="AF3937" s="6">
        <f t="shared" si="1901"/>
        <v>0</v>
      </c>
      <c r="AG3937" s="9">
        <f t="shared" si="1902"/>
        <v>0</v>
      </c>
      <c r="AH3937" s="11">
        <f t="shared" si="1903"/>
        <v>0</v>
      </c>
      <c r="AI3937" s="11">
        <f t="shared" si="1904"/>
        <v>0</v>
      </c>
      <c r="AJ3937" s="10">
        <f t="shared" si="1905"/>
        <v>0</v>
      </c>
      <c r="AK3937" s="9">
        <f t="shared" si="1897"/>
        <v>0</v>
      </c>
      <c r="AL3937" s="9">
        <f t="shared" si="1908"/>
        <v>0</v>
      </c>
      <c r="AM3937" s="6" t="e">
        <f t="shared" si="1906"/>
        <v>#NUM!</v>
      </c>
      <c r="AN3937" s="8">
        <f t="shared" si="1882"/>
        <v>0</v>
      </c>
      <c r="AO3937" s="7" t="e">
        <f t="shared" si="1909"/>
        <v>#DIV/0!</v>
      </c>
      <c r="AP3937" s="6"/>
      <c r="AQ3937" s="5"/>
    </row>
    <row r="3938" spans="1:43" ht="38.25" hidden="1" x14ac:dyDescent="0.25">
      <c r="A3938" s="28">
        <v>1471</v>
      </c>
      <c r="B3938" s="27">
        <v>78181507</v>
      </c>
      <c r="C3938" s="26">
        <v>8714102</v>
      </c>
      <c r="D3938" s="25">
        <v>200027</v>
      </c>
      <c r="E3938" s="24" t="s">
        <v>3</v>
      </c>
      <c r="F3938" s="23" t="s">
        <v>40</v>
      </c>
      <c r="G3938" s="22" t="s">
        <v>1</v>
      </c>
      <c r="H3938" s="21">
        <v>1</v>
      </c>
      <c r="I3938" s="20" t="s">
        <v>9</v>
      </c>
      <c r="J3938" s="20" t="s">
        <v>9</v>
      </c>
      <c r="K3938" s="20" t="s">
        <v>9</v>
      </c>
      <c r="L3938" s="17" t="s">
        <v>9</v>
      </c>
      <c r="M3938" s="17">
        <v>0</v>
      </c>
      <c r="N3938" s="17">
        <v>0</v>
      </c>
      <c r="O3938" s="16">
        <v>0</v>
      </c>
      <c r="P3938" s="18">
        <v>0</v>
      </c>
      <c r="Q3938" s="17" t="s">
        <v>9</v>
      </c>
      <c r="R3938" s="17" t="s">
        <v>9</v>
      </c>
      <c r="S3938" s="17" t="s">
        <v>9</v>
      </c>
      <c r="T3938" s="15" t="str">
        <f t="shared" si="1907"/>
        <v xml:space="preserve">NO APLICA </v>
      </c>
      <c r="U3938" s="20"/>
      <c r="V3938" s="20"/>
      <c r="W3938" s="20"/>
      <c r="X3938" s="20"/>
      <c r="Y3938" s="20"/>
      <c r="Z3938" s="20"/>
      <c r="AA3938" s="20"/>
      <c r="AB3938" s="13"/>
      <c r="AC3938" s="12">
        <f t="shared" si="1898"/>
        <v>0</v>
      </c>
      <c r="AD3938" s="6">
        <f t="shared" si="1899"/>
        <v>0</v>
      </c>
      <c r="AE3938" s="6">
        <f t="shared" si="1900"/>
        <v>0</v>
      </c>
      <c r="AF3938" s="6">
        <f t="shared" si="1901"/>
        <v>0</v>
      </c>
      <c r="AG3938" s="9">
        <f t="shared" si="1902"/>
        <v>0</v>
      </c>
      <c r="AH3938" s="11">
        <f t="shared" si="1903"/>
        <v>0</v>
      </c>
      <c r="AI3938" s="11">
        <f t="shared" si="1904"/>
        <v>0</v>
      </c>
      <c r="AJ3938" s="10">
        <f t="shared" si="1905"/>
        <v>0</v>
      </c>
      <c r="AK3938" s="9">
        <f t="shared" si="1897"/>
        <v>0</v>
      </c>
      <c r="AL3938" s="9">
        <f t="shared" si="1908"/>
        <v>0</v>
      </c>
      <c r="AM3938" s="6" t="e">
        <f t="shared" si="1906"/>
        <v>#NUM!</v>
      </c>
      <c r="AN3938" s="8">
        <f t="shared" si="1882"/>
        <v>0</v>
      </c>
      <c r="AO3938" s="7" t="e">
        <f t="shared" si="1909"/>
        <v>#DIV/0!</v>
      </c>
      <c r="AP3938" s="6"/>
      <c r="AQ3938" s="5"/>
    </row>
    <row r="3939" spans="1:43" ht="38.25" hidden="1" x14ac:dyDescent="0.25">
      <c r="A3939" s="28">
        <v>1472</v>
      </c>
      <c r="B3939" s="27">
        <v>78181507</v>
      </c>
      <c r="C3939" s="26">
        <v>8714102</v>
      </c>
      <c r="D3939" s="25">
        <v>200027</v>
      </c>
      <c r="E3939" s="24" t="s">
        <v>3</v>
      </c>
      <c r="F3939" s="23" t="s">
        <v>39</v>
      </c>
      <c r="G3939" s="22" t="s">
        <v>1</v>
      </c>
      <c r="H3939" s="21">
        <v>1</v>
      </c>
      <c r="I3939" s="20" t="s">
        <v>9</v>
      </c>
      <c r="J3939" s="20" t="s">
        <v>9</v>
      </c>
      <c r="K3939" s="20" t="s">
        <v>9</v>
      </c>
      <c r="L3939" s="17" t="s">
        <v>9</v>
      </c>
      <c r="M3939" s="17">
        <v>0</v>
      </c>
      <c r="N3939" s="17">
        <v>0</v>
      </c>
      <c r="O3939" s="16">
        <v>0</v>
      </c>
      <c r="P3939" s="18">
        <v>0</v>
      </c>
      <c r="Q3939" s="17" t="s">
        <v>9</v>
      </c>
      <c r="R3939" s="17" t="s">
        <v>9</v>
      </c>
      <c r="S3939" s="17" t="s">
        <v>9</v>
      </c>
      <c r="T3939" s="15" t="str">
        <f t="shared" si="1907"/>
        <v xml:space="preserve">NO APLICA </v>
      </c>
      <c r="U3939" s="20"/>
      <c r="V3939" s="20"/>
      <c r="W3939" s="20"/>
      <c r="X3939" s="20"/>
      <c r="Y3939" s="20"/>
      <c r="Z3939" s="20"/>
      <c r="AA3939" s="20"/>
      <c r="AB3939" s="13"/>
      <c r="AC3939" s="12">
        <f t="shared" si="1898"/>
        <v>0</v>
      </c>
      <c r="AD3939" s="6">
        <f t="shared" si="1899"/>
        <v>0</v>
      </c>
      <c r="AE3939" s="6">
        <f t="shared" si="1900"/>
        <v>0</v>
      </c>
      <c r="AF3939" s="6">
        <f t="shared" si="1901"/>
        <v>0</v>
      </c>
      <c r="AG3939" s="9">
        <f t="shared" si="1902"/>
        <v>0</v>
      </c>
      <c r="AH3939" s="11">
        <f t="shared" si="1903"/>
        <v>0</v>
      </c>
      <c r="AI3939" s="11">
        <f t="shared" si="1904"/>
        <v>0</v>
      </c>
      <c r="AJ3939" s="10">
        <f t="shared" si="1905"/>
        <v>0</v>
      </c>
      <c r="AK3939" s="9">
        <f t="shared" si="1897"/>
        <v>0</v>
      </c>
      <c r="AL3939" s="9">
        <f t="shared" si="1908"/>
        <v>0</v>
      </c>
      <c r="AM3939" s="6" t="e">
        <f t="shared" si="1906"/>
        <v>#NUM!</v>
      </c>
      <c r="AN3939" s="8">
        <f t="shared" si="1882"/>
        <v>0</v>
      </c>
      <c r="AO3939" s="7" t="e">
        <f t="shared" si="1909"/>
        <v>#DIV/0!</v>
      </c>
      <c r="AP3939" s="6"/>
      <c r="AQ3939" s="5"/>
    </row>
    <row r="3940" spans="1:43" ht="25.5" hidden="1" x14ac:dyDescent="0.25">
      <c r="A3940" s="28">
        <v>1473</v>
      </c>
      <c r="B3940" s="27">
        <v>78181507</v>
      </c>
      <c r="C3940" s="26">
        <v>8714102</v>
      </c>
      <c r="D3940" s="25">
        <v>200027</v>
      </c>
      <c r="E3940" s="24" t="s">
        <v>3</v>
      </c>
      <c r="F3940" s="23" t="s">
        <v>38</v>
      </c>
      <c r="G3940" s="22" t="s">
        <v>1</v>
      </c>
      <c r="H3940" s="21">
        <v>1</v>
      </c>
      <c r="I3940" s="20" t="s">
        <v>9</v>
      </c>
      <c r="J3940" s="20" t="s">
        <v>9</v>
      </c>
      <c r="K3940" s="20" t="s">
        <v>9</v>
      </c>
      <c r="L3940" s="17" t="s">
        <v>9</v>
      </c>
      <c r="M3940" s="17">
        <v>0</v>
      </c>
      <c r="N3940" s="17">
        <v>0</v>
      </c>
      <c r="O3940" s="16">
        <v>0</v>
      </c>
      <c r="P3940" s="18">
        <v>0</v>
      </c>
      <c r="Q3940" s="17" t="s">
        <v>9</v>
      </c>
      <c r="R3940" s="17" t="s">
        <v>9</v>
      </c>
      <c r="S3940" s="17" t="s">
        <v>9</v>
      </c>
      <c r="T3940" s="15" t="str">
        <f t="shared" si="1907"/>
        <v xml:space="preserve">NO APLICA </v>
      </c>
      <c r="U3940" s="20"/>
      <c r="V3940" s="20"/>
      <c r="W3940" s="20"/>
      <c r="X3940" s="20"/>
      <c r="Y3940" s="20"/>
      <c r="Z3940" s="20"/>
      <c r="AA3940" s="20"/>
      <c r="AB3940" s="13"/>
      <c r="AC3940" s="12">
        <f t="shared" si="1898"/>
        <v>0</v>
      </c>
      <c r="AD3940" s="6">
        <f t="shared" si="1899"/>
        <v>0</v>
      </c>
      <c r="AE3940" s="6">
        <f t="shared" si="1900"/>
        <v>0</v>
      </c>
      <c r="AF3940" s="6">
        <f t="shared" si="1901"/>
        <v>0</v>
      </c>
      <c r="AG3940" s="9">
        <f t="shared" si="1902"/>
        <v>0</v>
      </c>
      <c r="AH3940" s="11">
        <f t="shared" si="1903"/>
        <v>0</v>
      </c>
      <c r="AI3940" s="11">
        <f t="shared" si="1904"/>
        <v>0</v>
      </c>
      <c r="AJ3940" s="10">
        <f t="shared" si="1905"/>
        <v>0</v>
      </c>
      <c r="AK3940" s="9">
        <f t="shared" si="1897"/>
        <v>0</v>
      </c>
      <c r="AL3940" s="9">
        <f t="shared" si="1908"/>
        <v>0</v>
      </c>
      <c r="AM3940" s="6" t="e">
        <f t="shared" si="1906"/>
        <v>#NUM!</v>
      </c>
      <c r="AN3940" s="8">
        <f t="shared" si="1882"/>
        <v>0</v>
      </c>
      <c r="AO3940" s="7" t="e">
        <f t="shared" si="1909"/>
        <v>#DIV/0!</v>
      </c>
      <c r="AP3940" s="6"/>
      <c r="AQ3940" s="5"/>
    </row>
    <row r="3941" spans="1:43" ht="25.5" hidden="1" x14ac:dyDescent="0.25">
      <c r="A3941" s="28">
        <v>1474</v>
      </c>
      <c r="B3941" s="27">
        <v>78181507</v>
      </c>
      <c r="C3941" s="26">
        <v>8714102</v>
      </c>
      <c r="D3941" s="25">
        <v>200027</v>
      </c>
      <c r="E3941" s="24" t="s">
        <v>3</v>
      </c>
      <c r="F3941" s="23" t="s">
        <v>37</v>
      </c>
      <c r="G3941" s="22" t="s">
        <v>1</v>
      </c>
      <c r="H3941" s="21">
        <v>1</v>
      </c>
      <c r="I3941" s="20" t="s">
        <v>9</v>
      </c>
      <c r="J3941" s="20" t="s">
        <v>9</v>
      </c>
      <c r="K3941" s="20" t="s">
        <v>9</v>
      </c>
      <c r="L3941" s="17" t="s">
        <v>9</v>
      </c>
      <c r="M3941" s="17">
        <v>0</v>
      </c>
      <c r="N3941" s="17">
        <v>0</v>
      </c>
      <c r="O3941" s="16">
        <v>0</v>
      </c>
      <c r="P3941" s="18">
        <v>0</v>
      </c>
      <c r="Q3941" s="17" t="s">
        <v>9</v>
      </c>
      <c r="R3941" s="17" t="s">
        <v>9</v>
      </c>
      <c r="S3941" s="17" t="s">
        <v>9</v>
      </c>
      <c r="T3941" s="15" t="str">
        <f t="shared" si="1907"/>
        <v xml:space="preserve">NO APLICA </v>
      </c>
      <c r="U3941" s="20"/>
      <c r="V3941" s="20"/>
      <c r="W3941" s="20"/>
      <c r="X3941" s="20"/>
      <c r="Y3941" s="20"/>
      <c r="Z3941" s="20"/>
      <c r="AA3941" s="20"/>
      <c r="AB3941" s="13"/>
      <c r="AC3941" s="12">
        <f t="shared" si="1898"/>
        <v>0</v>
      </c>
      <c r="AD3941" s="6">
        <f t="shared" si="1899"/>
        <v>0</v>
      </c>
      <c r="AE3941" s="6">
        <f t="shared" si="1900"/>
        <v>0</v>
      </c>
      <c r="AF3941" s="6">
        <f t="shared" si="1901"/>
        <v>0</v>
      </c>
      <c r="AG3941" s="9">
        <f t="shared" si="1902"/>
        <v>0</v>
      </c>
      <c r="AH3941" s="11">
        <f t="shared" si="1903"/>
        <v>0</v>
      </c>
      <c r="AI3941" s="11">
        <f t="shared" si="1904"/>
        <v>0</v>
      </c>
      <c r="AJ3941" s="10">
        <f t="shared" si="1905"/>
        <v>0</v>
      </c>
      <c r="AK3941" s="9">
        <f t="shared" si="1897"/>
        <v>0</v>
      </c>
      <c r="AL3941" s="9">
        <f t="shared" si="1908"/>
        <v>0</v>
      </c>
      <c r="AM3941" s="6" t="e">
        <f t="shared" si="1906"/>
        <v>#NUM!</v>
      </c>
      <c r="AN3941" s="8">
        <f t="shared" ref="AN3941:AN3973" si="1910">STDEVA(L3941,P3941,T3941,AF3941)</f>
        <v>0</v>
      </c>
      <c r="AO3941" s="7" t="e">
        <f t="shared" si="1909"/>
        <v>#DIV/0!</v>
      </c>
      <c r="AP3941" s="6"/>
      <c r="AQ3941" s="5"/>
    </row>
    <row r="3942" spans="1:43" ht="25.5" hidden="1" x14ac:dyDescent="0.25">
      <c r="A3942" s="28">
        <v>1475</v>
      </c>
      <c r="B3942" s="27">
        <v>78181507</v>
      </c>
      <c r="C3942" s="26">
        <v>8714102</v>
      </c>
      <c r="D3942" s="25">
        <v>200027</v>
      </c>
      <c r="E3942" s="24" t="s">
        <v>3</v>
      </c>
      <c r="F3942" s="23" t="s">
        <v>36</v>
      </c>
      <c r="G3942" s="22" t="s">
        <v>1</v>
      </c>
      <c r="H3942" s="21">
        <v>1</v>
      </c>
      <c r="I3942" s="20" t="s">
        <v>9</v>
      </c>
      <c r="J3942" s="20" t="s">
        <v>9</v>
      </c>
      <c r="K3942" s="20" t="s">
        <v>9</v>
      </c>
      <c r="L3942" s="17" t="s">
        <v>9</v>
      </c>
      <c r="M3942" s="17">
        <v>0</v>
      </c>
      <c r="N3942" s="17">
        <v>0</v>
      </c>
      <c r="O3942" s="16">
        <v>0</v>
      </c>
      <c r="P3942" s="18">
        <v>0</v>
      </c>
      <c r="Q3942" s="17" t="s">
        <v>9</v>
      </c>
      <c r="R3942" s="17" t="s">
        <v>9</v>
      </c>
      <c r="S3942" s="17" t="s">
        <v>9</v>
      </c>
      <c r="T3942" s="15" t="str">
        <f t="shared" si="1907"/>
        <v xml:space="preserve">NO APLICA </v>
      </c>
      <c r="U3942" s="20"/>
      <c r="V3942" s="20"/>
      <c r="W3942" s="20"/>
      <c r="X3942" s="20"/>
      <c r="Y3942" s="20"/>
      <c r="Z3942" s="20"/>
      <c r="AA3942" s="20"/>
      <c r="AB3942" s="13"/>
      <c r="AC3942" s="12">
        <f t="shared" ref="AC3942:AC3973" si="1911">+AB3942*19%</f>
        <v>0</v>
      </c>
      <c r="AD3942" s="6">
        <f t="shared" ref="AD3942:AD3973" si="1912">+AB3942+AC3942</f>
        <v>0</v>
      </c>
      <c r="AE3942" s="6">
        <f t="shared" ref="AE3942:AE3973" si="1913">+AD3942*5.1%</f>
        <v>0</v>
      </c>
      <c r="AF3942" s="6">
        <f t="shared" ref="AF3942:AF3973" si="1914">+AD3942+AE3942</f>
        <v>0</v>
      </c>
      <c r="AG3942" s="9">
        <f t="shared" ref="AG3942:AG3966" si="1915">MIN(L3942,P3942,T3942)</f>
        <v>0</v>
      </c>
      <c r="AH3942" s="11">
        <f t="shared" ref="AH3942:AH3973" si="1916">MAX(L3942,P3942,T3942,AF3942)</f>
        <v>0</v>
      </c>
      <c r="AI3942" s="11">
        <f t="shared" ref="AI3942:AI3973" si="1917">MEDIAN(L3942,P3942,T3942,AF3942)</f>
        <v>0</v>
      </c>
      <c r="AJ3942" s="10">
        <f t="shared" ref="AJ3942:AJ3973" si="1918">AVERAGE(L3942,P3942,T3942,AF3942)</f>
        <v>0</v>
      </c>
      <c r="AK3942" s="9">
        <f t="shared" si="1897"/>
        <v>0</v>
      </c>
      <c r="AL3942" s="9">
        <f t="shared" si="1908"/>
        <v>0</v>
      </c>
      <c r="AM3942" s="6" t="e">
        <f t="shared" ref="AM3942:AM3966" si="1919">HARMEAN(L3942,P3942,T3942)</f>
        <v>#NUM!</v>
      </c>
      <c r="AN3942" s="8">
        <f t="shared" si="1910"/>
        <v>0</v>
      </c>
      <c r="AO3942" s="7" t="e">
        <f t="shared" si="1909"/>
        <v>#DIV/0!</v>
      </c>
      <c r="AP3942" s="6"/>
      <c r="AQ3942" s="5"/>
    </row>
    <row r="3943" spans="1:43" ht="38.25" hidden="1" x14ac:dyDescent="0.25">
      <c r="A3943" s="28">
        <v>1476</v>
      </c>
      <c r="B3943" s="27">
        <v>78181507</v>
      </c>
      <c r="C3943" s="26">
        <v>8714102</v>
      </c>
      <c r="D3943" s="25">
        <v>200027</v>
      </c>
      <c r="E3943" s="24" t="s">
        <v>3</v>
      </c>
      <c r="F3943" s="23" t="s">
        <v>35</v>
      </c>
      <c r="G3943" s="22" t="s">
        <v>1</v>
      </c>
      <c r="H3943" s="21">
        <v>1</v>
      </c>
      <c r="I3943" s="20" t="s">
        <v>9</v>
      </c>
      <c r="J3943" s="20" t="s">
        <v>9</v>
      </c>
      <c r="K3943" s="20" t="s">
        <v>9</v>
      </c>
      <c r="L3943" s="17" t="s">
        <v>9</v>
      </c>
      <c r="M3943" s="17">
        <v>0</v>
      </c>
      <c r="N3943" s="17">
        <v>0</v>
      </c>
      <c r="O3943" s="16">
        <v>0</v>
      </c>
      <c r="P3943" s="18">
        <v>0</v>
      </c>
      <c r="Q3943" s="17" t="s">
        <v>9</v>
      </c>
      <c r="R3943" s="17" t="s">
        <v>9</v>
      </c>
      <c r="S3943" s="17" t="s">
        <v>9</v>
      </c>
      <c r="T3943" s="15" t="str">
        <f t="shared" si="1907"/>
        <v xml:space="preserve">NO APLICA </v>
      </c>
      <c r="U3943" s="20"/>
      <c r="V3943" s="20"/>
      <c r="W3943" s="20"/>
      <c r="X3943" s="20"/>
      <c r="Y3943" s="20"/>
      <c r="Z3943" s="20"/>
      <c r="AA3943" s="20"/>
      <c r="AB3943" s="13"/>
      <c r="AC3943" s="12">
        <f t="shared" si="1911"/>
        <v>0</v>
      </c>
      <c r="AD3943" s="6">
        <f t="shared" si="1912"/>
        <v>0</v>
      </c>
      <c r="AE3943" s="6">
        <f t="shared" si="1913"/>
        <v>0</v>
      </c>
      <c r="AF3943" s="6">
        <f t="shared" si="1914"/>
        <v>0</v>
      </c>
      <c r="AG3943" s="9">
        <f t="shared" si="1915"/>
        <v>0</v>
      </c>
      <c r="AH3943" s="11">
        <f t="shared" si="1916"/>
        <v>0</v>
      </c>
      <c r="AI3943" s="11">
        <f t="shared" si="1917"/>
        <v>0</v>
      </c>
      <c r="AJ3943" s="10">
        <f t="shared" si="1918"/>
        <v>0</v>
      </c>
      <c r="AK3943" s="9">
        <f t="shared" si="1897"/>
        <v>0</v>
      </c>
      <c r="AL3943" s="9">
        <f t="shared" si="1908"/>
        <v>0</v>
      </c>
      <c r="AM3943" s="6" t="e">
        <f t="shared" si="1919"/>
        <v>#NUM!</v>
      </c>
      <c r="AN3943" s="8">
        <f t="shared" si="1910"/>
        <v>0</v>
      </c>
      <c r="AO3943" s="7" t="e">
        <f t="shared" si="1909"/>
        <v>#DIV/0!</v>
      </c>
      <c r="AP3943" s="6"/>
      <c r="AQ3943" s="5"/>
    </row>
    <row r="3944" spans="1:43" ht="25.5" hidden="1" x14ac:dyDescent="0.25">
      <c r="A3944" s="28">
        <v>1477</v>
      </c>
      <c r="B3944" s="27">
        <v>78181507</v>
      </c>
      <c r="C3944" s="26">
        <v>8714102</v>
      </c>
      <c r="D3944" s="25">
        <v>200027</v>
      </c>
      <c r="E3944" s="24" t="s">
        <v>3</v>
      </c>
      <c r="F3944" s="23" t="s">
        <v>34</v>
      </c>
      <c r="G3944" s="22" t="s">
        <v>1</v>
      </c>
      <c r="H3944" s="21">
        <v>1</v>
      </c>
      <c r="I3944" s="20" t="s">
        <v>9</v>
      </c>
      <c r="J3944" s="20" t="s">
        <v>9</v>
      </c>
      <c r="K3944" s="20" t="s">
        <v>9</v>
      </c>
      <c r="L3944" s="17" t="s">
        <v>9</v>
      </c>
      <c r="M3944" s="17">
        <v>0</v>
      </c>
      <c r="N3944" s="17">
        <v>0</v>
      </c>
      <c r="O3944" s="16">
        <v>0</v>
      </c>
      <c r="P3944" s="18">
        <v>0</v>
      </c>
      <c r="Q3944" s="17" t="s">
        <v>9</v>
      </c>
      <c r="R3944" s="17" t="s">
        <v>9</v>
      </c>
      <c r="S3944" s="17" t="s">
        <v>9</v>
      </c>
      <c r="T3944" s="15" t="str">
        <f t="shared" si="1907"/>
        <v xml:space="preserve">NO APLICA </v>
      </c>
      <c r="U3944" s="20"/>
      <c r="V3944" s="20"/>
      <c r="W3944" s="20"/>
      <c r="X3944" s="20"/>
      <c r="Y3944" s="20"/>
      <c r="Z3944" s="20"/>
      <c r="AA3944" s="20"/>
      <c r="AB3944" s="13"/>
      <c r="AC3944" s="12">
        <f t="shared" si="1911"/>
        <v>0</v>
      </c>
      <c r="AD3944" s="6">
        <f t="shared" si="1912"/>
        <v>0</v>
      </c>
      <c r="AE3944" s="6">
        <f t="shared" si="1913"/>
        <v>0</v>
      </c>
      <c r="AF3944" s="6">
        <f t="shared" si="1914"/>
        <v>0</v>
      </c>
      <c r="AG3944" s="9">
        <f t="shared" si="1915"/>
        <v>0</v>
      </c>
      <c r="AH3944" s="11">
        <f t="shared" si="1916"/>
        <v>0</v>
      </c>
      <c r="AI3944" s="11">
        <f t="shared" si="1917"/>
        <v>0</v>
      </c>
      <c r="AJ3944" s="10">
        <f t="shared" si="1918"/>
        <v>0</v>
      </c>
      <c r="AK3944" s="9">
        <f t="shared" si="1897"/>
        <v>0</v>
      </c>
      <c r="AL3944" s="9">
        <f t="shared" si="1908"/>
        <v>0</v>
      </c>
      <c r="AM3944" s="6" t="e">
        <f t="shared" si="1919"/>
        <v>#NUM!</v>
      </c>
      <c r="AN3944" s="8">
        <f t="shared" si="1910"/>
        <v>0</v>
      </c>
      <c r="AO3944" s="7" t="e">
        <f t="shared" si="1909"/>
        <v>#DIV/0!</v>
      </c>
      <c r="AP3944" s="6"/>
      <c r="AQ3944" s="5"/>
    </row>
    <row r="3945" spans="1:43" ht="25.5" x14ac:dyDescent="0.25">
      <c r="A3945" s="28">
        <v>1478</v>
      </c>
      <c r="B3945" s="27">
        <v>78181507</v>
      </c>
      <c r="C3945" s="26">
        <v>8714102</v>
      </c>
      <c r="D3945" s="25">
        <v>200027</v>
      </c>
      <c r="E3945" s="24" t="s">
        <v>3</v>
      </c>
      <c r="F3945" s="23" t="s">
        <v>33</v>
      </c>
      <c r="G3945" s="22" t="s">
        <v>1</v>
      </c>
      <c r="H3945" s="21">
        <v>1</v>
      </c>
      <c r="I3945" s="20">
        <v>521113.70374789921</v>
      </c>
      <c r="J3945" s="20">
        <f t="shared" ref="J3945:J3951" si="1920">+I3945*0.19</f>
        <v>99011.603712100856</v>
      </c>
      <c r="K3945" s="19">
        <f t="shared" ref="K3945:K3951" si="1921">+I3945+J3945</f>
        <v>620125.30746000004</v>
      </c>
      <c r="L3945" s="15">
        <f t="shared" ref="L3945:L3951" si="1922">+H3945*K3945</f>
        <v>620125.30746000004</v>
      </c>
      <c r="M3945" s="17">
        <v>415788.23529411765</v>
      </c>
      <c r="N3945" s="17">
        <v>78999.76470588235</v>
      </c>
      <c r="O3945" s="16">
        <v>494788</v>
      </c>
      <c r="P3945" s="18">
        <v>494788</v>
      </c>
      <c r="Q3945" s="17">
        <v>395989.07563025213</v>
      </c>
      <c r="R3945" s="17">
        <v>75237.924369747911</v>
      </c>
      <c r="S3945" s="16">
        <v>471227.00000000006</v>
      </c>
      <c r="T3945" s="15">
        <f t="shared" si="1907"/>
        <v>471227.00000000006</v>
      </c>
      <c r="U3945" s="14"/>
      <c r="V3945" s="14"/>
      <c r="W3945" s="14"/>
      <c r="X3945" s="14"/>
      <c r="Y3945" s="14"/>
      <c r="Z3945" s="14"/>
      <c r="AA3945" s="14"/>
      <c r="AB3945" s="13"/>
      <c r="AC3945" s="12">
        <f t="shared" si="1911"/>
        <v>0</v>
      </c>
      <c r="AD3945" s="6">
        <f t="shared" si="1912"/>
        <v>0</v>
      </c>
      <c r="AE3945" s="6">
        <f t="shared" si="1913"/>
        <v>0</v>
      </c>
      <c r="AF3945" s="6">
        <f t="shared" si="1914"/>
        <v>0</v>
      </c>
      <c r="AG3945" s="9">
        <f t="shared" si="1915"/>
        <v>471227.00000000006</v>
      </c>
      <c r="AH3945" s="11">
        <f t="shared" si="1916"/>
        <v>620125.30746000004</v>
      </c>
      <c r="AI3945" s="11">
        <f t="shared" si="1917"/>
        <v>483007.5</v>
      </c>
      <c r="AJ3945" s="10">
        <f t="shared" si="1918"/>
        <v>396535.07686500001</v>
      </c>
      <c r="AK3945" s="9">
        <f t="shared" si="1897"/>
        <v>477117.25</v>
      </c>
      <c r="AL3945" s="9">
        <f t="shared" si="1908"/>
        <v>551566.40373000002</v>
      </c>
      <c r="AM3945" s="6">
        <f t="shared" si="1919"/>
        <v>521216.60792593227</v>
      </c>
      <c r="AN3945" s="8">
        <f t="shared" si="1910"/>
        <v>272314.26617545751</v>
      </c>
      <c r="AO3945" s="7">
        <f t="shared" si="1909"/>
        <v>0.56378889805118448</v>
      </c>
      <c r="AP3945" s="6">
        <f t="shared" ref="AP3945:AP3951" si="1923">+AM3945</f>
        <v>521216.60792593227</v>
      </c>
      <c r="AQ3945" s="5" t="s">
        <v>0</v>
      </c>
    </row>
    <row r="3946" spans="1:43" ht="25.5" x14ac:dyDescent="0.25">
      <c r="A3946" s="28">
        <v>1479</v>
      </c>
      <c r="B3946" s="27">
        <v>78181507</v>
      </c>
      <c r="C3946" s="26">
        <v>8714102</v>
      </c>
      <c r="D3946" s="25">
        <v>200027</v>
      </c>
      <c r="E3946" s="24" t="s">
        <v>3</v>
      </c>
      <c r="F3946" s="23" t="s">
        <v>32</v>
      </c>
      <c r="G3946" s="22" t="s">
        <v>1</v>
      </c>
      <c r="H3946" s="21">
        <v>1</v>
      </c>
      <c r="I3946" s="20">
        <v>453405.97981512605</v>
      </c>
      <c r="J3946" s="20">
        <f t="shared" si="1920"/>
        <v>86147.136164873955</v>
      </c>
      <c r="K3946" s="19">
        <f t="shared" si="1921"/>
        <v>539553.11598</v>
      </c>
      <c r="L3946" s="15">
        <f t="shared" si="1922"/>
        <v>539553.11598</v>
      </c>
      <c r="M3946" s="17">
        <v>372101.68067226891</v>
      </c>
      <c r="N3946" s="17">
        <v>70699.319327731093</v>
      </c>
      <c r="O3946" s="16">
        <v>442801</v>
      </c>
      <c r="P3946" s="18">
        <v>442801</v>
      </c>
      <c r="Q3946" s="17">
        <v>344538.65546218486</v>
      </c>
      <c r="R3946" s="17">
        <v>65462.344537815123</v>
      </c>
      <c r="S3946" s="16">
        <v>410001</v>
      </c>
      <c r="T3946" s="15">
        <f t="shared" si="1907"/>
        <v>410001</v>
      </c>
      <c r="U3946" s="14"/>
      <c r="V3946" s="14"/>
      <c r="W3946" s="14"/>
      <c r="X3946" s="14"/>
      <c r="Y3946" s="14"/>
      <c r="Z3946" s="14"/>
      <c r="AA3946" s="14"/>
      <c r="AB3946" s="13"/>
      <c r="AC3946" s="12">
        <f t="shared" si="1911"/>
        <v>0</v>
      </c>
      <c r="AD3946" s="6">
        <f t="shared" si="1912"/>
        <v>0</v>
      </c>
      <c r="AE3946" s="6">
        <f t="shared" si="1913"/>
        <v>0</v>
      </c>
      <c r="AF3946" s="6">
        <f t="shared" si="1914"/>
        <v>0</v>
      </c>
      <c r="AG3946" s="9">
        <f t="shared" si="1915"/>
        <v>410001</v>
      </c>
      <c r="AH3946" s="11">
        <f t="shared" si="1916"/>
        <v>539553.11598</v>
      </c>
      <c r="AI3946" s="11">
        <f t="shared" si="1917"/>
        <v>426401</v>
      </c>
      <c r="AJ3946" s="10">
        <f t="shared" si="1918"/>
        <v>348088.778995</v>
      </c>
      <c r="AK3946" s="9">
        <f t="shared" si="1897"/>
        <v>418201</v>
      </c>
      <c r="AL3946" s="9">
        <f t="shared" si="1908"/>
        <v>482977.05799</v>
      </c>
      <c r="AM3946" s="6">
        <f t="shared" si="1919"/>
        <v>457962.48588824639</v>
      </c>
      <c r="AN3946" s="8">
        <f t="shared" si="1910"/>
        <v>238486.8398303545</v>
      </c>
      <c r="AO3946" s="7">
        <f t="shared" si="1909"/>
        <v>0.55930178360359029</v>
      </c>
      <c r="AP3946" s="6">
        <f t="shared" si="1923"/>
        <v>457962.48588824639</v>
      </c>
      <c r="AQ3946" s="5" t="s">
        <v>0</v>
      </c>
    </row>
    <row r="3947" spans="1:43" ht="25.5" x14ac:dyDescent="0.25">
      <c r="A3947" s="28">
        <v>1480</v>
      </c>
      <c r="B3947" s="27">
        <v>78181507</v>
      </c>
      <c r="C3947" s="26">
        <v>8714102</v>
      </c>
      <c r="D3947" s="25">
        <v>200027</v>
      </c>
      <c r="E3947" s="24" t="s">
        <v>3</v>
      </c>
      <c r="F3947" s="23" t="s">
        <v>31</v>
      </c>
      <c r="G3947" s="22" t="s">
        <v>1</v>
      </c>
      <c r="H3947" s="21">
        <v>1</v>
      </c>
      <c r="I3947" s="20">
        <v>453405.97981512605</v>
      </c>
      <c r="J3947" s="20">
        <f t="shared" si="1920"/>
        <v>86147.136164873955</v>
      </c>
      <c r="K3947" s="19">
        <f t="shared" si="1921"/>
        <v>539553.11598</v>
      </c>
      <c r="L3947" s="15">
        <f t="shared" si="1922"/>
        <v>539553.11598</v>
      </c>
      <c r="M3947" s="17">
        <v>375547.05882352946</v>
      </c>
      <c r="N3947" s="17">
        <v>71353.941176470602</v>
      </c>
      <c r="O3947" s="16">
        <v>446901.00000000006</v>
      </c>
      <c r="P3947" s="18">
        <v>446901.00000000006</v>
      </c>
      <c r="Q3947" s="17">
        <v>344538.65546218486</v>
      </c>
      <c r="R3947" s="17">
        <v>65462.344537815123</v>
      </c>
      <c r="S3947" s="16">
        <v>410001</v>
      </c>
      <c r="T3947" s="15">
        <f t="shared" si="1907"/>
        <v>410001</v>
      </c>
      <c r="U3947" s="14"/>
      <c r="V3947" s="14"/>
      <c r="W3947" s="14"/>
      <c r="X3947" s="14"/>
      <c r="Y3947" s="14"/>
      <c r="Z3947" s="14"/>
      <c r="AA3947" s="14"/>
      <c r="AB3947" s="13"/>
      <c r="AC3947" s="12">
        <f t="shared" si="1911"/>
        <v>0</v>
      </c>
      <c r="AD3947" s="6">
        <f t="shared" si="1912"/>
        <v>0</v>
      </c>
      <c r="AE3947" s="6">
        <f t="shared" si="1913"/>
        <v>0</v>
      </c>
      <c r="AF3947" s="6">
        <f t="shared" si="1914"/>
        <v>0</v>
      </c>
      <c r="AG3947" s="9">
        <f t="shared" si="1915"/>
        <v>410001</v>
      </c>
      <c r="AH3947" s="11">
        <f t="shared" si="1916"/>
        <v>539553.11598</v>
      </c>
      <c r="AI3947" s="11">
        <f t="shared" si="1917"/>
        <v>428451</v>
      </c>
      <c r="AJ3947" s="10">
        <f t="shared" si="1918"/>
        <v>349113.778995</v>
      </c>
      <c r="AK3947" s="9">
        <f t="shared" si="1897"/>
        <v>419226</v>
      </c>
      <c r="AL3947" s="9">
        <f t="shared" si="1908"/>
        <v>484002.05799</v>
      </c>
      <c r="AM3947" s="6">
        <f t="shared" si="1919"/>
        <v>459415.52818657865</v>
      </c>
      <c r="AN3947" s="8">
        <f t="shared" si="1910"/>
        <v>239037.76969971962</v>
      </c>
      <c r="AO3947" s="7">
        <f t="shared" si="1909"/>
        <v>0.55791156911693429</v>
      </c>
      <c r="AP3947" s="6">
        <f t="shared" si="1923"/>
        <v>459415.52818657865</v>
      </c>
      <c r="AQ3947" s="5" t="s">
        <v>0</v>
      </c>
    </row>
    <row r="3948" spans="1:43" ht="38.25" x14ac:dyDescent="0.25">
      <c r="A3948" s="28">
        <v>1481</v>
      </c>
      <c r="B3948" s="27">
        <v>78181507</v>
      </c>
      <c r="C3948" s="26">
        <v>8714102</v>
      </c>
      <c r="D3948" s="25">
        <v>200027</v>
      </c>
      <c r="E3948" s="24" t="s">
        <v>3</v>
      </c>
      <c r="F3948" s="23" t="s">
        <v>30</v>
      </c>
      <c r="G3948" s="22" t="s">
        <v>1</v>
      </c>
      <c r="H3948" s="21">
        <v>1</v>
      </c>
      <c r="I3948" s="20">
        <v>29118.545697478992</v>
      </c>
      <c r="J3948" s="20">
        <f t="shared" si="1920"/>
        <v>5532.5236825210086</v>
      </c>
      <c r="K3948" s="19">
        <f t="shared" si="1921"/>
        <v>34651.069380000001</v>
      </c>
      <c r="L3948" s="15">
        <f t="shared" si="1922"/>
        <v>34651.069380000001</v>
      </c>
      <c r="M3948" s="17">
        <v>24118.487394957985</v>
      </c>
      <c r="N3948" s="17">
        <v>4582.5126050420176</v>
      </c>
      <c r="O3948" s="16">
        <v>28701.000000000004</v>
      </c>
      <c r="P3948" s="18">
        <v>28701.000000000004</v>
      </c>
      <c r="Q3948" s="17">
        <v>22126.89075630252</v>
      </c>
      <c r="R3948" s="17">
        <v>4204.1092436974786</v>
      </c>
      <c r="S3948" s="16">
        <v>26331</v>
      </c>
      <c r="T3948" s="15">
        <f t="shared" si="1907"/>
        <v>26331</v>
      </c>
      <c r="U3948" s="14"/>
      <c r="V3948" s="14"/>
      <c r="W3948" s="14"/>
      <c r="X3948" s="14"/>
      <c r="Y3948" s="14"/>
      <c r="Z3948" s="14"/>
      <c r="AA3948" s="14"/>
      <c r="AB3948" s="13"/>
      <c r="AC3948" s="12">
        <f t="shared" si="1911"/>
        <v>0</v>
      </c>
      <c r="AD3948" s="6">
        <f t="shared" si="1912"/>
        <v>0</v>
      </c>
      <c r="AE3948" s="6">
        <f t="shared" si="1913"/>
        <v>0</v>
      </c>
      <c r="AF3948" s="6">
        <f t="shared" si="1914"/>
        <v>0</v>
      </c>
      <c r="AG3948" s="9">
        <f t="shared" si="1915"/>
        <v>26331</v>
      </c>
      <c r="AH3948" s="11">
        <f t="shared" si="1916"/>
        <v>34651.069380000001</v>
      </c>
      <c r="AI3948" s="11">
        <f t="shared" si="1917"/>
        <v>27516</v>
      </c>
      <c r="AJ3948" s="10">
        <f t="shared" si="1918"/>
        <v>22420.767345</v>
      </c>
      <c r="AK3948" s="9">
        <f t="shared" si="1897"/>
        <v>26923.5</v>
      </c>
      <c r="AL3948" s="9">
        <f t="shared" si="1908"/>
        <v>31083.53469</v>
      </c>
      <c r="AM3948" s="6">
        <f t="shared" si="1919"/>
        <v>29504.565689506475</v>
      </c>
      <c r="AN3948" s="8">
        <f t="shared" si="1910"/>
        <v>15351.463967356131</v>
      </c>
      <c r="AO3948" s="7">
        <f t="shared" si="1909"/>
        <v>0.55791045091423641</v>
      </c>
      <c r="AP3948" s="6">
        <f t="shared" si="1923"/>
        <v>29504.565689506475</v>
      </c>
      <c r="AQ3948" s="5" t="s">
        <v>0</v>
      </c>
    </row>
    <row r="3949" spans="1:43" x14ac:dyDescent="0.25">
      <c r="A3949" s="28">
        <v>1482</v>
      </c>
      <c r="B3949" s="27">
        <v>78181507</v>
      </c>
      <c r="C3949" s="26">
        <v>8714102</v>
      </c>
      <c r="D3949" s="25">
        <v>200027</v>
      </c>
      <c r="E3949" s="24" t="s">
        <v>3</v>
      </c>
      <c r="F3949" s="23" t="s">
        <v>29</v>
      </c>
      <c r="G3949" s="22" t="s">
        <v>1</v>
      </c>
      <c r="H3949" s="21">
        <v>1</v>
      </c>
      <c r="I3949" s="20">
        <v>2375393.6639495799</v>
      </c>
      <c r="J3949" s="20">
        <f t="shared" si="1920"/>
        <v>451324.79615042021</v>
      </c>
      <c r="K3949" s="19">
        <f t="shared" si="1921"/>
        <v>2826718.4601000003</v>
      </c>
      <c r="L3949" s="15">
        <f t="shared" si="1922"/>
        <v>2826718.4601000003</v>
      </c>
      <c r="M3949" s="17">
        <v>1931390.7563025211</v>
      </c>
      <c r="N3949" s="17">
        <v>366964.24369747902</v>
      </c>
      <c r="O3949" s="16">
        <v>2298355</v>
      </c>
      <c r="P3949" s="18">
        <v>2298355</v>
      </c>
      <c r="Q3949" s="17">
        <v>1805037.8151260505</v>
      </c>
      <c r="R3949" s="17">
        <v>342957.18487394962</v>
      </c>
      <c r="S3949" s="16">
        <v>2147995</v>
      </c>
      <c r="T3949" s="15">
        <f t="shared" si="1907"/>
        <v>2147995</v>
      </c>
      <c r="U3949" s="14"/>
      <c r="V3949" s="14"/>
      <c r="W3949" s="14"/>
      <c r="X3949" s="14"/>
      <c r="Y3949" s="14"/>
      <c r="Z3949" s="14"/>
      <c r="AA3949" s="14"/>
      <c r="AB3949" s="13"/>
      <c r="AC3949" s="12">
        <f t="shared" si="1911"/>
        <v>0</v>
      </c>
      <c r="AD3949" s="6">
        <f t="shared" si="1912"/>
        <v>0</v>
      </c>
      <c r="AE3949" s="6">
        <f t="shared" si="1913"/>
        <v>0</v>
      </c>
      <c r="AF3949" s="6">
        <f t="shared" si="1914"/>
        <v>0</v>
      </c>
      <c r="AG3949" s="9">
        <f t="shared" si="1915"/>
        <v>2147995</v>
      </c>
      <c r="AH3949" s="11">
        <f t="shared" si="1916"/>
        <v>2826718.4601000003</v>
      </c>
      <c r="AI3949" s="11">
        <f t="shared" si="1917"/>
        <v>2223175</v>
      </c>
      <c r="AJ3949" s="10">
        <f t="shared" si="1918"/>
        <v>1818267.1150250002</v>
      </c>
      <c r="AK3949" s="9">
        <f t="shared" si="1897"/>
        <v>2185585</v>
      </c>
      <c r="AL3949" s="9">
        <f t="shared" si="1908"/>
        <v>2524946.7300500004</v>
      </c>
      <c r="AM3949" s="6">
        <f t="shared" si="1919"/>
        <v>2391560.0315165836</v>
      </c>
      <c r="AN3949" s="8">
        <f t="shared" si="1910"/>
        <v>1246632.0323702537</v>
      </c>
      <c r="AO3949" s="7">
        <f t="shared" si="1909"/>
        <v>0.56074399557850985</v>
      </c>
      <c r="AP3949" s="6">
        <f t="shared" si="1923"/>
        <v>2391560.0315165836</v>
      </c>
      <c r="AQ3949" s="5" t="s">
        <v>0</v>
      </c>
    </row>
    <row r="3950" spans="1:43" ht="102" x14ac:dyDescent="0.25">
      <c r="A3950" s="28">
        <v>1483</v>
      </c>
      <c r="B3950" s="27">
        <v>78181507</v>
      </c>
      <c r="C3950" s="26">
        <v>8714102</v>
      </c>
      <c r="D3950" s="25">
        <v>200027</v>
      </c>
      <c r="E3950" s="24" t="s">
        <v>3</v>
      </c>
      <c r="F3950" s="23" t="s">
        <v>28</v>
      </c>
      <c r="G3950" s="22" t="s">
        <v>1</v>
      </c>
      <c r="H3950" s="21">
        <v>1</v>
      </c>
      <c r="I3950" s="20">
        <v>459790.14161344536</v>
      </c>
      <c r="J3950" s="20">
        <f t="shared" si="1920"/>
        <v>87360.126906554622</v>
      </c>
      <c r="K3950" s="19">
        <f t="shared" si="1921"/>
        <v>547150.26851999993</v>
      </c>
      <c r="L3950" s="15">
        <f t="shared" si="1922"/>
        <v>547150.26851999993</v>
      </c>
      <c r="M3950" s="17">
        <v>373847.05882352946</v>
      </c>
      <c r="N3950" s="17">
        <v>71030.941176470602</v>
      </c>
      <c r="O3950" s="16">
        <v>444878.00000000006</v>
      </c>
      <c r="P3950" s="18">
        <v>444878.00000000006</v>
      </c>
      <c r="Q3950" s="17">
        <v>349389.91596638656</v>
      </c>
      <c r="R3950" s="17">
        <v>66384.084033613442</v>
      </c>
      <c r="S3950" s="16">
        <v>415774</v>
      </c>
      <c r="T3950" s="15">
        <f t="shared" si="1907"/>
        <v>415774</v>
      </c>
      <c r="U3950" s="14"/>
      <c r="V3950" s="14"/>
      <c r="W3950" s="14"/>
      <c r="X3950" s="14"/>
      <c r="Y3950" s="14"/>
      <c r="Z3950" s="14"/>
      <c r="AA3950" s="14"/>
      <c r="AB3950" s="13"/>
      <c r="AC3950" s="12">
        <f t="shared" si="1911"/>
        <v>0</v>
      </c>
      <c r="AD3950" s="6">
        <f t="shared" si="1912"/>
        <v>0</v>
      </c>
      <c r="AE3950" s="6">
        <f t="shared" si="1913"/>
        <v>0</v>
      </c>
      <c r="AF3950" s="135">
        <f t="shared" si="1914"/>
        <v>0</v>
      </c>
      <c r="AG3950" s="10">
        <f t="shared" si="1915"/>
        <v>415774</v>
      </c>
      <c r="AH3950" s="10">
        <f t="shared" si="1916"/>
        <v>547150.26851999993</v>
      </c>
      <c r="AI3950" s="10">
        <f t="shared" si="1917"/>
        <v>430326</v>
      </c>
      <c r="AJ3950" s="10">
        <f t="shared" si="1918"/>
        <v>351950.56712999998</v>
      </c>
      <c r="AK3950" s="10">
        <f t="shared" si="1897"/>
        <v>423050</v>
      </c>
      <c r="AL3950" s="10">
        <f t="shared" si="1908"/>
        <v>488738.13425999996</v>
      </c>
      <c r="AM3950" s="135">
        <f t="shared" si="1919"/>
        <v>462919.27517439367</v>
      </c>
      <c r="AN3950" s="200">
        <f t="shared" si="1910"/>
        <v>241302.75829960557</v>
      </c>
      <c r="AO3950" s="201">
        <f t="shared" si="1909"/>
        <v>0.56074408308957757</v>
      </c>
      <c r="AP3950" s="135">
        <f t="shared" si="1923"/>
        <v>462919.27517439367</v>
      </c>
      <c r="AQ3950" s="5" t="s">
        <v>0</v>
      </c>
    </row>
    <row r="3951" spans="1:43" ht="89.25" x14ac:dyDescent="0.25">
      <c r="A3951" s="28">
        <v>1484</v>
      </c>
      <c r="B3951" s="27">
        <v>78181507</v>
      </c>
      <c r="C3951" s="26">
        <v>8714102</v>
      </c>
      <c r="D3951" s="25">
        <v>200027</v>
      </c>
      <c r="E3951" s="24" t="s">
        <v>3</v>
      </c>
      <c r="F3951" s="23" t="s">
        <v>27</v>
      </c>
      <c r="G3951" s="22" t="s">
        <v>1</v>
      </c>
      <c r="H3951" s="21">
        <v>1</v>
      </c>
      <c r="I3951" s="20">
        <v>238621.45583193281</v>
      </c>
      <c r="J3951" s="20">
        <f t="shared" si="1920"/>
        <v>45338.076608067233</v>
      </c>
      <c r="K3951" s="19">
        <f t="shared" si="1921"/>
        <v>283959.53244000004</v>
      </c>
      <c r="L3951" s="15">
        <f t="shared" si="1922"/>
        <v>283959.53244000004</v>
      </c>
      <c r="M3951" s="17">
        <v>195831.93277310926</v>
      </c>
      <c r="N3951" s="17">
        <v>37208.067226890758</v>
      </c>
      <c r="O3951" s="16">
        <v>233040.00000000003</v>
      </c>
      <c r="P3951" s="18">
        <v>233040.00000000003</v>
      </c>
      <c r="Q3951" s="17">
        <v>181326.05042016809</v>
      </c>
      <c r="R3951" s="17">
        <v>34451.94957983194</v>
      </c>
      <c r="S3951" s="16">
        <v>215778.00000000003</v>
      </c>
      <c r="T3951" s="15">
        <f t="shared" si="1907"/>
        <v>215778.00000000003</v>
      </c>
      <c r="U3951" s="14"/>
      <c r="V3951" s="14"/>
      <c r="W3951" s="14"/>
      <c r="X3951" s="14"/>
      <c r="Y3951" s="14"/>
      <c r="Z3951" s="14"/>
      <c r="AA3951" s="14"/>
      <c r="AB3951" s="13"/>
      <c r="AC3951" s="12">
        <f t="shared" si="1911"/>
        <v>0</v>
      </c>
      <c r="AD3951" s="6">
        <f t="shared" si="1912"/>
        <v>0</v>
      </c>
      <c r="AE3951" s="6">
        <f t="shared" si="1913"/>
        <v>0</v>
      </c>
      <c r="AF3951" s="6">
        <f t="shared" si="1914"/>
        <v>0</v>
      </c>
      <c r="AG3951" s="9">
        <f t="shared" si="1915"/>
        <v>215778.00000000003</v>
      </c>
      <c r="AH3951" s="11">
        <f t="shared" si="1916"/>
        <v>283959.53244000004</v>
      </c>
      <c r="AI3951" s="11">
        <f t="shared" si="1917"/>
        <v>224409.00000000003</v>
      </c>
      <c r="AJ3951" s="10">
        <f t="shared" si="1918"/>
        <v>183194.38311000002</v>
      </c>
      <c r="AK3951" s="9">
        <f t="shared" si="1897"/>
        <v>220093.50000000003</v>
      </c>
      <c r="AL3951" s="9">
        <f t="shared" si="1908"/>
        <v>254184.26622000005</v>
      </c>
      <c r="AM3951" s="6">
        <f t="shared" si="1919"/>
        <v>241019.41300182763</v>
      </c>
      <c r="AN3951" s="8">
        <f t="shared" si="1910"/>
        <v>125512.383101336</v>
      </c>
      <c r="AO3951" s="7">
        <f t="shared" si="1909"/>
        <v>0.55930191347644698</v>
      </c>
      <c r="AP3951" s="6">
        <f t="shared" si="1923"/>
        <v>241019.41300182763</v>
      </c>
      <c r="AQ3951" s="5" t="s">
        <v>0</v>
      </c>
    </row>
    <row r="3952" spans="1:43" ht="89.25" hidden="1" x14ac:dyDescent="0.25">
      <c r="A3952" s="28">
        <v>1485</v>
      </c>
      <c r="B3952" s="27">
        <v>78181507</v>
      </c>
      <c r="C3952" s="26">
        <v>8714102</v>
      </c>
      <c r="D3952" s="25">
        <v>200027</v>
      </c>
      <c r="E3952" s="24" t="s">
        <v>3</v>
      </c>
      <c r="F3952" s="23" t="s">
        <v>26</v>
      </c>
      <c r="G3952" s="22" t="s">
        <v>1</v>
      </c>
      <c r="H3952" s="21">
        <v>1</v>
      </c>
      <c r="I3952" s="20" t="s">
        <v>9</v>
      </c>
      <c r="J3952" s="20" t="s">
        <v>9</v>
      </c>
      <c r="K3952" s="20" t="s">
        <v>9</v>
      </c>
      <c r="L3952" s="17" t="s">
        <v>9</v>
      </c>
      <c r="M3952" s="17">
        <v>0</v>
      </c>
      <c r="N3952" s="17">
        <v>0</v>
      </c>
      <c r="O3952" s="16">
        <v>0</v>
      </c>
      <c r="P3952" s="18">
        <v>0</v>
      </c>
      <c r="Q3952" s="17" t="s">
        <v>9</v>
      </c>
      <c r="R3952" s="17" t="s">
        <v>9</v>
      </c>
      <c r="S3952" s="17" t="s">
        <v>9</v>
      </c>
      <c r="T3952" s="15" t="str">
        <f t="shared" si="1907"/>
        <v xml:space="preserve">NO APLICA </v>
      </c>
      <c r="U3952" s="20"/>
      <c r="V3952" s="20"/>
      <c r="W3952" s="20"/>
      <c r="X3952" s="20"/>
      <c r="Y3952" s="20"/>
      <c r="Z3952" s="20"/>
      <c r="AA3952" s="20"/>
      <c r="AB3952" s="13"/>
      <c r="AC3952" s="12">
        <f t="shared" si="1911"/>
        <v>0</v>
      </c>
      <c r="AD3952" s="6">
        <f t="shared" si="1912"/>
        <v>0</v>
      </c>
      <c r="AE3952" s="6">
        <f t="shared" si="1913"/>
        <v>0</v>
      </c>
      <c r="AF3952" s="6">
        <f t="shared" si="1914"/>
        <v>0</v>
      </c>
      <c r="AG3952" s="9">
        <f t="shared" si="1915"/>
        <v>0</v>
      </c>
      <c r="AH3952" s="11">
        <f t="shared" si="1916"/>
        <v>0</v>
      </c>
      <c r="AI3952" s="11">
        <f t="shared" si="1917"/>
        <v>0</v>
      </c>
      <c r="AJ3952" s="10">
        <f t="shared" si="1918"/>
        <v>0</v>
      </c>
      <c r="AK3952" s="9">
        <f t="shared" si="1897"/>
        <v>0</v>
      </c>
      <c r="AL3952" s="9">
        <f t="shared" si="1908"/>
        <v>0</v>
      </c>
      <c r="AM3952" s="6" t="e">
        <f t="shared" si="1919"/>
        <v>#NUM!</v>
      </c>
      <c r="AN3952" s="8">
        <f t="shared" si="1910"/>
        <v>0</v>
      </c>
      <c r="AO3952" s="7" t="e">
        <f t="shared" si="1909"/>
        <v>#DIV/0!</v>
      </c>
      <c r="AP3952" s="6"/>
      <c r="AQ3952" s="5"/>
    </row>
    <row r="3953" spans="1:43" ht="25.5" x14ac:dyDescent="0.25">
      <c r="A3953" s="28">
        <v>1486</v>
      </c>
      <c r="B3953" s="27">
        <v>78181507</v>
      </c>
      <c r="C3953" s="26">
        <v>8714102</v>
      </c>
      <c r="D3953" s="25">
        <v>200027</v>
      </c>
      <c r="E3953" s="24" t="s">
        <v>3</v>
      </c>
      <c r="F3953" s="23" t="s">
        <v>25</v>
      </c>
      <c r="G3953" s="22" t="s">
        <v>1</v>
      </c>
      <c r="H3953" s="21">
        <v>1</v>
      </c>
      <c r="I3953" s="20">
        <v>1389093.1947226892</v>
      </c>
      <c r="J3953" s="20">
        <f>+I3953*0.19</f>
        <v>263927.70699731098</v>
      </c>
      <c r="K3953" s="19">
        <f>+I3953+J3953</f>
        <v>1653020.9017200002</v>
      </c>
      <c r="L3953" s="15">
        <f>+H3953*K3953</f>
        <v>1653020.9017200002</v>
      </c>
      <c r="M3953" s="17">
        <v>1150557.9831932774</v>
      </c>
      <c r="N3953" s="17">
        <v>218606.01680672271</v>
      </c>
      <c r="O3953" s="16">
        <v>1369164</v>
      </c>
      <c r="P3953" s="18">
        <v>1369164</v>
      </c>
      <c r="Q3953" s="17">
        <v>1055557.9831932774</v>
      </c>
      <c r="R3953" s="17">
        <v>200556.01680672271</v>
      </c>
      <c r="S3953" s="16">
        <v>1256114</v>
      </c>
      <c r="T3953" s="15">
        <f t="shared" si="1907"/>
        <v>1256114</v>
      </c>
      <c r="U3953" s="14"/>
      <c r="V3953" s="14"/>
      <c r="W3953" s="14"/>
      <c r="X3953" s="14"/>
      <c r="Y3953" s="14"/>
      <c r="Z3953" s="14"/>
      <c r="AA3953" s="14"/>
      <c r="AB3953" s="13"/>
      <c r="AC3953" s="12">
        <f t="shared" si="1911"/>
        <v>0</v>
      </c>
      <c r="AD3953" s="6">
        <f t="shared" si="1912"/>
        <v>0</v>
      </c>
      <c r="AE3953" s="6">
        <f t="shared" si="1913"/>
        <v>0</v>
      </c>
      <c r="AF3953" s="6">
        <f t="shared" si="1914"/>
        <v>0</v>
      </c>
      <c r="AG3953" s="9">
        <f t="shared" si="1915"/>
        <v>1256114</v>
      </c>
      <c r="AH3953" s="11">
        <f t="shared" si="1916"/>
        <v>1653020.9017200002</v>
      </c>
      <c r="AI3953" s="11">
        <f t="shared" si="1917"/>
        <v>1312639</v>
      </c>
      <c r="AJ3953" s="10">
        <f t="shared" si="1918"/>
        <v>1069574.7254300001</v>
      </c>
      <c r="AK3953" s="9">
        <f t="shared" si="1897"/>
        <v>1284376.5</v>
      </c>
      <c r="AL3953" s="9">
        <f t="shared" si="1908"/>
        <v>1482829.9508600002</v>
      </c>
      <c r="AM3953" s="6">
        <f t="shared" si="1919"/>
        <v>1407504.5647319262</v>
      </c>
      <c r="AN3953" s="8">
        <f t="shared" si="1910"/>
        <v>732336.48193084996</v>
      </c>
      <c r="AO3953" s="7">
        <f t="shared" si="1909"/>
        <v>0.55791156740798498</v>
      </c>
      <c r="AP3953" s="6">
        <f>+AM3953</f>
        <v>1407504.5647319262</v>
      </c>
      <c r="AQ3953" s="5" t="s">
        <v>0</v>
      </c>
    </row>
    <row r="3954" spans="1:43" ht="38.25" x14ac:dyDescent="0.25">
      <c r="A3954" s="28">
        <v>1487</v>
      </c>
      <c r="B3954" s="27">
        <v>78181507</v>
      </c>
      <c r="C3954" s="26">
        <v>8714102</v>
      </c>
      <c r="D3954" s="25">
        <v>200027</v>
      </c>
      <c r="E3954" s="24" t="s">
        <v>3</v>
      </c>
      <c r="F3954" s="23" t="s">
        <v>24</v>
      </c>
      <c r="G3954" s="22" t="s">
        <v>1</v>
      </c>
      <c r="H3954" s="21">
        <v>1</v>
      </c>
      <c r="I3954" s="20">
        <v>13809951.625008404</v>
      </c>
      <c r="J3954" s="20">
        <f>+I3954*0.19</f>
        <v>2623890.8087515971</v>
      </c>
      <c r="K3954" s="19">
        <f>+I3954+J3954</f>
        <v>16433842.433760002</v>
      </c>
      <c r="L3954" s="15">
        <f>+H3954*K3954</f>
        <v>16433842.433760002</v>
      </c>
      <c r="M3954" s="17">
        <v>11018746.218487395</v>
      </c>
      <c r="N3954" s="17">
        <v>2093561.781512605</v>
      </c>
      <c r="O3954" s="16">
        <v>13112308</v>
      </c>
      <c r="P3954" s="18">
        <v>13112308</v>
      </c>
      <c r="Q3954" s="17">
        <v>10494043.697478993</v>
      </c>
      <c r="R3954" s="17">
        <v>1993868.3025210088</v>
      </c>
      <c r="S3954" s="16">
        <v>12487912.000000002</v>
      </c>
      <c r="T3954" s="15">
        <f t="shared" si="1907"/>
        <v>12487912.000000002</v>
      </c>
      <c r="U3954" s="14"/>
      <c r="V3954" s="14"/>
      <c r="W3954" s="14"/>
      <c r="X3954" s="14"/>
      <c r="Y3954" s="14"/>
      <c r="Z3954" s="14"/>
      <c r="AA3954" s="14"/>
      <c r="AB3954" s="13"/>
      <c r="AC3954" s="12">
        <f t="shared" si="1911"/>
        <v>0</v>
      </c>
      <c r="AD3954" s="6">
        <f t="shared" si="1912"/>
        <v>0</v>
      </c>
      <c r="AE3954" s="6">
        <f t="shared" si="1913"/>
        <v>0</v>
      </c>
      <c r="AF3954" s="6">
        <f t="shared" si="1914"/>
        <v>0</v>
      </c>
      <c r="AG3954" s="9">
        <f t="shared" si="1915"/>
        <v>12487912.000000002</v>
      </c>
      <c r="AH3954" s="11">
        <f t="shared" si="1916"/>
        <v>16433842.433760002</v>
      </c>
      <c r="AI3954" s="11">
        <f t="shared" si="1917"/>
        <v>12800110</v>
      </c>
      <c r="AJ3954" s="10">
        <f t="shared" si="1918"/>
        <v>10508515.608440001</v>
      </c>
      <c r="AK3954" s="9">
        <f t="shared" si="1897"/>
        <v>12644011</v>
      </c>
      <c r="AL3954" s="9">
        <f t="shared" si="1908"/>
        <v>14616976.216880001</v>
      </c>
      <c r="AM3954" s="6">
        <f t="shared" si="1919"/>
        <v>13812682.2511406</v>
      </c>
      <c r="AN3954" s="8">
        <f t="shared" si="1910"/>
        <v>7216558.3480620096</v>
      </c>
      <c r="AO3954" s="7">
        <f t="shared" si="1909"/>
        <v>0.56378877588255172</v>
      </c>
      <c r="AP3954" s="6">
        <f>+AM3954</f>
        <v>13812682.2511406</v>
      </c>
      <c r="AQ3954" s="5" t="s">
        <v>0</v>
      </c>
    </row>
    <row r="3955" spans="1:43" hidden="1" x14ac:dyDescent="0.25">
      <c r="A3955" s="28">
        <v>1488</v>
      </c>
      <c r="B3955" s="27">
        <v>78181507</v>
      </c>
      <c r="C3955" s="26">
        <v>8714102</v>
      </c>
      <c r="D3955" s="25">
        <v>200027</v>
      </c>
      <c r="E3955" s="24" t="s">
        <v>3</v>
      </c>
      <c r="F3955" s="23" t="s">
        <v>23</v>
      </c>
      <c r="G3955" s="22" t="s">
        <v>1</v>
      </c>
      <c r="H3955" s="21">
        <v>1</v>
      </c>
      <c r="I3955" s="20" t="s">
        <v>9</v>
      </c>
      <c r="J3955" s="20" t="s">
        <v>9</v>
      </c>
      <c r="K3955" s="20" t="s">
        <v>9</v>
      </c>
      <c r="L3955" s="17" t="s">
        <v>9</v>
      </c>
      <c r="M3955" s="17">
        <v>0</v>
      </c>
      <c r="N3955" s="17">
        <v>0</v>
      </c>
      <c r="O3955" s="16">
        <v>0</v>
      </c>
      <c r="P3955" s="18">
        <v>0</v>
      </c>
      <c r="Q3955" s="17" t="s">
        <v>9</v>
      </c>
      <c r="R3955" s="17" t="s">
        <v>9</v>
      </c>
      <c r="S3955" s="17" t="s">
        <v>9</v>
      </c>
      <c r="T3955" s="15" t="str">
        <f t="shared" si="1907"/>
        <v xml:space="preserve">NO APLICA </v>
      </c>
      <c r="U3955" s="20"/>
      <c r="V3955" s="20"/>
      <c r="W3955" s="20"/>
      <c r="X3955" s="20"/>
      <c r="Y3955" s="20"/>
      <c r="Z3955" s="20"/>
      <c r="AA3955" s="20"/>
      <c r="AB3955" s="13"/>
      <c r="AC3955" s="12">
        <f t="shared" si="1911"/>
        <v>0</v>
      </c>
      <c r="AD3955" s="6">
        <f t="shared" si="1912"/>
        <v>0</v>
      </c>
      <c r="AE3955" s="6">
        <f t="shared" si="1913"/>
        <v>0</v>
      </c>
      <c r="AF3955" s="6">
        <f t="shared" si="1914"/>
        <v>0</v>
      </c>
      <c r="AG3955" s="9">
        <f t="shared" si="1915"/>
        <v>0</v>
      </c>
      <c r="AH3955" s="11">
        <f t="shared" si="1916"/>
        <v>0</v>
      </c>
      <c r="AI3955" s="11">
        <f t="shared" si="1917"/>
        <v>0</v>
      </c>
      <c r="AJ3955" s="10">
        <f t="shared" si="1918"/>
        <v>0</v>
      </c>
      <c r="AK3955" s="9">
        <f t="shared" si="1897"/>
        <v>0</v>
      </c>
      <c r="AL3955" s="9">
        <f t="shared" si="1908"/>
        <v>0</v>
      </c>
      <c r="AM3955" s="6" t="e">
        <f t="shared" si="1919"/>
        <v>#NUM!</v>
      </c>
      <c r="AN3955" s="8">
        <f t="shared" si="1910"/>
        <v>0</v>
      </c>
      <c r="AO3955" s="7" t="e">
        <f t="shared" si="1909"/>
        <v>#DIV/0!</v>
      </c>
      <c r="AP3955" s="6"/>
      <c r="AQ3955" s="5"/>
    </row>
    <row r="3956" spans="1:43" x14ac:dyDescent="0.25">
      <c r="A3956" s="28">
        <v>1489</v>
      </c>
      <c r="B3956" s="27">
        <v>78181507</v>
      </c>
      <c r="C3956" s="26">
        <v>8714102</v>
      </c>
      <c r="D3956" s="25">
        <v>200027</v>
      </c>
      <c r="E3956" s="24" t="s">
        <v>3</v>
      </c>
      <c r="F3956" s="23" t="s">
        <v>22</v>
      </c>
      <c r="G3956" s="22" t="s">
        <v>1</v>
      </c>
      <c r="H3956" s="21">
        <v>1</v>
      </c>
      <c r="I3956" s="20">
        <v>1048235.5750084033</v>
      </c>
      <c r="J3956" s="20">
        <f t="shared" ref="J3956:J3964" si="1924">+I3956*0.19</f>
        <v>199164.75925159664</v>
      </c>
      <c r="K3956" s="19">
        <f t="shared" ref="K3956:K3964" si="1925">+I3956+J3956</f>
        <v>1247400.3342599999</v>
      </c>
      <c r="L3956" s="15">
        <f t="shared" ref="L3956:L3964" si="1926">+H3956*K3956</f>
        <v>1247400.3342599999</v>
      </c>
      <c r="M3956" s="17">
        <v>844336.13445378153</v>
      </c>
      <c r="N3956" s="17">
        <v>160423.8655462185</v>
      </c>
      <c r="O3956" s="16">
        <v>1004760</v>
      </c>
      <c r="P3956" s="18">
        <v>1004760</v>
      </c>
      <c r="Q3956" s="17">
        <v>796543.69747899158</v>
      </c>
      <c r="R3956" s="17">
        <v>151343.30252100842</v>
      </c>
      <c r="S3956" s="16">
        <v>947887</v>
      </c>
      <c r="T3956" s="15">
        <f t="shared" si="1907"/>
        <v>947887</v>
      </c>
      <c r="U3956" s="14"/>
      <c r="V3956" s="14"/>
      <c r="W3956" s="14"/>
      <c r="X3956" s="14"/>
      <c r="Y3956" s="14"/>
      <c r="Z3956" s="14"/>
      <c r="AA3956" s="14"/>
      <c r="AB3956" s="13"/>
      <c r="AC3956" s="12">
        <f t="shared" si="1911"/>
        <v>0</v>
      </c>
      <c r="AD3956" s="6">
        <f t="shared" si="1912"/>
        <v>0</v>
      </c>
      <c r="AE3956" s="6">
        <f t="shared" si="1913"/>
        <v>0</v>
      </c>
      <c r="AF3956" s="6">
        <f t="shared" si="1914"/>
        <v>0</v>
      </c>
      <c r="AG3956" s="9">
        <f t="shared" si="1915"/>
        <v>947887</v>
      </c>
      <c r="AH3956" s="11">
        <f t="shared" si="1916"/>
        <v>1247400.3342599999</v>
      </c>
      <c r="AI3956" s="11">
        <f t="shared" si="1917"/>
        <v>976323.5</v>
      </c>
      <c r="AJ3956" s="10">
        <f t="shared" si="1918"/>
        <v>800011.83356499998</v>
      </c>
      <c r="AK3956" s="9">
        <f t="shared" si="1897"/>
        <v>962105.25</v>
      </c>
      <c r="AL3956" s="9">
        <f t="shared" si="1908"/>
        <v>1111861.91713</v>
      </c>
      <c r="AM3956" s="6">
        <f t="shared" si="1919"/>
        <v>1051927.3869912548</v>
      </c>
      <c r="AN3956" s="8">
        <f t="shared" si="1910"/>
        <v>548927.52433110471</v>
      </c>
      <c r="AO3956" s="7">
        <f t="shared" si="1909"/>
        <v>0.56223938513321114</v>
      </c>
      <c r="AP3956" s="6">
        <f t="shared" ref="AP3956:AP3964" si="1927">+AM3956</f>
        <v>1051927.3869912548</v>
      </c>
      <c r="AQ3956" s="5" t="s">
        <v>0</v>
      </c>
    </row>
    <row r="3957" spans="1:43" x14ac:dyDescent="0.25">
      <c r="A3957" s="28">
        <v>1490</v>
      </c>
      <c r="B3957" s="27">
        <v>78181507</v>
      </c>
      <c r="C3957" s="26">
        <v>8714102</v>
      </c>
      <c r="D3957" s="25">
        <v>200027</v>
      </c>
      <c r="E3957" s="24" t="s">
        <v>3</v>
      </c>
      <c r="F3957" s="23" t="s">
        <v>21</v>
      </c>
      <c r="G3957" s="22" t="s">
        <v>1</v>
      </c>
      <c r="H3957" s="21">
        <v>1</v>
      </c>
      <c r="I3957" s="20">
        <v>1243608.8410588235</v>
      </c>
      <c r="J3957" s="20">
        <f t="shared" si="1924"/>
        <v>236285.67980117648</v>
      </c>
      <c r="K3957" s="19">
        <f t="shared" si="1925"/>
        <v>1479894.52086</v>
      </c>
      <c r="L3957" s="15">
        <f t="shared" si="1926"/>
        <v>1479894.52086</v>
      </c>
      <c r="M3957" s="17">
        <v>1001705.8823529412</v>
      </c>
      <c r="N3957" s="17">
        <v>190324.11764705883</v>
      </c>
      <c r="O3957" s="16">
        <v>1192030</v>
      </c>
      <c r="P3957" s="18">
        <v>1192030</v>
      </c>
      <c r="Q3957" s="17">
        <v>945005.8823529412</v>
      </c>
      <c r="R3957" s="17">
        <v>179551.11764705883</v>
      </c>
      <c r="S3957" s="16">
        <v>1124557</v>
      </c>
      <c r="T3957" s="15">
        <f t="shared" si="1907"/>
        <v>1124557</v>
      </c>
      <c r="U3957" s="14"/>
      <c r="V3957" s="14"/>
      <c r="W3957" s="14"/>
      <c r="X3957" s="14"/>
      <c r="Y3957" s="14"/>
      <c r="Z3957" s="14"/>
      <c r="AA3957" s="14"/>
      <c r="AB3957" s="13"/>
      <c r="AC3957" s="12">
        <f t="shared" si="1911"/>
        <v>0</v>
      </c>
      <c r="AD3957" s="6">
        <f t="shared" si="1912"/>
        <v>0</v>
      </c>
      <c r="AE3957" s="6">
        <f t="shared" si="1913"/>
        <v>0</v>
      </c>
      <c r="AF3957" s="6">
        <f t="shared" si="1914"/>
        <v>0</v>
      </c>
      <c r="AG3957" s="9">
        <f t="shared" si="1915"/>
        <v>1124557</v>
      </c>
      <c r="AH3957" s="11">
        <f t="shared" si="1916"/>
        <v>1479894.52086</v>
      </c>
      <c r="AI3957" s="11">
        <f t="shared" si="1917"/>
        <v>1158293.5</v>
      </c>
      <c r="AJ3957" s="10">
        <f t="shared" si="1918"/>
        <v>949120.38021500001</v>
      </c>
      <c r="AK3957" s="9">
        <f t="shared" si="1897"/>
        <v>1141425.25</v>
      </c>
      <c r="AL3957" s="9">
        <f t="shared" si="1908"/>
        <v>1319094.01043</v>
      </c>
      <c r="AM3957" s="6">
        <f t="shared" si="1919"/>
        <v>1247988.6858546764</v>
      </c>
      <c r="AN3957" s="8">
        <f t="shared" si="1910"/>
        <v>651238.25017233752</v>
      </c>
      <c r="AO3957" s="7">
        <f t="shared" si="1909"/>
        <v>0.56223940665499506</v>
      </c>
      <c r="AP3957" s="6">
        <f t="shared" si="1927"/>
        <v>1247988.6858546764</v>
      </c>
      <c r="AQ3957" s="5" t="s">
        <v>0</v>
      </c>
    </row>
    <row r="3958" spans="1:43" x14ac:dyDescent="0.25">
      <c r="A3958" s="28">
        <v>1491</v>
      </c>
      <c r="B3958" s="27">
        <v>78181507</v>
      </c>
      <c r="C3958" s="26">
        <v>8714102</v>
      </c>
      <c r="D3958" s="25">
        <v>200027</v>
      </c>
      <c r="E3958" s="24" t="s">
        <v>3</v>
      </c>
      <c r="F3958" s="23" t="s">
        <v>20</v>
      </c>
      <c r="G3958" s="22" t="s">
        <v>1</v>
      </c>
      <c r="H3958" s="21">
        <v>1</v>
      </c>
      <c r="I3958" s="20">
        <v>820423.9548907564</v>
      </c>
      <c r="J3958" s="20">
        <f t="shared" si="1924"/>
        <v>155880.55142924373</v>
      </c>
      <c r="K3958" s="19">
        <f t="shared" si="1925"/>
        <v>976304.50632000016</v>
      </c>
      <c r="L3958" s="15">
        <f t="shared" si="1926"/>
        <v>976304.50632000016</v>
      </c>
      <c r="M3958" s="17">
        <v>679541.17647058831</v>
      </c>
      <c r="N3958" s="17">
        <v>129112.82352941178</v>
      </c>
      <c r="O3958" s="16">
        <v>808654.00000000012</v>
      </c>
      <c r="P3958" s="18">
        <v>808654.00000000012</v>
      </c>
      <c r="Q3958" s="17">
        <v>623431.93277310929</v>
      </c>
      <c r="R3958" s="17">
        <v>118452.06722689077</v>
      </c>
      <c r="S3958" s="16">
        <v>741884</v>
      </c>
      <c r="T3958" s="15">
        <f t="shared" si="1907"/>
        <v>741884</v>
      </c>
      <c r="U3958" s="14"/>
      <c r="V3958" s="14"/>
      <c r="W3958" s="14"/>
      <c r="X3958" s="14"/>
      <c r="Y3958" s="14"/>
      <c r="Z3958" s="14"/>
      <c r="AA3958" s="14"/>
      <c r="AB3958" s="13"/>
      <c r="AC3958" s="12">
        <f t="shared" si="1911"/>
        <v>0</v>
      </c>
      <c r="AD3958" s="6">
        <f t="shared" si="1912"/>
        <v>0</v>
      </c>
      <c r="AE3958" s="6">
        <f t="shared" si="1913"/>
        <v>0</v>
      </c>
      <c r="AF3958" s="6">
        <f t="shared" si="1914"/>
        <v>0</v>
      </c>
      <c r="AG3958" s="9">
        <f t="shared" si="1915"/>
        <v>741884</v>
      </c>
      <c r="AH3958" s="11">
        <f t="shared" si="1916"/>
        <v>976304.50632000016</v>
      </c>
      <c r="AI3958" s="11">
        <f t="shared" si="1917"/>
        <v>775269</v>
      </c>
      <c r="AJ3958" s="10">
        <f t="shared" si="1918"/>
        <v>631710.62658000004</v>
      </c>
      <c r="AK3958" s="9">
        <f t="shared" si="1897"/>
        <v>758576.5</v>
      </c>
      <c r="AL3958" s="9">
        <f t="shared" si="1908"/>
        <v>875786.75316000008</v>
      </c>
      <c r="AM3958" s="6">
        <f t="shared" si="1919"/>
        <v>831298.25727755693</v>
      </c>
      <c r="AN3958" s="8">
        <f t="shared" si="1910"/>
        <v>432531.45831502031</v>
      </c>
      <c r="AO3958" s="7">
        <f t="shared" si="1909"/>
        <v>0.55791145823581278</v>
      </c>
      <c r="AP3958" s="6">
        <f t="shared" si="1927"/>
        <v>831298.25727755693</v>
      </c>
      <c r="AQ3958" s="5" t="s">
        <v>0</v>
      </c>
    </row>
    <row r="3959" spans="1:43" x14ac:dyDescent="0.25">
      <c r="A3959" s="28">
        <v>1492</v>
      </c>
      <c r="B3959" s="27">
        <v>78181507</v>
      </c>
      <c r="C3959" s="26">
        <v>8714102</v>
      </c>
      <c r="D3959" s="25">
        <v>200027</v>
      </c>
      <c r="E3959" s="24" t="s">
        <v>3</v>
      </c>
      <c r="F3959" s="23" t="s">
        <v>19</v>
      </c>
      <c r="G3959" s="22" t="s">
        <v>1</v>
      </c>
      <c r="H3959" s="21">
        <v>1</v>
      </c>
      <c r="I3959" s="20">
        <v>745381.02478991589</v>
      </c>
      <c r="J3959" s="20">
        <f t="shared" si="1924"/>
        <v>141622.39471008402</v>
      </c>
      <c r="K3959" s="19">
        <f t="shared" si="1925"/>
        <v>887003.41949999984</v>
      </c>
      <c r="L3959" s="15">
        <f t="shared" si="1926"/>
        <v>887003.41949999984</v>
      </c>
      <c r="M3959" s="17">
        <v>611720.16806722688</v>
      </c>
      <c r="N3959" s="17">
        <v>116226.83193277312</v>
      </c>
      <c r="O3959" s="16">
        <v>727947</v>
      </c>
      <c r="P3959" s="18">
        <v>727947</v>
      </c>
      <c r="Q3959" s="17">
        <v>566407.56302521005</v>
      </c>
      <c r="R3959" s="17">
        <v>107617.43697478992</v>
      </c>
      <c r="S3959" s="16">
        <v>674025</v>
      </c>
      <c r="T3959" s="15">
        <f t="shared" si="1907"/>
        <v>674025</v>
      </c>
      <c r="U3959" s="14"/>
      <c r="V3959" s="14"/>
      <c r="W3959" s="14"/>
      <c r="X3959" s="14"/>
      <c r="Y3959" s="14"/>
      <c r="Z3959" s="14"/>
      <c r="AA3959" s="14"/>
      <c r="AB3959" s="13"/>
      <c r="AC3959" s="12">
        <f t="shared" si="1911"/>
        <v>0</v>
      </c>
      <c r="AD3959" s="6">
        <f t="shared" si="1912"/>
        <v>0</v>
      </c>
      <c r="AE3959" s="6">
        <f t="shared" si="1913"/>
        <v>0</v>
      </c>
      <c r="AF3959" s="6">
        <f t="shared" si="1914"/>
        <v>0</v>
      </c>
      <c r="AG3959" s="9">
        <f t="shared" si="1915"/>
        <v>674025</v>
      </c>
      <c r="AH3959" s="11">
        <f t="shared" si="1916"/>
        <v>887003.41949999984</v>
      </c>
      <c r="AI3959" s="11">
        <f t="shared" si="1917"/>
        <v>700986</v>
      </c>
      <c r="AJ3959" s="10">
        <f t="shared" si="1918"/>
        <v>572243.85487499996</v>
      </c>
      <c r="AK3959" s="9">
        <f t="shared" si="1897"/>
        <v>687505.5</v>
      </c>
      <c r="AL3959" s="9">
        <f t="shared" si="1908"/>
        <v>793994.70974999992</v>
      </c>
      <c r="AM3959" s="6">
        <f t="shared" si="1919"/>
        <v>752871.78269504989</v>
      </c>
      <c r="AN3959" s="8">
        <f t="shared" si="1910"/>
        <v>392062.70071248076</v>
      </c>
      <c r="AO3959" s="7">
        <f t="shared" si="1909"/>
        <v>0.5593017559729877</v>
      </c>
      <c r="AP3959" s="6">
        <f t="shared" si="1927"/>
        <v>752871.78269504989</v>
      </c>
      <c r="AQ3959" s="5" t="s">
        <v>0</v>
      </c>
    </row>
    <row r="3960" spans="1:43" ht="25.5" x14ac:dyDescent="0.25">
      <c r="A3960" s="28">
        <v>1493</v>
      </c>
      <c r="B3960" s="27">
        <v>78181507</v>
      </c>
      <c r="C3960" s="26">
        <v>8714102</v>
      </c>
      <c r="D3960" s="25">
        <v>200027</v>
      </c>
      <c r="E3960" s="24" t="s">
        <v>3</v>
      </c>
      <c r="F3960" s="23" t="s">
        <v>18</v>
      </c>
      <c r="G3960" s="22" t="s">
        <v>1</v>
      </c>
      <c r="H3960" s="21">
        <v>1</v>
      </c>
      <c r="I3960" s="20">
        <v>1040870.5104705882</v>
      </c>
      <c r="J3960" s="20">
        <f t="shared" si="1924"/>
        <v>197765.39698941176</v>
      </c>
      <c r="K3960" s="19">
        <f t="shared" si="1925"/>
        <v>1238635.9074599999</v>
      </c>
      <c r="L3960" s="15">
        <f t="shared" si="1926"/>
        <v>1238635.9074599999</v>
      </c>
      <c r="M3960" s="17">
        <v>846313.44537815126</v>
      </c>
      <c r="N3960" s="17">
        <v>160799.55462184874</v>
      </c>
      <c r="O3960" s="16">
        <v>1007113</v>
      </c>
      <c r="P3960" s="18">
        <v>1007113</v>
      </c>
      <c r="Q3960" s="17">
        <v>790947.0588235294</v>
      </c>
      <c r="R3960" s="17">
        <v>150279.9411764706</v>
      </c>
      <c r="S3960" s="16">
        <v>941227</v>
      </c>
      <c r="T3960" s="15">
        <f t="shared" si="1907"/>
        <v>941227</v>
      </c>
      <c r="U3960" s="14"/>
      <c r="V3960" s="14"/>
      <c r="W3960" s="14"/>
      <c r="X3960" s="14"/>
      <c r="Y3960" s="14"/>
      <c r="Z3960" s="14"/>
      <c r="AA3960" s="14"/>
      <c r="AB3960" s="13"/>
      <c r="AC3960" s="12">
        <f t="shared" si="1911"/>
        <v>0</v>
      </c>
      <c r="AD3960" s="6">
        <f t="shared" si="1912"/>
        <v>0</v>
      </c>
      <c r="AE3960" s="6">
        <f t="shared" si="1913"/>
        <v>0</v>
      </c>
      <c r="AF3960" s="6">
        <f t="shared" si="1914"/>
        <v>0</v>
      </c>
      <c r="AG3960" s="9">
        <f t="shared" si="1915"/>
        <v>941227</v>
      </c>
      <c r="AH3960" s="11">
        <f t="shared" si="1916"/>
        <v>1238635.9074599999</v>
      </c>
      <c r="AI3960" s="11">
        <f t="shared" si="1917"/>
        <v>974170</v>
      </c>
      <c r="AJ3960" s="10">
        <f t="shared" si="1918"/>
        <v>796743.97686499998</v>
      </c>
      <c r="AK3960" s="9">
        <f t="shared" si="1897"/>
        <v>957698.5</v>
      </c>
      <c r="AL3960" s="9">
        <f t="shared" si="1908"/>
        <v>1106402.95373</v>
      </c>
      <c r="AM3960" s="6">
        <f t="shared" si="1919"/>
        <v>1047954.4133784568</v>
      </c>
      <c r="AN3960" s="8">
        <f t="shared" si="1910"/>
        <v>546259.98476446932</v>
      </c>
      <c r="AO3960" s="7">
        <f t="shared" si="1909"/>
        <v>0.56074400234504174</v>
      </c>
      <c r="AP3960" s="6">
        <f t="shared" si="1927"/>
        <v>1047954.4133784568</v>
      </c>
      <c r="AQ3960" s="5" t="s">
        <v>0</v>
      </c>
    </row>
    <row r="3961" spans="1:43" ht="25.5" x14ac:dyDescent="0.25">
      <c r="A3961" s="28">
        <v>1494</v>
      </c>
      <c r="B3961" s="27">
        <v>78181507</v>
      </c>
      <c r="C3961" s="26">
        <v>8714102</v>
      </c>
      <c r="D3961" s="25">
        <v>200027</v>
      </c>
      <c r="E3961" s="24" t="s">
        <v>3</v>
      </c>
      <c r="F3961" s="23" t="s">
        <v>17</v>
      </c>
      <c r="G3961" s="22" t="s">
        <v>1</v>
      </c>
      <c r="H3961" s="21">
        <v>1</v>
      </c>
      <c r="I3961" s="20">
        <v>520961.09430252103</v>
      </c>
      <c r="J3961" s="20">
        <f t="shared" si="1924"/>
        <v>98982.607917478992</v>
      </c>
      <c r="K3961" s="19">
        <f t="shared" si="1925"/>
        <v>619943.70221999998</v>
      </c>
      <c r="L3961" s="15">
        <f t="shared" si="1926"/>
        <v>619943.70221999998</v>
      </c>
      <c r="M3961" s="17">
        <v>423584.03361344541</v>
      </c>
      <c r="N3961" s="17">
        <v>80480.966386554632</v>
      </c>
      <c r="O3961" s="16">
        <v>504065.00000000006</v>
      </c>
      <c r="P3961" s="18">
        <v>504065.00000000006</v>
      </c>
      <c r="Q3961" s="17">
        <v>395873.10924369749</v>
      </c>
      <c r="R3961" s="17">
        <v>75215.890756302528</v>
      </c>
      <c r="S3961" s="16">
        <v>471089</v>
      </c>
      <c r="T3961" s="15">
        <f t="shared" si="1907"/>
        <v>471089</v>
      </c>
      <c r="U3961" s="14"/>
      <c r="V3961" s="14"/>
      <c r="W3961" s="14"/>
      <c r="X3961" s="14"/>
      <c r="Y3961" s="14"/>
      <c r="Z3961" s="14"/>
      <c r="AA3961" s="14"/>
      <c r="AB3961" s="13"/>
      <c r="AC3961" s="12">
        <f t="shared" si="1911"/>
        <v>0</v>
      </c>
      <c r="AD3961" s="6">
        <f t="shared" si="1912"/>
        <v>0</v>
      </c>
      <c r="AE3961" s="6">
        <f t="shared" si="1913"/>
        <v>0</v>
      </c>
      <c r="AF3961" s="6">
        <f t="shared" si="1914"/>
        <v>0</v>
      </c>
      <c r="AG3961" s="9">
        <f t="shared" si="1915"/>
        <v>471089</v>
      </c>
      <c r="AH3961" s="11">
        <f t="shared" si="1916"/>
        <v>619943.70221999998</v>
      </c>
      <c r="AI3961" s="11">
        <f t="shared" si="1917"/>
        <v>487577</v>
      </c>
      <c r="AJ3961" s="10">
        <f t="shared" si="1918"/>
        <v>398774.42555500002</v>
      </c>
      <c r="AK3961" s="9">
        <f t="shared" si="1897"/>
        <v>479333</v>
      </c>
      <c r="AL3961" s="9">
        <f t="shared" si="1908"/>
        <v>553760.35110999993</v>
      </c>
      <c r="AM3961" s="6">
        <f t="shared" si="1919"/>
        <v>524506.52160350606</v>
      </c>
      <c r="AN3961" s="8">
        <f t="shared" si="1910"/>
        <v>273405.92176064209</v>
      </c>
      <c r="AO3961" s="7">
        <f t="shared" si="1909"/>
        <v>0.56074409121152569</v>
      </c>
      <c r="AP3961" s="6">
        <f t="shared" si="1927"/>
        <v>524506.52160350606</v>
      </c>
      <c r="AQ3961" s="5" t="s">
        <v>0</v>
      </c>
    </row>
    <row r="3962" spans="1:43" x14ac:dyDescent="0.25">
      <c r="A3962" s="28">
        <v>1495</v>
      </c>
      <c r="B3962" s="27">
        <v>78181507</v>
      </c>
      <c r="C3962" s="26">
        <v>8714102</v>
      </c>
      <c r="D3962" s="25">
        <v>200027</v>
      </c>
      <c r="E3962" s="24" t="s">
        <v>3</v>
      </c>
      <c r="F3962" s="23" t="s">
        <v>16</v>
      </c>
      <c r="G3962" s="22" t="s">
        <v>1</v>
      </c>
      <c r="H3962" s="21">
        <v>1</v>
      </c>
      <c r="I3962" s="20">
        <v>1501787.5290756302</v>
      </c>
      <c r="J3962" s="20">
        <f t="shared" si="1924"/>
        <v>285339.63052436977</v>
      </c>
      <c r="K3962" s="19">
        <f t="shared" si="1925"/>
        <v>1787127.1595999999</v>
      </c>
      <c r="L3962" s="15">
        <f t="shared" si="1926"/>
        <v>1787127.1595999999</v>
      </c>
      <c r="M3962" s="17">
        <v>1243900.8403361344</v>
      </c>
      <c r="N3962" s="17">
        <v>236341.15966386555</v>
      </c>
      <c r="O3962" s="16">
        <v>1480242</v>
      </c>
      <c r="P3962" s="18">
        <v>1480242</v>
      </c>
      <c r="Q3962" s="17">
        <v>1141193.2773109244</v>
      </c>
      <c r="R3962" s="17">
        <v>216826.72268907563</v>
      </c>
      <c r="S3962" s="16">
        <v>1358020</v>
      </c>
      <c r="T3962" s="15">
        <f t="shared" si="1907"/>
        <v>1358020</v>
      </c>
      <c r="U3962" s="14"/>
      <c r="V3962" s="14"/>
      <c r="W3962" s="14"/>
      <c r="X3962" s="14"/>
      <c r="Y3962" s="14"/>
      <c r="Z3962" s="14"/>
      <c r="AA3962" s="14"/>
      <c r="AB3962" s="13"/>
      <c r="AC3962" s="12">
        <f t="shared" si="1911"/>
        <v>0</v>
      </c>
      <c r="AD3962" s="6">
        <f t="shared" si="1912"/>
        <v>0</v>
      </c>
      <c r="AE3962" s="6">
        <f t="shared" si="1913"/>
        <v>0</v>
      </c>
      <c r="AF3962" s="6">
        <f t="shared" si="1914"/>
        <v>0</v>
      </c>
      <c r="AG3962" s="9">
        <f t="shared" si="1915"/>
        <v>1358020</v>
      </c>
      <c r="AH3962" s="11">
        <f t="shared" si="1916"/>
        <v>1787127.1595999999</v>
      </c>
      <c r="AI3962" s="11">
        <f t="shared" si="1917"/>
        <v>1419131</v>
      </c>
      <c r="AJ3962" s="10">
        <f t="shared" si="1918"/>
        <v>1156347.2899</v>
      </c>
      <c r="AK3962" s="9">
        <f t="shared" si="1897"/>
        <v>1388575.5</v>
      </c>
      <c r="AL3962" s="9">
        <f t="shared" si="1908"/>
        <v>1603129.0797999999</v>
      </c>
      <c r="AM3962" s="6">
        <f t="shared" si="1919"/>
        <v>1521692.7459392603</v>
      </c>
      <c r="AN3962" s="8">
        <f t="shared" si="1910"/>
        <v>791749.53196653153</v>
      </c>
      <c r="AO3962" s="7">
        <f t="shared" si="1909"/>
        <v>0.55791151906802938</v>
      </c>
      <c r="AP3962" s="6">
        <f t="shared" si="1927"/>
        <v>1521692.7459392603</v>
      </c>
      <c r="AQ3962" s="5" t="s">
        <v>0</v>
      </c>
    </row>
    <row r="3963" spans="1:43" x14ac:dyDescent="0.25">
      <c r="A3963" s="28">
        <v>1496</v>
      </c>
      <c r="B3963" s="27">
        <v>78181507</v>
      </c>
      <c r="C3963" s="26">
        <v>8714102</v>
      </c>
      <c r="D3963" s="25">
        <v>200027</v>
      </c>
      <c r="E3963" s="24" t="s">
        <v>3</v>
      </c>
      <c r="F3963" s="23" t="s">
        <v>15</v>
      </c>
      <c r="G3963" s="22" t="s">
        <v>1</v>
      </c>
      <c r="H3963" s="21">
        <v>1</v>
      </c>
      <c r="I3963" s="20">
        <v>172767.16255462184</v>
      </c>
      <c r="J3963" s="20">
        <f t="shared" si="1924"/>
        <v>32825.760885378149</v>
      </c>
      <c r="K3963" s="19">
        <f t="shared" si="1925"/>
        <v>205592.92343999998</v>
      </c>
      <c r="L3963" s="15">
        <f t="shared" si="1926"/>
        <v>205592.92343999998</v>
      </c>
      <c r="M3963" s="17">
        <v>137847.89915966388</v>
      </c>
      <c r="N3963" s="17">
        <v>26191.100840336137</v>
      </c>
      <c r="O3963" s="16">
        <v>164039.00000000003</v>
      </c>
      <c r="P3963" s="18">
        <v>164039.00000000003</v>
      </c>
      <c r="Q3963" s="17">
        <v>131284.03361344538</v>
      </c>
      <c r="R3963" s="17">
        <v>24943.966386554624</v>
      </c>
      <c r="S3963" s="16">
        <v>156228</v>
      </c>
      <c r="T3963" s="15">
        <f t="shared" si="1907"/>
        <v>156228</v>
      </c>
      <c r="U3963" s="14"/>
      <c r="V3963" s="14"/>
      <c r="W3963" s="14"/>
      <c r="X3963" s="14"/>
      <c r="Y3963" s="14"/>
      <c r="Z3963" s="14"/>
      <c r="AA3963" s="14"/>
      <c r="AB3963" s="13"/>
      <c r="AC3963" s="12">
        <f t="shared" si="1911"/>
        <v>0</v>
      </c>
      <c r="AD3963" s="6">
        <f t="shared" si="1912"/>
        <v>0</v>
      </c>
      <c r="AE3963" s="6">
        <f t="shared" si="1913"/>
        <v>0</v>
      </c>
      <c r="AF3963" s="6">
        <f t="shared" si="1914"/>
        <v>0</v>
      </c>
      <c r="AG3963" s="9">
        <f t="shared" si="1915"/>
        <v>156228</v>
      </c>
      <c r="AH3963" s="11">
        <f t="shared" si="1916"/>
        <v>205592.92343999998</v>
      </c>
      <c r="AI3963" s="11">
        <f t="shared" si="1917"/>
        <v>160133.5</v>
      </c>
      <c r="AJ3963" s="10">
        <f t="shared" si="1918"/>
        <v>131464.98086000001</v>
      </c>
      <c r="AK3963" s="9">
        <f t="shared" si="1897"/>
        <v>158180.75</v>
      </c>
      <c r="AL3963" s="9">
        <f t="shared" si="1908"/>
        <v>182863.21171999999</v>
      </c>
      <c r="AM3963" s="6">
        <f t="shared" si="1919"/>
        <v>172801.17380191019</v>
      </c>
      <c r="AN3963" s="8">
        <f t="shared" si="1910"/>
        <v>90281.535401810412</v>
      </c>
      <c r="AO3963" s="7">
        <f t="shared" si="1909"/>
        <v>0.5637891846603641</v>
      </c>
      <c r="AP3963" s="6">
        <f t="shared" si="1927"/>
        <v>172801.17380191019</v>
      </c>
      <c r="AQ3963" s="5" t="s">
        <v>0</v>
      </c>
    </row>
    <row r="3964" spans="1:43" x14ac:dyDescent="0.25">
      <c r="A3964" s="28">
        <v>1497</v>
      </c>
      <c r="B3964" s="27">
        <v>78181507</v>
      </c>
      <c r="C3964" s="26">
        <v>8714102</v>
      </c>
      <c r="D3964" s="25">
        <v>200027</v>
      </c>
      <c r="E3964" s="24" t="s">
        <v>3</v>
      </c>
      <c r="F3964" s="23" t="s">
        <v>14</v>
      </c>
      <c r="G3964" s="22" t="s">
        <v>1</v>
      </c>
      <c r="H3964" s="21">
        <v>1</v>
      </c>
      <c r="I3964" s="20">
        <v>462123.5179159664</v>
      </c>
      <c r="J3964" s="20">
        <f t="shared" si="1924"/>
        <v>87803.468404033614</v>
      </c>
      <c r="K3964" s="19">
        <f t="shared" si="1925"/>
        <v>549926.98632000003</v>
      </c>
      <c r="L3964" s="15">
        <f t="shared" si="1926"/>
        <v>549926.98632000003</v>
      </c>
      <c r="M3964" s="17">
        <v>379256.30252100842</v>
      </c>
      <c r="N3964" s="17">
        <v>72058.697478991598</v>
      </c>
      <c r="O3964" s="16">
        <v>451315</v>
      </c>
      <c r="P3964" s="18">
        <v>451315</v>
      </c>
      <c r="Q3964" s="17">
        <v>351163.02521008404</v>
      </c>
      <c r="R3964" s="17">
        <v>66720.97478991597</v>
      </c>
      <c r="S3964" s="16">
        <v>417884</v>
      </c>
      <c r="T3964" s="15">
        <f t="shared" si="1907"/>
        <v>417884</v>
      </c>
      <c r="U3964" s="14"/>
      <c r="V3964" s="14"/>
      <c r="W3964" s="14"/>
      <c r="X3964" s="14"/>
      <c r="Y3964" s="14"/>
      <c r="Z3964" s="14"/>
      <c r="AA3964" s="14"/>
      <c r="AB3964" s="13"/>
      <c r="AC3964" s="12">
        <f t="shared" si="1911"/>
        <v>0</v>
      </c>
      <c r="AD3964" s="6">
        <f t="shared" si="1912"/>
        <v>0</v>
      </c>
      <c r="AE3964" s="6">
        <f t="shared" si="1913"/>
        <v>0</v>
      </c>
      <c r="AF3964" s="6">
        <f t="shared" si="1914"/>
        <v>0</v>
      </c>
      <c r="AG3964" s="9">
        <f t="shared" si="1915"/>
        <v>417884</v>
      </c>
      <c r="AH3964" s="11">
        <f t="shared" si="1916"/>
        <v>549926.98632000003</v>
      </c>
      <c r="AI3964" s="11">
        <f t="shared" si="1917"/>
        <v>434599.5</v>
      </c>
      <c r="AJ3964" s="10">
        <f t="shared" si="1918"/>
        <v>354781.49658000004</v>
      </c>
      <c r="AK3964" s="9">
        <f t="shared" si="1897"/>
        <v>426241.75</v>
      </c>
      <c r="AL3964" s="9">
        <f t="shared" si="1908"/>
        <v>492263.24316000001</v>
      </c>
      <c r="AM3964" s="6">
        <f t="shared" si="1919"/>
        <v>466767.75984637131</v>
      </c>
      <c r="AN3964" s="8">
        <f t="shared" si="1910"/>
        <v>243072.22225902276</v>
      </c>
      <c r="AO3964" s="7">
        <f t="shared" si="1909"/>
        <v>0.55930166109032053</v>
      </c>
      <c r="AP3964" s="6">
        <f t="shared" si="1927"/>
        <v>466767.75984637131</v>
      </c>
      <c r="AQ3964" s="5" t="s">
        <v>0</v>
      </c>
    </row>
    <row r="3965" spans="1:43" hidden="1" x14ac:dyDescent="0.25">
      <c r="A3965" s="28">
        <v>1498</v>
      </c>
      <c r="B3965" s="27">
        <v>78181507</v>
      </c>
      <c r="C3965" s="26">
        <v>8714102</v>
      </c>
      <c r="D3965" s="25">
        <v>200027</v>
      </c>
      <c r="E3965" s="24" t="s">
        <v>3</v>
      </c>
      <c r="F3965" s="23" t="s">
        <v>13</v>
      </c>
      <c r="G3965" s="22" t="s">
        <v>1</v>
      </c>
      <c r="H3965" s="21">
        <v>1</v>
      </c>
      <c r="I3965" s="20" t="s">
        <v>9</v>
      </c>
      <c r="J3965" s="20" t="s">
        <v>9</v>
      </c>
      <c r="K3965" s="20" t="s">
        <v>9</v>
      </c>
      <c r="L3965" s="17" t="s">
        <v>9</v>
      </c>
      <c r="M3965" s="17">
        <v>0</v>
      </c>
      <c r="N3965" s="17">
        <v>0</v>
      </c>
      <c r="O3965" s="16">
        <v>0</v>
      </c>
      <c r="P3965" s="18">
        <v>0</v>
      </c>
      <c r="Q3965" s="17" t="s">
        <v>9</v>
      </c>
      <c r="R3965" s="17" t="s">
        <v>9</v>
      </c>
      <c r="S3965" s="17" t="s">
        <v>9</v>
      </c>
      <c r="T3965" s="15" t="str">
        <f t="shared" si="1907"/>
        <v xml:space="preserve">NO APLICA </v>
      </c>
      <c r="U3965" s="20"/>
      <c r="V3965" s="20"/>
      <c r="W3965" s="20"/>
      <c r="X3965" s="20"/>
      <c r="Y3965" s="20"/>
      <c r="Z3965" s="20"/>
      <c r="AA3965" s="20"/>
      <c r="AB3965" s="13"/>
      <c r="AC3965" s="12">
        <f t="shared" si="1911"/>
        <v>0</v>
      </c>
      <c r="AD3965" s="6">
        <f t="shared" si="1912"/>
        <v>0</v>
      </c>
      <c r="AE3965" s="6">
        <f t="shared" si="1913"/>
        <v>0</v>
      </c>
      <c r="AF3965" s="6">
        <f t="shared" si="1914"/>
        <v>0</v>
      </c>
      <c r="AG3965" s="9">
        <f t="shared" si="1915"/>
        <v>0</v>
      </c>
      <c r="AH3965" s="11">
        <f t="shared" si="1916"/>
        <v>0</v>
      </c>
      <c r="AI3965" s="11">
        <f t="shared" si="1917"/>
        <v>0</v>
      </c>
      <c r="AJ3965" s="10">
        <f t="shared" si="1918"/>
        <v>0</v>
      </c>
      <c r="AK3965" s="9">
        <f t="shared" si="1897"/>
        <v>0</v>
      </c>
      <c r="AL3965" s="9">
        <f t="shared" si="1908"/>
        <v>0</v>
      </c>
      <c r="AM3965" s="6" t="e">
        <f t="shared" si="1919"/>
        <v>#NUM!</v>
      </c>
      <c r="AN3965" s="8">
        <f t="shared" si="1910"/>
        <v>0</v>
      </c>
      <c r="AO3965" s="7" t="e">
        <f t="shared" si="1909"/>
        <v>#DIV/0!</v>
      </c>
      <c r="AP3965" s="6"/>
      <c r="AQ3965" s="5"/>
    </row>
    <row r="3966" spans="1:43" x14ac:dyDescent="0.25">
      <c r="A3966" s="28">
        <v>1499</v>
      </c>
      <c r="B3966" s="27">
        <v>78181507</v>
      </c>
      <c r="C3966" s="26">
        <v>8714102</v>
      </c>
      <c r="D3966" s="25">
        <v>200027</v>
      </c>
      <c r="E3966" s="24" t="s">
        <v>3</v>
      </c>
      <c r="F3966" s="23" t="s">
        <v>12</v>
      </c>
      <c r="G3966" s="22" t="s">
        <v>1</v>
      </c>
      <c r="H3966" s="21">
        <v>1</v>
      </c>
      <c r="I3966" s="20">
        <v>1071333.7886722689</v>
      </c>
      <c r="J3966" s="20">
        <f>+I3966*0.19</f>
        <v>203553.41984773107</v>
      </c>
      <c r="K3966" s="19">
        <f>+I3966+J3966</f>
        <v>1274887.2085199999</v>
      </c>
      <c r="L3966" s="15">
        <f>+H3966*K3966</f>
        <v>1274887.2085199999</v>
      </c>
      <c r="M3966" s="17">
        <v>879223.5294117647</v>
      </c>
      <c r="N3966" s="17">
        <v>167052.4705882353</v>
      </c>
      <c r="O3966" s="16">
        <v>1046276</v>
      </c>
      <c r="P3966" s="18">
        <v>1046276</v>
      </c>
      <c r="Q3966" s="17">
        <v>814095.79831932776</v>
      </c>
      <c r="R3966" s="17">
        <v>154678.20168067227</v>
      </c>
      <c r="S3966" s="16">
        <v>968774</v>
      </c>
      <c r="T3966" s="15">
        <f t="shared" si="1907"/>
        <v>968774</v>
      </c>
      <c r="U3966" s="14"/>
      <c r="V3966" s="14"/>
      <c r="W3966" s="14"/>
      <c r="X3966" s="14"/>
      <c r="Y3966" s="14"/>
      <c r="Z3966" s="14"/>
      <c r="AA3966" s="14"/>
      <c r="AB3966" s="13"/>
      <c r="AC3966" s="12">
        <f t="shared" si="1911"/>
        <v>0</v>
      </c>
      <c r="AD3966" s="6">
        <f t="shared" si="1912"/>
        <v>0</v>
      </c>
      <c r="AE3966" s="6">
        <f t="shared" si="1913"/>
        <v>0</v>
      </c>
      <c r="AF3966" s="6">
        <f t="shared" si="1914"/>
        <v>0</v>
      </c>
      <c r="AG3966" s="9">
        <f t="shared" si="1915"/>
        <v>968774</v>
      </c>
      <c r="AH3966" s="11">
        <f t="shared" si="1916"/>
        <v>1274887.2085199999</v>
      </c>
      <c r="AI3966" s="11">
        <f t="shared" si="1917"/>
        <v>1007525</v>
      </c>
      <c r="AJ3966" s="10">
        <f t="shared" si="1918"/>
        <v>822484.30212999997</v>
      </c>
      <c r="AK3966" s="9">
        <f t="shared" si="1897"/>
        <v>988149.5</v>
      </c>
      <c r="AL3966" s="9">
        <f t="shared" si="1908"/>
        <v>1141206.1042599999</v>
      </c>
      <c r="AM3966" s="6">
        <f t="shared" si="1919"/>
        <v>1082100.2598338919</v>
      </c>
      <c r="AN3966" s="8">
        <f t="shared" si="1910"/>
        <v>563510.48990497226</v>
      </c>
      <c r="AO3966" s="7">
        <f t="shared" si="1909"/>
        <v>0.55930174427927071</v>
      </c>
      <c r="AP3966" s="6">
        <f>+AM3966</f>
        <v>1082100.2598338919</v>
      </c>
      <c r="AQ3966" s="5" t="s">
        <v>0</v>
      </c>
    </row>
    <row r="3967" spans="1:43" ht="25.5" hidden="1" x14ac:dyDescent="0.25">
      <c r="A3967" s="28">
        <v>1500</v>
      </c>
      <c r="B3967" s="27">
        <v>78181507</v>
      </c>
      <c r="C3967" s="26">
        <v>8714102</v>
      </c>
      <c r="D3967" s="25">
        <v>200027</v>
      </c>
      <c r="E3967" s="24" t="s">
        <v>3</v>
      </c>
      <c r="F3967" s="23" t="s">
        <v>11</v>
      </c>
      <c r="G3967" s="22" t="s">
        <v>1</v>
      </c>
      <c r="H3967" s="21">
        <v>1</v>
      </c>
      <c r="I3967" s="20" t="s">
        <v>9</v>
      </c>
      <c r="J3967" s="20" t="s">
        <v>9</v>
      </c>
      <c r="K3967" s="20" t="s">
        <v>9</v>
      </c>
      <c r="L3967" s="17" t="s">
        <v>9</v>
      </c>
      <c r="M3967" s="17">
        <v>0</v>
      </c>
      <c r="N3967" s="17">
        <v>0</v>
      </c>
      <c r="O3967" s="16">
        <v>0</v>
      </c>
      <c r="P3967" s="18">
        <v>0</v>
      </c>
      <c r="Q3967" s="17" t="s">
        <v>9</v>
      </c>
      <c r="R3967" s="17" t="s">
        <v>9</v>
      </c>
      <c r="S3967" s="17" t="s">
        <v>9</v>
      </c>
      <c r="T3967" s="15" t="str">
        <f t="shared" si="1907"/>
        <v xml:space="preserve">NO APLICA </v>
      </c>
      <c r="U3967" s="20"/>
      <c r="V3967" s="20"/>
      <c r="W3967" s="20"/>
      <c r="X3967" s="20"/>
      <c r="Y3967" s="20"/>
      <c r="Z3967" s="20"/>
      <c r="AA3967" s="20"/>
      <c r="AB3967" s="13"/>
      <c r="AC3967" s="12">
        <f t="shared" si="1911"/>
        <v>0</v>
      </c>
      <c r="AD3967" s="6">
        <f t="shared" si="1912"/>
        <v>0</v>
      </c>
      <c r="AE3967" s="6">
        <f t="shared" si="1913"/>
        <v>0</v>
      </c>
      <c r="AF3967" s="6">
        <f t="shared" si="1914"/>
        <v>0</v>
      </c>
      <c r="AG3967" s="9">
        <f t="shared" ref="AG3967:AG3973" si="1928">MIN(L3967,P3967,T3967,AF3967)</f>
        <v>0</v>
      </c>
      <c r="AH3967" s="11">
        <f t="shared" si="1916"/>
        <v>0</v>
      </c>
      <c r="AI3967" s="11">
        <f t="shared" si="1917"/>
        <v>0</v>
      </c>
      <c r="AJ3967" s="10">
        <f t="shared" si="1918"/>
        <v>0</v>
      </c>
      <c r="AK3967" s="9">
        <f t="shared" si="1897"/>
        <v>0</v>
      </c>
      <c r="AL3967" s="9">
        <f t="shared" si="1908"/>
        <v>0</v>
      </c>
      <c r="AM3967" s="6" t="e">
        <f>HARMEAN(L3967,P3967,T3967,AF3967)</f>
        <v>#NUM!</v>
      </c>
      <c r="AN3967" s="8">
        <f t="shared" si="1910"/>
        <v>0</v>
      </c>
      <c r="AO3967" s="7" t="e">
        <f t="shared" si="1909"/>
        <v>#DIV/0!</v>
      </c>
      <c r="AP3967" s="6"/>
      <c r="AQ3967" s="5"/>
    </row>
    <row r="3968" spans="1:43" hidden="1" x14ac:dyDescent="0.25">
      <c r="A3968" s="28">
        <v>1501</v>
      </c>
      <c r="B3968" s="27">
        <v>78181507</v>
      </c>
      <c r="C3968" s="26">
        <v>8714102</v>
      </c>
      <c r="D3968" s="25">
        <v>200027</v>
      </c>
      <c r="E3968" s="24" t="s">
        <v>3</v>
      </c>
      <c r="F3968" s="23" t="s">
        <v>10</v>
      </c>
      <c r="G3968" s="22" t="s">
        <v>1</v>
      </c>
      <c r="H3968" s="21">
        <v>1</v>
      </c>
      <c r="I3968" s="20" t="s">
        <v>9</v>
      </c>
      <c r="J3968" s="20" t="s">
        <v>9</v>
      </c>
      <c r="K3968" s="20" t="s">
        <v>9</v>
      </c>
      <c r="L3968" s="17" t="s">
        <v>9</v>
      </c>
      <c r="M3968" s="17">
        <v>0</v>
      </c>
      <c r="N3968" s="17">
        <v>0</v>
      </c>
      <c r="O3968" s="16">
        <v>0</v>
      </c>
      <c r="P3968" s="18">
        <v>0</v>
      </c>
      <c r="Q3968" s="17" t="s">
        <v>9</v>
      </c>
      <c r="R3968" s="17" t="s">
        <v>9</v>
      </c>
      <c r="S3968" s="17" t="s">
        <v>9</v>
      </c>
      <c r="T3968" s="15" t="str">
        <f t="shared" si="1907"/>
        <v xml:space="preserve">NO APLICA </v>
      </c>
      <c r="U3968" s="20"/>
      <c r="V3968" s="20"/>
      <c r="W3968" s="20"/>
      <c r="X3968" s="20"/>
      <c r="Y3968" s="20"/>
      <c r="Z3968" s="20"/>
      <c r="AA3968" s="20"/>
      <c r="AB3968" s="13"/>
      <c r="AC3968" s="12">
        <f t="shared" si="1911"/>
        <v>0</v>
      </c>
      <c r="AD3968" s="6">
        <f t="shared" si="1912"/>
        <v>0</v>
      </c>
      <c r="AE3968" s="6">
        <f t="shared" si="1913"/>
        <v>0</v>
      </c>
      <c r="AF3968" s="6">
        <f t="shared" si="1914"/>
        <v>0</v>
      </c>
      <c r="AG3968" s="9">
        <f t="shared" si="1928"/>
        <v>0</v>
      </c>
      <c r="AH3968" s="11">
        <f t="shared" si="1916"/>
        <v>0</v>
      </c>
      <c r="AI3968" s="11">
        <f t="shared" si="1917"/>
        <v>0</v>
      </c>
      <c r="AJ3968" s="10">
        <f t="shared" si="1918"/>
        <v>0</v>
      </c>
      <c r="AK3968" s="9">
        <f t="shared" si="1897"/>
        <v>0</v>
      </c>
      <c r="AL3968" s="9">
        <f t="shared" si="1908"/>
        <v>0</v>
      </c>
      <c r="AM3968" s="6" t="e">
        <f>HARMEAN(L3968,P3968,T3968,AF3968)</f>
        <v>#NUM!</v>
      </c>
      <c r="AN3968" s="8">
        <f t="shared" si="1910"/>
        <v>0</v>
      </c>
      <c r="AO3968" s="7" t="e">
        <f t="shared" ref="AO3968:AO3999" si="1929">+AN3968/AI3968</f>
        <v>#DIV/0!</v>
      </c>
      <c r="AP3968" s="30"/>
      <c r="AQ3968" s="29"/>
    </row>
    <row r="3969" spans="1:43" x14ac:dyDescent="0.25">
      <c r="A3969" s="28">
        <v>1502</v>
      </c>
      <c r="B3969" s="27">
        <v>78181507</v>
      </c>
      <c r="C3969" s="26">
        <v>8714102</v>
      </c>
      <c r="D3969" s="25">
        <v>200027</v>
      </c>
      <c r="E3969" s="24" t="s">
        <v>3</v>
      </c>
      <c r="F3969" s="23" t="s">
        <v>8</v>
      </c>
      <c r="G3969" s="22" t="s">
        <v>1</v>
      </c>
      <c r="H3969" s="21">
        <v>1</v>
      </c>
      <c r="I3969" s="20">
        <v>2388541.2994285715</v>
      </c>
      <c r="J3969" s="20">
        <f>+I3969*0.19</f>
        <v>453822.84689142858</v>
      </c>
      <c r="K3969" s="19">
        <f>+I3969+J3969</f>
        <v>2842364.1463200003</v>
      </c>
      <c r="L3969" s="15">
        <f>+H3969*K3969</f>
        <v>2842364.1463200003</v>
      </c>
      <c r="M3969" s="17">
        <v>1960231.0924369749</v>
      </c>
      <c r="N3969" s="17">
        <v>372443.90756302525</v>
      </c>
      <c r="O3969" s="16">
        <v>2332675</v>
      </c>
      <c r="P3969" s="18">
        <v>2332675</v>
      </c>
      <c r="Q3969" s="17">
        <v>1815028.5714285716</v>
      </c>
      <c r="R3969" s="17">
        <v>344855.42857142858</v>
      </c>
      <c r="S3969" s="16">
        <v>2159884</v>
      </c>
      <c r="T3969" s="15">
        <f t="shared" si="1907"/>
        <v>2159884</v>
      </c>
      <c r="U3969" s="14"/>
      <c r="V3969" s="14"/>
      <c r="W3969" s="14"/>
      <c r="X3969" s="14"/>
      <c r="Y3969" s="14"/>
      <c r="Z3969" s="14"/>
      <c r="AA3969" s="14"/>
      <c r="AB3969" s="13">
        <v>101000</v>
      </c>
      <c r="AC3969" s="12">
        <f t="shared" si="1911"/>
        <v>19190</v>
      </c>
      <c r="AD3969" s="6">
        <f t="shared" si="1912"/>
        <v>120190</v>
      </c>
      <c r="AE3969" s="6">
        <f t="shared" si="1913"/>
        <v>6129.69</v>
      </c>
      <c r="AF3969" s="6">
        <f t="shared" si="1914"/>
        <v>126319.69</v>
      </c>
      <c r="AG3969" s="9">
        <f t="shared" si="1928"/>
        <v>126319.69</v>
      </c>
      <c r="AH3969" s="11">
        <f t="shared" si="1916"/>
        <v>2842364.1463200003</v>
      </c>
      <c r="AI3969" s="11">
        <f t="shared" si="1917"/>
        <v>2246279.5</v>
      </c>
      <c r="AJ3969" s="10">
        <f t="shared" si="1918"/>
        <v>1865310.7090800002</v>
      </c>
      <c r="AK3969" s="9">
        <f t="shared" si="1897"/>
        <v>1186299.595</v>
      </c>
      <c r="AL3969" s="9">
        <f t="shared" si="1908"/>
        <v>2544321.8231600001</v>
      </c>
      <c r="AM3969" s="6">
        <f>HARMEAN(L3969,P3969,T3969,AF3969)</f>
        <v>436684.93036075844</v>
      </c>
      <c r="AN3969" s="8">
        <f t="shared" si="1910"/>
        <v>1194979.2170876146</v>
      </c>
      <c r="AO3969" s="7">
        <f t="shared" si="1929"/>
        <v>0.53198153528428438</v>
      </c>
      <c r="AP3969" s="6">
        <f>+AM3969</f>
        <v>436684.93036075844</v>
      </c>
      <c r="AQ3969" s="5" t="s">
        <v>0</v>
      </c>
    </row>
    <row r="3970" spans="1:43" x14ac:dyDescent="0.25">
      <c r="A3970" s="28">
        <v>1503</v>
      </c>
      <c r="B3970" s="27">
        <v>78181507</v>
      </c>
      <c r="C3970" s="26">
        <v>8714102</v>
      </c>
      <c r="D3970" s="25">
        <v>200027</v>
      </c>
      <c r="E3970" s="24" t="s">
        <v>3</v>
      </c>
      <c r="F3970" s="23" t="s">
        <v>7</v>
      </c>
      <c r="G3970" s="22" t="s">
        <v>1</v>
      </c>
      <c r="H3970" s="21">
        <v>1</v>
      </c>
      <c r="I3970" s="20">
        <v>1851833.7856134456</v>
      </c>
      <c r="J3970" s="20">
        <f>+I3970*0.19</f>
        <v>351848.41926655464</v>
      </c>
      <c r="K3970" s="19">
        <f>+I3970+J3970</f>
        <v>2203682.2048800001</v>
      </c>
      <c r="L3970" s="15">
        <f>+H3970*K3970</f>
        <v>2203682.2048800001</v>
      </c>
      <c r="M3970" s="17">
        <v>1519764.705882353</v>
      </c>
      <c r="N3970" s="17">
        <v>288755.29411764705</v>
      </c>
      <c r="O3970" s="16">
        <v>1808520</v>
      </c>
      <c r="P3970" s="18">
        <v>1808520</v>
      </c>
      <c r="Q3970" s="17">
        <v>1407189.9159663867</v>
      </c>
      <c r="R3970" s="17">
        <v>267366.08403361344</v>
      </c>
      <c r="S3970" s="16">
        <v>1674556</v>
      </c>
      <c r="T3970" s="15">
        <f t="shared" si="1907"/>
        <v>1674556</v>
      </c>
      <c r="U3970" s="14"/>
      <c r="V3970" s="14"/>
      <c r="W3970" s="14"/>
      <c r="X3970" s="14"/>
      <c r="Y3970" s="14"/>
      <c r="Z3970" s="14"/>
      <c r="AA3970" s="14"/>
      <c r="AB3970" s="13">
        <v>155000</v>
      </c>
      <c r="AC3970" s="12">
        <f t="shared" si="1911"/>
        <v>29450</v>
      </c>
      <c r="AD3970" s="6">
        <f t="shared" si="1912"/>
        <v>184450</v>
      </c>
      <c r="AE3970" s="6">
        <f t="shared" si="1913"/>
        <v>9406.9499999999989</v>
      </c>
      <c r="AF3970" s="6">
        <f t="shared" si="1914"/>
        <v>193856.95</v>
      </c>
      <c r="AG3970" s="9">
        <f t="shared" si="1928"/>
        <v>193856.95</v>
      </c>
      <c r="AH3970" s="11">
        <f t="shared" si="1916"/>
        <v>2203682.2048800001</v>
      </c>
      <c r="AI3970" s="11">
        <f t="shared" si="1917"/>
        <v>1741538</v>
      </c>
      <c r="AJ3970" s="10">
        <f t="shared" si="1918"/>
        <v>1470153.7887200001</v>
      </c>
      <c r="AK3970" s="9">
        <f t="shared" si="1897"/>
        <v>967697.47499999998</v>
      </c>
      <c r="AL3970" s="9">
        <f t="shared" si="1908"/>
        <v>1972610.10244</v>
      </c>
      <c r="AM3970" s="6">
        <f>HARMEAN(L3970,P3970,T3970,AF3970)</f>
        <v>591511.19298631058</v>
      </c>
      <c r="AN3970" s="8">
        <f t="shared" si="1910"/>
        <v>880013.165574432</v>
      </c>
      <c r="AO3970" s="7">
        <f t="shared" si="1929"/>
        <v>0.50530804701041954</v>
      </c>
      <c r="AP3970" s="6">
        <f>+AM3970</f>
        <v>591511.19298631058</v>
      </c>
      <c r="AQ3970" s="5" t="s">
        <v>0</v>
      </c>
    </row>
    <row r="3971" spans="1:43" x14ac:dyDescent="0.25">
      <c r="A3971" s="28">
        <v>1504</v>
      </c>
      <c r="B3971" s="27">
        <v>78181507</v>
      </c>
      <c r="C3971" s="26">
        <v>8714102</v>
      </c>
      <c r="D3971" s="25">
        <v>200027</v>
      </c>
      <c r="E3971" s="24" t="s">
        <v>3</v>
      </c>
      <c r="F3971" s="23" t="s">
        <v>6</v>
      </c>
      <c r="G3971" s="22" t="s">
        <v>1</v>
      </c>
      <c r="H3971" s="21">
        <v>1</v>
      </c>
      <c r="I3971" s="20">
        <v>538040.08179831936</v>
      </c>
      <c r="J3971" s="20">
        <f>+I3971*0.19</f>
        <v>102227.61554168067</v>
      </c>
      <c r="K3971" s="19">
        <f>+I3971+J3971</f>
        <v>640267.69734000007</v>
      </c>
      <c r="L3971" s="15">
        <f>+H3971*K3971</f>
        <v>640267.69734000007</v>
      </c>
      <c r="M3971" s="17">
        <v>441559.66386554623</v>
      </c>
      <c r="N3971" s="17">
        <v>83896.336134453784</v>
      </c>
      <c r="O3971" s="16">
        <v>525456</v>
      </c>
      <c r="P3971" s="18">
        <v>525456</v>
      </c>
      <c r="Q3971" s="17">
        <v>408851.26050420169</v>
      </c>
      <c r="R3971" s="17">
        <v>77681.73949579832</v>
      </c>
      <c r="S3971" s="16">
        <v>486533</v>
      </c>
      <c r="T3971" s="15">
        <f t="shared" si="1907"/>
        <v>486533</v>
      </c>
      <c r="U3971" s="14"/>
      <c r="V3971" s="14"/>
      <c r="W3971" s="14"/>
      <c r="X3971" s="14"/>
      <c r="Y3971" s="14"/>
      <c r="Z3971" s="14"/>
      <c r="AA3971" s="14"/>
      <c r="AB3971" s="13"/>
      <c r="AC3971" s="12">
        <f t="shared" si="1911"/>
        <v>0</v>
      </c>
      <c r="AD3971" s="6">
        <f t="shared" si="1912"/>
        <v>0</v>
      </c>
      <c r="AE3971" s="6">
        <f t="shared" si="1913"/>
        <v>0</v>
      </c>
      <c r="AF3971" s="6">
        <f t="shared" si="1914"/>
        <v>0</v>
      </c>
      <c r="AG3971" s="9">
        <f t="shared" si="1928"/>
        <v>0</v>
      </c>
      <c r="AH3971" s="11">
        <f t="shared" si="1916"/>
        <v>640267.69734000007</v>
      </c>
      <c r="AI3971" s="11">
        <f t="shared" si="1917"/>
        <v>505994.5</v>
      </c>
      <c r="AJ3971" s="10">
        <f t="shared" si="1918"/>
        <v>413064.17433499999</v>
      </c>
      <c r="AK3971" s="9">
        <f t="shared" si="1897"/>
        <v>252997.25</v>
      </c>
      <c r="AL3971" s="9">
        <f t="shared" si="1908"/>
        <v>573131.09866999998</v>
      </c>
      <c r="AM3971" s="6">
        <f>HARMEAN(L3971,P3971,T3971)</f>
        <v>543447.28098601231</v>
      </c>
      <c r="AN3971" s="8">
        <f t="shared" si="1910"/>
        <v>283003.55934501655</v>
      </c>
      <c r="AO3971" s="7">
        <f t="shared" si="1929"/>
        <v>0.55930165119386976</v>
      </c>
      <c r="AP3971" s="6">
        <f>+AM3971</f>
        <v>543447.28098601231</v>
      </c>
      <c r="AQ3971" s="5" t="s">
        <v>0</v>
      </c>
    </row>
    <row r="3972" spans="1:43" x14ac:dyDescent="0.25">
      <c r="A3972" s="28">
        <v>1505</v>
      </c>
      <c r="B3972" s="27">
        <v>78181507</v>
      </c>
      <c r="C3972" s="26">
        <v>8714102</v>
      </c>
      <c r="D3972" s="25">
        <v>200027</v>
      </c>
      <c r="E3972" s="24" t="s">
        <v>3</v>
      </c>
      <c r="F3972" s="23" t="s">
        <v>5</v>
      </c>
      <c r="G3972" s="22" t="s">
        <v>1</v>
      </c>
      <c r="H3972" s="21">
        <v>1</v>
      </c>
      <c r="I3972" s="20">
        <v>499154.53159663867</v>
      </c>
      <c r="J3972" s="20">
        <f>+I3972*0.19</f>
        <v>94839.361003361351</v>
      </c>
      <c r="K3972" s="19">
        <f>+I3972+J3972</f>
        <v>593993.89260000002</v>
      </c>
      <c r="L3972" s="15">
        <f>+H3972*K3972</f>
        <v>593993.89260000002</v>
      </c>
      <c r="M3972" s="17">
        <v>409647.05882352946</v>
      </c>
      <c r="N3972" s="17">
        <v>77832.941176470602</v>
      </c>
      <c r="O3972" s="16">
        <v>487480.00000000006</v>
      </c>
      <c r="P3972" s="18">
        <v>487480.00000000006</v>
      </c>
      <c r="Q3972" s="17">
        <v>379302.52100840339</v>
      </c>
      <c r="R3972" s="17">
        <v>72067.478991596639</v>
      </c>
      <c r="S3972" s="16">
        <v>451370</v>
      </c>
      <c r="T3972" s="15">
        <f t="shared" si="1907"/>
        <v>451370</v>
      </c>
      <c r="U3972" s="14"/>
      <c r="V3972" s="14"/>
      <c r="W3972" s="14"/>
      <c r="X3972" s="14"/>
      <c r="Y3972" s="14"/>
      <c r="Z3972" s="14"/>
      <c r="AA3972" s="14"/>
      <c r="AB3972" s="13">
        <v>151000</v>
      </c>
      <c r="AC3972" s="12">
        <f t="shared" si="1911"/>
        <v>28690</v>
      </c>
      <c r="AD3972" s="6">
        <f t="shared" si="1912"/>
        <v>179690</v>
      </c>
      <c r="AE3972" s="6">
        <f t="shared" si="1913"/>
        <v>9164.1899999999987</v>
      </c>
      <c r="AF3972" s="6">
        <f t="shared" si="1914"/>
        <v>188854.19</v>
      </c>
      <c r="AG3972" s="9">
        <f t="shared" si="1928"/>
        <v>188854.19</v>
      </c>
      <c r="AH3972" s="11">
        <f t="shared" si="1916"/>
        <v>593993.89260000002</v>
      </c>
      <c r="AI3972" s="11">
        <f t="shared" si="1917"/>
        <v>469425</v>
      </c>
      <c r="AJ3972" s="10">
        <f t="shared" si="1918"/>
        <v>430424.52065000002</v>
      </c>
      <c r="AK3972" s="9">
        <f t="shared" si="1897"/>
        <v>329139.59499999997</v>
      </c>
      <c r="AL3972" s="9">
        <f t="shared" si="1908"/>
        <v>531709.44629999995</v>
      </c>
      <c r="AM3972" s="6">
        <f>HARMEAN(L3972,P3972,T3972,AF3972)</f>
        <v>355699.32502451999</v>
      </c>
      <c r="AN3972" s="8">
        <f t="shared" si="1910"/>
        <v>172051.54743034363</v>
      </c>
      <c r="AO3972" s="7">
        <f t="shared" si="1929"/>
        <v>0.36651551883760691</v>
      </c>
      <c r="AP3972" s="6">
        <f>+AG3972</f>
        <v>188854.19</v>
      </c>
      <c r="AQ3972" s="5" t="s">
        <v>4</v>
      </c>
    </row>
    <row r="3973" spans="1:43" ht="25.5" x14ac:dyDescent="0.25">
      <c r="A3973" s="28">
        <v>1506</v>
      </c>
      <c r="B3973" s="27">
        <v>78181507</v>
      </c>
      <c r="C3973" s="26">
        <v>8714102</v>
      </c>
      <c r="D3973" s="25">
        <v>200027</v>
      </c>
      <c r="E3973" s="24" t="s">
        <v>3</v>
      </c>
      <c r="F3973" s="23" t="s">
        <v>2</v>
      </c>
      <c r="G3973" s="22" t="s">
        <v>1</v>
      </c>
      <c r="H3973" s="21">
        <v>1</v>
      </c>
      <c r="I3973" s="20">
        <v>1765950.0555630252</v>
      </c>
      <c r="J3973" s="20">
        <f>+I3973*0.19</f>
        <v>335530.5105569748</v>
      </c>
      <c r="K3973" s="19">
        <f>+I3973+J3973</f>
        <v>2101480.5661200001</v>
      </c>
      <c r="L3973" s="15">
        <f>+H3973*K3973</f>
        <v>2101480.5661200001</v>
      </c>
      <c r="M3973" s="17">
        <v>1449282.3529411766</v>
      </c>
      <c r="N3973" s="17">
        <v>275363.64705882355</v>
      </c>
      <c r="O3973" s="16">
        <v>1724646.0000000002</v>
      </c>
      <c r="P3973" s="18">
        <v>1724646.0000000002</v>
      </c>
      <c r="Q3973" s="17">
        <v>1341927.7310924369</v>
      </c>
      <c r="R3973" s="17">
        <v>254966.26890756303</v>
      </c>
      <c r="S3973" s="16">
        <v>1596894</v>
      </c>
      <c r="T3973" s="15">
        <f t="shared" si="1907"/>
        <v>1596894</v>
      </c>
      <c r="U3973" s="14"/>
      <c r="V3973" s="14"/>
      <c r="W3973" s="14"/>
      <c r="X3973" s="14"/>
      <c r="Y3973" s="14"/>
      <c r="Z3973" s="14"/>
      <c r="AA3973" s="14"/>
      <c r="AB3973" s="13">
        <v>80000</v>
      </c>
      <c r="AC3973" s="12">
        <f t="shared" si="1911"/>
        <v>15200</v>
      </c>
      <c r="AD3973" s="6">
        <f t="shared" si="1912"/>
        <v>95200</v>
      </c>
      <c r="AE3973" s="6">
        <f t="shared" si="1913"/>
        <v>4855.2</v>
      </c>
      <c r="AF3973" s="6">
        <f t="shared" si="1914"/>
        <v>100055.2</v>
      </c>
      <c r="AG3973" s="9">
        <f t="shared" si="1928"/>
        <v>100055.2</v>
      </c>
      <c r="AH3973" s="11">
        <f t="shared" si="1916"/>
        <v>2101480.5661200001</v>
      </c>
      <c r="AI3973" s="11">
        <f t="shared" si="1917"/>
        <v>1660770</v>
      </c>
      <c r="AJ3973" s="10">
        <f t="shared" si="1918"/>
        <v>1380768.9415300002</v>
      </c>
      <c r="AK3973" s="9">
        <f t="shared" si="1897"/>
        <v>880412.6</v>
      </c>
      <c r="AL3973" s="9">
        <f t="shared" si="1908"/>
        <v>1881125.28306</v>
      </c>
      <c r="AM3973" s="6">
        <f>HARMEAN(L3973,P3973,T3973,AF3973)</f>
        <v>342571.84493729763</v>
      </c>
      <c r="AN3973" s="8">
        <f t="shared" si="1910"/>
        <v>880267.83912692696</v>
      </c>
      <c r="AO3973" s="7">
        <f t="shared" si="1929"/>
        <v>0.53003597074063658</v>
      </c>
      <c r="AP3973" s="6">
        <f>+AM3973</f>
        <v>342571.84493729763</v>
      </c>
      <c r="AQ3973" s="5" t="s">
        <v>0</v>
      </c>
    </row>
  </sheetData>
  <autoFilter ref="A3:AR2399"/>
  <mergeCells count="83">
    <mergeCell ref="A3490:L3490"/>
    <mergeCell ref="A3747:L3747"/>
    <mergeCell ref="A3791:L3791"/>
    <mergeCell ref="A3844:L3844"/>
    <mergeCell ref="A3006:L3006"/>
    <mergeCell ref="A3077:L3077"/>
    <mergeCell ref="A3193:L3193"/>
    <mergeCell ref="A3351:L3351"/>
    <mergeCell ref="A3422:L3422"/>
    <mergeCell ref="A3458:L3458"/>
    <mergeCell ref="A2960:L2960"/>
    <mergeCell ref="A2805:L2805"/>
    <mergeCell ref="A2815:L2815"/>
    <mergeCell ref="A2829:L2829"/>
    <mergeCell ref="A2853:L2853"/>
    <mergeCell ref="A2857:L2857"/>
    <mergeCell ref="A2866:L2866"/>
    <mergeCell ref="A2869:L2869"/>
    <mergeCell ref="A2875:L2875"/>
    <mergeCell ref="A2883:L2883"/>
    <mergeCell ref="A2895:L2895"/>
    <mergeCell ref="A2911:L2911"/>
    <mergeCell ref="A2792:L2792"/>
    <mergeCell ref="A2401:L2401"/>
    <mergeCell ref="A2402:L2402"/>
    <mergeCell ref="A2447:L2447"/>
    <mergeCell ref="A2477:L2477"/>
    <mergeCell ref="A2556:L2556"/>
    <mergeCell ref="A2649:L2649"/>
    <mergeCell ref="A2688:L2688"/>
    <mergeCell ref="A752:L752"/>
    <mergeCell ref="A926:L926"/>
    <mergeCell ref="A1263:L1263"/>
    <mergeCell ref="A1545:L1545"/>
    <mergeCell ref="A1783:L1783"/>
    <mergeCell ref="A2372:L2372"/>
    <mergeCell ref="A2721:L2721"/>
    <mergeCell ref="A2752:L2752"/>
    <mergeCell ref="A2776:L2776"/>
    <mergeCell ref="A2786:L2786"/>
    <mergeCell ref="A2400:L2400"/>
    <mergeCell ref="A1840:L1840"/>
    <mergeCell ref="A1865:L1865"/>
    <mergeCell ref="A1903:L1903"/>
    <mergeCell ref="A2036:L2036"/>
    <mergeCell ref="A2081:L2081"/>
    <mergeCell ref="A402:L402"/>
    <mergeCell ref="A287:L287"/>
    <mergeCell ref="A295:L295"/>
    <mergeCell ref="A305:L305"/>
    <mergeCell ref="A317:L317"/>
    <mergeCell ref="A322:L322"/>
    <mergeCell ref="A331:L331"/>
    <mergeCell ref="A354:L354"/>
    <mergeCell ref="A365:L365"/>
    <mergeCell ref="A369:L369"/>
    <mergeCell ref="A379:L379"/>
    <mergeCell ref="A387:L387"/>
    <mergeCell ref="A268:L268"/>
    <mergeCell ref="AM2:AM3"/>
    <mergeCell ref="AN2:AN3"/>
    <mergeCell ref="A71:L71"/>
    <mergeCell ref="A144:L144"/>
    <mergeCell ref="A186:L186"/>
    <mergeCell ref="A225:L225"/>
    <mergeCell ref="A247:L247"/>
    <mergeCell ref="AQ2:AQ3"/>
    <mergeCell ref="A44:L44"/>
    <mergeCell ref="M44:P44"/>
    <mergeCell ref="AG2:AG3"/>
    <mergeCell ref="AH2:AH3"/>
    <mergeCell ref="AI2:AI3"/>
    <mergeCell ref="AJ2:AJ3"/>
    <mergeCell ref="AK2:AK3"/>
    <mergeCell ref="AL2:AL3"/>
    <mergeCell ref="AP2:AP3"/>
    <mergeCell ref="AO2:AO3"/>
    <mergeCell ref="A1:H1"/>
    <mergeCell ref="I1:L2"/>
    <mergeCell ref="M1:P2"/>
    <mergeCell ref="Q1:T2"/>
    <mergeCell ref="AB1:AF2"/>
    <mergeCell ref="A2:H2"/>
  </mergeCells>
  <conditionalFormatting sqref="F389">
    <cfRule type="duplicateValues" dxfId="32" priority="32"/>
  </conditionalFormatting>
  <conditionalFormatting sqref="F390:F401">
    <cfRule type="duplicateValues" dxfId="31" priority="31"/>
  </conditionalFormatting>
  <conditionalFormatting sqref="F404:F407">
    <cfRule type="duplicateValues" dxfId="30" priority="30"/>
  </conditionalFormatting>
  <conditionalFormatting sqref="F408:F425">
    <cfRule type="duplicateValues" dxfId="29" priority="29"/>
  </conditionalFormatting>
  <conditionalFormatting sqref="F426:F429">
    <cfRule type="duplicateValues" dxfId="28" priority="28"/>
  </conditionalFormatting>
  <conditionalFormatting sqref="F430:F431">
    <cfRule type="duplicateValues" dxfId="27" priority="27"/>
  </conditionalFormatting>
  <conditionalFormatting sqref="F432:F441">
    <cfRule type="duplicateValues" dxfId="26" priority="26"/>
  </conditionalFormatting>
  <conditionalFormatting sqref="F442:F480">
    <cfRule type="duplicateValues" dxfId="25" priority="34"/>
  </conditionalFormatting>
  <conditionalFormatting sqref="F481:F751">
    <cfRule type="duplicateValues" dxfId="24" priority="33"/>
  </conditionalFormatting>
  <conditionalFormatting sqref="F754">
    <cfRule type="duplicateValues" dxfId="23" priority="25"/>
  </conditionalFormatting>
  <conditionalFormatting sqref="F755:F766">
    <cfRule type="duplicateValues" dxfId="22" priority="24"/>
  </conditionalFormatting>
  <conditionalFormatting sqref="F767:F770">
    <cfRule type="duplicateValues" dxfId="21" priority="23"/>
  </conditionalFormatting>
  <conditionalFormatting sqref="F771:F779">
    <cfRule type="duplicateValues" dxfId="20" priority="22"/>
  </conditionalFormatting>
  <conditionalFormatting sqref="F780:F820">
    <cfRule type="duplicateValues" dxfId="19" priority="21"/>
  </conditionalFormatting>
  <conditionalFormatting sqref="F821:F925">
    <cfRule type="duplicateValues" dxfId="18" priority="17"/>
  </conditionalFormatting>
  <conditionalFormatting sqref="F928:F932">
    <cfRule type="duplicateValues" dxfId="17" priority="20"/>
  </conditionalFormatting>
  <conditionalFormatting sqref="F933:F942">
    <cfRule type="duplicateValues" dxfId="16" priority="19"/>
  </conditionalFormatting>
  <conditionalFormatting sqref="F943:F954">
    <cfRule type="duplicateValues" dxfId="15" priority="18"/>
  </conditionalFormatting>
  <conditionalFormatting sqref="F955:F1262">
    <cfRule type="duplicateValues" dxfId="14" priority="35"/>
  </conditionalFormatting>
  <conditionalFormatting sqref="F1265:F1544">
    <cfRule type="duplicateValues" dxfId="13" priority="36"/>
  </conditionalFormatting>
  <conditionalFormatting sqref="F1546:F1782">
    <cfRule type="duplicateValues" dxfId="12" priority="16"/>
  </conditionalFormatting>
  <conditionalFormatting sqref="F1784:F1839">
    <cfRule type="duplicateValues" dxfId="11" priority="15"/>
  </conditionalFormatting>
  <conditionalFormatting sqref="F1841:F1864">
    <cfRule type="duplicateValues" dxfId="10" priority="14"/>
  </conditionalFormatting>
  <conditionalFormatting sqref="F1866">
    <cfRule type="duplicateValues" dxfId="9" priority="13"/>
  </conditionalFormatting>
  <conditionalFormatting sqref="F1867:F1902">
    <cfRule type="duplicateValues" dxfId="8" priority="12"/>
  </conditionalFormatting>
  <conditionalFormatting sqref="F1904:F2035">
    <cfRule type="duplicateValues" dxfId="7" priority="11"/>
  </conditionalFormatting>
  <conditionalFormatting sqref="F2037:F2080">
    <cfRule type="duplicateValues" dxfId="6" priority="10"/>
  </conditionalFormatting>
  <conditionalFormatting sqref="F2082:F2371">
    <cfRule type="duplicateValues" dxfId="5" priority="37"/>
  </conditionalFormatting>
  <conditionalFormatting sqref="F2375">
    <cfRule type="duplicateValues" dxfId="4" priority="7"/>
  </conditionalFormatting>
  <conditionalFormatting sqref="F2377:G2377 F2378:F2380">
    <cfRule type="duplicateValues" dxfId="3" priority="3"/>
  </conditionalFormatting>
  <conditionalFormatting sqref="F2373:F2374">
    <cfRule type="duplicateValues" dxfId="2" priority="38"/>
  </conditionalFormatting>
  <conditionalFormatting sqref="F2376">
    <cfRule type="duplicateValues" dxfId="1" priority="39"/>
  </conditionalFormatting>
  <conditionalFormatting sqref="F2381:F2399">
    <cfRule type="duplicateValues" dxfId="0" priority="40"/>
  </conditionalFormatting>
  <dataValidations count="1">
    <dataValidation type="textLength" operator="lessThanOrEqual" allowBlank="1" showInputMessage="1" showErrorMessage="1" errorTitle="Mensaje" error="el numero maximo de caracteres para la referencia es 100" sqref="C1314:C1318 C1287:C1291 C1341:C1348 C1399:C1406 C1369:C1376 C1429:C1436 C1458:C1544">
      <formula1>100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COTIZACION SERVICIO</vt: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Luz Carimen Cortes Conde</dc:creator>
  <cp:lastModifiedBy>PS. Luz Carimen Cortes Conde</cp:lastModifiedBy>
  <dcterms:created xsi:type="dcterms:W3CDTF">2026-07-08T14:10:44Z</dcterms:created>
  <dcterms:modified xsi:type="dcterms:W3CDTF">2026-08-25T13:58:25Z</dcterms:modified>
</cp:coreProperties>
</file>